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E:\data\Scopus\consortia\"/>
    </mc:Choice>
  </mc:AlternateContent>
  <bookViews>
    <workbookView xWindow="0" yWindow="0" windowWidth="28800" windowHeight="11760" tabRatio="716"/>
  </bookViews>
  <sheets>
    <sheet name="res_unique authors" sheetId="5" r:id="rId1"/>
    <sheet name="Canadian 3170" sheetId="16" r:id="rId2"/>
    <sheet name="HESS 1664" sheetId="14" r:id="rId3"/>
    <sheet name="Imagen 4589" sheetId="15" r:id="rId4"/>
    <sheet name="ATLAS 3939" sheetId="13" r:id="rId5"/>
    <sheet name="JACC 1321" sheetId="12" r:id="rId6"/>
    <sheet name="Chiba 3559" sheetId="11" r:id="rId7"/>
    <sheet name=" 3125 CHINET" sheetId="10" r:id="rId8"/>
    <sheet name="3339 Genome" sheetId="8" r:id="rId9"/>
    <sheet name="863 HIV" sheetId="9" r:id="rId10"/>
    <sheet name="Graph and table" sheetId="7" r:id="rId11"/>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1" i="5" l="1"/>
  <c r="AO1" i="5" s="1"/>
  <c r="S2" i="7" l="1"/>
  <c r="T2" i="7"/>
  <c r="R2" i="7"/>
  <c r="AF3" i="5"/>
  <c r="AF4" i="5"/>
  <c r="AF5" i="5"/>
  <c r="AF6" i="5"/>
  <c r="AF7" i="5"/>
  <c r="AF8" i="5"/>
  <c r="AF9" i="5"/>
  <c r="AF10" i="5"/>
  <c r="AF11" i="5"/>
  <c r="AF12" i="5"/>
  <c r="AJ12" i="5" s="1"/>
  <c r="AF13" i="5"/>
  <c r="AJ13" i="5" s="1"/>
  <c r="AF14" i="5"/>
  <c r="AF15" i="5"/>
  <c r="AF16" i="5"/>
  <c r="AF17" i="5"/>
  <c r="AJ17" i="5" s="1"/>
  <c r="AF18" i="5"/>
  <c r="AJ18" i="5" s="1"/>
  <c r="AF19" i="5"/>
  <c r="AJ19" i="5" s="1"/>
  <c r="AF20" i="5"/>
  <c r="AJ20" i="5" s="1"/>
  <c r="AF21" i="5"/>
  <c r="AF22" i="5"/>
  <c r="AF23" i="5"/>
  <c r="AJ23" i="5" s="1"/>
  <c r="AF24" i="5"/>
  <c r="AJ24" i="5" s="1"/>
  <c r="AF25" i="5"/>
  <c r="AJ25" i="5" s="1"/>
  <c r="AF26" i="5"/>
  <c r="AJ26" i="5" s="1"/>
  <c r="AF27" i="5"/>
  <c r="AF28" i="5"/>
  <c r="AF29" i="5"/>
  <c r="AJ29" i="5" s="1"/>
  <c r="AF30" i="5"/>
  <c r="AJ30" i="5" s="1"/>
  <c r="AF31" i="5"/>
  <c r="AJ31" i="5" s="1"/>
  <c r="AF32" i="5"/>
  <c r="AJ32" i="5" s="1"/>
  <c r="AF33" i="5"/>
  <c r="AF34" i="5"/>
  <c r="AJ34" i="5" s="1"/>
  <c r="AF35" i="5"/>
  <c r="AF36" i="5"/>
  <c r="AJ36" i="5" s="1"/>
  <c r="AF37" i="5"/>
  <c r="AJ37" i="5" s="1"/>
  <c r="AF38" i="5"/>
  <c r="AJ38" i="5" s="1"/>
  <c r="AF39" i="5"/>
  <c r="AF40" i="5"/>
  <c r="AF41" i="5"/>
  <c r="AJ41" i="5" s="1"/>
  <c r="AF42" i="5"/>
  <c r="AJ42" i="5" s="1"/>
  <c r="AF43" i="5"/>
  <c r="AJ43" i="5" s="1"/>
  <c r="AF44" i="5"/>
  <c r="AJ44" i="5" s="1"/>
  <c r="AF45" i="5"/>
  <c r="AF46" i="5"/>
  <c r="AJ46" i="5" s="1"/>
  <c r="AF47" i="5"/>
  <c r="AF48" i="5"/>
  <c r="AJ48" i="5" s="1"/>
  <c r="AF49" i="5"/>
  <c r="AJ49" i="5" s="1"/>
  <c r="AF50" i="5"/>
  <c r="AJ50" i="5" s="1"/>
  <c r="AF51" i="5"/>
  <c r="AF52" i="5"/>
  <c r="AF53" i="5"/>
  <c r="AJ53" i="5" s="1"/>
  <c r="AF54" i="5"/>
  <c r="AJ54" i="5" s="1"/>
  <c r="AF55" i="5"/>
  <c r="AJ55" i="5" s="1"/>
  <c r="AF57" i="5"/>
  <c r="AJ57" i="5" s="1"/>
  <c r="AF56" i="5"/>
  <c r="AF58" i="5"/>
  <c r="AJ58" i="5" s="1"/>
  <c r="AF59" i="5"/>
  <c r="AJ59" i="5" s="1"/>
  <c r="AF60" i="5"/>
  <c r="AJ60" i="5" s="1"/>
  <c r="AF61" i="5"/>
  <c r="AJ61" i="5" s="1"/>
  <c r="AF62" i="5"/>
  <c r="AJ62" i="5" s="1"/>
  <c r="AF63" i="5"/>
  <c r="AF65" i="5"/>
  <c r="AF64" i="5"/>
  <c r="AJ64" i="5" s="1"/>
  <c r="AF66" i="5"/>
  <c r="AJ66" i="5" s="1"/>
  <c r="AF67" i="5"/>
  <c r="AJ67" i="5" s="1"/>
  <c r="AF68" i="5"/>
  <c r="AJ68" i="5" s="1"/>
  <c r="AF69" i="5"/>
  <c r="AF70" i="5"/>
  <c r="AJ70" i="5" s="1"/>
  <c r="AF71" i="5"/>
  <c r="AF72" i="5"/>
  <c r="AJ72" i="5" s="1"/>
  <c r="AF73" i="5"/>
  <c r="AJ73" i="5" s="1"/>
  <c r="AF74" i="5"/>
  <c r="AJ74" i="5" s="1"/>
  <c r="AF75" i="5"/>
  <c r="AF76" i="5"/>
  <c r="AF77" i="5"/>
  <c r="AJ77" i="5" s="1"/>
  <c r="AF78" i="5"/>
  <c r="AJ78" i="5" s="1"/>
  <c r="AF79" i="5"/>
  <c r="AJ79" i="5" s="1"/>
  <c r="AF80" i="5"/>
  <c r="AJ80" i="5" s="1"/>
  <c r="AF81" i="5"/>
  <c r="AF82" i="5"/>
  <c r="AJ82" i="5" s="1"/>
  <c r="AF83" i="5"/>
  <c r="AJ83" i="5" s="1"/>
  <c r="AF84" i="5"/>
  <c r="AJ84" i="5" s="1"/>
  <c r="AF85" i="5"/>
  <c r="AJ85" i="5" s="1"/>
  <c r="AF86" i="5"/>
  <c r="AJ86" i="5" s="1"/>
  <c r="AF88" i="5"/>
  <c r="AF87" i="5"/>
  <c r="AF89" i="5"/>
  <c r="AJ89" i="5" s="1"/>
  <c r="AF90" i="5"/>
  <c r="AJ90" i="5" s="1"/>
  <c r="AF91" i="5"/>
  <c r="AJ91" i="5" s="1"/>
  <c r="AF92" i="5"/>
  <c r="AJ92" i="5" s="1"/>
  <c r="AF93" i="5"/>
  <c r="AF94" i="5"/>
  <c r="AJ94" i="5" s="1"/>
  <c r="AF95" i="5"/>
  <c r="AF96" i="5"/>
  <c r="AJ96" i="5" s="1"/>
  <c r="AF97" i="5"/>
  <c r="AJ97" i="5" s="1"/>
  <c r="AF98" i="5"/>
  <c r="AJ98" i="5" s="1"/>
  <c r="AF100" i="5"/>
  <c r="AF99" i="5"/>
  <c r="AF102" i="5"/>
  <c r="AJ102" i="5" s="1"/>
  <c r="AF101" i="5"/>
  <c r="AJ101" i="5" s="1"/>
  <c r="AF104" i="5"/>
  <c r="AJ104" i="5" s="1"/>
  <c r="AF103" i="5"/>
  <c r="AJ103" i="5" s="1"/>
  <c r="AF105" i="5"/>
  <c r="AF106" i="5"/>
  <c r="AJ106" i="5" s="1"/>
  <c r="AF107" i="5"/>
  <c r="AJ107" i="5" s="1"/>
  <c r="AF108" i="5"/>
  <c r="AJ108" i="5" s="1"/>
  <c r="AF109" i="5"/>
  <c r="AJ109" i="5" s="1"/>
  <c r="AF110" i="5"/>
  <c r="AJ110" i="5" s="1"/>
  <c r="AF111" i="5"/>
  <c r="AF112" i="5"/>
  <c r="AF113" i="5"/>
  <c r="AJ113" i="5" s="1"/>
  <c r="AF114" i="5"/>
  <c r="AJ114" i="5" s="1"/>
  <c r="AF115" i="5"/>
  <c r="AJ115" i="5" s="1"/>
  <c r="AF117" i="5"/>
  <c r="AJ117" i="5" s="1"/>
  <c r="AF116" i="5"/>
  <c r="AF118" i="5"/>
  <c r="AJ118" i="5" s="1"/>
  <c r="AF119" i="5"/>
  <c r="AF120" i="5"/>
  <c r="AJ120" i="5" s="1"/>
  <c r="AF121" i="5"/>
  <c r="AJ121" i="5" s="1"/>
  <c r="AF122" i="5"/>
  <c r="AJ122" i="5" s="1"/>
  <c r="AF123" i="5"/>
  <c r="AF124" i="5"/>
  <c r="AF125" i="5"/>
  <c r="AJ125" i="5" s="1"/>
  <c r="AF126" i="5"/>
  <c r="AJ126" i="5" s="1"/>
  <c r="AF127" i="5"/>
  <c r="AJ127" i="5" s="1"/>
  <c r="AF128" i="5"/>
  <c r="AJ128" i="5" s="1"/>
  <c r="AF129" i="5"/>
  <c r="AF130" i="5"/>
  <c r="AJ130" i="5" s="1"/>
  <c r="AF131" i="5"/>
  <c r="AJ131" i="5" s="1"/>
  <c r="AF132" i="5"/>
  <c r="AJ132" i="5" s="1"/>
  <c r="AF133" i="5"/>
  <c r="AJ133" i="5" s="1"/>
  <c r="AF134" i="5"/>
  <c r="AJ134" i="5" s="1"/>
  <c r="AF135" i="5"/>
  <c r="AF136" i="5"/>
  <c r="AF138" i="5"/>
  <c r="AJ138" i="5" s="1"/>
  <c r="AF137" i="5"/>
  <c r="AJ137" i="5" s="1"/>
  <c r="AF139" i="5"/>
  <c r="AJ139" i="5" s="1"/>
  <c r="AF141" i="5"/>
  <c r="AJ141" i="5" s="1"/>
  <c r="AF140" i="5"/>
  <c r="AF142" i="5"/>
  <c r="AJ142" i="5" s="1"/>
  <c r="AF143" i="5"/>
  <c r="AJ143" i="5" s="1"/>
  <c r="AF144" i="5"/>
  <c r="AJ144" i="5" s="1"/>
  <c r="AF145" i="5"/>
  <c r="AJ145" i="5" s="1"/>
  <c r="AF146" i="5"/>
  <c r="AJ146" i="5" s="1"/>
  <c r="AF147" i="5"/>
  <c r="AF148" i="5"/>
  <c r="AF149" i="5"/>
  <c r="AJ149" i="5" s="1"/>
  <c r="AF151" i="5"/>
  <c r="AJ151" i="5" s="1"/>
  <c r="AF150" i="5"/>
  <c r="AJ150" i="5" s="1"/>
  <c r="AF153" i="5"/>
  <c r="AJ153" i="5" s="1"/>
  <c r="AF152" i="5"/>
  <c r="AJ152" i="5" s="1"/>
  <c r="AF154" i="5"/>
  <c r="AJ154" i="5" s="1"/>
  <c r="AF155" i="5"/>
  <c r="AF157" i="5"/>
  <c r="AJ157" i="5" s="1"/>
  <c r="AF156" i="5"/>
  <c r="AJ156" i="5" s="1"/>
  <c r="AF159" i="5"/>
  <c r="AJ159" i="5" s="1"/>
  <c r="AF158" i="5"/>
  <c r="AF160" i="5"/>
  <c r="AF162" i="5"/>
  <c r="AJ162" i="5" s="1"/>
  <c r="AF161" i="5"/>
  <c r="AJ161" i="5" s="1"/>
  <c r="AF164" i="5"/>
  <c r="AJ164" i="5" s="1"/>
  <c r="AF163" i="5"/>
  <c r="AJ163" i="5" s="1"/>
  <c r="AF165" i="5"/>
  <c r="AF166" i="5"/>
  <c r="AJ166" i="5" s="1"/>
  <c r="AF167" i="5"/>
  <c r="AJ167" i="5" s="1"/>
  <c r="AF168" i="5"/>
  <c r="AJ168" i="5" s="1"/>
  <c r="AF170" i="5"/>
  <c r="AJ170" i="5" s="1"/>
  <c r="AF169" i="5"/>
  <c r="AJ169" i="5" s="1"/>
  <c r="AF172" i="5"/>
  <c r="AF171" i="5"/>
  <c r="AF173" i="5"/>
  <c r="AJ173" i="5" s="1"/>
  <c r="AF175" i="5"/>
  <c r="AJ175" i="5" s="1"/>
  <c r="AF174" i="5"/>
  <c r="AJ174" i="5" s="1"/>
  <c r="AF176" i="5"/>
  <c r="AJ176" i="5" s="1"/>
  <c r="AF177" i="5"/>
  <c r="AF178" i="5"/>
  <c r="AJ178" i="5" s="1"/>
  <c r="AF179" i="5"/>
  <c r="AF180" i="5"/>
  <c r="AJ180" i="5" s="1"/>
  <c r="AF183" i="5"/>
  <c r="AJ183" i="5" s="1"/>
  <c r="AF182" i="5"/>
  <c r="AJ182" i="5" s="1"/>
  <c r="AF181" i="5"/>
  <c r="AF184" i="5"/>
  <c r="AF186" i="5"/>
  <c r="AJ186" i="5" s="1"/>
  <c r="AF185" i="5"/>
  <c r="AJ185" i="5" s="1"/>
  <c r="AF187" i="5"/>
  <c r="AJ187" i="5" s="1"/>
  <c r="AF188" i="5"/>
  <c r="AJ188" i="5" s="1"/>
  <c r="AF192" i="5"/>
  <c r="AF191" i="5"/>
  <c r="AJ191" i="5" s="1"/>
  <c r="AF190" i="5"/>
  <c r="AJ190" i="5" s="1"/>
  <c r="AF189" i="5"/>
  <c r="AJ189" i="5" s="1"/>
  <c r="AF193" i="5"/>
  <c r="AJ193" i="5" s="1"/>
  <c r="AF194" i="5"/>
  <c r="AJ194" i="5" s="1"/>
  <c r="AF195" i="5"/>
  <c r="AF196" i="5"/>
  <c r="AF197" i="5"/>
  <c r="AJ197" i="5" s="1"/>
  <c r="AF198" i="5"/>
  <c r="AJ198" i="5" s="1"/>
  <c r="AF199" i="5"/>
  <c r="AJ199" i="5" s="1"/>
  <c r="AF200" i="5"/>
  <c r="AJ200" i="5" s="1"/>
  <c r="AF202" i="5"/>
  <c r="AF201" i="5"/>
  <c r="AJ201" i="5" s="1"/>
  <c r="AF203" i="5"/>
  <c r="AJ203" i="5" s="1"/>
  <c r="AF205" i="5"/>
  <c r="AJ205" i="5" s="1"/>
  <c r="AF204" i="5"/>
  <c r="AJ204" i="5" s="1"/>
  <c r="AF207" i="5"/>
  <c r="AJ207" i="5" s="1"/>
  <c r="AF206" i="5"/>
  <c r="AF209" i="5"/>
  <c r="AF208" i="5"/>
  <c r="AJ208" i="5" s="1"/>
  <c r="AF210" i="5"/>
  <c r="AJ210" i="5" s="1"/>
  <c r="AF211" i="5"/>
  <c r="AJ211" i="5" s="1"/>
  <c r="AF213" i="5"/>
  <c r="AJ213" i="5" s="1"/>
  <c r="AF212" i="5"/>
  <c r="AF214" i="5"/>
  <c r="AJ214" i="5" s="1"/>
  <c r="AF215" i="5"/>
  <c r="AJ215" i="5" s="1"/>
  <c r="AF216" i="5"/>
  <c r="AJ216" i="5" s="1"/>
  <c r="AF217" i="5"/>
  <c r="AJ217" i="5" s="1"/>
  <c r="AF218" i="5"/>
  <c r="AJ218" i="5" s="1"/>
  <c r="AF219" i="5"/>
  <c r="AF222" i="5"/>
  <c r="AF221" i="5"/>
  <c r="AJ221" i="5" s="1"/>
  <c r="AF220" i="5"/>
  <c r="AJ220" i="5" s="1"/>
  <c r="AF223" i="5"/>
  <c r="AJ223" i="5" s="1"/>
  <c r="AF224" i="5"/>
  <c r="AJ224" i="5" s="1"/>
  <c r="AF226" i="5"/>
  <c r="AF225" i="5"/>
  <c r="AJ225" i="5" s="1"/>
  <c r="AF228" i="5"/>
  <c r="AF227" i="5"/>
  <c r="AJ227" i="5" s="1"/>
  <c r="AF229" i="5"/>
  <c r="AJ229" i="5" s="1"/>
  <c r="AF230" i="5"/>
  <c r="AJ230" i="5" s="1"/>
  <c r="AF231" i="5"/>
  <c r="AF232" i="5"/>
  <c r="AF234" i="5"/>
  <c r="AJ234" i="5" s="1"/>
  <c r="AF233" i="5"/>
  <c r="AJ233" i="5" s="1"/>
  <c r="AF235" i="5"/>
  <c r="AJ235" i="5" s="1"/>
  <c r="AF236" i="5"/>
  <c r="AJ236" i="5" s="1"/>
  <c r="AF239" i="5"/>
  <c r="AF238" i="5"/>
  <c r="AJ238" i="5" s="1"/>
  <c r="AF237" i="5"/>
  <c r="AF241" i="5"/>
  <c r="AJ241" i="5" s="1"/>
  <c r="AF240" i="5"/>
  <c r="AJ240" i="5" s="1"/>
  <c r="AF242" i="5"/>
  <c r="AJ242" i="5" s="1"/>
  <c r="AF243" i="5"/>
  <c r="AF244" i="5"/>
  <c r="AF245" i="5"/>
  <c r="AJ245" i="5" s="1"/>
  <c r="AF247" i="5"/>
  <c r="AJ247" i="5" s="1"/>
  <c r="AF246" i="5"/>
  <c r="AJ246" i="5" s="1"/>
  <c r="AF248" i="5"/>
  <c r="AJ248" i="5" s="1"/>
  <c r="AF249" i="5"/>
  <c r="AF251" i="5"/>
  <c r="AJ251" i="5" s="1"/>
  <c r="AF250" i="5"/>
  <c r="AJ250" i="5" s="1"/>
  <c r="AF252" i="5"/>
  <c r="AJ252" i="5" s="1"/>
  <c r="AF253" i="5"/>
  <c r="AJ253" i="5" s="1"/>
  <c r="AF254" i="5"/>
  <c r="AJ254" i="5" s="1"/>
  <c r="AF255" i="5"/>
  <c r="AF256" i="5"/>
  <c r="AF257" i="5"/>
  <c r="AJ257" i="5" s="1"/>
  <c r="AF258" i="5"/>
  <c r="AJ258" i="5" s="1"/>
  <c r="AF259" i="5"/>
  <c r="AJ259" i="5" s="1"/>
  <c r="AF260" i="5"/>
  <c r="AJ260" i="5" s="1"/>
  <c r="AF262" i="5"/>
  <c r="AF261" i="5"/>
  <c r="AJ261" i="5" s="1"/>
  <c r="AF263" i="5"/>
  <c r="AJ263" i="5" s="1"/>
  <c r="AF265" i="5"/>
  <c r="AJ265" i="5" s="1"/>
  <c r="AF264" i="5"/>
  <c r="AJ264" i="5" s="1"/>
  <c r="AF266" i="5"/>
  <c r="AJ266" i="5" s="1"/>
  <c r="AF267" i="5"/>
  <c r="AF268" i="5"/>
  <c r="AF269" i="5"/>
  <c r="AJ269" i="5" s="1"/>
  <c r="AF272" i="5"/>
  <c r="AJ272" i="5" s="1"/>
  <c r="AF271" i="5"/>
  <c r="AJ271" i="5" s="1"/>
  <c r="AF270" i="5"/>
  <c r="AJ270" i="5" s="1"/>
  <c r="AF274" i="5"/>
  <c r="AJ274" i="5" s="1"/>
  <c r="AF273" i="5"/>
  <c r="AJ273" i="5" s="1"/>
  <c r="AF275" i="5"/>
  <c r="AF277" i="5"/>
  <c r="AJ277" i="5" s="1"/>
  <c r="AF276" i="5"/>
  <c r="AJ276" i="5" s="1"/>
  <c r="AF278" i="5"/>
  <c r="AJ278" i="5" s="1"/>
  <c r="AF280" i="5"/>
  <c r="AF279" i="5"/>
  <c r="AF282" i="5"/>
  <c r="AJ282" i="5" s="1"/>
  <c r="AF281" i="5"/>
  <c r="AJ281" i="5" s="1"/>
  <c r="AF283" i="5"/>
  <c r="AJ283" i="5" s="1"/>
  <c r="AF287" i="5"/>
  <c r="AJ287" i="5" s="1"/>
  <c r="AF286" i="5"/>
  <c r="AF285" i="5"/>
  <c r="AJ285" i="5" s="1"/>
  <c r="AF284" i="5"/>
  <c r="AF288" i="5"/>
  <c r="AJ288" i="5" s="1"/>
  <c r="AF289" i="5"/>
  <c r="AJ289" i="5" s="1"/>
  <c r="AF292" i="5"/>
  <c r="AJ292" i="5" s="1"/>
  <c r="AF291" i="5"/>
  <c r="AF290" i="5"/>
  <c r="AF294" i="5"/>
  <c r="AJ294" i="5" s="1"/>
  <c r="AF293" i="5"/>
  <c r="AJ293" i="5" s="1"/>
  <c r="AF295" i="5"/>
  <c r="AJ295" i="5" s="1"/>
  <c r="AF296" i="5"/>
  <c r="AJ296" i="5" s="1"/>
  <c r="AF297" i="5"/>
  <c r="AF300" i="5"/>
  <c r="AJ300" i="5" s="1"/>
  <c r="AF299" i="5"/>
  <c r="AF298" i="5"/>
  <c r="AJ298" i="5" s="1"/>
  <c r="AF302" i="5"/>
  <c r="AJ302" i="5" s="1"/>
  <c r="AF301" i="5"/>
  <c r="AJ301" i="5" s="1"/>
  <c r="AF304" i="5"/>
  <c r="AF303" i="5"/>
  <c r="AF305" i="5"/>
  <c r="AJ305" i="5" s="1"/>
  <c r="AF307" i="5"/>
  <c r="AJ307" i="5" s="1"/>
  <c r="AF306" i="5"/>
  <c r="AJ306" i="5" s="1"/>
  <c r="AF308" i="5"/>
  <c r="AJ308" i="5" s="1"/>
  <c r="AF309" i="5"/>
  <c r="AF310" i="5"/>
  <c r="AJ310" i="5" s="1"/>
  <c r="AF311" i="5"/>
  <c r="AF312" i="5"/>
  <c r="AJ312" i="5" s="1"/>
  <c r="AF314" i="5"/>
  <c r="AJ314" i="5" s="1"/>
  <c r="AF313" i="5"/>
  <c r="AJ313" i="5" s="1"/>
  <c r="AF315" i="5"/>
  <c r="AF316" i="5"/>
  <c r="AF318" i="5"/>
  <c r="AJ318" i="5" s="1"/>
  <c r="AF317" i="5"/>
  <c r="AJ317" i="5" s="1"/>
  <c r="AF325" i="5"/>
  <c r="AJ325" i="5" s="1"/>
  <c r="AF324" i="5"/>
  <c r="AJ324" i="5" s="1"/>
  <c r="AF323" i="5"/>
  <c r="AF322" i="5"/>
  <c r="AJ322" i="5" s="1"/>
  <c r="AF321" i="5"/>
  <c r="AF320" i="5"/>
  <c r="AJ320" i="5" s="1"/>
  <c r="AF319" i="5"/>
  <c r="AJ319" i="5" s="1"/>
  <c r="AF327" i="5"/>
  <c r="AJ327" i="5" s="1"/>
  <c r="AF326" i="5"/>
  <c r="AF328" i="5"/>
  <c r="AF329" i="5"/>
  <c r="AJ329" i="5" s="1"/>
  <c r="AF330" i="5"/>
  <c r="AJ330" i="5" s="1"/>
  <c r="AF331" i="5"/>
  <c r="AJ331" i="5" s="1"/>
  <c r="AF332" i="5"/>
  <c r="AJ332" i="5" s="1"/>
  <c r="AF333" i="5"/>
  <c r="AF334" i="5"/>
  <c r="AJ334" i="5" s="1"/>
  <c r="AF336" i="5"/>
  <c r="AF335" i="5"/>
  <c r="AJ335" i="5" s="1"/>
  <c r="AF338" i="5"/>
  <c r="AJ338" i="5" s="1"/>
  <c r="AF337" i="5"/>
  <c r="AJ337" i="5" s="1"/>
  <c r="AF341" i="5"/>
  <c r="AF340" i="5"/>
  <c r="AF339" i="5"/>
  <c r="AJ339" i="5" s="1"/>
  <c r="AF348" i="5"/>
  <c r="AJ348" i="5" s="1"/>
  <c r="AF347" i="5"/>
  <c r="AJ347" i="5" s="1"/>
  <c r="AF346" i="5"/>
  <c r="AJ346" i="5" s="1"/>
  <c r="AF345" i="5"/>
  <c r="AF344" i="5"/>
  <c r="AJ344" i="5" s="1"/>
  <c r="AF343" i="5"/>
  <c r="AF342" i="5"/>
  <c r="AJ342" i="5" s="1"/>
  <c r="AF352" i="5"/>
  <c r="AJ352" i="5" s="1"/>
  <c r="AF351" i="5"/>
  <c r="AJ351" i="5" s="1"/>
  <c r="AF350" i="5"/>
  <c r="AF349" i="5"/>
  <c r="AF354" i="5"/>
  <c r="AJ354" i="5" s="1"/>
  <c r="AF353" i="5"/>
  <c r="AJ353" i="5" s="1"/>
  <c r="AF358" i="5"/>
  <c r="AJ358" i="5" s="1"/>
  <c r="AF357" i="5"/>
  <c r="AJ357" i="5" s="1"/>
  <c r="AF356" i="5"/>
  <c r="AF355" i="5"/>
  <c r="AJ355" i="5" s="1"/>
  <c r="AF361" i="5"/>
  <c r="AF360" i="5"/>
  <c r="AJ360" i="5" s="1"/>
  <c r="AF359" i="5"/>
  <c r="AJ359" i="5" s="1"/>
  <c r="AF364" i="5"/>
  <c r="AJ364" i="5" s="1"/>
  <c r="AF363" i="5"/>
  <c r="AF362" i="5"/>
  <c r="AF368" i="5"/>
  <c r="AF367" i="5"/>
  <c r="AJ367" i="5" s="1"/>
  <c r="AF366" i="5"/>
  <c r="AJ366" i="5" s="1"/>
  <c r="AF365" i="5"/>
  <c r="AJ365" i="5" s="1"/>
  <c r="AF370" i="5"/>
  <c r="AF369" i="5"/>
  <c r="AJ369" i="5" s="1"/>
  <c r="AF371" i="5"/>
  <c r="AF372" i="5"/>
  <c r="AJ372" i="5" s="1"/>
  <c r="AF374" i="5"/>
  <c r="AJ374" i="5" s="1"/>
  <c r="AF373" i="5"/>
  <c r="AJ373" i="5" s="1"/>
  <c r="AF376" i="5"/>
  <c r="AF375" i="5"/>
  <c r="AF377" i="5"/>
  <c r="AJ377" i="5" s="1"/>
  <c r="AF378" i="5"/>
  <c r="AJ378" i="5" s="1"/>
  <c r="AF380" i="5"/>
  <c r="AJ380" i="5" s="1"/>
  <c r="AF379" i="5"/>
  <c r="AJ379" i="5" s="1"/>
  <c r="AF381" i="5"/>
  <c r="AF384" i="5"/>
  <c r="AJ384" i="5" s="1"/>
  <c r="AF383" i="5"/>
  <c r="AF382" i="5"/>
  <c r="AJ382" i="5" s="1"/>
  <c r="AF385" i="5"/>
  <c r="AJ385" i="5" s="1"/>
  <c r="AF386" i="5"/>
  <c r="AJ386" i="5" s="1"/>
  <c r="AF392" i="5"/>
  <c r="AF391" i="5"/>
  <c r="AF390" i="5"/>
  <c r="AJ390" i="5" s="1"/>
  <c r="AF389" i="5"/>
  <c r="AJ389" i="5" s="1"/>
  <c r="AF388" i="5"/>
  <c r="AJ388" i="5" s="1"/>
  <c r="AF387" i="5"/>
  <c r="AJ387" i="5" s="1"/>
  <c r="AF393" i="5"/>
  <c r="AF394" i="5"/>
  <c r="AJ394" i="5" s="1"/>
  <c r="AF397" i="5"/>
  <c r="AF396" i="5"/>
  <c r="AJ396" i="5" s="1"/>
  <c r="AF395" i="5"/>
  <c r="AJ395" i="5" s="1"/>
  <c r="AF403" i="5"/>
  <c r="AJ403" i="5" s="1"/>
  <c r="AF402" i="5"/>
  <c r="AF401" i="5"/>
  <c r="AF400" i="5"/>
  <c r="AJ400" i="5" s="1"/>
  <c r="AF399" i="5"/>
  <c r="AJ399" i="5" s="1"/>
  <c r="AF398" i="5"/>
  <c r="AJ398" i="5" s="1"/>
  <c r="AF406" i="5"/>
  <c r="AJ406" i="5" s="1"/>
  <c r="AF405" i="5"/>
  <c r="AF404" i="5"/>
  <c r="AJ404" i="5" s="1"/>
  <c r="AF412" i="5"/>
  <c r="AF411" i="5"/>
  <c r="AJ411" i="5" s="1"/>
  <c r="AF410" i="5"/>
  <c r="AJ410" i="5" s="1"/>
  <c r="AF409" i="5"/>
  <c r="AJ409" i="5" s="1"/>
  <c r="AF408" i="5"/>
  <c r="AF407" i="5"/>
  <c r="AF416" i="5"/>
  <c r="AJ416" i="5" s="1"/>
  <c r="AF415" i="5"/>
  <c r="AJ415" i="5" s="1"/>
  <c r="AF414" i="5"/>
  <c r="AJ414" i="5" s="1"/>
  <c r="AF413" i="5"/>
  <c r="AJ413" i="5" s="1"/>
  <c r="AF418" i="5"/>
  <c r="AF417" i="5"/>
  <c r="AJ417" i="5" s="1"/>
  <c r="AF419" i="5"/>
  <c r="AF420" i="5"/>
  <c r="AJ420" i="5" s="1"/>
  <c r="AF422" i="5"/>
  <c r="AJ422" i="5" s="1"/>
  <c r="AF421" i="5"/>
  <c r="AJ421" i="5" s="1"/>
  <c r="AF423" i="5"/>
  <c r="AF424" i="5"/>
  <c r="AF427" i="5"/>
  <c r="AJ427" i="5" s="1"/>
  <c r="AF426" i="5"/>
  <c r="AJ426" i="5" s="1"/>
  <c r="AF425" i="5"/>
  <c r="AJ425" i="5" s="1"/>
  <c r="AF428" i="5"/>
  <c r="AJ428" i="5" s="1"/>
  <c r="AF429" i="5"/>
  <c r="AF431" i="5"/>
  <c r="AJ431" i="5" s="1"/>
  <c r="AF430" i="5"/>
  <c r="AF433" i="5"/>
  <c r="AJ433" i="5" s="1"/>
  <c r="AF432" i="5"/>
  <c r="AJ432" i="5" s="1"/>
  <c r="AF439" i="5"/>
  <c r="AJ439" i="5" s="1"/>
  <c r="AF438" i="5"/>
  <c r="AF437" i="5"/>
  <c r="AF436" i="5"/>
  <c r="AJ436" i="5" s="1"/>
  <c r="AF435" i="5"/>
  <c r="AJ435" i="5" s="1"/>
  <c r="AF434" i="5"/>
  <c r="AJ434" i="5" s="1"/>
  <c r="AF442" i="5"/>
  <c r="AJ442" i="5" s="1"/>
  <c r="AF441" i="5"/>
  <c r="AF440" i="5"/>
  <c r="AJ440" i="5" s="1"/>
  <c r="AF445" i="5"/>
  <c r="AF444" i="5"/>
  <c r="AJ444" i="5" s="1"/>
  <c r="AF443" i="5"/>
  <c r="AJ443" i="5" s="1"/>
  <c r="AF453" i="5"/>
  <c r="AJ453" i="5" s="1"/>
  <c r="AF452" i="5"/>
  <c r="AF451" i="5"/>
  <c r="AF450" i="5"/>
  <c r="AJ450" i="5" s="1"/>
  <c r="AF449" i="5"/>
  <c r="AJ449" i="5" s="1"/>
  <c r="AF448" i="5"/>
  <c r="AJ448" i="5" s="1"/>
  <c r="AF447" i="5"/>
  <c r="AJ447" i="5" s="1"/>
  <c r="AF446" i="5"/>
  <c r="AF454" i="5"/>
  <c r="AJ454" i="5" s="1"/>
  <c r="AF459" i="5"/>
  <c r="AF458" i="5"/>
  <c r="AJ458" i="5" s="1"/>
  <c r="AF457" i="5"/>
  <c r="AJ457" i="5" s="1"/>
  <c r="AF456" i="5"/>
  <c r="AJ456" i="5" s="1"/>
  <c r="AF455" i="5"/>
  <c r="AF462" i="5"/>
  <c r="AF461" i="5"/>
  <c r="AJ461" i="5" s="1"/>
  <c r="AF460" i="5"/>
  <c r="AJ460" i="5" s="1"/>
  <c r="AF463" i="5"/>
  <c r="AJ463" i="5" s="1"/>
  <c r="AF466" i="5"/>
  <c r="AJ466" i="5" s="1"/>
  <c r="AF465" i="5"/>
  <c r="AF464" i="5"/>
  <c r="AJ464" i="5" s="1"/>
  <c r="AF468" i="5"/>
  <c r="AF467" i="5"/>
  <c r="AJ467" i="5" s="1"/>
  <c r="AF469" i="5"/>
  <c r="AJ469" i="5" s="1"/>
  <c r="AF471" i="5"/>
  <c r="AJ471" i="5" s="1"/>
  <c r="AF470" i="5"/>
  <c r="AF474" i="5"/>
  <c r="AF473" i="5"/>
  <c r="AJ473" i="5" s="1"/>
  <c r="AF472" i="5"/>
  <c r="AJ472" i="5" s="1"/>
  <c r="AF475" i="5"/>
  <c r="AJ475" i="5" s="1"/>
  <c r="AF476" i="5"/>
  <c r="AJ476" i="5" s="1"/>
  <c r="AF479" i="5"/>
  <c r="AF478" i="5"/>
  <c r="AJ478" i="5" s="1"/>
  <c r="AF477" i="5"/>
  <c r="AF480" i="5"/>
  <c r="AJ480" i="5" s="1"/>
  <c r="AF485" i="5"/>
  <c r="AJ485" i="5" s="1"/>
  <c r="AF484" i="5"/>
  <c r="AJ484" i="5" s="1"/>
  <c r="AF483" i="5"/>
  <c r="AF482" i="5"/>
  <c r="AF481" i="5"/>
  <c r="AJ481" i="5" s="1"/>
  <c r="AF488" i="5"/>
  <c r="AJ488" i="5" s="1"/>
  <c r="AF487" i="5"/>
  <c r="AJ487" i="5" s="1"/>
  <c r="AF486" i="5"/>
  <c r="AJ486" i="5" s="1"/>
  <c r="AF491" i="5"/>
  <c r="AF490" i="5"/>
  <c r="AJ490" i="5" s="1"/>
  <c r="AF489" i="5"/>
  <c r="AF494" i="5"/>
  <c r="AJ494" i="5" s="1"/>
  <c r="AF493" i="5"/>
  <c r="AJ493" i="5" s="1"/>
  <c r="AF492" i="5"/>
  <c r="AJ492" i="5" s="1"/>
  <c r="AF497" i="5"/>
  <c r="AF496" i="5"/>
  <c r="AF495" i="5"/>
  <c r="AJ495" i="5" s="1"/>
  <c r="AF502" i="5"/>
  <c r="AJ502" i="5" s="1"/>
  <c r="AF501" i="5"/>
  <c r="AJ501" i="5" s="1"/>
  <c r="AF500" i="5"/>
  <c r="AJ500" i="5" s="1"/>
  <c r="AF499" i="5"/>
  <c r="AF498" i="5"/>
  <c r="AJ498" i="5" s="1"/>
  <c r="AF506" i="5"/>
  <c r="AF505" i="5"/>
  <c r="AF504" i="5"/>
  <c r="AJ504" i="5" s="1"/>
  <c r="AF503" i="5"/>
  <c r="AJ503" i="5" s="1"/>
  <c r="AF515" i="5"/>
  <c r="AF514" i="5"/>
  <c r="AF513" i="5"/>
  <c r="AJ513" i="5" s="1"/>
  <c r="AF512" i="5"/>
  <c r="AJ512" i="5" s="1"/>
  <c r="AF511" i="5"/>
  <c r="AJ511" i="5" s="1"/>
  <c r="AF510" i="5"/>
  <c r="AJ510" i="5" s="1"/>
  <c r="AF509" i="5"/>
  <c r="AJ509" i="5" s="1"/>
  <c r="AF508" i="5"/>
  <c r="AJ508" i="5" s="1"/>
  <c r="AF507" i="5"/>
  <c r="AF517" i="5"/>
  <c r="AJ517" i="5" s="1"/>
  <c r="AF516" i="5"/>
  <c r="AJ516" i="5" s="1"/>
  <c r="AF521" i="5"/>
  <c r="AJ521" i="5" s="1"/>
  <c r="AF520" i="5"/>
  <c r="AF519" i="5"/>
  <c r="AF518" i="5"/>
  <c r="AF524" i="5"/>
  <c r="AJ524" i="5" s="1"/>
  <c r="AF523" i="5"/>
  <c r="AJ523" i="5" s="1"/>
  <c r="AF522" i="5"/>
  <c r="AJ522" i="5" s="1"/>
  <c r="AF527" i="5"/>
  <c r="AF526" i="5"/>
  <c r="AJ526" i="5" s="1"/>
  <c r="AF525" i="5"/>
  <c r="AF529" i="5"/>
  <c r="AJ529" i="5" s="1"/>
  <c r="AF528" i="5"/>
  <c r="AJ528" i="5" s="1"/>
  <c r="AF530" i="5"/>
  <c r="AJ530" i="5" s="1"/>
  <c r="AF534" i="5"/>
  <c r="AF533" i="5"/>
  <c r="AF532" i="5"/>
  <c r="AJ532" i="5" s="1"/>
  <c r="AF531" i="5"/>
  <c r="AJ531" i="5" s="1"/>
  <c r="AF539" i="5"/>
  <c r="AJ539" i="5" s="1"/>
  <c r="AF538" i="5"/>
  <c r="AJ538" i="5" s="1"/>
  <c r="AF537" i="5"/>
  <c r="AF536" i="5"/>
  <c r="AJ536" i="5" s="1"/>
  <c r="AF535" i="5"/>
  <c r="AF543" i="5"/>
  <c r="AJ543" i="5" s="1"/>
  <c r="AF542" i="5"/>
  <c r="AJ542" i="5" s="1"/>
  <c r="AF541" i="5"/>
  <c r="AJ541" i="5" s="1"/>
  <c r="AF540" i="5"/>
  <c r="AF545" i="5"/>
  <c r="AF544" i="5"/>
  <c r="AJ544" i="5" s="1"/>
  <c r="AF547" i="5"/>
  <c r="AJ547" i="5" s="1"/>
  <c r="AF546" i="5"/>
  <c r="AJ546" i="5" s="1"/>
  <c r="AF549" i="5"/>
  <c r="AJ549" i="5" s="1"/>
  <c r="AF548" i="5"/>
  <c r="AF552" i="5"/>
  <c r="AJ552" i="5" s="1"/>
  <c r="AF551" i="5"/>
  <c r="AF550" i="5"/>
  <c r="AJ550" i="5" s="1"/>
  <c r="AF555" i="5"/>
  <c r="AJ555" i="5" s="1"/>
  <c r="AF554" i="5"/>
  <c r="AJ554" i="5" s="1"/>
  <c r="AF553" i="5"/>
  <c r="AF558" i="5"/>
  <c r="AF557" i="5"/>
  <c r="AJ557" i="5" s="1"/>
  <c r="AF556" i="5"/>
  <c r="AJ556" i="5" s="1"/>
  <c r="AF562" i="5"/>
  <c r="AJ562" i="5" s="1"/>
  <c r="AF561" i="5"/>
  <c r="AJ561" i="5" s="1"/>
  <c r="AF560" i="5"/>
  <c r="AF559" i="5"/>
  <c r="AJ559" i="5" s="1"/>
  <c r="AF565" i="5"/>
  <c r="AF564" i="5"/>
  <c r="AJ564" i="5" s="1"/>
  <c r="AF563" i="5"/>
  <c r="AJ563" i="5" s="1"/>
  <c r="AF568" i="5"/>
  <c r="AJ568" i="5" s="1"/>
  <c r="AF567" i="5"/>
  <c r="AF566" i="5"/>
  <c r="AF575" i="5"/>
  <c r="AJ575" i="5" s="1"/>
  <c r="AF574" i="5"/>
  <c r="AJ574" i="5" s="1"/>
  <c r="AF573" i="5"/>
  <c r="AJ573" i="5" s="1"/>
  <c r="AF572" i="5"/>
  <c r="AJ572" i="5" s="1"/>
  <c r="AF571" i="5"/>
  <c r="AF570" i="5"/>
  <c r="AJ570" i="5" s="1"/>
  <c r="AF569" i="5"/>
  <c r="AF576" i="5"/>
  <c r="AJ576" i="5" s="1"/>
  <c r="AF585" i="5"/>
  <c r="AF584" i="5"/>
  <c r="AJ584" i="5" s="1"/>
  <c r="AF583" i="5"/>
  <c r="AF582" i="5"/>
  <c r="AF581" i="5"/>
  <c r="AJ581" i="5" s="1"/>
  <c r="AF580" i="5"/>
  <c r="AJ580" i="5" s="1"/>
  <c r="AF579" i="5"/>
  <c r="AJ579" i="5" s="1"/>
  <c r="AF578" i="5"/>
  <c r="AJ578" i="5" s="1"/>
  <c r="AF577" i="5"/>
  <c r="AF599" i="5"/>
  <c r="AJ599" i="5" s="1"/>
  <c r="AF598" i="5"/>
  <c r="AF597" i="5"/>
  <c r="AJ597" i="5" s="1"/>
  <c r="AF596" i="5"/>
  <c r="AJ596" i="5" s="1"/>
  <c r="AF595" i="5"/>
  <c r="AJ595" i="5" s="1"/>
  <c r="AF594" i="5"/>
  <c r="AF593" i="5"/>
  <c r="AF592" i="5"/>
  <c r="AJ592" i="5" s="1"/>
  <c r="AF591" i="5"/>
  <c r="AJ591" i="5" s="1"/>
  <c r="AF590" i="5"/>
  <c r="AJ590" i="5" s="1"/>
  <c r="AF589" i="5"/>
  <c r="AJ589" i="5" s="1"/>
  <c r="AF588" i="5"/>
  <c r="AF587" i="5"/>
  <c r="AJ587" i="5" s="1"/>
  <c r="AF586" i="5"/>
  <c r="AF608" i="5"/>
  <c r="AJ608" i="5" s="1"/>
  <c r="AF607" i="5"/>
  <c r="AJ607" i="5" s="1"/>
  <c r="AF606" i="5"/>
  <c r="AJ606" i="5" s="1"/>
  <c r="AF605" i="5"/>
  <c r="AF604" i="5"/>
  <c r="AF603" i="5"/>
  <c r="AJ603" i="5" s="1"/>
  <c r="AF602" i="5"/>
  <c r="AJ602" i="5" s="1"/>
  <c r="AF601" i="5"/>
  <c r="AJ601" i="5" s="1"/>
  <c r="AF600" i="5"/>
  <c r="AJ600" i="5" s="1"/>
  <c r="AF616" i="5"/>
  <c r="AF615" i="5"/>
  <c r="AJ615" i="5" s="1"/>
  <c r="AF614" i="5"/>
  <c r="AF613" i="5"/>
  <c r="AJ613" i="5" s="1"/>
  <c r="AF612" i="5"/>
  <c r="AJ612" i="5" s="1"/>
  <c r="AF611" i="5"/>
  <c r="AJ611" i="5" s="1"/>
  <c r="AF610" i="5"/>
  <c r="AF609" i="5"/>
  <c r="AF621" i="5"/>
  <c r="AJ621" i="5" s="1"/>
  <c r="AF620" i="5"/>
  <c r="AJ620" i="5" s="1"/>
  <c r="AF619" i="5"/>
  <c r="AJ619" i="5" s="1"/>
  <c r="AF618" i="5"/>
  <c r="AJ618" i="5" s="1"/>
  <c r="AF617" i="5"/>
  <c r="AF627" i="5"/>
  <c r="AJ627" i="5" s="1"/>
  <c r="AF626" i="5"/>
  <c r="AF625" i="5"/>
  <c r="AJ625" i="5" s="1"/>
  <c r="AF624" i="5"/>
  <c r="AJ624" i="5" s="1"/>
  <c r="AF623" i="5"/>
  <c r="AJ623" i="5" s="1"/>
  <c r="AF622" i="5"/>
  <c r="AF636" i="5"/>
  <c r="AF635" i="5"/>
  <c r="AJ635" i="5" s="1"/>
  <c r="AF634" i="5"/>
  <c r="AJ634" i="5" s="1"/>
  <c r="AF633" i="5"/>
  <c r="AJ633" i="5" s="1"/>
  <c r="AF632" i="5"/>
  <c r="AJ632" i="5" s="1"/>
  <c r="AF631" i="5"/>
  <c r="AF630" i="5"/>
  <c r="AJ630" i="5" s="1"/>
  <c r="AF629" i="5"/>
  <c r="AF628" i="5"/>
  <c r="AJ628" i="5" s="1"/>
  <c r="AF642" i="5"/>
  <c r="AJ642" i="5" s="1"/>
  <c r="AF641" i="5"/>
  <c r="AJ641" i="5" s="1"/>
  <c r="AF640" i="5"/>
  <c r="AF639" i="5"/>
  <c r="AF638" i="5"/>
  <c r="AJ638" i="5" s="1"/>
  <c r="AF637" i="5"/>
  <c r="AJ637" i="5" s="1"/>
  <c r="AF647" i="5"/>
  <c r="AJ647" i="5" s="1"/>
  <c r="AF646" i="5"/>
  <c r="AJ646" i="5" s="1"/>
  <c r="AF645" i="5"/>
  <c r="AF644" i="5"/>
  <c r="AJ644" i="5" s="1"/>
  <c r="AF643" i="5"/>
  <c r="AF653" i="5"/>
  <c r="AJ653" i="5" s="1"/>
  <c r="AF652" i="5"/>
  <c r="AJ652" i="5" s="1"/>
  <c r="AF651" i="5"/>
  <c r="AJ651" i="5" s="1"/>
  <c r="AF650" i="5"/>
  <c r="AF649" i="5"/>
  <c r="AF648" i="5"/>
  <c r="AJ648" i="5" s="1"/>
  <c r="AF655" i="5"/>
  <c r="AJ655" i="5" s="1"/>
  <c r="AF654" i="5"/>
  <c r="AJ654" i="5" s="1"/>
  <c r="AF656" i="5"/>
  <c r="AJ656" i="5" s="1"/>
  <c r="AF659" i="5"/>
  <c r="AF658" i="5"/>
  <c r="AJ658" i="5" s="1"/>
  <c r="AF657" i="5"/>
  <c r="AF660" i="5"/>
  <c r="AJ660" i="5" s="1"/>
  <c r="AF663" i="5"/>
  <c r="AJ663" i="5" s="1"/>
  <c r="AF662" i="5"/>
  <c r="AJ662" i="5" s="1"/>
  <c r="AF661" i="5"/>
  <c r="AF667" i="5"/>
  <c r="AF666" i="5"/>
  <c r="AJ666" i="5" s="1"/>
  <c r="AF665" i="5"/>
  <c r="AJ665" i="5" s="1"/>
  <c r="AF664" i="5"/>
  <c r="AJ664" i="5" s="1"/>
  <c r="AF669" i="5"/>
  <c r="AJ669" i="5" s="1"/>
  <c r="AF668" i="5"/>
  <c r="AF670" i="5"/>
  <c r="AJ670" i="5" s="1"/>
  <c r="AF676" i="5"/>
  <c r="AF675" i="5"/>
  <c r="AJ675" i="5" s="1"/>
  <c r="AF674" i="5"/>
  <c r="AJ674" i="5" s="1"/>
  <c r="AF673" i="5"/>
  <c r="AJ673" i="5" s="1"/>
  <c r="AF672" i="5"/>
  <c r="AF671" i="5"/>
  <c r="AF677" i="5"/>
  <c r="AJ677" i="5" s="1"/>
  <c r="AF685" i="5"/>
  <c r="AJ685" i="5" s="1"/>
  <c r="AF684" i="5"/>
  <c r="AJ684" i="5" s="1"/>
  <c r="AF683" i="5"/>
  <c r="AJ683" i="5" s="1"/>
  <c r="AF682" i="5"/>
  <c r="AF681" i="5"/>
  <c r="AJ681" i="5" s="1"/>
  <c r="AF680" i="5"/>
  <c r="AF679" i="5"/>
  <c r="AJ679" i="5" s="1"/>
  <c r="AF678" i="5"/>
  <c r="AJ678" i="5" s="1"/>
  <c r="AF700" i="5"/>
  <c r="AJ700" i="5" s="1"/>
  <c r="AF699" i="5"/>
  <c r="AF698" i="5"/>
  <c r="AF697" i="5"/>
  <c r="AJ697" i="5" s="1"/>
  <c r="AF696" i="5"/>
  <c r="AJ696" i="5" s="1"/>
  <c r="AF695" i="5"/>
  <c r="AJ695" i="5" s="1"/>
  <c r="AF694" i="5"/>
  <c r="AJ694" i="5" s="1"/>
  <c r="AF693" i="5"/>
  <c r="AF692" i="5"/>
  <c r="AJ692" i="5" s="1"/>
  <c r="AF691" i="5"/>
  <c r="AF690" i="5"/>
  <c r="AJ690" i="5" s="1"/>
  <c r="AF689" i="5"/>
  <c r="AJ689" i="5" s="1"/>
  <c r="AF688" i="5"/>
  <c r="AJ688" i="5" s="1"/>
  <c r="AF687" i="5"/>
  <c r="AF686" i="5"/>
  <c r="AF717" i="5"/>
  <c r="AJ717" i="5" s="1"/>
  <c r="AF716" i="5"/>
  <c r="AJ716" i="5" s="1"/>
  <c r="AF715" i="5"/>
  <c r="AJ715" i="5" s="1"/>
  <c r="AF714" i="5"/>
  <c r="AJ714" i="5" s="1"/>
  <c r="AF713" i="5"/>
  <c r="AF712" i="5"/>
  <c r="AJ712" i="5" s="1"/>
  <c r="AF711" i="5"/>
  <c r="AF710" i="5"/>
  <c r="AJ710" i="5" s="1"/>
  <c r="AF709" i="5"/>
  <c r="AJ709" i="5" s="1"/>
  <c r="AF708" i="5"/>
  <c r="AJ708" i="5" s="1"/>
  <c r="AF707" i="5"/>
  <c r="AF706" i="5"/>
  <c r="AF705" i="5"/>
  <c r="AJ705" i="5" s="1"/>
  <c r="AF704" i="5"/>
  <c r="AJ704" i="5" s="1"/>
  <c r="AF703" i="5"/>
  <c r="AJ703" i="5" s="1"/>
  <c r="AF702" i="5"/>
  <c r="AJ702" i="5" s="1"/>
  <c r="AF701" i="5"/>
  <c r="AF736" i="5"/>
  <c r="AJ736" i="5" s="1"/>
  <c r="AF735" i="5"/>
  <c r="AJ735" i="5" s="1"/>
  <c r="AF734" i="5"/>
  <c r="AJ734" i="5" s="1"/>
  <c r="AF733" i="5"/>
  <c r="AJ733" i="5" s="1"/>
  <c r="AF732" i="5"/>
  <c r="AJ732" i="5" s="1"/>
  <c r="AF731" i="5"/>
  <c r="AF730" i="5"/>
  <c r="AF729" i="5"/>
  <c r="AJ729" i="5" s="1"/>
  <c r="AF728" i="5"/>
  <c r="AJ728" i="5" s="1"/>
  <c r="AF727" i="5"/>
  <c r="AJ727" i="5" s="1"/>
  <c r="AF726" i="5"/>
  <c r="AJ726" i="5" s="1"/>
  <c r="AF725" i="5"/>
  <c r="AF724" i="5"/>
  <c r="AJ724" i="5" s="1"/>
  <c r="AF723" i="5"/>
  <c r="AF722" i="5"/>
  <c r="AJ722" i="5" s="1"/>
  <c r="AF721" i="5"/>
  <c r="AJ721" i="5" s="1"/>
  <c r="AF720" i="5"/>
  <c r="AJ720" i="5" s="1"/>
  <c r="AF719" i="5"/>
  <c r="AF718" i="5"/>
  <c r="AF750" i="5"/>
  <c r="AJ750" i="5" s="1"/>
  <c r="AF749" i="5"/>
  <c r="AJ749" i="5" s="1"/>
  <c r="AF748" i="5"/>
  <c r="AJ748" i="5" s="1"/>
  <c r="AF747" i="5"/>
  <c r="AJ747" i="5" s="1"/>
  <c r="AF746" i="5"/>
  <c r="AF745" i="5"/>
  <c r="AJ745" i="5" s="1"/>
  <c r="AF744" i="5"/>
  <c r="AF743" i="5"/>
  <c r="AJ743" i="5" s="1"/>
  <c r="AF742" i="5"/>
  <c r="AJ742" i="5" s="1"/>
  <c r="AF741" i="5"/>
  <c r="AJ741" i="5" s="1"/>
  <c r="AF740" i="5"/>
  <c r="AF739" i="5"/>
  <c r="AF738" i="5"/>
  <c r="AJ738" i="5" s="1"/>
  <c r="AF737" i="5"/>
  <c r="AJ737" i="5" s="1"/>
  <c r="AF765" i="5"/>
  <c r="AJ765" i="5" s="1"/>
  <c r="AF764" i="5"/>
  <c r="AJ764" i="5" s="1"/>
  <c r="AF763" i="5"/>
  <c r="AF762" i="5"/>
  <c r="AJ762" i="5" s="1"/>
  <c r="AF761" i="5"/>
  <c r="AF760" i="5"/>
  <c r="AJ760" i="5" s="1"/>
  <c r="AF759" i="5"/>
  <c r="AJ759" i="5" s="1"/>
  <c r="AF758" i="5"/>
  <c r="AJ758" i="5" s="1"/>
  <c r="AF757" i="5"/>
  <c r="AF756" i="5"/>
  <c r="AF755" i="5"/>
  <c r="AJ755" i="5" s="1"/>
  <c r="AF754" i="5"/>
  <c r="AJ754" i="5" s="1"/>
  <c r="AF753" i="5"/>
  <c r="AJ753" i="5" s="1"/>
  <c r="AF752" i="5"/>
  <c r="AJ752" i="5" s="1"/>
  <c r="AF751" i="5"/>
  <c r="AF769" i="5"/>
  <c r="AJ769" i="5" s="1"/>
  <c r="AF768" i="5"/>
  <c r="AF767" i="5"/>
  <c r="AJ767" i="5" s="1"/>
  <c r="AF766" i="5"/>
  <c r="AJ766" i="5" s="1"/>
  <c r="AF783" i="5"/>
  <c r="AJ783" i="5" s="1"/>
  <c r="AF782" i="5"/>
  <c r="AF781" i="5"/>
  <c r="AF780" i="5"/>
  <c r="AJ780" i="5" s="1"/>
  <c r="AF779" i="5"/>
  <c r="AJ779" i="5" s="1"/>
  <c r="AF778" i="5"/>
  <c r="AJ778" i="5" s="1"/>
  <c r="AF777" i="5"/>
  <c r="AJ777" i="5" s="1"/>
  <c r="AF776" i="5"/>
  <c r="AF775" i="5"/>
  <c r="AJ775" i="5" s="1"/>
  <c r="AF774" i="5"/>
  <c r="AF773" i="5"/>
  <c r="AJ773" i="5" s="1"/>
  <c r="AF772" i="5"/>
  <c r="AJ772" i="5" s="1"/>
  <c r="AF771" i="5"/>
  <c r="AJ771" i="5" s="1"/>
  <c r="AF770" i="5"/>
  <c r="AF787" i="5"/>
  <c r="AF786" i="5"/>
  <c r="AJ786" i="5" s="1"/>
  <c r="AF785" i="5"/>
  <c r="AJ785" i="5" s="1"/>
  <c r="AF784" i="5"/>
  <c r="AJ784" i="5" s="1"/>
  <c r="AF796" i="5"/>
  <c r="AJ796" i="5" s="1"/>
  <c r="AF795" i="5"/>
  <c r="AF794" i="5"/>
  <c r="AJ794" i="5" s="1"/>
  <c r="AF793" i="5"/>
  <c r="AF792" i="5"/>
  <c r="AJ792" i="5" s="1"/>
  <c r="AF791" i="5"/>
  <c r="AJ791" i="5" s="1"/>
  <c r="AF790" i="5"/>
  <c r="AJ790" i="5" s="1"/>
  <c r="AF789" i="5"/>
  <c r="AF788" i="5"/>
  <c r="AF806" i="5"/>
  <c r="AJ806" i="5" s="1"/>
  <c r="AF805" i="5"/>
  <c r="AJ805" i="5" s="1"/>
  <c r="AF804" i="5"/>
  <c r="AJ804" i="5" s="1"/>
  <c r="AF803" i="5"/>
  <c r="AJ803" i="5" s="1"/>
  <c r="AF802" i="5"/>
  <c r="AF801" i="5"/>
  <c r="AJ801" i="5" s="1"/>
  <c r="AF800" i="5"/>
  <c r="AF799" i="5"/>
  <c r="AJ799" i="5" s="1"/>
  <c r="AF798" i="5"/>
  <c r="AJ798" i="5" s="1"/>
  <c r="AF797" i="5"/>
  <c r="AJ797" i="5" s="1"/>
  <c r="AF810" i="5"/>
  <c r="AF809" i="5"/>
  <c r="AF808" i="5"/>
  <c r="AJ808" i="5" s="1"/>
  <c r="AF807" i="5"/>
  <c r="AJ807" i="5" s="1"/>
  <c r="AF819" i="5"/>
  <c r="AJ819" i="5" s="1"/>
  <c r="AF818" i="5"/>
  <c r="AJ818" i="5" s="1"/>
  <c r="AF817" i="5"/>
  <c r="AF816" i="5"/>
  <c r="AJ816" i="5" s="1"/>
  <c r="AF815" i="5"/>
  <c r="AF814" i="5"/>
  <c r="AJ814" i="5" s="1"/>
  <c r="AF813" i="5"/>
  <c r="AJ813" i="5" s="1"/>
  <c r="AF812" i="5"/>
  <c r="AJ812" i="5" s="1"/>
  <c r="AF811" i="5"/>
  <c r="AF820" i="5"/>
  <c r="AF824" i="5"/>
  <c r="AJ824" i="5" s="1"/>
  <c r="AF823" i="5"/>
  <c r="AJ823" i="5" s="1"/>
  <c r="AF822" i="5"/>
  <c r="AJ822" i="5" s="1"/>
  <c r="AF821" i="5"/>
  <c r="AJ821" i="5" s="1"/>
  <c r="AF829" i="5"/>
  <c r="AF828" i="5"/>
  <c r="AJ828" i="5" s="1"/>
  <c r="AF827" i="5"/>
  <c r="AF826" i="5"/>
  <c r="AJ826" i="5" s="1"/>
  <c r="AF825" i="5"/>
  <c r="AJ825" i="5" s="1"/>
  <c r="AF831" i="5"/>
  <c r="AJ831" i="5" s="1"/>
  <c r="AF830" i="5"/>
  <c r="AJ830" i="5" s="1"/>
  <c r="AF836" i="5"/>
  <c r="AF835" i="5"/>
  <c r="AJ835" i="5" s="1"/>
  <c r="AF834" i="5"/>
  <c r="AJ834" i="5" s="1"/>
  <c r="AF833" i="5"/>
  <c r="AJ833" i="5" s="1"/>
  <c r="AF832" i="5"/>
  <c r="AJ832" i="5" s="1"/>
  <c r="AF841" i="5"/>
  <c r="AF840" i="5"/>
  <c r="AJ840" i="5" s="1"/>
  <c r="AF839" i="5"/>
  <c r="AF838" i="5"/>
  <c r="AJ838" i="5" s="1"/>
  <c r="AF837" i="5"/>
  <c r="AJ837" i="5" s="1"/>
  <c r="AF843" i="5"/>
  <c r="AJ843" i="5" s="1"/>
  <c r="AF842" i="5"/>
  <c r="AF849" i="5"/>
  <c r="AF848" i="5"/>
  <c r="AJ848" i="5" s="1"/>
  <c r="AF847" i="5"/>
  <c r="AJ847" i="5" s="1"/>
  <c r="AF846" i="5"/>
  <c r="AJ846" i="5" s="1"/>
  <c r="AF845" i="5"/>
  <c r="AJ845" i="5" s="1"/>
  <c r="AF844" i="5"/>
  <c r="AF857" i="5"/>
  <c r="AJ857" i="5" s="1"/>
  <c r="AF856" i="5"/>
  <c r="AF855" i="5"/>
  <c r="AJ855" i="5" s="1"/>
  <c r="AF854" i="5"/>
  <c r="AJ854" i="5" s="1"/>
  <c r="AF853" i="5"/>
  <c r="AJ853" i="5" s="1"/>
  <c r="AF852" i="5"/>
  <c r="AF851" i="5"/>
  <c r="AF850" i="5"/>
  <c r="AJ850" i="5" s="1"/>
  <c r="AF862" i="5"/>
  <c r="AJ862" i="5" s="1"/>
  <c r="AF861" i="5"/>
  <c r="AJ861" i="5" s="1"/>
  <c r="AF860" i="5"/>
  <c r="AJ860" i="5" s="1"/>
  <c r="AF859" i="5"/>
  <c r="AJ859" i="5" s="1"/>
  <c r="AF858" i="5"/>
  <c r="AJ858" i="5" s="1"/>
  <c r="AF870" i="5"/>
  <c r="AF869" i="5"/>
  <c r="AJ869" i="5" s="1"/>
  <c r="AF868" i="5"/>
  <c r="AJ868" i="5" s="1"/>
  <c r="AF867" i="5"/>
  <c r="AJ867" i="5" s="1"/>
  <c r="AF866" i="5"/>
  <c r="AF865" i="5"/>
  <c r="AF864" i="5"/>
  <c r="AJ864" i="5" s="1"/>
  <c r="AF863" i="5"/>
  <c r="AJ863" i="5" s="1"/>
  <c r="AF885" i="5"/>
  <c r="AJ885" i="5" s="1"/>
  <c r="AF884" i="5"/>
  <c r="AJ884" i="5" s="1"/>
  <c r="AF883" i="5"/>
  <c r="AF882" i="5"/>
  <c r="AJ882" i="5" s="1"/>
  <c r="AF881" i="5"/>
  <c r="AF880" i="5"/>
  <c r="AF879" i="5"/>
  <c r="AJ879" i="5" s="1"/>
  <c r="AF878" i="5"/>
  <c r="AJ878" i="5" s="1"/>
  <c r="AF877" i="5"/>
  <c r="AF876" i="5"/>
  <c r="AF875" i="5"/>
  <c r="AJ875" i="5" s="1"/>
  <c r="AF874" i="5"/>
  <c r="AJ874" i="5" s="1"/>
  <c r="AF873" i="5"/>
  <c r="AJ873" i="5" s="1"/>
  <c r="AF872" i="5"/>
  <c r="AJ872" i="5" s="1"/>
  <c r="AF871" i="5"/>
  <c r="AF905" i="5"/>
  <c r="AJ905" i="5" s="1"/>
  <c r="AF904" i="5"/>
  <c r="AF903" i="5"/>
  <c r="AJ903" i="5" s="1"/>
  <c r="AF902" i="5"/>
  <c r="AJ902" i="5" s="1"/>
  <c r="AF901" i="5"/>
  <c r="AJ901" i="5" s="1"/>
  <c r="AF900" i="5"/>
  <c r="AJ900" i="5" s="1"/>
  <c r="AF899" i="5"/>
  <c r="AF898" i="5"/>
  <c r="AJ898" i="5" s="1"/>
  <c r="AF897" i="5"/>
  <c r="AJ897" i="5" s="1"/>
  <c r="AF896" i="5"/>
  <c r="AJ896" i="5" s="1"/>
  <c r="AF895" i="5"/>
  <c r="AJ895" i="5" s="1"/>
  <c r="AF894" i="5"/>
  <c r="AF893" i="5"/>
  <c r="AJ893" i="5" s="1"/>
  <c r="AF892" i="5"/>
  <c r="AF891" i="5"/>
  <c r="AJ891" i="5" s="1"/>
  <c r="AF890" i="5"/>
  <c r="AJ890" i="5" s="1"/>
  <c r="AF889" i="5"/>
  <c r="AJ889" i="5" s="1"/>
  <c r="AF888" i="5"/>
  <c r="AF887" i="5"/>
  <c r="AF886" i="5"/>
  <c r="AJ886" i="5" s="1"/>
  <c r="AF927" i="5"/>
  <c r="AJ927" i="5" s="1"/>
  <c r="AF926" i="5"/>
  <c r="AJ926" i="5" s="1"/>
  <c r="AF925" i="5"/>
  <c r="AJ925" i="5" s="1"/>
  <c r="AF924" i="5"/>
  <c r="AF923" i="5"/>
  <c r="AJ923" i="5" s="1"/>
  <c r="AF922" i="5"/>
  <c r="AF921" i="5"/>
  <c r="AJ921" i="5" s="1"/>
  <c r="AF920" i="5"/>
  <c r="AJ920" i="5" s="1"/>
  <c r="AF919" i="5"/>
  <c r="AJ919" i="5" s="1"/>
  <c r="AF918" i="5"/>
  <c r="AF917" i="5"/>
  <c r="AF916" i="5"/>
  <c r="AJ916" i="5" s="1"/>
  <c r="AF915" i="5"/>
  <c r="AJ915" i="5" s="1"/>
  <c r="AF914" i="5"/>
  <c r="AJ914" i="5" s="1"/>
  <c r="AF913" i="5"/>
  <c r="AJ913" i="5" s="1"/>
  <c r="AF912" i="5"/>
  <c r="AF911" i="5"/>
  <c r="AJ911" i="5" s="1"/>
  <c r="AF910" i="5"/>
  <c r="AF909" i="5"/>
  <c r="AJ909" i="5" s="1"/>
  <c r="AF908" i="5"/>
  <c r="AJ908" i="5" s="1"/>
  <c r="AF907" i="5"/>
  <c r="AJ907" i="5" s="1"/>
  <c r="AF906" i="5"/>
  <c r="AF944" i="5"/>
  <c r="AF943" i="5"/>
  <c r="AJ943" i="5" s="1"/>
  <c r="AF942" i="5"/>
  <c r="AJ942" i="5" s="1"/>
  <c r="AF941" i="5"/>
  <c r="AJ941" i="5" s="1"/>
  <c r="AF940" i="5"/>
  <c r="AJ940" i="5" s="1"/>
  <c r="AF939" i="5"/>
  <c r="AF938" i="5"/>
  <c r="AJ938" i="5" s="1"/>
  <c r="AF937" i="5"/>
  <c r="AF936" i="5"/>
  <c r="AJ936" i="5" s="1"/>
  <c r="AF935" i="5"/>
  <c r="AJ935" i="5" s="1"/>
  <c r="AF934" i="5"/>
  <c r="AJ934" i="5" s="1"/>
  <c r="AF933" i="5"/>
  <c r="AF932" i="5"/>
  <c r="AF931" i="5"/>
  <c r="AJ931" i="5" s="1"/>
  <c r="AF930" i="5"/>
  <c r="AJ930" i="5" s="1"/>
  <c r="AF929" i="5"/>
  <c r="AJ929" i="5" s="1"/>
  <c r="AF928" i="5"/>
  <c r="AJ928" i="5" s="1"/>
  <c r="AF960" i="5"/>
  <c r="AF959" i="5"/>
  <c r="AJ959" i="5" s="1"/>
  <c r="AF958" i="5"/>
  <c r="AF957" i="5"/>
  <c r="AJ957" i="5" s="1"/>
  <c r="AF956" i="5"/>
  <c r="AJ956" i="5" s="1"/>
  <c r="AF955" i="5"/>
  <c r="AJ955" i="5" s="1"/>
  <c r="AF954" i="5"/>
  <c r="AJ954" i="5" s="1"/>
  <c r="AF953" i="5"/>
  <c r="AF952" i="5"/>
  <c r="AJ952" i="5" s="1"/>
  <c r="AF951" i="5"/>
  <c r="AJ951" i="5" s="1"/>
  <c r="AF950" i="5"/>
  <c r="AJ950" i="5" s="1"/>
  <c r="AF949" i="5"/>
  <c r="AJ949" i="5" s="1"/>
  <c r="AF948" i="5"/>
  <c r="AF947" i="5"/>
  <c r="AJ947" i="5" s="1"/>
  <c r="AF946" i="5"/>
  <c r="AF945" i="5"/>
  <c r="AJ945" i="5" s="1"/>
  <c r="AF971" i="5"/>
  <c r="AJ971" i="5" s="1"/>
  <c r="AF970" i="5"/>
  <c r="AJ970" i="5" s="1"/>
  <c r="AF969" i="5"/>
  <c r="AF968" i="5"/>
  <c r="AF967" i="5"/>
  <c r="AJ967" i="5" s="1"/>
  <c r="AF966" i="5"/>
  <c r="AJ966" i="5" s="1"/>
  <c r="AF965" i="5"/>
  <c r="AJ965" i="5" s="1"/>
  <c r="AF964" i="5"/>
  <c r="AJ964" i="5" s="1"/>
  <c r="AF963" i="5"/>
  <c r="AJ963" i="5" s="1"/>
  <c r="AF962" i="5"/>
  <c r="AJ962" i="5" s="1"/>
  <c r="AF961" i="5"/>
  <c r="AF984" i="5"/>
  <c r="AJ984" i="5" s="1"/>
  <c r="AF983" i="5"/>
  <c r="AJ983" i="5" s="1"/>
  <c r="AF982" i="5"/>
  <c r="AJ982" i="5" s="1"/>
  <c r="AF981" i="5"/>
  <c r="AF980" i="5"/>
  <c r="AF979" i="5"/>
  <c r="AJ979" i="5" s="1"/>
  <c r="AF978" i="5"/>
  <c r="AJ978" i="5" s="1"/>
  <c r="AF977" i="5"/>
  <c r="AJ977" i="5" s="1"/>
  <c r="AF976" i="5"/>
  <c r="AJ976" i="5" s="1"/>
  <c r="AF975" i="5"/>
  <c r="AF974" i="5"/>
  <c r="AJ974" i="5" s="1"/>
  <c r="AF973" i="5"/>
  <c r="AF972" i="5"/>
  <c r="AJ972" i="5" s="1"/>
  <c r="AF999" i="5"/>
  <c r="AJ999" i="5" s="1"/>
  <c r="AF998" i="5"/>
  <c r="AJ998" i="5" s="1"/>
  <c r="AF997" i="5"/>
  <c r="AF996" i="5"/>
  <c r="AF995" i="5"/>
  <c r="AJ995" i="5" s="1"/>
  <c r="AF994" i="5"/>
  <c r="AJ994" i="5" s="1"/>
  <c r="AF993" i="5"/>
  <c r="AJ993" i="5" s="1"/>
  <c r="AF992" i="5"/>
  <c r="AJ992" i="5" s="1"/>
  <c r="AF991" i="5"/>
  <c r="AF990" i="5"/>
  <c r="AJ990" i="5" s="1"/>
  <c r="AF989" i="5"/>
  <c r="AF988" i="5"/>
  <c r="AJ988" i="5" s="1"/>
  <c r="AF987" i="5"/>
  <c r="AJ987" i="5" s="1"/>
  <c r="AF986" i="5"/>
  <c r="AJ986" i="5" s="1"/>
  <c r="AF985" i="5"/>
  <c r="AF1005" i="5"/>
  <c r="AF1004" i="5"/>
  <c r="AJ1004" i="5" s="1"/>
  <c r="AF1003" i="5"/>
  <c r="AF1002" i="5"/>
  <c r="AJ1002" i="5" s="1"/>
  <c r="AF1001" i="5"/>
  <c r="AJ1001" i="5" s="1"/>
  <c r="AF1000" i="5"/>
  <c r="AF1017" i="5"/>
  <c r="AJ1017" i="5" s="1"/>
  <c r="AF1016" i="5"/>
  <c r="AF1015" i="5"/>
  <c r="AJ1015" i="5" s="1"/>
  <c r="AF1014" i="5"/>
  <c r="AF1013" i="5"/>
  <c r="AJ1013" i="5" s="1"/>
  <c r="AF1012" i="5"/>
  <c r="AJ1012" i="5" s="1"/>
  <c r="AF1011" i="5"/>
  <c r="AF1010" i="5"/>
  <c r="AJ1010" i="5" s="1"/>
  <c r="AF1009" i="5"/>
  <c r="AJ1009" i="5" s="1"/>
  <c r="AF1008" i="5"/>
  <c r="AJ1008" i="5" s="1"/>
  <c r="AF1007" i="5"/>
  <c r="AJ1007" i="5" s="1"/>
  <c r="AF1006" i="5"/>
  <c r="AF1024" i="5"/>
  <c r="AJ1024" i="5" s="1"/>
  <c r="AF1023" i="5"/>
  <c r="AF1022" i="5"/>
  <c r="AF1021" i="5"/>
  <c r="AJ1021" i="5" s="1"/>
  <c r="AF1020" i="5"/>
  <c r="AJ1020" i="5" s="1"/>
  <c r="AF1019" i="5"/>
  <c r="AF1018" i="5"/>
  <c r="AF1031" i="5"/>
  <c r="AJ1031" i="5" s="1"/>
  <c r="AF1030" i="5"/>
  <c r="AJ1030" i="5" s="1"/>
  <c r="AF1029" i="5"/>
  <c r="AJ1029" i="5" s="1"/>
  <c r="AF1028" i="5"/>
  <c r="AJ1028" i="5" s="1"/>
  <c r="AF1027" i="5"/>
  <c r="AF1026" i="5"/>
  <c r="AJ1026" i="5" s="1"/>
  <c r="AF1025" i="5"/>
  <c r="AF1036" i="5"/>
  <c r="AJ1036" i="5" s="1"/>
  <c r="AF1035" i="5"/>
  <c r="AJ1035" i="5" s="1"/>
  <c r="AF1034" i="5"/>
  <c r="AJ1034" i="5" s="1"/>
  <c r="AF1033" i="5"/>
  <c r="AF1032" i="5"/>
  <c r="AF1040" i="5"/>
  <c r="AJ1040" i="5" s="1"/>
  <c r="AF1039" i="5"/>
  <c r="AJ1039" i="5" s="1"/>
  <c r="AF1038" i="5"/>
  <c r="AJ1038" i="5" s="1"/>
  <c r="AF1037" i="5"/>
  <c r="AJ1037" i="5" s="1"/>
  <c r="AF1047" i="5"/>
  <c r="AF1046" i="5"/>
  <c r="AJ1046" i="5" s="1"/>
  <c r="AF1045" i="5"/>
  <c r="AF1044" i="5"/>
  <c r="AJ1044" i="5" s="1"/>
  <c r="AF1043" i="5"/>
  <c r="AJ1043" i="5" s="1"/>
  <c r="AF1042" i="5"/>
  <c r="AJ1042" i="5" s="1"/>
  <c r="AF1041" i="5"/>
  <c r="AF1055" i="5"/>
  <c r="AF1054" i="5"/>
  <c r="AJ1054" i="5" s="1"/>
  <c r="AF1053" i="5"/>
  <c r="AJ1053" i="5" s="1"/>
  <c r="AF1052" i="5"/>
  <c r="AJ1052" i="5" s="1"/>
  <c r="AF1051" i="5"/>
  <c r="AJ1051" i="5" s="1"/>
  <c r="AF1050" i="5"/>
  <c r="AF1049" i="5"/>
  <c r="AJ1049" i="5" s="1"/>
  <c r="AF1048" i="5"/>
  <c r="AF1062" i="5"/>
  <c r="AJ1062" i="5" s="1"/>
  <c r="AF1061" i="5"/>
  <c r="AJ1061" i="5" s="1"/>
  <c r="AF1060" i="5"/>
  <c r="AJ1060" i="5" s="1"/>
  <c r="AF1059" i="5"/>
  <c r="AF1058" i="5"/>
  <c r="AF1057" i="5"/>
  <c r="AJ1057" i="5" s="1"/>
  <c r="AF1056" i="5"/>
  <c r="AJ1056" i="5" s="1"/>
  <c r="AF1066" i="5"/>
  <c r="AJ1066" i="5" s="1"/>
  <c r="AF1065" i="5"/>
  <c r="AJ1065" i="5" s="1"/>
  <c r="AF1064" i="5"/>
  <c r="AF1063" i="5"/>
  <c r="AJ1063" i="5" s="1"/>
  <c r="AF1071" i="5"/>
  <c r="AF1070" i="5"/>
  <c r="AJ1070" i="5" s="1"/>
  <c r="AF1069" i="5"/>
  <c r="AJ1069" i="5" s="1"/>
  <c r="AF1068" i="5"/>
  <c r="AJ1068" i="5" s="1"/>
  <c r="AF1067" i="5"/>
  <c r="AF1072" i="5"/>
  <c r="AF1081" i="5"/>
  <c r="AJ1081" i="5" s="1"/>
  <c r="AF1080" i="5"/>
  <c r="AJ1080" i="5" s="1"/>
  <c r="AF1079" i="5"/>
  <c r="AJ1079" i="5" s="1"/>
  <c r="AF1078" i="5"/>
  <c r="AJ1078" i="5" s="1"/>
  <c r="AF1077" i="5"/>
  <c r="AF1076" i="5"/>
  <c r="AJ1076" i="5" s="1"/>
  <c r="AF1075" i="5"/>
  <c r="AF1074" i="5"/>
  <c r="AJ1074" i="5" s="1"/>
  <c r="AF1073" i="5"/>
  <c r="AJ1073" i="5" s="1"/>
  <c r="AF1086" i="5"/>
  <c r="AJ1086" i="5" s="1"/>
  <c r="AF1085" i="5"/>
  <c r="AF1084" i="5"/>
  <c r="AF1083" i="5"/>
  <c r="AJ1083" i="5" s="1"/>
  <c r="AF1082" i="5"/>
  <c r="AJ1082" i="5" s="1"/>
  <c r="AF1108" i="5"/>
  <c r="AJ1108" i="5" s="1"/>
  <c r="AF1107" i="5"/>
  <c r="AJ1107" i="5" s="1"/>
  <c r="AF1106" i="5"/>
  <c r="AJ1106" i="5" s="1"/>
  <c r="AF1105" i="5"/>
  <c r="AJ1105" i="5" s="1"/>
  <c r="AF1104" i="5"/>
  <c r="AF1103" i="5"/>
  <c r="AJ1103" i="5" s="1"/>
  <c r="AF1102" i="5"/>
  <c r="AJ1102" i="5" s="1"/>
  <c r="AF1101" i="5"/>
  <c r="AJ1101" i="5" s="1"/>
  <c r="AF1100" i="5"/>
  <c r="AF1099" i="5"/>
  <c r="AF1098" i="5"/>
  <c r="AJ1098" i="5" s="1"/>
  <c r="AF1097" i="5"/>
  <c r="AJ1097" i="5" s="1"/>
  <c r="AF1096" i="5"/>
  <c r="AJ1096" i="5" s="1"/>
  <c r="AF1095" i="5"/>
  <c r="AJ1095" i="5" s="1"/>
  <c r="AF1094" i="5"/>
  <c r="AF1093" i="5"/>
  <c r="AJ1093" i="5" s="1"/>
  <c r="AF1092" i="5"/>
  <c r="AF1091" i="5"/>
  <c r="AJ1091" i="5" s="1"/>
  <c r="AF1090" i="5"/>
  <c r="AJ1090" i="5" s="1"/>
  <c r="AF1089" i="5"/>
  <c r="AJ1089" i="5" s="1"/>
  <c r="AF1088" i="5"/>
  <c r="AF1087" i="5"/>
  <c r="AF1141" i="5"/>
  <c r="AJ1141" i="5" s="1"/>
  <c r="AF1140" i="5"/>
  <c r="AJ1140" i="5" s="1"/>
  <c r="AF1139" i="5"/>
  <c r="AJ1139" i="5" s="1"/>
  <c r="AF1138" i="5"/>
  <c r="AJ1138" i="5" s="1"/>
  <c r="AF1137" i="5"/>
  <c r="AF1136" i="5"/>
  <c r="AJ1136" i="5" s="1"/>
  <c r="AF1135" i="5"/>
  <c r="AF1134" i="5"/>
  <c r="AJ1134" i="5" s="1"/>
  <c r="AF1133" i="5"/>
  <c r="AJ1133" i="5" s="1"/>
  <c r="AF1132" i="5"/>
  <c r="AJ1132" i="5" s="1"/>
  <c r="AF1131" i="5"/>
  <c r="AF1130" i="5"/>
  <c r="AF1129" i="5"/>
  <c r="AJ1129" i="5" s="1"/>
  <c r="AF1128" i="5"/>
  <c r="AJ1128" i="5" s="1"/>
  <c r="AF1127" i="5"/>
  <c r="AJ1127" i="5" s="1"/>
  <c r="AF1126" i="5"/>
  <c r="AJ1126" i="5" s="1"/>
  <c r="AF1125" i="5"/>
  <c r="AF1124" i="5"/>
  <c r="AJ1124" i="5" s="1"/>
  <c r="AF1123" i="5"/>
  <c r="AF1122" i="5"/>
  <c r="AJ1122" i="5" s="1"/>
  <c r="AF1121" i="5"/>
  <c r="AJ1121" i="5" s="1"/>
  <c r="AF1120" i="5"/>
  <c r="AJ1120" i="5" s="1"/>
  <c r="AF1119" i="5"/>
  <c r="AF1118" i="5"/>
  <c r="AF1117" i="5"/>
  <c r="AJ1117" i="5" s="1"/>
  <c r="AF1116" i="5"/>
  <c r="AJ1116" i="5" s="1"/>
  <c r="AF1115" i="5"/>
  <c r="AJ1115" i="5" s="1"/>
  <c r="AF1114" i="5"/>
  <c r="AJ1114" i="5" s="1"/>
  <c r="AF1113" i="5"/>
  <c r="AF1112" i="5"/>
  <c r="AJ1112" i="5" s="1"/>
  <c r="AF1111" i="5"/>
  <c r="AF1110" i="5"/>
  <c r="AJ1110" i="5" s="1"/>
  <c r="AF1109" i="5"/>
  <c r="AJ1109" i="5" s="1"/>
  <c r="AF1180" i="5"/>
  <c r="AJ1180" i="5" s="1"/>
  <c r="AF1179" i="5"/>
  <c r="AF1178" i="5"/>
  <c r="AF1177" i="5"/>
  <c r="AJ1177" i="5" s="1"/>
  <c r="AF1176" i="5"/>
  <c r="AJ1176" i="5" s="1"/>
  <c r="AF1175" i="5"/>
  <c r="AJ1175" i="5" s="1"/>
  <c r="AF1174" i="5"/>
  <c r="AJ1174" i="5" s="1"/>
  <c r="AF1173" i="5"/>
  <c r="AF1172" i="5"/>
  <c r="AJ1172" i="5" s="1"/>
  <c r="AF1171" i="5"/>
  <c r="AF1170" i="5"/>
  <c r="AJ1170" i="5" s="1"/>
  <c r="AF1169" i="5"/>
  <c r="AJ1169" i="5" s="1"/>
  <c r="AF1168" i="5"/>
  <c r="AJ1168" i="5" s="1"/>
  <c r="AF1167" i="5"/>
  <c r="AF1166" i="5"/>
  <c r="AF1165" i="5"/>
  <c r="AJ1165" i="5" s="1"/>
  <c r="AF1164" i="5"/>
  <c r="AJ1164" i="5" s="1"/>
  <c r="AF1163" i="5"/>
  <c r="AJ1163" i="5" s="1"/>
  <c r="AF1162" i="5"/>
  <c r="AJ1162" i="5" s="1"/>
  <c r="AF1161" i="5"/>
  <c r="AF1160" i="5"/>
  <c r="AJ1160" i="5" s="1"/>
  <c r="AF1159" i="5"/>
  <c r="AF1158" i="5"/>
  <c r="AJ1158" i="5" s="1"/>
  <c r="AF1157" i="5"/>
  <c r="AJ1157" i="5" s="1"/>
  <c r="AF1156" i="5"/>
  <c r="AJ1156" i="5" s="1"/>
  <c r="AF1155" i="5"/>
  <c r="AF1154" i="5"/>
  <c r="AF1153" i="5"/>
  <c r="AJ1153" i="5" s="1"/>
  <c r="AF1152" i="5"/>
  <c r="AJ1152" i="5" s="1"/>
  <c r="AF1151" i="5"/>
  <c r="AJ1151" i="5" s="1"/>
  <c r="AF1150" i="5"/>
  <c r="AJ1150" i="5" s="1"/>
  <c r="AF1149" i="5"/>
  <c r="AF1148" i="5"/>
  <c r="AJ1148" i="5" s="1"/>
  <c r="AF1147" i="5"/>
  <c r="AF1146" i="5"/>
  <c r="AF1145" i="5"/>
  <c r="AJ1145" i="5" s="1"/>
  <c r="AF1144" i="5"/>
  <c r="AJ1144" i="5" s="1"/>
  <c r="AF1143" i="5"/>
  <c r="AF1142" i="5"/>
  <c r="AF1210" i="5"/>
  <c r="AJ1210" i="5" s="1"/>
  <c r="AF1209" i="5"/>
  <c r="AJ1209" i="5" s="1"/>
  <c r="AF1208" i="5"/>
  <c r="AJ1208" i="5" s="1"/>
  <c r="AF1207" i="5"/>
  <c r="AJ1207" i="5" s="1"/>
  <c r="AF1206" i="5"/>
  <c r="AF1205" i="5"/>
  <c r="AJ1205" i="5" s="1"/>
  <c r="AF1204" i="5"/>
  <c r="AF1203" i="5"/>
  <c r="AJ1203" i="5" s="1"/>
  <c r="AF1202" i="5"/>
  <c r="AJ1202" i="5" s="1"/>
  <c r="AF1201" i="5"/>
  <c r="AJ1201" i="5" s="1"/>
  <c r="AF1200" i="5"/>
  <c r="AF1199" i="5"/>
  <c r="AF1198" i="5"/>
  <c r="AJ1198" i="5" s="1"/>
  <c r="AF1197" i="5"/>
  <c r="AJ1197" i="5" s="1"/>
  <c r="AF1196" i="5"/>
  <c r="AJ1196" i="5" s="1"/>
  <c r="AF1195" i="5"/>
  <c r="AJ1195" i="5" s="1"/>
  <c r="AF1194" i="5"/>
  <c r="AF1193" i="5"/>
  <c r="AJ1193" i="5" s="1"/>
  <c r="AF1192" i="5"/>
  <c r="AF1191" i="5"/>
  <c r="AJ1191" i="5" s="1"/>
  <c r="AF1190" i="5"/>
  <c r="AJ1190" i="5" s="1"/>
  <c r="AF1189" i="5"/>
  <c r="AJ1189" i="5" s="1"/>
  <c r="AF1188" i="5"/>
  <c r="AF1187" i="5"/>
  <c r="AF1186" i="5"/>
  <c r="AJ1186" i="5" s="1"/>
  <c r="AF1185" i="5"/>
  <c r="AJ1185" i="5" s="1"/>
  <c r="AF1184" i="5"/>
  <c r="AJ1184" i="5" s="1"/>
  <c r="AF1183" i="5"/>
  <c r="AJ1183" i="5" s="1"/>
  <c r="AF1182" i="5"/>
  <c r="AF1181" i="5"/>
  <c r="AJ1181" i="5" s="1"/>
  <c r="AF1241" i="5"/>
  <c r="AF1240" i="5"/>
  <c r="AJ1240" i="5" s="1"/>
  <c r="AF1239" i="5"/>
  <c r="AJ1239" i="5" s="1"/>
  <c r="AF1238" i="5"/>
  <c r="AJ1238" i="5" s="1"/>
  <c r="AF1237" i="5"/>
  <c r="AF1236" i="5"/>
  <c r="AF1235" i="5"/>
  <c r="AJ1235" i="5" s="1"/>
  <c r="AF1234" i="5"/>
  <c r="AJ1234" i="5" s="1"/>
  <c r="AF1233" i="5"/>
  <c r="AJ1233" i="5" s="1"/>
  <c r="AF1232" i="5"/>
  <c r="AJ1232" i="5" s="1"/>
  <c r="AF1231" i="5"/>
  <c r="AF1230" i="5"/>
  <c r="AJ1230" i="5" s="1"/>
  <c r="AF1229" i="5"/>
  <c r="AF1228" i="5"/>
  <c r="AJ1228" i="5" s="1"/>
  <c r="AF1227" i="5"/>
  <c r="AJ1227" i="5" s="1"/>
  <c r="AF1226" i="5"/>
  <c r="AJ1226" i="5" s="1"/>
  <c r="AF1225" i="5"/>
  <c r="AF1224" i="5"/>
  <c r="AF1223" i="5"/>
  <c r="AJ1223" i="5" s="1"/>
  <c r="AF1222" i="5"/>
  <c r="AJ1222" i="5" s="1"/>
  <c r="AF1221" i="5"/>
  <c r="AJ1221" i="5" s="1"/>
  <c r="AF1220" i="5"/>
  <c r="AJ1220" i="5" s="1"/>
  <c r="AF1219" i="5"/>
  <c r="AF1218" i="5"/>
  <c r="AJ1218" i="5" s="1"/>
  <c r="AF1217" i="5"/>
  <c r="AF1216" i="5"/>
  <c r="AJ1216" i="5" s="1"/>
  <c r="AF1215" i="5"/>
  <c r="AJ1215" i="5" s="1"/>
  <c r="AF1214" i="5"/>
  <c r="AJ1214" i="5" s="1"/>
  <c r="AF1213" i="5"/>
  <c r="AF1212" i="5"/>
  <c r="AF1211" i="5"/>
  <c r="AJ1211" i="5" s="1"/>
  <c r="AF1273" i="5"/>
  <c r="AJ1273" i="5" s="1"/>
  <c r="AF1272" i="5"/>
  <c r="AJ1272" i="5" s="1"/>
  <c r="AF1271" i="5"/>
  <c r="AJ1271" i="5" s="1"/>
  <c r="AF1270" i="5"/>
  <c r="AF1269" i="5"/>
  <c r="AJ1269" i="5" s="1"/>
  <c r="AF1268" i="5"/>
  <c r="AF1267" i="5"/>
  <c r="AJ1267" i="5" s="1"/>
  <c r="AF1266" i="5"/>
  <c r="AJ1266" i="5" s="1"/>
  <c r="AF1265" i="5"/>
  <c r="AJ1265" i="5" s="1"/>
  <c r="AF1264" i="5"/>
  <c r="AF1263" i="5"/>
  <c r="AF1262" i="5"/>
  <c r="AJ1262" i="5" s="1"/>
  <c r="AF1261" i="5"/>
  <c r="AJ1261" i="5" s="1"/>
  <c r="AF1260" i="5"/>
  <c r="AJ1260" i="5" s="1"/>
  <c r="AF1259" i="5"/>
  <c r="AJ1259" i="5" s="1"/>
  <c r="AF1258" i="5"/>
  <c r="AF1257" i="5"/>
  <c r="AJ1257" i="5" s="1"/>
  <c r="AF1256" i="5"/>
  <c r="AF1255" i="5"/>
  <c r="AJ1255" i="5" s="1"/>
  <c r="AF1254" i="5"/>
  <c r="AJ1254" i="5" s="1"/>
  <c r="AF1253" i="5"/>
  <c r="AJ1253" i="5" s="1"/>
  <c r="AF1252" i="5"/>
  <c r="AF1251" i="5"/>
  <c r="AF1250" i="5"/>
  <c r="AJ1250" i="5" s="1"/>
  <c r="AF1249" i="5"/>
  <c r="AJ1249" i="5" s="1"/>
  <c r="AF1248" i="5"/>
  <c r="AJ1248" i="5" s="1"/>
  <c r="AF1247" i="5"/>
  <c r="AJ1247" i="5" s="1"/>
  <c r="AF1246" i="5"/>
  <c r="AF1245" i="5"/>
  <c r="AJ1245" i="5" s="1"/>
  <c r="AF1244" i="5"/>
  <c r="AF1243" i="5"/>
  <c r="AJ1243" i="5" s="1"/>
  <c r="AF1242" i="5"/>
  <c r="AJ1242" i="5" s="1"/>
  <c r="AF1291" i="5"/>
  <c r="AJ1291" i="5" s="1"/>
  <c r="AF1290" i="5"/>
  <c r="AF1289" i="5"/>
  <c r="AF1288" i="5"/>
  <c r="AJ1288" i="5" s="1"/>
  <c r="AF1287" i="5"/>
  <c r="AJ1287" i="5" s="1"/>
  <c r="AF1286" i="5"/>
  <c r="AJ1286" i="5" s="1"/>
  <c r="AF1285" i="5"/>
  <c r="AJ1285" i="5" s="1"/>
  <c r="AF1284" i="5"/>
  <c r="AF1283" i="5"/>
  <c r="AJ1283" i="5" s="1"/>
  <c r="AF1282" i="5"/>
  <c r="AF1281" i="5"/>
  <c r="AJ1281" i="5" s="1"/>
  <c r="AF1280" i="5"/>
  <c r="AJ1280" i="5" s="1"/>
  <c r="AF1279" i="5"/>
  <c r="AJ1279" i="5" s="1"/>
  <c r="AF1278" i="5"/>
  <c r="AF1277" i="5"/>
  <c r="AF1276" i="5"/>
  <c r="AJ1276" i="5" s="1"/>
  <c r="AF1275" i="5"/>
  <c r="AJ1275" i="5" s="1"/>
  <c r="AF1274" i="5"/>
  <c r="AJ1274" i="5" s="1"/>
  <c r="AF1309" i="5"/>
  <c r="AJ1309" i="5" s="1"/>
  <c r="AF1308" i="5"/>
  <c r="AF1307" i="5"/>
  <c r="AJ1307" i="5" s="1"/>
  <c r="AF1306" i="5"/>
  <c r="AF1305" i="5"/>
  <c r="AJ1305" i="5" s="1"/>
  <c r="AF1304" i="5"/>
  <c r="AJ1304" i="5" s="1"/>
  <c r="AF1303" i="5"/>
  <c r="AJ1303" i="5" s="1"/>
  <c r="AF1302" i="5"/>
  <c r="AF1301" i="5"/>
  <c r="AF1300" i="5"/>
  <c r="AJ1300" i="5" s="1"/>
  <c r="AF1299" i="5"/>
  <c r="AJ1299" i="5" s="1"/>
  <c r="AF1298" i="5"/>
  <c r="AJ1298" i="5" s="1"/>
  <c r="AF1297" i="5"/>
  <c r="AJ1297" i="5" s="1"/>
  <c r="AF1296" i="5"/>
  <c r="AF1295" i="5"/>
  <c r="AJ1295" i="5" s="1"/>
  <c r="AF1294" i="5"/>
  <c r="AF1293" i="5"/>
  <c r="AJ1293" i="5" s="1"/>
  <c r="AF1292" i="5"/>
  <c r="AJ1292" i="5" s="1"/>
  <c r="AF1332" i="5"/>
  <c r="AJ1332" i="5" s="1"/>
  <c r="AF1331" i="5"/>
  <c r="AF1330" i="5"/>
  <c r="AF1329" i="5"/>
  <c r="AJ1329" i="5" s="1"/>
  <c r="AF1328" i="5"/>
  <c r="AJ1328" i="5" s="1"/>
  <c r="AF1327" i="5"/>
  <c r="AJ1327" i="5" s="1"/>
  <c r="AF1326" i="5"/>
  <c r="AJ1326" i="5" s="1"/>
  <c r="AF1325" i="5"/>
  <c r="AF1324" i="5"/>
  <c r="AJ1324" i="5" s="1"/>
  <c r="AF1323" i="5"/>
  <c r="AF1322" i="5"/>
  <c r="AJ1322" i="5" s="1"/>
  <c r="AF1321" i="5"/>
  <c r="AJ1321" i="5" s="1"/>
  <c r="AF1320" i="5"/>
  <c r="AJ1320" i="5" s="1"/>
  <c r="AF1319" i="5"/>
  <c r="AF1318" i="5"/>
  <c r="AF1317" i="5"/>
  <c r="AJ1317" i="5" s="1"/>
  <c r="AF1316" i="5"/>
  <c r="AJ1316" i="5" s="1"/>
  <c r="AF1315" i="5"/>
  <c r="AJ1315" i="5" s="1"/>
  <c r="AF1314" i="5"/>
  <c r="AJ1314" i="5" s="1"/>
  <c r="AF1313" i="5"/>
  <c r="AF1312" i="5"/>
  <c r="AJ1312" i="5" s="1"/>
  <c r="AF1311" i="5"/>
  <c r="AF1310" i="5"/>
  <c r="AJ1310" i="5" s="1"/>
  <c r="AF1347" i="5"/>
  <c r="AJ1347" i="5" s="1"/>
  <c r="AF1346" i="5"/>
  <c r="AJ1346" i="5" s="1"/>
  <c r="AF1345" i="5"/>
  <c r="AF1344" i="5"/>
  <c r="AF1343" i="5"/>
  <c r="AJ1343" i="5" s="1"/>
  <c r="AF1342" i="5"/>
  <c r="AJ1342" i="5" s="1"/>
  <c r="AF1341" i="5"/>
  <c r="AJ1341" i="5" s="1"/>
  <c r="AF1340" i="5"/>
  <c r="AJ1340" i="5" s="1"/>
  <c r="AF1339" i="5"/>
  <c r="AF1338" i="5"/>
  <c r="AJ1338" i="5" s="1"/>
  <c r="AF1337" i="5"/>
  <c r="AF1336" i="5"/>
  <c r="AJ1336" i="5" s="1"/>
  <c r="AF1335" i="5"/>
  <c r="AJ1335" i="5" s="1"/>
  <c r="AF1334" i="5"/>
  <c r="AJ1334" i="5" s="1"/>
  <c r="AF1333" i="5"/>
  <c r="AJ1333" i="5" s="1"/>
  <c r="AF1365" i="5"/>
  <c r="AF1364" i="5"/>
  <c r="AJ1364" i="5" s="1"/>
  <c r="AF1363" i="5"/>
  <c r="AJ1363" i="5" s="1"/>
  <c r="AF1362" i="5"/>
  <c r="AJ1362" i="5" s="1"/>
  <c r="AF1361" i="5"/>
  <c r="AJ1361" i="5" s="1"/>
  <c r="AF1360" i="5"/>
  <c r="AF1359" i="5"/>
  <c r="AJ1359" i="5" s="1"/>
  <c r="AF1358" i="5"/>
  <c r="AF1357" i="5"/>
  <c r="AJ1357" i="5" s="1"/>
  <c r="AF1356" i="5"/>
  <c r="AJ1356" i="5" s="1"/>
  <c r="AF1355" i="5"/>
  <c r="AJ1355" i="5" s="1"/>
  <c r="AF1354" i="5"/>
  <c r="AF1353" i="5"/>
  <c r="AF1352" i="5"/>
  <c r="AJ1352" i="5" s="1"/>
  <c r="AF1351" i="5"/>
  <c r="AJ1351" i="5" s="1"/>
  <c r="AF1350" i="5"/>
  <c r="AJ1350" i="5" s="1"/>
  <c r="AF1349" i="5"/>
  <c r="AJ1349" i="5" s="1"/>
  <c r="AF1348" i="5"/>
  <c r="AF1378" i="5"/>
  <c r="AJ1378" i="5" s="1"/>
  <c r="AF1377" i="5"/>
  <c r="AF1376" i="5"/>
  <c r="AF1375" i="5"/>
  <c r="AJ1375" i="5" s="1"/>
  <c r="AF1374" i="5"/>
  <c r="AJ1374" i="5" s="1"/>
  <c r="AF1373" i="5"/>
  <c r="AF1372" i="5"/>
  <c r="AF1371" i="5"/>
  <c r="AJ1371" i="5" s="1"/>
  <c r="AF1370" i="5"/>
  <c r="AJ1370" i="5" s="1"/>
  <c r="AF1369" i="5"/>
  <c r="AJ1369" i="5" s="1"/>
  <c r="AF1368" i="5"/>
  <c r="AJ1368" i="5" s="1"/>
  <c r="AF1367" i="5"/>
  <c r="AF1366" i="5"/>
  <c r="AJ1366" i="5" s="1"/>
  <c r="AF1389" i="5"/>
  <c r="AF1388" i="5"/>
  <c r="AJ1388" i="5" s="1"/>
  <c r="AF1387" i="5"/>
  <c r="AJ1387" i="5" s="1"/>
  <c r="AF1386" i="5"/>
  <c r="AJ1386" i="5" s="1"/>
  <c r="AF1385" i="5"/>
  <c r="AF1384" i="5"/>
  <c r="AF1383" i="5"/>
  <c r="AJ1383" i="5" s="1"/>
  <c r="AF1382" i="5"/>
  <c r="AJ1382" i="5" s="1"/>
  <c r="AF1381" i="5"/>
  <c r="AJ1381" i="5" s="1"/>
  <c r="AF1380" i="5"/>
  <c r="AJ1380" i="5" s="1"/>
  <c r="AF1379" i="5"/>
  <c r="AF1404" i="5"/>
  <c r="AJ1404" i="5" s="1"/>
  <c r="AF1403" i="5"/>
  <c r="AF1402" i="5"/>
  <c r="AJ1402" i="5" s="1"/>
  <c r="AF1401" i="5"/>
  <c r="AJ1401" i="5" s="1"/>
  <c r="AF1400" i="5"/>
  <c r="AJ1400" i="5" s="1"/>
  <c r="AF1399" i="5"/>
  <c r="AF1398" i="5"/>
  <c r="AF1397" i="5"/>
  <c r="AJ1397" i="5" s="1"/>
  <c r="AF1396" i="5"/>
  <c r="AJ1396" i="5" s="1"/>
  <c r="AF1395" i="5"/>
  <c r="AJ1395" i="5" s="1"/>
  <c r="AF1394" i="5"/>
  <c r="AJ1394" i="5" s="1"/>
  <c r="AF1393" i="5"/>
  <c r="AF1392" i="5"/>
  <c r="AJ1392" i="5" s="1"/>
  <c r="AF1391" i="5"/>
  <c r="AF1390" i="5"/>
  <c r="AJ1390" i="5" s="1"/>
  <c r="AF1411" i="5"/>
  <c r="AJ1411" i="5" s="1"/>
  <c r="AF1410" i="5"/>
  <c r="AJ1410" i="5" s="1"/>
  <c r="AF1409" i="5"/>
  <c r="AF1408" i="5"/>
  <c r="AF1407" i="5"/>
  <c r="AJ1407" i="5" s="1"/>
  <c r="AF1406" i="5"/>
  <c r="AJ1406" i="5" s="1"/>
  <c r="AF1405" i="5"/>
  <c r="AJ1405" i="5" s="1"/>
  <c r="AF1418" i="5"/>
  <c r="AJ1418" i="5" s="1"/>
  <c r="AF1417" i="5"/>
  <c r="AF1416" i="5"/>
  <c r="AJ1416" i="5" s="1"/>
  <c r="AF1415" i="5"/>
  <c r="AF1414" i="5"/>
  <c r="AJ1414" i="5" s="1"/>
  <c r="AF1413" i="5"/>
  <c r="AJ1413" i="5" s="1"/>
  <c r="AF1412" i="5"/>
  <c r="AJ1412" i="5" s="1"/>
  <c r="AF1428" i="5"/>
  <c r="AF1427" i="5"/>
  <c r="AF1426" i="5"/>
  <c r="AJ1426" i="5" s="1"/>
  <c r="AF1425" i="5"/>
  <c r="AJ1425" i="5" s="1"/>
  <c r="AF1424" i="5"/>
  <c r="AJ1424" i="5" s="1"/>
  <c r="AF1423" i="5"/>
  <c r="AJ1423" i="5" s="1"/>
  <c r="AF1422" i="5"/>
  <c r="AF1421" i="5"/>
  <c r="AJ1421" i="5" s="1"/>
  <c r="AF1420" i="5"/>
  <c r="AF1419" i="5"/>
  <c r="AJ1419" i="5" s="1"/>
  <c r="AF1440" i="5"/>
  <c r="AJ1440" i="5" s="1"/>
  <c r="AF1439" i="5"/>
  <c r="AJ1439" i="5" s="1"/>
  <c r="AF1438" i="5"/>
  <c r="AF1437" i="5"/>
  <c r="AF1436" i="5"/>
  <c r="AJ1436" i="5" s="1"/>
  <c r="AF1435" i="5"/>
  <c r="AJ1435" i="5" s="1"/>
  <c r="AF1434" i="5"/>
  <c r="AJ1434" i="5" s="1"/>
  <c r="AF1433" i="5"/>
  <c r="AJ1433" i="5" s="1"/>
  <c r="AF1432" i="5"/>
  <c r="AF1431" i="5"/>
  <c r="AJ1431" i="5" s="1"/>
  <c r="AF1430" i="5"/>
  <c r="AH1430" i="5" s="1"/>
  <c r="AL1430" i="5" s="1"/>
  <c r="AF1429" i="5"/>
  <c r="AJ1429" i="5" s="1"/>
  <c r="AF1453" i="5"/>
  <c r="AJ1453" i="5" s="1"/>
  <c r="AF1452" i="5"/>
  <c r="AJ1452" i="5" s="1"/>
  <c r="AF1451" i="5"/>
  <c r="AF1450" i="5"/>
  <c r="AF1449" i="5"/>
  <c r="AJ1449" i="5" s="1"/>
  <c r="AF1448" i="5"/>
  <c r="AJ1448" i="5" s="1"/>
  <c r="AF1447" i="5"/>
  <c r="AJ1447" i="5" s="1"/>
  <c r="AF1446" i="5"/>
  <c r="AJ1446" i="5" s="1"/>
  <c r="AF1445" i="5"/>
  <c r="AF1444" i="5"/>
  <c r="AJ1444" i="5" s="1"/>
  <c r="AF1443" i="5"/>
  <c r="AF1442" i="5"/>
  <c r="AJ1442" i="5" s="1"/>
  <c r="AF1441" i="5"/>
  <c r="AJ1441" i="5" s="1"/>
  <c r="AF1467" i="5"/>
  <c r="AJ1467" i="5" s="1"/>
  <c r="AF1466" i="5"/>
  <c r="AF1465" i="5"/>
  <c r="AF1464" i="5"/>
  <c r="AJ1464" i="5" s="1"/>
  <c r="AF1463" i="5"/>
  <c r="AJ1463" i="5" s="1"/>
  <c r="AF1462" i="5"/>
  <c r="AJ1462" i="5" s="1"/>
  <c r="AF1461" i="5"/>
  <c r="AJ1461" i="5" s="1"/>
  <c r="AF1460" i="5"/>
  <c r="AF1459" i="5"/>
  <c r="AJ1459" i="5" s="1"/>
  <c r="AF1458" i="5"/>
  <c r="AF1457" i="5"/>
  <c r="AJ1457" i="5" s="1"/>
  <c r="AF1456" i="5"/>
  <c r="AJ1456" i="5" s="1"/>
  <c r="AF1455" i="5"/>
  <c r="AJ1455" i="5" s="1"/>
  <c r="AF1454" i="5"/>
  <c r="AF1474" i="5"/>
  <c r="AF1473" i="5"/>
  <c r="AJ1473" i="5" s="1"/>
  <c r="AF1472" i="5"/>
  <c r="AJ1472" i="5" s="1"/>
  <c r="AF1471" i="5"/>
  <c r="AJ1471" i="5" s="1"/>
  <c r="AF1470" i="5"/>
  <c r="AJ1470" i="5" s="1"/>
  <c r="AF1469" i="5"/>
  <c r="AF1468" i="5"/>
  <c r="AJ1468" i="5" s="1"/>
  <c r="AF1491" i="5"/>
  <c r="AF1490" i="5"/>
  <c r="AJ1490" i="5" s="1"/>
  <c r="AF1489" i="5"/>
  <c r="AJ1489" i="5" s="1"/>
  <c r="AF1488" i="5"/>
  <c r="AJ1488" i="5" s="1"/>
  <c r="AF1487" i="5"/>
  <c r="AF1486" i="5"/>
  <c r="AF1485" i="5"/>
  <c r="AJ1485" i="5" s="1"/>
  <c r="AF1484" i="5"/>
  <c r="AJ1484" i="5" s="1"/>
  <c r="AF1483" i="5"/>
  <c r="AJ1483" i="5" s="1"/>
  <c r="AF1482" i="5"/>
  <c r="AJ1482" i="5" s="1"/>
  <c r="AF1481" i="5"/>
  <c r="AF1480" i="5"/>
  <c r="AJ1480" i="5" s="1"/>
  <c r="AF1479" i="5"/>
  <c r="AF1478" i="5"/>
  <c r="AJ1478" i="5" s="1"/>
  <c r="AF1477" i="5"/>
  <c r="AJ1477" i="5" s="1"/>
  <c r="AF1476" i="5"/>
  <c r="AJ1476" i="5" s="1"/>
  <c r="AF1475" i="5"/>
  <c r="AF1503" i="5"/>
  <c r="AF1502" i="5"/>
  <c r="AJ1502" i="5" s="1"/>
  <c r="AF1501" i="5"/>
  <c r="AJ1501" i="5" s="1"/>
  <c r="AF1500" i="5"/>
  <c r="AJ1500" i="5" s="1"/>
  <c r="AF1499" i="5"/>
  <c r="AJ1499" i="5" s="1"/>
  <c r="AF1498" i="5"/>
  <c r="AF1497" i="5"/>
  <c r="AJ1497" i="5" s="1"/>
  <c r="AF1496" i="5"/>
  <c r="AF1495" i="5"/>
  <c r="AJ1495" i="5" s="1"/>
  <c r="AF1494" i="5"/>
  <c r="AF1493" i="5"/>
  <c r="AJ1493" i="5" s="1"/>
  <c r="AF1492" i="5"/>
  <c r="AF1553" i="5"/>
  <c r="AF1552" i="5"/>
  <c r="AJ1552" i="5" s="1"/>
  <c r="AF1551" i="5"/>
  <c r="AJ1551" i="5" s="1"/>
  <c r="AF1550" i="5"/>
  <c r="AJ1550" i="5" s="1"/>
  <c r="AF1549" i="5"/>
  <c r="AJ1549" i="5" s="1"/>
  <c r="AF1548" i="5"/>
  <c r="AF1547" i="5"/>
  <c r="AJ1547" i="5" s="1"/>
  <c r="AF1546" i="5"/>
  <c r="AF1545" i="5"/>
  <c r="AJ1545" i="5" s="1"/>
  <c r="AF1544" i="5"/>
  <c r="AJ1544" i="5" s="1"/>
  <c r="AF1543" i="5"/>
  <c r="AJ1543" i="5" s="1"/>
  <c r="AF1542" i="5"/>
  <c r="AF1541" i="5"/>
  <c r="AF1540" i="5"/>
  <c r="AJ1540" i="5" s="1"/>
  <c r="AF1539" i="5"/>
  <c r="AJ1539" i="5" s="1"/>
  <c r="AF1538" i="5"/>
  <c r="AJ1538" i="5" s="1"/>
  <c r="AF1537" i="5"/>
  <c r="AJ1537" i="5" s="1"/>
  <c r="AF1536" i="5"/>
  <c r="AF1535" i="5"/>
  <c r="AJ1535" i="5" s="1"/>
  <c r="AF1534" i="5"/>
  <c r="AH1534" i="5" s="1"/>
  <c r="AL1534" i="5" s="1"/>
  <c r="AF1533" i="5"/>
  <c r="AJ1533" i="5" s="1"/>
  <c r="AF1532" i="5"/>
  <c r="AJ1532" i="5" s="1"/>
  <c r="AF1531" i="5"/>
  <c r="AJ1531" i="5" s="1"/>
  <c r="AF1530" i="5"/>
  <c r="AF1529" i="5"/>
  <c r="AF1528" i="5"/>
  <c r="AJ1528" i="5" s="1"/>
  <c r="AF1527" i="5"/>
  <c r="AJ1527" i="5" s="1"/>
  <c r="AF1526" i="5"/>
  <c r="AJ1526" i="5" s="1"/>
  <c r="AF1525" i="5"/>
  <c r="AJ1525" i="5" s="1"/>
  <c r="AF1524" i="5"/>
  <c r="AF1523" i="5"/>
  <c r="AJ1523" i="5" s="1"/>
  <c r="AF1522" i="5"/>
  <c r="AF1521" i="5"/>
  <c r="AJ1521" i="5" s="1"/>
  <c r="AF1520" i="5"/>
  <c r="AJ1520" i="5" s="1"/>
  <c r="AF1519" i="5"/>
  <c r="AJ1519" i="5" s="1"/>
  <c r="AF1518" i="5"/>
  <c r="AF1517" i="5"/>
  <c r="AF1516" i="5"/>
  <c r="AJ1516" i="5" s="1"/>
  <c r="AF1515" i="5"/>
  <c r="AJ1515" i="5" s="1"/>
  <c r="AF1514" i="5"/>
  <c r="AJ1514" i="5" s="1"/>
  <c r="AF1513" i="5"/>
  <c r="AJ1513" i="5" s="1"/>
  <c r="AF1512" i="5"/>
  <c r="AF1511" i="5"/>
  <c r="AJ1511" i="5" s="1"/>
  <c r="AF1510" i="5"/>
  <c r="AF1509" i="5"/>
  <c r="AJ1509" i="5" s="1"/>
  <c r="AF1508" i="5"/>
  <c r="AJ1508" i="5" s="1"/>
  <c r="AF1507" i="5"/>
  <c r="AJ1507" i="5" s="1"/>
  <c r="AF1506" i="5"/>
  <c r="AF1505" i="5"/>
  <c r="AF1504" i="5"/>
  <c r="AJ1504" i="5" s="1"/>
  <c r="AF1619" i="5"/>
  <c r="AJ1619" i="5" s="1"/>
  <c r="AF1618" i="5"/>
  <c r="AJ1618" i="5" s="1"/>
  <c r="AF1617" i="5"/>
  <c r="AJ1617" i="5" s="1"/>
  <c r="AF1616" i="5"/>
  <c r="AF1615" i="5"/>
  <c r="AJ1615" i="5" s="1"/>
  <c r="AF1614" i="5"/>
  <c r="AF1613" i="5"/>
  <c r="AJ1613" i="5" s="1"/>
  <c r="AF1612" i="5"/>
  <c r="AJ1612" i="5" s="1"/>
  <c r="AF1611" i="5"/>
  <c r="AJ1611" i="5" s="1"/>
  <c r="AF1610" i="5"/>
  <c r="AJ1610" i="5" s="1"/>
  <c r="AF1609" i="5"/>
  <c r="AF1608" i="5"/>
  <c r="AJ1608" i="5" s="1"/>
  <c r="AF1607" i="5"/>
  <c r="AJ1607" i="5" s="1"/>
  <c r="AF1606" i="5"/>
  <c r="AJ1606" i="5" s="1"/>
  <c r="AF1605" i="5"/>
  <c r="AJ1605" i="5" s="1"/>
  <c r="AF1604" i="5"/>
  <c r="AF1603" i="5"/>
  <c r="AJ1603" i="5" s="1"/>
  <c r="AF1602" i="5"/>
  <c r="AF1601" i="5"/>
  <c r="AJ1601" i="5" s="1"/>
  <c r="AF1600" i="5"/>
  <c r="AJ1600" i="5" s="1"/>
  <c r="AF1599" i="5"/>
  <c r="AJ1599" i="5" s="1"/>
  <c r="AF1598" i="5"/>
  <c r="AF1597" i="5"/>
  <c r="AF1596" i="5"/>
  <c r="AJ1596" i="5" s="1"/>
  <c r="AF1595" i="5"/>
  <c r="AJ1595" i="5" s="1"/>
  <c r="AF1594" i="5"/>
  <c r="AJ1594" i="5" s="1"/>
  <c r="AF1593" i="5"/>
  <c r="AJ1593" i="5" s="1"/>
  <c r="AF1592" i="5"/>
  <c r="AJ1592" i="5" s="1"/>
  <c r="AF1591" i="5"/>
  <c r="AJ1591" i="5" s="1"/>
  <c r="AF1590" i="5"/>
  <c r="AF1589" i="5"/>
  <c r="AJ1589" i="5" s="1"/>
  <c r="AF1588" i="5"/>
  <c r="AF1587" i="5"/>
  <c r="AJ1587" i="5" s="1"/>
  <c r="AF1586" i="5"/>
  <c r="AF1585" i="5"/>
  <c r="AF1584" i="5"/>
  <c r="AJ1584" i="5" s="1"/>
  <c r="AF1583" i="5"/>
  <c r="AJ1583" i="5" s="1"/>
  <c r="AF1582" i="5"/>
  <c r="AJ1582" i="5" s="1"/>
  <c r="AF1581" i="5"/>
  <c r="AJ1581" i="5" s="1"/>
  <c r="AF1580" i="5"/>
  <c r="AF1579" i="5"/>
  <c r="AJ1579" i="5" s="1"/>
  <c r="AF1578" i="5"/>
  <c r="AF1577" i="5"/>
  <c r="AJ1577" i="5" s="1"/>
  <c r="AF1576" i="5"/>
  <c r="AJ1576" i="5" s="1"/>
  <c r="AF1575" i="5"/>
  <c r="AJ1575" i="5" s="1"/>
  <c r="AF1574" i="5"/>
  <c r="AF1573" i="5"/>
  <c r="AF1572" i="5"/>
  <c r="AJ1572" i="5" s="1"/>
  <c r="AF1571" i="5"/>
  <c r="AJ1571" i="5" s="1"/>
  <c r="AF1570" i="5"/>
  <c r="AJ1570" i="5" s="1"/>
  <c r="AF1569" i="5"/>
  <c r="AJ1569" i="5" s="1"/>
  <c r="AF1568" i="5"/>
  <c r="AF1567" i="5"/>
  <c r="AJ1567" i="5" s="1"/>
  <c r="AF1566" i="5"/>
  <c r="AH1566" i="5" s="1"/>
  <c r="AL1566" i="5" s="1"/>
  <c r="AF1565" i="5"/>
  <c r="AJ1565" i="5" s="1"/>
  <c r="AF1564" i="5"/>
  <c r="AJ1564" i="5" s="1"/>
  <c r="AF1563" i="5"/>
  <c r="AJ1563" i="5" s="1"/>
  <c r="AF1562" i="5"/>
  <c r="AF1561" i="5"/>
  <c r="AF1560" i="5"/>
  <c r="AJ1560" i="5" s="1"/>
  <c r="AF1559" i="5"/>
  <c r="AJ1559" i="5" s="1"/>
  <c r="AF1558" i="5"/>
  <c r="AJ1558" i="5" s="1"/>
  <c r="AF1557" i="5"/>
  <c r="AJ1557" i="5" s="1"/>
  <c r="AF1556" i="5"/>
  <c r="AF1555" i="5"/>
  <c r="AJ1555" i="5" s="1"/>
  <c r="AF1554" i="5"/>
  <c r="AF1687" i="5"/>
  <c r="AJ1687" i="5" s="1"/>
  <c r="AF1686" i="5"/>
  <c r="AJ1686" i="5" s="1"/>
  <c r="AF1685" i="5"/>
  <c r="AJ1685" i="5" s="1"/>
  <c r="AF1684" i="5"/>
  <c r="AF1683" i="5"/>
  <c r="AF1682" i="5"/>
  <c r="AJ1682" i="5" s="1"/>
  <c r="AF1681" i="5"/>
  <c r="AJ1681" i="5" s="1"/>
  <c r="AF1680" i="5"/>
  <c r="AJ1680" i="5" s="1"/>
  <c r="AF1679" i="5"/>
  <c r="AJ1679" i="5" s="1"/>
  <c r="AF1678" i="5"/>
  <c r="AF1677" i="5"/>
  <c r="AJ1677" i="5" s="1"/>
  <c r="AF1676" i="5"/>
  <c r="AF1675" i="5"/>
  <c r="AJ1675" i="5" s="1"/>
  <c r="AF1674" i="5"/>
  <c r="AJ1674" i="5" s="1"/>
  <c r="AF1673" i="5"/>
  <c r="AJ1673" i="5" s="1"/>
  <c r="AF1672" i="5"/>
  <c r="AF1671" i="5"/>
  <c r="AF1670" i="5"/>
  <c r="AJ1670" i="5" s="1"/>
  <c r="AF1669" i="5"/>
  <c r="AJ1669" i="5" s="1"/>
  <c r="AF1668" i="5"/>
  <c r="AJ1668" i="5" s="1"/>
  <c r="AF1667" i="5"/>
  <c r="AJ1667" i="5" s="1"/>
  <c r="AF1666" i="5"/>
  <c r="AF1665" i="5"/>
  <c r="AJ1665" i="5" s="1"/>
  <c r="AF1664" i="5"/>
  <c r="AF1663" i="5"/>
  <c r="AJ1663" i="5" s="1"/>
  <c r="AF1662" i="5"/>
  <c r="AJ1662" i="5" s="1"/>
  <c r="AF1661" i="5"/>
  <c r="AJ1661" i="5" s="1"/>
  <c r="AF1660" i="5"/>
  <c r="AF1659" i="5"/>
  <c r="AF1658" i="5"/>
  <c r="AJ1658" i="5" s="1"/>
  <c r="AF1657" i="5"/>
  <c r="AJ1657" i="5" s="1"/>
  <c r="AF1656" i="5"/>
  <c r="AJ1656" i="5" s="1"/>
  <c r="AF1655" i="5"/>
  <c r="AJ1655" i="5" s="1"/>
  <c r="AF1654" i="5"/>
  <c r="AF1653" i="5"/>
  <c r="AJ1653" i="5" s="1"/>
  <c r="AF1652" i="5"/>
  <c r="AF1651" i="5"/>
  <c r="AJ1651" i="5" s="1"/>
  <c r="AF1650" i="5"/>
  <c r="AJ1650" i="5" s="1"/>
  <c r="AF1649" i="5"/>
  <c r="AJ1649" i="5" s="1"/>
  <c r="AF1648" i="5"/>
  <c r="AF1647" i="5"/>
  <c r="AF1646" i="5"/>
  <c r="AJ1646" i="5" s="1"/>
  <c r="AF1645" i="5"/>
  <c r="AJ1645" i="5" s="1"/>
  <c r="AF1644" i="5"/>
  <c r="AJ1644" i="5" s="1"/>
  <c r="AF1643" i="5"/>
  <c r="AJ1643" i="5" s="1"/>
  <c r="AF1642" i="5"/>
  <c r="AF1641" i="5"/>
  <c r="AJ1641" i="5" s="1"/>
  <c r="AF1640" i="5"/>
  <c r="AF1639" i="5"/>
  <c r="AJ1639" i="5" s="1"/>
  <c r="AF1638" i="5"/>
  <c r="AJ1638" i="5" s="1"/>
  <c r="AF1637" i="5"/>
  <c r="AJ1637" i="5" s="1"/>
  <c r="AF1636" i="5"/>
  <c r="AF1635" i="5"/>
  <c r="AF1634" i="5"/>
  <c r="AJ1634" i="5" s="1"/>
  <c r="AF1633" i="5"/>
  <c r="AJ1633" i="5" s="1"/>
  <c r="AF1632" i="5"/>
  <c r="AJ1632" i="5" s="1"/>
  <c r="AF1631" i="5"/>
  <c r="AJ1631" i="5" s="1"/>
  <c r="AF1630" i="5"/>
  <c r="AF1629" i="5"/>
  <c r="AJ1629" i="5" s="1"/>
  <c r="AF1628" i="5"/>
  <c r="AF1627" i="5"/>
  <c r="AJ1627" i="5" s="1"/>
  <c r="AF1626" i="5"/>
  <c r="AJ1626" i="5" s="1"/>
  <c r="AF1625" i="5"/>
  <c r="AJ1625" i="5" s="1"/>
  <c r="AF1624" i="5"/>
  <c r="AJ1624" i="5" s="1"/>
  <c r="AF1623" i="5"/>
  <c r="AF1622" i="5"/>
  <c r="AJ1622" i="5" s="1"/>
  <c r="AF1621" i="5"/>
  <c r="AJ1621" i="5" s="1"/>
  <c r="AF1620" i="5"/>
  <c r="AJ1620" i="5" s="1"/>
  <c r="AF1756" i="5"/>
  <c r="AJ1756" i="5" s="1"/>
  <c r="AF1755" i="5"/>
  <c r="AF1754" i="5"/>
  <c r="AJ1754" i="5" s="1"/>
  <c r="AF1753" i="5"/>
  <c r="AF1752" i="5"/>
  <c r="AJ1752" i="5" s="1"/>
  <c r="AF1751" i="5"/>
  <c r="AJ1751" i="5" s="1"/>
  <c r="AF1750" i="5"/>
  <c r="AJ1750" i="5" s="1"/>
  <c r="AF1749" i="5"/>
  <c r="AF1748" i="5"/>
  <c r="AF1747" i="5"/>
  <c r="AJ1747" i="5" s="1"/>
  <c r="AF1746" i="5"/>
  <c r="AJ1746" i="5" s="1"/>
  <c r="AF1745" i="5"/>
  <c r="AJ1745" i="5" s="1"/>
  <c r="AF1744" i="5"/>
  <c r="AJ1744" i="5" s="1"/>
  <c r="AF1743" i="5"/>
  <c r="AF1742" i="5"/>
  <c r="AJ1742" i="5" s="1"/>
  <c r="AF1741" i="5"/>
  <c r="AF1740" i="5"/>
  <c r="AJ1740" i="5" s="1"/>
  <c r="AF1739" i="5"/>
  <c r="AJ1739" i="5" s="1"/>
  <c r="AF1738" i="5"/>
  <c r="AJ1738" i="5" s="1"/>
  <c r="AF1737" i="5"/>
  <c r="AF1736" i="5"/>
  <c r="AF1735" i="5"/>
  <c r="AJ1735" i="5" s="1"/>
  <c r="AF1734" i="5"/>
  <c r="AJ1734" i="5" s="1"/>
  <c r="AF1733" i="5"/>
  <c r="AJ1733" i="5" s="1"/>
  <c r="AF1732" i="5"/>
  <c r="AJ1732" i="5" s="1"/>
  <c r="AF1731" i="5"/>
  <c r="AF1730" i="5"/>
  <c r="AJ1730" i="5" s="1"/>
  <c r="AF1729" i="5"/>
  <c r="AF1728" i="5"/>
  <c r="AJ1728" i="5" s="1"/>
  <c r="AF1727" i="5"/>
  <c r="AJ1727" i="5" s="1"/>
  <c r="AF1726" i="5"/>
  <c r="AJ1726" i="5" s="1"/>
  <c r="AF1725" i="5"/>
  <c r="AF1724" i="5"/>
  <c r="AF1723" i="5"/>
  <c r="AJ1723" i="5" s="1"/>
  <c r="AF1722" i="5"/>
  <c r="AJ1722" i="5" s="1"/>
  <c r="AF1721" i="5"/>
  <c r="AJ1721" i="5" s="1"/>
  <c r="AF1720" i="5"/>
  <c r="AJ1720" i="5" s="1"/>
  <c r="AF1719" i="5"/>
  <c r="AF1718" i="5"/>
  <c r="AJ1718" i="5" s="1"/>
  <c r="AF1717" i="5"/>
  <c r="AF1716" i="5"/>
  <c r="AJ1716" i="5" s="1"/>
  <c r="AF1715" i="5"/>
  <c r="AJ1715" i="5" s="1"/>
  <c r="AF1714" i="5"/>
  <c r="AJ1714" i="5" s="1"/>
  <c r="AF1713" i="5"/>
  <c r="AF1712" i="5"/>
  <c r="AF1711" i="5"/>
  <c r="AJ1711" i="5" s="1"/>
  <c r="AF1710" i="5"/>
  <c r="AJ1710" i="5" s="1"/>
  <c r="AF1709" i="5"/>
  <c r="AJ1709" i="5" s="1"/>
  <c r="AF1708" i="5"/>
  <c r="AJ1708" i="5" s="1"/>
  <c r="AF1707" i="5"/>
  <c r="AF1706" i="5"/>
  <c r="AJ1706" i="5" s="1"/>
  <c r="AF1705" i="5"/>
  <c r="AF1704" i="5"/>
  <c r="AJ1704" i="5" s="1"/>
  <c r="AF1703" i="5"/>
  <c r="AJ1703" i="5" s="1"/>
  <c r="AF1702" i="5"/>
  <c r="AJ1702" i="5" s="1"/>
  <c r="AF1701" i="5"/>
  <c r="AJ1701" i="5" s="1"/>
  <c r="AF1700" i="5"/>
  <c r="AF1699" i="5"/>
  <c r="AF1698" i="5"/>
  <c r="AJ1698" i="5" s="1"/>
  <c r="AF1697" i="5"/>
  <c r="AJ1697" i="5" s="1"/>
  <c r="AF1696" i="5"/>
  <c r="AJ1696" i="5" s="1"/>
  <c r="AF1695" i="5"/>
  <c r="AF1694" i="5"/>
  <c r="AJ1694" i="5" s="1"/>
  <c r="AF1693" i="5"/>
  <c r="AF1692" i="5"/>
  <c r="AJ1692" i="5" s="1"/>
  <c r="AF1691" i="5"/>
  <c r="AJ1691" i="5" s="1"/>
  <c r="AF1690" i="5"/>
  <c r="AJ1690" i="5" s="1"/>
  <c r="AF1689" i="5"/>
  <c r="AF1688" i="5"/>
  <c r="AF1824" i="5"/>
  <c r="AJ1824" i="5" s="1"/>
  <c r="AF1823" i="5"/>
  <c r="AJ1823" i="5" s="1"/>
  <c r="AF1822" i="5"/>
  <c r="AJ1822" i="5" s="1"/>
  <c r="AF1821" i="5"/>
  <c r="AJ1821" i="5" s="1"/>
  <c r="AF1820" i="5"/>
  <c r="AF1819" i="5"/>
  <c r="AJ1819" i="5" s="1"/>
  <c r="AF1818" i="5"/>
  <c r="AF1817" i="5"/>
  <c r="AJ1817" i="5" s="1"/>
  <c r="AF1816" i="5"/>
  <c r="AJ1816" i="5" s="1"/>
  <c r="AF1815" i="5"/>
  <c r="AF1814" i="5"/>
  <c r="AF1813" i="5"/>
  <c r="AF1812" i="5"/>
  <c r="AJ1812" i="5" s="1"/>
  <c r="AF1811" i="5"/>
  <c r="AJ1811" i="5" s="1"/>
  <c r="AF1810" i="5"/>
  <c r="AJ1810" i="5" s="1"/>
  <c r="AF1809" i="5"/>
  <c r="AJ1809" i="5" s="1"/>
  <c r="AF1808" i="5"/>
  <c r="AF1807" i="5"/>
  <c r="AJ1807" i="5" s="1"/>
  <c r="AF1806" i="5"/>
  <c r="AF1805" i="5"/>
  <c r="AJ1805" i="5" s="1"/>
  <c r="AF1804" i="5"/>
  <c r="AJ1804" i="5" s="1"/>
  <c r="AF1803" i="5"/>
  <c r="AJ1803" i="5" s="1"/>
  <c r="AF1802" i="5"/>
  <c r="AF1801" i="5"/>
  <c r="AF1800" i="5"/>
  <c r="AJ1800" i="5" s="1"/>
  <c r="AF1799" i="5"/>
  <c r="AJ1799" i="5" s="1"/>
  <c r="AF1798" i="5"/>
  <c r="AJ1798" i="5" s="1"/>
  <c r="AF1797" i="5"/>
  <c r="AJ1797" i="5" s="1"/>
  <c r="AF1796" i="5"/>
  <c r="AF1795" i="5"/>
  <c r="AJ1795" i="5" s="1"/>
  <c r="AF1794" i="5"/>
  <c r="AF1793" i="5"/>
  <c r="AJ1793" i="5" s="1"/>
  <c r="AF1792" i="5"/>
  <c r="AJ1792" i="5" s="1"/>
  <c r="AF1791" i="5"/>
  <c r="AJ1791" i="5" s="1"/>
  <c r="AF1790" i="5"/>
  <c r="AF1789" i="5"/>
  <c r="AF1788" i="5"/>
  <c r="AJ1788" i="5" s="1"/>
  <c r="AF1787" i="5"/>
  <c r="AJ1787" i="5" s="1"/>
  <c r="AF1786" i="5"/>
  <c r="AJ1786" i="5" s="1"/>
  <c r="AF1785" i="5"/>
  <c r="AJ1785" i="5" s="1"/>
  <c r="AF1784" i="5"/>
  <c r="AF1783" i="5"/>
  <c r="AJ1783" i="5" s="1"/>
  <c r="AF1782" i="5"/>
  <c r="AF1781" i="5"/>
  <c r="AJ1781" i="5" s="1"/>
  <c r="AF1780" i="5"/>
  <c r="AJ1780" i="5" s="1"/>
  <c r="AF1779" i="5"/>
  <c r="AJ1779" i="5" s="1"/>
  <c r="AF1778" i="5"/>
  <c r="AF1777" i="5"/>
  <c r="AF1776" i="5"/>
  <c r="AJ1776" i="5" s="1"/>
  <c r="AF1775" i="5"/>
  <c r="AJ1775" i="5" s="1"/>
  <c r="AF1774" i="5"/>
  <c r="AJ1774" i="5" s="1"/>
  <c r="AF1773" i="5"/>
  <c r="AJ1773" i="5" s="1"/>
  <c r="AF1772" i="5"/>
  <c r="AF1771" i="5"/>
  <c r="AJ1771" i="5" s="1"/>
  <c r="AF1770" i="5"/>
  <c r="AF1769" i="5"/>
  <c r="AJ1769" i="5" s="1"/>
  <c r="AF1768" i="5"/>
  <c r="AJ1768" i="5" s="1"/>
  <c r="AF1767" i="5"/>
  <c r="AJ1767" i="5" s="1"/>
  <c r="AF1766" i="5"/>
  <c r="AF1765" i="5"/>
  <c r="AF1764" i="5"/>
  <c r="AJ1764" i="5" s="1"/>
  <c r="AF1763" i="5"/>
  <c r="AJ1763" i="5" s="1"/>
  <c r="AF1762" i="5"/>
  <c r="AJ1762" i="5" s="1"/>
  <c r="AF1761" i="5"/>
  <c r="AJ1761" i="5" s="1"/>
  <c r="AF1760" i="5"/>
  <c r="AF1759" i="5"/>
  <c r="AJ1759" i="5" s="1"/>
  <c r="AF1758" i="5"/>
  <c r="AF1757" i="5"/>
  <c r="AJ1757" i="5" s="1"/>
  <c r="AF1879" i="5"/>
  <c r="AJ1879" i="5" s="1"/>
  <c r="AF1878" i="5"/>
  <c r="AJ1878" i="5" s="1"/>
  <c r="AF1877" i="5"/>
  <c r="AJ1877" i="5" s="1"/>
  <c r="AF1876" i="5"/>
  <c r="AF1875" i="5"/>
  <c r="AJ1875" i="5" s="1"/>
  <c r="AF1874" i="5"/>
  <c r="AJ1874" i="5" s="1"/>
  <c r="AF1873" i="5"/>
  <c r="AJ1873" i="5" s="1"/>
  <c r="AF1872" i="5"/>
  <c r="AJ1872" i="5" s="1"/>
  <c r="AF1871" i="5"/>
  <c r="AJ1871" i="5" s="1"/>
  <c r="AF1870" i="5"/>
  <c r="AJ1870" i="5" s="1"/>
  <c r="AF1869" i="5"/>
  <c r="AJ1869" i="5" s="1"/>
  <c r="AF1868" i="5"/>
  <c r="AJ1868" i="5" s="1"/>
  <c r="AF1867" i="5"/>
  <c r="AJ1867" i="5" s="1"/>
  <c r="AF1866" i="5"/>
  <c r="AJ1866" i="5" s="1"/>
  <c r="AF1865" i="5"/>
  <c r="AF1864" i="5"/>
  <c r="AF1863" i="5"/>
  <c r="AJ1863" i="5" s="1"/>
  <c r="AF1862" i="5"/>
  <c r="AJ1862" i="5" s="1"/>
  <c r="AF1861" i="5"/>
  <c r="AJ1861" i="5" s="1"/>
  <c r="AF1860" i="5"/>
  <c r="AJ1860" i="5" s="1"/>
  <c r="AF1859" i="5"/>
  <c r="AF1858" i="5"/>
  <c r="AJ1858" i="5" s="1"/>
  <c r="AF1857" i="5"/>
  <c r="AF1856" i="5"/>
  <c r="AJ1856" i="5" s="1"/>
  <c r="AF1855" i="5"/>
  <c r="AJ1855" i="5" s="1"/>
  <c r="AF1854" i="5"/>
  <c r="AJ1854" i="5" s="1"/>
  <c r="AF1853" i="5"/>
  <c r="AF1852" i="5"/>
  <c r="AF1851" i="5"/>
  <c r="AJ1851" i="5" s="1"/>
  <c r="AF1850" i="5"/>
  <c r="AJ1850" i="5" s="1"/>
  <c r="AF1849" i="5"/>
  <c r="AJ1849" i="5" s="1"/>
  <c r="AF1848" i="5"/>
  <c r="AJ1848" i="5" s="1"/>
  <c r="AF1847" i="5"/>
  <c r="AF1846" i="5"/>
  <c r="AJ1846" i="5" s="1"/>
  <c r="AF1845" i="5"/>
  <c r="AF1844" i="5"/>
  <c r="AJ1844" i="5" s="1"/>
  <c r="AF1843" i="5"/>
  <c r="AJ1843" i="5" s="1"/>
  <c r="AF1842" i="5"/>
  <c r="AJ1842" i="5" s="1"/>
  <c r="AF1841" i="5"/>
  <c r="AF1840" i="5"/>
  <c r="AF1839" i="5"/>
  <c r="AJ1839" i="5" s="1"/>
  <c r="AF1838" i="5"/>
  <c r="AJ1838" i="5" s="1"/>
  <c r="AF1837" i="5"/>
  <c r="AJ1837" i="5" s="1"/>
  <c r="AF1836" i="5"/>
  <c r="AJ1836" i="5" s="1"/>
  <c r="AF1835" i="5"/>
  <c r="AF1834" i="5"/>
  <c r="AJ1834" i="5" s="1"/>
  <c r="AF1833" i="5"/>
  <c r="AF1832" i="5"/>
  <c r="AJ1832" i="5" s="1"/>
  <c r="AF1831" i="5"/>
  <c r="AJ1831" i="5" s="1"/>
  <c r="AF1830" i="5"/>
  <c r="AJ1830" i="5" s="1"/>
  <c r="AF1829" i="5"/>
  <c r="AJ1829" i="5" s="1"/>
  <c r="AF1828" i="5"/>
  <c r="AF1827" i="5"/>
  <c r="AJ1827" i="5" s="1"/>
  <c r="AF1826" i="5"/>
  <c r="AJ1826" i="5" s="1"/>
  <c r="AF1825" i="5"/>
  <c r="AJ1825" i="5" s="1"/>
  <c r="AF1906" i="5"/>
  <c r="AJ1906" i="5" s="1"/>
  <c r="AF1905" i="5"/>
  <c r="AF1904" i="5"/>
  <c r="AJ1904" i="5" s="1"/>
  <c r="AF1903" i="5"/>
  <c r="AF1902" i="5"/>
  <c r="AJ1902" i="5" s="1"/>
  <c r="AF1901" i="5"/>
  <c r="AJ1901" i="5" s="1"/>
  <c r="AF1900" i="5"/>
  <c r="AJ1900" i="5" s="1"/>
  <c r="AF1899" i="5"/>
  <c r="AF1898" i="5"/>
  <c r="AF1897" i="5"/>
  <c r="AJ1897" i="5" s="1"/>
  <c r="AF1896" i="5"/>
  <c r="AJ1896" i="5" s="1"/>
  <c r="AF1895" i="5"/>
  <c r="AJ1895" i="5" s="1"/>
  <c r="AF1894" i="5"/>
  <c r="AJ1894" i="5" s="1"/>
  <c r="AF1893" i="5"/>
  <c r="AF1892" i="5"/>
  <c r="AJ1892" i="5" s="1"/>
  <c r="AF1891" i="5"/>
  <c r="AF1890" i="5"/>
  <c r="AJ1890" i="5" s="1"/>
  <c r="AF1889" i="5"/>
  <c r="AJ1889" i="5" s="1"/>
  <c r="AF1888" i="5"/>
  <c r="AJ1888" i="5" s="1"/>
  <c r="AF1887" i="5"/>
  <c r="AF1886" i="5"/>
  <c r="AF1885" i="5"/>
  <c r="AJ1885" i="5" s="1"/>
  <c r="AF1884" i="5"/>
  <c r="AJ1884" i="5" s="1"/>
  <c r="AF1883" i="5"/>
  <c r="AJ1883" i="5" s="1"/>
  <c r="AF1882" i="5"/>
  <c r="AJ1882" i="5" s="1"/>
  <c r="AF1881" i="5"/>
  <c r="AF1880" i="5"/>
  <c r="AJ1880" i="5" s="1"/>
  <c r="AF1950" i="5"/>
  <c r="AF1949" i="5"/>
  <c r="AJ1949" i="5" s="1"/>
  <c r="AF1948" i="5"/>
  <c r="AJ1948" i="5" s="1"/>
  <c r="AF1947" i="5"/>
  <c r="AJ1947" i="5" s="1"/>
  <c r="AF1946" i="5"/>
  <c r="AJ1946" i="5" s="1"/>
  <c r="AF1945" i="5"/>
  <c r="AF1944" i="5"/>
  <c r="AJ1944" i="5" s="1"/>
  <c r="AF1943" i="5"/>
  <c r="AJ1943" i="5" s="1"/>
  <c r="AF1942" i="5"/>
  <c r="AJ1942" i="5" s="1"/>
  <c r="AF1941" i="5"/>
  <c r="AJ1941" i="5" s="1"/>
  <c r="AF1940" i="5"/>
  <c r="AF1939" i="5"/>
  <c r="AJ1939" i="5" s="1"/>
  <c r="AF1938" i="5"/>
  <c r="AH1938" i="5" s="1"/>
  <c r="AL1938" i="5" s="1"/>
  <c r="AF1937" i="5"/>
  <c r="AJ1937" i="5" s="1"/>
  <c r="AF1936" i="5"/>
  <c r="AJ1936" i="5" s="1"/>
  <c r="AF1935" i="5"/>
  <c r="AJ1935" i="5" s="1"/>
  <c r="AF1934" i="5"/>
  <c r="AF1933" i="5"/>
  <c r="AF1932" i="5"/>
  <c r="AJ1932" i="5" s="1"/>
  <c r="AF1931" i="5"/>
  <c r="AJ1931" i="5" s="1"/>
  <c r="AF1930" i="5"/>
  <c r="AJ1930" i="5" s="1"/>
  <c r="AF1929" i="5"/>
  <c r="AJ1929" i="5" s="1"/>
  <c r="AF1928" i="5"/>
  <c r="AF1927" i="5"/>
  <c r="AJ1927" i="5" s="1"/>
  <c r="AF1926" i="5"/>
  <c r="AF1925" i="5"/>
  <c r="AJ1925" i="5" s="1"/>
  <c r="AF1924" i="5"/>
  <c r="AJ1924" i="5" s="1"/>
  <c r="AF1923" i="5"/>
  <c r="AJ1923" i="5" s="1"/>
  <c r="AF1922" i="5"/>
  <c r="AF1921" i="5"/>
  <c r="AF1920" i="5"/>
  <c r="AJ1920" i="5" s="1"/>
  <c r="AF1919" i="5"/>
  <c r="AJ1919" i="5" s="1"/>
  <c r="AF1918" i="5"/>
  <c r="AJ1918" i="5" s="1"/>
  <c r="AF1917" i="5"/>
  <c r="AF1916" i="5"/>
  <c r="AF1915" i="5"/>
  <c r="AJ1915" i="5" s="1"/>
  <c r="AF1914" i="5"/>
  <c r="AF1913" i="5"/>
  <c r="AF1912" i="5"/>
  <c r="AJ1912" i="5" s="1"/>
  <c r="AF1911" i="5"/>
  <c r="AJ1911" i="5" s="1"/>
  <c r="AF1910" i="5"/>
  <c r="AF1909" i="5"/>
  <c r="AF1908" i="5"/>
  <c r="AJ1908" i="5" s="1"/>
  <c r="AF1907" i="5"/>
  <c r="AJ1907" i="5" s="1"/>
  <c r="AF1983" i="5"/>
  <c r="AJ1983" i="5" s="1"/>
  <c r="AF1982" i="5"/>
  <c r="AJ1982" i="5" s="1"/>
  <c r="AF1981" i="5"/>
  <c r="AF1980" i="5"/>
  <c r="AJ1980" i="5" s="1"/>
  <c r="AF1979" i="5"/>
  <c r="AJ1979" i="5" s="1"/>
  <c r="AF1978" i="5"/>
  <c r="AJ1978" i="5" s="1"/>
  <c r="AF1977" i="5"/>
  <c r="AJ1977" i="5" s="1"/>
  <c r="AF1976" i="5"/>
  <c r="AJ1976" i="5" s="1"/>
  <c r="AF1975" i="5"/>
  <c r="AF1974" i="5"/>
  <c r="AF1973" i="5"/>
  <c r="AJ1973" i="5" s="1"/>
  <c r="AF1972" i="5"/>
  <c r="AJ1972" i="5" s="1"/>
  <c r="AF1971" i="5"/>
  <c r="AJ1971" i="5" s="1"/>
  <c r="AF1970" i="5"/>
  <c r="AJ1970" i="5" s="1"/>
  <c r="AF1969" i="5"/>
  <c r="AF1968" i="5"/>
  <c r="AJ1968" i="5" s="1"/>
  <c r="AF1967" i="5"/>
  <c r="AF1966" i="5"/>
  <c r="AJ1966" i="5" s="1"/>
  <c r="AF1965" i="5"/>
  <c r="AJ1965" i="5" s="1"/>
  <c r="AF1964" i="5"/>
  <c r="AJ1964" i="5" s="1"/>
  <c r="AF1963" i="5"/>
  <c r="AF1962" i="5"/>
  <c r="AF1961" i="5"/>
  <c r="AJ1961" i="5" s="1"/>
  <c r="AF1960" i="5"/>
  <c r="AJ1960" i="5" s="1"/>
  <c r="AF1959" i="5"/>
  <c r="AJ1959" i="5" s="1"/>
  <c r="AF1958" i="5"/>
  <c r="AJ1958" i="5" s="1"/>
  <c r="AF1957" i="5"/>
  <c r="AF1956" i="5"/>
  <c r="AJ1956" i="5" s="1"/>
  <c r="AF1955" i="5"/>
  <c r="AF1954" i="5"/>
  <c r="AJ1954" i="5" s="1"/>
  <c r="AF1953" i="5"/>
  <c r="AJ1953" i="5" s="1"/>
  <c r="AF1952" i="5"/>
  <c r="AJ1952" i="5" s="1"/>
  <c r="AF1951" i="5"/>
  <c r="AF2004" i="5"/>
  <c r="AF2003" i="5"/>
  <c r="AJ2003" i="5" s="1"/>
  <c r="AF2002" i="5"/>
  <c r="AJ2002" i="5" s="1"/>
  <c r="AF2001" i="5"/>
  <c r="AJ2001" i="5" s="1"/>
  <c r="AF2000" i="5"/>
  <c r="AJ2000" i="5" s="1"/>
  <c r="AF1999" i="5"/>
  <c r="AF1998" i="5"/>
  <c r="AJ1998" i="5" s="1"/>
  <c r="AF1997" i="5"/>
  <c r="AF1996" i="5"/>
  <c r="AJ1996" i="5" s="1"/>
  <c r="AF1995" i="5"/>
  <c r="AJ1995" i="5" s="1"/>
  <c r="AF1994" i="5"/>
  <c r="AJ1994" i="5" s="1"/>
  <c r="AF1993" i="5"/>
  <c r="AF1992" i="5"/>
  <c r="AF1991" i="5"/>
  <c r="AJ1991" i="5" s="1"/>
  <c r="AF1990" i="5"/>
  <c r="AJ1990" i="5" s="1"/>
  <c r="AF1989" i="5"/>
  <c r="AJ1989" i="5" s="1"/>
  <c r="AF1988" i="5"/>
  <c r="AJ1988" i="5" s="1"/>
  <c r="AF1987" i="5"/>
  <c r="AF1986" i="5"/>
  <c r="AJ1986" i="5" s="1"/>
  <c r="AF1985" i="5"/>
  <c r="AF1984" i="5"/>
  <c r="AJ1984" i="5" s="1"/>
  <c r="AF2036" i="5"/>
  <c r="AJ2036" i="5" s="1"/>
  <c r="AF2035" i="5"/>
  <c r="AJ2035" i="5" s="1"/>
  <c r="AF2034" i="5"/>
  <c r="AF2033" i="5"/>
  <c r="AF2032" i="5"/>
  <c r="AJ2032" i="5" s="1"/>
  <c r="AF2031" i="5"/>
  <c r="AJ2031" i="5" s="1"/>
  <c r="AF2030" i="5"/>
  <c r="AJ2030" i="5" s="1"/>
  <c r="AF2029" i="5"/>
  <c r="AJ2029" i="5" s="1"/>
  <c r="AF2028" i="5"/>
  <c r="AF2027" i="5"/>
  <c r="AJ2027" i="5" s="1"/>
  <c r="AF2026" i="5"/>
  <c r="AF2025" i="5"/>
  <c r="AJ2025" i="5" s="1"/>
  <c r="AF2024" i="5"/>
  <c r="AJ2024" i="5" s="1"/>
  <c r="AF2023" i="5"/>
  <c r="AJ2023" i="5" s="1"/>
  <c r="AF2022" i="5"/>
  <c r="AF2021" i="5"/>
  <c r="AF2020" i="5"/>
  <c r="AJ2020" i="5" s="1"/>
  <c r="AF2019" i="5"/>
  <c r="AJ2019" i="5" s="1"/>
  <c r="AF2018" i="5"/>
  <c r="AJ2018" i="5" s="1"/>
  <c r="AF2017" i="5"/>
  <c r="AJ2017" i="5" s="1"/>
  <c r="AF2016" i="5"/>
  <c r="AF2015" i="5"/>
  <c r="AJ2015" i="5" s="1"/>
  <c r="AF2014" i="5"/>
  <c r="AF2013" i="5"/>
  <c r="AJ2013" i="5" s="1"/>
  <c r="AF2012" i="5"/>
  <c r="AJ2012" i="5" s="1"/>
  <c r="AF2011" i="5"/>
  <c r="AJ2011" i="5" s="1"/>
  <c r="AF2010" i="5"/>
  <c r="AF2009" i="5"/>
  <c r="AF2008" i="5"/>
  <c r="AJ2008" i="5" s="1"/>
  <c r="AF2007" i="5"/>
  <c r="AJ2007" i="5" s="1"/>
  <c r="AF2006" i="5"/>
  <c r="AJ2006" i="5" s="1"/>
  <c r="AF2005" i="5"/>
  <c r="AJ2005" i="5" s="1"/>
  <c r="AF2058" i="5"/>
  <c r="AF2057" i="5"/>
  <c r="AJ2057" i="5" s="1"/>
  <c r="AF2056" i="5"/>
  <c r="AF2055" i="5"/>
  <c r="AJ2055" i="5" s="1"/>
  <c r="AF2054" i="5"/>
  <c r="AJ2054" i="5" s="1"/>
  <c r="AF2053" i="5"/>
  <c r="AJ2053" i="5" s="1"/>
  <c r="AF2052" i="5"/>
  <c r="AF2051" i="5"/>
  <c r="AF2050" i="5"/>
  <c r="AJ2050" i="5" s="1"/>
  <c r="AF2049" i="5"/>
  <c r="AJ2049" i="5" s="1"/>
  <c r="AF2048" i="5"/>
  <c r="AJ2048" i="5" s="1"/>
  <c r="AF2047" i="5"/>
  <c r="AJ2047" i="5" s="1"/>
  <c r="AF2046" i="5"/>
  <c r="AF2045" i="5"/>
  <c r="AJ2045" i="5" s="1"/>
  <c r="AF2044" i="5"/>
  <c r="AH2044" i="5" s="1"/>
  <c r="AL2044" i="5" s="1"/>
  <c r="AF2043" i="5"/>
  <c r="AJ2043" i="5" s="1"/>
  <c r="AF2042" i="5"/>
  <c r="AJ2042" i="5" s="1"/>
  <c r="AF2041" i="5"/>
  <c r="AJ2041" i="5" s="1"/>
  <c r="AF2040" i="5"/>
  <c r="AF2039" i="5"/>
  <c r="AF2038" i="5"/>
  <c r="AJ2038" i="5" s="1"/>
  <c r="AF2037" i="5"/>
  <c r="AJ2037" i="5" s="1"/>
  <c r="AF2076" i="5"/>
  <c r="AJ2076" i="5" s="1"/>
  <c r="AF2075" i="5"/>
  <c r="AJ2075" i="5" s="1"/>
  <c r="AF2074" i="5"/>
  <c r="AF2073" i="5"/>
  <c r="AJ2073" i="5" s="1"/>
  <c r="AF2072" i="5"/>
  <c r="AF2071" i="5"/>
  <c r="AJ2071" i="5" s="1"/>
  <c r="AF2070" i="5"/>
  <c r="AJ2070" i="5" s="1"/>
  <c r="AF2069" i="5"/>
  <c r="AJ2069" i="5" s="1"/>
  <c r="AF2068" i="5"/>
  <c r="AF2067" i="5"/>
  <c r="AF2066" i="5"/>
  <c r="AJ2066" i="5" s="1"/>
  <c r="AF2065" i="5"/>
  <c r="AJ2065" i="5" s="1"/>
  <c r="AF2064" i="5"/>
  <c r="AJ2064" i="5" s="1"/>
  <c r="AF2063" i="5"/>
  <c r="AJ2063" i="5" s="1"/>
  <c r="AF2062" i="5"/>
  <c r="AF2061" i="5"/>
  <c r="AJ2061" i="5" s="1"/>
  <c r="AF2060" i="5"/>
  <c r="AF2059" i="5"/>
  <c r="AJ2059" i="5" s="1"/>
  <c r="AF2098" i="5"/>
  <c r="AJ2098" i="5" s="1"/>
  <c r="AF2097" i="5"/>
  <c r="AJ2097" i="5" s="1"/>
  <c r="AF2096" i="5"/>
  <c r="AF2095" i="5"/>
  <c r="AF2094" i="5"/>
  <c r="AJ2094" i="5" s="1"/>
  <c r="AF2093" i="5"/>
  <c r="AJ2093" i="5" s="1"/>
  <c r="AF2092" i="5"/>
  <c r="AJ2092" i="5" s="1"/>
  <c r="AF2091" i="5"/>
  <c r="AJ2091" i="5" s="1"/>
  <c r="AF2090" i="5"/>
  <c r="AJ2090" i="5" s="1"/>
  <c r="AF2089" i="5"/>
  <c r="AJ2089" i="5" s="1"/>
  <c r="AF2088" i="5"/>
  <c r="AF2087" i="5"/>
  <c r="AJ2087" i="5" s="1"/>
  <c r="AF2086" i="5"/>
  <c r="AJ2086" i="5" s="1"/>
  <c r="AF2085" i="5"/>
  <c r="AJ2085" i="5" s="1"/>
  <c r="AF2084" i="5"/>
  <c r="AF2083" i="5"/>
  <c r="AF2082" i="5"/>
  <c r="AJ2082" i="5" s="1"/>
  <c r="AF2081" i="5"/>
  <c r="AJ2081" i="5" s="1"/>
  <c r="AF2080" i="5"/>
  <c r="AJ2080" i="5" s="1"/>
  <c r="AF2079" i="5"/>
  <c r="AJ2079" i="5" s="1"/>
  <c r="AF2078" i="5"/>
  <c r="AF2077" i="5"/>
  <c r="AJ2077" i="5" s="1"/>
  <c r="AF2121" i="5"/>
  <c r="AF2120" i="5"/>
  <c r="AJ2120" i="5" s="1"/>
  <c r="AF2119" i="5"/>
  <c r="AJ2119" i="5" s="1"/>
  <c r="AF2118" i="5"/>
  <c r="AJ2118" i="5" s="1"/>
  <c r="AF2117" i="5"/>
  <c r="AF2116" i="5"/>
  <c r="AF2115" i="5"/>
  <c r="AJ2115" i="5" s="1"/>
  <c r="AF2114" i="5"/>
  <c r="AJ2114" i="5" s="1"/>
  <c r="AF2113" i="5"/>
  <c r="AJ2113" i="5" s="1"/>
  <c r="AF2112" i="5"/>
  <c r="AJ2112" i="5" s="1"/>
  <c r="AF2111" i="5"/>
  <c r="AF2110" i="5"/>
  <c r="AJ2110" i="5" s="1"/>
  <c r="AF2109" i="5"/>
  <c r="AF2108" i="5"/>
  <c r="AJ2108" i="5" s="1"/>
  <c r="AF2107" i="5"/>
  <c r="AJ2107" i="5" s="1"/>
  <c r="AF2106" i="5"/>
  <c r="AJ2106" i="5" s="1"/>
  <c r="AF2105" i="5"/>
  <c r="AF2104" i="5"/>
  <c r="AF2103" i="5"/>
  <c r="AJ2103" i="5" s="1"/>
  <c r="AF2102" i="5"/>
  <c r="AJ2102" i="5" s="1"/>
  <c r="AF2101" i="5"/>
  <c r="AJ2101" i="5" s="1"/>
  <c r="AF2100" i="5"/>
  <c r="AJ2100" i="5" s="1"/>
  <c r="AF2099" i="5"/>
  <c r="AF2136" i="5"/>
  <c r="AJ2136" i="5" s="1"/>
  <c r="AF2135" i="5"/>
  <c r="AF2134" i="5"/>
  <c r="AJ2134" i="5" s="1"/>
  <c r="AF2133" i="5"/>
  <c r="AJ2133" i="5" s="1"/>
  <c r="AF2132" i="5"/>
  <c r="AJ2132" i="5" s="1"/>
  <c r="AF2131" i="5"/>
  <c r="AF2130" i="5"/>
  <c r="AF2129" i="5"/>
  <c r="AJ2129" i="5" s="1"/>
  <c r="AF2128" i="5"/>
  <c r="AJ2128" i="5" s="1"/>
  <c r="AF2127" i="5"/>
  <c r="AJ2127" i="5" s="1"/>
  <c r="AF2126" i="5"/>
  <c r="AJ2126" i="5" s="1"/>
  <c r="AF2125" i="5"/>
  <c r="AF2124" i="5"/>
  <c r="AJ2124" i="5" s="1"/>
  <c r="AF2123" i="5"/>
  <c r="AF2122" i="5"/>
  <c r="AF2156" i="5"/>
  <c r="AF2155" i="5"/>
  <c r="AJ2155" i="5" s="1"/>
  <c r="AF2154" i="5"/>
  <c r="AF2153" i="5"/>
  <c r="AF2152" i="5"/>
  <c r="AJ2152" i="5" s="1"/>
  <c r="AF2151" i="5"/>
  <c r="AJ2151" i="5" s="1"/>
  <c r="AF2150" i="5"/>
  <c r="AJ2150" i="5" s="1"/>
  <c r="AF2149" i="5"/>
  <c r="AJ2149" i="5" s="1"/>
  <c r="AF2148" i="5"/>
  <c r="AF2147" i="5"/>
  <c r="AJ2147" i="5" s="1"/>
  <c r="AF2146" i="5"/>
  <c r="AF2145" i="5"/>
  <c r="AJ2145" i="5" s="1"/>
  <c r="AF2144" i="5"/>
  <c r="AJ2144" i="5" s="1"/>
  <c r="AF2143" i="5"/>
  <c r="AJ2143" i="5" s="1"/>
  <c r="AF2142" i="5"/>
  <c r="AJ2142" i="5" s="1"/>
  <c r="AF2141" i="5"/>
  <c r="AF2140" i="5"/>
  <c r="AJ2140" i="5" s="1"/>
  <c r="AF2139" i="5"/>
  <c r="AJ2139" i="5" s="1"/>
  <c r="AF2138" i="5"/>
  <c r="AJ2138" i="5" s="1"/>
  <c r="AF2137" i="5"/>
  <c r="AJ2137" i="5" s="1"/>
  <c r="AF2178" i="5"/>
  <c r="AF2177" i="5"/>
  <c r="AJ2177" i="5" s="1"/>
  <c r="AF2176" i="5"/>
  <c r="AF2175" i="5"/>
  <c r="AJ2175" i="5" s="1"/>
  <c r="AF2174" i="5"/>
  <c r="AJ2174" i="5" s="1"/>
  <c r="AF2173" i="5"/>
  <c r="AJ2173" i="5" s="1"/>
  <c r="AF2172" i="5"/>
  <c r="AF2171" i="5"/>
  <c r="AF2170" i="5"/>
  <c r="AJ2170" i="5" s="1"/>
  <c r="AF2169" i="5"/>
  <c r="AJ2169" i="5" s="1"/>
  <c r="AF2168" i="5"/>
  <c r="AJ2168" i="5" s="1"/>
  <c r="AF2167" i="5"/>
  <c r="AJ2167" i="5" s="1"/>
  <c r="AF2166" i="5"/>
  <c r="AF2165" i="5"/>
  <c r="AJ2165" i="5" s="1"/>
  <c r="AF2164" i="5"/>
  <c r="AF2163" i="5"/>
  <c r="AJ2163" i="5" s="1"/>
  <c r="AF2162" i="5"/>
  <c r="AJ2162" i="5" s="1"/>
  <c r="AF2161" i="5"/>
  <c r="AJ2161" i="5" s="1"/>
  <c r="AF2160" i="5"/>
  <c r="AJ2160" i="5" s="1"/>
  <c r="AF2159" i="5"/>
  <c r="AF2158" i="5"/>
  <c r="AJ2158" i="5" s="1"/>
  <c r="AF2157" i="5"/>
  <c r="AJ2157" i="5" s="1"/>
  <c r="AF2191" i="5"/>
  <c r="AJ2191" i="5" s="1"/>
  <c r="AF2190" i="5"/>
  <c r="AJ2190" i="5" s="1"/>
  <c r="AF2189" i="5"/>
  <c r="AF2188" i="5"/>
  <c r="AJ2188" i="5" s="1"/>
  <c r="AF2187" i="5"/>
  <c r="AF2186" i="5"/>
  <c r="AJ2186" i="5" s="1"/>
  <c r="AF2185" i="5"/>
  <c r="AJ2185" i="5" s="1"/>
  <c r="AF2184" i="5"/>
  <c r="AJ2184" i="5" s="1"/>
  <c r="AF2183" i="5"/>
  <c r="AJ2183" i="5" s="1"/>
  <c r="AF2182" i="5"/>
  <c r="AF2181" i="5"/>
  <c r="AJ2181" i="5" s="1"/>
  <c r="AF2180" i="5"/>
  <c r="AJ2180" i="5" s="1"/>
  <c r="AF2179" i="5"/>
  <c r="AJ2179" i="5" s="1"/>
  <c r="AF2202" i="5"/>
  <c r="AJ2202" i="5" s="1"/>
  <c r="AF2201" i="5"/>
  <c r="AF2200" i="5"/>
  <c r="AJ2200" i="5" s="1"/>
  <c r="AF2199" i="5"/>
  <c r="AF2198" i="5"/>
  <c r="AJ2198" i="5" s="1"/>
  <c r="AF2197" i="5"/>
  <c r="AJ2197" i="5" s="1"/>
  <c r="AF2196" i="5"/>
  <c r="AJ2196" i="5" s="1"/>
  <c r="AF2195" i="5"/>
  <c r="AF2194" i="5"/>
  <c r="AF2193" i="5"/>
  <c r="AJ2193" i="5" s="1"/>
  <c r="AF2192" i="5"/>
  <c r="AJ2192" i="5" s="1"/>
  <c r="AF2219" i="5"/>
  <c r="AJ2219" i="5" s="1"/>
  <c r="AF2218" i="5"/>
  <c r="AJ2218" i="5" s="1"/>
  <c r="AF2217" i="5"/>
  <c r="AF2216" i="5"/>
  <c r="AJ2216" i="5" s="1"/>
  <c r="AF2215" i="5"/>
  <c r="AF2214" i="5"/>
  <c r="AJ2214" i="5" s="1"/>
  <c r="AF2213" i="5"/>
  <c r="AJ2213" i="5" s="1"/>
  <c r="AF2212" i="5"/>
  <c r="AJ2212" i="5" s="1"/>
  <c r="AF2211" i="5"/>
  <c r="AJ2211" i="5" s="1"/>
  <c r="AF2210" i="5"/>
  <c r="AF2209" i="5"/>
  <c r="AJ2209" i="5" s="1"/>
  <c r="AF2208" i="5"/>
  <c r="AJ2208" i="5" s="1"/>
  <c r="AF2207" i="5"/>
  <c r="AJ2207" i="5" s="1"/>
  <c r="AF2206" i="5"/>
  <c r="AJ2206" i="5" s="1"/>
  <c r="AF2205" i="5"/>
  <c r="AF2204" i="5"/>
  <c r="AJ2204" i="5" s="1"/>
  <c r="AF2203" i="5"/>
  <c r="AH2203" i="5" s="1"/>
  <c r="AL2203" i="5" s="1"/>
  <c r="AF2240" i="5"/>
  <c r="AJ2240" i="5" s="1"/>
  <c r="AF2239" i="5"/>
  <c r="AJ2239" i="5" s="1"/>
  <c r="AF2238" i="5"/>
  <c r="AJ2238" i="5" s="1"/>
  <c r="AF2237" i="5"/>
  <c r="AJ2237" i="5" s="1"/>
  <c r="AF2236" i="5"/>
  <c r="AF2235" i="5"/>
  <c r="AJ2235" i="5" s="1"/>
  <c r="AF2234" i="5"/>
  <c r="AJ2234" i="5" s="1"/>
  <c r="AF2233" i="5"/>
  <c r="AJ2233" i="5" s="1"/>
  <c r="AF2232" i="5"/>
  <c r="AJ2232" i="5" s="1"/>
  <c r="AF2231" i="5"/>
  <c r="AF2230" i="5"/>
  <c r="AJ2230" i="5" s="1"/>
  <c r="AF2229" i="5"/>
  <c r="AF2228" i="5"/>
  <c r="AJ2228" i="5" s="1"/>
  <c r="AF2227" i="5"/>
  <c r="AJ2227" i="5" s="1"/>
  <c r="AF2226" i="5"/>
  <c r="AJ2226" i="5" s="1"/>
  <c r="AF2225" i="5"/>
  <c r="AF2224" i="5"/>
  <c r="AF2223" i="5"/>
  <c r="AJ2223" i="5" s="1"/>
  <c r="AF2222" i="5"/>
  <c r="AJ2222" i="5" s="1"/>
  <c r="AF2221" i="5"/>
  <c r="AJ2221" i="5" s="1"/>
  <c r="AF2220" i="5"/>
  <c r="AJ2220" i="5" s="1"/>
  <c r="AF2292" i="5"/>
  <c r="AF2291" i="5"/>
  <c r="AJ2291" i="5" s="1"/>
  <c r="AF2290" i="5"/>
  <c r="AF2289" i="5"/>
  <c r="AJ2289" i="5" s="1"/>
  <c r="AF2288" i="5"/>
  <c r="AJ2288" i="5" s="1"/>
  <c r="AF2287" i="5"/>
  <c r="AJ2287" i="5" s="1"/>
  <c r="AF2286" i="5"/>
  <c r="AJ2286" i="5" s="1"/>
  <c r="AF2285" i="5"/>
  <c r="AF2284" i="5"/>
  <c r="AJ2284" i="5" s="1"/>
  <c r="AF2283" i="5"/>
  <c r="AJ2283" i="5" s="1"/>
  <c r="AF2282" i="5"/>
  <c r="AJ2282" i="5" s="1"/>
  <c r="AF2281" i="5"/>
  <c r="AJ2281" i="5" s="1"/>
  <c r="AF2280" i="5"/>
  <c r="AF2279" i="5"/>
  <c r="AJ2279" i="5" s="1"/>
  <c r="AF2278" i="5"/>
  <c r="AF2277" i="5"/>
  <c r="AJ2277" i="5" s="1"/>
  <c r="AF2276" i="5"/>
  <c r="AJ2276" i="5" s="1"/>
  <c r="AF2275" i="5"/>
  <c r="AJ2275" i="5" s="1"/>
  <c r="AF2274" i="5"/>
  <c r="AF2273" i="5"/>
  <c r="AF2272" i="5"/>
  <c r="AJ2272" i="5" s="1"/>
  <c r="AF2271" i="5"/>
  <c r="AJ2271" i="5" s="1"/>
  <c r="AF2270" i="5"/>
  <c r="AJ2270" i="5" s="1"/>
  <c r="AF2269" i="5"/>
  <c r="AJ2269" i="5" s="1"/>
  <c r="AF2268" i="5"/>
  <c r="AF2267" i="5"/>
  <c r="AJ2267" i="5" s="1"/>
  <c r="AF2266" i="5"/>
  <c r="AF2265" i="5"/>
  <c r="AJ2265" i="5" s="1"/>
  <c r="AF2264" i="5"/>
  <c r="AJ2264" i="5" s="1"/>
  <c r="AF2263" i="5"/>
  <c r="AJ2263" i="5" s="1"/>
  <c r="AF2262" i="5"/>
  <c r="AF2261" i="5"/>
  <c r="AF2260" i="5"/>
  <c r="AJ2260" i="5" s="1"/>
  <c r="AF2259" i="5"/>
  <c r="AJ2259" i="5" s="1"/>
  <c r="AF2258" i="5"/>
  <c r="AJ2258" i="5" s="1"/>
  <c r="AF2257" i="5"/>
  <c r="AJ2257" i="5" s="1"/>
  <c r="AF2256" i="5"/>
  <c r="AF2255" i="5"/>
  <c r="AJ2255" i="5" s="1"/>
  <c r="AF2254" i="5"/>
  <c r="AF2253" i="5"/>
  <c r="AJ2253" i="5" s="1"/>
  <c r="AF2252" i="5"/>
  <c r="AJ2252" i="5" s="1"/>
  <c r="AF2251" i="5"/>
  <c r="AJ2251" i="5" s="1"/>
  <c r="AF2250" i="5"/>
  <c r="AF2249" i="5"/>
  <c r="AF2248" i="5"/>
  <c r="AJ2248" i="5" s="1"/>
  <c r="AF2247" i="5"/>
  <c r="AJ2247" i="5" s="1"/>
  <c r="AF2246" i="5"/>
  <c r="AJ2246" i="5" s="1"/>
  <c r="AF2245" i="5"/>
  <c r="AJ2245" i="5" s="1"/>
  <c r="AF2244" i="5"/>
  <c r="AF2243" i="5"/>
  <c r="AJ2243" i="5" s="1"/>
  <c r="AF2242" i="5"/>
  <c r="AF2241" i="5"/>
  <c r="AJ2241" i="5" s="1"/>
  <c r="AF2415" i="5"/>
  <c r="AJ2415" i="5" s="1"/>
  <c r="AF2414" i="5"/>
  <c r="AJ2414" i="5" s="1"/>
  <c r="AF2413" i="5"/>
  <c r="AF2412" i="5"/>
  <c r="AF2411" i="5"/>
  <c r="AJ2411" i="5" s="1"/>
  <c r="AF2410" i="5"/>
  <c r="AJ2410" i="5" s="1"/>
  <c r="AF2409" i="5"/>
  <c r="AJ2409" i="5" s="1"/>
  <c r="AF2408" i="5"/>
  <c r="AJ2408" i="5" s="1"/>
  <c r="AF2407" i="5"/>
  <c r="AF2406" i="5"/>
  <c r="AJ2406" i="5" s="1"/>
  <c r="AF2405" i="5"/>
  <c r="AF2404" i="5"/>
  <c r="AJ2404" i="5" s="1"/>
  <c r="AF2403" i="5"/>
  <c r="AJ2403" i="5" s="1"/>
  <c r="AF2402" i="5"/>
  <c r="AJ2402" i="5" s="1"/>
  <c r="AF2401" i="5"/>
  <c r="AF2400" i="5"/>
  <c r="AF2399" i="5"/>
  <c r="AJ2399" i="5" s="1"/>
  <c r="AF2398" i="5"/>
  <c r="AJ2398" i="5" s="1"/>
  <c r="AF2397" i="5"/>
  <c r="AJ2397" i="5" s="1"/>
  <c r="AF2396" i="5"/>
  <c r="AJ2396" i="5" s="1"/>
  <c r="AF2395" i="5"/>
  <c r="AF2394" i="5"/>
  <c r="AJ2394" i="5" s="1"/>
  <c r="AF2393" i="5"/>
  <c r="AF2392" i="5"/>
  <c r="AJ2392" i="5" s="1"/>
  <c r="AF2391" i="5"/>
  <c r="AJ2391" i="5" s="1"/>
  <c r="AF2390" i="5"/>
  <c r="AJ2390" i="5" s="1"/>
  <c r="AF2389" i="5"/>
  <c r="AF2388" i="5"/>
  <c r="AF2387" i="5"/>
  <c r="AJ2387" i="5" s="1"/>
  <c r="AF2386" i="5"/>
  <c r="AJ2386" i="5" s="1"/>
  <c r="AF2385" i="5"/>
  <c r="AJ2385" i="5" s="1"/>
  <c r="AF2384" i="5"/>
  <c r="AJ2384" i="5" s="1"/>
  <c r="AF2383" i="5"/>
  <c r="AF2382" i="5"/>
  <c r="AJ2382" i="5" s="1"/>
  <c r="AF2381" i="5"/>
  <c r="AF2380" i="5"/>
  <c r="AJ2380" i="5" s="1"/>
  <c r="AF2379" i="5"/>
  <c r="AJ2379" i="5" s="1"/>
  <c r="AF2378" i="5"/>
  <c r="AJ2378" i="5" s="1"/>
  <c r="AF2377" i="5"/>
  <c r="AF2376" i="5"/>
  <c r="AF2375" i="5"/>
  <c r="AJ2375" i="5" s="1"/>
  <c r="AF2374" i="5"/>
  <c r="AJ2374" i="5" s="1"/>
  <c r="AF2373" i="5"/>
  <c r="AJ2373" i="5" s="1"/>
  <c r="AF2372" i="5"/>
  <c r="AJ2372" i="5" s="1"/>
  <c r="AF2371" i="5"/>
  <c r="AF2370" i="5"/>
  <c r="AJ2370" i="5" s="1"/>
  <c r="AF2369" i="5"/>
  <c r="AF2368" i="5"/>
  <c r="AJ2368" i="5" s="1"/>
  <c r="AF2367" i="5"/>
  <c r="AJ2367" i="5" s="1"/>
  <c r="AF2366" i="5"/>
  <c r="AJ2366" i="5" s="1"/>
  <c r="AF2365" i="5"/>
  <c r="AF2364" i="5"/>
  <c r="AF2363" i="5"/>
  <c r="AJ2363" i="5" s="1"/>
  <c r="AF2362" i="5"/>
  <c r="AJ2362" i="5" s="1"/>
  <c r="AF2361" i="5"/>
  <c r="AJ2361" i="5" s="1"/>
  <c r="AF2360" i="5"/>
  <c r="AJ2360" i="5" s="1"/>
  <c r="AF2359" i="5"/>
  <c r="AF2358" i="5"/>
  <c r="AJ2358" i="5" s="1"/>
  <c r="AF2357" i="5"/>
  <c r="AF2356" i="5"/>
  <c r="AJ2356" i="5" s="1"/>
  <c r="AF2355" i="5"/>
  <c r="AJ2355" i="5" s="1"/>
  <c r="AF2354" i="5"/>
  <c r="AJ2354" i="5" s="1"/>
  <c r="AF2353" i="5"/>
  <c r="AF2352" i="5"/>
  <c r="AF2351" i="5"/>
  <c r="AJ2351" i="5" s="1"/>
  <c r="AF2350" i="5"/>
  <c r="AJ2350" i="5" s="1"/>
  <c r="AF2349" i="5"/>
  <c r="AJ2349" i="5" s="1"/>
  <c r="AF2348" i="5"/>
  <c r="AJ2348" i="5" s="1"/>
  <c r="AF2347" i="5"/>
  <c r="AF2346" i="5"/>
  <c r="AJ2346" i="5" s="1"/>
  <c r="AF2345" i="5"/>
  <c r="AH2345" i="5" s="1"/>
  <c r="AL2345" i="5" s="1"/>
  <c r="AF2344" i="5"/>
  <c r="AJ2344" i="5" s="1"/>
  <c r="AF2343" i="5"/>
  <c r="AJ2343" i="5" s="1"/>
  <c r="AF2342" i="5"/>
  <c r="AJ2342" i="5" s="1"/>
  <c r="AF2341" i="5"/>
  <c r="AF2340" i="5"/>
  <c r="AF2339" i="5"/>
  <c r="AJ2339" i="5" s="1"/>
  <c r="AF2338" i="5"/>
  <c r="AJ2338" i="5" s="1"/>
  <c r="AF2337" i="5"/>
  <c r="AJ2337" i="5" s="1"/>
  <c r="AF2336" i="5"/>
  <c r="AJ2336" i="5" s="1"/>
  <c r="AF2335" i="5"/>
  <c r="AF2334" i="5"/>
  <c r="AJ2334" i="5" s="1"/>
  <c r="AF2333" i="5"/>
  <c r="AF2332" i="5"/>
  <c r="AJ2332" i="5" s="1"/>
  <c r="AF2331" i="5"/>
  <c r="AJ2331" i="5" s="1"/>
  <c r="AF2330" i="5"/>
  <c r="AJ2330" i="5" s="1"/>
  <c r="AF2329" i="5"/>
  <c r="AF2328" i="5"/>
  <c r="AF2327" i="5"/>
  <c r="AJ2327" i="5" s="1"/>
  <c r="AF2326" i="5"/>
  <c r="AJ2326" i="5" s="1"/>
  <c r="AF2325" i="5"/>
  <c r="AJ2325" i="5" s="1"/>
  <c r="AF2324" i="5"/>
  <c r="AJ2324" i="5" s="1"/>
  <c r="AF2323" i="5"/>
  <c r="AF2322" i="5"/>
  <c r="AJ2322" i="5" s="1"/>
  <c r="AF2321" i="5"/>
  <c r="AF2320" i="5"/>
  <c r="AJ2320" i="5" s="1"/>
  <c r="AF2319" i="5"/>
  <c r="AJ2319" i="5" s="1"/>
  <c r="AF2318" i="5"/>
  <c r="AJ2318" i="5" s="1"/>
  <c r="AF2317" i="5"/>
  <c r="AF2316" i="5"/>
  <c r="AF2315" i="5"/>
  <c r="AJ2315" i="5" s="1"/>
  <c r="AF2314" i="5"/>
  <c r="AJ2314" i="5" s="1"/>
  <c r="AF2313" i="5"/>
  <c r="AJ2313" i="5" s="1"/>
  <c r="AF2312" i="5"/>
  <c r="AJ2312" i="5" s="1"/>
  <c r="AF2311" i="5"/>
  <c r="AF2310" i="5"/>
  <c r="AJ2310" i="5" s="1"/>
  <c r="AF2309" i="5"/>
  <c r="AF2308" i="5"/>
  <c r="AJ2308" i="5" s="1"/>
  <c r="AF2307" i="5"/>
  <c r="AJ2307" i="5" s="1"/>
  <c r="AF2306" i="5"/>
  <c r="AJ2306" i="5" s="1"/>
  <c r="AF2305" i="5"/>
  <c r="AF2304" i="5"/>
  <c r="AF2303" i="5"/>
  <c r="AJ2303" i="5" s="1"/>
  <c r="AF2302" i="5"/>
  <c r="AJ2302" i="5" s="1"/>
  <c r="AF2301" i="5"/>
  <c r="AJ2301" i="5" s="1"/>
  <c r="AF2300" i="5"/>
  <c r="AJ2300" i="5" s="1"/>
  <c r="AF2299" i="5"/>
  <c r="AF2298" i="5"/>
  <c r="AJ2298" i="5" s="1"/>
  <c r="AF2297" i="5"/>
  <c r="AF2296" i="5"/>
  <c r="AJ2296" i="5" s="1"/>
  <c r="AF2295" i="5"/>
  <c r="AJ2295" i="5" s="1"/>
  <c r="AF2294" i="5"/>
  <c r="AJ2294" i="5" s="1"/>
  <c r="AF2293" i="5"/>
  <c r="AF2580" i="5"/>
  <c r="AF2579" i="5"/>
  <c r="AJ2579" i="5" s="1"/>
  <c r="AF2578" i="5"/>
  <c r="AJ2578" i="5" s="1"/>
  <c r="AF2577" i="5"/>
  <c r="AJ2577" i="5" s="1"/>
  <c r="AF2576" i="5"/>
  <c r="AJ2576" i="5" s="1"/>
  <c r="AF2575" i="5"/>
  <c r="AF2574" i="5"/>
  <c r="AJ2574" i="5" s="1"/>
  <c r="AF2573" i="5"/>
  <c r="AF2572" i="5"/>
  <c r="AJ2572" i="5" s="1"/>
  <c r="AF2571" i="5"/>
  <c r="AJ2571" i="5" s="1"/>
  <c r="AF2570" i="5"/>
  <c r="AJ2570" i="5" s="1"/>
  <c r="AF2569" i="5"/>
  <c r="AF2568" i="5"/>
  <c r="AF2567" i="5"/>
  <c r="AJ2567" i="5" s="1"/>
  <c r="AF2566" i="5"/>
  <c r="AJ2566" i="5" s="1"/>
  <c r="AF2565" i="5"/>
  <c r="AJ2565" i="5" s="1"/>
  <c r="AF2564" i="5"/>
  <c r="AJ2564" i="5" s="1"/>
  <c r="AF2563" i="5"/>
  <c r="AF2562" i="5"/>
  <c r="AJ2562" i="5" s="1"/>
  <c r="AF2561" i="5"/>
  <c r="AF2560" i="5"/>
  <c r="AJ2560" i="5" s="1"/>
  <c r="AF2559" i="5"/>
  <c r="AJ2559" i="5" s="1"/>
  <c r="AF2558" i="5"/>
  <c r="AJ2558" i="5" s="1"/>
  <c r="AF2557" i="5"/>
  <c r="AF2556" i="5"/>
  <c r="AF2555" i="5"/>
  <c r="AJ2555" i="5" s="1"/>
  <c r="AF2554" i="5"/>
  <c r="AJ2554" i="5" s="1"/>
  <c r="AF2553" i="5"/>
  <c r="AJ2553" i="5" s="1"/>
  <c r="AF2552" i="5"/>
  <c r="AJ2552" i="5" s="1"/>
  <c r="AF2551" i="5"/>
  <c r="AF2550" i="5"/>
  <c r="AJ2550" i="5" s="1"/>
  <c r="AF2549" i="5"/>
  <c r="AF2548" i="5"/>
  <c r="AF2547" i="5"/>
  <c r="AF2546" i="5"/>
  <c r="AF2545" i="5"/>
  <c r="AF2544" i="5"/>
  <c r="AF2543" i="5"/>
  <c r="AJ2543" i="5" s="1"/>
  <c r="AF2542" i="5"/>
  <c r="AJ2542" i="5" s="1"/>
  <c r="AF2541" i="5"/>
  <c r="AJ2541" i="5" s="1"/>
  <c r="AF2540" i="5"/>
  <c r="AJ2540" i="5" s="1"/>
  <c r="AF2539" i="5"/>
  <c r="AF2538" i="5"/>
  <c r="AF2537" i="5"/>
  <c r="AF2536" i="5"/>
  <c r="AJ2536" i="5" s="1"/>
  <c r="AF2535" i="5"/>
  <c r="AJ2535" i="5" s="1"/>
  <c r="AF2534" i="5"/>
  <c r="AJ2534" i="5" s="1"/>
  <c r="AF2533" i="5"/>
  <c r="AF2532" i="5"/>
  <c r="AF2531" i="5"/>
  <c r="AJ2531" i="5" s="1"/>
  <c r="AF2530" i="5"/>
  <c r="AJ2530" i="5" s="1"/>
  <c r="AF2529" i="5"/>
  <c r="AJ2529" i="5" s="1"/>
  <c r="AF2528" i="5"/>
  <c r="AJ2528" i="5" s="1"/>
  <c r="AF2527" i="5"/>
  <c r="AF2526" i="5"/>
  <c r="AJ2526" i="5" s="1"/>
  <c r="AF2525" i="5"/>
  <c r="AF2524" i="5"/>
  <c r="AJ2524" i="5" s="1"/>
  <c r="AF2523" i="5"/>
  <c r="AJ2523" i="5" s="1"/>
  <c r="AF2522" i="5"/>
  <c r="AJ2522" i="5" s="1"/>
  <c r="AF2521" i="5"/>
  <c r="AF2520" i="5"/>
  <c r="AF2519" i="5"/>
  <c r="AJ2519" i="5" s="1"/>
  <c r="AF2518" i="5"/>
  <c r="AJ2518" i="5" s="1"/>
  <c r="AF2517" i="5"/>
  <c r="AJ2517" i="5" s="1"/>
  <c r="AF2516" i="5"/>
  <c r="AJ2516" i="5" s="1"/>
  <c r="AF2515" i="5"/>
  <c r="AF2514" i="5"/>
  <c r="AJ2514" i="5" s="1"/>
  <c r="AF2513" i="5"/>
  <c r="AF2512" i="5"/>
  <c r="AJ2512" i="5" s="1"/>
  <c r="AF2511" i="5"/>
  <c r="AJ2511" i="5" s="1"/>
  <c r="AF2510" i="5"/>
  <c r="AJ2510" i="5" s="1"/>
  <c r="AF2509" i="5"/>
  <c r="AF2508" i="5"/>
  <c r="AF2507" i="5"/>
  <c r="AJ2507" i="5" s="1"/>
  <c r="AF2506" i="5"/>
  <c r="AJ2506" i="5" s="1"/>
  <c r="AF2505" i="5"/>
  <c r="AJ2505" i="5" s="1"/>
  <c r="AF2504" i="5"/>
  <c r="AJ2504" i="5" s="1"/>
  <c r="AF2503" i="5"/>
  <c r="AF2502" i="5"/>
  <c r="AJ2502" i="5" s="1"/>
  <c r="AF2501" i="5"/>
  <c r="AF2500" i="5"/>
  <c r="AJ2500" i="5" s="1"/>
  <c r="AF2499" i="5"/>
  <c r="AJ2499" i="5" s="1"/>
  <c r="AF2498" i="5"/>
  <c r="AJ2498" i="5" s="1"/>
  <c r="AF2497" i="5"/>
  <c r="AF2496" i="5"/>
  <c r="AF2495" i="5"/>
  <c r="AJ2495" i="5" s="1"/>
  <c r="AF2494" i="5"/>
  <c r="AJ2494" i="5" s="1"/>
  <c r="AF2493" i="5"/>
  <c r="AJ2493" i="5" s="1"/>
  <c r="AF2492" i="5"/>
  <c r="AJ2492" i="5" s="1"/>
  <c r="AF2491" i="5"/>
  <c r="AF2490" i="5"/>
  <c r="AJ2490" i="5" s="1"/>
  <c r="AF2489" i="5"/>
  <c r="AH2489" i="5" s="1"/>
  <c r="AL2489" i="5" s="1"/>
  <c r="AF2488" i="5"/>
  <c r="AJ2488" i="5" s="1"/>
  <c r="AF2487" i="5"/>
  <c r="AJ2487" i="5" s="1"/>
  <c r="AF2486" i="5"/>
  <c r="AJ2486" i="5" s="1"/>
  <c r="AF2485" i="5"/>
  <c r="AF2484" i="5"/>
  <c r="AF2483" i="5"/>
  <c r="AJ2483" i="5" s="1"/>
  <c r="AF2482" i="5"/>
  <c r="AJ2482" i="5" s="1"/>
  <c r="AF2481" i="5"/>
  <c r="AJ2481" i="5" s="1"/>
  <c r="AF2480" i="5"/>
  <c r="AJ2480" i="5" s="1"/>
  <c r="AF2479" i="5"/>
  <c r="AF2478" i="5"/>
  <c r="AJ2478" i="5" s="1"/>
  <c r="AF2477" i="5"/>
  <c r="AF2476" i="5"/>
  <c r="AJ2476" i="5" s="1"/>
  <c r="AF2475" i="5"/>
  <c r="AJ2475" i="5" s="1"/>
  <c r="AF2474" i="5"/>
  <c r="AJ2474" i="5" s="1"/>
  <c r="AF2473" i="5"/>
  <c r="AF2472" i="5"/>
  <c r="AF2471" i="5"/>
  <c r="AJ2471" i="5" s="1"/>
  <c r="AF2470" i="5"/>
  <c r="AJ2470" i="5" s="1"/>
  <c r="AF2469" i="5"/>
  <c r="AJ2469" i="5" s="1"/>
  <c r="AF2468" i="5"/>
  <c r="AJ2468" i="5" s="1"/>
  <c r="AF2467" i="5"/>
  <c r="AF2466" i="5"/>
  <c r="AJ2466" i="5" s="1"/>
  <c r="AF2465" i="5"/>
  <c r="AF2464" i="5"/>
  <c r="AJ2464" i="5" s="1"/>
  <c r="AF2463" i="5"/>
  <c r="AJ2463" i="5" s="1"/>
  <c r="AF2462" i="5"/>
  <c r="AJ2462" i="5" s="1"/>
  <c r="AF2461" i="5"/>
  <c r="AF2460" i="5"/>
  <c r="AF2459" i="5"/>
  <c r="AJ2459" i="5" s="1"/>
  <c r="AF2458" i="5"/>
  <c r="AJ2458" i="5" s="1"/>
  <c r="AF2457" i="5"/>
  <c r="AJ2457" i="5" s="1"/>
  <c r="AF2456" i="5"/>
  <c r="AJ2456" i="5" s="1"/>
  <c r="AF2455" i="5"/>
  <c r="AF2454" i="5"/>
  <c r="AJ2454" i="5" s="1"/>
  <c r="AF2453" i="5"/>
  <c r="AF2452" i="5"/>
  <c r="AJ2452" i="5" s="1"/>
  <c r="AF2451" i="5"/>
  <c r="AJ2451" i="5" s="1"/>
  <c r="AF2450" i="5"/>
  <c r="AJ2450" i="5" s="1"/>
  <c r="AF2449" i="5"/>
  <c r="AF2448" i="5"/>
  <c r="AF2447" i="5"/>
  <c r="AJ2447" i="5" s="1"/>
  <c r="AF2446" i="5"/>
  <c r="AJ2446" i="5" s="1"/>
  <c r="AF2445" i="5"/>
  <c r="AJ2445" i="5" s="1"/>
  <c r="AF2444" i="5"/>
  <c r="AJ2444" i="5" s="1"/>
  <c r="AF2443" i="5"/>
  <c r="AF2442" i="5"/>
  <c r="AJ2442" i="5" s="1"/>
  <c r="AF2441" i="5"/>
  <c r="AF2440" i="5"/>
  <c r="AJ2440" i="5" s="1"/>
  <c r="AF2439" i="5"/>
  <c r="AJ2439" i="5" s="1"/>
  <c r="AF2438" i="5"/>
  <c r="AJ2438" i="5" s="1"/>
  <c r="AF2437" i="5"/>
  <c r="AJ2437" i="5" s="1"/>
  <c r="AF2436" i="5"/>
  <c r="AF2435" i="5"/>
  <c r="AJ2435" i="5" s="1"/>
  <c r="AF2434" i="5"/>
  <c r="AJ2434" i="5" s="1"/>
  <c r="AF2433" i="5"/>
  <c r="AJ2433" i="5" s="1"/>
  <c r="AF2432" i="5"/>
  <c r="AJ2432" i="5" s="1"/>
  <c r="AF2431" i="5"/>
  <c r="AF2430" i="5"/>
  <c r="AJ2430" i="5" s="1"/>
  <c r="AF2429" i="5"/>
  <c r="AF2428" i="5"/>
  <c r="AJ2428" i="5" s="1"/>
  <c r="AF2427" i="5"/>
  <c r="AJ2427" i="5" s="1"/>
  <c r="AF2426" i="5"/>
  <c r="AJ2426" i="5" s="1"/>
  <c r="AF2425" i="5"/>
  <c r="AF2424" i="5"/>
  <c r="AF2423" i="5"/>
  <c r="AJ2423" i="5" s="1"/>
  <c r="AF2422" i="5"/>
  <c r="AJ2422" i="5" s="1"/>
  <c r="AF2421" i="5"/>
  <c r="AJ2421" i="5" s="1"/>
  <c r="AF2420" i="5"/>
  <c r="AJ2420" i="5" s="1"/>
  <c r="AF2419" i="5"/>
  <c r="AF2418" i="5"/>
  <c r="AJ2418" i="5" s="1"/>
  <c r="AF2417" i="5"/>
  <c r="AF2416" i="5"/>
  <c r="AJ2416" i="5" s="1"/>
  <c r="AF2767" i="5"/>
  <c r="AJ2767" i="5" s="1"/>
  <c r="AF2766" i="5"/>
  <c r="AJ2766" i="5" s="1"/>
  <c r="AF2765" i="5"/>
  <c r="AJ2765" i="5" s="1"/>
  <c r="AF2764" i="5"/>
  <c r="AF2763" i="5"/>
  <c r="AJ2763" i="5" s="1"/>
  <c r="AF2762" i="5"/>
  <c r="AJ2762" i="5" s="1"/>
  <c r="AF2761" i="5"/>
  <c r="AJ2761" i="5" s="1"/>
  <c r="AF2760" i="5"/>
  <c r="AJ2760" i="5" s="1"/>
  <c r="AF2759" i="5"/>
  <c r="AF2758" i="5"/>
  <c r="AJ2758" i="5" s="1"/>
  <c r="AF2757" i="5"/>
  <c r="AF2756" i="5"/>
  <c r="AJ2756" i="5" s="1"/>
  <c r="AF2755" i="5"/>
  <c r="AJ2755" i="5" s="1"/>
  <c r="AF2754" i="5"/>
  <c r="AJ2754" i="5" s="1"/>
  <c r="AF2753" i="5"/>
  <c r="AJ2753" i="5" s="1"/>
  <c r="AF2752" i="5"/>
  <c r="AF2751" i="5"/>
  <c r="AJ2751" i="5" s="1"/>
  <c r="AF2750" i="5"/>
  <c r="AJ2750" i="5" s="1"/>
  <c r="AF2749" i="5"/>
  <c r="AJ2749" i="5" s="1"/>
  <c r="AF2748" i="5"/>
  <c r="AJ2748" i="5" s="1"/>
  <c r="AF2747" i="5"/>
  <c r="AF2746" i="5"/>
  <c r="AJ2746" i="5" s="1"/>
  <c r="AF2745" i="5"/>
  <c r="AF2744" i="5"/>
  <c r="AJ2744" i="5" s="1"/>
  <c r="AF2743" i="5"/>
  <c r="AJ2743" i="5" s="1"/>
  <c r="AF2742" i="5"/>
  <c r="AJ2742" i="5" s="1"/>
  <c r="AF2741" i="5"/>
  <c r="AF2740" i="5"/>
  <c r="AF2739" i="5"/>
  <c r="AJ2739" i="5" s="1"/>
  <c r="AF2738" i="5"/>
  <c r="AJ2738" i="5" s="1"/>
  <c r="AF2737" i="5"/>
  <c r="AJ2737" i="5" s="1"/>
  <c r="AF2736" i="5"/>
  <c r="AJ2736" i="5" s="1"/>
  <c r="AF2735" i="5"/>
  <c r="AF2734" i="5"/>
  <c r="AJ2734" i="5" s="1"/>
  <c r="AF2733" i="5"/>
  <c r="AF2732" i="5"/>
  <c r="AJ2732" i="5" s="1"/>
  <c r="AF2731" i="5"/>
  <c r="AJ2731" i="5" s="1"/>
  <c r="AF2730" i="5"/>
  <c r="AJ2730" i="5" s="1"/>
  <c r="AF2729" i="5"/>
  <c r="AJ2729" i="5" s="1"/>
  <c r="AF2728" i="5"/>
  <c r="AF2727" i="5"/>
  <c r="AJ2727" i="5" s="1"/>
  <c r="AF2726" i="5"/>
  <c r="AJ2726" i="5" s="1"/>
  <c r="AF2725" i="5"/>
  <c r="AJ2725" i="5" s="1"/>
  <c r="AF2724" i="5"/>
  <c r="AJ2724" i="5" s="1"/>
  <c r="AF2723" i="5"/>
  <c r="AF2722" i="5"/>
  <c r="AJ2722" i="5" s="1"/>
  <c r="AF2721" i="5"/>
  <c r="AH2721" i="5" s="1"/>
  <c r="AL2721" i="5" s="1"/>
  <c r="AF2720" i="5"/>
  <c r="AJ2720" i="5" s="1"/>
  <c r="AF2719" i="5"/>
  <c r="AJ2719" i="5" s="1"/>
  <c r="AF2718" i="5"/>
  <c r="AJ2718" i="5" s="1"/>
  <c r="AF2717" i="5"/>
  <c r="AJ2717" i="5" s="1"/>
  <c r="AF2716" i="5"/>
  <c r="AF2715" i="5"/>
  <c r="AJ2715" i="5" s="1"/>
  <c r="AF2714" i="5"/>
  <c r="AJ2714" i="5" s="1"/>
  <c r="AF2713" i="5"/>
  <c r="AJ2713" i="5" s="1"/>
  <c r="AF2712" i="5"/>
  <c r="AJ2712" i="5" s="1"/>
  <c r="AF2711" i="5"/>
  <c r="AF2710" i="5"/>
  <c r="AJ2710" i="5" s="1"/>
  <c r="AF2709" i="5"/>
  <c r="AF2708" i="5"/>
  <c r="AJ2708" i="5" s="1"/>
  <c r="AF2707" i="5"/>
  <c r="AJ2707" i="5" s="1"/>
  <c r="AF2706" i="5"/>
  <c r="AJ2706" i="5" s="1"/>
  <c r="AF2705" i="5"/>
  <c r="AF2704" i="5"/>
  <c r="AF2703" i="5"/>
  <c r="AJ2703" i="5" s="1"/>
  <c r="AF2702" i="5"/>
  <c r="AJ2702" i="5" s="1"/>
  <c r="AF2701" i="5"/>
  <c r="AJ2701" i="5" s="1"/>
  <c r="AF2700" i="5"/>
  <c r="AJ2700" i="5" s="1"/>
  <c r="AF2699" i="5"/>
  <c r="AF2698" i="5"/>
  <c r="AJ2698" i="5" s="1"/>
  <c r="AF2697" i="5"/>
  <c r="AF2696" i="5"/>
  <c r="AJ2696" i="5" s="1"/>
  <c r="AF2695" i="5"/>
  <c r="AJ2695" i="5" s="1"/>
  <c r="AF2694" i="5"/>
  <c r="AF2693" i="5"/>
  <c r="AF2692" i="5"/>
  <c r="AF2691" i="5"/>
  <c r="AJ2691" i="5" s="1"/>
  <c r="AF2690" i="5"/>
  <c r="AJ2690" i="5" s="1"/>
  <c r="AF2689" i="5"/>
  <c r="AJ2689" i="5" s="1"/>
  <c r="AF2688" i="5"/>
  <c r="AJ2688" i="5" s="1"/>
  <c r="AF2687" i="5"/>
  <c r="AF2686" i="5"/>
  <c r="AJ2686" i="5" s="1"/>
  <c r="AF2685" i="5"/>
  <c r="AF2684" i="5"/>
  <c r="AJ2684" i="5" s="1"/>
  <c r="AF2683" i="5"/>
  <c r="AJ2683" i="5" s="1"/>
  <c r="AF2682" i="5"/>
  <c r="AJ2682" i="5" s="1"/>
  <c r="AF2681" i="5"/>
  <c r="AF2680" i="5"/>
  <c r="AF2679" i="5"/>
  <c r="AJ2679" i="5" s="1"/>
  <c r="AF2678" i="5"/>
  <c r="AJ2678" i="5" s="1"/>
  <c r="AF2677" i="5"/>
  <c r="AJ2677" i="5" s="1"/>
  <c r="AF2676" i="5"/>
  <c r="AJ2676" i="5" s="1"/>
  <c r="AF2675" i="5"/>
  <c r="AF2674" i="5"/>
  <c r="AJ2674" i="5" s="1"/>
  <c r="AF2673" i="5"/>
  <c r="AF2672" i="5"/>
  <c r="AF2671" i="5"/>
  <c r="AJ2671" i="5" s="1"/>
  <c r="AF2670" i="5"/>
  <c r="AJ2670" i="5" s="1"/>
  <c r="AF2669" i="5"/>
  <c r="AF2668" i="5"/>
  <c r="AF2667" i="5"/>
  <c r="AJ2667" i="5" s="1"/>
  <c r="AF2666" i="5"/>
  <c r="AJ2666" i="5" s="1"/>
  <c r="AF2665" i="5"/>
  <c r="AJ2665" i="5" s="1"/>
  <c r="AF2664" i="5"/>
  <c r="AJ2664" i="5" s="1"/>
  <c r="AF2663" i="5"/>
  <c r="AF2662" i="5"/>
  <c r="AJ2662" i="5" s="1"/>
  <c r="AF2661" i="5"/>
  <c r="AF2660" i="5"/>
  <c r="AJ2660" i="5" s="1"/>
  <c r="AF2659" i="5"/>
  <c r="AJ2659" i="5" s="1"/>
  <c r="AF2658" i="5"/>
  <c r="AJ2658" i="5" s="1"/>
  <c r="AF2657" i="5"/>
  <c r="AF2656" i="5"/>
  <c r="AF2655" i="5"/>
  <c r="AJ2655" i="5" s="1"/>
  <c r="AF2654" i="5"/>
  <c r="AJ2654" i="5" s="1"/>
  <c r="AF2653" i="5"/>
  <c r="AJ2653" i="5" s="1"/>
  <c r="AF2652" i="5"/>
  <c r="AJ2652" i="5" s="1"/>
  <c r="AF2651" i="5"/>
  <c r="AF2650" i="5"/>
  <c r="AJ2650" i="5" s="1"/>
  <c r="AF2649" i="5"/>
  <c r="AF2648" i="5"/>
  <c r="AJ2648" i="5" s="1"/>
  <c r="AF2647" i="5"/>
  <c r="AJ2647" i="5" s="1"/>
  <c r="AF2646" i="5"/>
  <c r="AJ2646" i="5" s="1"/>
  <c r="AF2645" i="5"/>
  <c r="AF2644" i="5"/>
  <c r="AF2643" i="5"/>
  <c r="AJ2643" i="5" s="1"/>
  <c r="AF2642" i="5"/>
  <c r="AJ2642" i="5" s="1"/>
  <c r="AF2641" i="5"/>
  <c r="AJ2641" i="5" s="1"/>
  <c r="AF2640" i="5"/>
  <c r="AJ2640" i="5" s="1"/>
  <c r="AF2639" i="5"/>
  <c r="AF2638" i="5"/>
  <c r="AJ2638" i="5" s="1"/>
  <c r="AF2637" i="5"/>
  <c r="AF2636" i="5"/>
  <c r="AJ2636" i="5" s="1"/>
  <c r="AF2635" i="5"/>
  <c r="AJ2635" i="5" s="1"/>
  <c r="AF2634" i="5"/>
  <c r="AJ2634" i="5" s="1"/>
  <c r="AF2633" i="5"/>
  <c r="AF2632" i="5"/>
  <c r="AF2631" i="5"/>
  <c r="AJ2631" i="5" s="1"/>
  <c r="AF2630" i="5"/>
  <c r="AJ2630" i="5" s="1"/>
  <c r="AF2629" i="5"/>
  <c r="AJ2629" i="5" s="1"/>
  <c r="AF2628" i="5"/>
  <c r="AJ2628" i="5" s="1"/>
  <c r="AF2627" i="5"/>
  <c r="AF2626" i="5"/>
  <c r="AJ2626" i="5" s="1"/>
  <c r="AF2625" i="5"/>
  <c r="AF2624" i="5"/>
  <c r="AJ2624" i="5" s="1"/>
  <c r="AF2623" i="5"/>
  <c r="AJ2623" i="5" s="1"/>
  <c r="AF2622" i="5"/>
  <c r="AJ2622" i="5" s="1"/>
  <c r="AF2621" i="5"/>
  <c r="AF2620" i="5"/>
  <c r="AF2619" i="5"/>
  <c r="AJ2619" i="5" s="1"/>
  <c r="AF2618" i="5"/>
  <c r="AJ2618" i="5" s="1"/>
  <c r="AF2617" i="5"/>
  <c r="AJ2617" i="5" s="1"/>
  <c r="AF2616" i="5"/>
  <c r="AJ2616" i="5" s="1"/>
  <c r="AF2615" i="5"/>
  <c r="AF2614" i="5"/>
  <c r="AJ2614" i="5" s="1"/>
  <c r="AF2613" i="5"/>
  <c r="AH2613" i="5" s="1"/>
  <c r="AL2613" i="5" s="1"/>
  <c r="AF2612" i="5"/>
  <c r="AJ2612" i="5" s="1"/>
  <c r="AF2611" i="5"/>
  <c r="AJ2611" i="5" s="1"/>
  <c r="AF2610" i="5"/>
  <c r="AJ2610" i="5" s="1"/>
  <c r="AF2609" i="5"/>
  <c r="AF2608" i="5"/>
  <c r="AF2607" i="5"/>
  <c r="AJ2607" i="5" s="1"/>
  <c r="AF2606" i="5"/>
  <c r="AJ2606" i="5" s="1"/>
  <c r="AF2605" i="5"/>
  <c r="AJ2605" i="5" s="1"/>
  <c r="AF2604" i="5"/>
  <c r="AJ2604" i="5" s="1"/>
  <c r="AF2603" i="5"/>
  <c r="AF2602" i="5"/>
  <c r="AJ2602" i="5" s="1"/>
  <c r="AF2601" i="5"/>
  <c r="AF2600" i="5"/>
  <c r="AJ2600" i="5" s="1"/>
  <c r="AF2599" i="5"/>
  <c r="AJ2599" i="5" s="1"/>
  <c r="AF2598" i="5"/>
  <c r="AJ2598" i="5" s="1"/>
  <c r="AF2597" i="5"/>
  <c r="AJ2597" i="5" s="1"/>
  <c r="AF2596" i="5"/>
  <c r="AF2595" i="5"/>
  <c r="AJ2595" i="5" s="1"/>
  <c r="AF2594" i="5"/>
  <c r="AJ2594" i="5" s="1"/>
  <c r="AF2593" i="5"/>
  <c r="AJ2593" i="5" s="1"/>
  <c r="AF2592" i="5"/>
  <c r="AJ2592" i="5" s="1"/>
  <c r="AF2591" i="5"/>
  <c r="AF2590" i="5"/>
  <c r="AJ2590" i="5" s="1"/>
  <c r="AF2589" i="5"/>
  <c r="AF2588" i="5"/>
  <c r="AJ2588" i="5" s="1"/>
  <c r="AF2587" i="5"/>
  <c r="AJ2587" i="5" s="1"/>
  <c r="AF2586" i="5"/>
  <c r="AJ2586" i="5" s="1"/>
  <c r="AF2585" i="5"/>
  <c r="AJ2585" i="5" s="1"/>
  <c r="AF2584" i="5"/>
  <c r="AF2583" i="5"/>
  <c r="AJ2583" i="5" s="1"/>
  <c r="AF2582" i="5"/>
  <c r="AJ2582" i="5" s="1"/>
  <c r="AF2581" i="5"/>
  <c r="AJ2581" i="5" s="1"/>
  <c r="AF2915" i="5"/>
  <c r="AJ2915" i="5" s="1"/>
  <c r="AF2914" i="5"/>
  <c r="AF2913" i="5"/>
  <c r="AJ2913" i="5" s="1"/>
  <c r="AF2912" i="5"/>
  <c r="AF2911" i="5"/>
  <c r="AJ2911" i="5" s="1"/>
  <c r="AF2910" i="5"/>
  <c r="AJ2910" i="5" s="1"/>
  <c r="AF2909" i="5"/>
  <c r="AJ2909" i="5" s="1"/>
  <c r="AF2908" i="5"/>
  <c r="AF2907" i="5"/>
  <c r="AF2906" i="5"/>
  <c r="AJ2906" i="5" s="1"/>
  <c r="AF2905" i="5"/>
  <c r="AJ2905" i="5" s="1"/>
  <c r="AF2904" i="5"/>
  <c r="AJ2904" i="5" s="1"/>
  <c r="AF2903" i="5"/>
  <c r="AJ2903" i="5" s="1"/>
  <c r="AF2902" i="5"/>
  <c r="AF2901" i="5"/>
  <c r="AJ2901" i="5" s="1"/>
  <c r="AF2900" i="5"/>
  <c r="AF2899" i="5"/>
  <c r="AF2898" i="5"/>
  <c r="AF2897" i="5"/>
  <c r="AJ2897" i="5" s="1"/>
  <c r="AF2896" i="5"/>
  <c r="AF2895" i="5"/>
  <c r="AF2894" i="5"/>
  <c r="AJ2894" i="5" s="1"/>
  <c r="AF2893" i="5"/>
  <c r="AJ2893" i="5" s="1"/>
  <c r="AF2892" i="5"/>
  <c r="AJ2892" i="5" s="1"/>
  <c r="AF2891" i="5"/>
  <c r="AJ2891" i="5" s="1"/>
  <c r="AF2890" i="5"/>
  <c r="AF2889" i="5"/>
  <c r="AJ2889" i="5" s="1"/>
  <c r="AF2888" i="5"/>
  <c r="AF2887" i="5"/>
  <c r="AJ2887" i="5" s="1"/>
  <c r="AF2886" i="5"/>
  <c r="AJ2886" i="5" s="1"/>
  <c r="AF2885" i="5"/>
  <c r="AJ2885" i="5" s="1"/>
  <c r="AF2884" i="5"/>
  <c r="AF2883" i="5"/>
  <c r="AF2882" i="5"/>
  <c r="AJ2882" i="5" s="1"/>
  <c r="AF2881" i="5"/>
  <c r="AJ2881" i="5" s="1"/>
  <c r="AF2880" i="5"/>
  <c r="AJ2880" i="5" s="1"/>
  <c r="AF2879" i="5"/>
  <c r="AJ2879" i="5" s="1"/>
  <c r="AF2878" i="5"/>
  <c r="AF2877" i="5"/>
  <c r="AJ2877" i="5" s="1"/>
  <c r="AF2876" i="5"/>
  <c r="AF2875" i="5"/>
  <c r="AJ2875" i="5" s="1"/>
  <c r="AF2874" i="5"/>
  <c r="AJ2874" i="5" s="1"/>
  <c r="AF2873" i="5"/>
  <c r="AJ2873" i="5" s="1"/>
  <c r="AF2872" i="5"/>
  <c r="AF2871" i="5"/>
  <c r="AF2870" i="5"/>
  <c r="AJ2870" i="5" s="1"/>
  <c r="AF2869" i="5"/>
  <c r="AJ2869" i="5" s="1"/>
  <c r="AF2868" i="5"/>
  <c r="AJ2868" i="5" s="1"/>
  <c r="AF2867" i="5"/>
  <c r="AJ2867" i="5" s="1"/>
  <c r="AF2866" i="5"/>
  <c r="AF2865" i="5"/>
  <c r="AJ2865" i="5" s="1"/>
  <c r="AF2864" i="5"/>
  <c r="AF2863" i="5"/>
  <c r="AF2862" i="5"/>
  <c r="AJ2862" i="5" s="1"/>
  <c r="AF2861" i="5"/>
  <c r="AJ2861" i="5" s="1"/>
  <c r="AF2860" i="5"/>
  <c r="AF2859" i="5"/>
  <c r="AF2858" i="5"/>
  <c r="AJ2858" i="5" s="1"/>
  <c r="AF2857" i="5"/>
  <c r="AJ2857" i="5" s="1"/>
  <c r="AF2856" i="5"/>
  <c r="AJ2856" i="5" s="1"/>
  <c r="AF2855" i="5"/>
  <c r="AJ2855" i="5" s="1"/>
  <c r="AF2854" i="5"/>
  <c r="AF2853" i="5"/>
  <c r="AJ2853" i="5" s="1"/>
  <c r="AF2852" i="5"/>
  <c r="AF2851" i="5"/>
  <c r="AJ2851" i="5" s="1"/>
  <c r="AF2850" i="5"/>
  <c r="AJ2850" i="5" s="1"/>
  <c r="AF2849" i="5"/>
  <c r="AJ2849" i="5" s="1"/>
  <c r="AF2848" i="5"/>
  <c r="AF2847" i="5"/>
  <c r="AF2846" i="5"/>
  <c r="AJ2846" i="5" s="1"/>
  <c r="AF2845" i="5"/>
  <c r="AJ2845" i="5" s="1"/>
  <c r="AF2844" i="5"/>
  <c r="AJ2844" i="5" s="1"/>
  <c r="AF2843" i="5"/>
  <c r="AF2842" i="5"/>
  <c r="AF2841" i="5"/>
  <c r="AF2840" i="5"/>
  <c r="AF2839" i="5"/>
  <c r="AJ2839" i="5" s="1"/>
  <c r="AF2838" i="5"/>
  <c r="AJ2838" i="5" s="1"/>
  <c r="AF2837" i="5"/>
  <c r="AJ2837" i="5" s="1"/>
  <c r="AF2836" i="5"/>
  <c r="AF2835" i="5"/>
  <c r="AF2834" i="5"/>
  <c r="AJ2834" i="5" s="1"/>
  <c r="AF2833" i="5"/>
  <c r="AJ2833" i="5" s="1"/>
  <c r="AF2832" i="5"/>
  <c r="AJ2832" i="5" s="1"/>
  <c r="AF2831" i="5"/>
  <c r="AJ2831" i="5" s="1"/>
  <c r="AF2830" i="5"/>
  <c r="AF2829" i="5"/>
  <c r="AJ2829" i="5" s="1"/>
  <c r="AF2828" i="5"/>
  <c r="AF2827" i="5"/>
  <c r="AJ2827" i="5" s="1"/>
  <c r="AF2826" i="5"/>
  <c r="AJ2826" i="5" s="1"/>
  <c r="AF2825" i="5"/>
  <c r="AJ2825" i="5" s="1"/>
  <c r="AF2824" i="5"/>
  <c r="AF2823" i="5"/>
  <c r="AF2822" i="5"/>
  <c r="AJ2822" i="5" s="1"/>
  <c r="AF2821" i="5"/>
  <c r="AJ2821" i="5" s="1"/>
  <c r="AF2820" i="5"/>
  <c r="AJ2820" i="5" s="1"/>
  <c r="AF2819" i="5"/>
  <c r="AJ2819" i="5" s="1"/>
  <c r="AF2818" i="5"/>
  <c r="AF2817" i="5"/>
  <c r="AJ2817" i="5" s="1"/>
  <c r="AF2816" i="5"/>
  <c r="AF2815" i="5"/>
  <c r="AJ2815" i="5" s="1"/>
  <c r="AF2814" i="5"/>
  <c r="AJ2814" i="5" s="1"/>
  <c r="AF2813" i="5"/>
  <c r="AJ2813" i="5" s="1"/>
  <c r="AF2812" i="5"/>
  <c r="AF2811" i="5"/>
  <c r="AF2810" i="5"/>
  <c r="AJ2810" i="5" s="1"/>
  <c r="AF2809" i="5"/>
  <c r="AJ2809" i="5" s="1"/>
  <c r="AF2808" i="5"/>
  <c r="AJ2808" i="5" s="1"/>
  <c r="AF2807" i="5"/>
  <c r="AJ2807" i="5" s="1"/>
  <c r="AF2806" i="5"/>
  <c r="AF2805" i="5"/>
  <c r="AJ2805" i="5" s="1"/>
  <c r="AF2804" i="5"/>
  <c r="AF2803" i="5"/>
  <c r="AJ2803" i="5" s="1"/>
  <c r="AF2802" i="5"/>
  <c r="AJ2802" i="5" s="1"/>
  <c r="AF2801" i="5"/>
  <c r="AJ2801" i="5" s="1"/>
  <c r="AF2800" i="5"/>
  <c r="AF2799" i="5"/>
  <c r="AF2798" i="5"/>
  <c r="AJ2798" i="5" s="1"/>
  <c r="AF2797" i="5"/>
  <c r="AJ2797" i="5" s="1"/>
  <c r="AF2796" i="5"/>
  <c r="AJ2796" i="5" s="1"/>
  <c r="AF2795" i="5"/>
  <c r="AJ2795" i="5" s="1"/>
  <c r="AF2794" i="5"/>
  <c r="AF2793" i="5"/>
  <c r="AJ2793" i="5" s="1"/>
  <c r="AF2792" i="5"/>
  <c r="AF2791" i="5"/>
  <c r="AJ2791" i="5" s="1"/>
  <c r="AF2790" i="5"/>
  <c r="AJ2790" i="5" s="1"/>
  <c r="AF2789" i="5"/>
  <c r="AJ2789" i="5" s="1"/>
  <c r="AF2788" i="5"/>
  <c r="AF2787" i="5"/>
  <c r="AF2786" i="5"/>
  <c r="AJ2786" i="5" s="1"/>
  <c r="AF2785" i="5"/>
  <c r="AJ2785" i="5" s="1"/>
  <c r="AF2784" i="5"/>
  <c r="AJ2784" i="5" s="1"/>
  <c r="AF2783" i="5"/>
  <c r="AJ2783" i="5" s="1"/>
  <c r="AF2782" i="5"/>
  <c r="AF2781" i="5"/>
  <c r="AJ2781" i="5" s="1"/>
  <c r="AF2780" i="5"/>
  <c r="AF2779" i="5"/>
  <c r="AJ2779" i="5" s="1"/>
  <c r="AF2778" i="5"/>
  <c r="AJ2778" i="5" s="1"/>
  <c r="AF2777" i="5"/>
  <c r="AJ2777" i="5" s="1"/>
  <c r="AF2776" i="5"/>
  <c r="AF2775" i="5"/>
  <c r="AF2774" i="5"/>
  <c r="AJ2774" i="5" s="1"/>
  <c r="AF2773" i="5"/>
  <c r="AJ2773" i="5" s="1"/>
  <c r="AF2772" i="5"/>
  <c r="AJ2772" i="5" s="1"/>
  <c r="AF2771" i="5"/>
  <c r="AJ2771" i="5" s="1"/>
  <c r="AF2770" i="5"/>
  <c r="AF2769" i="5"/>
  <c r="AJ2769" i="5" s="1"/>
  <c r="AF2768" i="5"/>
  <c r="AF3059" i="5"/>
  <c r="AJ3059" i="5" s="1"/>
  <c r="AF3058" i="5"/>
  <c r="AJ3058" i="5" s="1"/>
  <c r="AF3057" i="5"/>
  <c r="AJ3057" i="5" s="1"/>
  <c r="AF3056" i="5"/>
  <c r="AF3055" i="5"/>
  <c r="AF3054" i="5"/>
  <c r="AJ3054" i="5" s="1"/>
  <c r="AF3053" i="5"/>
  <c r="AJ3053" i="5" s="1"/>
  <c r="AF3052" i="5"/>
  <c r="AJ3052" i="5" s="1"/>
  <c r="AF3051" i="5"/>
  <c r="AJ3051" i="5" s="1"/>
  <c r="AF3050" i="5"/>
  <c r="AF3049" i="5"/>
  <c r="AJ3049" i="5" s="1"/>
  <c r="AF3048" i="5"/>
  <c r="AF3047" i="5"/>
  <c r="AJ3047" i="5" s="1"/>
  <c r="AF3046" i="5"/>
  <c r="AF3045" i="5"/>
  <c r="AJ3045" i="5" s="1"/>
  <c r="AF3044" i="5"/>
  <c r="AF3043" i="5"/>
  <c r="AF3042" i="5"/>
  <c r="AJ3042" i="5" s="1"/>
  <c r="AF3041" i="5"/>
  <c r="AJ3041" i="5" s="1"/>
  <c r="AF3040" i="5"/>
  <c r="AJ3040" i="5" s="1"/>
  <c r="AF3039" i="5"/>
  <c r="AJ3039" i="5" s="1"/>
  <c r="AF3038" i="5"/>
  <c r="AF3037" i="5"/>
  <c r="AJ3037" i="5" s="1"/>
  <c r="AF3036" i="5"/>
  <c r="AF3035" i="5"/>
  <c r="AJ3035" i="5" s="1"/>
  <c r="AF3034" i="5"/>
  <c r="AJ3034" i="5" s="1"/>
  <c r="AF3033" i="5"/>
  <c r="AJ3033" i="5" s="1"/>
  <c r="AF3032" i="5"/>
  <c r="AF3031" i="5"/>
  <c r="AF3030" i="5"/>
  <c r="AJ3030" i="5" s="1"/>
  <c r="AF3029" i="5"/>
  <c r="AJ3029" i="5" s="1"/>
  <c r="AF3028" i="5"/>
  <c r="AJ3028" i="5" s="1"/>
  <c r="AF3027" i="5"/>
  <c r="AJ3027" i="5" s="1"/>
  <c r="AF3026" i="5"/>
  <c r="AF3025" i="5"/>
  <c r="AJ3025" i="5" s="1"/>
  <c r="AF3024" i="5"/>
  <c r="AF3023" i="5"/>
  <c r="AJ3023" i="5" s="1"/>
  <c r="AF3022" i="5"/>
  <c r="AJ3022" i="5" s="1"/>
  <c r="AF3021" i="5"/>
  <c r="AJ3021" i="5" s="1"/>
  <c r="AF3020" i="5"/>
  <c r="AJ3020" i="5" s="1"/>
  <c r="AF3019" i="5"/>
  <c r="AF3018" i="5"/>
  <c r="AJ3018" i="5" s="1"/>
  <c r="AF3017" i="5"/>
  <c r="AJ3017" i="5" s="1"/>
  <c r="AF3016" i="5"/>
  <c r="AJ3016" i="5" s="1"/>
  <c r="AF3015" i="5"/>
  <c r="AJ3015" i="5" s="1"/>
  <c r="AF3014" i="5"/>
  <c r="AF3013" i="5"/>
  <c r="AJ3013" i="5" s="1"/>
  <c r="AF3012" i="5"/>
  <c r="AF3011" i="5"/>
  <c r="AJ3011" i="5" s="1"/>
  <c r="AF3010" i="5"/>
  <c r="AJ3010" i="5" s="1"/>
  <c r="AF3009" i="5"/>
  <c r="AJ3009" i="5" s="1"/>
  <c r="AF3008" i="5"/>
  <c r="AF3007" i="5"/>
  <c r="AF3006" i="5"/>
  <c r="AJ3006" i="5" s="1"/>
  <c r="AF3005" i="5"/>
  <c r="AJ3005" i="5" s="1"/>
  <c r="AF3004" i="5"/>
  <c r="AJ3004" i="5" s="1"/>
  <c r="AF3003" i="5"/>
  <c r="AJ3003" i="5" s="1"/>
  <c r="AF3002" i="5"/>
  <c r="AF3001" i="5"/>
  <c r="AJ3001" i="5" s="1"/>
  <c r="AF3000" i="5"/>
  <c r="AF2999" i="5"/>
  <c r="AJ2999" i="5" s="1"/>
  <c r="AF2998" i="5"/>
  <c r="AJ2998" i="5" s="1"/>
  <c r="AF2997" i="5"/>
  <c r="AJ2997" i="5" s="1"/>
  <c r="AF2996" i="5"/>
  <c r="AF2995" i="5"/>
  <c r="AF2994" i="5"/>
  <c r="AJ2994" i="5" s="1"/>
  <c r="AF2993" i="5"/>
  <c r="AJ2993" i="5" s="1"/>
  <c r="AF2992" i="5"/>
  <c r="AJ2992" i="5" s="1"/>
  <c r="AF2991" i="5"/>
  <c r="AJ2991" i="5" s="1"/>
  <c r="AF2990" i="5"/>
  <c r="AF2989" i="5"/>
  <c r="AJ2989" i="5" s="1"/>
  <c r="AF2988" i="5"/>
  <c r="AF2987" i="5"/>
  <c r="AJ2987" i="5" s="1"/>
  <c r="AF2986" i="5"/>
  <c r="AJ2986" i="5" s="1"/>
  <c r="AF2985" i="5"/>
  <c r="AJ2985" i="5" s="1"/>
  <c r="AF2984" i="5"/>
  <c r="AF2983" i="5"/>
  <c r="AF2982" i="5"/>
  <c r="AJ2982" i="5" s="1"/>
  <c r="AF2981" i="5"/>
  <c r="AJ2981" i="5" s="1"/>
  <c r="AF2980" i="5"/>
  <c r="AJ2980" i="5" s="1"/>
  <c r="AF2979" i="5"/>
  <c r="AJ2979" i="5" s="1"/>
  <c r="AF2978" i="5"/>
  <c r="AF2977" i="5"/>
  <c r="AJ2977" i="5" s="1"/>
  <c r="AF2976" i="5"/>
  <c r="AF2975" i="5"/>
  <c r="AJ2975" i="5" s="1"/>
  <c r="AF2974" i="5"/>
  <c r="AJ2974" i="5" s="1"/>
  <c r="AF2973" i="5"/>
  <c r="AJ2973" i="5" s="1"/>
  <c r="AF2972" i="5"/>
  <c r="AF2971" i="5"/>
  <c r="AF2970" i="5"/>
  <c r="AJ2970" i="5" s="1"/>
  <c r="AF2969" i="5"/>
  <c r="AJ2969" i="5" s="1"/>
  <c r="AF2968" i="5"/>
  <c r="AJ2968" i="5" s="1"/>
  <c r="AF2967" i="5"/>
  <c r="AJ2967" i="5" s="1"/>
  <c r="AF2966" i="5"/>
  <c r="AF2965" i="5"/>
  <c r="AJ2965" i="5" s="1"/>
  <c r="AF2964" i="5"/>
  <c r="AH2964" i="5" s="1"/>
  <c r="AL2964" i="5" s="1"/>
  <c r="AF2963" i="5"/>
  <c r="AJ2963" i="5" s="1"/>
  <c r="AF2962" i="5"/>
  <c r="AJ2962" i="5" s="1"/>
  <c r="AF2961" i="5"/>
  <c r="AJ2961" i="5" s="1"/>
  <c r="AF2960" i="5"/>
  <c r="AF2959" i="5"/>
  <c r="AF2958" i="5"/>
  <c r="AJ2958" i="5" s="1"/>
  <c r="AF2957" i="5"/>
  <c r="AJ2957" i="5" s="1"/>
  <c r="AF2956" i="5"/>
  <c r="AJ2956" i="5" s="1"/>
  <c r="AF2955" i="5"/>
  <c r="AJ2955" i="5" s="1"/>
  <c r="AF2954" i="5"/>
  <c r="AF2953" i="5"/>
  <c r="AJ2953" i="5" s="1"/>
  <c r="AF2952" i="5"/>
  <c r="AF2951" i="5"/>
  <c r="AJ2951" i="5" s="1"/>
  <c r="AF2950" i="5"/>
  <c r="AJ2950" i="5" s="1"/>
  <c r="AF2949" i="5"/>
  <c r="AJ2949" i="5" s="1"/>
  <c r="AF2948" i="5"/>
  <c r="AF2947" i="5"/>
  <c r="AF2946" i="5"/>
  <c r="AJ2946" i="5" s="1"/>
  <c r="AF2945" i="5"/>
  <c r="AJ2945" i="5" s="1"/>
  <c r="AF2944" i="5"/>
  <c r="AJ2944" i="5" s="1"/>
  <c r="AF2943" i="5"/>
  <c r="AJ2943" i="5" s="1"/>
  <c r="AF2942" i="5"/>
  <c r="AF2941" i="5"/>
  <c r="AJ2941" i="5" s="1"/>
  <c r="AF2940" i="5"/>
  <c r="AF2939" i="5"/>
  <c r="AJ2939" i="5" s="1"/>
  <c r="AF2938" i="5"/>
  <c r="AJ2938" i="5" s="1"/>
  <c r="AF2937" i="5"/>
  <c r="AJ2937" i="5" s="1"/>
  <c r="AF2936" i="5"/>
  <c r="AF2935" i="5"/>
  <c r="AF2934" i="5"/>
  <c r="AJ2934" i="5" s="1"/>
  <c r="AF2933" i="5"/>
  <c r="AJ2933" i="5" s="1"/>
  <c r="AF2932" i="5"/>
  <c r="AJ2932" i="5" s="1"/>
  <c r="AF2931" i="5"/>
  <c r="AJ2931" i="5" s="1"/>
  <c r="AF2930" i="5"/>
  <c r="AF2929" i="5"/>
  <c r="AJ2929" i="5" s="1"/>
  <c r="AF2928" i="5"/>
  <c r="AH2928" i="5" s="1"/>
  <c r="AL2928" i="5" s="1"/>
  <c r="AF2927" i="5"/>
  <c r="AJ2927" i="5" s="1"/>
  <c r="AF2926" i="5"/>
  <c r="AJ2926" i="5" s="1"/>
  <c r="AF2925" i="5"/>
  <c r="AJ2925" i="5" s="1"/>
  <c r="AF2924" i="5"/>
  <c r="AF2923" i="5"/>
  <c r="AF2922" i="5"/>
  <c r="AJ2922" i="5" s="1"/>
  <c r="AF2921" i="5"/>
  <c r="AJ2921" i="5" s="1"/>
  <c r="AF2920" i="5"/>
  <c r="AJ2920" i="5" s="1"/>
  <c r="AF2919" i="5"/>
  <c r="AJ2919" i="5" s="1"/>
  <c r="AF2918" i="5"/>
  <c r="AF2917" i="5"/>
  <c r="AJ2917" i="5" s="1"/>
  <c r="AF2916" i="5"/>
  <c r="AJ2916" i="5" s="1"/>
  <c r="AF3163" i="5"/>
  <c r="AJ3163" i="5" s="1"/>
  <c r="AF3162" i="5"/>
  <c r="AJ3162" i="5" s="1"/>
  <c r="AF3161" i="5"/>
  <c r="AJ3161" i="5" s="1"/>
  <c r="AF3160" i="5"/>
  <c r="AF3159" i="5"/>
  <c r="AF3158" i="5"/>
  <c r="AJ3158" i="5" s="1"/>
  <c r="AF3157" i="5"/>
  <c r="AJ3157" i="5" s="1"/>
  <c r="AF3156" i="5"/>
  <c r="AJ3156" i="5" s="1"/>
  <c r="AF3155" i="5"/>
  <c r="AJ3155" i="5" s="1"/>
  <c r="AF3154" i="5"/>
  <c r="AF3153" i="5"/>
  <c r="AJ3153" i="5" s="1"/>
  <c r="AF3152" i="5"/>
  <c r="AF3151" i="5"/>
  <c r="AJ3151" i="5" s="1"/>
  <c r="AF3150" i="5"/>
  <c r="AJ3150" i="5" s="1"/>
  <c r="AF3149" i="5"/>
  <c r="AJ3149" i="5" s="1"/>
  <c r="AF3148" i="5"/>
  <c r="AF3147" i="5"/>
  <c r="AF3146" i="5"/>
  <c r="AJ3146" i="5" s="1"/>
  <c r="AF3145" i="5"/>
  <c r="AJ3145" i="5" s="1"/>
  <c r="AF3144" i="5"/>
  <c r="AJ3144" i="5" s="1"/>
  <c r="AF3143" i="5"/>
  <c r="AJ3143" i="5" s="1"/>
  <c r="AF3142" i="5"/>
  <c r="AF3141" i="5"/>
  <c r="AJ3141" i="5" s="1"/>
  <c r="AF3140" i="5"/>
  <c r="AF3139" i="5"/>
  <c r="AJ3139" i="5" s="1"/>
  <c r="AF3138" i="5"/>
  <c r="AJ3138" i="5" s="1"/>
  <c r="AF3137" i="5"/>
  <c r="AJ3137" i="5" s="1"/>
  <c r="AF3136" i="5"/>
  <c r="AF3135" i="5"/>
  <c r="AF3134" i="5"/>
  <c r="AJ3134" i="5" s="1"/>
  <c r="AF3133" i="5"/>
  <c r="AJ3133" i="5" s="1"/>
  <c r="AF3132" i="5"/>
  <c r="AJ3132" i="5" s="1"/>
  <c r="AF3131" i="5"/>
  <c r="AJ3131" i="5" s="1"/>
  <c r="AF3130" i="5"/>
  <c r="AF3129" i="5"/>
  <c r="AJ3129" i="5" s="1"/>
  <c r="AF3128" i="5"/>
  <c r="AF3127" i="5"/>
  <c r="AJ3127" i="5" s="1"/>
  <c r="AF3126" i="5"/>
  <c r="AJ3126" i="5" s="1"/>
  <c r="AF3125" i="5"/>
  <c r="AJ3125" i="5" s="1"/>
  <c r="AF3124" i="5"/>
  <c r="AF3123" i="5"/>
  <c r="AF3122" i="5"/>
  <c r="AJ3122" i="5" s="1"/>
  <c r="AF3121" i="5"/>
  <c r="AJ3121" i="5" s="1"/>
  <c r="AF3120" i="5"/>
  <c r="AJ3120" i="5" s="1"/>
  <c r="AF3119" i="5"/>
  <c r="AJ3119" i="5" s="1"/>
  <c r="AF3118" i="5"/>
  <c r="AF3117" i="5"/>
  <c r="AJ3117" i="5" s="1"/>
  <c r="AF3116" i="5"/>
  <c r="AF3115" i="5"/>
  <c r="AJ3115" i="5" s="1"/>
  <c r="AF3114" i="5"/>
  <c r="AJ3114" i="5" s="1"/>
  <c r="AF3113" i="5"/>
  <c r="AJ3113" i="5" s="1"/>
  <c r="AF3112" i="5"/>
  <c r="AJ3112" i="5" s="1"/>
  <c r="AF3111" i="5"/>
  <c r="AF3110" i="5"/>
  <c r="AJ3110" i="5" s="1"/>
  <c r="AF3109" i="5"/>
  <c r="AJ3109" i="5" s="1"/>
  <c r="AF3108" i="5"/>
  <c r="AJ3108" i="5" s="1"/>
  <c r="AF3107" i="5"/>
  <c r="AJ3107" i="5" s="1"/>
  <c r="AF3106" i="5"/>
  <c r="AF3105" i="5"/>
  <c r="AJ3105" i="5" s="1"/>
  <c r="AF3104" i="5"/>
  <c r="AJ3104" i="5" s="1"/>
  <c r="AF3103" i="5"/>
  <c r="AJ3103" i="5" s="1"/>
  <c r="AF3102" i="5"/>
  <c r="AJ3102" i="5" s="1"/>
  <c r="AF3101" i="5"/>
  <c r="AJ3101" i="5" s="1"/>
  <c r="AF3100" i="5"/>
  <c r="AJ3100" i="5" s="1"/>
  <c r="AF3099" i="5"/>
  <c r="AF3098" i="5"/>
  <c r="AJ3098" i="5" s="1"/>
  <c r="AF3097" i="5"/>
  <c r="AJ3097" i="5" s="1"/>
  <c r="AF3096" i="5"/>
  <c r="AJ3096" i="5" s="1"/>
  <c r="AF3095" i="5"/>
  <c r="AJ3095" i="5" s="1"/>
  <c r="AF3094" i="5"/>
  <c r="AF3093" i="5"/>
  <c r="AJ3093" i="5" s="1"/>
  <c r="AF3092" i="5"/>
  <c r="AH3092" i="5" s="1"/>
  <c r="AL3092" i="5" s="1"/>
  <c r="AF3091" i="5"/>
  <c r="AJ3091" i="5" s="1"/>
  <c r="AF3090" i="5"/>
  <c r="AJ3090" i="5" s="1"/>
  <c r="AF3089" i="5"/>
  <c r="AJ3089" i="5" s="1"/>
  <c r="AF3088" i="5"/>
  <c r="AF3087" i="5"/>
  <c r="AF3086" i="5"/>
  <c r="AJ3086" i="5" s="1"/>
  <c r="AF3085" i="5"/>
  <c r="AJ3085" i="5" s="1"/>
  <c r="AF3084" i="5"/>
  <c r="AJ3084" i="5" s="1"/>
  <c r="AF3083" i="5"/>
  <c r="AJ3083" i="5" s="1"/>
  <c r="AF3082" i="5"/>
  <c r="AF3081" i="5"/>
  <c r="AJ3081" i="5" s="1"/>
  <c r="AF3080" i="5"/>
  <c r="AJ3080" i="5" s="1"/>
  <c r="AF3079" i="5"/>
  <c r="AJ3079" i="5" s="1"/>
  <c r="AF3078" i="5"/>
  <c r="AJ3078" i="5" s="1"/>
  <c r="AF3077" i="5"/>
  <c r="AJ3077" i="5" s="1"/>
  <c r="AF3076" i="5"/>
  <c r="AJ3076" i="5" s="1"/>
  <c r="AF3075" i="5"/>
  <c r="AF3074" i="5"/>
  <c r="AJ3074" i="5" s="1"/>
  <c r="AF3073" i="5"/>
  <c r="AJ3073" i="5" s="1"/>
  <c r="AF3072" i="5"/>
  <c r="AJ3072" i="5" s="1"/>
  <c r="AF3071" i="5"/>
  <c r="AF3070" i="5"/>
  <c r="AF3069" i="5"/>
  <c r="AJ3069" i="5" s="1"/>
  <c r="AF3068" i="5"/>
  <c r="AH3068" i="5" s="1"/>
  <c r="AL3068" i="5" s="1"/>
  <c r="AF3067" i="5"/>
  <c r="AJ3067" i="5" s="1"/>
  <c r="AF3066" i="5"/>
  <c r="AJ3066" i="5" s="1"/>
  <c r="AF3065" i="5"/>
  <c r="AJ3065" i="5" s="1"/>
  <c r="AF3064" i="5"/>
  <c r="AJ3064" i="5" s="1"/>
  <c r="AF3063" i="5"/>
  <c r="AF3062" i="5"/>
  <c r="AJ3062" i="5" s="1"/>
  <c r="AF3061" i="5"/>
  <c r="AJ3061" i="5" s="1"/>
  <c r="AF3060" i="5"/>
  <c r="AJ3060" i="5" s="1"/>
  <c r="AF3243" i="5"/>
  <c r="AJ3243" i="5" s="1"/>
  <c r="AF3242" i="5"/>
  <c r="AF3241" i="5"/>
  <c r="AJ3241" i="5" s="1"/>
  <c r="AF3240" i="5"/>
  <c r="AJ3240" i="5" s="1"/>
  <c r="AF3239" i="5"/>
  <c r="AJ3239" i="5" s="1"/>
  <c r="AF3238" i="5"/>
  <c r="AJ3238" i="5" s="1"/>
  <c r="AF3237" i="5"/>
  <c r="AJ3237" i="5" s="1"/>
  <c r="AF3236" i="5"/>
  <c r="AF3235" i="5"/>
  <c r="AF3234" i="5"/>
  <c r="AJ3234" i="5" s="1"/>
  <c r="AF3233" i="5"/>
  <c r="AJ3233" i="5" s="1"/>
  <c r="AF3232" i="5"/>
  <c r="AJ3232" i="5" s="1"/>
  <c r="AF3231" i="5"/>
  <c r="AF3230" i="5"/>
  <c r="AF3229" i="5"/>
  <c r="AJ3229" i="5" s="1"/>
  <c r="AF3228" i="5"/>
  <c r="AF3227" i="5"/>
  <c r="AJ3227" i="5" s="1"/>
  <c r="AF3226" i="5"/>
  <c r="AJ3226" i="5" s="1"/>
  <c r="AF3225" i="5"/>
  <c r="AJ3225" i="5" s="1"/>
  <c r="AF3224" i="5"/>
  <c r="AF3223" i="5"/>
  <c r="AF3222" i="5"/>
  <c r="AJ3222" i="5" s="1"/>
  <c r="AF3221" i="5"/>
  <c r="AJ3221" i="5" s="1"/>
  <c r="AF3220" i="5"/>
  <c r="AJ3220" i="5" s="1"/>
  <c r="AF3219" i="5"/>
  <c r="AJ3219" i="5" s="1"/>
  <c r="AF3218" i="5"/>
  <c r="AF3217" i="5"/>
  <c r="AJ3217" i="5" s="1"/>
  <c r="AF3216" i="5"/>
  <c r="AJ3216" i="5" s="1"/>
  <c r="AF3215" i="5"/>
  <c r="AJ3215" i="5" s="1"/>
  <c r="AF3214" i="5"/>
  <c r="AJ3214" i="5" s="1"/>
  <c r="AF3213" i="5"/>
  <c r="AJ3213" i="5" s="1"/>
  <c r="AF3212" i="5"/>
  <c r="AF3211" i="5"/>
  <c r="AF3210" i="5"/>
  <c r="AJ3210" i="5" s="1"/>
  <c r="AF3209" i="5"/>
  <c r="AJ3209" i="5" s="1"/>
  <c r="AF3208" i="5"/>
  <c r="AJ3208" i="5" s="1"/>
  <c r="AF3207" i="5"/>
  <c r="AJ3207" i="5" s="1"/>
  <c r="AF3206" i="5"/>
  <c r="AF3205" i="5"/>
  <c r="AJ3205" i="5" s="1"/>
  <c r="AF3204" i="5"/>
  <c r="AF3203" i="5"/>
  <c r="AF3202" i="5"/>
  <c r="AF3201" i="5"/>
  <c r="AJ3201" i="5" s="1"/>
  <c r="AF3200" i="5"/>
  <c r="AF3199" i="5"/>
  <c r="AF3198" i="5"/>
  <c r="AJ3198" i="5" s="1"/>
  <c r="AF3197" i="5"/>
  <c r="AJ3197" i="5" s="1"/>
  <c r="AF3196" i="5"/>
  <c r="AJ3196" i="5" s="1"/>
  <c r="AF3195" i="5"/>
  <c r="AJ3195" i="5" s="1"/>
  <c r="AF3194" i="5"/>
  <c r="AF3193" i="5"/>
  <c r="AJ3193" i="5" s="1"/>
  <c r="AF3192" i="5"/>
  <c r="AF3191" i="5"/>
  <c r="AJ3191" i="5" s="1"/>
  <c r="AF3190" i="5"/>
  <c r="AJ3190" i="5" s="1"/>
  <c r="AF3189" i="5"/>
  <c r="AJ3189" i="5" s="1"/>
  <c r="AF3188" i="5"/>
  <c r="AF3187" i="5"/>
  <c r="AF3186" i="5"/>
  <c r="AJ3186" i="5" s="1"/>
  <c r="AF3185" i="5"/>
  <c r="AJ3185" i="5" s="1"/>
  <c r="AF3184" i="5"/>
  <c r="AJ3184" i="5" s="1"/>
  <c r="AF3183" i="5"/>
  <c r="AJ3183" i="5" s="1"/>
  <c r="AF3182" i="5"/>
  <c r="AF3181" i="5"/>
  <c r="AJ3181" i="5" s="1"/>
  <c r="AF3180" i="5"/>
  <c r="AF3179" i="5"/>
  <c r="AJ3179" i="5" s="1"/>
  <c r="AF3178" i="5"/>
  <c r="AJ3178" i="5" s="1"/>
  <c r="AF3177" i="5"/>
  <c r="AJ3177" i="5" s="1"/>
  <c r="AF3176" i="5"/>
  <c r="AF3175" i="5"/>
  <c r="AF3174" i="5"/>
  <c r="AJ3174" i="5" s="1"/>
  <c r="AF3173" i="5"/>
  <c r="AJ3173" i="5" s="1"/>
  <c r="AF3172" i="5"/>
  <c r="AJ3172" i="5" s="1"/>
  <c r="AF3171" i="5"/>
  <c r="AF3170" i="5"/>
  <c r="AF3169" i="5"/>
  <c r="AJ3169" i="5" s="1"/>
  <c r="AF3168" i="5"/>
  <c r="AF3167" i="5"/>
  <c r="AF3166" i="5"/>
  <c r="AJ3166" i="5" s="1"/>
  <c r="AF3165" i="5"/>
  <c r="AJ3165" i="5" s="1"/>
  <c r="AF3164" i="5"/>
  <c r="AJ3164" i="5" s="1"/>
  <c r="AF3325" i="5"/>
  <c r="AF3324" i="5"/>
  <c r="AJ3324" i="5" s="1"/>
  <c r="AF3323" i="5"/>
  <c r="AJ3323" i="5" s="1"/>
  <c r="AF3322" i="5"/>
  <c r="AJ3322" i="5" s="1"/>
  <c r="AF3321" i="5"/>
  <c r="AJ3321" i="5" s="1"/>
  <c r="AF3320" i="5"/>
  <c r="AF3319" i="5"/>
  <c r="AJ3319" i="5" s="1"/>
  <c r="AF3318" i="5"/>
  <c r="AJ3318" i="5" s="1"/>
  <c r="AF3317" i="5"/>
  <c r="AJ3317" i="5" s="1"/>
  <c r="AF3316" i="5"/>
  <c r="AF3315" i="5"/>
  <c r="AJ3315" i="5" s="1"/>
  <c r="AF3314" i="5"/>
  <c r="AF3313" i="5"/>
  <c r="AF3312" i="5"/>
  <c r="AJ3312" i="5" s="1"/>
  <c r="AF3311" i="5"/>
  <c r="AJ3311" i="5" s="1"/>
  <c r="AF3310" i="5"/>
  <c r="AJ3310" i="5" s="1"/>
  <c r="AF3309" i="5"/>
  <c r="AJ3309" i="5" s="1"/>
  <c r="AF3308" i="5"/>
  <c r="AF3307" i="5"/>
  <c r="AJ3307" i="5" s="1"/>
  <c r="AF3306" i="5"/>
  <c r="AH3306" i="5" s="1"/>
  <c r="AL3306" i="5" s="1"/>
  <c r="AF3305" i="5"/>
  <c r="AJ3305" i="5" s="1"/>
  <c r="AF3304" i="5"/>
  <c r="AJ3304" i="5" s="1"/>
  <c r="AF3303" i="5"/>
  <c r="AJ3303" i="5" s="1"/>
  <c r="AF3302" i="5"/>
  <c r="AF3301" i="5"/>
  <c r="AF3300" i="5"/>
  <c r="AJ3300" i="5" s="1"/>
  <c r="AF3299" i="5"/>
  <c r="AJ3299" i="5" s="1"/>
  <c r="AF3298" i="5"/>
  <c r="AJ3298" i="5" s="1"/>
  <c r="AF3297" i="5"/>
  <c r="AJ3297" i="5" s="1"/>
  <c r="AF3296" i="5"/>
  <c r="AF3295" i="5"/>
  <c r="AJ3295" i="5" s="1"/>
  <c r="AF3294" i="5"/>
  <c r="AF3293" i="5"/>
  <c r="AJ3293" i="5" s="1"/>
  <c r="AF3292" i="5"/>
  <c r="AJ3292" i="5" s="1"/>
  <c r="AF3291" i="5"/>
  <c r="AJ3291" i="5" s="1"/>
  <c r="AF3290" i="5"/>
  <c r="AF3289" i="5"/>
  <c r="AF3288" i="5"/>
  <c r="AJ3288" i="5" s="1"/>
  <c r="AF3287" i="5"/>
  <c r="AJ3287" i="5" s="1"/>
  <c r="AF3286" i="5"/>
  <c r="AJ3286" i="5" s="1"/>
  <c r="AF3285" i="5"/>
  <c r="AJ3285" i="5" s="1"/>
  <c r="AF3284" i="5"/>
  <c r="AF3283" i="5"/>
  <c r="AJ3283" i="5" s="1"/>
  <c r="AF3282" i="5"/>
  <c r="AF3281" i="5"/>
  <c r="AJ3281" i="5" s="1"/>
  <c r="AF3280" i="5"/>
  <c r="AJ3280" i="5" s="1"/>
  <c r="AF3279" i="5"/>
  <c r="AJ3279" i="5" s="1"/>
  <c r="AF3278" i="5"/>
  <c r="AF3277" i="5"/>
  <c r="AF3276" i="5"/>
  <c r="AJ3276" i="5" s="1"/>
  <c r="AF3275" i="5"/>
  <c r="AJ3275" i="5" s="1"/>
  <c r="AF3274" i="5"/>
  <c r="AJ3274" i="5" s="1"/>
  <c r="AF3273" i="5"/>
  <c r="AJ3273" i="5" s="1"/>
  <c r="AF3272" i="5"/>
  <c r="AF3271" i="5"/>
  <c r="AJ3271" i="5" s="1"/>
  <c r="AF3270" i="5"/>
  <c r="AF3269" i="5"/>
  <c r="AJ3269" i="5" s="1"/>
  <c r="AF3268" i="5"/>
  <c r="AJ3268" i="5" s="1"/>
  <c r="AF3267" i="5"/>
  <c r="AJ3267" i="5" s="1"/>
  <c r="AF3266" i="5"/>
  <c r="AF3265" i="5"/>
  <c r="AF3264" i="5"/>
  <c r="AJ3264" i="5" s="1"/>
  <c r="AF3263" i="5"/>
  <c r="AJ3263" i="5" s="1"/>
  <c r="AF3262" i="5"/>
  <c r="AJ3262" i="5" s="1"/>
  <c r="AF3261" i="5"/>
  <c r="AJ3261" i="5" s="1"/>
  <c r="AF3260" i="5"/>
  <c r="AF3259" i="5"/>
  <c r="AJ3259" i="5" s="1"/>
  <c r="AF3258" i="5"/>
  <c r="AF3257" i="5"/>
  <c r="AJ3257" i="5" s="1"/>
  <c r="AF3256" i="5"/>
  <c r="AJ3256" i="5" s="1"/>
  <c r="AF3255" i="5"/>
  <c r="AJ3255" i="5" s="1"/>
  <c r="AF3254" i="5"/>
  <c r="AF3253" i="5"/>
  <c r="AF3252" i="5"/>
  <c r="AJ3252" i="5" s="1"/>
  <c r="AF3251" i="5"/>
  <c r="AJ3251" i="5" s="1"/>
  <c r="AF3250" i="5"/>
  <c r="AJ3250" i="5" s="1"/>
  <c r="AF3249" i="5"/>
  <c r="AJ3249" i="5" s="1"/>
  <c r="AF3248" i="5"/>
  <c r="AF3247" i="5"/>
  <c r="AJ3247" i="5" s="1"/>
  <c r="AF3246" i="5"/>
  <c r="AF3245" i="5"/>
  <c r="AJ3245" i="5" s="1"/>
  <c r="AF3244" i="5"/>
  <c r="AJ3244" i="5" s="1"/>
  <c r="AF3409" i="5"/>
  <c r="AJ3409" i="5" s="1"/>
  <c r="AF3408" i="5"/>
  <c r="AF3407" i="5"/>
  <c r="AF3406" i="5"/>
  <c r="AF3405" i="5"/>
  <c r="AJ3405" i="5" s="1"/>
  <c r="AF3404" i="5"/>
  <c r="AJ3404" i="5" s="1"/>
  <c r="AF3403" i="5"/>
  <c r="AJ3403" i="5" s="1"/>
  <c r="AF3402" i="5"/>
  <c r="AF3401" i="5"/>
  <c r="AJ3401" i="5" s="1"/>
  <c r="AF3400" i="5"/>
  <c r="AH3400" i="5" s="1"/>
  <c r="AL3400" i="5" s="1"/>
  <c r="AF3399" i="5"/>
  <c r="AJ3399" i="5" s="1"/>
  <c r="AF3398" i="5"/>
  <c r="AJ3398" i="5" s="1"/>
  <c r="AF3397" i="5"/>
  <c r="AJ3397" i="5" s="1"/>
  <c r="AF3396" i="5"/>
  <c r="AF3395" i="5"/>
  <c r="AF3394" i="5"/>
  <c r="AJ3394" i="5" s="1"/>
  <c r="AF3393" i="5"/>
  <c r="AJ3393" i="5" s="1"/>
  <c r="AF3392" i="5"/>
  <c r="AJ3392" i="5" s="1"/>
  <c r="AF3391" i="5"/>
  <c r="AJ3391" i="5" s="1"/>
  <c r="AF3390" i="5"/>
  <c r="AF3389" i="5"/>
  <c r="AJ3389" i="5" s="1"/>
  <c r="AF3388" i="5"/>
  <c r="AF3387" i="5"/>
  <c r="AJ3387" i="5" s="1"/>
  <c r="AF3386" i="5"/>
  <c r="AJ3386" i="5" s="1"/>
  <c r="AF3385" i="5"/>
  <c r="AF3384" i="5"/>
  <c r="AJ3384" i="5" s="1"/>
  <c r="AF3383" i="5"/>
  <c r="AF3382" i="5"/>
  <c r="AJ3382" i="5" s="1"/>
  <c r="AF3381" i="5"/>
  <c r="AJ3381" i="5" s="1"/>
  <c r="AF3380" i="5"/>
  <c r="AJ3380" i="5" s="1"/>
  <c r="AF3379" i="5"/>
  <c r="AJ3379" i="5" s="1"/>
  <c r="AF3378" i="5"/>
  <c r="AF3377" i="5"/>
  <c r="AJ3377" i="5" s="1"/>
  <c r="AF3376" i="5"/>
  <c r="AF3375" i="5"/>
  <c r="AJ3375" i="5" s="1"/>
  <c r="AF3374" i="5"/>
  <c r="AJ3374" i="5" s="1"/>
  <c r="AF3373" i="5"/>
  <c r="AJ3373" i="5" s="1"/>
  <c r="AF3372" i="5"/>
  <c r="AF3371" i="5"/>
  <c r="AF3370" i="5"/>
  <c r="AJ3370" i="5" s="1"/>
  <c r="AF3369" i="5"/>
  <c r="AJ3369" i="5" s="1"/>
  <c r="AF3368" i="5"/>
  <c r="AJ3368" i="5" s="1"/>
  <c r="AF3367" i="5"/>
  <c r="AF3366" i="5"/>
  <c r="AF3365" i="5"/>
  <c r="AJ3365" i="5" s="1"/>
  <c r="AF3364" i="5"/>
  <c r="AJ3364" i="5" s="1"/>
  <c r="AF3363" i="5"/>
  <c r="AJ3363" i="5" s="1"/>
  <c r="AF3362" i="5"/>
  <c r="AJ3362" i="5" s="1"/>
  <c r="AF3361" i="5"/>
  <c r="AJ3361" i="5" s="1"/>
  <c r="AF3360" i="5"/>
  <c r="AJ3360" i="5" s="1"/>
  <c r="AF3359" i="5"/>
  <c r="AF3358" i="5"/>
  <c r="AJ3358" i="5" s="1"/>
  <c r="AF3357" i="5"/>
  <c r="AJ3357" i="5" s="1"/>
  <c r="AF3356" i="5"/>
  <c r="AJ3356" i="5" s="1"/>
  <c r="AF3355" i="5"/>
  <c r="AF3354" i="5"/>
  <c r="AF3353" i="5"/>
  <c r="AJ3353" i="5" s="1"/>
  <c r="AF3352" i="5"/>
  <c r="AF3351" i="5"/>
  <c r="AJ3351" i="5" s="1"/>
  <c r="AF3350" i="5"/>
  <c r="AJ3350" i="5" s="1"/>
  <c r="AF3349" i="5"/>
  <c r="AJ3349" i="5" s="1"/>
  <c r="AF3348" i="5"/>
  <c r="AJ3348" i="5" s="1"/>
  <c r="AF3347" i="5"/>
  <c r="AF3346" i="5"/>
  <c r="AJ3346" i="5" s="1"/>
  <c r="AF3345" i="5"/>
  <c r="AJ3345" i="5" s="1"/>
  <c r="AF3344" i="5"/>
  <c r="AJ3344" i="5" s="1"/>
  <c r="AF3343" i="5"/>
  <c r="AJ3343" i="5" s="1"/>
  <c r="AF3342" i="5"/>
  <c r="AF3341" i="5"/>
  <c r="AJ3341" i="5" s="1"/>
  <c r="AF3340" i="5"/>
  <c r="AJ3340" i="5" s="1"/>
  <c r="AF3339" i="5"/>
  <c r="AJ3339" i="5" s="1"/>
  <c r="AF3338" i="5"/>
  <c r="AJ3338" i="5" s="1"/>
  <c r="AF3337" i="5"/>
  <c r="AJ3337" i="5" s="1"/>
  <c r="AF3336" i="5"/>
  <c r="AF3335" i="5"/>
  <c r="AF3334" i="5"/>
  <c r="AJ3334" i="5" s="1"/>
  <c r="AF3333" i="5"/>
  <c r="AJ3333" i="5" s="1"/>
  <c r="AF3332" i="5"/>
  <c r="AJ3332" i="5" s="1"/>
  <c r="AF3331" i="5"/>
  <c r="AJ3331" i="5" s="1"/>
  <c r="AF3330" i="5"/>
  <c r="AF3329" i="5"/>
  <c r="AJ3329" i="5" s="1"/>
  <c r="AF3328" i="5"/>
  <c r="AF3327" i="5"/>
  <c r="AJ3327" i="5" s="1"/>
  <c r="AF3326" i="5"/>
  <c r="AJ3326" i="5" s="1"/>
  <c r="AF3473" i="5"/>
  <c r="AJ3473" i="5" s="1"/>
  <c r="AF3472" i="5"/>
  <c r="AF3471" i="5"/>
  <c r="AF3470" i="5"/>
  <c r="AJ3470" i="5" s="1"/>
  <c r="AF3469" i="5"/>
  <c r="AJ3469" i="5" s="1"/>
  <c r="AF3468" i="5"/>
  <c r="AJ3468" i="5" s="1"/>
  <c r="AF3467" i="5"/>
  <c r="AJ3467" i="5" s="1"/>
  <c r="AF3466" i="5"/>
  <c r="AF3465" i="5"/>
  <c r="AJ3465" i="5" s="1"/>
  <c r="AF3464" i="5"/>
  <c r="AF3463" i="5"/>
  <c r="AJ3463" i="5" s="1"/>
  <c r="AF3462" i="5"/>
  <c r="AJ3462" i="5" s="1"/>
  <c r="AF3461" i="5"/>
  <c r="AJ3461" i="5" s="1"/>
  <c r="AF3460" i="5"/>
  <c r="AF3459" i="5"/>
  <c r="AF3458" i="5"/>
  <c r="AJ3458" i="5" s="1"/>
  <c r="AF3457" i="5"/>
  <c r="AJ3457" i="5" s="1"/>
  <c r="AF3456" i="5"/>
  <c r="AJ3456" i="5" s="1"/>
  <c r="AF3455" i="5"/>
  <c r="AJ3455" i="5" s="1"/>
  <c r="AF3454" i="5"/>
  <c r="AF3453" i="5"/>
  <c r="AJ3453" i="5" s="1"/>
  <c r="AF3452" i="5"/>
  <c r="AF3451" i="5"/>
  <c r="AJ3451" i="5" s="1"/>
  <c r="AF3450" i="5"/>
  <c r="AJ3450" i="5" s="1"/>
  <c r="AF3449" i="5"/>
  <c r="AJ3449" i="5" s="1"/>
  <c r="AF3448" i="5"/>
  <c r="AF3447" i="5"/>
  <c r="AF3446" i="5"/>
  <c r="AJ3446" i="5" s="1"/>
  <c r="AF3445" i="5"/>
  <c r="AJ3445" i="5" s="1"/>
  <c r="AF3444" i="5"/>
  <c r="AJ3444" i="5" s="1"/>
  <c r="AF3443" i="5"/>
  <c r="AJ3443" i="5" s="1"/>
  <c r="AF3442" i="5"/>
  <c r="AF3441" i="5"/>
  <c r="AJ3441" i="5" s="1"/>
  <c r="AF3440" i="5"/>
  <c r="AF3439" i="5"/>
  <c r="AJ3439" i="5" s="1"/>
  <c r="AF3438" i="5"/>
  <c r="AJ3438" i="5" s="1"/>
  <c r="AF3437" i="5"/>
  <c r="AJ3437" i="5" s="1"/>
  <c r="AF3436" i="5"/>
  <c r="AF3435" i="5"/>
  <c r="AF3434" i="5"/>
  <c r="AJ3434" i="5" s="1"/>
  <c r="AF3433" i="5"/>
  <c r="AJ3433" i="5" s="1"/>
  <c r="AF3432" i="5"/>
  <c r="AJ3432" i="5" s="1"/>
  <c r="AF3431" i="5"/>
  <c r="AJ3431" i="5" s="1"/>
  <c r="AF3430" i="5"/>
  <c r="AF3429" i="5"/>
  <c r="AJ3429" i="5" s="1"/>
  <c r="AF3428" i="5"/>
  <c r="AF3427" i="5"/>
  <c r="AJ3427" i="5" s="1"/>
  <c r="AF3426" i="5"/>
  <c r="AJ3426" i="5" s="1"/>
  <c r="AF3425" i="5"/>
  <c r="AJ3425" i="5" s="1"/>
  <c r="AF3424" i="5"/>
  <c r="AF3423" i="5"/>
  <c r="AF3422" i="5"/>
  <c r="AJ3422" i="5" s="1"/>
  <c r="AF3421" i="5"/>
  <c r="AJ3421" i="5" s="1"/>
  <c r="AF3420" i="5"/>
  <c r="AJ3420" i="5" s="1"/>
  <c r="AF3419" i="5"/>
  <c r="AF3418" i="5"/>
  <c r="AF3417" i="5"/>
  <c r="AJ3417" i="5" s="1"/>
  <c r="AF3416" i="5"/>
  <c r="AH3416" i="5" s="1"/>
  <c r="AL3416" i="5" s="1"/>
  <c r="AF3415" i="5"/>
  <c r="AJ3415" i="5" s="1"/>
  <c r="AF3414" i="5"/>
  <c r="AJ3414" i="5" s="1"/>
  <c r="AF3413" i="5"/>
  <c r="AJ3413" i="5" s="1"/>
  <c r="AF3412" i="5"/>
  <c r="AF3411" i="5"/>
  <c r="AF3410" i="5"/>
  <c r="AJ3410" i="5" s="1"/>
  <c r="AF3542" i="5"/>
  <c r="AJ3542" i="5" s="1"/>
  <c r="AF3541" i="5"/>
  <c r="AJ3541" i="5" s="1"/>
  <c r="AF3540" i="5"/>
  <c r="AJ3540" i="5" s="1"/>
  <c r="AF3539" i="5"/>
  <c r="AF3538" i="5"/>
  <c r="AJ3538" i="5" s="1"/>
  <c r="AF3537" i="5"/>
  <c r="AF3536" i="5"/>
  <c r="AJ3536" i="5" s="1"/>
  <c r="AF3535" i="5"/>
  <c r="AJ3535" i="5" s="1"/>
  <c r="AF3534" i="5"/>
  <c r="AJ3534" i="5" s="1"/>
  <c r="AF3533" i="5"/>
  <c r="AF3532" i="5"/>
  <c r="AF3531" i="5"/>
  <c r="AJ3531" i="5" s="1"/>
  <c r="AF3530" i="5"/>
  <c r="AJ3530" i="5" s="1"/>
  <c r="AF3529" i="5"/>
  <c r="AJ3529" i="5" s="1"/>
  <c r="AF3528" i="5"/>
  <c r="AJ3528" i="5" s="1"/>
  <c r="AF3527" i="5"/>
  <c r="AF3526" i="5"/>
  <c r="AJ3526" i="5" s="1"/>
  <c r="AF3525" i="5"/>
  <c r="AH3525" i="5" s="1"/>
  <c r="AL3525" i="5" s="1"/>
  <c r="AF3524" i="5"/>
  <c r="AJ3524" i="5" s="1"/>
  <c r="AF3523" i="5"/>
  <c r="AJ3523" i="5" s="1"/>
  <c r="AF3522" i="5"/>
  <c r="AJ3522" i="5" s="1"/>
  <c r="AF3521" i="5"/>
  <c r="AF3520" i="5"/>
  <c r="AF3519" i="5"/>
  <c r="AJ3519" i="5" s="1"/>
  <c r="AF3518" i="5"/>
  <c r="AJ3518" i="5" s="1"/>
  <c r="AF3517" i="5"/>
  <c r="AJ3517" i="5" s="1"/>
  <c r="AF3516" i="5"/>
  <c r="AJ3516" i="5" s="1"/>
  <c r="AF3515" i="5"/>
  <c r="AF3514" i="5"/>
  <c r="AJ3514" i="5" s="1"/>
  <c r="AF3513" i="5"/>
  <c r="AF3512" i="5"/>
  <c r="AJ3512" i="5" s="1"/>
  <c r="AF3511" i="5"/>
  <c r="AJ3511" i="5" s="1"/>
  <c r="AF3510" i="5"/>
  <c r="AJ3510" i="5" s="1"/>
  <c r="AF3509" i="5"/>
  <c r="AF3508" i="5"/>
  <c r="AF3507" i="5"/>
  <c r="AJ3507" i="5" s="1"/>
  <c r="AF3506" i="5"/>
  <c r="AJ3506" i="5" s="1"/>
  <c r="AF3505" i="5"/>
  <c r="AJ3505" i="5" s="1"/>
  <c r="AF3504" i="5"/>
  <c r="AJ3504" i="5" s="1"/>
  <c r="AF3503" i="5"/>
  <c r="AF3502" i="5"/>
  <c r="AJ3502" i="5" s="1"/>
  <c r="AF3501" i="5"/>
  <c r="AF3500" i="5"/>
  <c r="AJ3500" i="5" s="1"/>
  <c r="AF3499" i="5"/>
  <c r="AJ3499" i="5" s="1"/>
  <c r="AF3498" i="5"/>
  <c r="AF3497" i="5"/>
  <c r="AF3496" i="5"/>
  <c r="AF3495" i="5"/>
  <c r="AJ3495" i="5" s="1"/>
  <c r="AF3494" i="5"/>
  <c r="AJ3494" i="5" s="1"/>
  <c r="AF3493" i="5"/>
  <c r="AJ3493" i="5" s="1"/>
  <c r="AF3492" i="5"/>
  <c r="AJ3492" i="5" s="1"/>
  <c r="AF3491" i="5"/>
  <c r="AF3490" i="5"/>
  <c r="AJ3490" i="5" s="1"/>
  <c r="AF3489" i="5"/>
  <c r="AF3488" i="5"/>
  <c r="AJ3488" i="5" s="1"/>
  <c r="AF3487" i="5"/>
  <c r="AF3486" i="5"/>
  <c r="AF3485" i="5"/>
  <c r="AF3484" i="5"/>
  <c r="AF3483" i="5"/>
  <c r="AJ3483" i="5" s="1"/>
  <c r="AF3482" i="5"/>
  <c r="AJ3482" i="5" s="1"/>
  <c r="AF3481" i="5"/>
  <c r="AJ3481" i="5" s="1"/>
  <c r="AF3480" i="5"/>
  <c r="AJ3480" i="5" s="1"/>
  <c r="AF3479" i="5"/>
  <c r="AF3478" i="5"/>
  <c r="AJ3478" i="5" s="1"/>
  <c r="AF3477" i="5"/>
  <c r="AF3476" i="5"/>
  <c r="AJ3476" i="5" s="1"/>
  <c r="AF3475" i="5"/>
  <c r="AJ3475" i="5" s="1"/>
  <c r="AF3474" i="5"/>
  <c r="AJ3474" i="5" s="1"/>
  <c r="AF3593" i="5"/>
  <c r="AJ3593" i="5" s="1"/>
  <c r="AF3592" i="5"/>
  <c r="AF3591" i="5"/>
  <c r="AJ3591" i="5" s="1"/>
  <c r="AF3590" i="5"/>
  <c r="AJ3590" i="5" s="1"/>
  <c r="AF3589" i="5"/>
  <c r="AJ3589" i="5" s="1"/>
  <c r="AF3588" i="5"/>
  <c r="AJ3588" i="5" s="1"/>
  <c r="AF3587" i="5"/>
  <c r="AF3586" i="5"/>
  <c r="AJ3586" i="5" s="1"/>
  <c r="AF3585" i="5"/>
  <c r="AF3584" i="5"/>
  <c r="AJ3584" i="5" s="1"/>
  <c r="AF3583" i="5"/>
  <c r="AJ3583" i="5" s="1"/>
  <c r="AF3582" i="5"/>
  <c r="AJ3582" i="5" s="1"/>
  <c r="AF3581" i="5"/>
  <c r="AJ3581" i="5" s="1"/>
  <c r="AF3580" i="5"/>
  <c r="AF3579" i="5"/>
  <c r="AJ3579" i="5" s="1"/>
  <c r="AF3578" i="5"/>
  <c r="AJ3578" i="5" s="1"/>
  <c r="AF3577" i="5"/>
  <c r="AJ3577" i="5" s="1"/>
  <c r="AF3576" i="5"/>
  <c r="AJ3576" i="5" s="1"/>
  <c r="AF3575" i="5"/>
  <c r="AF3574" i="5"/>
  <c r="AJ3574" i="5" s="1"/>
  <c r="AF3573" i="5"/>
  <c r="AF3572" i="5"/>
  <c r="AJ3572" i="5" s="1"/>
  <c r="AF3571" i="5"/>
  <c r="AJ3571" i="5" s="1"/>
  <c r="AF3570" i="5"/>
  <c r="AJ3570" i="5" s="1"/>
  <c r="AF3569" i="5"/>
  <c r="AF3568" i="5"/>
  <c r="AF3567" i="5"/>
  <c r="AJ3567" i="5" s="1"/>
  <c r="AF3566" i="5"/>
  <c r="AJ3566" i="5" s="1"/>
  <c r="AF3565" i="5"/>
  <c r="AJ3565" i="5" s="1"/>
  <c r="AF3564" i="5"/>
  <c r="AJ3564" i="5" s="1"/>
  <c r="AF3563" i="5"/>
  <c r="AF3562" i="5"/>
  <c r="AJ3562" i="5" s="1"/>
  <c r="AF3561" i="5"/>
  <c r="AH3561" i="5" s="1"/>
  <c r="AL3561" i="5" s="1"/>
  <c r="AF3560" i="5"/>
  <c r="AJ3560" i="5" s="1"/>
  <c r="AF3559" i="5"/>
  <c r="AJ3559" i="5" s="1"/>
  <c r="AF3558" i="5"/>
  <c r="AJ3558" i="5" s="1"/>
  <c r="AF3557" i="5"/>
  <c r="AJ3557" i="5" s="1"/>
  <c r="AF3556" i="5"/>
  <c r="AF3555" i="5"/>
  <c r="AJ3555" i="5" s="1"/>
  <c r="AF3554" i="5"/>
  <c r="AJ3554" i="5" s="1"/>
  <c r="AF3553" i="5"/>
  <c r="AJ3553" i="5" s="1"/>
  <c r="AF3552" i="5"/>
  <c r="AJ3552" i="5" s="1"/>
  <c r="AF3551" i="5"/>
  <c r="AF3550" i="5"/>
  <c r="AJ3550" i="5" s="1"/>
  <c r="AF3549" i="5"/>
  <c r="AF3548" i="5"/>
  <c r="AJ3548" i="5" s="1"/>
  <c r="AF3547" i="5"/>
  <c r="AJ3547" i="5" s="1"/>
  <c r="AF3546" i="5"/>
  <c r="AJ3546" i="5" s="1"/>
  <c r="AF3545" i="5"/>
  <c r="AJ3545" i="5" s="1"/>
  <c r="AF3544" i="5"/>
  <c r="AF3632" i="5"/>
  <c r="AJ3632" i="5" s="1"/>
  <c r="AF3631" i="5"/>
  <c r="AJ3631" i="5" s="1"/>
  <c r="AF3630" i="5"/>
  <c r="AJ3630" i="5" s="1"/>
  <c r="AF3629" i="5"/>
  <c r="AF3628" i="5"/>
  <c r="AF3627" i="5"/>
  <c r="AJ3627" i="5" s="1"/>
  <c r="AF3626" i="5"/>
  <c r="AH3626" i="5" s="1"/>
  <c r="AL3626" i="5" s="1"/>
  <c r="AF3625" i="5"/>
  <c r="AJ3625" i="5" s="1"/>
  <c r="AF3624" i="5"/>
  <c r="AJ3624" i="5" s="1"/>
  <c r="AF3623" i="5"/>
  <c r="AJ3623" i="5" s="1"/>
  <c r="AF3622" i="5"/>
  <c r="AF3543" i="5"/>
  <c r="AF3621" i="5"/>
  <c r="AJ3621" i="5" s="1"/>
  <c r="AF3620" i="5"/>
  <c r="AJ3620" i="5" s="1"/>
  <c r="AF3619" i="5"/>
  <c r="AJ3619" i="5" s="1"/>
  <c r="AF3618" i="5"/>
  <c r="AF3617" i="5"/>
  <c r="AF3616" i="5"/>
  <c r="AJ3616" i="5" s="1"/>
  <c r="AF3615" i="5"/>
  <c r="AF3614" i="5"/>
  <c r="AJ3614" i="5" s="1"/>
  <c r="AF3613" i="5"/>
  <c r="AJ3613" i="5" s="1"/>
  <c r="AF3612" i="5"/>
  <c r="AJ3612" i="5" s="1"/>
  <c r="AF3611" i="5"/>
  <c r="AF3610" i="5"/>
  <c r="AF3609" i="5"/>
  <c r="AJ3609" i="5" s="1"/>
  <c r="AF3608" i="5"/>
  <c r="AJ3608" i="5" s="1"/>
  <c r="AF3607" i="5"/>
  <c r="AJ3607" i="5" s="1"/>
  <c r="AF3606" i="5"/>
  <c r="AJ3606" i="5" s="1"/>
  <c r="AF3605" i="5"/>
  <c r="AF3604" i="5"/>
  <c r="AJ3604" i="5" s="1"/>
  <c r="AF3603" i="5"/>
  <c r="AF3602" i="5"/>
  <c r="AJ3602" i="5" s="1"/>
  <c r="AF3601" i="5"/>
  <c r="AJ3601" i="5" s="1"/>
  <c r="AF3600" i="5"/>
  <c r="AJ3600" i="5" s="1"/>
  <c r="AF3599" i="5"/>
  <c r="AF3598" i="5"/>
  <c r="AF3597" i="5"/>
  <c r="AJ3597" i="5" s="1"/>
  <c r="AF3596" i="5"/>
  <c r="AJ3596" i="5" s="1"/>
  <c r="AF3595" i="5"/>
  <c r="AJ3595" i="5" s="1"/>
  <c r="AF3594" i="5"/>
  <c r="AJ3594" i="5" s="1"/>
  <c r="AF3668" i="5"/>
  <c r="AF3667" i="5"/>
  <c r="AJ3667" i="5" s="1"/>
  <c r="AF3666" i="5"/>
  <c r="AF3665" i="5"/>
  <c r="AJ3665" i="5" s="1"/>
  <c r="AF3664" i="5"/>
  <c r="AJ3664" i="5" s="1"/>
  <c r="AF3663" i="5"/>
  <c r="AJ3663" i="5" s="1"/>
  <c r="AF3662" i="5"/>
  <c r="AF3661" i="5"/>
  <c r="AF3660" i="5"/>
  <c r="AJ3660" i="5" s="1"/>
  <c r="AF3659" i="5"/>
  <c r="AJ3659" i="5" s="1"/>
  <c r="AF3658" i="5"/>
  <c r="AJ3658" i="5" s="1"/>
  <c r="AF3657" i="5"/>
  <c r="AJ3657" i="5" s="1"/>
  <c r="AF3656" i="5"/>
  <c r="AF3655" i="5"/>
  <c r="AJ3655" i="5" s="1"/>
  <c r="AF3654" i="5"/>
  <c r="AF3653" i="5"/>
  <c r="AJ3653" i="5" s="1"/>
  <c r="AF3652" i="5"/>
  <c r="AJ3652" i="5" s="1"/>
  <c r="AF3651" i="5"/>
  <c r="AJ3651" i="5" s="1"/>
  <c r="AF3650" i="5"/>
  <c r="AF3649" i="5"/>
  <c r="AF3648" i="5"/>
  <c r="AJ3648" i="5" s="1"/>
  <c r="AF3647" i="5"/>
  <c r="AJ3647" i="5" s="1"/>
  <c r="AF3646" i="5"/>
  <c r="AJ3646" i="5" s="1"/>
  <c r="AF3645" i="5"/>
  <c r="AF3644" i="5"/>
  <c r="AF3643" i="5"/>
  <c r="AJ3643" i="5" s="1"/>
  <c r="AF3642" i="5"/>
  <c r="AF3641" i="5"/>
  <c r="AJ3641" i="5" s="1"/>
  <c r="AF3640" i="5"/>
  <c r="AJ3640" i="5" s="1"/>
  <c r="AF3639" i="5"/>
  <c r="AJ3639" i="5" s="1"/>
  <c r="AF3638" i="5"/>
  <c r="AF3637" i="5"/>
  <c r="AF3636" i="5"/>
  <c r="AJ3636" i="5" s="1"/>
  <c r="AF3635" i="5"/>
  <c r="AJ3635" i="5" s="1"/>
  <c r="AF3634" i="5"/>
  <c r="AJ3634" i="5" s="1"/>
  <c r="AF3633" i="5"/>
  <c r="AJ3633" i="5" s="1"/>
  <c r="AF3706" i="5"/>
  <c r="AF3705" i="5"/>
  <c r="AJ3705" i="5" s="1"/>
  <c r="AF3704" i="5"/>
  <c r="AF3703" i="5"/>
  <c r="AJ3703" i="5" s="1"/>
  <c r="AF3702" i="5"/>
  <c r="AF3701" i="5"/>
  <c r="AJ3701" i="5" s="1"/>
  <c r="AF3700" i="5"/>
  <c r="AF3699" i="5"/>
  <c r="AF3698" i="5"/>
  <c r="AJ3698" i="5" s="1"/>
  <c r="AF3697" i="5"/>
  <c r="AJ3697" i="5" s="1"/>
  <c r="AF3696" i="5"/>
  <c r="AJ3696" i="5" s="1"/>
  <c r="AF3695" i="5"/>
  <c r="AJ3695" i="5" s="1"/>
  <c r="AF3694" i="5"/>
  <c r="AF3693" i="5"/>
  <c r="AJ3693" i="5" s="1"/>
  <c r="AF3692" i="5"/>
  <c r="AF3691" i="5"/>
  <c r="AF3690" i="5"/>
  <c r="AJ3690" i="5" s="1"/>
  <c r="AF3689" i="5"/>
  <c r="AJ3689" i="5" s="1"/>
  <c r="AF3688" i="5"/>
  <c r="AF3687" i="5"/>
  <c r="AF3686" i="5"/>
  <c r="AJ3686" i="5" s="1"/>
  <c r="AF3685" i="5"/>
  <c r="AJ3685" i="5" s="1"/>
  <c r="AF3684" i="5"/>
  <c r="AJ3684" i="5" s="1"/>
  <c r="AF3683" i="5"/>
  <c r="AJ3683" i="5" s="1"/>
  <c r="AF3682" i="5"/>
  <c r="AF3681" i="5"/>
  <c r="AJ3681" i="5" s="1"/>
  <c r="AF3680" i="5"/>
  <c r="AF3679" i="5"/>
  <c r="AJ3679" i="5" s="1"/>
  <c r="AF3678" i="5"/>
  <c r="AJ3678" i="5" s="1"/>
  <c r="AF3677" i="5"/>
  <c r="AJ3677" i="5" s="1"/>
  <c r="AF3676" i="5"/>
  <c r="AF3675" i="5"/>
  <c r="AF3674" i="5"/>
  <c r="AJ3674" i="5" s="1"/>
  <c r="AF3673" i="5"/>
  <c r="AJ3673" i="5" s="1"/>
  <c r="AF3672" i="5"/>
  <c r="AJ3672" i="5" s="1"/>
  <c r="AF3671" i="5"/>
  <c r="AJ3671" i="5" s="1"/>
  <c r="AF3670" i="5"/>
  <c r="AF3669" i="5"/>
  <c r="AJ3669" i="5" s="1"/>
  <c r="AF3741" i="5"/>
  <c r="AF3740" i="5"/>
  <c r="AJ3740" i="5" s="1"/>
  <c r="AF3739" i="5"/>
  <c r="AJ3739" i="5" s="1"/>
  <c r="AF3738" i="5"/>
  <c r="AJ3738" i="5" s="1"/>
  <c r="AF3737" i="5"/>
  <c r="AF3736" i="5"/>
  <c r="AF3735" i="5"/>
  <c r="AJ3735" i="5" s="1"/>
  <c r="AF3734" i="5"/>
  <c r="AJ3734" i="5" s="1"/>
  <c r="AF3733" i="5"/>
  <c r="AJ3733" i="5" s="1"/>
  <c r="AF3732" i="5"/>
  <c r="AJ3732" i="5" s="1"/>
  <c r="AF3731" i="5"/>
  <c r="AF3730" i="5"/>
  <c r="AJ3730" i="5" s="1"/>
  <c r="AF3729" i="5"/>
  <c r="AF3728" i="5"/>
  <c r="AJ3728" i="5" s="1"/>
  <c r="AF3727" i="5"/>
  <c r="AJ3727" i="5" s="1"/>
  <c r="AF3726" i="5"/>
  <c r="AJ3726" i="5" s="1"/>
  <c r="AF3725" i="5"/>
  <c r="AF3724" i="5"/>
  <c r="AF3723" i="5"/>
  <c r="AJ3723" i="5" s="1"/>
  <c r="AF3722" i="5"/>
  <c r="AJ3722" i="5" s="1"/>
  <c r="AF3721" i="5"/>
  <c r="AJ3721" i="5" s="1"/>
  <c r="AF3720" i="5"/>
  <c r="AJ3720" i="5" s="1"/>
  <c r="AF3719" i="5"/>
  <c r="AF3718" i="5"/>
  <c r="AJ3718" i="5" s="1"/>
  <c r="AF3717" i="5"/>
  <c r="AF3716" i="5"/>
  <c r="AJ3716" i="5" s="1"/>
  <c r="AF3715" i="5"/>
  <c r="AJ3715" i="5" s="1"/>
  <c r="AF3714" i="5"/>
  <c r="AJ3714" i="5" s="1"/>
  <c r="AF3713" i="5"/>
  <c r="AF3712" i="5"/>
  <c r="AF3711" i="5"/>
  <c r="AJ3711" i="5" s="1"/>
  <c r="AF3710" i="5"/>
  <c r="AJ3710" i="5" s="1"/>
  <c r="AF3709" i="5"/>
  <c r="AJ3709" i="5" s="1"/>
  <c r="AF3708" i="5"/>
  <c r="AJ3708" i="5" s="1"/>
  <c r="AF3707" i="5"/>
  <c r="AF3777" i="5"/>
  <c r="AJ3777" i="5" s="1"/>
  <c r="AF3776" i="5"/>
  <c r="AF3775" i="5"/>
  <c r="AJ3775" i="5" s="1"/>
  <c r="AF3774" i="5"/>
  <c r="AJ3774" i="5" s="1"/>
  <c r="AF3773" i="5"/>
  <c r="AJ3773" i="5" s="1"/>
  <c r="AF3772" i="5"/>
  <c r="AF3771" i="5"/>
  <c r="AF3770" i="5"/>
  <c r="AJ3770" i="5" s="1"/>
  <c r="AF3769" i="5"/>
  <c r="AJ3769" i="5" s="1"/>
  <c r="AF3768" i="5"/>
  <c r="AJ3768" i="5" s="1"/>
  <c r="AF3767" i="5"/>
  <c r="AJ3767" i="5" s="1"/>
  <c r="AF3766" i="5"/>
  <c r="AF3765" i="5"/>
  <c r="AF3764" i="5"/>
  <c r="AF3763" i="5"/>
  <c r="AJ3763" i="5" s="1"/>
  <c r="AF3762" i="5"/>
  <c r="AJ3762" i="5" s="1"/>
  <c r="AF3761" i="5"/>
  <c r="AJ3761" i="5" s="1"/>
  <c r="AF3760" i="5"/>
  <c r="AF3759" i="5"/>
  <c r="AF3758" i="5"/>
  <c r="AJ3758" i="5" s="1"/>
  <c r="AF3757" i="5"/>
  <c r="AJ3757" i="5" s="1"/>
  <c r="AF3756" i="5"/>
  <c r="AJ3756" i="5" s="1"/>
  <c r="AF3755" i="5"/>
  <c r="AJ3755" i="5" s="1"/>
  <c r="AF3754" i="5"/>
  <c r="AF3753" i="5"/>
  <c r="AJ3753" i="5" s="1"/>
  <c r="AF3752" i="5"/>
  <c r="AF3751" i="5"/>
  <c r="AJ3751" i="5" s="1"/>
  <c r="AF3750" i="5"/>
  <c r="AJ3750" i="5" s="1"/>
  <c r="AF3749" i="5"/>
  <c r="AJ3749" i="5" s="1"/>
  <c r="AF3748" i="5"/>
  <c r="AF3747" i="5"/>
  <c r="AF3746" i="5"/>
  <c r="AJ3746" i="5" s="1"/>
  <c r="AF3745" i="5"/>
  <c r="AJ3745" i="5" s="1"/>
  <c r="AF3744" i="5"/>
  <c r="AJ3744" i="5" s="1"/>
  <c r="AF3743" i="5"/>
  <c r="AJ3743" i="5" s="1"/>
  <c r="AF3742" i="5"/>
  <c r="AF3810" i="5"/>
  <c r="AJ3810" i="5" s="1"/>
  <c r="AF3809" i="5"/>
  <c r="AF3808" i="5"/>
  <c r="AJ3808" i="5" s="1"/>
  <c r="AF3807" i="5"/>
  <c r="AJ3807" i="5" s="1"/>
  <c r="AF3806" i="5"/>
  <c r="AJ3806" i="5" s="1"/>
  <c r="AF3805" i="5"/>
  <c r="AF3804" i="5"/>
  <c r="AF3803" i="5"/>
  <c r="AJ3803" i="5" s="1"/>
  <c r="AF3802" i="5"/>
  <c r="AJ3802" i="5" s="1"/>
  <c r="AF3801" i="5"/>
  <c r="AJ3801" i="5" s="1"/>
  <c r="AF3800" i="5"/>
  <c r="AJ3800" i="5" s="1"/>
  <c r="AF3799" i="5"/>
  <c r="AF3798" i="5"/>
  <c r="AJ3798" i="5" s="1"/>
  <c r="AF3797" i="5"/>
  <c r="AF3796" i="5"/>
  <c r="AJ3796" i="5" s="1"/>
  <c r="AF3795" i="5"/>
  <c r="AJ3795" i="5" s="1"/>
  <c r="AF3794" i="5"/>
  <c r="AJ3794" i="5" s="1"/>
  <c r="AF3793" i="5"/>
  <c r="AF3792" i="5"/>
  <c r="AF3791" i="5"/>
  <c r="AJ3791" i="5" s="1"/>
  <c r="AF3790" i="5"/>
  <c r="AJ3790" i="5" s="1"/>
  <c r="AF3789" i="5"/>
  <c r="AJ3789" i="5" s="1"/>
  <c r="AF3788" i="5"/>
  <c r="AF3787" i="5"/>
  <c r="AF3786" i="5"/>
  <c r="AJ3786" i="5" s="1"/>
  <c r="AF3785" i="5"/>
  <c r="AH3785" i="5" s="1"/>
  <c r="AL3785" i="5" s="1"/>
  <c r="AF3784" i="5"/>
  <c r="AJ3784" i="5" s="1"/>
  <c r="AF3783" i="5"/>
  <c r="AJ3783" i="5" s="1"/>
  <c r="AF3782" i="5"/>
  <c r="AJ3782" i="5" s="1"/>
  <c r="AF3781" i="5"/>
  <c r="AF3780" i="5"/>
  <c r="AF3779" i="5"/>
  <c r="AJ3779" i="5" s="1"/>
  <c r="AF3778" i="5"/>
  <c r="AJ3778" i="5" s="1"/>
  <c r="AF3841" i="5"/>
  <c r="AJ3841" i="5" s="1"/>
  <c r="AF3840" i="5"/>
  <c r="AJ3840" i="5" s="1"/>
  <c r="AF3839" i="5"/>
  <c r="AF3838" i="5"/>
  <c r="AJ3838" i="5" s="1"/>
  <c r="AF3837" i="5"/>
  <c r="AF3836" i="5"/>
  <c r="AJ3836" i="5" s="1"/>
  <c r="AF3835" i="5"/>
  <c r="AJ3835" i="5" s="1"/>
  <c r="AF3834" i="5"/>
  <c r="AJ3834" i="5" s="1"/>
  <c r="AF3833" i="5"/>
  <c r="AF3832" i="5"/>
  <c r="AF3831" i="5"/>
  <c r="AJ3831" i="5" s="1"/>
  <c r="AF3830" i="5"/>
  <c r="AJ3830" i="5" s="1"/>
  <c r="AF3829" i="5"/>
  <c r="AJ3829" i="5" s="1"/>
  <c r="AF3828" i="5"/>
  <c r="AJ3828" i="5" s="1"/>
  <c r="AF3827" i="5"/>
  <c r="AF3826" i="5"/>
  <c r="AJ3826" i="5" s="1"/>
  <c r="AF3825" i="5"/>
  <c r="AF3824" i="5"/>
  <c r="AJ3824" i="5" s="1"/>
  <c r="AF3823" i="5"/>
  <c r="AJ3823" i="5" s="1"/>
  <c r="AF3822" i="5"/>
  <c r="AJ3822" i="5" s="1"/>
  <c r="AF3821" i="5"/>
  <c r="AF3820" i="5"/>
  <c r="AF3819" i="5"/>
  <c r="AJ3819" i="5" s="1"/>
  <c r="AF3818" i="5"/>
  <c r="AJ3818" i="5" s="1"/>
  <c r="AF3817" i="5"/>
  <c r="AJ3817" i="5" s="1"/>
  <c r="AF3816" i="5"/>
  <c r="AJ3816" i="5" s="1"/>
  <c r="AF3815" i="5"/>
  <c r="AF3814" i="5"/>
  <c r="AJ3814" i="5" s="1"/>
  <c r="AF3813" i="5"/>
  <c r="AF3812" i="5"/>
  <c r="AJ3812" i="5" s="1"/>
  <c r="AF3811" i="5"/>
  <c r="AJ3811" i="5" s="1"/>
  <c r="AF3874" i="5"/>
  <c r="AJ3874" i="5" s="1"/>
  <c r="AF3873" i="5"/>
  <c r="AJ3873" i="5" s="1"/>
  <c r="AF3872" i="5"/>
  <c r="AF3871" i="5"/>
  <c r="AJ3871" i="5" s="1"/>
  <c r="AF3870" i="5"/>
  <c r="AJ3870" i="5" s="1"/>
  <c r="AF3869" i="5"/>
  <c r="AJ3869" i="5" s="1"/>
  <c r="AF3868" i="5"/>
  <c r="AJ3868" i="5" s="1"/>
  <c r="AF3867" i="5"/>
  <c r="AF3866" i="5"/>
  <c r="AJ3866" i="5" s="1"/>
  <c r="AF3865" i="5"/>
  <c r="AF3864" i="5"/>
  <c r="AJ3864" i="5" s="1"/>
  <c r="AF3863" i="5"/>
  <c r="AJ3863" i="5" s="1"/>
  <c r="AF3862" i="5"/>
  <c r="AJ3862" i="5" s="1"/>
  <c r="AF3861" i="5"/>
  <c r="AJ3861" i="5" s="1"/>
  <c r="AF3860" i="5"/>
  <c r="AF3859" i="5"/>
  <c r="AJ3859" i="5" s="1"/>
  <c r="AF3858" i="5"/>
  <c r="AJ3858" i="5" s="1"/>
  <c r="AF3857" i="5"/>
  <c r="AJ3857" i="5" s="1"/>
  <c r="AF3856" i="5"/>
  <c r="AJ3856" i="5" s="1"/>
  <c r="AF3855" i="5"/>
  <c r="AF3854" i="5"/>
  <c r="AJ3854" i="5" s="1"/>
  <c r="AF3853" i="5"/>
  <c r="AF3852" i="5"/>
  <c r="AJ3852" i="5" s="1"/>
  <c r="AF3851" i="5"/>
  <c r="AJ3851" i="5" s="1"/>
  <c r="AF3850" i="5"/>
  <c r="AJ3850" i="5" s="1"/>
  <c r="AF3849" i="5"/>
  <c r="AF3848" i="5"/>
  <c r="AF3847" i="5"/>
  <c r="AJ3847" i="5" s="1"/>
  <c r="AF3846" i="5"/>
  <c r="AJ3846" i="5" s="1"/>
  <c r="AF3845" i="5"/>
  <c r="AJ3845" i="5" s="1"/>
  <c r="AF3844" i="5"/>
  <c r="AJ3844" i="5" s="1"/>
  <c r="AF3843" i="5"/>
  <c r="AF3842" i="5"/>
  <c r="AJ3842" i="5" s="1"/>
  <c r="AF3904" i="5"/>
  <c r="AF3903" i="5"/>
  <c r="AJ3903" i="5" s="1"/>
  <c r="AF3902" i="5"/>
  <c r="AJ3902" i="5" s="1"/>
  <c r="AF3901" i="5"/>
  <c r="AJ3901" i="5" s="1"/>
  <c r="AF3900" i="5"/>
  <c r="AJ3900" i="5" s="1"/>
  <c r="AF3899" i="5"/>
  <c r="AF3898" i="5"/>
  <c r="AJ3898" i="5" s="1"/>
  <c r="AF3897" i="5"/>
  <c r="AJ3897" i="5" s="1"/>
  <c r="AF3896" i="5"/>
  <c r="AJ3896" i="5" s="1"/>
  <c r="AF3895" i="5"/>
  <c r="AF3894" i="5"/>
  <c r="AF3893" i="5"/>
  <c r="AJ3893" i="5" s="1"/>
  <c r="AF3892" i="5"/>
  <c r="AJ3892" i="5" s="1"/>
  <c r="AF3891" i="5"/>
  <c r="AJ3891" i="5" s="1"/>
  <c r="AF3890" i="5"/>
  <c r="AJ3890" i="5" s="1"/>
  <c r="AF3889" i="5"/>
  <c r="AJ3889" i="5" s="1"/>
  <c r="AF3888" i="5"/>
  <c r="AJ3888" i="5" s="1"/>
  <c r="AF3887" i="5"/>
  <c r="AF3886" i="5"/>
  <c r="AJ3886" i="5" s="1"/>
  <c r="AF3885" i="5"/>
  <c r="AJ3885" i="5" s="1"/>
  <c r="AF3884" i="5"/>
  <c r="AJ3884" i="5" s="1"/>
  <c r="AF3883" i="5"/>
  <c r="AJ3883" i="5" s="1"/>
  <c r="AF3882" i="5"/>
  <c r="AF3881" i="5"/>
  <c r="AJ3881" i="5" s="1"/>
  <c r="AF3880" i="5"/>
  <c r="AF3879" i="5"/>
  <c r="AJ3879" i="5" s="1"/>
  <c r="AF3878" i="5"/>
  <c r="AJ3878" i="5" s="1"/>
  <c r="AF3877" i="5"/>
  <c r="AJ3877" i="5" s="1"/>
  <c r="AF3876" i="5"/>
  <c r="AF3875" i="5"/>
  <c r="AF3928" i="5"/>
  <c r="AJ3928" i="5" s="1"/>
  <c r="AF3927" i="5"/>
  <c r="AJ3927" i="5" s="1"/>
  <c r="AF3926" i="5"/>
  <c r="AJ3926" i="5" s="1"/>
  <c r="AF3925" i="5"/>
  <c r="AJ3925" i="5" s="1"/>
  <c r="AF3924" i="5"/>
  <c r="AF3923" i="5"/>
  <c r="AJ3923" i="5" s="1"/>
  <c r="AF3922" i="5"/>
  <c r="AH3922" i="5" s="1"/>
  <c r="AL3922" i="5" s="1"/>
  <c r="AF3921" i="5"/>
  <c r="AJ3921" i="5" s="1"/>
  <c r="AF3920" i="5"/>
  <c r="AJ3920" i="5" s="1"/>
  <c r="AF3919" i="5"/>
  <c r="AJ3919" i="5" s="1"/>
  <c r="AF3918" i="5"/>
  <c r="AJ3918" i="5" s="1"/>
  <c r="AF3917" i="5"/>
  <c r="AF3916" i="5"/>
  <c r="AJ3916" i="5" s="1"/>
  <c r="AF3915" i="5"/>
  <c r="AJ3915" i="5" s="1"/>
  <c r="AF3914" i="5"/>
  <c r="AJ3914" i="5" s="1"/>
  <c r="AF3913" i="5"/>
  <c r="AJ3913" i="5" s="1"/>
  <c r="AF3912" i="5"/>
  <c r="AF3911" i="5"/>
  <c r="AJ3911" i="5" s="1"/>
  <c r="AF3910" i="5"/>
  <c r="AF3909" i="5"/>
  <c r="AJ3909" i="5" s="1"/>
  <c r="AF3908" i="5"/>
  <c r="AJ3908" i="5" s="1"/>
  <c r="AF3907" i="5"/>
  <c r="AJ3907" i="5" s="1"/>
  <c r="AF3906" i="5"/>
  <c r="AF3905" i="5"/>
  <c r="AF2" i="5"/>
  <c r="AJ2" i="5" s="1"/>
  <c r="AE3" i="5"/>
  <c r="AE4" i="5"/>
  <c r="AE5" i="5"/>
  <c r="AI5" i="5" s="1"/>
  <c r="AE6" i="5"/>
  <c r="AE7" i="5"/>
  <c r="AI7" i="5" s="1"/>
  <c r="AE8" i="5"/>
  <c r="AE9" i="5"/>
  <c r="AE10" i="5"/>
  <c r="AE11" i="5"/>
  <c r="AE12" i="5"/>
  <c r="AE13" i="5"/>
  <c r="AI13" i="5" s="1"/>
  <c r="AE14" i="5"/>
  <c r="AI14" i="5" s="1"/>
  <c r="AE15" i="5"/>
  <c r="AE16" i="5"/>
  <c r="AE17" i="5"/>
  <c r="AI17" i="5" s="1"/>
  <c r="AE18" i="5"/>
  <c r="AE19" i="5"/>
  <c r="AE20" i="5"/>
  <c r="AE21" i="5"/>
  <c r="AE22" i="5"/>
  <c r="AE23" i="5"/>
  <c r="AE24" i="5"/>
  <c r="AE25" i="5"/>
  <c r="AE26" i="5"/>
  <c r="AE27" i="5"/>
  <c r="AE28" i="5"/>
  <c r="AE29" i="5"/>
  <c r="AE30" i="5"/>
  <c r="AE31" i="5"/>
  <c r="AE32" i="5"/>
  <c r="AE33" i="5"/>
  <c r="AE34" i="5"/>
  <c r="AE35" i="5"/>
  <c r="AE36" i="5"/>
  <c r="AE37" i="5"/>
  <c r="AE38" i="5"/>
  <c r="AE39" i="5"/>
  <c r="AE40" i="5"/>
  <c r="AE41" i="5"/>
  <c r="AI41" i="5" s="1"/>
  <c r="AE42" i="5"/>
  <c r="AE43" i="5"/>
  <c r="AE44" i="5"/>
  <c r="AE45" i="5"/>
  <c r="AE46" i="5"/>
  <c r="AE47" i="5"/>
  <c r="AI47" i="5" s="1"/>
  <c r="AE48" i="5"/>
  <c r="AI48" i="5" s="1"/>
  <c r="AE49" i="5"/>
  <c r="AE50" i="5"/>
  <c r="AE51" i="5"/>
  <c r="AE52" i="5"/>
  <c r="AE53" i="5"/>
  <c r="AI53" i="5" s="1"/>
  <c r="AE54" i="5"/>
  <c r="AE55" i="5"/>
  <c r="AE57" i="5"/>
  <c r="AH57" i="5" s="1"/>
  <c r="AL57" i="5" s="1"/>
  <c r="AE56" i="5"/>
  <c r="AE58" i="5"/>
  <c r="AE59" i="5"/>
  <c r="AE60" i="5"/>
  <c r="AE61" i="5"/>
  <c r="AE62" i="5"/>
  <c r="AE63" i="5"/>
  <c r="AE65" i="5"/>
  <c r="AE64" i="5"/>
  <c r="AI64" i="5" s="1"/>
  <c r="AE66" i="5"/>
  <c r="AE67" i="5"/>
  <c r="AE68" i="5"/>
  <c r="AE69" i="5"/>
  <c r="AE70" i="5"/>
  <c r="AE71" i="5"/>
  <c r="AE72" i="5"/>
  <c r="AE73" i="5"/>
  <c r="AE74" i="5"/>
  <c r="AE75" i="5"/>
  <c r="AE76" i="5"/>
  <c r="AE77" i="5"/>
  <c r="AI77" i="5" s="1"/>
  <c r="AE78" i="5"/>
  <c r="AE79" i="5"/>
  <c r="AI79" i="5" s="1"/>
  <c r="AE80" i="5"/>
  <c r="AE81" i="5"/>
  <c r="AE82" i="5"/>
  <c r="AE83" i="5"/>
  <c r="AE84" i="5"/>
  <c r="AE85" i="5"/>
  <c r="AE86" i="5"/>
  <c r="AE88" i="5"/>
  <c r="AI88" i="5" s="1"/>
  <c r="AE87" i="5"/>
  <c r="AE89" i="5"/>
  <c r="AE90" i="5"/>
  <c r="AE91" i="5"/>
  <c r="AE92" i="5"/>
  <c r="AH92" i="5" s="1"/>
  <c r="AL92" i="5" s="1"/>
  <c r="AE93" i="5"/>
  <c r="AE94" i="5"/>
  <c r="AE95" i="5"/>
  <c r="AE96" i="5"/>
  <c r="AE97" i="5"/>
  <c r="AE98" i="5"/>
  <c r="AE100" i="5"/>
  <c r="AI100" i="5" s="1"/>
  <c r="AE99" i="5"/>
  <c r="AE102" i="5"/>
  <c r="AI102" i="5" s="1"/>
  <c r="AE101" i="5"/>
  <c r="AE104" i="5"/>
  <c r="AI104" i="5" s="1"/>
  <c r="AE103" i="5"/>
  <c r="AH103" i="5" s="1"/>
  <c r="AL103" i="5" s="1"/>
  <c r="AE105" i="5"/>
  <c r="AE106" i="5"/>
  <c r="AE107" i="5"/>
  <c r="AI107" i="5" s="1"/>
  <c r="AE108" i="5"/>
  <c r="AE109" i="5"/>
  <c r="AE110" i="5"/>
  <c r="AE111" i="5"/>
  <c r="AE112" i="5"/>
  <c r="AE113" i="5"/>
  <c r="AI113" i="5" s="1"/>
  <c r="AE114" i="5"/>
  <c r="AE115" i="5"/>
  <c r="AE117" i="5"/>
  <c r="AE116" i="5"/>
  <c r="AE118" i="5"/>
  <c r="AE119" i="5"/>
  <c r="AE120" i="5"/>
  <c r="AE121" i="5"/>
  <c r="AE122" i="5"/>
  <c r="AE123" i="5"/>
  <c r="AE124" i="5"/>
  <c r="AE125" i="5"/>
  <c r="AI125" i="5" s="1"/>
  <c r="AE126" i="5"/>
  <c r="AE127" i="5"/>
  <c r="AE128" i="5"/>
  <c r="AE129" i="5"/>
  <c r="AE130" i="5"/>
  <c r="AE131" i="5"/>
  <c r="AE132" i="5"/>
  <c r="AE133" i="5"/>
  <c r="AE134" i="5"/>
  <c r="AE135" i="5"/>
  <c r="AE136" i="5"/>
  <c r="AE138" i="5"/>
  <c r="AI138" i="5" s="1"/>
  <c r="AE137" i="5"/>
  <c r="AE139" i="5"/>
  <c r="AE141" i="5"/>
  <c r="AH141" i="5" s="1"/>
  <c r="AL141" i="5" s="1"/>
  <c r="AE140" i="5"/>
  <c r="AE142" i="5"/>
  <c r="AE143" i="5"/>
  <c r="AE144" i="5"/>
  <c r="AE145" i="5"/>
  <c r="AE146" i="5"/>
  <c r="AE147" i="5"/>
  <c r="AE148" i="5"/>
  <c r="AE149" i="5"/>
  <c r="AE151" i="5"/>
  <c r="AI151" i="5" s="1"/>
  <c r="AE150" i="5"/>
  <c r="AE153" i="5"/>
  <c r="AE152" i="5"/>
  <c r="AE154" i="5"/>
  <c r="AE155" i="5"/>
  <c r="AE157" i="5"/>
  <c r="AE156" i="5"/>
  <c r="AE159" i="5"/>
  <c r="AE158" i="5"/>
  <c r="AE160" i="5"/>
  <c r="AE162" i="5"/>
  <c r="AI162" i="5" s="1"/>
  <c r="AE161" i="5"/>
  <c r="AE164" i="5"/>
  <c r="AI164" i="5" s="1"/>
  <c r="AE163" i="5"/>
  <c r="AE165" i="5"/>
  <c r="AE166" i="5"/>
  <c r="AE167" i="5"/>
  <c r="AE168" i="5"/>
  <c r="AE170" i="5"/>
  <c r="AE169" i="5"/>
  <c r="AE172" i="5"/>
  <c r="AE171" i="5"/>
  <c r="AE173" i="5"/>
  <c r="AI173" i="5" s="1"/>
  <c r="AE175" i="5"/>
  <c r="AE174" i="5"/>
  <c r="AE176" i="5"/>
  <c r="AH176" i="5" s="1"/>
  <c r="AL176" i="5" s="1"/>
  <c r="AE177" i="5"/>
  <c r="AE178" i="5"/>
  <c r="AE179" i="5"/>
  <c r="AE180" i="5"/>
  <c r="AE183" i="5"/>
  <c r="AE182" i="5"/>
  <c r="AE181" i="5"/>
  <c r="AE184" i="5"/>
  <c r="AE186" i="5"/>
  <c r="AI186" i="5" s="1"/>
  <c r="AE185" i="5"/>
  <c r="AE187" i="5"/>
  <c r="AE188" i="5"/>
  <c r="AE192" i="5"/>
  <c r="AE191" i="5"/>
  <c r="AE190" i="5"/>
  <c r="AE189" i="5"/>
  <c r="AE193" i="5"/>
  <c r="AE194" i="5"/>
  <c r="AI194" i="5" s="1"/>
  <c r="AE195" i="5"/>
  <c r="AE196" i="5"/>
  <c r="AE197" i="5"/>
  <c r="AI197" i="5" s="1"/>
  <c r="AE198" i="5"/>
  <c r="AE199" i="5"/>
  <c r="AE200" i="5"/>
  <c r="AE202" i="5"/>
  <c r="AE201" i="5"/>
  <c r="AE203" i="5"/>
  <c r="AI203" i="5" s="1"/>
  <c r="AE205" i="5"/>
  <c r="AE204" i="5"/>
  <c r="AE207" i="5"/>
  <c r="AE206" i="5"/>
  <c r="AE209" i="5"/>
  <c r="AE208" i="5"/>
  <c r="AE210" i="5"/>
  <c r="AE211" i="5"/>
  <c r="AE213" i="5"/>
  <c r="AE212" i="5"/>
  <c r="AE214" i="5"/>
  <c r="AE215" i="5"/>
  <c r="AE216" i="5"/>
  <c r="AE217" i="5"/>
  <c r="AE218" i="5"/>
  <c r="AE219" i="5"/>
  <c r="AI219" i="5" s="1"/>
  <c r="AE222" i="5"/>
  <c r="AE221" i="5"/>
  <c r="AI221" i="5" s="1"/>
  <c r="AE220" i="5"/>
  <c r="AE223" i="5"/>
  <c r="AE224" i="5"/>
  <c r="AE226" i="5"/>
  <c r="AE225" i="5"/>
  <c r="AE228" i="5"/>
  <c r="AE227" i="5"/>
  <c r="AE229" i="5"/>
  <c r="AE230" i="5"/>
  <c r="AE231" i="5"/>
  <c r="AE232" i="5"/>
  <c r="AE234" i="5"/>
  <c r="AI234" i="5" s="1"/>
  <c r="AE233" i="5"/>
  <c r="AE235" i="5"/>
  <c r="AE236" i="5"/>
  <c r="AE239" i="5"/>
  <c r="AE238" i="5"/>
  <c r="AE237" i="5"/>
  <c r="AE241" i="5"/>
  <c r="AE240" i="5"/>
  <c r="AE242" i="5"/>
  <c r="AE243" i="5"/>
  <c r="AE244" i="5"/>
  <c r="AE245" i="5"/>
  <c r="AI245" i="5" s="1"/>
  <c r="AE247" i="5"/>
  <c r="AE246" i="5"/>
  <c r="AE248" i="5"/>
  <c r="AH248" i="5" s="1"/>
  <c r="AL248" i="5" s="1"/>
  <c r="AE249" i="5"/>
  <c r="AE251" i="5"/>
  <c r="AE250" i="5"/>
  <c r="AE252" i="5"/>
  <c r="AE253" i="5"/>
  <c r="AE254" i="5"/>
  <c r="AE255" i="5"/>
  <c r="AE256" i="5"/>
  <c r="AE257" i="5"/>
  <c r="AI257" i="5" s="1"/>
  <c r="AE258" i="5"/>
  <c r="AE259" i="5"/>
  <c r="AE260" i="5"/>
  <c r="AE262" i="5"/>
  <c r="AE261" i="5"/>
  <c r="AE263" i="5"/>
  <c r="AE265" i="5"/>
  <c r="AE264" i="5"/>
  <c r="AE266" i="5"/>
  <c r="AE267" i="5"/>
  <c r="AE268" i="5"/>
  <c r="AI268" i="5" s="1"/>
  <c r="AE269" i="5"/>
  <c r="AE272" i="5"/>
  <c r="AI272" i="5" s="1"/>
  <c r="AE271" i="5"/>
  <c r="AE270" i="5"/>
  <c r="AE274" i="5"/>
  <c r="AE273" i="5"/>
  <c r="AE275" i="5"/>
  <c r="AE277" i="5"/>
  <c r="AE276" i="5"/>
  <c r="AE278" i="5"/>
  <c r="AE280" i="5"/>
  <c r="AE279" i="5"/>
  <c r="AE282" i="5"/>
  <c r="AI282" i="5" s="1"/>
  <c r="AE281" i="5"/>
  <c r="AE283" i="5"/>
  <c r="AE287" i="5"/>
  <c r="AH287" i="5" s="1"/>
  <c r="AL287" i="5" s="1"/>
  <c r="AE286" i="5"/>
  <c r="AE285" i="5"/>
  <c r="AE284" i="5"/>
  <c r="AE288" i="5"/>
  <c r="AE289" i="5"/>
  <c r="AE292" i="5"/>
  <c r="AE291" i="5"/>
  <c r="AE290" i="5"/>
  <c r="AE294" i="5"/>
  <c r="AI294" i="5" s="1"/>
  <c r="AE293" i="5"/>
  <c r="AE295" i="5"/>
  <c r="AE296" i="5"/>
  <c r="AH296" i="5" s="1"/>
  <c r="AL296" i="5" s="1"/>
  <c r="AE297" i="5"/>
  <c r="AE300" i="5"/>
  <c r="AE299" i="5"/>
  <c r="AI299" i="5" s="1"/>
  <c r="AE298" i="5"/>
  <c r="AE302" i="5"/>
  <c r="AE301" i="5"/>
  <c r="AE304" i="5"/>
  <c r="AE303" i="5"/>
  <c r="AE305" i="5"/>
  <c r="AI305" i="5" s="1"/>
  <c r="AE307" i="5"/>
  <c r="AE306" i="5"/>
  <c r="AE308" i="5"/>
  <c r="AE309" i="5"/>
  <c r="AE310" i="5"/>
  <c r="AE311" i="5"/>
  <c r="AE312" i="5"/>
  <c r="AE314" i="5"/>
  <c r="AE313" i="5"/>
  <c r="AE315" i="5"/>
  <c r="AE316" i="5"/>
  <c r="AE318" i="5"/>
  <c r="AI318" i="5" s="1"/>
  <c r="AE317" i="5"/>
  <c r="AE325" i="5"/>
  <c r="AE324" i="5"/>
  <c r="AE323" i="5"/>
  <c r="AE322" i="5"/>
  <c r="AE321" i="5"/>
  <c r="AE320" i="5"/>
  <c r="AE319" i="5"/>
  <c r="AE327" i="5"/>
  <c r="AE326" i="5"/>
  <c r="AE328" i="5"/>
  <c r="AE329" i="5"/>
  <c r="AE330" i="5"/>
  <c r="AE331" i="5"/>
  <c r="AE332" i="5"/>
  <c r="AH332" i="5" s="1"/>
  <c r="AL332" i="5" s="1"/>
  <c r="AE333" i="5"/>
  <c r="AE334" i="5"/>
  <c r="AE336" i="5"/>
  <c r="AE335" i="5"/>
  <c r="AE338" i="5"/>
  <c r="AE337" i="5"/>
  <c r="AE341" i="5"/>
  <c r="AI341" i="5" s="1"/>
  <c r="AE340" i="5"/>
  <c r="AE339" i="5"/>
  <c r="AE348" i="5"/>
  <c r="AE347" i="5"/>
  <c r="AE346" i="5"/>
  <c r="AE345" i="5"/>
  <c r="AE344" i="5"/>
  <c r="AE343" i="5"/>
  <c r="AE342" i="5"/>
  <c r="AE352" i="5"/>
  <c r="AE351" i="5"/>
  <c r="AE350" i="5"/>
  <c r="AE349" i="5"/>
  <c r="AE354" i="5"/>
  <c r="AI354" i="5" s="1"/>
  <c r="AE353" i="5"/>
  <c r="AE358" i="5"/>
  <c r="AE357" i="5"/>
  <c r="AE356" i="5"/>
  <c r="AE355" i="5"/>
  <c r="AE361" i="5"/>
  <c r="AE360" i="5"/>
  <c r="AE359" i="5"/>
  <c r="AE364" i="5"/>
  <c r="AE363" i="5"/>
  <c r="AE362" i="5"/>
  <c r="AE368" i="5"/>
  <c r="AI368" i="5" s="1"/>
  <c r="AE367" i="5"/>
  <c r="AE366" i="5"/>
  <c r="AE365" i="5"/>
  <c r="AH365" i="5" s="1"/>
  <c r="AL365" i="5" s="1"/>
  <c r="AE370" i="5"/>
  <c r="AE369" i="5"/>
  <c r="AE371" i="5"/>
  <c r="AE372" i="5"/>
  <c r="AE374" i="5"/>
  <c r="AE373" i="5"/>
  <c r="AE376" i="5"/>
  <c r="AE375" i="5"/>
  <c r="AE377" i="5"/>
  <c r="AI377" i="5" s="1"/>
  <c r="AE378" i="5"/>
  <c r="AE380" i="5"/>
  <c r="AE379" i="5"/>
  <c r="AE381" i="5"/>
  <c r="AE384" i="5"/>
  <c r="AE383" i="5"/>
  <c r="AE382" i="5"/>
  <c r="AE385" i="5"/>
  <c r="AE386" i="5"/>
  <c r="AE392" i="5"/>
  <c r="AE391" i="5"/>
  <c r="AE390" i="5"/>
  <c r="AE389" i="5"/>
  <c r="AI389" i="5" s="1"/>
  <c r="AE388" i="5"/>
  <c r="AE387" i="5"/>
  <c r="AE393" i="5"/>
  <c r="AE394" i="5"/>
  <c r="AE397" i="5"/>
  <c r="AI397" i="5" s="1"/>
  <c r="AE396" i="5"/>
  <c r="AE395" i="5"/>
  <c r="AE403" i="5"/>
  <c r="AE402" i="5"/>
  <c r="AE401" i="5"/>
  <c r="AE400" i="5"/>
  <c r="AE399" i="5"/>
  <c r="AI399" i="5" s="1"/>
  <c r="AE398" i="5"/>
  <c r="AE406" i="5"/>
  <c r="AH406" i="5" s="1"/>
  <c r="AL406" i="5" s="1"/>
  <c r="AE405" i="5"/>
  <c r="AE404" i="5"/>
  <c r="AE412" i="5"/>
  <c r="AE411" i="5"/>
  <c r="AE410" i="5"/>
  <c r="AE409" i="5"/>
  <c r="AI409" i="5" s="1"/>
  <c r="AE408" i="5"/>
  <c r="AE407" i="5"/>
  <c r="AE416" i="5"/>
  <c r="AI416" i="5" s="1"/>
  <c r="AE415" i="5"/>
  <c r="AE414" i="5"/>
  <c r="AE413" i="5"/>
  <c r="AE418" i="5"/>
  <c r="AE417" i="5"/>
  <c r="AE419" i="5"/>
  <c r="AE420" i="5"/>
  <c r="AE422" i="5"/>
  <c r="AE421" i="5"/>
  <c r="AE423" i="5"/>
  <c r="AE424" i="5"/>
  <c r="AE427" i="5"/>
  <c r="AI427" i="5" s="1"/>
  <c r="AE426" i="5"/>
  <c r="AE425" i="5"/>
  <c r="AE428" i="5"/>
  <c r="AE429" i="5"/>
  <c r="AE431" i="5"/>
  <c r="AE430" i="5"/>
  <c r="AE433" i="5"/>
  <c r="AE432" i="5"/>
  <c r="AI432" i="5" s="1"/>
  <c r="AE439" i="5"/>
  <c r="AI439" i="5" s="1"/>
  <c r="AE438" i="5"/>
  <c r="AE437" i="5"/>
  <c r="AE436" i="5"/>
  <c r="AI436" i="5" s="1"/>
  <c r="AE435" i="5"/>
  <c r="AE434" i="5"/>
  <c r="AE442" i="5"/>
  <c r="AE441" i="5"/>
  <c r="AE440" i="5"/>
  <c r="AE445" i="5"/>
  <c r="AE444" i="5"/>
  <c r="AE443" i="5"/>
  <c r="AE453" i="5"/>
  <c r="AE452" i="5"/>
  <c r="AE451" i="5"/>
  <c r="AE450" i="5"/>
  <c r="AI450" i="5" s="1"/>
  <c r="AE449" i="5"/>
  <c r="AE448" i="5"/>
  <c r="AI448" i="5" s="1"/>
  <c r="AE447" i="5"/>
  <c r="AE446" i="5"/>
  <c r="AE454" i="5"/>
  <c r="AE459" i="5"/>
  <c r="AE458" i="5"/>
  <c r="AE457" i="5"/>
  <c r="AE456" i="5"/>
  <c r="AE455" i="5"/>
  <c r="AI455" i="5" s="1"/>
  <c r="AE462" i="5"/>
  <c r="AE461" i="5"/>
  <c r="AE460" i="5"/>
  <c r="AE463" i="5"/>
  <c r="AI463" i="5" s="1"/>
  <c r="AE466" i="5"/>
  <c r="AE465" i="5"/>
  <c r="AE464" i="5"/>
  <c r="AE468" i="5"/>
  <c r="AE467" i="5"/>
  <c r="AE469" i="5"/>
  <c r="AE471" i="5"/>
  <c r="AI471" i="5" s="1"/>
  <c r="AE470" i="5"/>
  <c r="AE474" i="5"/>
  <c r="AE473" i="5"/>
  <c r="AI473" i="5" s="1"/>
  <c r="AE472" i="5"/>
  <c r="AE475" i="5"/>
  <c r="AE476" i="5"/>
  <c r="AE479" i="5"/>
  <c r="AE478" i="5"/>
  <c r="AE477" i="5"/>
  <c r="AE480" i="5"/>
  <c r="AE485" i="5"/>
  <c r="AE484" i="5"/>
  <c r="AE483" i="5"/>
  <c r="AE482" i="5"/>
  <c r="AE481" i="5"/>
  <c r="AI481" i="5" s="1"/>
  <c r="AE488" i="5"/>
  <c r="AE487" i="5"/>
  <c r="AI487" i="5" s="1"/>
  <c r="AE486" i="5"/>
  <c r="AE491" i="5"/>
  <c r="AE490" i="5"/>
  <c r="AE489" i="5"/>
  <c r="AE494" i="5"/>
  <c r="AE493" i="5"/>
  <c r="AE492" i="5"/>
  <c r="AE497" i="5"/>
  <c r="AE496" i="5"/>
  <c r="AE495" i="5"/>
  <c r="AI495" i="5" s="1"/>
  <c r="AE502" i="5"/>
  <c r="AE501" i="5"/>
  <c r="AE500" i="5"/>
  <c r="AE499" i="5"/>
  <c r="AE498" i="5"/>
  <c r="AE506" i="5"/>
  <c r="AE505" i="5"/>
  <c r="AE504" i="5"/>
  <c r="AE503" i="5"/>
  <c r="AE515" i="5"/>
  <c r="AE514" i="5"/>
  <c r="AE513" i="5"/>
  <c r="AI513" i="5" s="1"/>
  <c r="AE512" i="5"/>
  <c r="AE511" i="5"/>
  <c r="AE510" i="5"/>
  <c r="AE509" i="5"/>
  <c r="AE508" i="5"/>
  <c r="AE507" i="5"/>
  <c r="AE517" i="5"/>
  <c r="AE516" i="5"/>
  <c r="AE521" i="5"/>
  <c r="AE520" i="5"/>
  <c r="AE519" i="5"/>
  <c r="AI519" i="5" s="1"/>
  <c r="AE518" i="5"/>
  <c r="AE524" i="5"/>
  <c r="AI524" i="5" s="1"/>
  <c r="AE523" i="5"/>
  <c r="AI523" i="5" s="1"/>
  <c r="AE522" i="5"/>
  <c r="AE527" i="5"/>
  <c r="AE526" i="5"/>
  <c r="AE525" i="5"/>
  <c r="AE529" i="5"/>
  <c r="AE528" i="5"/>
  <c r="AE530" i="5"/>
  <c r="AE534" i="5"/>
  <c r="AE533" i="5"/>
  <c r="AE532" i="5"/>
  <c r="AI532" i="5" s="1"/>
  <c r="AE531" i="5"/>
  <c r="AE539" i="5"/>
  <c r="AI539" i="5" s="1"/>
  <c r="AE538" i="5"/>
  <c r="AE537" i="5"/>
  <c r="AE536" i="5"/>
  <c r="AE535" i="5"/>
  <c r="AE543" i="5"/>
  <c r="AE542" i="5"/>
  <c r="AE541" i="5"/>
  <c r="AE540" i="5"/>
  <c r="AE545" i="5"/>
  <c r="AE544" i="5"/>
  <c r="AI544" i="5" s="1"/>
  <c r="AE547" i="5"/>
  <c r="AE546" i="5"/>
  <c r="AE549" i="5"/>
  <c r="AE548" i="5"/>
  <c r="AE552" i="5"/>
  <c r="AE551" i="5"/>
  <c r="AE550" i="5"/>
  <c r="AE555" i="5"/>
  <c r="AE554" i="5"/>
  <c r="AE553" i="5"/>
  <c r="AE558" i="5"/>
  <c r="AE557" i="5"/>
  <c r="AI557" i="5" s="1"/>
  <c r="AE556" i="5"/>
  <c r="AE562" i="5"/>
  <c r="AI562" i="5" s="1"/>
  <c r="AE561" i="5"/>
  <c r="AE560" i="5"/>
  <c r="AE559" i="5"/>
  <c r="AE565" i="5"/>
  <c r="AE564" i="5"/>
  <c r="AE563" i="5"/>
  <c r="AE568" i="5"/>
  <c r="AE567" i="5"/>
  <c r="AE566" i="5"/>
  <c r="AE575" i="5"/>
  <c r="AE574" i="5"/>
  <c r="AE573" i="5"/>
  <c r="AE572" i="5"/>
  <c r="AE571" i="5"/>
  <c r="AE570" i="5"/>
  <c r="AE569" i="5"/>
  <c r="AE576" i="5"/>
  <c r="AE585" i="5"/>
  <c r="AI585" i="5" s="1"/>
  <c r="AE584" i="5"/>
  <c r="AE583" i="5"/>
  <c r="AE582" i="5"/>
  <c r="AE581" i="5"/>
  <c r="AE580" i="5"/>
  <c r="AE579" i="5"/>
  <c r="AE578" i="5"/>
  <c r="AE577" i="5"/>
  <c r="AE599" i="5"/>
  <c r="AE598" i="5"/>
  <c r="AE597" i="5"/>
  <c r="AE596" i="5"/>
  <c r="AE595" i="5"/>
  <c r="AE594" i="5"/>
  <c r="AE593" i="5"/>
  <c r="AE592" i="5"/>
  <c r="AI592" i="5" s="1"/>
  <c r="AE591" i="5"/>
  <c r="AE590" i="5"/>
  <c r="AI590" i="5" s="1"/>
  <c r="AE589" i="5"/>
  <c r="AE588" i="5"/>
  <c r="AE587" i="5"/>
  <c r="AE586" i="5"/>
  <c r="AE608" i="5"/>
  <c r="AE607" i="5"/>
  <c r="AE606" i="5"/>
  <c r="AE605" i="5"/>
  <c r="AE604" i="5"/>
  <c r="AE603" i="5"/>
  <c r="AI603" i="5" s="1"/>
  <c r="AE602" i="5"/>
  <c r="AE601" i="5"/>
  <c r="AI601" i="5" s="1"/>
  <c r="AE600" i="5"/>
  <c r="AE616" i="5"/>
  <c r="AE615" i="5"/>
  <c r="AE614" i="5"/>
  <c r="AE613" i="5"/>
  <c r="AE612" i="5"/>
  <c r="AI612" i="5" s="1"/>
  <c r="AE611" i="5"/>
  <c r="AI611" i="5" s="1"/>
  <c r="AE610" i="5"/>
  <c r="AE609" i="5"/>
  <c r="AE621" i="5"/>
  <c r="AI621" i="5" s="1"/>
  <c r="AE620" i="5"/>
  <c r="AE619" i="5"/>
  <c r="AE618" i="5"/>
  <c r="AE617" i="5"/>
  <c r="AE627" i="5"/>
  <c r="AE626" i="5"/>
  <c r="AE625" i="5"/>
  <c r="AE624" i="5"/>
  <c r="AE623" i="5"/>
  <c r="AE622" i="5"/>
  <c r="AE636" i="5"/>
  <c r="AE635" i="5"/>
  <c r="AE634" i="5"/>
  <c r="AE633" i="5"/>
  <c r="AI633" i="5" s="1"/>
  <c r="AE632" i="5"/>
  <c r="AE631" i="5"/>
  <c r="AE630" i="5"/>
  <c r="AE629" i="5"/>
  <c r="AE628" i="5"/>
  <c r="AE642" i="5"/>
  <c r="AE641" i="5"/>
  <c r="AE640" i="5"/>
  <c r="AE639" i="5"/>
  <c r="AI639" i="5" s="1"/>
  <c r="AE638" i="5"/>
  <c r="AI638" i="5" s="1"/>
  <c r="AE637" i="5"/>
  <c r="AE647" i="5"/>
  <c r="AE646" i="5"/>
  <c r="AE645" i="5"/>
  <c r="AE644" i="5"/>
  <c r="AE643" i="5"/>
  <c r="AE653" i="5"/>
  <c r="AE652" i="5"/>
  <c r="AE651" i="5"/>
  <c r="AE650" i="5"/>
  <c r="AE649" i="5"/>
  <c r="AE648" i="5"/>
  <c r="AI648" i="5" s="1"/>
  <c r="AE655" i="5"/>
  <c r="AE654" i="5"/>
  <c r="AE656" i="5"/>
  <c r="AE659" i="5"/>
  <c r="AE658" i="5"/>
  <c r="AE657" i="5"/>
  <c r="AI657" i="5" s="1"/>
  <c r="AE660" i="5"/>
  <c r="AE663" i="5"/>
  <c r="AE662" i="5"/>
  <c r="AE661" i="5"/>
  <c r="AE667" i="5"/>
  <c r="AE666" i="5"/>
  <c r="AI666" i="5" s="1"/>
  <c r="AE665" i="5"/>
  <c r="AE664" i="5"/>
  <c r="AI664" i="5" s="1"/>
  <c r="AE669" i="5"/>
  <c r="AE668" i="5"/>
  <c r="AE670" i="5"/>
  <c r="AE676" i="5"/>
  <c r="AE675" i="5"/>
  <c r="AE674" i="5"/>
  <c r="AE673" i="5"/>
  <c r="AE672" i="5"/>
  <c r="AE671" i="5"/>
  <c r="AE677" i="5"/>
  <c r="AI677" i="5" s="1"/>
  <c r="AE685" i="5"/>
  <c r="AE684" i="5"/>
  <c r="AI684" i="5" s="1"/>
  <c r="AE683" i="5"/>
  <c r="AE682" i="5"/>
  <c r="AE681" i="5"/>
  <c r="AE680" i="5"/>
  <c r="AE679" i="5"/>
  <c r="AE678" i="5"/>
  <c r="AE700" i="5"/>
  <c r="AE699" i="5"/>
  <c r="AI699" i="5" s="1"/>
  <c r="AE698" i="5"/>
  <c r="AE697" i="5"/>
  <c r="AE696" i="5"/>
  <c r="AE695" i="5"/>
  <c r="AE694" i="5"/>
  <c r="AE693" i="5"/>
  <c r="AE692" i="5"/>
  <c r="AE691" i="5"/>
  <c r="AE690" i="5"/>
  <c r="AI690" i="5" s="1"/>
  <c r="AE689" i="5"/>
  <c r="AI689" i="5" s="1"/>
  <c r="AE688" i="5"/>
  <c r="AI688" i="5" s="1"/>
  <c r="AE687" i="5"/>
  <c r="AI687" i="5" s="1"/>
  <c r="AE686" i="5"/>
  <c r="AE717" i="5"/>
  <c r="AI717" i="5" s="1"/>
  <c r="AE716" i="5"/>
  <c r="AE715" i="5"/>
  <c r="AI715" i="5" s="1"/>
  <c r="AE714" i="5"/>
  <c r="AE713" i="5"/>
  <c r="AE712" i="5"/>
  <c r="AE711" i="5"/>
  <c r="AE710" i="5"/>
  <c r="AE709" i="5"/>
  <c r="AE708" i="5"/>
  <c r="AE707" i="5"/>
  <c r="AE706" i="5"/>
  <c r="AE705" i="5"/>
  <c r="AI705" i="5" s="1"/>
  <c r="AE704" i="5"/>
  <c r="AE703" i="5"/>
  <c r="AE702" i="5"/>
  <c r="AE701" i="5"/>
  <c r="AE736" i="5"/>
  <c r="AE735" i="5"/>
  <c r="AE734" i="5"/>
  <c r="AE733" i="5"/>
  <c r="AE732" i="5"/>
  <c r="AE731" i="5"/>
  <c r="AI731" i="5" s="1"/>
  <c r="AE730" i="5"/>
  <c r="AE729" i="5"/>
  <c r="AI729" i="5" s="1"/>
  <c r="AE728" i="5"/>
  <c r="AE727" i="5"/>
  <c r="AE726" i="5"/>
  <c r="AE725" i="5"/>
  <c r="AE724" i="5"/>
  <c r="AE723" i="5"/>
  <c r="AE722" i="5"/>
  <c r="AE721" i="5"/>
  <c r="AE720" i="5"/>
  <c r="AE719" i="5"/>
  <c r="AE718" i="5"/>
  <c r="AE750" i="5"/>
  <c r="AI750" i="5" s="1"/>
  <c r="AE749" i="5"/>
  <c r="AE748" i="5"/>
  <c r="AI748" i="5" s="1"/>
  <c r="AE747" i="5"/>
  <c r="AE746" i="5"/>
  <c r="AE745" i="5"/>
  <c r="AE744" i="5"/>
  <c r="AE743" i="5"/>
  <c r="AE742" i="5"/>
  <c r="AE741" i="5"/>
  <c r="AE740" i="5"/>
  <c r="AE739" i="5"/>
  <c r="AI739" i="5" s="1"/>
  <c r="AE738" i="5"/>
  <c r="AE737" i="5"/>
  <c r="AE765" i="5"/>
  <c r="AI765" i="5" s="1"/>
  <c r="AE764" i="5"/>
  <c r="AE763" i="5"/>
  <c r="AE762" i="5"/>
  <c r="AE761" i="5"/>
  <c r="AE760" i="5"/>
  <c r="AE759" i="5"/>
  <c r="AE758" i="5"/>
  <c r="AE757" i="5"/>
  <c r="AE756" i="5"/>
  <c r="AE755" i="5"/>
  <c r="AI755" i="5" s="1"/>
  <c r="AE754" i="5"/>
  <c r="AE753" i="5"/>
  <c r="AE752" i="5"/>
  <c r="AE751" i="5"/>
  <c r="AE769" i="5"/>
  <c r="AE768" i="5"/>
  <c r="AE767" i="5"/>
  <c r="AE766" i="5"/>
  <c r="AE783" i="5"/>
  <c r="AE782" i="5"/>
  <c r="AE781" i="5"/>
  <c r="AE780" i="5"/>
  <c r="AI780" i="5" s="1"/>
  <c r="AE779" i="5"/>
  <c r="AE778" i="5"/>
  <c r="AI778" i="5" s="1"/>
  <c r="AE777" i="5"/>
  <c r="AE776" i="5"/>
  <c r="AE775" i="5"/>
  <c r="AE774" i="5"/>
  <c r="AE773" i="5"/>
  <c r="AE772" i="5"/>
  <c r="AE771" i="5"/>
  <c r="AE770" i="5"/>
  <c r="AE787" i="5"/>
  <c r="AE786" i="5"/>
  <c r="AI786" i="5" s="1"/>
  <c r="AE785" i="5"/>
  <c r="AE784" i="5"/>
  <c r="AE796" i="5"/>
  <c r="AE795" i="5"/>
  <c r="AE794" i="5"/>
  <c r="AE793" i="5"/>
  <c r="AE792" i="5"/>
  <c r="AE791" i="5"/>
  <c r="AE790" i="5"/>
  <c r="AE789" i="5"/>
  <c r="AE788" i="5"/>
  <c r="AE806" i="5"/>
  <c r="AE805" i="5"/>
  <c r="AE804" i="5"/>
  <c r="AE803" i="5"/>
  <c r="AE802" i="5"/>
  <c r="AE801" i="5"/>
  <c r="AE800" i="5"/>
  <c r="AE799" i="5"/>
  <c r="AE798" i="5"/>
  <c r="AE797" i="5"/>
  <c r="AE810" i="5"/>
  <c r="AI810" i="5" s="1"/>
  <c r="AE809" i="5"/>
  <c r="AE808" i="5"/>
  <c r="AI808" i="5" s="1"/>
  <c r="AE807" i="5"/>
  <c r="AE819" i="5"/>
  <c r="AI819" i="5" s="1"/>
  <c r="AE818" i="5"/>
  <c r="AE817" i="5"/>
  <c r="AE816" i="5"/>
  <c r="AE815" i="5"/>
  <c r="AE814" i="5"/>
  <c r="AE813" i="5"/>
  <c r="AE812" i="5"/>
  <c r="AI812" i="5" s="1"/>
  <c r="AE811" i="5"/>
  <c r="AE820" i="5"/>
  <c r="AE824" i="5"/>
  <c r="AI824" i="5" s="1"/>
  <c r="AE823" i="5"/>
  <c r="AE822" i="5"/>
  <c r="AI822" i="5" s="1"/>
  <c r="AE821" i="5"/>
  <c r="AE829" i="5"/>
  <c r="AE828" i="5"/>
  <c r="AE827" i="5"/>
  <c r="AE826" i="5"/>
  <c r="AE825" i="5"/>
  <c r="AE831" i="5"/>
  <c r="AE830" i="5"/>
  <c r="AE836" i="5"/>
  <c r="AE835" i="5"/>
  <c r="AI835" i="5" s="1"/>
  <c r="AE834" i="5"/>
  <c r="AE833" i="5"/>
  <c r="AE832" i="5"/>
  <c r="AE841" i="5"/>
  <c r="AE840" i="5"/>
  <c r="AE839" i="5"/>
  <c r="AE838" i="5"/>
  <c r="AE837" i="5"/>
  <c r="AI837" i="5" s="1"/>
  <c r="AE843" i="5"/>
  <c r="AI843" i="5" s="1"/>
  <c r="AE842" i="5"/>
  <c r="AE849" i="5"/>
  <c r="AE848" i="5"/>
  <c r="AI848" i="5" s="1"/>
  <c r="AE847" i="5"/>
  <c r="AE846" i="5"/>
  <c r="AI846" i="5" s="1"/>
  <c r="AE845" i="5"/>
  <c r="AE844" i="5"/>
  <c r="AE857" i="5"/>
  <c r="AE856" i="5"/>
  <c r="AE855" i="5"/>
  <c r="AE854" i="5"/>
  <c r="AE853" i="5"/>
  <c r="AE852" i="5"/>
  <c r="AI852" i="5" s="1"/>
  <c r="AE851" i="5"/>
  <c r="AE850" i="5"/>
  <c r="AE862" i="5"/>
  <c r="AE861" i="5"/>
  <c r="AE860" i="5"/>
  <c r="AE859" i="5"/>
  <c r="AE858" i="5"/>
  <c r="AE870" i="5"/>
  <c r="AE869" i="5"/>
  <c r="AE868" i="5"/>
  <c r="AE867" i="5"/>
  <c r="AE866" i="5"/>
  <c r="AE865" i="5"/>
  <c r="AE864" i="5"/>
  <c r="AI864" i="5" s="1"/>
  <c r="AE863" i="5"/>
  <c r="AE885" i="5"/>
  <c r="AE884" i="5"/>
  <c r="AE883" i="5"/>
  <c r="AE882" i="5"/>
  <c r="AE881" i="5"/>
  <c r="AE880" i="5"/>
  <c r="AE879" i="5"/>
  <c r="AE878" i="5"/>
  <c r="AE877" i="5"/>
  <c r="AE876" i="5"/>
  <c r="AE875" i="5"/>
  <c r="AI875" i="5" s="1"/>
  <c r="AE874" i="5"/>
  <c r="AE873" i="5"/>
  <c r="AI873" i="5" s="1"/>
  <c r="AE872" i="5"/>
  <c r="AE871" i="5"/>
  <c r="AE905" i="5"/>
  <c r="AE904" i="5"/>
  <c r="AE903" i="5"/>
  <c r="AE902" i="5"/>
  <c r="AE901" i="5"/>
  <c r="AE900" i="5"/>
  <c r="AI900" i="5" s="1"/>
  <c r="AE899" i="5"/>
  <c r="AE898" i="5"/>
  <c r="AI898" i="5" s="1"/>
  <c r="AE897" i="5"/>
  <c r="AE896" i="5"/>
  <c r="AI896" i="5" s="1"/>
  <c r="AE895" i="5"/>
  <c r="AE894" i="5"/>
  <c r="AE893" i="5"/>
  <c r="AE892" i="5"/>
  <c r="AE891" i="5"/>
  <c r="AE890" i="5"/>
  <c r="AE889" i="5"/>
  <c r="AI889" i="5" s="1"/>
  <c r="AE888" i="5"/>
  <c r="AE887" i="5"/>
  <c r="AE886" i="5"/>
  <c r="AI886" i="5" s="1"/>
  <c r="AE927" i="5"/>
  <c r="AE926" i="5"/>
  <c r="AE925" i="5"/>
  <c r="AE924" i="5"/>
  <c r="AE923" i="5"/>
  <c r="AE922" i="5"/>
  <c r="AE921" i="5"/>
  <c r="AE920" i="5"/>
  <c r="AE919" i="5"/>
  <c r="AE918" i="5"/>
  <c r="AE917" i="5"/>
  <c r="AE916" i="5"/>
  <c r="AE915" i="5"/>
  <c r="AE914" i="5"/>
  <c r="AI914" i="5" s="1"/>
  <c r="AE913" i="5"/>
  <c r="AE912" i="5"/>
  <c r="AE911" i="5"/>
  <c r="AE910" i="5"/>
  <c r="AE909" i="5"/>
  <c r="AE908" i="5"/>
  <c r="AE907" i="5"/>
  <c r="AE906" i="5"/>
  <c r="AE944" i="5"/>
  <c r="AE943" i="5"/>
  <c r="AI943" i="5" s="1"/>
  <c r="AE942" i="5"/>
  <c r="AE941" i="5"/>
  <c r="AE940" i="5"/>
  <c r="AE939" i="5"/>
  <c r="AE938" i="5"/>
  <c r="AE937" i="5"/>
  <c r="AE936" i="5"/>
  <c r="AE935" i="5"/>
  <c r="AE934" i="5"/>
  <c r="AE933" i="5"/>
  <c r="AE932" i="5"/>
  <c r="AE931" i="5"/>
  <c r="AI931" i="5" s="1"/>
  <c r="AE930" i="5"/>
  <c r="AE929" i="5"/>
  <c r="AE928" i="5"/>
  <c r="AE960" i="5"/>
  <c r="AE959" i="5"/>
  <c r="AE958" i="5"/>
  <c r="AE957" i="5"/>
  <c r="AE956" i="5"/>
  <c r="AE955" i="5"/>
  <c r="AE954" i="5"/>
  <c r="AE953" i="5"/>
  <c r="AE952" i="5"/>
  <c r="AI952" i="5" s="1"/>
  <c r="AE951" i="5"/>
  <c r="AE950" i="5"/>
  <c r="AI950" i="5" s="1"/>
  <c r="AE949" i="5"/>
  <c r="AE948" i="5"/>
  <c r="AE947" i="5"/>
  <c r="AE946" i="5"/>
  <c r="AE945" i="5"/>
  <c r="AE971" i="5"/>
  <c r="AE970" i="5"/>
  <c r="AE969" i="5"/>
  <c r="AE968" i="5"/>
  <c r="AE967" i="5"/>
  <c r="AI967" i="5" s="1"/>
  <c r="AE966" i="5"/>
  <c r="AE965" i="5"/>
  <c r="AI965" i="5" s="1"/>
  <c r="AE964" i="5"/>
  <c r="AE963" i="5"/>
  <c r="AE962" i="5"/>
  <c r="AE961" i="5"/>
  <c r="AE984" i="5"/>
  <c r="AE983" i="5"/>
  <c r="AE982" i="5"/>
  <c r="AE981" i="5"/>
  <c r="AE980" i="5"/>
  <c r="AE979" i="5"/>
  <c r="AE978" i="5"/>
  <c r="AI978" i="5" s="1"/>
  <c r="AE977" i="5"/>
  <c r="AE976" i="5"/>
  <c r="AE975" i="5"/>
  <c r="AE974" i="5"/>
  <c r="AE973" i="5"/>
  <c r="AI973" i="5" s="1"/>
  <c r="AE972" i="5"/>
  <c r="AE999" i="5"/>
  <c r="AI999" i="5" s="1"/>
  <c r="AE998" i="5"/>
  <c r="AI998" i="5" s="1"/>
  <c r="AE997" i="5"/>
  <c r="AE996" i="5"/>
  <c r="AE995" i="5"/>
  <c r="AI995" i="5" s="1"/>
  <c r="AE994" i="5"/>
  <c r="AE993" i="5"/>
  <c r="AI993" i="5" s="1"/>
  <c r="AE992" i="5"/>
  <c r="AE991" i="5"/>
  <c r="AE990" i="5"/>
  <c r="AE989" i="5"/>
  <c r="AE988" i="5"/>
  <c r="AE987" i="5"/>
  <c r="AE986" i="5"/>
  <c r="AE985" i="5"/>
  <c r="AE1005" i="5"/>
  <c r="AE1004" i="5"/>
  <c r="AI1004" i="5" s="1"/>
  <c r="AE1003" i="5"/>
  <c r="AE1002" i="5"/>
  <c r="AE1001" i="5"/>
  <c r="AE1000" i="5"/>
  <c r="AE1017" i="5"/>
  <c r="AE1016" i="5"/>
  <c r="AE1015" i="5"/>
  <c r="AE1014" i="5"/>
  <c r="AI1014" i="5" s="1"/>
  <c r="AE1013" i="5"/>
  <c r="AE1012" i="5"/>
  <c r="AE1011" i="5"/>
  <c r="AE1010" i="5"/>
  <c r="AI1010" i="5" s="1"/>
  <c r="AE1009" i="5"/>
  <c r="AE1008" i="5"/>
  <c r="AE1007" i="5"/>
  <c r="AE1006" i="5"/>
  <c r="AE1024" i="5"/>
  <c r="AE1023" i="5"/>
  <c r="AE1022" i="5"/>
  <c r="AE1021" i="5"/>
  <c r="AE1020" i="5"/>
  <c r="AE1019" i="5"/>
  <c r="AE1018" i="5"/>
  <c r="AE1031" i="5"/>
  <c r="AE1030" i="5"/>
  <c r="AE1029" i="5"/>
  <c r="AI1029" i="5" s="1"/>
  <c r="AE1028" i="5"/>
  <c r="AE1027" i="5"/>
  <c r="AE1026" i="5"/>
  <c r="AE1025" i="5"/>
  <c r="AE1036" i="5"/>
  <c r="AE1035" i="5"/>
  <c r="AE1034" i="5"/>
  <c r="AE1033" i="5"/>
  <c r="AI1033" i="5" s="1"/>
  <c r="AE1032" i="5"/>
  <c r="AE1040" i="5"/>
  <c r="AE1039" i="5"/>
  <c r="AE1038" i="5"/>
  <c r="AI1038" i="5" s="1"/>
  <c r="AE1037" i="5"/>
  <c r="AE1047" i="5"/>
  <c r="AE1046" i="5"/>
  <c r="AE1045" i="5"/>
  <c r="AI1045" i="5" s="1"/>
  <c r="AE1044" i="5"/>
  <c r="AE1043" i="5"/>
  <c r="AI1043" i="5" s="1"/>
  <c r="AE1042" i="5"/>
  <c r="AI1042" i="5" s="1"/>
  <c r="AE1041" i="5"/>
  <c r="AE1055" i="5"/>
  <c r="AE1054" i="5"/>
  <c r="AI1054" i="5" s="1"/>
  <c r="AE1053" i="5"/>
  <c r="AE1052" i="5"/>
  <c r="AE1051" i="5"/>
  <c r="AE1050" i="5"/>
  <c r="AE1049" i="5"/>
  <c r="AE1048" i="5"/>
  <c r="AE1062" i="5"/>
  <c r="AE1061" i="5"/>
  <c r="AE1060" i="5"/>
  <c r="AE1059" i="5"/>
  <c r="AE1058" i="5"/>
  <c r="AE1057" i="5"/>
  <c r="AI1057" i="5" s="1"/>
  <c r="AE1056" i="5"/>
  <c r="AE1066" i="5"/>
  <c r="AI1066" i="5" s="1"/>
  <c r="AE1065" i="5"/>
  <c r="AE1064" i="5"/>
  <c r="AE1063" i="5"/>
  <c r="AE1071" i="5"/>
  <c r="AE1070" i="5"/>
  <c r="AE1069" i="5"/>
  <c r="AE1068" i="5"/>
  <c r="AE1067" i="5"/>
  <c r="AE1072" i="5"/>
  <c r="AE1081" i="5"/>
  <c r="AI1081" i="5" s="1"/>
  <c r="AE1080" i="5"/>
  <c r="AE1079" i="5"/>
  <c r="AE1078" i="5"/>
  <c r="AE1077" i="5"/>
  <c r="AE1076" i="5"/>
  <c r="AE1075" i="5"/>
  <c r="AE1074" i="5"/>
  <c r="AE1073" i="5"/>
  <c r="AE1086" i="5"/>
  <c r="AE1085" i="5"/>
  <c r="AE1084" i="5"/>
  <c r="AE1083" i="5"/>
  <c r="AE1082" i="5"/>
  <c r="AI1082" i="5" s="1"/>
  <c r="AE1108" i="5"/>
  <c r="AE1107" i="5"/>
  <c r="AE1106" i="5"/>
  <c r="AE1105" i="5"/>
  <c r="AE1104" i="5"/>
  <c r="AE1103" i="5"/>
  <c r="AE1102" i="5"/>
  <c r="AE1101" i="5"/>
  <c r="AE1100" i="5"/>
  <c r="AE1099" i="5"/>
  <c r="AI1099" i="5" s="1"/>
  <c r="AE1098" i="5"/>
  <c r="AI1098" i="5" s="1"/>
  <c r="AE1097" i="5"/>
  <c r="AE1096" i="5"/>
  <c r="AI1096" i="5" s="1"/>
  <c r="AE1095" i="5"/>
  <c r="AE1094" i="5"/>
  <c r="AE1093" i="5"/>
  <c r="AE1092" i="5"/>
  <c r="AE1091" i="5"/>
  <c r="AE1090" i="5"/>
  <c r="AE1089" i="5"/>
  <c r="AI1089" i="5" s="1"/>
  <c r="AE1088" i="5"/>
  <c r="AE1087" i="5"/>
  <c r="AE1141" i="5"/>
  <c r="AI1141" i="5" s="1"/>
  <c r="AE1140" i="5"/>
  <c r="AE1139" i="5"/>
  <c r="AI1139" i="5" s="1"/>
  <c r="AE1138" i="5"/>
  <c r="AE1137" i="5"/>
  <c r="AE1136" i="5"/>
  <c r="AE1135" i="5"/>
  <c r="AE1134" i="5"/>
  <c r="AE1133" i="5"/>
  <c r="AE1132" i="5"/>
  <c r="AE1131" i="5"/>
  <c r="AE1130" i="5"/>
  <c r="AE1129" i="5"/>
  <c r="AI1129" i="5" s="1"/>
  <c r="AE1128" i="5"/>
  <c r="AE1127" i="5"/>
  <c r="AE1126" i="5"/>
  <c r="AE1125" i="5"/>
  <c r="AE1124" i="5"/>
  <c r="AE1123" i="5"/>
  <c r="AE1122" i="5"/>
  <c r="AE1121" i="5"/>
  <c r="AE1120" i="5"/>
  <c r="AE1119" i="5"/>
  <c r="AE1118" i="5"/>
  <c r="AE1117" i="5"/>
  <c r="AI1117" i="5" s="1"/>
  <c r="AE1116" i="5"/>
  <c r="AE1115" i="5"/>
  <c r="AI1115" i="5" s="1"/>
  <c r="AE1114" i="5"/>
  <c r="AE1113" i="5"/>
  <c r="AE1112" i="5"/>
  <c r="AE1111" i="5"/>
  <c r="AE1110" i="5"/>
  <c r="AE1109" i="5"/>
  <c r="AE1180" i="5"/>
  <c r="AE1179" i="5"/>
  <c r="AI1179" i="5" s="1"/>
  <c r="AE1178" i="5"/>
  <c r="AE1177" i="5"/>
  <c r="AE1176" i="5"/>
  <c r="AE1175" i="5"/>
  <c r="AE1174" i="5"/>
  <c r="AE1173" i="5"/>
  <c r="AE1172" i="5"/>
  <c r="AE1171" i="5"/>
  <c r="AE1170" i="5"/>
  <c r="AE1169" i="5"/>
  <c r="AE1168" i="5"/>
  <c r="AE1167" i="5"/>
  <c r="AI1167" i="5" s="1"/>
  <c r="AE1166" i="5"/>
  <c r="AE1165" i="5"/>
  <c r="AI1165" i="5" s="1"/>
  <c r="AE1164" i="5"/>
  <c r="AE1163" i="5"/>
  <c r="AE1162" i="5"/>
  <c r="AE1161" i="5"/>
  <c r="AE1160" i="5"/>
  <c r="AE1159" i="5"/>
  <c r="AE1158" i="5"/>
  <c r="AI1158" i="5" s="1"/>
  <c r="AE1157" i="5"/>
  <c r="AE1156" i="5"/>
  <c r="AE1155" i="5"/>
  <c r="AE1154" i="5"/>
  <c r="AE1153" i="5"/>
  <c r="AI1153" i="5" s="1"/>
  <c r="AE1152" i="5"/>
  <c r="AE1151" i="5"/>
  <c r="AI1151" i="5" s="1"/>
  <c r="AE1150" i="5"/>
  <c r="AE1149" i="5"/>
  <c r="AE1148" i="5"/>
  <c r="AE1147" i="5"/>
  <c r="AE1146" i="5"/>
  <c r="AE1145" i="5"/>
  <c r="AE1144" i="5"/>
  <c r="AE1143" i="5"/>
  <c r="AE1142" i="5"/>
  <c r="AE1210" i="5"/>
  <c r="AI1210" i="5" s="1"/>
  <c r="AE1209" i="5"/>
  <c r="AE1208" i="5"/>
  <c r="AI1208" i="5" s="1"/>
  <c r="AE1207" i="5"/>
  <c r="AE1206" i="5"/>
  <c r="AE1205" i="5"/>
  <c r="AE1204" i="5"/>
  <c r="AE1203" i="5"/>
  <c r="AE1202" i="5"/>
  <c r="AI1202" i="5" s="1"/>
  <c r="AE1201" i="5"/>
  <c r="AI1201" i="5" s="1"/>
  <c r="AE1200" i="5"/>
  <c r="AE1199" i="5"/>
  <c r="AE1198" i="5"/>
  <c r="AI1198" i="5" s="1"/>
  <c r="AE1197" i="5"/>
  <c r="AE1196" i="5"/>
  <c r="AE1195" i="5"/>
  <c r="AE1194" i="5"/>
  <c r="AE1193" i="5"/>
  <c r="AE1192" i="5"/>
  <c r="AE1191" i="5"/>
  <c r="AE1190" i="5"/>
  <c r="AE1189" i="5"/>
  <c r="AE1188" i="5"/>
  <c r="AE1187" i="5"/>
  <c r="AI1187" i="5" s="1"/>
  <c r="AE1186" i="5"/>
  <c r="AE1185" i="5"/>
  <c r="AI1185" i="5" s="1"/>
  <c r="AE1184" i="5"/>
  <c r="AI1184" i="5" s="1"/>
  <c r="AE1183" i="5"/>
  <c r="AE1182" i="5"/>
  <c r="AE1181" i="5"/>
  <c r="AE1241" i="5"/>
  <c r="AE1240" i="5"/>
  <c r="AE1239" i="5"/>
  <c r="AE1238" i="5"/>
  <c r="AE1237" i="5"/>
  <c r="AE1236" i="5"/>
  <c r="AE1235" i="5"/>
  <c r="AI1235" i="5" s="1"/>
  <c r="AE1234" i="5"/>
  <c r="AE1233" i="5"/>
  <c r="AE1232" i="5"/>
  <c r="AE1231" i="5"/>
  <c r="AE1230" i="5"/>
  <c r="AE1229" i="5"/>
  <c r="AI1229" i="5" s="1"/>
  <c r="AE1228" i="5"/>
  <c r="AE1227" i="5"/>
  <c r="AE1226" i="5"/>
  <c r="AE1225" i="5"/>
  <c r="AE1224" i="5"/>
  <c r="AE1223" i="5"/>
  <c r="AI1223" i="5" s="1"/>
  <c r="AE1222" i="5"/>
  <c r="AE1221" i="5"/>
  <c r="AE1220" i="5"/>
  <c r="AE1219" i="5"/>
  <c r="AE1218" i="5"/>
  <c r="AE1217" i="5"/>
  <c r="AE1216" i="5"/>
  <c r="AE1215" i="5"/>
  <c r="AE1214" i="5"/>
  <c r="AE1213" i="5"/>
  <c r="AE1212" i="5"/>
  <c r="AE1211" i="5"/>
  <c r="AI1211" i="5" s="1"/>
  <c r="AE1273" i="5"/>
  <c r="AE1272" i="5"/>
  <c r="AI1272" i="5" s="1"/>
  <c r="AE1271" i="5"/>
  <c r="AE1270" i="5"/>
  <c r="AE1269" i="5"/>
  <c r="AE1268" i="5"/>
  <c r="AE1267" i="5"/>
  <c r="AE1266" i="5"/>
  <c r="AE1265" i="5"/>
  <c r="AI1265" i="5" s="1"/>
  <c r="AE1264" i="5"/>
  <c r="AE1263" i="5"/>
  <c r="AE1262" i="5"/>
  <c r="AI1262" i="5" s="1"/>
  <c r="AE1261" i="5"/>
  <c r="AE1260" i="5"/>
  <c r="AI1260" i="5" s="1"/>
  <c r="AE1259" i="5"/>
  <c r="AE1258" i="5"/>
  <c r="AE1257" i="5"/>
  <c r="AE1256" i="5"/>
  <c r="AE1255" i="5"/>
  <c r="AE1254" i="5"/>
  <c r="AE1253" i="5"/>
  <c r="AE1252" i="5"/>
  <c r="AE1251" i="5"/>
  <c r="AE1250" i="5"/>
  <c r="AE1249" i="5"/>
  <c r="AE1248" i="5"/>
  <c r="AE1247" i="5"/>
  <c r="AE1246" i="5"/>
  <c r="AE1245" i="5"/>
  <c r="AE1244" i="5"/>
  <c r="AE1243" i="5"/>
  <c r="AI1243" i="5" s="1"/>
  <c r="AE1242" i="5"/>
  <c r="AI1242" i="5" s="1"/>
  <c r="AE1291" i="5"/>
  <c r="AE1290" i="5"/>
  <c r="AE1289" i="5"/>
  <c r="AE1288" i="5"/>
  <c r="AE1287" i="5"/>
  <c r="AE1286" i="5"/>
  <c r="AI1286" i="5" s="1"/>
  <c r="AE1285" i="5"/>
  <c r="AE1284" i="5"/>
  <c r="AE1283" i="5"/>
  <c r="AE1282" i="5"/>
  <c r="AI1282" i="5" s="1"/>
  <c r="AE1281" i="5"/>
  <c r="AE1280" i="5"/>
  <c r="AE1279" i="5"/>
  <c r="AE1278" i="5"/>
  <c r="AE1277" i="5"/>
  <c r="AE1276" i="5"/>
  <c r="AI1276" i="5" s="1"/>
  <c r="AE1275" i="5"/>
  <c r="AE1274" i="5"/>
  <c r="AE1309" i="5"/>
  <c r="AE1308" i="5"/>
  <c r="AE1307" i="5"/>
  <c r="AE1306" i="5"/>
  <c r="AE1305" i="5"/>
  <c r="AE1304" i="5"/>
  <c r="AE1303" i="5"/>
  <c r="AE1302" i="5"/>
  <c r="AE1301" i="5"/>
  <c r="AE1300" i="5"/>
  <c r="AI1300" i="5" s="1"/>
  <c r="AE1299" i="5"/>
  <c r="AE1298" i="5"/>
  <c r="AI1298" i="5" s="1"/>
  <c r="AE1297" i="5"/>
  <c r="AE1296" i="5"/>
  <c r="AE1295" i="5"/>
  <c r="AE1294" i="5"/>
  <c r="AE1293" i="5"/>
  <c r="AE1292" i="5"/>
  <c r="AE1332" i="5"/>
  <c r="AI1332" i="5" s="1"/>
  <c r="AE1331" i="5"/>
  <c r="AE1330" i="5"/>
  <c r="AE1329" i="5"/>
  <c r="AI1329" i="5" s="1"/>
  <c r="AE1328" i="5"/>
  <c r="AE1327" i="5"/>
  <c r="AI1327" i="5" s="1"/>
  <c r="AE1326" i="5"/>
  <c r="AE1325" i="5"/>
  <c r="AE1324" i="5"/>
  <c r="AE1323" i="5"/>
  <c r="AE1322" i="5"/>
  <c r="AE1321" i="5"/>
  <c r="AE1320" i="5"/>
  <c r="AE1319" i="5"/>
  <c r="AE1318" i="5"/>
  <c r="AE1317" i="5"/>
  <c r="AI1317" i="5" s="1"/>
  <c r="AE1316" i="5"/>
  <c r="AE1315" i="5"/>
  <c r="AE1314" i="5"/>
  <c r="AE1313" i="5"/>
  <c r="AE1312" i="5"/>
  <c r="AE1311" i="5"/>
  <c r="AE1310" i="5"/>
  <c r="AE1347" i="5"/>
  <c r="AE1346" i="5"/>
  <c r="AE1345" i="5"/>
  <c r="AE1344" i="5"/>
  <c r="AE1343" i="5"/>
  <c r="AE1342" i="5"/>
  <c r="AI1342" i="5" s="1"/>
  <c r="AE1341" i="5"/>
  <c r="AI1341" i="5" s="1"/>
  <c r="AE1340" i="5"/>
  <c r="AE1339" i="5"/>
  <c r="AE1338" i="5"/>
  <c r="AE1337" i="5"/>
  <c r="AE1336" i="5"/>
  <c r="AE1335" i="5"/>
  <c r="AE1334" i="5"/>
  <c r="AE1333" i="5"/>
  <c r="AE1365" i="5"/>
  <c r="AE1364" i="5"/>
  <c r="AI1364" i="5" s="1"/>
  <c r="AE1363" i="5"/>
  <c r="AE1362" i="5"/>
  <c r="AI1362" i="5" s="1"/>
  <c r="AE1361" i="5"/>
  <c r="AE1360" i="5"/>
  <c r="AE1359" i="5"/>
  <c r="AE1358" i="5"/>
  <c r="AE1357" i="5"/>
  <c r="AE1356" i="5"/>
  <c r="AE1355" i="5"/>
  <c r="AE1354" i="5"/>
  <c r="AE1353" i="5"/>
  <c r="AE1352" i="5"/>
  <c r="AI1352" i="5" s="1"/>
  <c r="AE1351" i="5"/>
  <c r="AE1350" i="5"/>
  <c r="AE1349" i="5"/>
  <c r="AE1348" i="5"/>
  <c r="AE1378" i="5"/>
  <c r="AE1377" i="5"/>
  <c r="AE1376" i="5"/>
  <c r="AE1375" i="5"/>
  <c r="AI1375" i="5" s="1"/>
  <c r="AE1374" i="5"/>
  <c r="AE1373" i="5"/>
  <c r="AE1372" i="5"/>
  <c r="AE1371" i="5"/>
  <c r="AI1371" i="5" s="1"/>
  <c r="AE1370" i="5"/>
  <c r="AE1369" i="5"/>
  <c r="AI1369" i="5" s="1"/>
  <c r="AE1368" i="5"/>
  <c r="AE1367" i="5"/>
  <c r="AE1366" i="5"/>
  <c r="AE1389" i="5"/>
  <c r="AE1388" i="5"/>
  <c r="AE1387" i="5"/>
  <c r="AE1386" i="5"/>
  <c r="AE1385" i="5"/>
  <c r="AE1384" i="5"/>
  <c r="AE1383" i="5"/>
  <c r="AI1383" i="5" s="1"/>
  <c r="AE1382" i="5"/>
  <c r="AE1381" i="5"/>
  <c r="AI1381" i="5" s="1"/>
  <c r="AE1380" i="5"/>
  <c r="AE1379" i="5"/>
  <c r="AE1404" i="5"/>
  <c r="AE1403" i="5"/>
  <c r="AE1402" i="5"/>
  <c r="AE1401" i="5"/>
  <c r="AE1400" i="5"/>
  <c r="AE1399" i="5"/>
  <c r="AE1398" i="5"/>
  <c r="AE1397" i="5"/>
  <c r="AE1396" i="5"/>
  <c r="AE1395" i="5"/>
  <c r="AI1395" i="5" s="1"/>
  <c r="AE1394" i="5"/>
  <c r="AE1393" i="5"/>
  <c r="AE1392" i="5"/>
  <c r="AE1391" i="5"/>
  <c r="AE1390" i="5"/>
  <c r="AE1411" i="5"/>
  <c r="AE1410" i="5"/>
  <c r="AE1409" i="5"/>
  <c r="AE1408" i="5"/>
  <c r="AE1407" i="5"/>
  <c r="AI1407" i="5" s="1"/>
  <c r="AE1406" i="5"/>
  <c r="AE1405" i="5"/>
  <c r="AE1418" i="5"/>
  <c r="AE1417" i="5"/>
  <c r="AE1416" i="5"/>
  <c r="AE1415" i="5"/>
  <c r="AE1414" i="5"/>
  <c r="AE1413" i="5"/>
  <c r="AE1412" i="5"/>
  <c r="AE1428" i="5"/>
  <c r="AE1427" i="5"/>
  <c r="AE1426" i="5"/>
  <c r="AI1426" i="5" s="1"/>
  <c r="AE1425" i="5"/>
  <c r="AE1424" i="5"/>
  <c r="AI1424" i="5" s="1"/>
  <c r="AE1423" i="5"/>
  <c r="AE1422" i="5"/>
  <c r="AE1421" i="5"/>
  <c r="AE1420" i="5"/>
  <c r="AE1419" i="5"/>
  <c r="AE1440" i="5"/>
  <c r="AI1440" i="5" s="1"/>
  <c r="AE1439" i="5"/>
  <c r="AI1439" i="5" s="1"/>
  <c r="AE1438" i="5"/>
  <c r="AE1437" i="5"/>
  <c r="AE1436" i="5"/>
  <c r="AI1436" i="5" s="1"/>
  <c r="AE1435" i="5"/>
  <c r="AE1434" i="5"/>
  <c r="AE1433" i="5"/>
  <c r="AE1432" i="5"/>
  <c r="AE1431" i="5"/>
  <c r="AE1430" i="5"/>
  <c r="AE1429" i="5"/>
  <c r="AE1453" i="5"/>
  <c r="AE1452" i="5"/>
  <c r="AE1451" i="5"/>
  <c r="AE1450" i="5"/>
  <c r="AE1449" i="5"/>
  <c r="AI1449" i="5" s="1"/>
  <c r="AE1448" i="5"/>
  <c r="AE1447" i="5"/>
  <c r="AE1446" i="5"/>
  <c r="AE1445" i="5"/>
  <c r="AE1444" i="5"/>
  <c r="AE1443" i="5"/>
  <c r="AE1442" i="5"/>
  <c r="AE1441" i="5"/>
  <c r="AE1467" i="5"/>
  <c r="AE1466" i="5"/>
  <c r="AE1465" i="5"/>
  <c r="AE1464" i="5"/>
  <c r="AE1463" i="5"/>
  <c r="AE1462" i="5"/>
  <c r="AE1461" i="5"/>
  <c r="AE1460" i="5"/>
  <c r="AE1459" i="5"/>
  <c r="AE1458" i="5"/>
  <c r="AE1457" i="5"/>
  <c r="AE1456" i="5"/>
  <c r="AE1455" i="5"/>
  <c r="AE1454" i="5"/>
  <c r="AE1474" i="5"/>
  <c r="AE1473" i="5"/>
  <c r="AI1473" i="5" s="1"/>
  <c r="AE1472" i="5"/>
  <c r="AE1471" i="5"/>
  <c r="AI1471" i="5" s="1"/>
  <c r="AE1470" i="5"/>
  <c r="AE1469" i="5"/>
  <c r="AE1468" i="5"/>
  <c r="AE1491" i="5"/>
  <c r="AE1490" i="5"/>
  <c r="AE1489" i="5"/>
  <c r="AE1488" i="5"/>
  <c r="AE1487" i="5"/>
  <c r="AI1487" i="5" s="1"/>
  <c r="AE1486" i="5"/>
  <c r="AE1485" i="5"/>
  <c r="AI1485" i="5" s="1"/>
  <c r="AE1484" i="5"/>
  <c r="AE1483" i="5"/>
  <c r="AE1482" i="5"/>
  <c r="AE1481" i="5"/>
  <c r="AE1480" i="5"/>
  <c r="AE1479" i="5"/>
  <c r="AE1478" i="5"/>
  <c r="AE1477" i="5"/>
  <c r="AI1477" i="5" s="1"/>
  <c r="AE1476" i="5"/>
  <c r="AI1476" i="5" s="1"/>
  <c r="AE1475" i="5"/>
  <c r="AE1503" i="5"/>
  <c r="AE1502" i="5"/>
  <c r="AI1502" i="5" s="1"/>
  <c r="AE1501" i="5"/>
  <c r="AE1500" i="5"/>
  <c r="AI1500" i="5" s="1"/>
  <c r="AE1499" i="5"/>
  <c r="AE1498" i="5"/>
  <c r="AE1497" i="5"/>
  <c r="AE1496" i="5"/>
  <c r="AE1495" i="5"/>
  <c r="AE1494" i="5"/>
  <c r="AE1493" i="5"/>
  <c r="AE1492" i="5"/>
  <c r="AE1553" i="5"/>
  <c r="AE1552" i="5"/>
  <c r="AI1552" i="5" s="1"/>
  <c r="AE1551" i="5"/>
  <c r="AE1550" i="5"/>
  <c r="AE1549" i="5"/>
  <c r="AE1548" i="5"/>
  <c r="AE1547" i="5"/>
  <c r="AE1546" i="5"/>
  <c r="AE1545" i="5"/>
  <c r="AI1545" i="5" s="1"/>
  <c r="AE1544" i="5"/>
  <c r="AE1543" i="5"/>
  <c r="AE1542" i="5"/>
  <c r="AE1541" i="5"/>
  <c r="AE1540" i="5"/>
  <c r="AE1539" i="5"/>
  <c r="AE1538" i="5"/>
  <c r="AE1537" i="5"/>
  <c r="AE1536" i="5"/>
  <c r="AE1535" i="5"/>
  <c r="AE1534" i="5"/>
  <c r="AE1533" i="5"/>
  <c r="AE1532" i="5"/>
  <c r="AE1531" i="5"/>
  <c r="AE1530" i="5"/>
  <c r="AE1529" i="5"/>
  <c r="AE1528" i="5"/>
  <c r="AE1527" i="5"/>
  <c r="AE1526" i="5"/>
  <c r="AI1526" i="5" s="1"/>
  <c r="AE1525" i="5"/>
  <c r="AE1524" i="5"/>
  <c r="AE1523" i="5"/>
  <c r="AE1522" i="5"/>
  <c r="AE1521" i="5"/>
  <c r="AE1520" i="5"/>
  <c r="AE1519" i="5"/>
  <c r="AE1518" i="5"/>
  <c r="AE1517" i="5"/>
  <c r="AE1516" i="5"/>
  <c r="AI1516" i="5" s="1"/>
  <c r="AE1515" i="5"/>
  <c r="AE1514" i="5"/>
  <c r="AI1514" i="5" s="1"/>
  <c r="AE1513" i="5"/>
  <c r="AE1512" i="5"/>
  <c r="AE1511" i="5"/>
  <c r="AE1510" i="5"/>
  <c r="AE1509" i="5"/>
  <c r="AI1509" i="5" s="1"/>
  <c r="AE1508" i="5"/>
  <c r="AI1508" i="5" s="1"/>
  <c r="AE1507" i="5"/>
  <c r="AE1506" i="5"/>
  <c r="AE1505" i="5"/>
  <c r="AE1504" i="5"/>
  <c r="AI1504" i="5" s="1"/>
  <c r="AE1619" i="5"/>
  <c r="AE1618" i="5"/>
  <c r="AE1617" i="5"/>
  <c r="AE1616" i="5"/>
  <c r="AE1615" i="5"/>
  <c r="AE1614" i="5"/>
  <c r="AE1613" i="5"/>
  <c r="AE1612" i="5"/>
  <c r="AE1611" i="5"/>
  <c r="AE1610" i="5"/>
  <c r="AE1609" i="5"/>
  <c r="AE1608" i="5"/>
  <c r="AI1608" i="5" s="1"/>
  <c r="AE1607" i="5"/>
  <c r="AE1606" i="5"/>
  <c r="AI1606" i="5" s="1"/>
  <c r="AE1605" i="5"/>
  <c r="AE1604" i="5"/>
  <c r="AE1603" i="5"/>
  <c r="AE1602" i="5"/>
  <c r="AE1601" i="5"/>
  <c r="AE1600" i="5"/>
  <c r="AE1599" i="5"/>
  <c r="AE1598" i="5"/>
  <c r="AE1597" i="5"/>
  <c r="AE1596" i="5"/>
  <c r="AI1596" i="5" s="1"/>
  <c r="AE1595" i="5"/>
  <c r="AE1594" i="5"/>
  <c r="AE1593" i="5"/>
  <c r="AE1592" i="5"/>
  <c r="AE1591" i="5"/>
  <c r="AE1590" i="5"/>
  <c r="AE1589" i="5"/>
  <c r="AE1588" i="5"/>
  <c r="AI1588" i="5" s="1"/>
  <c r="AE1587" i="5"/>
  <c r="AE1586" i="5"/>
  <c r="AE1585" i="5"/>
  <c r="AE1584" i="5"/>
  <c r="AI1584" i="5" s="1"/>
  <c r="AE1583" i="5"/>
  <c r="AE1582" i="5"/>
  <c r="AI1582" i="5" s="1"/>
  <c r="AE1581" i="5"/>
  <c r="AE1580" i="5"/>
  <c r="AE1579" i="5"/>
  <c r="AE1578" i="5"/>
  <c r="AE1577" i="5"/>
  <c r="AE1576" i="5"/>
  <c r="AE1575" i="5"/>
  <c r="AE1574" i="5"/>
  <c r="AE1573" i="5"/>
  <c r="AE1572" i="5"/>
  <c r="AI1572" i="5" s="1"/>
  <c r="AE1571" i="5"/>
  <c r="AE1570" i="5"/>
  <c r="AI1570" i="5" s="1"/>
  <c r="AE1569" i="5"/>
  <c r="AE1568" i="5"/>
  <c r="AE1567" i="5"/>
  <c r="AE1566" i="5"/>
  <c r="AE1565" i="5"/>
  <c r="AE1564" i="5"/>
  <c r="AE1563" i="5"/>
  <c r="AE1562" i="5"/>
  <c r="AE1561" i="5"/>
  <c r="AE1560" i="5"/>
  <c r="AI1560" i="5" s="1"/>
  <c r="AE1559" i="5"/>
  <c r="AE1558" i="5"/>
  <c r="AI1558" i="5" s="1"/>
  <c r="AE1557" i="5"/>
  <c r="AE1556" i="5"/>
  <c r="AE1555" i="5"/>
  <c r="AE1554" i="5"/>
  <c r="AE1687" i="5"/>
  <c r="AE1686" i="5"/>
  <c r="AE1685" i="5"/>
  <c r="AE1684" i="5"/>
  <c r="AE1683" i="5"/>
  <c r="AE1682" i="5"/>
  <c r="AI1682" i="5" s="1"/>
  <c r="AE1681" i="5"/>
  <c r="AE1680" i="5"/>
  <c r="AE1679" i="5"/>
  <c r="AI1679" i="5" s="1"/>
  <c r="AE1678" i="5"/>
  <c r="AE1677" i="5"/>
  <c r="AE1676" i="5"/>
  <c r="AE1675" i="5"/>
  <c r="AE1674" i="5"/>
  <c r="AE1673" i="5"/>
  <c r="AE1672" i="5"/>
  <c r="AE1671" i="5"/>
  <c r="AE1670" i="5"/>
  <c r="AE1669" i="5"/>
  <c r="AE1668" i="5"/>
  <c r="AI1668" i="5" s="1"/>
  <c r="AE1667" i="5"/>
  <c r="AE1666" i="5"/>
  <c r="AE1665" i="5"/>
  <c r="AE1664" i="5"/>
  <c r="AE1663" i="5"/>
  <c r="AE1662" i="5"/>
  <c r="AE1661" i="5"/>
  <c r="AE1660" i="5"/>
  <c r="AE1659" i="5"/>
  <c r="AE1658" i="5"/>
  <c r="AI1658" i="5" s="1"/>
  <c r="AE1657" i="5"/>
  <c r="AE1656" i="5"/>
  <c r="AE1655" i="5"/>
  <c r="AI1655" i="5" s="1"/>
  <c r="AE1654" i="5"/>
  <c r="AE1653" i="5"/>
  <c r="AE1652" i="5"/>
  <c r="AE1651" i="5"/>
  <c r="AE1650" i="5"/>
  <c r="AE1649" i="5"/>
  <c r="AE1648" i="5"/>
  <c r="AE1647" i="5"/>
  <c r="AE1646" i="5"/>
  <c r="AI1646" i="5" s="1"/>
  <c r="AE1645" i="5"/>
  <c r="AE1644" i="5"/>
  <c r="AI1644" i="5" s="1"/>
  <c r="AE1643" i="5"/>
  <c r="AE1642" i="5"/>
  <c r="AE1641" i="5"/>
  <c r="AE1640" i="5"/>
  <c r="AE1639" i="5"/>
  <c r="AE1638" i="5"/>
  <c r="AE1637" i="5"/>
  <c r="AE1636" i="5"/>
  <c r="AE1635" i="5"/>
  <c r="AE1634" i="5"/>
  <c r="AI1634" i="5" s="1"/>
  <c r="AE1633" i="5"/>
  <c r="AE1632" i="5"/>
  <c r="AI1632" i="5" s="1"/>
  <c r="AE1631" i="5"/>
  <c r="AI1631" i="5" s="1"/>
  <c r="AE1630" i="5"/>
  <c r="AE1629" i="5"/>
  <c r="AE1628" i="5"/>
  <c r="AE1627" i="5"/>
  <c r="AI1627" i="5" s="1"/>
  <c r="AE1626" i="5"/>
  <c r="AI1626" i="5" s="1"/>
  <c r="AE1625" i="5"/>
  <c r="AE1624" i="5"/>
  <c r="AE1623" i="5"/>
  <c r="AE1622" i="5"/>
  <c r="AI1622" i="5" s="1"/>
  <c r="AE1621" i="5"/>
  <c r="AE1620" i="5"/>
  <c r="AI1620" i="5" s="1"/>
  <c r="AE1756" i="5"/>
  <c r="AI1756" i="5" s="1"/>
  <c r="AE1755" i="5"/>
  <c r="AE1754" i="5"/>
  <c r="AE1753" i="5"/>
  <c r="AE1752" i="5"/>
  <c r="AE1751" i="5"/>
  <c r="AE1750" i="5"/>
  <c r="AE1749" i="5"/>
  <c r="AE1748" i="5"/>
  <c r="AE1747" i="5"/>
  <c r="AE1746" i="5"/>
  <c r="AE1745" i="5"/>
  <c r="AE1744" i="5"/>
  <c r="AE1743" i="5"/>
  <c r="AE1742" i="5"/>
  <c r="AE1741" i="5"/>
  <c r="AE1740" i="5"/>
  <c r="AE1739" i="5"/>
  <c r="AE1738" i="5"/>
  <c r="AE1737" i="5"/>
  <c r="AE1736" i="5"/>
  <c r="AE1735" i="5"/>
  <c r="AI1735" i="5" s="1"/>
  <c r="AE1734" i="5"/>
  <c r="AE1733" i="5"/>
  <c r="AI1733" i="5" s="1"/>
  <c r="AE1732" i="5"/>
  <c r="AE1731" i="5"/>
  <c r="AE1730" i="5"/>
  <c r="AE1729" i="5"/>
  <c r="AE1728" i="5"/>
  <c r="AE1727" i="5"/>
  <c r="AE1726" i="5"/>
  <c r="AE1725" i="5"/>
  <c r="AE1724" i="5"/>
  <c r="AE1723" i="5"/>
  <c r="AI1723" i="5" s="1"/>
  <c r="AE1722" i="5"/>
  <c r="AE1721" i="5"/>
  <c r="AE1720" i="5"/>
  <c r="AE1719" i="5"/>
  <c r="AE1718" i="5"/>
  <c r="AE1717" i="5"/>
  <c r="AE1716" i="5"/>
  <c r="AE1715" i="5"/>
  <c r="AE1714" i="5"/>
  <c r="AE1713" i="5"/>
  <c r="AE1712" i="5"/>
  <c r="AE1711" i="5"/>
  <c r="AE1710" i="5"/>
  <c r="AE1709" i="5"/>
  <c r="AE1708" i="5"/>
  <c r="AE1707" i="5"/>
  <c r="AE1706" i="5"/>
  <c r="AE1705" i="5"/>
  <c r="AE1704" i="5"/>
  <c r="AE1703" i="5"/>
  <c r="AE1702" i="5"/>
  <c r="AE1701" i="5"/>
  <c r="AE1700" i="5"/>
  <c r="AE1699" i="5"/>
  <c r="AE1698" i="5"/>
  <c r="AE1697" i="5"/>
  <c r="AI1697" i="5" s="1"/>
  <c r="AE1696" i="5"/>
  <c r="AE1695" i="5"/>
  <c r="AE1694" i="5"/>
  <c r="AE1693" i="5"/>
  <c r="AE1692" i="5"/>
  <c r="AE1691" i="5"/>
  <c r="AE1690" i="5"/>
  <c r="AE1689" i="5"/>
  <c r="AI1689" i="5" s="1"/>
  <c r="AE1688" i="5"/>
  <c r="AE1824" i="5"/>
  <c r="AE1823" i="5"/>
  <c r="AE1822" i="5"/>
  <c r="AI1822" i="5" s="1"/>
  <c r="AE1821" i="5"/>
  <c r="AI1821" i="5" s="1"/>
  <c r="AE1820" i="5"/>
  <c r="AE1819" i="5"/>
  <c r="AE1818" i="5"/>
  <c r="AE1817" i="5"/>
  <c r="AE1816" i="5"/>
  <c r="AE1815" i="5"/>
  <c r="AE1814" i="5"/>
  <c r="AE1813" i="5"/>
  <c r="AE1812" i="5"/>
  <c r="AE1811" i="5"/>
  <c r="AE1810" i="5"/>
  <c r="AE1809" i="5"/>
  <c r="AE1808" i="5"/>
  <c r="AE1807" i="5"/>
  <c r="AE1806" i="5"/>
  <c r="AE1805" i="5"/>
  <c r="AE1804" i="5"/>
  <c r="AE1803" i="5"/>
  <c r="AE1802" i="5"/>
  <c r="AI1802" i="5" s="1"/>
  <c r="AE1801" i="5"/>
  <c r="AE1800" i="5"/>
  <c r="AE1799" i="5"/>
  <c r="AE1798" i="5"/>
  <c r="AI1798" i="5" s="1"/>
  <c r="AE1797" i="5"/>
  <c r="AE1796" i="5"/>
  <c r="AE1795" i="5"/>
  <c r="AE1794" i="5"/>
  <c r="AE1793" i="5"/>
  <c r="AE1792" i="5"/>
  <c r="AE1791" i="5"/>
  <c r="AE1790" i="5"/>
  <c r="AE1789" i="5"/>
  <c r="AE1788" i="5"/>
  <c r="AE1787" i="5"/>
  <c r="AE1786" i="5"/>
  <c r="AE1785" i="5"/>
  <c r="AI1785" i="5" s="1"/>
  <c r="AE1784" i="5"/>
  <c r="AE1783" i="5"/>
  <c r="AE1782" i="5"/>
  <c r="AE1781" i="5"/>
  <c r="AE1780" i="5"/>
  <c r="AE1779" i="5"/>
  <c r="AE1778" i="5"/>
  <c r="AE1777" i="5"/>
  <c r="AE1776" i="5"/>
  <c r="AE1775" i="5"/>
  <c r="AE1774" i="5"/>
  <c r="AI1774" i="5" s="1"/>
  <c r="AE1773" i="5"/>
  <c r="AE1772" i="5"/>
  <c r="AE1771" i="5"/>
  <c r="AE1770" i="5"/>
  <c r="AE1769" i="5"/>
  <c r="AE1768" i="5"/>
  <c r="AE1767" i="5"/>
  <c r="AE1766" i="5"/>
  <c r="AE1765" i="5"/>
  <c r="AE1764" i="5"/>
  <c r="AE1763" i="5"/>
  <c r="AE1762" i="5"/>
  <c r="AI1762" i="5" s="1"/>
  <c r="AE1761" i="5"/>
  <c r="AE1760" i="5"/>
  <c r="AE1759" i="5"/>
  <c r="AE1758" i="5"/>
  <c r="AE1757" i="5"/>
  <c r="AE1879" i="5"/>
  <c r="AE1878" i="5"/>
  <c r="AE1877" i="5"/>
  <c r="AE1876" i="5"/>
  <c r="AI1876" i="5" s="1"/>
  <c r="AE1875" i="5"/>
  <c r="AI1875" i="5" s="1"/>
  <c r="AE1874" i="5"/>
  <c r="AI1874" i="5" s="1"/>
  <c r="AE1873" i="5"/>
  <c r="AI1873" i="5" s="1"/>
  <c r="AE1872" i="5"/>
  <c r="AI1872" i="5" s="1"/>
  <c r="AE1871" i="5"/>
  <c r="AE1870" i="5"/>
  <c r="AE1869" i="5"/>
  <c r="AE1868" i="5"/>
  <c r="AE1867" i="5"/>
  <c r="AE1866" i="5"/>
  <c r="AE1865" i="5"/>
  <c r="AE1864" i="5"/>
  <c r="AE1863" i="5"/>
  <c r="AE1862" i="5"/>
  <c r="AE1861" i="5"/>
  <c r="AE1860" i="5"/>
  <c r="AE1859" i="5"/>
  <c r="AE1858" i="5"/>
  <c r="AE1857" i="5"/>
  <c r="AE1856" i="5"/>
  <c r="AE1855" i="5"/>
  <c r="AE1854" i="5"/>
  <c r="AE1853" i="5"/>
  <c r="AE1852" i="5"/>
  <c r="AE1851" i="5"/>
  <c r="AE1850" i="5"/>
  <c r="AE1849" i="5"/>
  <c r="AI1849" i="5" s="1"/>
  <c r="AE1848" i="5"/>
  <c r="AE1847" i="5"/>
  <c r="AE1846" i="5"/>
  <c r="AE1845" i="5"/>
  <c r="AE1844" i="5"/>
  <c r="AE1843" i="5"/>
  <c r="AE1842" i="5"/>
  <c r="AE1841" i="5"/>
  <c r="AE1840" i="5"/>
  <c r="AE1839" i="5"/>
  <c r="AE1838" i="5"/>
  <c r="AE1837" i="5"/>
  <c r="AE1836" i="5"/>
  <c r="AE1835" i="5"/>
  <c r="AE1834" i="5"/>
  <c r="AE1833" i="5"/>
  <c r="AE1832" i="5"/>
  <c r="AE1831" i="5"/>
  <c r="AE1830" i="5"/>
  <c r="AE1829" i="5"/>
  <c r="AE1828" i="5"/>
  <c r="AE1827" i="5"/>
  <c r="AE1826" i="5"/>
  <c r="AE1825" i="5"/>
  <c r="AE1906" i="5"/>
  <c r="AE1905" i="5"/>
  <c r="AE1904" i="5"/>
  <c r="AE1903" i="5"/>
  <c r="AE1902" i="5"/>
  <c r="AE1901" i="5"/>
  <c r="AI1901" i="5" s="1"/>
  <c r="AE1900" i="5"/>
  <c r="AE1899" i="5"/>
  <c r="AE1898" i="5"/>
  <c r="AE1897" i="5"/>
  <c r="AE1896" i="5"/>
  <c r="AE1895" i="5"/>
  <c r="AI1895" i="5" s="1"/>
  <c r="AE1894" i="5"/>
  <c r="AE1893" i="5"/>
  <c r="AE1892" i="5"/>
  <c r="AE1891" i="5"/>
  <c r="AE1890" i="5"/>
  <c r="AE1889" i="5"/>
  <c r="AE1888" i="5"/>
  <c r="AE1887" i="5"/>
  <c r="AI1887" i="5" s="1"/>
  <c r="AE1886" i="5"/>
  <c r="AE1885" i="5"/>
  <c r="AE1884" i="5"/>
  <c r="AE1883" i="5"/>
  <c r="AI1883" i="5" s="1"/>
  <c r="AE1882" i="5"/>
  <c r="AI1882" i="5" s="1"/>
  <c r="AE1881" i="5"/>
  <c r="AE1880" i="5"/>
  <c r="AE1950" i="5"/>
  <c r="AE1949" i="5"/>
  <c r="AE1948" i="5"/>
  <c r="AE1947" i="5"/>
  <c r="AI1947" i="5" s="1"/>
  <c r="AE1946" i="5"/>
  <c r="AE1945" i="5"/>
  <c r="AE1944" i="5"/>
  <c r="AE1943" i="5"/>
  <c r="AE1942" i="5"/>
  <c r="AI1942" i="5" s="1"/>
  <c r="AE1941" i="5"/>
  <c r="AI1941" i="5" s="1"/>
  <c r="AE1940" i="5"/>
  <c r="AE1939" i="5"/>
  <c r="AE1938" i="5"/>
  <c r="AE1937" i="5"/>
  <c r="AE1936" i="5"/>
  <c r="AE1935" i="5"/>
  <c r="AE1934" i="5"/>
  <c r="AE1933" i="5"/>
  <c r="AE1932" i="5"/>
  <c r="AE1931" i="5"/>
  <c r="AE1930" i="5"/>
  <c r="AI1930" i="5" s="1"/>
  <c r="AE1929" i="5"/>
  <c r="AE1928" i="5"/>
  <c r="AE1927" i="5"/>
  <c r="AE1926" i="5"/>
  <c r="AI1926" i="5" s="1"/>
  <c r="AE1925" i="5"/>
  <c r="AE1924" i="5"/>
  <c r="AE1923" i="5"/>
  <c r="AE1922" i="5"/>
  <c r="AE1921" i="5"/>
  <c r="AE1920" i="5"/>
  <c r="AE1919" i="5"/>
  <c r="AE1918" i="5"/>
  <c r="AI1918" i="5" s="1"/>
  <c r="AE1917" i="5"/>
  <c r="AI1917" i="5" s="1"/>
  <c r="AE1916" i="5"/>
  <c r="AE1915" i="5"/>
  <c r="AE1914" i="5"/>
  <c r="AI1914" i="5" s="1"/>
  <c r="AE1913" i="5"/>
  <c r="AE1912" i="5"/>
  <c r="AE1911" i="5"/>
  <c r="AE1910" i="5"/>
  <c r="AE1909" i="5"/>
  <c r="AE1908" i="5"/>
  <c r="AE1907" i="5"/>
  <c r="AE1983" i="5"/>
  <c r="AI1983" i="5" s="1"/>
  <c r="AE1982" i="5"/>
  <c r="AE1981" i="5"/>
  <c r="AE1980" i="5"/>
  <c r="AE1979" i="5"/>
  <c r="AE1978" i="5"/>
  <c r="AE1977" i="5"/>
  <c r="AE1976" i="5"/>
  <c r="AI1976" i="5" s="1"/>
  <c r="AE1975" i="5"/>
  <c r="AI1975" i="5" s="1"/>
  <c r="AE1974" i="5"/>
  <c r="AE1973" i="5"/>
  <c r="AI1973" i="5" s="1"/>
  <c r="AE1972" i="5"/>
  <c r="AE1971" i="5"/>
  <c r="AI1971" i="5" s="1"/>
  <c r="AE1970" i="5"/>
  <c r="AE1969" i="5"/>
  <c r="AE1968" i="5"/>
  <c r="AE1967" i="5"/>
  <c r="AE1966" i="5"/>
  <c r="AE1965" i="5"/>
  <c r="AE1964" i="5"/>
  <c r="AE1963" i="5"/>
  <c r="AE1962" i="5"/>
  <c r="AE1961" i="5"/>
  <c r="AE1960" i="5"/>
  <c r="AE1959" i="5"/>
  <c r="AI1959" i="5" s="1"/>
  <c r="AE1958" i="5"/>
  <c r="AE1957" i="5"/>
  <c r="AE1956" i="5"/>
  <c r="AE1955" i="5"/>
  <c r="AE1954" i="5"/>
  <c r="AE1953" i="5"/>
  <c r="AE1952" i="5"/>
  <c r="AE1951" i="5"/>
  <c r="AE2004" i="5"/>
  <c r="AE2003" i="5"/>
  <c r="AE2002" i="5"/>
  <c r="AE2001" i="5"/>
  <c r="AI2001" i="5" s="1"/>
  <c r="AE2000" i="5"/>
  <c r="AE1999" i="5"/>
  <c r="AE1998" i="5"/>
  <c r="AE1997" i="5"/>
  <c r="AE1996" i="5"/>
  <c r="AE1995" i="5"/>
  <c r="AE1994" i="5"/>
  <c r="AE1993" i="5"/>
  <c r="AE1992" i="5"/>
  <c r="AE1991" i="5"/>
  <c r="AE1990" i="5"/>
  <c r="AE1989" i="5"/>
  <c r="AI1989" i="5" s="1"/>
  <c r="AE1988" i="5"/>
  <c r="AE1987" i="5"/>
  <c r="AE1986" i="5"/>
  <c r="AI1986" i="5" s="1"/>
  <c r="AE1985" i="5"/>
  <c r="AE1984" i="5"/>
  <c r="AE2036" i="5"/>
  <c r="AE2035" i="5"/>
  <c r="AI2035" i="5" s="1"/>
  <c r="AE2034" i="5"/>
  <c r="AI2034" i="5" s="1"/>
  <c r="AE2033" i="5"/>
  <c r="AE2032" i="5"/>
  <c r="AE2031" i="5"/>
  <c r="AE2030" i="5"/>
  <c r="AI2030" i="5" s="1"/>
  <c r="AE2029" i="5"/>
  <c r="AE2028" i="5"/>
  <c r="AE2027" i="5"/>
  <c r="AI2027" i="5" s="1"/>
  <c r="AE2026" i="5"/>
  <c r="AE2025" i="5"/>
  <c r="AE2024" i="5"/>
  <c r="AE2023" i="5"/>
  <c r="AE2022" i="5"/>
  <c r="AE2021" i="5"/>
  <c r="AE2020" i="5"/>
  <c r="AE2019" i="5"/>
  <c r="AE2018" i="5"/>
  <c r="AI2018" i="5" s="1"/>
  <c r="AE2017" i="5"/>
  <c r="AE2016" i="5"/>
  <c r="AE2015" i="5"/>
  <c r="AI2015" i="5" s="1"/>
  <c r="AE2014" i="5"/>
  <c r="AE2013" i="5"/>
  <c r="AE2012" i="5"/>
  <c r="AE2011" i="5"/>
  <c r="AE2010" i="5"/>
  <c r="AE2009" i="5"/>
  <c r="AE2008" i="5"/>
  <c r="AE2007" i="5"/>
  <c r="AE2006" i="5"/>
  <c r="AI2006" i="5" s="1"/>
  <c r="AE2005" i="5"/>
  <c r="AE2058" i="5"/>
  <c r="AE2057" i="5"/>
  <c r="AE2056" i="5"/>
  <c r="AE2055" i="5"/>
  <c r="AE2054" i="5"/>
  <c r="AE2053" i="5"/>
  <c r="AE2052" i="5"/>
  <c r="AE2051" i="5"/>
  <c r="AE2050" i="5"/>
  <c r="AE2049" i="5"/>
  <c r="AE2048" i="5"/>
  <c r="AI2048" i="5" s="1"/>
  <c r="AE2047" i="5"/>
  <c r="AE2046" i="5"/>
  <c r="AE2045" i="5"/>
  <c r="AI2045" i="5" s="1"/>
  <c r="AE2044" i="5"/>
  <c r="AE2043" i="5"/>
  <c r="AE2042" i="5"/>
  <c r="AE2041" i="5"/>
  <c r="AI2041" i="5" s="1"/>
  <c r="AE2040" i="5"/>
  <c r="AE2039" i="5"/>
  <c r="AE2038" i="5"/>
  <c r="AE2037" i="5"/>
  <c r="AE2076" i="5"/>
  <c r="AI2076" i="5" s="1"/>
  <c r="AE2075" i="5"/>
  <c r="AE2074" i="5"/>
  <c r="AE2073" i="5"/>
  <c r="AI2073" i="5" s="1"/>
  <c r="AE2072" i="5"/>
  <c r="AE2071" i="5"/>
  <c r="AE2070" i="5"/>
  <c r="AE2069" i="5"/>
  <c r="AI2069" i="5" s="1"/>
  <c r="AE2068" i="5"/>
  <c r="AE2067" i="5"/>
  <c r="AE2066" i="5"/>
  <c r="AE2065" i="5"/>
  <c r="AE2064" i="5"/>
  <c r="AI2064" i="5" s="1"/>
  <c r="AE2063" i="5"/>
  <c r="AE2062" i="5"/>
  <c r="AE2061" i="5"/>
  <c r="AI2061" i="5" s="1"/>
  <c r="AE2060" i="5"/>
  <c r="AE2059" i="5"/>
  <c r="AE2098" i="5"/>
  <c r="AE2097" i="5"/>
  <c r="AE2096" i="5"/>
  <c r="AE2095" i="5"/>
  <c r="AE2094" i="5"/>
  <c r="AI2094" i="5" s="1"/>
  <c r="AE2093" i="5"/>
  <c r="AI2093" i="5" s="1"/>
  <c r="AE2092" i="5"/>
  <c r="AI2092" i="5" s="1"/>
  <c r="AE2091" i="5"/>
  <c r="AE2090" i="5"/>
  <c r="AE2089" i="5"/>
  <c r="AE2088" i="5"/>
  <c r="AE2087" i="5"/>
  <c r="AE2086" i="5"/>
  <c r="AE2085" i="5"/>
  <c r="AE2084" i="5"/>
  <c r="AE2083" i="5"/>
  <c r="AE2082" i="5"/>
  <c r="AE2081" i="5"/>
  <c r="AE2080" i="5"/>
  <c r="AI2080" i="5" s="1"/>
  <c r="AE2079" i="5"/>
  <c r="AE2078" i="5"/>
  <c r="AE2077" i="5"/>
  <c r="AI2077" i="5" s="1"/>
  <c r="AE2121" i="5"/>
  <c r="AE2120" i="5"/>
  <c r="AE2119" i="5"/>
  <c r="AE2118" i="5"/>
  <c r="AI2118" i="5" s="1"/>
  <c r="AE2117" i="5"/>
  <c r="AE2116" i="5"/>
  <c r="AE2115" i="5"/>
  <c r="AE2114" i="5"/>
  <c r="AE2113" i="5"/>
  <c r="AI2113" i="5" s="1"/>
  <c r="AE2112" i="5"/>
  <c r="AE2111" i="5"/>
  <c r="AE2110" i="5"/>
  <c r="AE2109" i="5"/>
  <c r="AE2108" i="5"/>
  <c r="AE2107" i="5"/>
  <c r="AE2106" i="5"/>
  <c r="AE2105" i="5"/>
  <c r="AE2104" i="5"/>
  <c r="AE2103" i="5"/>
  <c r="AE2102" i="5"/>
  <c r="AE2101" i="5"/>
  <c r="AI2101" i="5" s="1"/>
  <c r="AE2100" i="5"/>
  <c r="AE2099" i="5"/>
  <c r="AE2136" i="5"/>
  <c r="AI2136" i="5" s="1"/>
  <c r="AE2135" i="5"/>
  <c r="AE2134" i="5"/>
  <c r="AE2133" i="5"/>
  <c r="AE2132" i="5"/>
  <c r="AE2131" i="5"/>
  <c r="AE2130" i="5"/>
  <c r="AE2129" i="5"/>
  <c r="AE2128" i="5"/>
  <c r="AE2127" i="5"/>
  <c r="AI2127" i="5" s="1"/>
  <c r="AE2126" i="5"/>
  <c r="AE2125" i="5"/>
  <c r="AE2124" i="5"/>
  <c r="AE2123" i="5"/>
  <c r="AE2122" i="5"/>
  <c r="AE2156" i="5"/>
  <c r="AE2155" i="5"/>
  <c r="AE2154" i="5"/>
  <c r="AE2153" i="5"/>
  <c r="AE2152" i="5"/>
  <c r="AE2151" i="5"/>
  <c r="AE2150" i="5"/>
  <c r="AI2150" i="5" s="1"/>
  <c r="AE2149" i="5"/>
  <c r="AE2148" i="5"/>
  <c r="AE2147" i="5"/>
  <c r="AE2146" i="5"/>
  <c r="AE2145" i="5"/>
  <c r="AE2144" i="5"/>
  <c r="AE2143" i="5"/>
  <c r="AE2142" i="5"/>
  <c r="AE2141" i="5"/>
  <c r="AE2140" i="5"/>
  <c r="AE2139" i="5"/>
  <c r="AE2138" i="5"/>
  <c r="AI2138" i="5" s="1"/>
  <c r="AE2137" i="5"/>
  <c r="AE2178" i="5"/>
  <c r="AE2177" i="5"/>
  <c r="AI2177" i="5" s="1"/>
  <c r="AE2176" i="5"/>
  <c r="AE2175" i="5"/>
  <c r="AE2174" i="5"/>
  <c r="AI2174" i="5" s="1"/>
  <c r="AE2173" i="5"/>
  <c r="AE2172" i="5"/>
  <c r="AE2171" i="5"/>
  <c r="AE2170" i="5"/>
  <c r="AE2169" i="5"/>
  <c r="AE2168" i="5"/>
  <c r="AI2168" i="5" s="1"/>
  <c r="AE2167" i="5"/>
  <c r="AE2166" i="5"/>
  <c r="AE2165" i="5"/>
  <c r="AI2165" i="5" s="1"/>
  <c r="AE2164" i="5"/>
  <c r="AE2163" i="5"/>
  <c r="AE2162" i="5"/>
  <c r="AE2161" i="5"/>
  <c r="AE2160" i="5"/>
  <c r="AE2159" i="5"/>
  <c r="AE2158" i="5"/>
  <c r="AE2157" i="5"/>
  <c r="AH2157" i="5" s="1"/>
  <c r="AL2157" i="5" s="1"/>
  <c r="AE2191" i="5"/>
  <c r="AI2191" i="5" s="1"/>
  <c r="AE2190" i="5"/>
  <c r="AE2189" i="5"/>
  <c r="AE2188" i="5"/>
  <c r="AE2187" i="5"/>
  <c r="AE2186" i="5"/>
  <c r="AE2185" i="5"/>
  <c r="AE2184" i="5"/>
  <c r="AE2183" i="5"/>
  <c r="AE2182" i="5"/>
  <c r="AE2181" i="5"/>
  <c r="AE2180" i="5"/>
  <c r="AE2179" i="5"/>
  <c r="AI2179" i="5" s="1"/>
  <c r="AE2202" i="5"/>
  <c r="AE2201" i="5"/>
  <c r="AE2200" i="5"/>
  <c r="AI2200" i="5" s="1"/>
  <c r="AE2199" i="5"/>
  <c r="AE2198" i="5"/>
  <c r="AE2197" i="5"/>
  <c r="AE2196" i="5"/>
  <c r="AE2195" i="5"/>
  <c r="AE2194" i="5"/>
  <c r="AE2193" i="5"/>
  <c r="AE2192" i="5"/>
  <c r="AH2192" i="5" s="1"/>
  <c r="AL2192" i="5" s="1"/>
  <c r="AE2219" i="5"/>
  <c r="AI2219" i="5" s="1"/>
  <c r="AE2218" i="5"/>
  <c r="AE2217" i="5"/>
  <c r="AE2216" i="5"/>
  <c r="AI2216" i="5" s="1"/>
  <c r="AE2215" i="5"/>
  <c r="AE2214" i="5"/>
  <c r="AE2213" i="5"/>
  <c r="AE2212" i="5"/>
  <c r="AE2211" i="5"/>
  <c r="AE2210" i="5"/>
  <c r="AE2209" i="5"/>
  <c r="AE2208" i="5"/>
  <c r="AE2207" i="5"/>
  <c r="AI2207" i="5" s="1"/>
  <c r="AE2206" i="5"/>
  <c r="AE2205" i="5"/>
  <c r="AE2204" i="5"/>
  <c r="AE2203" i="5"/>
  <c r="AE2240" i="5"/>
  <c r="AE2239" i="5"/>
  <c r="AE2238" i="5"/>
  <c r="AE2237" i="5"/>
  <c r="AE2236" i="5"/>
  <c r="AE2235" i="5"/>
  <c r="AE2234" i="5"/>
  <c r="AE2233" i="5"/>
  <c r="AI2233" i="5" s="1"/>
  <c r="AE2232" i="5"/>
  <c r="AE2231" i="5"/>
  <c r="AE2230" i="5"/>
  <c r="AE2229" i="5"/>
  <c r="AE2228" i="5"/>
  <c r="AE2227" i="5"/>
  <c r="AE2226" i="5"/>
  <c r="AE2225" i="5"/>
  <c r="AE2224" i="5"/>
  <c r="AE2223" i="5"/>
  <c r="AE2222" i="5"/>
  <c r="AE2221" i="5"/>
  <c r="AI2221" i="5" s="1"/>
  <c r="AE2220" i="5"/>
  <c r="AE2292" i="5"/>
  <c r="AE2291" i="5"/>
  <c r="AI2291" i="5" s="1"/>
  <c r="AE2290" i="5"/>
  <c r="AE2289" i="5"/>
  <c r="AE2288" i="5"/>
  <c r="AE2287" i="5"/>
  <c r="AI2287" i="5" s="1"/>
  <c r="AE2286" i="5"/>
  <c r="AE2285" i="5"/>
  <c r="AE2284" i="5"/>
  <c r="AE2283" i="5"/>
  <c r="AH2283" i="5" s="1"/>
  <c r="AL2283" i="5" s="1"/>
  <c r="AE2282" i="5"/>
  <c r="AI2282" i="5" s="1"/>
  <c r="AE2281" i="5"/>
  <c r="AE2280" i="5"/>
  <c r="AE2279" i="5"/>
  <c r="AI2279" i="5" s="1"/>
  <c r="AE2278" i="5"/>
  <c r="AI2278" i="5" s="1"/>
  <c r="AE2277" i="5"/>
  <c r="AE2276" i="5"/>
  <c r="AE2275" i="5"/>
  <c r="AE2274" i="5"/>
  <c r="AE2273" i="5"/>
  <c r="AE2272" i="5"/>
  <c r="AE2271" i="5"/>
  <c r="AH2271" i="5" s="1"/>
  <c r="AL2271" i="5" s="1"/>
  <c r="AE2270" i="5"/>
  <c r="AI2270" i="5" s="1"/>
  <c r="AE2269" i="5"/>
  <c r="AE2268" i="5"/>
  <c r="AE2267" i="5"/>
  <c r="AI2267" i="5" s="1"/>
  <c r="AE2266" i="5"/>
  <c r="AE2265" i="5"/>
  <c r="AE2264" i="5"/>
  <c r="AE2263" i="5"/>
  <c r="AI2263" i="5" s="1"/>
  <c r="AE2262" i="5"/>
  <c r="AI2262" i="5" s="1"/>
  <c r="AE2261" i="5"/>
  <c r="AE2260" i="5"/>
  <c r="AE2259" i="5"/>
  <c r="AE2258" i="5"/>
  <c r="AI2258" i="5" s="1"/>
  <c r="AE2257" i="5"/>
  <c r="AE2256" i="5"/>
  <c r="AE2255" i="5"/>
  <c r="AE2254" i="5"/>
  <c r="AI2254" i="5" s="1"/>
  <c r="AE2253" i="5"/>
  <c r="AE2252" i="5"/>
  <c r="AE2251" i="5"/>
  <c r="AE2250" i="5"/>
  <c r="AE2249" i="5"/>
  <c r="AE2248" i="5"/>
  <c r="AE2247" i="5"/>
  <c r="AH2247" i="5" s="1"/>
  <c r="AL2247" i="5" s="1"/>
  <c r="AE2246" i="5"/>
  <c r="AI2246" i="5" s="1"/>
  <c r="AE2245" i="5"/>
  <c r="AE2244" i="5"/>
  <c r="AE2243" i="5"/>
  <c r="AI2243" i="5" s="1"/>
  <c r="AE2242" i="5"/>
  <c r="AI2242" i="5" s="1"/>
  <c r="AE2241" i="5"/>
  <c r="AE2415" i="5"/>
  <c r="AE2414" i="5"/>
  <c r="AE2413" i="5"/>
  <c r="AE2412" i="5"/>
  <c r="AE2411" i="5"/>
  <c r="AE2410" i="5"/>
  <c r="AH2410" i="5" s="1"/>
  <c r="AL2410" i="5" s="1"/>
  <c r="AE2409" i="5"/>
  <c r="AI2409" i="5" s="1"/>
  <c r="AE2408" i="5"/>
  <c r="AE2407" i="5"/>
  <c r="AE2406" i="5"/>
  <c r="AE2405" i="5"/>
  <c r="AE2404" i="5"/>
  <c r="AE2403" i="5"/>
  <c r="AE2402" i="5"/>
  <c r="AE2401" i="5"/>
  <c r="AE2400" i="5"/>
  <c r="AE2399" i="5"/>
  <c r="AE2398" i="5"/>
  <c r="AE2397" i="5"/>
  <c r="AI2397" i="5" s="1"/>
  <c r="AE2396" i="5"/>
  <c r="AH2396" i="5" s="1"/>
  <c r="AL2396" i="5" s="1"/>
  <c r="AE2395" i="5"/>
  <c r="AE2394" i="5"/>
  <c r="AE2393" i="5"/>
  <c r="AE2392" i="5"/>
  <c r="AE2391" i="5"/>
  <c r="AE2390" i="5"/>
  <c r="AE2389" i="5"/>
  <c r="AE2388" i="5"/>
  <c r="AE2387" i="5"/>
  <c r="AE2386" i="5"/>
  <c r="AE2385" i="5"/>
  <c r="AI2385" i="5" s="1"/>
  <c r="AE2384" i="5"/>
  <c r="AH2384" i="5" s="1"/>
  <c r="AL2384" i="5" s="1"/>
  <c r="AE2383" i="5"/>
  <c r="AE2382" i="5"/>
  <c r="AE2381" i="5"/>
  <c r="AE2380" i="5"/>
  <c r="AE2379" i="5"/>
  <c r="AE2378" i="5"/>
  <c r="AI2378" i="5" s="1"/>
  <c r="AE2377" i="5"/>
  <c r="AE2376" i="5"/>
  <c r="AI2376" i="5" s="1"/>
  <c r="AE2375" i="5"/>
  <c r="AE2374" i="5"/>
  <c r="AH2374" i="5" s="1"/>
  <c r="AL2374" i="5" s="1"/>
  <c r="AE2373" i="5"/>
  <c r="AI2373" i="5" s="1"/>
  <c r="AE2372" i="5"/>
  <c r="AE2371" i="5"/>
  <c r="AE2370" i="5"/>
  <c r="AI2370" i="5" s="1"/>
  <c r="AE2369" i="5"/>
  <c r="AE2368" i="5"/>
  <c r="AE2367" i="5"/>
  <c r="AE2366" i="5"/>
  <c r="AI2366" i="5" s="1"/>
  <c r="AE2365" i="5"/>
  <c r="AE2364" i="5"/>
  <c r="AE2363" i="5"/>
  <c r="AE2362" i="5"/>
  <c r="AE2361" i="5"/>
  <c r="AI2361" i="5" s="1"/>
  <c r="AE2360" i="5"/>
  <c r="AE2359" i="5"/>
  <c r="AE2358" i="5"/>
  <c r="AE2357" i="5"/>
  <c r="AE2356" i="5"/>
  <c r="AE2355" i="5"/>
  <c r="AE2354" i="5"/>
  <c r="AE2353" i="5"/>
  <c r="AE2352" i="5"/>
  <c r="AE2351" i="5"/>
  <c r="AE2350" i="5"/>
  <c r="AE2349" i="5"/>
  <c r="AI2349" i="5" s="1"/>
  <c r="AE2348" i="5"/>
  <c r="AE2347" i="5"/>
  <c r="AE2346" i="5"/>
  <c r="AI2346" i="5" s="1"/>
  <c r="AE2345" i="5"/>
  <c r="AE2344" i="5"/>
  <c r="AE2343" i="5"/>
  <c r="AE2342" i="5"/>
  <c r="AE2341" i="5"/>
  <c r="AE2340" i="5"/>
  <c r="AE2339" i="5"/>
  <c r="AE2338" i="5"/>
  <c r="AE2337" i="5"/>
  <c r="AI2337" i="5" s="1"/>
  <c r="AE2336" i="5"/>
  <c r="AE2335" i="5"/>
  <c r="AE2334" i="5"/>
  <c r="AE2333" i="5"/>
  <c r="AE2332" i="5"/>
  <c r="AE2331" i="5"/>
  <c r="AE2330" i="5"/>
  <c r="AE2329" i="5"/>
  <c r="AE2328" i="5"/>
  <c r="AE2327" i="5"/>
  <c r="AE2326" i="5"/>
  <c r="AH2326" i="5" s="1"/>
  <c r="AL2326" i="5" s="1"/>
  <c r="AE2325" i="5"/>
  <c r="AI2325" i="5" s="1"/>
  <c r="AE2324" i="5"/>
  <c r="AE2323" i="5"/>
  <c r="AE2322" i="5"/>
  <c r="AE2321" i="5"/>
  <c r="AE2320" i="5"/>
  <c r="AE2319" i="5"/>
  <c r="AE2318" i="5"/>
  <c r="AI2318" i="5" s="1"/>
  <c r="AE2317" i="5"/>
  <c r="AE2316" i="5"/>
  <c r="AE2315" i="5"/>
  <c r="AE2314" i="5"/>
  <c r="AE2313" i="5"/>
  <c r="AI2313" i="5" s="1"/>
  <c r="AE2312" i="5"/>
  <c r="AE2311" i="5"/>
  <c r="AE2310" i="5"/>
  <c r="AI2310" i="5" s="1"/>
  <c r="AE2309" i="5"/>
  <c r="AE2308" i="5"/>
  <c r="AE2307" i="5"/>
  <c r="AI2307" i="5" s="1"/>
  <c r="AE2306" i="5"/>
  <c r="AI2306" i="5" s="1"/>
  <c r="AE2305" i="5"/>
  <c r="AI2305" i="5" s="1"/>
  <c r="AE2304" i="5"/>
  <c r="AE2303" i="5"/>
  <c r="AE2302" i="5"/>
  <c r="AE2301" i="5"/>
  <c r="AI2301" i="5" s="1"/>
  <c r="AE2300" i="5"/>
  <c r="AE2299" i="5"/>
  <c r="AE2298" i="5"/>
  <c r="AE2297" i="5"/>
  <c r="AE2296" i="5"/>
  <c r="AE2295" i="5"/>
  <c r="AE2294" i="5"/>
  <c r="AE2293" i="5"/>
  <c r="AE2580" i="5"/>
  <c r="AE2579" i="5"/>
  <c r="AE2578" i="5"/>
  <c r="AH2578" i="5" s="1"/>
  <c r="AL2578" i="5" s="1"/>
  <c r="AE2577" i="5"/>
  <c r="AI2577" i="5" s="1"/>
  <c r="AE2576" i="5"/>
  <c r="AE2575" i="5"/>
  <c r="AE2574" i="5"/>
  <c r="AE2573" i="5"/>
  <c r="AE2572" i="5"/>
  <c r="AE2571" i="5"/>
  <c r="AE2570" i="5"/>
  <c r="AE2569" i="5"/>
  <c r="AE2568" i="5"/>
  <c r="AE2567" i="5"/>
  <c r="AE2566" i="5"/>
  <c r="AE2565" i="5"/>
  <c r="AI2565" i="5" s="1"/>
  <c r="AE2564" i="5"/>
  <c r="AE2563" i="5"/>
  <c r="AE2562" i="5"/>
  <c r="AI2562" i="5" s="1"/>
  <c r="AE2561" i="5"/>
  <c r="AE2560" i="5"/>
  <c r="AE2559" i="5"/>
  <c r="AE2558" i="5"/>
  <c r="AI2558" i="5" s="1"/>
  <c r="AE2557" i="5"/>
  <c r="AE2556" i="5"/>
  <c r="AE2555" i="5"/>
  <c r="AE2554" i="5"/>
  <c r="AE2553" i="5"/>
  <c r="AI2553" i="5" s="1"/>
  <c r="AE2552" i="5"/>
  <c r="AE2551" i="5"/>
  <c r="AE2550" i="5"/>
  <c r="AE2549" i="5"/>
  <c r="AE2548" i="5"/>
  <c r="AE2547" i="5"/>
  <c r="AE2546" i="5"/>
  <c r="AE2545" i="5"/>
  <c r="AE2544" i="5"/>
  <c r="AE2543" i="5"/>
  <c r="AE2542" i="5"/>
  <c r="AH2542" i="5" s="1"/>
  <c r="AL2542" i="5" s="1"/>
  <c r="AE2541" i="5"/>
  <c r="AI2541" i="5" s="1"/>
  <c r="AE2540" i="5"/>
  <c r="AE2539" i="5"/>
  <c r="AE2538" i="5"/>
  <c r="AI2538" i="5" s="1"/>
  <c r="AE2537" i="5"/>
  <c r="AE2536" i="5"/>
  <c r="AE2535" i="5"/>
  <c r="AE2534" i="5"/>
  <c r="AE2533" i="5"/>
  <c r="AE2532" i="5"/>
  <c r="AE2531" i="5"/>
  <c r="AE2530" i="5"/>
  <c r="AE2529" i="5"/>
  <c r="AI2529" i="5" s="1"/>
  <c r="AE2528" i="5"/>
  <c r="AH2528" i="5" s="1"/>
  <c r="AL2528" i="5" s="1"/>
  <c r="AE2527" i="5"/>
  <c r="AE2526" i="5"/>
  <c r="AE2525" i="5"/>
  <c r="AE2524" i="5"/>
  <c r="AE2523" i="5"/>
  <c r="AE2522" i="5"/>
  <c r="AE2521" i="5"/>
  <c r="AE2520" i="5"/>
  <c r="AE2519" i="5"/>
  <c r="AE2518" i="5"/>
  <c r="AH2518" i="5" s="1"/>
  <c r="AL2518" i="5" s="1"/>
  <c r="AE2517" i="5"/>
  <c r="AI2517" i="5" s="1"/>
  <c r="AE2516" i="5"/>
  <c r="AH2516" i="5" s="1"/>
  <c r="AL2516" i="5" s="1"/>
  <c r="AE2515" i="5"/>
  <c r="AE2514" i="5"/>
  <c r="AE2513" i="5"/>
  <c r="AE2512" i="5"/>
  <c r="AE2511" i="5"/>
  <c r="AE2510" i="5"/>
  <c r="AI2510" i="5" s="1"/>
  <c r="AE2509" i="5"/>
  <c r="AE2508" i="5"/>
  <c r="AE2507" i="5"/>
  <c r="AE2506" i="5"/>
  <c r="AE2505" i="5"/>
  <c r="AI2505" i="5" s="1"/>
  <c r="AE2504" i="5"/>
  <c r="AE2503" i="5"/>
  <c r="AE2502" i="5"/>
  <c r="AI2502" i="5" s="1"/>
  <c r="AE2501" i="5"/>
  <c r="AE2500" i="5"/>
  <c r="AE2499" i="5"/>
  <c r="AI2499" i="5" s="1"/>
  <c r="AE2498" i="5"/>
  <c r="AE2497" i="5"/>
  <c r="AI2497" i="5" s="1"/>
  <c r="AE2496" i="5"/>
  <c r="AE2495" i="5"/>
  <c r="AE2494" i="5"/>
  <c r="AE2493" i="5"/>
  <c r="AI2493" i="5" s="1"/>
  <c r="AE2492" i="5"/>
  <c r="AE2491" i="5"/>
  <c r="AE2490" i="5"/>
  <c r="AI2490" i="5" s="1"/>
  <c r="AE2489" i="5"/>
  <c r="AE2488" i="5"/>
  <c r="AE2487" i="5"/>
  <c r="AE2486" i="5"/>
  <c r="AE2485" i="5"/>
  <c r="AE2484" i="5"/>
  <c r="AE2483" i="5"/>
  <c r="AE2482" i="5"/>
  <c r="AE2481" i="5"/>
  <c r="AI2481" i="5" s="1"/>
  <c r="AE2480" i="5"/>
  <c r="AE2479" i="5"/>
  <c r="AE2478" i="5"/>
  <c r="AE2477" i="5"/>
  <c r="AE2476" i="5"/>
  <c r="AE2475" i="5"/>
  <c r="AE2474" i="5"/>
  <c r="AE2473" i="5"/>
  <c r="AE2472" i="5"/>
  <c r="AE2471" i="5"/>
  <c r="AE2470" i="5"/>
  <c r="AH2470" i="5" s="1"/>
  <c r="AL2470" i="5" s="1"/>
  <c r="AE2469" i="5"/>
  <c r="AI2469" i="5" s="1"/>
  <c r="AE2468" i="5"/>
  <c r="AE2467" i="5"/>
  <c r="AE2466" i="5"/>
  <c r="AI2466" i="5" s="1"/>
  <c r="AE2465" i="5"/>
  <c r="AE2464" i="5"/>
  <c r="AE2463" i="5"/>
  <c r="AE2462" i="5"/>
  <c r="AI2462" i="5" s="1"/>
  <c r="AE2461" i="5"/>
  <c r="AE2460" i="5"/>
  <c r="AI2460" i="5" s="1"/>
  <c r="AE2459" i="5"/>
  <c r="AE2458" i="5"/>
  <c r="AE2457" i="5"/>
  <c r="AI2457" i="5" s="1"/>
  <c r="AE2456" i="5"/>
  <c r="AE2455" i="5"/>
  <c r="AE2454" i="5"/>
  <c r="AE2453" i="5"/>
  <c r="AE2452" i="5"/>
  <c r="AE2451" i="5"/>
  <c r="AE2450" i="5"/>
  <c r="AE2449" i="5"/>
  <c r="AE2448" i="5"/>
  <c r="AE2447" i="5"/>
  <c r="AE2446" i="5"/>
  <c r="AE2445" i="5"/>
  <c r="AI2445" i="5" s="1"/>
  <c r="AE2444" i="5"/>
  <c r="AE2443" i="5"/>
  <c r="AE2442" i="5"/>
  <c r="AE2441" i="5"/>
  <c r="AE2440" i="5"/>
  <c r="AE2439" i="5"/>
  <c r="AE2438" i="5"/>
  <c r="AE2437" i="5"/>
  <c r="AE2436" i="5"/>
  <c r="AE2435" i="5"/>
  <c r="AE2434" i="5"/>
  <c r="AE2433" i="5"/>
  <c r="AI2433" i="5" s="1"/>
  <c r="AE2432" i="5"/>
  <c r="AE2431" i="5"/>
  <c r="AE2430" i="5"/>
  <c r="AE2429" i="5"/>
  <c r="AE2428" i="5"/>
  <c r="AE2427" i="5"/>
  <c r="AE2426" i="5"/>
  <c r="AI2426" i="5" s="1"/>
  <c r="AE2425" i="5"/>
  <c r="AE2424" i="5"/>
  <c r="AE2423" i="5"/>
  <c r="AE2422" i="5"/>
  <c r="AH2422" i="5" s="1"/>
  <c r="AL2422" i="5" s="1"/>
  <c r="AE2421" i="5"/>
  <c r="AI2421" i="5" s="1"/>
  <c r="AE2420" i="5"/>
  <c r="AE2419" i="5"/>
  <c r="AE2418" i="5"/>
  <c r="AE2417" i="5"/>
  <c r="AE2416" i="5"/>
  <c r="AE2767" i="5"/>
  <c r="AE2766" i="5"/>
  <c r="AI2766" i="5" s="1"/>
  <c r="AE2765" i="5"/>
  <c r="AE2764" i="5"/>
  <c r="AE2763" i="5"/>
  <c r="AI2763" i="5" s="1"/>
  <c r="AE2762" i="5"/>
  <c r="AI2762" i="5" s="1"/>
  <c r="AE2761" i="5"/>
  <c r="AI2761" i="5" s="1"/>
  <c r="AE2760" i="5"/>
  <c r="AE2759" i="5"/>
  <c r="AE2758" i="5"/>
  <c r="AI2758" i="5" s="1"/>
  <c r="AE2757" i="5"/>
  <c r="AE2756" i="5"/>
  <c r="AE2755" i="5"/>
  <c r="AE2754" i="5"/>
  <c r="AE2753" i="5"/>
  <c r="AE2752" i="5"/>
  <c r="AE2751" i="5"/>
  <c r="AE2750" i="5"/>
  <c r="AH2750" i="5" s="1"/>
  <c r="AL2750" i="5" s="1"/>
  <c r="AE2749" i="5"/>
  <c r="AI2749" i="5" s="1"/>
  <c r="AE2748" i="5"/>
  <c r="AE2747" i="5"/>
  <c r="AE2746" i="5"/>
  <c r="AI2746" i="5" s="1"/>
  <c r="AE2745" i="5"/>
  <c r="AE2744" i="5"/>
  <c r="AE2743" i="5"/>
  <c r="AE2742" i="5"/>
  <c r="AE2741" i="5"/>
  <c r="AE2740" i="5"/>
  <c r="AE2739" i="5"/>
  <c r="AE2738" i="5"/>
  <c r="AH2738" i="5" s="1"/>
  <c r="AL2738" i="5" s="1"/>
  <c r="AE2737" i="5"/>
  <c r="AI2737" i="5" s="1"/>
  <c r="AE2736" i="5"/>
  <c r="AE2735" i="5"/>
  <c r="AE2734" i="5"/>
  <c r="AE2733" i="5"/>
  <c r="AE2732" i="5"/>
  <c r="AE2731" i="5"/>
  <c r="AE2730" i="5"/>
  <c r="AE2729" i="5"/>
  <c r="AE2728" i="5"/>
  <c r="AE2727" i="5"/>
  <c r="AE2726" i="5"/>
  <c r="AE2725" i="5"/>
  <c r="AI2725" i="5" s="1"/>
  <c r="AE2724" i="5"/>
  <c r="AE2723" i="5"/>
  <c r="AE2722" i="5"/>
  <c r="AI2722" i="5" s="1"/>
  <c r="AE2721" i="5"/>
  <c r="AE2720" i="5"/>
  <c r="AE2719" i="5"/>
  <c r="AE2718" i="5"/>
  <c r="AI2718" i="5" s="1"/>
  <c r="AE2717" i="5"/>
  <c r="AE2716" i="5"/>
  <c r="AE2715" i="5"/>
  <c r="AE2714" i="5"/>
  <c r="AE2713" i="5"/>
  <c r="AI2713" i="5" s="1"/>
  <c r="AE2712" i="5"/>
  <c r="AE2711" i="5"/>
  <c r="AE2710" i="5"/>
  <c r="AI2710" i="5" s="1"/>
  <c r="AE2709" i="5"/>
  <c r="AE2708" i="5"/>
  <c r="AE2707" i="5"/>
  <c r="AE2706" i="5"/>
  <c r="AE2705" i="5"/>
  <c r="AE2704" i="5"/>
  <c r="AE2703" i="5"/>
  <c r="AE2702" i="5"/>
  <c r="AH2702" i="5" s="1"/>
  <c r="AL2702" i="5" s="1"/>
  <c r="AE2701" i="5"/>
  <c r="AI2701" i="5" s="1"/>
  <c r="AE2700" i="5"/>
  <c r="AE2699" i="5"/>
  <c r="AE2698" i="5"/>
  <c r="AI2698" i="5" s="1"/>
  <c r="AE2697" i="5"/>
  <c r="AE2696" i="5"/>
  <c r="AE2695" i="5"/>
  <c r="AE2694" i="5"/>
  <c r="AE2693" i="5"/>
  <c r="AE2692" i="5"/>
  <c r="AE2691" i="5"/>
  <c r="AE2690" i="5"/>
  <c r="AE2689" i="5"/>
  <c r="AI2689" i="5" s="1"/>
  <c r="AE2688" i="5"/>
  <c r="AE2687" i="5"/>
  <c r="AE2686" i="5"/>
  <c r="AE2685" i="5"/>
  <c r="AI2685" i="5" s="1"/>
  <c r="AE2684" i="5"/>
  <c r="AE2683" i="5"/>
  <c r="AE2682" i="5"/>
  <c r="AE2681" i="5"/>
  <c r="AE2680" i="5"/>
  <c r="AE2679" i="5"/>
  <c r="AE2678" i="5"/>
  <c r="AE2677" i="5"/>
  <c r="AI2677" i="5" s="1"/>
  <c r="AE2676" i="5"/>
  <c r="AE2675" i="5"/>
  <c r="AE2674" i="5"/>
  <c r="AI2674" i="5" s="1"/>
  <c r="AE2673" i="5"/>
  <c r="AE2672" i="5"/>
  <c r="AE2671" i="5"/>
  <c r="AE2670" i="5"/>
  <c r="AE2669" i="5"/>
  <c r="AE2668" i="5"/>
  <c r="AE2667" i="5"/>
  <c r="AE2666" i="5"/>
  <c r="AE2665" i="5"/>
  <c r="AI2665" i="5" s="1"/>
  <c r="AE2664" i="5"/>
  <c r="AE2663" i="5"/>
  <c r="AE2662" i="5"/>
  <c r="AE2661" i="5"/>
  <c r="AE2660" i="5"/>
  <c r="AE2659" i="5"/>
  <c r="AE2658" i="5"/>
  <c r="AE2657" i="5"/>
  <c r="AI2657" i="5" s="1"/>
  <c r="AE2656" i="5"/>
  <c r="AE2655" i="5"/>
  <c r="AE2654" i="5"/>
  <c r="AE2653" i="5"/>
  <c r="AI2653" i="5" s="1"/>
  <c r="AE2652" i="5"/>
  <c r="AE2651" i="5"/>
  <c r="AE2650" i="5"/>
  <c r="AI2650" i="5" s="1"/>
  <c r="AE2649" i="5"/>
  <c r="AE2648" i="5"/>
  <c r="AE2647" i="5"/>
  <c r="AE2646" i="5"/>
  <c r="AE2645" i="5"/>
  <c r="AE2644" i="5"/>
  <c r="AE2643" i="5"/>
  <c r="AE2642" i="5"/>
  <c r="AH2642" i="5" s="1"/>
  <c r="AL2642" i="5" s="1"/>
  <c r="AE2641" i="5"/>
  <c r="AI2641" i="5" s="1"/>
  <c r="AE2640" i="5"/>
  <c r="AE2639" i="5"/>
  <c r="AE2638" i="5"/>
  <c r="AE2637" i="5"/>
  <c r="AE2636" i="5"/>
  <c r="AE2635" i="5"/>
  <c r="AE2634" i="5"/>
  <c r="AE2633" i="5"/>
  <c r="AE2632" i="5"/>
  <c r="AI2632" i="5" s="1"/>
  <c r="AE2631" i="5"/>
  <c r="AE2630" i="5"/>
  <c r="AE2629" i="5"/>
  <c r="AI2629" i="5" s="1"/>
  <c r="AE2628" i="5"/>
  <c r="AE2627" i="5"/>
  <c r="AE2626" i="5"/>
  <c r="AE2625" i="5"/>
  <c r="AE2624" i="5"/>
  <c r="AE2623" i="5"/>
  <c r="AE2622" i="5"/>
  <c r="AE2621" i="5"/>
  <c r="AE2620" i="5"/>
  <c r="AE2619" i="5"/>
  <c r="AE2618" i="5"/>
  <c r="AE2617" i="5"/>
  <c r="AI2617" i="5" s="1"/>
  <c r="AE2616" i="5"/>
  <c r="AE2615" i="5"/>
  <c r="AE2614" i="5"/>
  <c r="AI2614" i="5" s="1"/>
  <c r="AE2613" i="5"/>
  <c r="AE2612" i="5"/>
  <c r="AE2611" i="5"/>
  <c r="AE2610" i="5"/>
  <c r="AE2609" i="5"/>
  <c r="AE2608" i="5"/>
  <c r="AE2607" i="5"/>
  <c r="AE2606" i="5"/>
  <c r="AE2605" i="5"/>
  <c r="AI2605" i="5" s="1"/>
  <c r="AE2604" i="5"/>
  <c r="AE2603" i="5"/>
  <c r="AE2602" i="5"/>
  <c r="AI2602" i="5" s="1"/>
  <c r="AE2601" i="5"/>
  <c r="AE2600" i="5"/>
  <c r="AE2599" i="5"/>
  <c r="AE2598" i="5"/>
  <c r="AE2597" i="5"/>
  <c r="AE2596" i="5"/>
  <c r="AE2595" i="5"/>
  <c r="AE2594" i="5"/>
  <c r="AE2593" i="5"/>
  <c r="AI2593" i="5" s="1"/>
  <c r="AE2592" i="5"/>
  <c r="AE2591" i="5"/>
  <c r="AE2590" i="5"/>
  <c r="AE2589" i="5"/>
  <c r="AE2588" i="5"/>
  <c r="AE2587" i="5"/>
  <c r="AE2586" i="5"/>
  <c r="AE2585" i="5"/>
  <c r="AE2584" i="5"/>
  <c r="AE2583" i="5"/>
  <c r="AE2582" i="5"/>
  <c r="AE2581" i="5"/>
  <c r="AI2581" i="5" s="1"/>
  <c r="AE2915" i="5"/>
  <c r="AE2914" i="5"/>
  <c r="AE2913" i="5"/>
  <c r="AI2913" i="5" s="1"/>
  <c r="AE2912" i="5"/>
  <c r="AE2911" i="5"/>
  <c r="AE2910" i="5"/>
  <c r="AE2909" i="5"/>
  <c r="AE2908" i="5"/>
  <c r="AI2908" i="5" s="1"/>
  <c r="AE2907" i="5"/>
  <c r="AE2906" i="5"/>
  <c r="AE2905" i="5"/>
  <c r="AE2904" i="5"/>
  <c r="AI2904" i="5" s="1"/>
  <c r="AE2903" i="5"/>
  <c r="AE2902" i="5"/>
  <c r="AE2901" i="5"/>
  <c r="AI2901" i="5" s="1"/>
  <c r="AE2900" i="5"/>
  <c r="AE2899" i="5"/>
  <c r="AE2898" i="5"/>
  <c r="AE2897" i="5"/>
  <c r="AE2896" i="5"/>
  <c r="AI2896" i="5" s="1"/>
  <c r="AE2895" i="5"/>
  <c r="AE2894" i="5"/>
  <c r="AE2893" i="5"/>
  <c r="AH2893" i="5" s="1"/>
  <c r="AL2893" i="5" s="1"/>
  <c r="AE2892" i="5"/>
  <c r="AI2892" i="5" s="1"/>
  <c r="AE2891" i="5"/>
  <c r="AE2890" i="5"/>
  <c r="AE2889" i="5"/>
  <c r="AE2888" i="5"/>
  <c r="AE2887" i="5"/>
  <c r="AE2886" i="5"/>
  <c r="AE2885" i="5"/>
  <c r="AE2884" i="5"/>
  <c r="AE2883" i="5"/>
  <c r="AE2882" i="5"/>
  <c r="AE2881" i="5"/>
  <c r="AH2881" i="5" s="1"/>
  <c r="AL2881" i="5" s="1"/>
  <c r="AE2880" i="5"/>
  <c r="AI2880" i="5" s="1"/>
  <c r="AE2879" i="5"/>
  <c r="AE2878" i="5"/>
  <c r="AE2877" i="5"/>
  <c r="AE2876" i="5"/>
  <c r="AE2875" i="5"/>
  <c r="AE2874" i="5"/>
  <c r="AI2874" i="5" s="1"/>
  <c r="AE2873" i="5"/>
  <c r="AE2872" i="5"/>
  <c r="AE2871" i="5"/>
  <c r="AE2870" i="5"/>
  <c r="AE2869" i="5"/>
  <c r="AE2868" i="5"/>
  <c r="AI2868" i="5" s="1"/>
  <c r="AE2867" i="5"/>
  <c r="AE2866" i="5"/>
  <c r="AE2865" i="5"/>
  <c r="AE2864" i="5"/>
  <c r="AE2863" i="5"/>
  <c r="AE2862" i="5"/>
  <c r="AE2861" i="5"/>
  <c r="AE2860" i="5"/>
  <c r="AE2859" i="5"/>
  <c r="AE2858" i="5"/>
  <c r="AE2857" i="5"/>
  <c r="AH2857" i="5" s="1"/>
  <c r="AL2857" i="5" s="1"/>
  <c r="AE2856" i="5"/>
  <c r="AI2856" i="5" s="1"/>
  <c r="AE2855" i="5"/>
  <c r="AI2855" i="5" s="1"/>
  <c r="AE2854" i="5"/>
  <c r="AE2853" i="5"/>
  <c r="AE2852" i="5"/>
  <c r="AE2851" i="5"/>
  <c r="AE2850" i="5"/>
  <c r="AE2849" i="5"/>
  <c r="AE2848" i="5"/>
  <c r="AI2848" i="5" s="1"/>
  <c r="AE2847" i="5"/>
  <c r="AE2846" i="5"/>
  <c r="AE2845" i="5"/>
  <c r="AI2845" i="5" s="1"/>
  <c r="AE2844" i="5"/>
  <c r="AI2844" i="5" s="1"/>
  <c r="AE2843" i="5"/>
  <c r="AI2843" i="5" s="1"/>
  <c r="AE2842" i="5"/>
  <c r="AE2841" i="5"/>
  <c r="AI2841" i="5" s="1"/>
  <c r="AE2840" i="5"/>
  <c r="AI2840" i="5" s="1"/>
  <c r="AE2839" i="5"/>
  <c r="AE2838" i="5"/>
  <c r="AE2837" i="5"/>
  <c r="AE2836" i="5"/>
  <c r="AI2836" i="5" s="1"/>
  <c r="AE2835" i="5"/>
  <c r="AE2834" i="5"/>
  <c r="AE2833" i="5"/>
  <c r="AE2832" i="5"/>
  <c r="AI2832" i="5" s="1"/>
  <c r="AE2831" i="5"/>
  <c r="AE2830" i="5"/>
  <c r="AE2829" i="5"/>
  <c r="AI2829" i="5" s="1"/>
  <c r="AE2828" i="5"/>
  <c r="AI2828" i="5" s="1"/>
  <c r="AE2827" i="5"/>
  <c r="AE2826" i="5"/>
  <c r="AE2825" i="5"/>
  <c r="AE2824" i="5"/>
  <c r="AE2823" i="5"/>
  <c r="AE2822" i="5"/>
  <c r="AE2821" i="5"/>
  <c r="AH2821" i="5" s="1"/>
  <c r="AL2821" i="5" s="1"/>
  <c r="AE2820" i="5"/>
  <c r="AI2820" i="5" s="1"/>
  <c r="AE2819" i="5"/>
  <c r="AE2818" i="5"/>
  <c r="AE2817" i="5"/>
  <c r="AI2817" i="5" s="1"/>
  <c r="AE2816" i="5"/>
  <c r="AE2815" i="5"/>
  <c r="AE2814" i="5"/>
  <c r="AE2813" i="5"/>
  <c r="AE2812" i="5"/>
  <c r="AE2811" i="5"/>
  <c r="AE2810" i="5"/>
  <c r="AE2809" i="5"/>
  <c r="AH2809" i="5" s="1"/>
  <c r="AL2809" i="5" s="1"/>
  <c r="AE2808" i="5"/>
  <c r="AI2808" i="5" s="1"/>
  <c r="AE2807" i="5"/>
  <c r="AE2806" i="5"/>
  <c r="AE2805" i="5"/>
  <c r="AE2804" i="5"/>
  <c r="AI2804" i="5" s="1"/>
  <c r="AE2803" i="5"/>
  <c r="AE2802" i="5"/>
  <c r="AE2801" i="5"/>
  <c r="AE2800" i="5"/>
  <c r="AE2799" i="5"/>
  <c r="AE2798" i="5"/>
  <c r="AE2797" i="5"/>
  <c r="AE2796" i="5"/>
  <c r="AI2796" i="5" s="1"/>
  <c r="AE2795" i="5"/>
  <c r="AE2794" i="5"/>
  <c r="AE2793" i="5"/>
  <c r="AE2792" i="5"/>
  <c r="AI2792" i="5" s="1"/>
  <c r="AE2791" i="5"/>
  <c r="AE2790" i="5"/>
  <c r="AE2789" i="5"/>
  <c r="AI2789" i="5" s="1"/>
  <c r="AE2788" i="5"/>
  <c r="AI2788" i="5" s="1"/>
  <c r="AE2787" i="5"/>
  <c r="AE2786" i="5"/>
  <c r="AE2785" i="5"/>
  <c r="AE2784" i="5"/>
  <c r="AI2784" i="5" s="1"/>
  <c r="AE2783" i="5"/>
  <c r="AE2782" i="5"/>
  <c r="AE2781" i="5"/>
  <c r="AE2780" i="5"/>
  <c r="AE2779" i="5"/>
  <c r="AE2778" i="5"/>
  <c r="AE2777" i="5"/>
  <c r="AE2776" i="5"/>
  <c r="AE2775" i="5"/>
  <c r="AE2774" i="5"/>
  <c r="AE2773" i="5"/>
  <c r="AE2772" i="5"/>
  <c r="AI2772" i="5" s="1"/>
  <c r="AE2771" i="5"/>
  <c r="AI2771" i="5" s="1"/>
  <c r="AE2770" i="5"/>
  <c r="AE2769" i="5"/>
  <c r="AE2768" i="5"/>
  <c r="AE3059" i="5"/>
  <c r="AE3058" i="5"/>
  <c r="AE3057" i="5"/>
  <c r="AE3056" i="5"/>
  <c r="AI3056" i="5" s="1"/>
  <c r="AE3055" i="5"/>
  <c r="AE3054" i="5"/>
  <c r="AE3053" i="5"/>
  <c r="AE3052" i="5"/>
  <c r="AI3052" i="5" s="1"/>
  <c r="AE3051" i="5"/>
  <c r="AI3051" i="5" s="1"/>
  <c r="AE3050" i="5"/>
  <c r="AE3049" i="5"/>
  <c r="AI3049" i="5" s="1"/>
  <c r="AE3048" i="5"/>
  <c r="AE3047" i="5"/>
  <c r="AE3046" i="5"/>
  <c r="AE3045" i="5"/>
  <c r="AE3044" i="5"/>
  <c r="AI3044" i="5" s="1"/>
  <c r="AE3043" i="5"/>
  <c r="AE3042" i="5"/>
  <c r="AE3041" i="5"/>
  <c r="AE3040" i="5"/>
  <c r="AI3040" i="5" s="1"/>
  <c r="AE3039" i="5"/>
  <c r="AE3038" i="5"/>
  <c r="AE3037" i="5"/>
  <c r="AI3037" i="5" s="1"/>
  <c r="AE3036" i="5"/>
  <c r="AE3035" i="5"/>
  <c r="AE3034" i="5"/>
  <c r="AE3033" i="5"/>
  <c r="AE3032" i="5"/>
  <c r="AE3031" i="5"/>
  <c r="AE3030" i="5"/>
  <c r="AE3029" i="5"/>
  <c r="AH3029" i="5" s="1"/>
  <c r="AL3029" i="5" s="1"/>
  <c r="AE3028" i="5"/>
  <c r="AI3028" i="5" s="1"/>
  <c r="AE3027" i="5"/>
  <c r="AE3026" i="5"/>
  <c r="AE3025" i="5"/>
  <c r="AE3024" i="5"/>
  <c r="AE3023" i="5"/>
  <c r="AE3022" i="5"/>
  <c r="AE3021" i="5"/>
  <c r="AE3020" i="5"/>
  <c r="AE3019" i="5"/>
  <c r="AE3018" i="5"/>
  <c r="AE3017" i="5"/>
  <c r="AH3017" i="5" s="1"/>
  <c r="AL3017" i="5" s="1"/>
  <c r="AE3016" i="5"/>
  <c r="AI3016" i="5" s="1"/>
  <c r="AE3015" i="5"/>
  <c r="AI3015" i="5" s="1"/>
  <c r="AE3014" i="5"/>
  <c r="AE3013" i="5"/>
  <c r="AE3012" i="5"/>
  <c r="AE3011" i="5"/>
  <c r="AE3010" i="5"/>
  <c r="AE3009" i="5"/>
  <c r="AE3008" i="5"/>
  <c r="AI3008" i="5" s="1"/>
  <c r="AE3007" i="5"/>
  <c r="AI3007" i="5" s="1"/>
  <c r="AE3006" i="5"/>
  <c r="AI3006" i="5" s="1"/>
  <c r="AE3005" i="5"/>
  <c r="AI3005" i="5" s="1"/>
  <c r="AE3004" i="5"/>
  <c r="AI3004" i="5" s="1"/>
  <c r="AE3003" i="5"/>
  <c r="AE3002" i="5"/>
  <c r="AE3001" i="5"/>
  <c r="AI3001" i="5" s="1"/>
  <c r="AE3000" i="5"/>
  <c r="AI3000" i="5" s="1"/>
  <c r="AE2999" i="5"/>
  <c r="AE2998" i="5"/>
  <c r="AE2997" i="5"/>
  <c r="AE2996" i="5"/>
  <c r="AE2995" i="5"/>
  <c r="AE2994" i="5"/>
  <c r="AE2993" i="5"/>
  <c r="AH2993" i="5" s="1"/>
  <c r="AL2993" i="5" s="1"/>
  <c r="AE2992" i="5"/>
  <c r="AI2992" i="5" s="1"/>
  <c r="AE2991" i="5"/>
  <c r="AE2990" i="5"/>
  <c r="AE2989" i="5"/>
  <c r="AI2989" i="5" s="1"/>
  <c r="AE2988" i="5"/>
  <c r="AE2987" i="5"/>
  <c r="AE2986" i="5"/>
  <c r="AE2985" i="5"/>
  <c r="AE2984" i="5"/>
  <c r="AI2984" i="5" s="1"/>
  <c r="AE2983" i="5"/>
  <c r="AE2982" i="5"/>
  <c r="AE2981" i="5"/>
  <c r="AE2980" i="5"/>
  <c r="AI2980" i="5" s="1"/>
  <c r="AE2979" i="5"/>
  <c r="AE2978" i="5"/>
  <c r="AE2977" i="5"/>
  <c r="AE2976" i="5"/>
  <c r="AE2975" i="5"/>
  <c r="AE2974" i="5"/>
  <c r="AE2973" i="5"/>
  <c r="AE2972" i="5"/>
  <c r="AI2972" i="5" s="1"/>
  <c r="AE2971" i="5"/>
  <c r="AE2970" i="5"/>
  <c r="AE2969" i="5"/>
  <c r="AE2968" i="5"/>
  <c r="AE2967" i="5"/>
  <c r="AE2966" i="5"/>
  <c r="AE2965" i="5"/>
  <c r="AI2965" i="5" s="1"/>
  <c r="AE2964" i="5"/>
  <c r="AE2963" i="5"/>
  <c r="AE2962" i="5"/>
  <c r="AE2961" i="5"/>
  <c r="AE2960" i="5"/>
  <c r="AE2959" i="5"/>
  <c r="AE2958" i="5"/>
  <c r="AE2957" i="5"/>
  <c r="AH2957" i="5" s="1"/>
  <c r="AL2957" i="5" s="1"/>
  <c r="AE2956" i="5"/>
  <c r="AE2955" i="5"/>
  <c r="AE2954" i="5"/>
  <c r="AE2953" i="5"/>
  <c r="AE2952" i="5"/>
  <c r="AE2951" i="5"/>
  <c r="AE2950" i="5"/>
  <c r="AE2949" i="5"/>
  <c r="AE2948" i="5"/>
  <c r="AE2947" i="5"/>
  <c r="AE2946" i="5"/>
  <c r="AE2945" i="5"/>
  <c r="AH2945" i="5" s="1"/>
  <c r="AL2945" i="5" s="1"/>
  <c r="AE2944" i="5"/>
  <c r="AE2943" i="5"/>
  <c r="AE2942" i="5"/>
  <c r="AE2941" i="5"/>
  <c r="AE2940" i="5"/>
  <c r="AE2939" i="5"/>
  <c r="AE2938" i="5"/>
  <c r="AE2937" i="5"/>
  <c r="AE2936" i="5"/>
  <c r="AI2936" i="5" s="1"/>
  <c r="AE2935" i="5"/>
  <c r="AE2934" i="5"/>
  <c r="AE2933" i="5"/>
  <c r="AE2932" i="5"/>
  <c r="AE2931" i="5"/>
  <c r="AI2931" i="5" s="1"/>
  <c r="AE2930" i="5"/>
  <c r="AE2929" i="5"/>
  <c r="AI2929" i="5" s="1"/>
  <c r="AE2928" i="5"/>
  <c r="AE2927" i="5"/>
  <c r="AE2926" i="5"/>
  <c r="AE2925" i="5"/>
  <c r="AE2924" i="5"/>
  <c r="AE2923" i="5"/>
  <c r="AE2922" i="5"/>
  <c r="AE2921" i="5"/>
  <c r="AI2921" i="5" s="1"/>
  <c r="AE2920" i="5"/>
  <c r="AE2919" i="5"/>
  <c r="AE2918" i="5"/>
  <c r="AE2917" i="5"/>
  <c r="AI2917" i="5" s="1"/>
  <c r="AE2916" i="5"/>
  <c r="AE3163" i="5"/>
  <c r="AE3162" i="5"/>
  <c r="AE3161" i="5"/>
  <c r="AE3160" i="5"/>
  <c r="AE3159" i="5"/>
  <c r="AE3158" i="5"/>
  <c r="AE3157" i="5"/>
  <c r="AH3157" i="5" s="1"/>
  <c r="AL3157" i="5" s="1"/>
  <c r="AE3156" i="5"/>
  <c r="AE3155" i="5"/>
  <c r="AE3154" i="5"/>
  <c r="AE3153" i="5"/>
  <c r="AI3153" i="5" s="1"/>
  <c r="AE3152" i="5"/>
  <c r="AE3151" i="5"/>
  <c r="AE3150" i="5"/>
  <c r="AE3149" i="5"/>
  <c r="AE3148" i="5"/>
  <c r="AI3148" i="5" s="1"/>
  <c r="AE3147" i="5"/>
  <c r="AE3146" i="5"/>
  <c r="AE3145" i="5"/>
  <c r="AE3144" i="5"/>
  <c r="AE3143" i="5"/>
  <c r="AE3142" i="5"/>
  <c r="AE3141" i="5"/>
  <c r="AE3140" i="5"/>
  <c r="AE3139" i="5"/>
  <c r="AE3138" i="5"/>
  <c r="AE3137" i="5"/>
  <c r="AE3136" i="5"/>
  <c r="AI3136" i="5" s="1"/>
  <c r="AE3135" i="5"/>
  <c r="AE3134" i="5"/>
  <c r="AE3133" i="5"/>
  <c r="AE3132" i="5"/>
  <c r="AE3131" i="5"/>
  <c r="AI3131" i="5" s="1"/>
  <c r="AE3130" i="5"/>
  <c r="AE3129" i="5"/>
  <c r="AE3128" i="5"/>
  <c r="AE3127" i="5"/>
  <c r="AE3126" i="5"/>
  <c r="AE3125" i="5"/>
  <c r="AE3124" i="5"/>
  <c r="AE3123" i="5"/>
  <c r="AE3122" i="5"/>
  <c r="AE3121" i="5"/>
  <c r="AH3121" i="5" s="1"/>
  <c r="AL3121" i="5" s="1"/>
  <c r="AE3120" i="5"/>
  <c r="AE3119" i="5"/>
  <c r="AE3118" i="5"/>
  <c r="AE3117" i="5"/>
  <c r="AI3117" i="5" s="1"/>
  <c r="AE3116" i="5"/>
  <c r="AE3115" i="5"/>
  <c r="AE3114" i="5"/>
  <c r="AE3113" i="5"/>
  <c r="AI3113" i="5" s="1"/>
  <c r="AE3112" i="5"/>
  <c r="AE3111" i="5"/>
  <c r="AE3110" i="5"/>
  <c r="AE3109" i="5"/>
  <c r="AE3108" i="5"/>
  <c r="AE3107" i="5"/>
  <c r="AE3106" i="5"/>
  <c r="AE3105" i="5"/>
  <c r="AI3105" i="5" s="1"/>
  <c r="AE3104" i="5"/>
  <c r="AE3103" i="5"/>
  <c r="AE3102" i="5"/>
  <c r="AE3101" i="5"/>
  <c r="AE3100" i="5"/>
  <c r="AI3100" i="5" s="1"/>
  <c r="AE3099" i="5"/>
  <c r="AE3098" i="5"/>
  <c r="AE3097" i="5"/>
  <c r="AE3096" i="5"/>
  <c r="AE3095" i="5"/>
  <c r="AE3094" i="5"/>
  <c r="AE3093" i="5"/>
  <c r="AE3092" i="5"/>
  <c r="AE3091" i="5"/>
  <c r="AE3090" i="5"/>
  <c r="AE3089" i="5"/>
  <c r="AE3088" i="5"/>
  <c r="AE3087" i="5"/>
  <c r="AE3086" i="5"/>
  <c r="AE3085" i="5"/>
  <c r="AH3085" i="5" s="1"/>
  <c r="AL3085" i="5" s="1"/>
  <c r="AE3084" i="5"/>
  <c r="AE3083" i="5"/>
  <c r="AE3082" i="5"/>
  <c r="AE3081" i="5"/>
  <c r="AE3080" i="5"/>
  <c r="AE3079" i="5"/>
  <c r="AE3078" i="5"/>
  <c r="AE3077" i="5"/>
  <c r="AE3076" i="5"/>
  <c r="AE3075" i="5"/>
  <c r="AE3074" i="5"/>
  <c r="AE3073" i="5"/>
  <c r="AH3073" i="5" s="1"/>
  <c r="AL3073" i="5" s="1"/>
  <c r="AE3072" i="5"/>
  <c r="AE3071" i="5"/>
  <c r="AI3071" i="5" s="1"/>
  <c r="AE3070" i="5"/>
  <c r="AE3069" i="5"/>
  <c r="AE3068" i="5"/>
  <c r="AE3067" i="5"/>
  <c r="AE3066" i="5"/>
  <c r="AE3065" i="5"/>
  <c r="AE3064" i="5"/>
  <c r="AE3063" i="5"/>
  <c r="AE3062" i="5"/>
  <c r="AE3061" i="5"/>
  <c r="AE3060" i="5"/>
  <c r="AE3243" i="5"/>
  <c r="AE3242" i="5"/>
  <c r="AE3241" i="5"/>
  <c r="AE3240" i="5"/>
  <c r="AE3239" i="5"/>
  <c r="AE3238" i="5"/>
  <c r="AE3237" i="5"/>
  <c r="AE3236" i="5"/>
  <c r="AE3235" i="5"/>
  <c r="AI3235" i="5" s="1"/>
  <c r="AE3234" i="5"/>
  <c r="AI3234" i="5" s="1"/>
  <c r="AE3233" i="5"/>
  <c r="AH3233" i="5" s="1"/>
  <c r="AL3233" i="5" s="1"/>
  <c r="AE3232" i="5"/>
  <c r="AE3231" i="5"/>
  <c r="AI3231" i="5" s="1"/>
  <c r="AE3230" i="5"/>
  <c r="AE3229" i="5"/>
  <c r="AE3228" i="5"/>
  <c r="AE3227" i="5"/>
  <c r="AE3226" i="5"/>
  <c r="AE3225" i="5"/>
  <c r="AE3224" i="5"/>
  <c r="AE3223" i="5"/>
  <c r="AE3222" i="5"/>
  <c r="AE3221" i="5"/>
  <c r="AH3221" i="5" s="1"/>
  <c r="AL3221" i="5" s="1"/>
  <c r="AE3220" i="5"/>
  <c r="AE3219" i="5"/>
  <c r="AE3218" i="5"/>
  <c r="AE3217" i="5"/>
  <c r="AI3217" i="5" s="1"/>
  <c r="AE3216" i="5"/>
  <c r="AI3216" i="5" s="1"/>
  <c r="AE3215" i="5"/>
  <c r="AE3214" i="5"/>
  <c r="AE3213" i="5"/>
  <c r="AE3212" i="5"/>
  <c r="AE3211" i="5"/>
  <c r="AE3210" i="5"/>
  <c r="AE3209" i="5"/>
  <c r="AE3208" i="5"/>
  <c r="AE3207" i="5"/>
  <c r="AE3206" i="5"/>
  <c r="AE3205" i="5"/>
  <c r="AE3204" i="5"/>
  <c r="AE3203" i="5"/>
  <c r="AE3202" i="5"/>
  <c r="AE3201" i="5"/>
  <c r="AE3200" i="5"/>
  <c r="AE3199" i="5"/>
  <c r="AE3198" i="5"/>
  <c r="AE3197" i="5"/>
  <c r="AH3197" i="5" s="1"/>
  <c r="AL3197" i="5" s="1"/>
  <c r="AE3196" i="5"/>
  <c r="AE3195" i="5"/>
  <c r="AH3195" i="5" s="1"/>
  <c r="AL3195" i="5" s="1"/>
  <c r="AE3194" i="5"/>
  <c r="AE3193" i="5"/>
  <c r="AE3192" i="5"/>
  <c r="AE3191" i="5"/>
  <c r="AE3190" i="5"/>
  <c r="AE3189" i="5"/>
  <c r="AE3188" i="5"/>
  <c r="AE3187" i="5"/>
  <c r="AE3186" i="5"/>
  <c r="AE3185" i="5"/>
  <c r="AH3185" i="5" s="1"/>
  <c r="AL3185" i="5" s="1"/>
  <c r="AE3184" i="5"/>
  <c r="AE3183" i="5"/>
  <c r="AI3183" i="5" s="1"/>
  <c r="AE3182" i="5"/>
  <c r="AE3181" i="5"/>
  <c r="AE3180" i="5"/>
  <c r="AE3179" i="5"/>
  <c r="AE3178" i="5"/>
  <c r="AE3177" i="5"/>
  <c r="AE3176" i="5"/>
  <c r="AI3176" i="5" s="1"/>
  <c r="AE3175" i="5"/>
  <c r="AE3174" i="5"/>
  <c r="AE3173" i="5"/>
  <c r="AE3172" i="5"/>
  <c r="AE3171" i="5"/>
  <c r="AI3171" i="5" s="1"/>
  <c r="AE3170" i="5"/>
  <c r="AE3169" i="5"/>
  <c r="AE3168" i="5"/>
  <c r="AE3167" i="5"/>
  <c r="AE3166" i="5"/>
  <c r="AE3165" i="5"/>
  <c r="AE3164" i="5"/>
  <c r="AE3325" i="5"/>
  <c r="AE3324" i="5"/>
  <c r="AE3323" i="5"/>
  <c r="AH3323" i="5" s="1"/>
  <c r="AL3323" i="5" s="1"/>
  <c r="AE3322" i="5"/>
  <c r="AE3321" i="5"/>
  <c r="AH3321" i="5" s="1"/>
  <c r="AL3321" i="5" s="1"/>
  <c r="AE3320" i="5"/>
  <c r="AE3319" i="5"/>
  <c r="AI3319" i="5" s="1"/>
  <c r="AE3318" i="5"/>
  <c r="AE3317" i="5"/>
  <c r="AE3316" i="5"/>
  <c r="AE3315" i="5"/>
  <c r="AE3314" i="5"/>
  <c r="AE3313" i="5"/>
  <c r="AE3312" i="5"/>
  <c r="AE3311" i="5"/>
  <c r="AH3311" i="5" s="1"/>
  <c r="AL3311" i="5" s="1"/>
  <c r="AE3310" i="5"/>
  <c r="AE3309" i="5"/>
  <c r="AE3308" i="5"/>
  <c r="AE3307" i="5"/>
  <c r="AE3306" i="5"/>
  <c r="AE3305" i="5"/>
  <c r="AE3304" i="5"/>
  <c r="AE3303" i="5"/>
  <c r="AE3302" i="5"/>
  <c r="AE3301" i="5"/>
  <c r="AE3300" i="5"/>
  <c r="AI3300" i="5" s="1"/>
  <c r="AE3299" i="5"/>
  <c r="AI3299" i="5" s="1"/>
  <c r="AE3298" i="5"/>
  <c r="AE3297" i="5"/>
  <c r="AH3297" i="5" s="1"/>
  <c r="AL3297" i="5" s="1"/>
  <c r="AE3296" i="5"/>
  <c r="AE3295" i="5"/>
  <c r="AE3294" i="5"/>
  <c r="AI3294" i="5" s="1"/>
  <c r="AE3293" i="5"/>
  <c r="AE3292" i="5"/>
  <c r="AE3291" i="5"/>
  <c r="AE3290" i="5"/>
  <c r="AI3290" i="5" s="1"/>
  <c r="AE3289" i="5"/>
  <c r="AE3288" i="5"/>
  <c r="AE3287" i="5"/>
  <c r="AE3286" i="5"/>
  <c r="AE3285" i="5"/>
  <c r="AH3285" i="5" s="1"/>
  <c r="AL3285" i="5" s="1"/>
  <c r="AE3284" i="5"/>
  <c r="AE3283" i="5"/>
  <c r="AE3282" i="5"/>
  <c r="AI3282" i="5" s="1"/>
  <c r="AE3281" i="5"/>
  <c r="AE3280" i="5"/>
  <c r="AE3279" i="5"/>
  <c r="AI3279" i="5" s="1"/>
  <c r="AE3278" i="5"/>
  <c r="AE3277" i="5"/>
  <c r="AE3276" i="5"/>
  <c r="AE3275" i="5"/>
  <c r="AH3275" i="5" s="1"/>
  <c r="AL3275" i="5" s="1"/>
  <c r="AE3274" i="5"/>
  <c r="AE3273" i="5"/>
  <c r="AE3272" i="5"/>
  <c r="AE3271" i="5"/>
  <c r="AE3270" i="5"/>
  <c r="AE3269" i="5"/>
  <c r="AE3268" i="5"/>
  <c r="AE3267" i="5"/>
  <c r="AE3266" i="5"/>
  <c r="AE3265" i="5"/>
  <c r="AE3264" i="5"/>
  <c r="AE3263" i="5"/>
  <c r="AE3262" i="5"/>
  <c r="AE3261" i="5"/>
  <c r="AE3260" i="5"/>
  <c r="AE3259" i="5"/>
  <c r="AE3258" i="5"/>
  <c r="AI3258" i="5" s="1"/>
  <c r="AE3257" i="5"/>
  <c r="AE3256" i="5"/>
  <c r="AE3255" i="5"/>
  <c r="AE3254" i="5"/>
  <c r="AI3254" i="5" s="1"/>
  <c r="AE3253" i="5"/>
  <c r="AE3252" i="5"/>
  <c r="AE3251" i="5"/>
  <c r="AE3250" i="5"/>
  <c r="AE3249" i="5"/>
  <c r="AI3249" i="5" s="1"/>
  <c r="AE3248" i="5"/>
  <c r="AE3247" i="5"/>
  <c r="AI3247" i="5" s="1"/>
  <c r="AE3246" i="5"/>
  <c r="AI3246" i="5" s="1"/>
  <c r="AE3245" i="5"/>
  <c r="AE3244" i="5"/>
  <c r="AE3409" i="5"/>
  <c r="AE3408" i="5"/>
  <c r="AE3407" i="5"/>
  <c r="AE3406" i="5"/>
  <c r="AE3405" i="5"/>
  <c r="AH3405" i="5" s="1"/>
  <c r="AL3405" i="5" s="1"/>
  <c r="AE3404" i="5"/>
  <c r="AE3403" i="5"/>
  <c r="AE3402" i="5"/>
  <c r="AE3401" i="5"/>
  <c r="AI3401" i="5" s="1"/>
  <c r="AE3400" i="5"/>
  <c r="AE3399" i="5"/>
  <c r="AE3398" i="5"/>
  <c r="AE3397" i="5"/>
  <c r="AE3396" i="5"/>
  <c r="AI3396" i="5" s="1"/>
  <c r="AE3395" i="5"/>
  <c r="AE3394" i="5"/>
  <c r="AE3393" i="5"/>
  <c r="AE3392" i="5"/>
  <c r="AE3391" i="5"/>
  <c r="AE3390" i="5"/>
  <c r="AE3389" i="5"/>
  <c r="AI3389" i="5" s="1"/>
  <c r="AE3388" i="5"/>
  <c r="AE3387" i="5"/>
  <c r="AE3386" i="5"/>
  <c r="AE3385" i="5"/>
  <c r="AE3384" i="5"/>
  <c r="AE3383" i="5"/>
  <c r="AE3382" i="5"/>
  <c r="AE3381" i="5"/>
  <c r="AE3380" i="5"/>
  <c r="AE3379" i="5"/>
  <c r="AE3378" i="5"/>
  <c r="AE3377" i="5"/>
  <c r="AE3376" i="5"/>
  <c r="AE3375" i="5"/>
  <c r="AE3374" i="5"/>
  <c r="AE3373" i="5"/>
  <c r="AE3372" i="5"/>
  <c r="AE3371" i="5"/>
  <c r="AI3371" i="5" s="1"/>
  <c r="AE3370" i="5"/>
  <c r="AE3369" i="5"/>
  <c r="AH3369" i="5" s="1"/>
  <c r="AL3369" i="5" s="1"/>
  <c r="AE3368" i="5"/>
  <c r="AE3367" i="5"/>
  <c r="AI3367" i="5" s="1"/>
  <c r="AE3366" i="5"/>
  <c r="AE3365" i="5"/>
  <c r="AE3364" i="5"/>
  <c r="AE3363" i="5"/>
  <c r="AE3362" i="5"/>
  <c r="AE3361" i="5"/>
  <c r="AE3360" i="5"/>
  <c r="AE3359" i="5"/>
  <c r="AE3358" i="5"/>
  <c r="AI3358" i="5" s="1"/>
  <c r="AE3357" i="5"/>
  <c r="AI3357" i="5" s="1"/>
  <c r="AE3356" i="5"/>
  <c r="AE3355" i="5"/>
  <c r="AI3355" i="5" s="1"/>
  <c r="AE3354" i="5"/>
  <c r="AE3353" i="5"/>
  <c r="AE3352" i="5"/>
  <c r="AE3351" i="5"/>
  <c r="AE3350" i="5"/>
  <c r="AI3350" i="5" s="1"/>
  <c r="AE3349" i="5"/>
  <c r="AE3348" i="5"/>
  <c r="AE3347" i="5"/>
  <c r="AE3346" i="5"/>
  <c r="AE3345" i="5"/>
  <c r="AE3344" i="5"/>
  <c r="AE3343" i="5"/>
  <c r="AE3342" i="5"/>
  <c r="AE3341" i="5"/>
  <c r="AI3341" i="5" s="1"/>
  <c r="AE3340" i="5"/>
  <c r="AE3339" i="5"/>
  <c r="AE3338" i="5"/>
  <c r="AE3337" i="5"/>
  <c r="AI3337" i="5" s="1"/>
  <c r="AE3336" i="5"/>
  <c r="AE3335" i="5"/>
  <c r="AE3334" i="5"/>
  <c r="AE3333" i="5"/>
  <c r="AH3333" i="5" s="1"/>
  <c r="AL3333" i="5" s="1"/>
  <c r="AE3332" i="5"/>
  <c r="AE3331" i="5"/>
  <c r="AE3330" i="5"/>
  <c r="AE3329" i="5"/>
  <c r="AI3329" i="5" s="1"/>
  <c r="AE3328" i="5"/>
  <c r="AI3328" i="5" s="1"/>
  <c r="AE3327" i="5"/>
  <c r="AE3326" i="5"/>
  <c r="AE3473" i="5"/>
  <c r="AE3472" i="5"/>
  <c r="AE3471" i="5"/>
  <c r="AE3470" i="5"/>
  <c r="AE3469" i="5"/>
  <c r="AH3469" i="5" s="1"/>
  <c r="AL3469" i="5" s="1"/>
  <c r="AE3468" i="5"/>
  <c r="AE3467" i="5"/>
  <c r="AE3466" i="5"/>
  <c r="AE3465" i="5"/>
  <c r="AE3464" i="5"/>
  <c r="AI3464" i="5" s="1"/>
  <c r="AE3463" i="5"/>
  <c r="AE3462" i="5"/>
  <c r="AE3461" i="5"/>
  <c r="AE3460" i="5"/>
  <c r="AI3460" i="5" s="1"/>
  <c r="AE3459" i="5"/>
  <c r="AE3458" i="5"/>
  <c r="AE3457" i="5"/>
  <c r="AE3456" i="5"/>
  <c r="AE3455" i="5"/>
  <c r="AE3454" i="5"/>
  <c r="AE3453" i="5"/>
  <c r="AE3452" i="5"/>
  <c r="AE3451" i="5"/>
  <c r="AE3450" i="5"/>
  <c r="AE3449" i="5"/>
  <c r="AE3448" i="5"/>
  <c r="AE3447" i="5"/>
  <c r="AE3446" i="5"/>
  <c r="AE3445" i="5"/>
  <c r="AH3445" i="5" s="1"/>
  <c r="AL3445" i="5" s="1"/>
  <c r="AE3444" i="5"/>
  <c r="AE3443" i="5"/>
  <c r="AE3442" i="5"/>
  <c r="AE3441" i="5"/>
  <c r="AE3440" i="5"/>
  <c r="AI3440" i="5" s="1"/>
  <c r="AE3439" i="5"/>
  <c r="AE3438" i="5"/>
  <c r="AE3437" i="5"/>
  <c r="AE3436" i="5"/>
  <c r="AE3435" i="5"/>
  <c r="AI3435" i="5" s="1"/>
  <c r="AE3434" i="5"/>
  <c r="AI3434" i="5" s="1"/>
  <c r="AE3433" i="5"/>
  <c r="AE3432" i="5"/>
  <c r="AI3432" i="5" s="1"/>
  <c r="AE3431" i="5"/>
  <c r="AE3430" i="5"/>
  <c r="AE3429" i="5"/>
  <c r="AE3428" i="5"/>
  <c r="AI3428" i="5" s="1"/>
  <c r="AE3427" i="5"/>
  <c r="AE3426" i="5"/>
  <c r="AE3425" i="5"/>
  <c r="AE3424" i="5"/>
  <c r="AE3423" i="5"/>
  <c r="AE3422" i="5"/>
  <c r="AE3421" i="5"/>
  <c r="AE3420" i="5"/>
  <c r="AE3419" i="5"/>
  <c r="AI3419" i="5" s="1"/>
  <c r="AE3418" i="5"/>
  <c r="AE3417" i="5"/>
  <c r="AI3417" i="5" s="1"/>
  <c r="AE3416" i="5"/>
  <c r="AE3415" i="5"/>
  <c r="AE3414" i="5"/>
  <c r="AE3413" i="5"/>
  <c r="AE3412" i="5"/>
  <c r="AE3411" i="5"/>
  <c r="AE3410" i="5"/>
  <c r="AE3542" i="5"/>
  <c r="AE3541" i="5"/>
  <c r="AE3540" i="5"/>
  <c r="AI3540" i="5" s="1"/>
  <c r="AE3539" i="5"/>
  <c r="AE3538" i="5"/>
  <c r="AI3538" i="5" s="1"/>
  <c r="AE3537" i="5"/>
  <c r="AE3536" i="5"/>
  <c r="AE3535" i="5"/>
  <c r="AE3534" i="5"/>
  <c r="AE3533" i="5"/>
  <c r="AE3532" i="5"/>
  <c r="AE3531" i="5"/>
  <c r="AE3530" i="5"/>
  <c r="AH3530" i="5" s="1"/>
  <c r="AL3530" i="5" s="1"/>
  <c r="AE3529" i="5"/>
  <c r="AE3528" i="5"/>
  <c r="AE3527" i="5"/>
  <c r="AE3526" i="5"/>
  <c r="AI3526" i="5" s="1"/>
  <c r="AE3525" i="5"/>
  <c r="AE3524" i="5"/>
  <c r="AE3523" i="5"/>
  <c r="AE3522" i="5"/>
  <c r="AE3521" i="5"/>
  <c r="AI3521" i="5" s="1"/>
  <c r="AE3520" i="5"/>
  <c r="AE3519" i="5"/>
  <c r="AE3518" i="5"/>
  <c r="AE3517" i="5"/>
  <c r="AE3516" i="5"/>
  <c r="AE3515" i="5"/>
  <c r="AE3514" i="5"/>
  <c r="AE3513" i="5"/>
  <c r="AE3512" i="5"/>
  <c r="AE3511" i="5"/>
  <c r="AE3510" i="5"/>
  <c r="AE3509" i="5"/>
  <c r="AE3508" i="5"/>
  <c r="AE3507" i="5"/>
  <c r="AI3507" i="5" s="1"/>
  <c r="AE3506" i="5"/>
  <c r="AI3506" i="5" s="1"/>
  <c r="AE3505" i="5"/>
  <c r="AE3504" i="5"/>
  <c r="AI3504" i="5" s="1"/>
  <c r="AE3503" i="5"/>
  <c r="AE3502" i="5"/>
  <c r="AI3502" i="5" s="1"/>
  <c r="AE3501" i="5"/>
  <c r="AE3500" i="5"/>
  <c r="AE3499" i="5"/>
  <c r="AE3498" i="5"/>
  <c r="AE3497" i="5"/>
  <c r="AE3496" i="5"/>
  <c r="AE3495" i="5"/>
  <c r="AI3495" i="5" s="1"/>
  <c r="AE3494" i="5"/>
  <c r="AH3494" i="5" s="1"/>
  <c r="AL3494" i="5" s="1"/>
  <c r="AE3493" i="5"/>
  <c r="AE3492" i="5"/>
  <c r="AI3492" i="5" s="1"/>
  <c r="AE3491" i="5"/>
  <c r="AE3490" i="5"/>
  <c r="AE3489" i="5"/>
  <c r="AE3488" i="5"/>
  <c r="AE3487" i="5"/>
  <c r="AI3487" i="5" s="1"/>
  <c r="AE3486" i="5"/>
  <c r="AI3486" i="5" s="1"/>
  <c r="AE3485" i="5"/>
  <c r="AE3484" i="5"/>
  <c r="AE3483" i="5"/>
  <c r="AE3482" i="5"/>
  <c r="AE3481" i="5"/>
  <c r="AE3480" i="5"/>
  <c r="AE3479" i="5"/>
  <c r="AE3478" i="5"/>
  <c r="AE3477" i="5"/>
  <c r="AE3476" i="5"/>
  <c r="AE3475" i="5"/>
  <c r="AE3474" i="5"/>
  <c r="AE3593" i="5"/>
  <c r="AI3593" i="5" s="1"/>
  <c r="AE3592" i="5"/>
  <c r="AE3591" i="5"/>
  <c r="AE3590" i="5"/>
  <c r="AE3589" i="5"/>
  <c r="AE3588" i="5"/>
  <c r="AE3587" i="5"/>
  <c r="AE3586" i="5"/>
  <c r="AE3585" i="5"/>
  <c r="AE3584" i="5"/>
  <c r="AE3583" i="5"/>
  <c r="AE3582" i="5"/>
  <c r="AE3581" i="5"/>
  <c r="AE3580" i="5"/>
  <c r="AE3579" i="5"/>
  <c r="AE3578" i="5"/>
  <c r="AE3577" i="5"/>
  <c r="AE3576" i="5"/>
  <c r="AE3575" i="5"/>
  <c r="AE3574" i="5"/>
  <c r="AE3573" i="5"/>
  <c r="AE3572" i="5"/>
  <c r="AE3571" i="5"/>
  <c r="AE3570" i="5"/>
  <c r="AE3569" i="5"/>
  <c r="AE3568" i="5"/>
  <c r="AE3567" i="5"/>
  <c r="AE3566" i="5"/>
  <c r="AH3566" i="5" s="1"/>
  <c r="AL3566" i="5" s="1"/>
  <c r="AE3565" i="5"/>
  <c r="AI3565" i="5" s="1"/>
  <c r="AE3564" i="5"/>
  <c r="AE3563" i="5"/>
  <c r="AE3562" i="5"/>
  <c r="AE3561" i="5"/>
  <c r="AE3560" i="5"/>
  <c r="AE3559" i="5"/>
  <c r="AE3558" i="5"/>
  <c r="AE3557" i="5"/>
  <c r="AE3556" i="5"/>
  <c r="AE3555" i="5"/>
  <c r="AE3554" i="5"/>
  <c r="AE3553" i="5"/>
  <c r="AE3552" i="5"/>
  <c r="AE3551" i="5"/>
  <c r="AE3550" i="5"/>
  <c r="AE3549" i="5"/>
  <c r="AE3548" i="5"/>
  <c r="AE3547" i="5"/>
  <c r="AE3546" i="5"/>
  <c r="AE3545" i="5"/>
  <c r="AE3544" i="5"/>
  <c r="AE3632" i="5"/>
  <c r="AE3631" i="5"/>
  <c r="AH3631" i="5" s="1"/>
  <c r="AL3631" i="5" s="1"/>
  <c r="AE3630" i="5"/>
  <c r="AE3629" i="5"/>
  <c r="AI3629" i="5" s="1"/>
  <c r="AE3628" i="5"/>
  <c r="AE3627" i="5"/>
  <c r="AE3626" i="5"/>
  <c r="AE3625" i="5"/>
  <c r="AE3624" i="5"/>
  <c r="AE3623" i="5"/>
  <c r="AE3622" i="5"/>
  <c r="AE3543" i="5"/>
  <c r="AE3621" i="5"/>
  <c r="AE3620" i="5"/>
  <c r="AH3620" i="5" s="1"/>
  <c r="AL3620" i="5" s="1"/>
  <c r="AE3619" i="5"/>
  <c r="AE3618" i="5"/>
  <c r="AI3618" i="5" s="1"/>
  <c r="AE3617" i="5"/>
  <c r="AE3616" i="5"/>
  <c r="AI3616" i="5" s="1"/>
  <c r="AE3615" i="5"/>
  <c r="AE3614" i="5"/>
  <c r="AE3613" i="5"/>
  <c r="AE3612" i="5"/>
  <c r="AE3611" i="5"/>
  <c r="AE3610" i="5"/>
  <c r="AE3609" i="5"/>
  <c r="AE3608" i="5"/>
  <c r="AE3607" i="5"/>
  <c r="AE3606" i="5"/>
  <c r="AE3605" i="5"/>
  <c r="AE3604" i="5"/>
  <c r="AI3604" i="5" s="1"/>
  <c r="AE3603" i="5"/>
  <c r="AI3603" i="5" s="1"/>
  <c r="AE3602" i="5"/>
  <c r="AE3601" i="5"/>
  <c r="AE3600" i="5"/>
  <c r="AE3599" i="5"/>
  <c r="AI3599" i="5" s="1"/>
  <c r="AE3598" i="5"/>
  <c r="AE3597" i="5"/>
  <c r="AE3596" i="5"/>
  <c r="AE3595" i="5"/>
  <c r="AE3594" i="5"/>
  <c r="AE3668" i="5"/>
  <c r="AE3667" i="5"/>
  <c r="AI3667" i="5" s="1"/>
  <c r="AE3666" i="5"/>
  <c r="AE3665" i="5"/>
  <c r="AE3664" i="5"/>
  <c r="AE3663" i="5"/>
  <c r="AE3662" i="5"/>
  <c r="AE3661" i="5"/>
  <c r="AE3660" i="5"/>
  <c r="AE3659" i="5"/>
  <c r="AH3659" i="5" s="1"/>
  <c r="AL3659" i="5" s="1"/>
  <c r="AE3658" i="5"/>
  <c r="AE3657" i="5"/>
  <c r="AE3656" i="5"/>
  <c r="AE3655" i="5"/>
  <c r="AI3655" i="5" s="1"/>
  <c r="AE3654" i="5"/>
  <c r="AE3653" i="5"/>
  <c r="AE3652" i="5"/>
  <c r="AE3651" i="5"/>
  <c r="AE3650" i="5"/>
  <c r="AI3650" i="5" s="1"/>
  <c r="AE3649" i="5"/>
  <c r="AE3648" i="5"/>
  <c r="AE3647" i="5"/>
  <c r="AE3646" i="5"/>
  <c r="AE3645" i="5"/>
  <c r="AI3645" i="5" s="1"/>
  <c r="AE3644" i="5"/>
  <c r="AE3643" i="5"/>
  <c r="AI3643" i="5" s="1"/>
  <c r="AE3642" i="5"/>
  <c r="AE3641" i="5"/>
  <c r="AE3640" i="5"/>
  <c r="AE3639" i="5"/>
  <c r="AE3638" i="5"/>
  <c r="AE3637" i="5"/>
  <c r="AE3636" i="5"/>
  <c r="AE3635" i="5"/>
  <c r="AE3634" i="5"/>
  <c r="AE3633" i="5"/>
  <c r="AE3706" i="5"/>
  <c r="AE3705" i="5"/>
  <c r="AE3704" i="5"/>
  <c r="AE3703" i="5"/>
  <c r="AE3702" i="5"/>
  <c r="AI3702" i="5" s="1"/>
  <c r="AE3701" i="5"/>
  <c r="AE3700" i="5"/>
  <c r="AE3699" i="5"/>
  <c r="AE3698" i="5"/>
  <c r="AE3697" i="5"/>
  <c r="AE3696" i="5"/>
  <c r="AE3695" i="5"/>
  <c r="AE3694" i="5"/>
  <c r="AE3693" i="5"/>
  <c r="AI3693" i="5" s="1"/>
  <c r="AE3692" i="5"/>
  <c r="AE3691" i="5"/>
  <c r="AE3690" i="5"/>
  <c r="AE3689" i="5"/>
  <c r="AE3688" i="5"/>
  <c r="AI3688" i="5" s="1"/>
  <c r="AE3687" i="5"/>
  <c r="AE3686" i="5"/>
  <c r="AE3685" i="5"/>
  <c r="AI3685" i="5" s="1"/>
  <c r="AE3684" i="5"/>
  <c r="AE3683" i="5"/>
  <c r="AE3682" i="5"/>
  <c r="AE3681" i="5"/>
  <c r="AE3680" i="5"/>
  <c r="AE3679" i="5"/>
  <c r="AE3678" i="5"/>
  <c r="AE3677" i="5"/>
  <c r="AE3676" i="5"/>
  <c r="AI3676" i="5" s="1"/>
  <c r="AE3675" i="5"/>
  <c r="AI3675" i="5" s="1"/>
  <c r="AE3674" i="5"/>
  <c r="AI3674" i="5" s="1"/>
  <c r="AE3673" i="5"/>
  <c r="AI3673" i="5" s="1"/>
  <c r="AE3672" i="5"/>
  <c r="AE3671" i="5"/>
  <c r="AE3670" i="5"/>
  <c r="AE3669" i="5"/>
  <c r="AE3741" i="5"/>
  <c r="AI3741" i="5" s="1"/>
  <c r="AE3740" i="5"/>
  <c r="AE3739" i="5"/>
  <c r="AE3738" i="5"/>
  <c r="AE3737" i="5"/>
  <c r="AE3736" i="5"/>
  <c r="AE3735" i="5"/>
  <c r="AE3734" i="5"/>
  <c r="AE3733" i="5"/>
  <c r="AE3732" i="5"/>
  <c r="AE3731" i="5"/>
  <c r="AE3730" i="5"/>
  <c r="AE3729" i="5"/>
  <c r="AI3729" i="5" s="1"/>
  <c r="AE3728" i="5"/>
  <c r="AE3727" i="5"/>
  <c r="AE3726" i="5"/>
  <c r="AE3725" i="5"/>
  <c r="AE3724" i="5"/>
  <c r="AE3723" i="5"/>
  <c r="AE3722" i="5"/>
  <c r="AE3721" i="5"/>
  <c r="AE3720" i="5"/>
  <c r="AE3719" i="5"/>
  <c r="AE3718" i="5"/>
  <c r="AE3717" i="5"/>
  <c r="AE3716" i="5"/>
  <c r="AE3715" i="5"/>
  <c r="AE3714" i="5"/>
  <c r="AE3713" i="5"/>
  <c r="AI3713" i="5" s="1"/>
  <c r="AE3712" i="5"/>
  <c r="AE3711" i="5"/>
  <c r="AE3710" i="5"/>
  <c r="AE3709" i="5"/>
  <c r="AE3708" i="5"/>
  <c r="AI3708" i="5" s="1"/>
  <c r="AE3707" i="5"/>
  <c r="AE3777" i="5"/>
  <c r="AE3776" i="5"/>
  <c r="AI3776" i="5" s="1"/>
  <c r="AE3775" i="5"/>
  <c r="AE3774" i="5"/>
  <c r="AE3773" i="5"/>
  <c r="AE3772" i="5"/>
  <c r="AE3771" i="5"/>
  <c r="AE3770" i="5"/>
  <c r="AE3769" i="5"/>
  <c r="AE3768" i="5"/>
  <c r="AE3767" i="5"/>
  <c r="AE3766" i="5"/>
  <c r="AE3765" i="5"/>
  <c r="AI3765" i="5" s="1"/>
  <c r="AE3764" i="5"/>
  <c r="AE3763" i="5"/>
  <c r="AE3762" i="5"/>
  <c r="AE3761" i="5"/>
  <c r="AE3760" i="5"/>
  <c r="AE3759" i="5"/>
  <c r="AE3758" i="5"/>
  <c r="AE3757" i="5"/>
  <c r="AE3756" i="5"/>
  <c r="AE3755" i="5"/>
  <c r="AE3754" i="5"/>
  <c r="AE3753" i="5"/>
  <c r="AI3753" i="5" s="1"/>
  <c r="AE3752" i="5"/>
  <c r="AE3751" i="5"/>
  <c r="AE3750" i="5"/>
  <c r="AE3749" i="5"/>
  <c r="AE3748" i="5"/>
  <c r="AE3747" i="5"/>
  <c r="AE3746" i="5"/>
  <c r="AE3745" i="5"/>
  <c r="AE3744" i="5"/>
  <c r="AE3743" i="5"/>
  <c r="AI3743" i="5" s="1"/>
  <c r="AE3742" i="5"/>
  <c r="AE3810" i="5"/>
  <c r="AE3809" i="5"/>
  <c r="AE3808" i="5"/>
  <c r="AE3807" i="5"/>
  <c r="AE3806" i="5"/>
  <c r="AE3805" i="5"/>
  <c r="AE3804" i="5"/>
  <c r="AE3803" i="5"/>
  <c r="AE3802" i="5"/>
  <c r="AE3801" i="5"/>
  <c r="AE3800" i="5"/>
  <c r="AE3799" i="5"/>
  <c r="AE3798" i="5"/>
  <c r="AI3798" i="5" s="1"/>
  <c r="AE3797" i="5"/>
  <c r="AE3796" i="5"/>
  <c r="AE3795" i="5"/>
  <c r="AE3794" i="5"/>
  <c r="AE3793" i="5"/>
  <c r="AI3793" i="5" s="1"/>
  <c r="AE3792" i="5"/>
  <c r="AE3791" i="5"/>
  <c r="AE3790" i="5"/>
  <c r="AH3790" i="5" s="1"/>
  <c r="AL3790" i="5" s="1"/>
  <c r="AE3789" i="5"/>
  <c r="AE3788" i="5"/>
  <c r="AI3788" i="5" s="1"/>
  <c r="AE3787" i="5"/>
  <c r="AE3786" i="5"/>
  <c r="AI3786" i="5" s="1"/>
  <c r="AE3785" i="5"/>
  <c r="AE3784" i="5"/>
  <c r="AE3783" i="5"/>
  <c r="AE3782" i="5"/>
  <c r="AE3781" i="5"/>
  <c r="AE3780" i="5"/>
  <c r="AE3779" i="5"/>
  <c r="AE3778" i="5"/>
  <c r="AH3778" i="5" s="1"/>
  <c r="AL3778" i="5" s="1"/>
  <c r="AE3841" i="5"/>
  <c r="AE3840" i="5"/>
  <c r="AI3840" i="5" s="1"/>
  <c r="AE3839" i="5"/>
  <c r="AE3838" i="5"/>
  <c r="AE3837" i="5"/>
  <c r="AE3836" i="5"/>
  <c r="AE3835" i="5"/>
  <c r="AE3834" i="5"/>
  <c r="AE3833" i="5"/>
  <c r="AE3832" i="5"/>
  <c r="AE3831" i="5"/>
  <c r="AI3831" i="5" s="1"/>
  <c r="AE3830" i="5"/>
  <c r="AI3830" i="5" s="1"/>
  <c r="AE3829" i="5"/>
  <c r="AE3828" i="5"/>
  <c r="AE3827" i="5"/>
  <c r="AE3826" i="5"/>
  <c r="AI3826" i="5" s="1"/>
  <c r="AE3825" i="5"/>
  <c r="AE3824" i="5"/>
  <c r="AE3823" i="5"/>
  <c r="AE3822" i="5"/>
  <c r="AE3821" i="5"/>
  <c r="AE3820" i="5"/>
  <c r="AI3820" i="5" s="1"/>
  <c r="AE3819" i="5"/>
  <c r="AE3818" i="5"/>
  <c r="AH3818" i="5" s="1"/>
  <c r="AL3818" i="5" s="1"/>
  <c r="AE3817" i="5"/>
  <c r="AE3816" i="5"/>
  <c r="AE3815" i="5"/>
  <c r="AE3814" i="5"/>
  <c r="AE3813" i="5"/>
  <c r="AE3812" i="5"/>
  <c r="AE3811" i="5"/>
  <c r="AE3874" i="5"/>
  <c r="AE3873" i="5"/>
  <c r="AE3872" i="5"/>
  <c r="AE3871" i="5"/>
  <c r="AE3870" i="5"/>
  <c r="AH3870" i="5" s="1"/>
  <c r="AL3870" i="5" s="1"/>
  <c r="AE3869" i="5"/>
  <c r="AE3868" i="5"/>
  <c r="AE3867" i="5"/>
  <c r="AE3866" i="5"/>
  <c r="AE3865" i="5"/>
  <c r="AE3864" i="5"/>
  <c r="AE3863" i="5"/>
  <c r="AE3862" i="5"/>
  <c r="AE3861" i="5"/>
  <c r="AE3860" i="5"/>
  <c r="AE3859" i="5"/>
  <c r="AE3858" i="5"/>
  <c r="AE3857" i="5"/>
  <c r="AE3856" i="5"/>
  <c r="AE3855" i="5"/>
  <c r="AE3854" i="5"/>
  <c r="AE3853" i="5"/>
  <c r="AE3852" i="5"/>
  <c r="AE3851" i="5"/>
  <c r="AE3850" i="5"/>
  <c r="AE3849" i="5"/>
  <c r="AI3849" i="5" s="1"/>
  <c r="AE3848" i="5"/>
  <c r="AE3847" i="5"/>
  <c r="AE3846" i="5"/>
  <c r="AE3845" i="5"/>
  <c r="AE3844" i="5"/>
  <c r="AE3843" i="5"/>
  <c r="AE3842" i="5"/>
  <c r="AE3904" i="5"/>
  <c r="AE3903" i="5"/>
  <c r="AE3902" i="5"/>
  <c r="AE3901" i="5"/>
  <c r="AE3900" i="5"/>
  <c r="AE3899" i="5"/>
  <c r="AE3898" i="5"/>
  <c r="AE3897" i="5"/>
  <c r="AE3896" i="5"/>
  <c r="AE3895" i="5"/>
  <c r="AI3895" i="5" s="1"/>
  <c r="AE3894" i="5"/>
  <c r="AE3893" i="5"/>
  <c r="AE3892" i="5"/>
  <c r="AE3891" i="5"/>
  <c r="AE3890" i="5"/>
  <c r="AE3889" i="5"/>
  <c r="AE3888" i="5"/>
  <c r="AI3888" i="5" s="1"/>
  <c r="AE3887" i="5"/>
  <c r="AE3886" i="5"/>
  <c r="AE3885" i="5"/>
  <c r="AE3884" i="5"/>
  <c r="AE3883" i="5"/>
  <c r="AI3883" i="5" s="1"/>
  <c r="AE3882" i="5"/>
  <c r="AE3881" i="5"/>
  <c r="AI3881" i="5" s="1"/>
  <c r="AE3880" i="5"/>
  <c r="AE3879" i="5"/>
  <c r="AE3878" i="5"/>
  <c r="AE3877" i="5"/>
  <c r="AE3876" i="5"/>
  <c r="AE3875" i="5"/>
  <c r="AE3928" i="5"/>
  <c r="AE3927" i="5"/>
  <c r="AE3926" i="5"/>
  <c r="AE3925" i="5"/>
  <c r="AE3924" i="5"/>
  <c r="AE3923" i="5"/>
  <c r="AI3923" i="5" s="1"/>
  <c r="AE3922" i="5"/>
  <c r="AI3922" i="5" s="1"/>
  <c r="AE3921" i="5"/>
  <c r="AE3920" i="5"/>
  <c r="AE3919" i="5"/>
  <c r="AE3918" i="5"/>
  <c r="AE3917" i="5"/>
  <c r="AE3916" i="5"/>
  <c r="AE3915" i="5"/>
  <c r="AH3915" i="5" s="1"/>
  <c r="AL3915" i="5" s="1"/>
  <c r="AE3914" i="5"/>
  <c r="AE3913" i="5"/>
  <c r="AI3913" i="5" s="1"/>
  <c r="AE3912" i="5"/>
  <c r="AE3911" i="5"/>
  <c r="AE3910" i="5"/>
  <c r="AI3910" i="5" s="1"/>
  <c r="AE3909" i="5"/>
  <c r="AE3908" i="5"/>
  <c r="AE3907" i="5"/>
  <c r="AE3906" i="5"/>
  <c r="AE3905" i="5"/>
  <c r="AE2" i="5"/>
  <c r="AK5" i="5"/>
  <c r="AK2325" i="5"/>
  <c r="AG3" i="5"/>
  <c r="AK3" i="5" s="1"/>
  <c r="AG4" i="5"/>
  <c r="AK4" i="5" s="1"/>
  <c r="AG5" i="5"/>
  <c r="AG6" i="5"/>
  <c r="AK6" i="5" s="1"/>
  <c r="AG7" i="5"/>
  <c r="AK7" i="5" s="1"/>
  <c r="AG8" i="5"/>
  <c r="AK8" i="5" s="1"/>
  <c r="AG9" i="5"/>
  <c r="AG10" i="5"/>
  <c r="AK10" i="5" s="1"/>
  <c r="AG11" i="5"/>
  <c r="AK11" i="5" s="1"/>
  <c r="AG12" i="5"/>
  <c r="AK12" i="5" s="1"/>
  <c r="AG13" i="5"/>
  <c r="AK13" i="5" s="1"/>
  <c r="AG14" i="5"/>
  <c r="AK14" i="5" s="1"/>
  <c r="AG15" i="5"/>
  <c r="AK15" i="5" s="1"/>
  <c r="AG16" i="5"/>
  <c r="AK16" i="5" s="1"/>
  <c r="AG17" i="5"/>
  <c r="AG18" i="5"/>
  <c r="AK18" i="5" s="1"/>
  <c r="AG19" i="5"/>
  <c r="AK19" i="5" s="1"/>
  <c r="AG20" i="5"/>
  <c r="AK20" i="5" s="1"/>
  <c r="AG21" i="5"/>
  <c r="AG22" i="5"/>
  <c r="AK22" i="5" s="1"/>
  <c r="AG23" i="5"/>
  <c r="AK23" i="5" s="1"/>
  <c r="AG24" i="5"/>
  <c r="AK24" i="5" s="1"/>
  <c r="AG25" i="5"/>
  <c r="AK25" i="5" s="1"/>
  <c r="AG26" i="5"/>
  <c r="AK26" i="5" s="1"/>
  <c r="AG27" i="5"/>
  <c r="AK27" i="5" s="1"/>
  <c r="AG28" i="5"/>
  <c r="AK28" i="5" s="1"/>
  <c r="AG29" i="5"/>
  <c r="AK29" i="5" s="1"/>
  <c r="AG30" i="5"/>
  <c r="AK30" i="5" s="1"/>
  <c r="AG31" i="5"/>
  <c r="AK31" i="5" s="1"/>
  <c r="AG32" i="5"/>
  <c r="AK32" i="5" s="1"/>
  <c r="AG33" i="5"/>
  <c r="AK33" i="5" s="1"/>
  <c r="AG34" i="5"/>
  <c r="AK34" i="5" s="1"/>
  <c r="AG35" i="5"/>
  <c r="AK35" i="5" s="1"/>
  <c r="AG36" i="5"/>
  <c r="AK36" i="5" s="1"/>
  <c r="AG37" i="5"/>
  <c r="AK37" i="5" s="1"/>
  <c r="AG38" i="5"/>
  <c r="AK38" i="5" s="1"/>
  <c r="AG39" i="5"/>
  <c r="AK39" i="5" s="1"/>
  <c r="AG40" i="5"/>
  <c r="AK40" i="5" s="1"/>
  <c r="AG41" i="5"/>
  <c r="AG42" i="5"/>
  <c r="AK42" i="5" s="1"/>
  <c r="AG43" i="5"/>
  <c r="AK43" i="5" s="1"/>
  <c r="AG44" i="5"/>
  <c r="AK44" i="5" s="1"/>
  <c r="AG45" i="5"/>
  <c r="AK45" i="5" s="1"/>
  <c r="AG46" i="5"/>
  <c r="AK46" i="5" s="1"/>
  <c r="AG47" i="5"/>
  <c r="AK47" i="5" s="1"/>
  <c r="AG48" i="5"/>
  <c r="AK48" i="5" s="1"/>
  <c r="AG49" i="5"/>
  <c r="AK49" i="5" s="1"/>
  <c r="AG50" i="5"/>
  <c r="AK50" i="5" s="1"/>
  <c r="AG51" i="5"/>
  <c r="AK51" i="5" s="1"/>
  <c r="AG52" i="5"/>
  <c r="AK52" i="5" s="1"/>
  <c r="AG53" i="5"/>
  <c r="AK53" i="5" s="1"/>
  <c r="AG54" i="5"/>
  <c r="AK54" i="5" s="1"/>
  <c r="AG55" i="5"/>
  <c r="AK55" i="5" s="1"/>
  <c r="AG57" i="5"/>
  <c r="AK57" i="5" s="1"/>
  <c r="AG56" i="5"/>
  <c r="AK56" i="5" s="1"/>
  <c r="AG58" i="5"/>
  <c r="AK58" i="5" s="1"/>
  <c r="AG59" i="5"/>
  <c r="AK59" i="5" s="1"/>
  <c r="AG60" i="5"/>
  <c r="AK60" i="5" s="1"/>
  <c r="AG61" i="5"/>
  <c r="AK61" i="5" s="1"/>
  <c r="AG62" i="5"/>
  <c r="AK62" i="5" s="1"/>
  <c r="AG63" i="5"/>
  <c r="AK63" i="5" s="1"/>
  <c r="AG65" i="5"/>
  <c r="AK65" i="5" s="1"/>
  <c r="AG64" i="5"/>
  <c r="AK64" i="5" s="1"/>
  <c r="AG66" i="5"/>
  <c r="AK66" i="5" s="1"/>
  <c r="AG67" i="5"/>
  <c r="AK67" i="5" s="1"/>
  <c r="AG68" i="5"/>
  <c r="AK68" i="5" s="1"/>
  <c r="AG69" i="5"/>
  <c r="AK69" i="5" s="1"/>
  <c r="AG70" i="5"/>
  <c r="AK70" i="5" s="1"/>
  <c r="AG71" i="5"/>
  <c r="AK71" i="5" s="1"/>
  <c r="AG72" i="5"/>
  <c r="AK72" i="5" s="1"/>
  <c r="AG73" i="5"/>
  <c r="AK73" i="5" s="1"/>
  <c r="AG74" i="5"/>
  <c r="AK74" i="5" s="1"/>
  <c r="AG75" i="5"/>
  <c r="AK75" i="5" s="1"/>
  <c r="AG76" i="5"/>
  <c r="AK76" i="5" s="1"/>
  <c r="AG77" i="5"/>
  <c r="AG78" i="5"/>
  <c r="AK78" i="5" s="1"/>
  <c r="AG79" i="5"/>
  <c r="AK79" i="5" s="1"/>
  <c r="AG80" i="5"/>
  <c r="AK80" i="5" s="1"/>
  <c r="AG81" i="5"/>
  <c r="AK81" i="5" s="1"/>
  <c r="AG82" i="5"/>
  <c r="AK82" i="5" s="1"/>
  <c r="AG83" i="5"/>
  <c r="AK83" i="5" s="1"/>
  <c r="AG84" i="5"/>
  <c r="AK84" i="5" s="1"/>
  <c r="AG85" i="5"/>
  <c r="AK85" i="5" s="1"/>
  <c r="AG86" i="5"/>
  <c r="AK86" i="5" s="1"/>
  <c r="AG88" i="5"/>
  <c r="AK88" i="5" s="1"/>
  <c r="AG87" i="5"/>
  <c r="AK87" i="5" s="1"/>
  <c r="AG89" i="5"/>
  <c r="AK89" i="5" s="1"/>
  <c r="AG90" i="5"/>
  <c r="AK90" i="5" s="1"/>
  <c r="AG91" i="5"/>
  <c r="AK91" i="5" s="1"/>
  <c r="AG92" i="5"/>
  <c r="AK92" i="5" s="1"/>
  <c r="AG93" i="5"/>
  <c r="AK93" i="5" s="1"/>
  <c r="AG94" i="5"/>
  <c r="AK94" i="5" s="1"/>
  <c r="AG95" i="5"/>
  <c r="AK95" i="5" s="1"/>
  <c r="AG96" i="5"/>
  <c r="AK96" i="5" s="1"/>
  <c r="AG97" i="5"/>
  <c r="AK97" i="5" s="1"/>
  <c r="AG98" i="5"/>
  <c r="AK98" i="5" s="1"/>
  <c r="AG100" i="5"/>
  <c r="AK100" i="5" s="1"/>
  <c r="AG99" i="5"/>
  <c r="AK99" i="5" s="1"/>
  <c r="AG102" i="5"/>
  <c r="AG101" i="5"/>
  <c r="AK101" i="5" s="1"/>
  <c r="AG104" i="5"/>
  <c r="AK104" i="5" s="1"/>
  <c r="AG103" i="5"/>
  <c r="AK103" i="5" s="1"/>
  <c r="AG105" i="5"/>
  <c r="AK105" i="5" s="1"/>
  <c r="AG106" i="5"/>
  <c r="AK106" i="5" s="1"/>
  <c r="AG107" i="5"/>
  <c r="AK107" i="5" s="1"/>
  <c r="AG108" i="5"/>
  <c r="AK108" i="5" s="1"/>
  <c r="AG109" i="5"/>
  <c r="AK109" i="5" s="1"/>
  <c r="AG110" i="5"/>
  <c r="AK110" i="5" s="1"/>
  <c r="AG111" i="5"/>
  <c r="AK111" i="5" s="1"/>
  <c r="AG112" i="5"/>
  <c r="AK112" i="5" s="1"/>
  <c r="AG113" i="5"/>
  <c r="AK113" i="5" s="1"/>
  <c r="AG114" i="5"/>
  <c r="AK114" i="5" s="1"/>
  <c r="AG115" i="5"/>
  <c r="AK115" i="5" s="1"/>
  <c r="AG117" i="5"/>
  <c r="AK117" i="5" s="1"/>
  <c r="AG116" i="5"/>
  <c r="AK116" i="5" s="1"/>
  <c r="AG118" i="5"/>
  <c r="AK118" i="5" s="1"/>
  <c r="AG119" i="5"/>
  <c r="AK119" i="5" s="1"/>
  <c r="AG120" i="5"/>
  <c r="AK120" i="5" s="1"/>
  <c r="AG121" i="5"/>
  <c r="AK121" i="5" s="1"/>
  <c r="AG122" i="5"/>
  <c r="AK122" i="5" s="1"/>
  <c r="AG123" i="5"/>
  <c r="AK123" i="5" s="1"/>
  <c r="AG124" i="5"/>
  <c r="AK124" i="5" s="1"/>
  <c r="AG125" i="5"/>
  <c r="AK125" i="5" s="1"/>
  <c r="AG126" i="5"/>
  <c r="AK126" i="5" s="1"/>
  <c r="AG127" i="5"/>
  <c r="AK127" i="5" s="1"/>
  <c r="AG128" i="5"/>
  <c r="AK128" i="5" s="1"/>
  <c r="AG129" i="5"/>
  <c r="AK129" i="5" s="1"/>
  <c r="AG130" i="5"/>
  <c r="AK130" i="5" s="1"/>
  <c r="AG131" i="5"/>
  <c r="AK131" i="5" s="1"/>
  <c r="AG132" i="5"/>
  <c r="AK132" i="5" s="1"/>
  <c r="AG133" i="5"/>
  <c r="AK133" i="5" s="1"/>
  <c r="AG134" i="5"/>
  <c r="AK134" i="5" s="1"/>
  <c r="AG135" i="5"/>
  <c r="AK135" i="5" s="1"/>
  <c r="AG136" i="5"/>
  <c r="AK136" i="5" s="1"/>
  <c r="AG138" i="5"/>
  <c r="AG137" i="5"/>
  <c r="AK137" i="5" s="1"/>
  <c r="AG139" i="5"/>
  <c r="AK139" i="5" s="1"/>
  <c r="AG141" i="5"/>
  <c r="AK141" i="5" s="1"/>
  <c r="AG140" i="5"/>
  <c r="AK140" i="5" s="1"/>
  <c r="AG142" i="5"/>
  <c r="AK142" i="5" s="1"/>
  <c r="AG143" i="5"/>
  <c r="AK143" i="5" s="1"/>
  <c r="AG144" i="5"/>
  <c r="AK144" i="5" s="1"/>
  <c r="AG145" i="5"/>
  <c r="AK145" i="5" s="1"/>
  <c r="AG146" i="5"/>
  <c r="AK146" i="5" s="1"/>
  <c r="AG147" i="5"/>
  <c r="AK147" i="5" s="1"/>
  <c r="AG148" i="5"/>
  <c r="AK148" i="5" s="1"/>
  <c r="AG149" i="5"/>
  <c r="AK149" i="5" s="1"/>
  <c r="AG151" i="5"/>
  <c r="AK151" i="5" s="1"/>
  <c r="AG150" i="5"/>
  <c r="AK150" i="5" s="1"/>
  <c r="AG153" i="5"/>
  <c r="AK153" i="5" s="1"/>
  <c r="AG152" i="5"/>
  <c r="AK152" i="5" s="1"/>
  <c r="AG154" i="5"/>
  <c r="AK154" i="5" s="1"/>
  <c r="AG155" i="5"/>
  <c r="AK155" i="5" s="1"/>
  <c r="AG157" i="5"/>
  <c r="AK157" i="5" s="1"/>
  <c r="AG156" i="5"/>
  <c r="AK156" i="5" s="1"/>
  <c r="AG159" i="5"/>
  <c r="AK159" i="5" s="1"/>
  <c r="AG158" i="5"/>
  <c r="AK158" i="5" s="1"/>
  <c r="AG160" i="5"/>
  <c r="AK160" i="5" s="1"/>
  <c r="AG162" i="5"/>
  <c r="AG161" i="5"/>
  <c r="AK161" i="5" s="1"/>
  <c r="AG164" i="5"/>
  <c r="AG163" i="5"/>
  <c r="AK163" i="5" s="1"/>
  <c r="AG165" i="5"/>
  <c r="AK165" i="5" s="1"/>
  <c r="AG166" i="5"/>
  <c r="AK166" i="5" s="1"/>
  <c r="AG167" i="5"/>
  <c r="AK167" i="5" s="1"/>
  <c r="AG168" i="5"/>
  <c r="AK168" i="5" s="1"/>
  <c r="AG170" i="5"/>
  <c r="AK170" i="5" s="1"/>
  <c r="AG169" i="5"/>
  <c r="AK169" i="5" s="1"/>
  <c r="AG172" i="5"/>
  <c r="AK172" i="5" s="1"/>
  <c r="AG171" i="5"/>
  <c r="AK171" i="5" s="1"/>
  <c r="AG173" i="5"/>
  <c r="AG175" i="5"/>
  <c r="AK175" i="5" s="1"/>
  <c r="AG174" i="5"/>
  <c r="AK174" i="5" s="1"/>
  <c r="AG176" i="5"/>
  <c r="AK176" i="5" s="1"/>
  <c r="AG177" i="5"/>
  <c r="AK177" i="5" s="1"/>
  <c r="AG178" i="5"/>
  <c r="AK178" i="5" s="1"/>
  <c r="AG179" i="5"/>
  <c r="AK179" i="5" s="1"/>
  <c r="AG180" i="5"/>
  <c r="AK180" i="5" s="1"/>
  <c r="AG183" i="5"/>
  <c r="AK183" i="5" s="1"/>
  <c r="AG182" i="5"/>
  <c r="AK182" i="5" s="1"/>
  <c r="AG181" i="5"/>
  <c r="AK181" i="5" s="1"/>
  <c r="AG184" i="5"/>
  <c r="AK184" i="5" s="1"/>
  <c r="AG186" i="5"/>
  <c r="AK186" i="5" s="1"/>
  <c r="AG185" i="5"/>
  <c r="AK185" i="5" s="1"/>
  <c r="AG187" i="5"/>
  <c r="AK187" i="5" s="1"/>
  <c r="AG188" i="5"/>
  <c r="AK188" i="5" s="1"/>
  <c r="AG192" i="5"/>
  <c r="AK192" i="5" s="1"/>
  <c r="AG191" i="5"/>
  <c r="AK191" i="5" s="1"/>
  <c r="AG190" i="5"/>
  <c r="AK190" i="5" s="1"/>
  <c r="AG189" i="5"/>
  <c r="AK189" i="5" s="1"/>
  <c r="AG193" i="5"/>
  <c r="AK193" i="5" s="1"/>
  <c r="AG194" i="5"/>
  <c r="AK194" i="5" s="1"/>
  <c r="AG195" i="5"/>
  <c r="AK195" i="5" s="1"/>
  <c r="AG196" i="5"/>
  <c r="AK196" i="5" s="1"/>
  <c r="AG197" i="5"/>
  <c r="AG198" i="5"/>
  <c r="AK198" i="5" s="1"/>
  <c r="AG199" i="5"/>
  <c r="AK199" i="5" s="1"/>
  <c r="AG200" i="5"/>
  <c r="AK200" i="5" s="1"/>
  <c r="AG202" i="5"/>
  <c r="AK202" i="5" s="1"/>
  <c r="AG201" i="5"/>
  <c r="AK201" i="5" s="1"/>
  <c r="AG203" i="5"/>
  <c r="AK203" i="5" s="1"/>
  <c r="AG205" i="5"/>
  <c r="AK205" i="5" s="1"/>
  <c r="AG204" i="5"/>
  <c r="AK204" i="5" s="1"/>
  <c r="AG207" i="5"/>
  <c r="AK207" i="5" s="1"/>
  <c r="AG206" i="5"/>
  <c r="AK206" i="5" s="1"/>
  <c r="AG209" i="5"/>
  <c r="AK209" i="5" s="1"/>
  <c r="AG208" i="5"/>
  <c r="AK208" i="5" s="1"/>
  <c r="AG210" i="5"/>
  <c r="AK210" i="5" s="1"/>
  <c r="AG211" i="5"/>
  <c r="AK211" i="5" s="1"/>
  <c r="AG213" i="5"/>
  <c r="AK213" i="5" s="1"/>
  <c r="AG212" i="5"/>
  <c r="AK212" i="5" s="1"/>
  <c r="AG214" i="5"/>
  <c r="AK214" i="5" s="1"/>
  <c r="AG215" i="5"/>
  <c r="AK215" i="5" s="1"/>
  <c r="AG216" i="5"/>
  <c r="AK216" i="5" s="1"/>
  <c r="AG217" i="5"/>
  <c r="AK217" i="5" s="1"/>
  <c r="AG218" i="5"/>
  <c r="AK218" i="5" s="1"/>
  <c r="AG219" i="5"/>
  <c r="AK219" i="5" s="1"/>
  <c r="AG222" i="5"/>
  <c r="AK222" i="5" s="1"/>
  <c r="AG221" i="5"/>
  <c r="AG220" i="5"/>
  <c r="AK220" i="5" s="1"/>
  <c r="AG223" i="5"/>
  <c r="AK223" i="5" s="1"/>
  <c r="AG224" i="5"/>
  <c r="AK224" i="5" s="1"/>
  <c r="AG226" i="5"/>
  <c r="AK226" i="5" s="1"/>
  <c r="AG225" i="5"/>
  <c r="AK225" i="5" s="1"/>
  <c r="AG228" i="5"/>
  <c r="AK228" i="5" s="1"/>
  <c r="AG227" i="5"/>
  <c r="AK227" i="5" s="1"/>
  <c r="AG229" i="5"/>
  <c r="AK229" i="5" s="1"/>
  <c r="AG230" i="5"/>
  <c r="AK230" i="5" s="1"/>
  <c r="AG231" i="5"/>
  <c r="AK231" i="5" s="1"/>
  <c r="AG232" i="5"/>
  <c r="AK232" i="5" s="1"/>
  <c r="AG234" i="5"/>
  <c r="AG233" i="5"/>
  <c r="AK233" i="5" s="1"/>
  <c r="AG235" i="5"/>
  <c r="AK235" i="5" s="1"/>
  <c r="AG236" i="5"/>
  <c r="AK236" i="5" s="1"/>
  <c r="AG239" i="5"/>
  <c r="AK239" i="5" s="1"/>
  <c r="AG238" i="5"/>
  <c r="AK238" i="5" s="1"/>
  <c r="AG237" i="5"/>
  <c r="AK237" i="5" s="1"/>
  <c r="AG241" i="5"/>
  <c r="AK241" i="5" s="1"/>
  <c r="AG240" i="5"/>
  <c r="AK240" i="5" s="1"/>
  <c r="AG242" i="5"/>
  <c r="AK242" i="5" s="1"/>
  <c r="AG243" i="5"/>
  <c r="AK243" i="5" s="1"/>
  <c r="AG244" i="5"/>
  <c r="AK244" i="5" s="1"/>
  <c r="AG245" i="5"/>
  <c r="AK245" i="5" s="1"/>
  <c r="AG247" i="5"/>
  <c r="AK247" i="5" s="1"/>
  <c r="AG246" i="5"/>
  <c r="AK246" i="5" s="1"/>
  <c r="AG248" i="5"/>
  <c r="AK248" i="5" s="1"/>
  <c r="AG249" i="5"/>
  <c r="AK249" i="5" s="1"/>
  <c r="AG251" i="5"/>
  <c r="AK251" i="5" s="1"/>
  <c r="AG250" i="5"/>
  <c r="AK250" i="5" s="1"/>
  <c r="AG252" i="5"/>
  <c r="AK252" i="5" s="1"/>
  <c r="AG253" i="5"/>
  <c r="AK253" i="5" s="1"/>
  <c r="AG254" i="5"/>
  <c r="AK254" i="5" s="1"/>
  <c r="AG255" i="5"/>
  <c r="AK255" i="5" s="1"/>
  <c r="AG256" i="5"/>
  <c r="AK256" i="5" s="1"/>
  <c r="AG257" i="5"/>
  <c r="AG258" i="5"/>
  <c r="AK258" i="5" s="1"/>
  <c r="AG259" i="5"/>
  <c r="AK259" i="5" s="1"/>
  <c r="AG260" i="5"/>
  <c r="AK260" i="5" s="1"/>
  <c r="AG262" i="5"/>
  <c r="AK262" i="5" s="1"/>
  <c r="AG261" i="5"/>
  <c r="AK261" i="5" s="1"/>
  <c r="AG263" i="5"/>
  <c r="AK263" i="5" s="1"/>
  <c r="AG265" i="5"/>
  <c r="AK265" i="5" s="1"/>
  <c r="AG264" i="5"/>
  <c r="AK264" i="5" s="1"/>
  <c r="AG266" i="5"/>
  <c r="AK266" i="5" s="1"/>
  <c r="AG267" i="5"/>
  <c r="AK267" i="5" s="1"/>
  <c r="AG268" i="5"/>
  <c r="AK268" i="5" s="1"/>
  <c r="AG269" i="5"/>
  <c r="AK269" i="5" s="1"/>
  <c r="AG272" i="5"/>
  <c r="AK272" i="5" s="1"/>
  <c r="AG271" i="5"/>
  <c r="AK271" i="5" s="1"/>
  <c r="AG270" i="5"/>
  <c r="AK270" i="5" s="1"/>
  <c r="AG274" i="5"/>
  <c r="AK274" i="5" s="1"/>
  <c r="AG273" i="5"/>
  <c r="AK273" i="5" s="1"/>
  <c r="AG275" i="5"/>
  <c r="AK275" i="5" s="1"/>
  <c r="AG277" i="5"/>
  <c r="AK277" i="5" s="1"/>
  <c r="AG276" i="5"/>
  <c r="AK276" i="5" s="1"/>
  <c r="AG278" i="5"/>
  <c r="AK278" i="5" s="1"/>
  <c r="AG280" i="5"/>
  <c r="AK280" i="5" s="1"/>
  <c r="AG279" i="5"/>
  <c r="AK279" i="5" s="1"/>
  <c r="AG282" i="5"/>
  <c r="AG281" i="5"/>
  <c r="AK281" i="5" s="1"/>
  <c r="AG283" i="5"/>
  <c r="AK283" i="5" s="1"/>
  <c r="AG287" i="5"/>
  <c r="AK287" i="5" s="1"/>
  <c r="AG286" i="5"/>
  <c r="AK286" i="5" s="1"/>
  <c r="AG285" i="5"/>
  <c r="AK285" i="5" s="1"/>
  <c r="AG284" i="5"/>
  <c r="AK284" i="5" s="1"/>
  <c r="AG288" i="5"/>
  <c r="AK288" i="5" s="1"/>
  <c r="AG289" i="5"/>
  <c r="AK289" i="5" s="1"/>
  <c r="AG292" i="5"/>
  <c r="AK292" i="5" s="1"/>
  <c r="AG291" i="5"/>
  <c r="AK291" i="5" s="1"/>
  <c r="AG290" i="5"/>
  <c r="AK290" i="5" s="1"/>
  <c r="AG294" i="5"/>
  <c r="AG293" i="5"/>
  <c r="AK293" i="5" s="1"/>
  <c r="AG295" i="5"/>
  <c r="AK295" i="5" s="1"/>
  <c r="AG296" i="5"/>
  <c r="AK296" i="5" s="1"/>
  <c r="AG297" i="5"/>
  <c r="AK297" i="5" s="1"/>
  <c r="AG300" i="5"/>
  <c r="AK300" i="5" s="1"/>
  <c r="AG299" i="5"/>
  <c r="AK299" i="5" s="1"/>
  <c r="AG298" i="5"/>
  <c r="AK298" i="5" s="1"/>
  <c r="AG302" i="5"/>
  <c r="AK302" i="5" s="1"/>
  <c r="AG301" i="5"/>
  <c r="AK301" i="5" s="1"/>
  <c r="AG304" i="5"/>
  <c r="AK304" i="5" s="1"/>
  <c r="AG303" i="5"/>
  <c r="AK303" i="5" s="1"/>
  <c r="AG305" i="5"/>
  <c r="AG307" i="5"/>
  <c r="AK307" i="5" s="1"/>
  <c r="AG306" i="5"/>
  <c r="AK306" i="5" s="1"/>
  <c r="AG308" i="5"/>
  <c r="AK308" i="5" s="1"/>
  <c r="AG309" i="5"/>
  <c r="AK309" i="5" s="1"/>
  <c r="AG310" i="5"/>
  <c r="AK310" i="5" s="1"/>
  <c r="AG311" i="5"/>
  <c r="AK311" i="5" s="1"/>
  <c r="AG312" i="5"/>
  <c r="AK312" i="5" s="1"/>
  <c r="AG314" i="5"/>
  <c r="AK314" i="5" s="1"/>
  <c r="AG313" i="5"/>
  <c r="AK313" i="5" s="1"/>
  <c r="AG315" i="5"/>
  <c r="AK315" i="5" s="1"/>
  <c r="AG316" i="5"/>
  <c r="AK316" i="5" s="1"/>
  <c r="AG318" i="5"/>
  <c r="AG317" i="5"/>
  <c r="AK317" i="5" s="1"/>
  <c r="AG325" i="5"/>
  <c r="AK325" i="5" s="1"/>
  <c r="AG324" i="5"/>
  <c r="AK324" i="5" s="1"/>
  <c r="AG323" i="5"/>
  <c r="AK323" i="5" s="1"/>
  <c r="AG322" i="5"/>
  <c r="AK322" i="5" s="1"/>
  <c r="AG321" i="5"/>
  <c r="AK321" i="5" s="1"/>
  <c r="AG320" i="5"/>
  <c r="AK320" i="5" s="1"/>
  <c r="AG319" i="5"/>
  <c r="AK319" i="5" s="1"/>
  <c r="AG327" i="5"/>
  <c r="AK327" i="5" s="1"/>
  <c r="AG326" i="5"/>
  <c r="AK326" i="5" s="1"/>
  <c r="AG328" i="5"/>
  <c r="AK328" i="5" s="1"/>
  <c r="AG329" i="5"/>
  <c r="AK329" i="5" s="1"/>
  <c r="AG330" i="5"/>
  <c r="AK330" i="5" s="1"/>
  <c r="AG331" i="5"/>
  <c r="AK331" i="5" s="1"/>
  <c r="AG332" i="5"/>
  <c r="AK332" i="5" s="1"/>
  <c r="AG333" i="5"/>
  <c r="AK333" i="5" s="1"/>
  <c r="AG334" i="5"/>
  <c r="AK334" i="5" s="1"/>
  <c r="AG336" i="5"/>
  <c r="AK336" i="5" s="1"/>
  <c r="AG335" i="5"/>
  <c r="AK335" i="5" s="1"/>
  <c r="AG338" i="5"/>
  <c r="AK338" i="5" s="1"/>
  <c r="AG337" i="5"/>
  <c r="AK337" i="5" s="1"/>
  <c r="AG341" i="5"/>
  <c r="AK341" i="5" s="1"/>
  <c r="AG340" i="5"/>
  <c r="AK340" i="5" s="1"/>
  <c r="AG339" i="5"/>
  <c r="AK339" i="5" s="1"/>
  <c r="AG348" i="5"/>
  <c r="AK348" i="5" s="1"/>
  <c r="AG347" i="5"/>
  <c r="AK347" i="5" s="1"/>
  <c r="AG346" i="5"/>
  <c r="AK346" i="5" s="1"/>
  <c r="AG345" i="5"/>
  <c r="AK345" i="5" s="1"/>
  <c r="AG344" i="5"/>
  <c r="AK344" i="5" s="1"/>
  <c r="AG343" i="5"/>
  <c r="AK343" i="5" s="1"/>
  <c r="AG342" i="5"/>
  <c r="AK342" i="5" s="1"/>
  <c r="AG352" i="5"/>
  <c r="AK352" i="5" s="1"/>
  <c r="AG351" i="5"/>
  <c r="AK351" i="5" s="1"/>
  <c r="AG350" i="5"/>
  <c r="AK350" i="5" s="1"/>
  <c r="AG349" i="5"/>
  <c r="AK349" i="5" s="1"/>
  <c r="AG354" i="5"/>
  <c r="AG353" i="5"/>
  <c r="AK353" i="5" s="1"/>
  <c r="AG358" i="5"/>
  <c r="AK358" i="5" s="1"/>
  <c r="AG357" i="5"/>
  <c r="AK357" i="5" s="1"/>
  <c r="AG356" i="5"/>
  <c r="AK356" i="5" s="1"/>
  <c r="AG355" i="5"/>
  <c r="AK355" i="5" s="1"/>
  <c r="AG361" i="5"/>
  <c r="AK361" i="5" s="1"/>
  <c r="AG360" i="5"/>
  <c r="AK360" i="5" s="1"/>
  <c r="AG359" i="5"/>
  <c r="AK359" i="5" s="1"/>
  <c r="AG364" i="5"/>
  <c r="AK364" i="5" s="1"/>
  <c r="AG363" i="5"/>
  <c r="AK363" i="5" s="1"/>
  <c r="AG362" i="5"/>
  <c r="AK362" i="5" s="1"/>
  <c r="AG368" i="5"/>
  <c r="AK368" i="5" s="1"/>
  <c r="AG367" i="5"/>
  <c r="AK367" i="5" s="1"/>
  <c r="AG366" i="5"/>
  <c r="AK366" i="5" s="1"/>
  <c r="AG365" i="5"/>
  <c r="AK365" i="5" s="1"/>
  <c r="AG370" i="5"/>
  <c r="AK370" i="5" s="1"/>
  <c r="AG369" i="5"/>
  <c r="AK369" i="5" s="1"/>
  <c r="AG371" i="5"/>
  <c r="AK371" i="5" s="1"/>
  <c r="AG372" i="5"/>
  <c r="AK372" i="5" s="1"/>
  <c r="AG374" i="5"/>
  <c r="AK374" i="5" s="1"/>
  <c r="AG373" i="5"/>
  <c r="AK373" i="5" s="1"/>
  <c r="AG376" i="5"/>
  <c r="AK376" i="5" s="1"/>
  <c r="AG375" i="5"/>
  <c r="AK375" i="5" s="1"/>
  <c r="AG377" i="5"/>
  <c r="AG378" i="5"/>
  <c r="AK378" i="5" s="1"/>
  <c r="AG380" i="5"/>
  <c r="AK380" i="5" s="1"/>
  <c r="AG379" i="5"/>
  <c r="AK379" i="5" s="1"/>
  <c r="AG381" i="5"/>
  <c r="AK381" i="5" s="1"/>
  <c r="AG384" i="5"/>
  <c r="AK384" i="5" s="1"/>
  <c r="AG383" i="5"/>
  <c r="AK383" i="5" s="1"/>
  <c r="AG382" i="5"/>
  <c r="AK382" i="5" s="1"/>
  <c r="AG385" i="5"/>
  <c r="AK385" i="5" s="1"/>
  <c r="AG386" i="5"/>
  <c r="AK386" i="5" s="1"/>
  <c r="AG392" i="5"/>
  <c r="AK392" i="5" s="1"/>
  <c r="AG391" i="5"/>
  <c r="AK391" i="5" s="1"/>
  <c r="AG390" i="5"/>
  <c r="AK390" i="5" s="1"/>
  <c r="AG389" i="5"/>
  <c r="AK389" i="5" s="1"/>
  <c r="AG388" i="5"/>
  <c r="AK388" i="5" s="1"/>
  <c r="AG387" i="5"/>
  <c r="AK387" i="5" s="1"/>
  <c r="AG393" i="5"/>
  <c r="AK393" i="5" s="1"/>
  <c r="AG394" i="5"/>
  <c r="AK394" i="5" s="1"/>
  <c r="AG397" i="5"/>
  <c r="AK397" i="5" s="1"/>
  <c r="AG396" i="5"/>
  <c r="AK396" i="5" s="1"/>
  <c r="AG395" i="5"/>
  <c r="AK395" i="5" s="1"/>
  <c r="AG403" i="5"/>
  <c r="AK403" i="5" s="1"/>
  <c r="AG402" i="5"/>
  <c r="AK402" i="5" s="1"/>
  <c r="AG401" i="5"/>
  <c r="AK401" i="5" s="1"/>
  <c r="AG400" i="5"/>
  <c r="AK400" i="5" s="1"/>
  <c r="AG399" i="5"/>
  <c r="AK399" i="5" s="1"/>
  <c r="AG398" i="5"/>
  <c r="AK398" i="5" s="1"/>
  <c r="AG406" i="5"/>
  <c r="AK406" i="5" s="1"/>
  <c r="AG405" i="5"/>
  <c r="AK405" i="5" s="1"/>
  <c r="AG404" i="5"/>
  <c r="AK404" i="5" s="1"/>
  <c r="AG412" i="5"/>
  <c r="AK412" i="5" s="1"/>
  <c r="AG411" i="5"/>
  <c r="AK411" i="5" s="1"/>
  <c r="AG410" i="5"/>
  <c r="AK410" i="5" s="1"/>
  <c r="AG409" i="5"/>
  <c r="AK409" i="5" s="1"/>
  <c r="AG408" i="5"/>
  <c r="AK408" i="5" s="1"/>
  <c r="AG407" i="5"/>
  <c r="AK407" i="5" s="1"/>
  <c r="AG416" i="5"/>
  <c r="AG415" i="5"/>
  <c r="AK415" i="5" s="1"/>
  <c r="AG414" i="5"/>
  <c r="AK414" i="5" s="1"/>
  <c r="AG413" i="5"/>
  <c r="AK413" i="5" s="1"/>
  <c r="AG418" i="5"/>
  <c r="AK418" i="5" s="1"/>
  <c r="AG417" i="5"/>
  <c r="AK417" i="5" s="1"/>
  <c r="AG419" i="5"/>
  <c r="AK419" i="5" s="1"/>
  <c r="AG420" i="5"/>
  <c r="AK420" i="5" s="1"/>
  <c r="AG422" i="5"/>
  <c r="AK422" i="5" s="1"/>
  <c r="AG421" i="5"/>
  <c r="AK421" i="5" s="1"/>
  <c r="AG423" i="5"/>
  <c r="AK423" i="5" s="1"/>
  <c r="AG424" i="5"/>
  <c r="AK424" i="5" s="1"/>
  <c r="AG427" i="5"/>
  <c r="AG426" i="5"/>
  <c r="AK426" i="5" s="1"/>
  <c r="AG425" i="5"/>
  <c r="AK425" i="5" s="1"/>
  <c r="AG428" i="5"/>
  <c r="AK428" i="5" s="1"/>
  <c r="AG429" i="5"/>
  <c r="AK429" i="5" s="1"/>
  <c r="AG431" i="5"/>
  <c r="AK431" i="5" s="1"/>
  <c r="AG430" i="5"/>
  <c r="AK430" i="5" s="1"/>
  <c r="AG433" i="5"/>
  <c r="AK433" i="5" s="1"/>
  <c r="AG432" i="5"/>
  <c r="AK432" i="5" s="1"/>
  <c r="AG439" i="5"/>
  <c r="AK439" i="5" s="1"/>
  <c r="AG438" i="5"/>
  <c r="AK438" i="5" s="1"/>
  <c r="AG437" i="5"/>
  <c r="AK437" i="5" s="1"/>
  <c r="AG436" i="5"/>
  <c r="AG435" i="5"/>
  <c r="AK435" i="5" s="1"/>
  <c r="AG434" i="5"/>
  <c r="AK434" i="5" s="1"/>
  <c r="AG442" i="5"/>
  <c r="AK442" i="5" s="1"/>
  <c r="AG441" i="5"/>
  <c r="AK441" i="5" s="1"/>
  <c r="AG440" i="5"/>
  <c r="AK440" i="5" s="1"/>
  <c r="AG445" i="5"/>
  <c r="AK445" i="5" s="1"/>
  <c r="AG444" i="5"/>
  <c r="AK444" i="5" s="1"/>
  <c r="AG443" i="5"/>
  <c r="AK443" i="5" s="1"/>
  <c r="AG453" i="5"/>
  <c r="AK453" i="5" s="1"/>
  <c r="AG452" i="5"/>
  <c r="AK452" i="5" s="1"/>
  <c r="AG451" i="5"/>
  <c r="AK451" i="5" s="1"/>
  <c r="AG450" i="5"/>
  <c r="AG449" i="5"/>
  <c r="AK449" i="5" s="1"/>
  <c r="AG448" i="5"/>
  <c r="AK448" i="5" s="1"/>
  <c r="AG447" i="5"/>
  <c r="AK447" i="5" s="1"/>
  <c r="AG446" i="5"/>
  <c r="AK446" i="5" s="1"/>
  <c r="AG454" i="5"/>
  <c r="AK454" i="5" s="1"/>
  <c r="AG459" i="5"/>
  <c r="AK459" i="5" s="1"/>
  <c r="AG458" i="5"/>
  <c r="AK458" i="5" s="1"/>
  <c r="AG457" i="5"/>
  <c r="AK457" i="5" s="1"/>
  <c r="AG456" i="5"/>
  <c r="AK456" i="5" s="1"/>
  <c r="AG455" i="5"/>
  <c r="AK455" i="5" s="1"/>
  <c r="AG462" i="5"/>
  <c r="AK462" i="5" s="1"/>
  <c r="AG461" i="5"/>
  <c r="AK461" i="5" s="1"/>
  <c r="AG460" i="5"/>
  <c r="AK460" i="5" s="1"/>
  <c r="AG463" i="5"/>
  <c r="AK463" i="5" s="1"/>
  <c r="AG466" i="5"/>
  <c r="AK466" i="5" s="1"/>
  <c r="AG465" i="5"/>
  <c r="AK465" i="5" s="1"/>
  <c r="AG464" i="5"/>
  <c r="AK464" i="5" s="1"/>
  <c r="AG468" i="5"/>
  <c r="AK468" i="5" s="1"/>
  <c r="AG467" i="5"/>
  <c r="AK467" i="5" s="1"/>
  <c r="AG469" i="5"/>
  <c r="AK469" i="5" s="1"/>
  <c r="AG471" i="5"/>
  <c r="AK471" i="5" s="1"/>
  <c r="AG470" i="5"/>
  <c r="AK470" i="5" s="1"/>
  <c r="AG474" i="5"/>
  <c r="AK474" i="5" s="1"/>
  <c r="AG473" i="5"/>
  <c r="AG472" i="5"/>
  <c r="AK472" i="5" s="1"/>
  <c r="AG475" i="5"/>
  <c r="AK475" i="5" s="1"/>
  <c r="AG476" i="5"/>
  <c r="AK476" i="5" s="1"/>
  <c r="AG479" i="5"/>
  <c r="AK479" i="5" s="1"/>
  <c r="AG478" i="5"/>
  <c r="AK478" i="5" s="1"/>
  <c r="AG477" i="5"/>
  <c r="AK477" i="5" s="1"/>
  <c r="AG480" i="5"/>
  <c r="AK480" i="5" s="1"/>
  <c r="AG485" i="5"/>
  <c r="AK485" i="5" s="1"/>
  <c r="AG484" i="5"/>
  <c r="AK484" i="5" s="1"/>
  <c r="AG483" i="5"/>
  <c r="AK483" i="5" s="1"/>
  <c r="AG482" i="5"/>
  <c r="AK482" i="5" s="1"/>
  <c r="AG481" i="5"/>
  <c r="AK481" i="5" s="1"/>
  <c r="AG488" i="5"/>
  <c r="AK488" i="5" s="1"/>
  <c r="AG487" i="5"/>
  <c r="AK487" i="5" s="1"/>
  <c r="AG486" i="5"/>
  <c r="AK486" i="5" s="1"/>
  <c r="AG491" i="5"/>
  <c r="AK491" i="5" s="1"/>
  <c r="AG490" i="5"/>
  <c r="AK490" i="5" s="1"/>
  <c r="AG489" i="5"/>
  <c r="AK489" i="5" s="1"/>
  <c r="AG494" i="5"/>
  <c r="AK494" i="5" s="1"/>
  <c r="AG493" i="5"/>
  <c r="AK493" i="5" s="1"/>
  <c r="AG492" i="5"/>
  <c r="AK492" i="5" s="1"/>
  <c r="AG497" i="5"/>
  <c r="AK497" i="5" s="1"/>
  <c r="AG496" i="5"/>
  <c r="AK496" i="5" s="1"/>
  <c r="AG495" i="5"/>
  <c r="AG502" i="5"/>
  <c r="AK502" i="5" s="1"/>
  <c r="AG501" i="5"/>
  <c r="AK501" i="5" s="1"/>
  <c r="AG500" i="5"/>
  <c r="AK500" i="5" s="1"/>
  <c r="AG499" i="5"/>
  <c r="AK499" i="5" s="1"/>
  <c r="AG498" i="5"/>
  <c r="AK498" i="5" s="1"/>
  <c r="AG506" i="5"/>
  <c r="AK506" i="5" s="1"/>
  <c r="AG505" i="5"/>
  <c r="AK505" i="5" s="1"/>
  <c r="AG504" i="5"/>
  <c r="AK504" i="5" s="1"/>
  <c r="AG503" i="5"/>
  <c r="AK503" i="5" s="1"/>
  <c r="AG515" i="5"/>
  <c r="AK515" i="5" s="1"/>
  <c r="AG514" i="5"/>
  <c r="AK514" i="5" s="1"/>
  <c r="AG513" i="5"/>
  <c r="AG512" i="5"/>
  <c r="AK512" i="5" s="1"/>
  <c r="AG511" i="5"/>
  <c r="AK511" i="5" s="1"/>
  <c r="AG510" i="5"/>
  <c r="AK510" i="5" s="1"/>
  <c r="AG509" i="5"/>
  <c r="AK509" i="5" s="1"/>
  <c r="AG508" i="5"/>
  <c r="AK508" i="5" s="1"/>
  <c r="AG507" i="5"/>
  <c r="AK507" i="5" s="1"/>
  <c r="AG517" i="5"/>
  <c r="AK517" i="5" s="1"/>
  <c r="AG516" i="5"/>
  <c r="AK516" i="5" s="1"/>
  <c r="AG521" i="5"/>
  <c r="AK521" i="5" s="1"/>
  <c r="AG520" i="5"/>
  <c r="AK520" i="5" s="1"/>
  <c r="AG519" i="5"/>
  <c r="AK519" i="5" s="1"/>
  <c r="AG518" i="5"/>
  <c r="AK518" i="5" s="1"/>
  <c r="AG524" i="5"/>
  <c r="AK524" i="5" s="1"/>
  <c r="AG523" i="5"/>
  <c r="AK523" i="5" s="1"/>
  <c r="AG522" i="5"/>
  <c r="AK522" i="5" s="1"/>
  <c r="AG527" i="5"/>
  <c r="AK527" i="5" s="1"/>
  <c r="AG526" i="5"/>
  <c r="AK526" i="5" s="1"/>
  <c r="AG525" i="5"/>
  <c r="AK525" i="5" s="1"/>
  <c r="AG529" i="5"/>
  <c r="AK529" i="5" s="1"/>
  <c r="AG528" i="5"/>
  <c r="AK528" i="5" s="1"/>
  <c r="AG530" i="5"/>
  <c r="AK530" i="5" s="1"/>
  <c r="AG534" i="5"/>
  <c r="AK534" i="5" s="1"/>
  <c r="AG533" i="5"/>
  <c r="AK533" i="5" s="1"/>
  <c r="AG532" i="5"/>
  <c r="AG531" i="5"/>
  <c r="AK531" i="5" s="1"/>
  <c r="AG539" i="5"/>
  <c r="AK539" i="5" s="1"/>
  <c r="AG538" i="5"/>
  <c r="AK538" i="5" s="1"/>
  <c r="AG537" i="5"/>
  <c r="AK537" i="5" s="1"/>
  <c r="AG536" i="5"/>
  <c r="AK536" i="5" s="1"/>
  <c r="AG535" i="5"/>
  <c r="AK535" i="5" s="1"/>
  <c r="AG543" i="5"/>
  <c r="AK543" i="5" s="1"/>
  <c r="AG542" i="5"/>
  <c r="AK542" i="5" s="1"/>
  <c r="AG541" i="5"/>
  <c r="AK541" i="5" s="1"/>
  <c r="AG540" i="5"/>
  <c r="AK540" i="5" s="1"/>
  <c r="AG545" i="5"/>
  <c r="AK545" i="5" s="1"/>
  <c r="AG544" i="5"/>
  <c r="AK544" i="5" s="1"/>
  <c r="AG547" i="5"/>
  <c r="AK547" i="5" s="1"/>
  <c r="AG546" i="5"/>
  <c r="AK546" i="5" s="1"/>
  <c r="AG549" i="5"/>
  <c r="AK549" i="5" s="1"/>
  <c r="AG548" i="5"/>
  <c r="AK548" i="5" s="1"/>
  <c r="AG552" i="5"/>
  <c r="AK552" i="5" s="1"/>
  <c r="AG551" i="5"/>
  <c r="AK551" i="5" s="1"/>
  <c r="AG550" i="5"/>
  <c r="AK550" i="5" s="1"/>
  <c r="AG555" i="5"/>
  <c r="AK555" i="5" s="1"/>
  <c r="AG554" i="5"/>
  <c r="AK554" i="5" s="1"/>
  <c r="AG553" i="5"/>
  <c r="AK553" i="5" s="1"/>
  <c r="AG558" i="5"/>
  <c r="AK558" i="5" s="1"/>
  <c r="AG557" i="5"/>
  <c r="AG556" i="5"/>
  <c r="AK556" i="5" s="1"/>
  <c r="AG562" i="5"/>
  <c r="AK562" i="5" s="1"/>
  <c r="AG561" i="5"/>
  <c r="AK561" i="5" s="1"/>
  <c r="AG560" i="5"/>
  <c r="AK560" i="5" s="1"/>
  <c r="AG559" i="5"/>
  <c r="AK559" i="5" s="1"/>
  <c r="AG565" i="5"/>
  <c r="AG564" i="5"/>
  <c r="AK564" i="5" s="1"/>
  <c r="AG563" i="5"/>
  <c r="AK563" i="5" s="1"/>
  <c r="AG568" i="5"/>
  <c r="AK568" i="5" s="1"/>
  <c r="AG567" i="5"/>
  <c r="AK567" i="5" s="1"/>
  <c r="AG566" i="5"/>
  <c r="AK566" i="5" s="1"/>
  <c r="AG575" i="5"/>
  <c r="AK575" i="5" s="1"/>
  <c r="AG574" i="5"/>
  <c r="AK574" i="5" s="1"/>
  <c r="AG573" i="5"/>
  <c r="AK573" i="5" s="1"/>
  <c r="AG572" i="5"/>
  <c r="AK572" i="5" s="1"/>
  <c r="AG571" i="5"/>
  <c r="AK571" i="5" s="1"/>
  <c r="AG570" i="5"/>
  <c r="AK570" i="5" s="1"/>
  <c r="AG569" i="5"/>
  <c r="AK569" i="5" s="1"/>
  <c r="AG576" i="5"/>
  <c r="AK576" i="5" s="1"/>
  <c r="AG585" i="5"/>
  <c r="AK585" i="5" s="1"/>
  <c r="AG584" i="5"/>
  <c r="AK584" i="5" s="1"/>
  <c r="AG583" i="5"/>
  <c r="AK583" i="5" s="1"/>
  <c r="AG582" i="5"/>
  <c r="AK582" i="5" s="1"/>
  <c r="AG581" i="5"/>
  <c r="AK581" i="5" s="1"/>
  <c r="AG580" i="5"/>
  <c r="AK580" i="5" s="1"/>
  <c r="AG579" i="5"/>
  <c r="AK579" i="5" s="1"/>
  <c r="AG578" i="5"/>
  <c r="AK578" i="5" s="1"/>
  <c r="AG577" i="5"/>
  <c r="AK577" i="5" s="1"/>
  <c r="AG599" i="5"/>
  <c r="AK599" i="5" s="1"/>
  <c r="AG598" i="5"/>
  <c r="AK598" i="5" s="1"/>
  <c r="AG597" i="5"/>
  <c r="AK597" i="5" s="1"/>
  <c r="AG596" i="5"/>
  <c r="AK596" i="5" s="1"/>
  <c r="AG595" i="5"/>
  <c r="AK595" i="5" s="1"/>
  <c r="AG594" i="5"/>
  <c r="AK594" i="5" s="1"/>
  <c r="AG593" i="5"/>
  <c r="AK593" i="5" s="1"/>
  <c r="AG592" i="5"/>
  <c r="AG591" i="5"/>
  <c r="AK591" i="5" s="1"/>
  <c r="AG590" i="5"/>
  <c r="AK590" i="5" s="1"/>
  <c r="AG589" i="5"/>
  <c r="AK589" i="5" s="1"/>
  <c r="AG588" i="5"/>
  <c r="AK588" i="5" s="1"/>
  <c r="AG587" i="5"/>
  <c r="AK587" i="5" s="1"/>
  <c r="AG586" i="5"/>
  <c r="AK586" i="5" s="1"/>
  <c r="AG608" i="5"/>
  <c r="AK608" i="5" s="1"/>
  <c r="AG607" i="5"/>
  <c r="AK607" i="5" s="1"/>
  <c r="AG606" i="5"/>
  <c r="AK606" i="5" s="1"/>
  <c r="AG605" i="5"/>
  <c r="AK605" i="5" s="1"/>
  <c r="AG604" i="5"/>
  <c r="AK604" i="5" s="1"/>
  <c r="AG603" i="5"/>
  <c r="AK603" i="5" s="1"/>
  <c r="AG602" i="5"/>
  <c r="AK602" i="5" s="1"/>
  <c r="AG601" i="5"/>
  <c r="AK601" i="5" s="1"/>
  <c r="AG600" i="5"/>
  <c r="AK600" i="5" s="1"/>
  <c r="AG616" i="5"/>
  <c r="AK616" i="5" s="1"/>
  <c r="AG615" i="5"/>
  <c r="AK615" i="5" s="1"/>
  <c r="AG614" i="5"/>
  <c r="AK614" i="5" s="1"/>
  <c r="AG613" i="5"/>
  <c r="AK613" i="5" s="1"/>
  <c r="AG612" i="5"/>
  <c r="AK612" i="5" s="1"/>
  <c r="AG611" i="5"/>
  <c r="AK611" i="5" s="1"/>
  <c r="AG610" i="5"/>
  <c r="AK610" i="5" s="1"/>
  <c r="AG609" i="5"/>
  <c r="AK609" i="5" s="1"/>
  <c r="AG621" i="5"/>
  <c r="AG620" i="5"/>
  <c r="AK620" i="5" s="1"/>
  <c r="AG619" i="5"/>
  <c r="AK619" i="5" s="1"/>
  <c r="AG618" i="5"/>
  <c r="AK618" i="5" s="1"/>
  <c r="AG617" i="5"/>
  <c r="AK617" i="5" s="1"/>
  <c r="AG627" i="5"/>
  <c r="AK627" i="5" s="1"/>
  <c r="AG626" i="5"/>
  <c r="AK626" i="5" s="1"/>
  <c r="AG625" i="5"/>
  <c r="AK625" i="5" s="1"/>
  <c r="AG624" i="5"/>
  <c r="AK624" i="5" s="1"/>
  <c r="AG623" i="5"/>
  <c r="AK623" i="5" s="1"/>
  <c r="AG622" i="5"/>
  <c r="AK622" i="5" s="1"/>
  <c r="AG636" i="5"/>
  <c r="AK636" i="5" s="1"/>
  <c r="AG635" i="5"/>
  <c r="AK635" i="5" s="1"/>
  <c r="AG634" i="5"/>
  <c r="AK634" i="5" s="1"/>
  <c r="AG633" i="5"/>
  <c r="AK633" i="5" s="1"/>
  <c r="AG632" i="5"/>
  <c r="AK632" i="5" s="1"/>
  <c r="AG631" i="5"/>
  <c r="AK631" i="5" s="1"/>
  <c r="AG630" i="5"/>
  <c r="AK630" i="5" s="1"/>
  <c r="AG629" i="5"/>
  <c r="AK629" i="5" s="1"/>
  <c r="AG628" i="5"/>
  <c r="AK628" i="5" s="1"/>
  <c r="AG642" i="5"/>
  <c r="AK642" i="5" s="1"/>
  <c r="AG641" i="5"/>
  <c r="AK641" i="5" s="1"/>
  <c r="AG640" i="5"/>
  <c r="AK640" i="5" s="1"/>
  <c r="AG639" i="5"/>
  <c r="AK639" i="5" s="1"/>
  <c r="AG638" i="5"/>
  <c r="AG637" i="5"/>
  <c r="AK637" i="5" s="1"/>
  <c r="AG647" i="5"/>
  <c r="AK647" i="5" s="1"/>
  <c r="AG646" i="5"/>
  <c r="AK646" i="5" s="1"/>
  <c r="AG645" i="5"/>
  <c r="AK645" i="5" s="1"/>
  <c r="AG644" i="5"/>
  <c r="AK644" i="5" s="1"/>
  <c r="AG643" i="5"/>
  <c r="AK643" i="5" s="1"/>
  <c r="AG653" i="5"/>
  <c r="AK653" i="5" s="1"/>
  <c r="AG652" i="5"/>
  <c r="AK652" i="5" s="1"/>
  <c r="AG651" i="5"/>
  <c r="AK651" i="5" s="1"/>
  <c r="AG650" i="5"/>
  <c r="AK650" i="5" s="1"/>
  <c r="AG649" i="5"/>
  <c r="AK649" i="5" s="1"/>
  <c r="AG648" i="5"/>
  <c r="AG655" i="5"/>
  <c r="AK655" i="5" s="1"/>
  <c r="AG654" i="5"/>
  <c r="AK654" i="5" s="1"/>
  <c r="AG656" i="5"/>
  <c r="AK656" i="5" s="1"/>
  <c r="AG659" i="5"/>
  <c r="AK659" i="5" s="1"/>
  <c r="AG658" i="5"/>
  <c r="AK658" i="5" s="1"/>
  <c r="AG657" i="5"/>
  <c r="AK657" i="5" s="1"/>
  <c r="AG660" i="5"/>
  <c r="AK660" i="5" s="1"/>
  <c r="AG663" i="5"/>
  <c r="AK663" i="5" s="1"/>
  <c r="AG662" i="5"/>
  <c r="AK662" i="5" s="1"/>
  <c r="AG661" i="5"/>
  <c r="AK661" i="5" s="1"/>
  <c r="AG667" i="5"/>
  <c r="AK667" i="5" s="1"/>
  <c r="AG666" i="5"/>
  <c r="AK666" i="5" s="1"/>
  <c r="AG665" i="5"/>
  <c r="AK665" i="5" s="1"/>
  <c r="AG664" i="5"/>
  <c r="AK664" i="5" s="1"/>
  <c r="AG669" i="5"/>
  <c r="AK669" i="5" s="1"/>
  <c r="AG668" i="5"/>
  <c r="AK668" i="5" s="1"/>
  <c r="AG670" i="5"/>
  <c r="AK670" i="5" s="1"/>
  <c r="AG676" i="5"/>
  <c r="AK676" i="5" s="1"/>
  <c r="AG675" i="5"/>
  <c r="AK675" i="5" s="1"/>
  <c r="AG674" i="5"/>
  <c r="AK674" i="5" s="1"/>
  <c r="AG673" i="5"/>
  <c r="AK673" i="5" s="1"/>
  <c r="AG672" i="5"/>
  <c r="AK672" i="5" s="1"/>
  <c r="AG671" i="5"/>
  <c r="AK671" i="5" s="1"/>
  <c r="AG677" i="5"/>
  <c r="AG685" i="5"/>
  <c r="AK685" i="5" s="1"/>
  <c r="AG684" i="5"/>
  <c r="AK684" i="5" s="1"/>
  <c r="AG683" i="5"/>
  <c r="AK683" i="5" s="1"/>
  <c r="AG682" i="5"/>
  <c r="AK682" i="5" s="1"/>
  <c r="AG681" i="5"/>
  <c r="AK681" i="5" s="1"/>
  <c r="AG680" i="5"/>
  <c r="AK680" i="5" s="1"/>
  <c r="AG679" i="5"/>
  <c r="AK679" i="5" s="1"/>
  <c r="AG678" i="5"/>
  <c r="AK678" i="5" s="1"/>
  <c r="AG700" i="5"/>
  <c r="AK700" i="5" s="1"/>
  <c r="AG699" i="5"/>
  <c r="AK699" i="5" s="1"/>
  <c r="AG698" i="5"/>
  <c r="AK698" i="5" s="1"/>
  <c r="AG697" i="5"/>
  <c r="AK697" i="5" s="1"/>
  <c r="AG696" i="5"/>
  <c r="AK696" i="5" s="1"/>
  <c r="AG695" i="5"/>
  <c r="AK695" i="5" s="1"/>
  <c r="AG694" i="5"/>
  <c r="AK694" i="5" s="1"/>
  <c r="AG693" i="5"/>
  <c r="AK693" i="5" s="1"/>
  <c r="AG692" i="5"/>
  <c r="AK692" i="5" s="1"/>
  <c r="AG691" i="5"/>
  <c r="AK691" i="5" s="1"/>
  <c r="AG690" i="5"/>
  <c r="AK690" i="5" s="1"/>
  <c r="AG689" i="5"/>
  <c r="AK689" i="5" s="1"/>
  <c r="AG688" i="5"/>
  <c r="AK688" i="5" s="1"/>
  <c r="AG687" i="5"/>
  <c r="AK687" i="5" s="1"/>
  <c r="AG686" i="5"/>
  <c r="AK686" i="5" s="1"/>
  <c r="AG717" i="5"/>
  <c r="AG716" i="5"/>
  <c r="AK716" i="5" s="1"/>
  <c r="AG715" i="5"/>
  <c r="AK715" i="5" s="1"/>
  <c r="AG714" i="5"/>
  <c r="AK714" i="5" s="1"/>
  <c r="AG713" i="5"/>
  <c r="AK713" i="5" s="1"/>
  <c r="AG712" i="5"/>
  <c r="AK712" i="5" s="1"/>
  <c r="AG711" i="5"/>
  <c r="AK711" i="5" s="1"/>
  <c r="AG710" i="5"/>
  <c r="AK710" i="5" s="1"/>
  <c r="AG709" i="5"/>
  <c r="AK709" i="5" s="1"/>
  <c r="AG708" i="5"/>
  <c r="AK708" i="5" s="1"/>
  <c r="AG707" i="5"/>
  <c r="AK707" i="5" s="1"/>
  <c r="AG706" i="5"/>
  <c r="AK706" i="5" s="1"/>
  <c r="AG705" i="5"/>
  <c r="AK705" i="5" s="1"/>
  <c r="AG704" i="5"/>
  <c r="AK704" i="5" s="1"/>
  <c r="AG703" i="5"/>
  <c r="AK703" i="5" s="1"/>
  <c r="AG702" i="5"/>
  <c r="AK702" i="5" s="1"/>
  <c r="AG701" i="5"/>
  <c r="AK701" i="5" s="1"/>
  <c r="AG736" i="5"/>
  <c r="AK736" i="5" s="1"/>
  <c r="AG735" i="5"/>
  <c r="AK735" i="5" s="1"/>
  <c r="AG734" i="5"/>
  <c r="AK734" i="5" s="1"/>
  <c r="AG733" i="5"/>
  <c r="AK733" i="5" s="1"/>
  <c r="AG732" i="5"/>
  <c r="AK732" i="5" s="1"/>
  <c r="AG731" i="5"/>
  <c r="AK731" i="5" s="1"/>
  <c r="AG730" i="5"/>
  <c r="AK730" i="5" s="1"/>
  <c r="AG729" i="5"/>
  <c r="AK729" i="5" s="1"/>
  <c r="AG728" i="5"/>
  <c r="AK728" i="5" s="1"/>
  <c r="AG727" i="5"/>
  <c r="AK727" i="5" s="1"/>
  <c r="AG726" i="5"/>
  <c r="AK726" i="5" s="1"/>
  <c r="AG725" i="5"/>
  <c r="AK725" i="5" s="1"/>
  <c r="AG724" i="5"/>
  <c r="AK724" i="5" s="1"/>
  <c r="AG723" i="5"/>
  <c r="AK723" i="5" s="1"/>
  <c r="AG722" i="5"/>
  <c r="AK722" i="5" s="1"/>
  <c r="AG721" i="5"/>
  <c r="AK721" i="5" s="1"/>
  <c r="AG720" i="5"/>
  <c r="AK720" i="5" s="1"/>
  <c r="AG719" i="5"/>
  <c r="AK719" i="5" s="1"/>
  <c r="AG718" i="5"/>
  <c r="AK718" i="5" s="1"/>
  <c r="AG750" i="5"/>
  <c r="AG749" i="5"/>
  <c r="AK749" i="5" s="1"/>
  <c r="AG748" i="5"/>
  <c r="AK748" i="5" s="1"/>
  <c r="AG747" i="5"/>
  <c r="AK747" i="5" s="1"/>
  <c r="AG746" i="5"/>
  <c r="AK746" i="5" s="1"/>
  <c r="AG745" i="5"/>
  <c r="AK745" i="5" s="1"/>
  <c r="AG744" i="5"/>
  <c r="AK744" i="5" s="1"/>
  <c r="AG743" i="5"/>
  <c r="AK743" i="5" s="1"/>
  <c r="AG742" i="5"/>
  <c r="AK742" i="5" s="1"/>
  <c r="AG741" i="5"/>
  <c r="AK741" i="5" s="1"/>
  <c r="AG740" i="5"/>
  <c r="AK740" i="5" s="1"/>
  <c r="AG739" i="5"/>
  <c r="AK739" i="5" s="1"/>
  <c r="AG738" i="5"/>
  <c r="AK738" i="5" s="1"/>
  <c r="AG737" i="5"/>
  <c r="AK737" i="5" s="1"/>
  <c r="AG765" i="5"/>
  <c r="AK765" i="5" s="1"/>
  <c r="AG764" i="5"/>
  <c r="AK764" i="5" s="1"/>
  <c r="AG763" i="5"/>
  <c r="AK763" i="5" s="1"/>
  <c r="AG762" i="5"/>
  <c r="AK762" i="5" s="1"/>
  <c r="AG761" i="5"/>
  <c r="AK761" i="5" s="1"/>
  <c r="AG760" i="5"/>
  <c r="AK760" i="5" s="1"/>
  <c r="AG759" i="5"/>
  <c r="AK759" i="5" s="1"/>
  <c r="AG758" i="5"/>
  <c r="AK758" i="5" s="1"/>
  <c r="AG757" i="5"/>
  <c r="AK757" i="5" s="1"/>
  <c r="AG756" i="5"/>
  <c r="AK756" i="5" s="1"/>
  <c r="AG755" i="5"/>
  <c r="AG754" i="5"/>
  <c r="AK754" i="5" s="1"/>
  <c r="AG753" i="5"/>
  <c r="AK753" i="5" s="1"/>
  <c r="AG752" i="5"/>
  <c r="AK752" i="5" s="1"/>
  <c r="AG751" i="5"/>
  <c r="AK751" i="5" s="1"/>
  <c r="AG769" i="5"/>
  <c r="AK769" i="5" s="1"/>
  <c r="AG768" i="5"/>
  <c r="AK768" i="5" s="1"/>
  <c r="AG767" i="5"/>
  <c r="AK767" i="5" s="1"/>
  <c r="AG766" i="5"/>
  <c r="AK766" i="5" s="1"/>
  <c r="AG783" i="5"/>
  <c r="AK783" i="5" s="1"/>
  <c r="AG782" i="5"/>
  <c r="AK782" i="5" s="1"/>
  <c r="AG781" i="5"/>
  <c r="AK781" i="5" s="1"/>
  <c r="AG780" i="5"/>
  <c r="AK780" i="5" s="1"/>
  <c r="AG779" i="5"/>
  <c r="AK779" i="5" s="1"/>
  <c r="AG778" i="5"/>
  <c r="AK778" i="5" s="1"/>
  <c r="AG777" i="5"/>
  <c r="AK777" i="5" s="1"/>
  <c r="AG776" i="5"/>
  <c r="AK776" i="5" s="1"/>
  <c r="AG775" i="5"/>
  <c r="AK775" i="5" s="1"/>
  <c r="AG774" i="5"/>
  <c r="AK774" i="5" s="1"/>
  <c r="AG773" i="5"/>
  <c r="AK773" i="5" s="1"/>
  <c r="AG772" i="5"/>
  <c r="AK772" i="5" s="1"/>
  <c r="AG771" i="5"/>
  <c r="AK771" i="5" s="1"/>
  <c r="AG770" i="5"/>
  <c r="AK770" i="5" s="1"/>
  <c r="AG787" i="5"/>
  <c r="AK787" i="5" s="1"/>
  <c r="AG786" i="5"/>
  <c r="AG785" i="5"/>
  <c r="AK785" i="5" s="1"/>
  <c r="AG784" i="5"/>
  <c r="AK784" i="5" s="1"/>
  <c r="AG796" i="5"/>
  <c r="AK796" i="5" s="1"/>
  <c r="AG795" i="5"/>
  <c r="AK795" i="5" s="1"/>
  <c r="AG794" i="5"/>
  <c r="AK794" i="5" s="1"/>
  <c r="AG793" i="5"/>
  <c r="AK793" i="5" s="1"/>
  <c r="AG792" i="5"/>
  <c r="AK792" i="5" s="1"/>
  <c r="AG791" i="5"/>
  <c r="AK791" i="5" s="1"/>
  <c r="AG790" i="5"/>
  <c r="AK790" i="5" s="1"/>
  <c r="AG789" i="5"/>
  <c r="AK789" i="5" s="1"/>
  <c r="AG788" i="5"/>
  <c r="AK788" i="5" s="1"/>
  <c r="AG806" i="5"/>
  <c r="AK806" i="5" s="1"/>
  <c r="AG805" i="5"/>
  <c r="AK805" i="5" s="1"/>
  <c r="AG804" i="5"/>
  <c r="AK804" i="5" s="1"/>
  <c r="AG803" i="5"/>
  <c r="AK803" i="5" s="1"/>
  <c r="AG802" i="5"/>
  <c r="AK802" i="5" s="1"/>
  <c r="AG801" i="5"/>
  <c r="AK801" i="5" s="1"/>
  <c r="AG800" i="5"/>
  <c r="AK800" i="5" s="1"/>
  <c r="AG799" i="5"/>
  <c r="AK799" i="5" s="1"/>
  <c r="AG798" i="5"/>
  <c r="AK798" i="5" s="1"/>
  <c r="AG797" i="5"/>
  <c r="AK797" i="5" s="1"/>
  <c r="AG810" i="5"/>
  <c r="AK810" i="5" s="1"/>
  <c r="AG809" i="5"/>
  <c r="AK809" i="5" s="1"/>
  <c r="AG808" i="5"/>
  <c r="AG807" i="5"/>
  <c r="AK807" i="5" s="1"/>
  <c r="AG819" i="5"/>
  <c r="AK819" i="5" s="1"/>
  <c r="AG818" i="5"/>
  <c r="AK818" i="5" s="1"/>
  <c r="AG817" i="5"/>
  <c r="AK817" i="5" s="1"/>
  <c r="AG816" i="5"/>
  <c r="AK816" i="5" s="1"/>
  <c r="AG815" i="5"/>
  <c r="AK815" i="5" s="1"/>
  <c r="AG814" i="5"/>
  <c r="AK814" i="5" s="1"/>
  <c r="AG813" i="5"/>
  <c r="AK813" i="5" s="1"/>
  <c r="AG812" i="5"/>
  <c r="AK812" i="5" s="1"/>
  <c r="AG811" i="5"/>
  <c r="AK811" i="5" s="1"/>
  <c r="AG820" i="5"/>
  <c r="AK820" i="5" s="1"/>
  <c r="AG824" i="5"/>
  <c r="AG823" i="5"/>
  <c r="AK823" i="5" s="1"/>
  <c r="AG822" i="5"/>
  <c r="AK822" i="5" s="1"/>
  <c r="AG821" i="5"/>
  <c r="AK821" i="5" s="1"/>
  <c r="AG829" i="5"/>
  <c r="AK829" i="5" s="1"/>
  <c r="AG828" i="5"/>
  <c r="AK828" i="5" s="1"/>
  <c r="AG827" i="5"/>
  <c r="AK827" i="5" s="1"/>
  <c r="AG826" i="5"/>
  <c r="AK826" i="5" s="1"/>
  <c r="AG825" i="5"/>
  <c r="AK825" i="5" s="1"/>
  <c r="AG831" i="5"/>
  <c r="AK831" i="5" s="1"/>
  <c r="AG830" i="5"/>
  <c r="AK830" i="5" s="1"/>
  <c r="AG836" i="5"/>
  <c r="AK836" i="5" s="1"/>
  <c r="AG835" i="5"/>
  <c r="AK835" i="5" s="1"/>
  <c r="AG834" i="5"/>
  <c r="AK834" i="5" s="1"/>
  <c r="AG833" i="5"/>
  <c r="AK833" i="5" s="1"/>
  <c r="AG832" i="5"/>
  <c r="AK832" i="5" s="1"/>
  <c r="AG841" i="5"/>
  <c r="AK841" i="5" s="1"/>
  <c r="AG840" i="5"/>
  <c r="AK840" i="5" s="1"/>
  <c r="AG839" i="5"/>
  <c r="AK839" i="5" s="1"/>
  <c r="AG838" i="5"/>
  <c r="AK838" i="5" s="1"/>
  <c r="AG837" i="5"/>
  <c r="AK837" i="5" s="1"/>
  <c r="AG843" i="5"/>
  <c r="AK843" i="5" s="1"/>
  <c r="AG842" i="5"/>
  <c r="AK842" i="5" s="1"/>
  <c r="AG849" i="5"/>
  <c r="AK849" i="5" s="1"/>
  <c r="AG848" i="5"/>
  <c r="AG847" i="5"/>
  <c r="AK847" i="5" s="1"/>
  <c r="AG846" i="5"/>
  <c r="AK846" i="5" s="1"/>
  <c r="AG845" i="5"/>
  <c r="AK845" i="5" s="1"/>
  <c r="AG844" i="5"/>
  <c r="AK844" i="5" s="1"/>
  <c r="AG857" i="5"/>
  <c r="AK857" i="5" s="1"/>
  <c r="AG856" i="5"/>
  <c r="AK856" i="5" s="1"/>
  <c r="AG855" i="5"/>
  <c r="AK855" i="5" s="1"/>
  <c r="AG854" i="5"/>
  <c r="AK854" i="5" s="1"/>
  <c r="AG853" i="5"/>
  <c r="AK853" i="5" s="1"/>
  <c r="AG852" i="5"/>
  <c r="AK852" i="5" s="1"/>
  <c r="AG851" i="5"/>
  <c r="AK851" i="5" s="1"/>
  <c r="AG850" i="5"/>
  <c r="AK850" i="5" s="1"/>
  <c r="AG862" i="5"/>
  <c r="AK862" i="5" s="1"/>
  <c r="AG861" i="5"/>
  <c r="AK861" i="5" s="1"/>
  <c r="AG860" i="5"/>
  <c r="AK860" i="5" s="1"/>
  <c r="AG859" i="5"/>
  <c r="AK859" i="5" s="1"/>
  <c r="AG858" i="5"/>
  <c r="AK858" i="5" s="1"/>
  <c r="AG870" i="5"/>
  <c r="AK870" i="5" s="1"/>
  <c r="AG869" i="5"/>
  <c r="AK869" i="5" s="1"/>
  <c r="AG868" i="5"/>
  <c r="AK868" i="5" s="1"/>
  <c r="AG867" i="5"/>
  <c r="AK867" i="5" s="1"/>
  <c r="AG866" i="5"/>
  <c r="AK866" i="5" s="1"/>
  <c r="AG865" i="5"/>
  <c r="AK865" i="5" s="1"/>
  <c r="AG864" i="5"/>
  <c r="AG863" i="5"/>
  <c r="AK863" i="5" s="1"/>
  <c r="AG885" i="5"/>
  <c r="AK885" i="5" s="1"/>
  <c r="AG884" i="5"/>
  <c r="AK884" i="5" s="1"/>
  <c r="AG883" i="5"/>
  <c r="AK883" i="5" s="1"/>
  <c r="AG882" i="5"/>
  <c r="AK882" i="5" s="1"/>
  <c r="AG881" i="5"/>
  <c r="AK881" i="5" s="1"/>
  <c r="AG880" i="5"/>
  <c r="AK880" i="5" s="1"/>
  <c r="AG879" i="5"/>
  <c r="AK879" i="5" s="1"/>
  <c r="AG878" i="5"/>
  <c r="AK878" i="5" s="1"/>
  <c r="AG877" i="5"/>
  <c r="AK877" i="5" s="1"/>
  <c r="AG876" i="5"/>
  <c r="AK876" i="5" s="1"/>
  <c r="AG875" i="5"/>
  <c r="AK875" i="5" s="1"/>
  <c r="AG874" i="5"/>
  <c r="AK874" i="5" s="1"/>
  <c r="AG873" i="5"/>
  <c r="AK873" i="5" s="1"/>
  <c r="AG872" i="5"/>
  <c r="AK872" i="5" s="1"/>
  <c r="AG871" i="5"/>
  <c r="AK871" i="5" s="1"/>
  <c r="AG905" i="5"/>
  <c r="AK905" i="5" s="1"/>
  <c r="AG904" i="5"/>
  <c r="AK904" i="5" s="1"/>
  <c r="AG903" i="5"/>
  <c r="AK903" i="5" s="1"/>
  <c r="AG902" i="5"/>
  <c r="AK902" i="5" s="1"/>
  <c r="AG901" i="5"/>
  <c r="AK901" i="5" s="1"/>
  <c r="AG900" i="5"/>
  <c r="AK900" i="5" s="1"/>
  <c r="AG899" i="5"/>
  <c r="AK899" i="5" s="1"/>
  <c r="AG898" i="5"/>
  <c r="AK898" i="5" s="1"/>
  <c r="AG897" i="5"/>
  <c r="AK897" i="5" s="1"/>
  <c r="AG896" i="5"/>
  <c r="AK896" i="5" s="1"/>
  <c r="AG895" i="5"/>
  <c r="AK895" i="5" s="1"/>
  <c r="AG894" i="5"/>
  <c r="AK894" i="5" s="1"/>
  <c r="AG893" i="5"/>
  <c r="AK893" i="5" s="1"/>
  <c r="AG892" i="5"/>
  <c r="AK892" i="5" s="1"/>
  <c r="AG891" i="5"/>
  <c r="AK891" i="5" s="1"/>
  <c r="AG890" i="5"/>
  <c r="AK890" i="5" s="1"/>
  <c r="AG889" i="5"/>
  <c r="AK889" i="5" s="1"/>
  <c r="AG888" i="5"/>
  <c r="AK888" i="5" s="1"/>
  <c r="AG887" i="5"/>
  <c r="AK887" i="5" s="1"/>
  <c r="AG886" i="5"/>
  <c r="AG927" i="5"/>
  <c r="AK927" i="5" s="1"/>
  <c r="AG926" i="5"/>
  <c r="AK926" i="5" s="1"/>
  <c r="AG925" i="5"/>
  <c r="AK925" i="5" s="1"/>
  <c r="AG924" i="5"/>
  <c r="AK924" i="5" s="1"/>
  <c r="AG923" i="5"/>
  <c r="AK923" i="5" s="1"/>
  <c r="AG922" i="5"/>
  <c r="AK922" i="5" s="1"/>
  <c r="AG921" i="5"/>
  <c r="AK921" i="5" s="1"/>
  <c r="AG920" i="5"/>
  <c r="AK920" i="5" s="1"/>
  <c r="AG919" i="5"/>
  <c r="AK919" i="5" s="1"/>
  <c r="AG918" i="5"/>
  <c r="AK918" i="5" s="1"/>
  <c r="AG917" i="5"/>
  <c r="AK917" i="5" s="1"/>
  <c r="AG916" i="5"/>
  <c r="AK916" i="5" s="1"/>
  <c r="AG915" i="5"/>
  <c r="AK915" i="5" s="1"/>
  <c r="AG914" i="5"/>
  <c r="AK914" i="5" s="1"/>
  <c r="AG913" i="5"/>
  <c r="AK913" i="5" s="1"/>
  <c r="AG912" i="5"/>
  <c r="AK912" i="5" s="1"/>
  <c r="AG911" i="5"/>
  <c r="AK911" i="5" s="1"/>
  <c r="AG910" i="5"/>
  <c r="AK910" i="5" s="1"/>
  <c r="AG909" i="5"/>
  <c r="AK909" i="5" s="1"/>
  <c r="AG908" i="5"/>
  <c r="AK908" i="5" s="1"/>
  <c r="AG907" i="5"/>
  <c r="AK907" i="5" s="1"/>
  <c r="AG906" i="5"/>
  <c r="AK906" i="5" s="1"/>
  <c r="AG944" i="5"/>
  <c r="AK944" i="5" s="1"/>
  <c r="AG943" i="5"/>
  <c r="AG942" i="5"/>
  <c r="AK942" i="5" s="1"/>
  <c r="AG941" i="5"/>
  <c r="AK941" i="5" s="1"/>
  <c r="AG940" i="5"/>
  <c r="AK940" i="5" s="1"/>
  <c r="AG939" i="5"/>
  <c r="AK939" i="5" s="1"/>
  <c r="AG938" i="5"/>
  <c r="AK938" i="5" s="1"/>
  <c r="AG937" i="5"/>
  <c r="AK937" i="5" s="1"/>
  <c r="AG936" i="5"/>
  <c r="AK936" i="5" s="1"/>
  <c r="AG935" i="5"/>
  <c r="AK935" i="5" s="1"/>
  <c r="AG934" i="5"/>
  <c r="AK934" i="5" s="1"/>
  <c r="AG933" i="5"/>
  <c r="AK933" i="5" s="1"/>
  <c r="AG932" i="5"/>
  <c r="AK932" i="5" s="1"/>
  <c r="AG931" i="5"/>
  <c r="AK931" i="5" s="1"/>
  <c r="AG930" i="5"/>
  <c r="AK930" i="5" s="1"/>
  <c r="AG929" i="5"/>
  <c r="AK929" i="5" s="1"/>
  <c r="AG928" i="5"/>
  <c r="AK928" i="5" s="1"/>
  <c r="AG960" i="5"/>
  <c r="AK960" i="5" s="1"/>
  <c r="AG959" i="5"/>
  <c r="AK959" i="5" s="1"/>
  <c r="AG958" i="5"/>
  <c r="AK958" i="5" s="1"/>
  <c r="AG957" i="5"/>
  <c r="AK957" i="5" s="1"/>
  <c r="AG956" i="5"/>
  <c r="AK956" i="5" s="1"/>
  <c r="AG955" i="5"/>
  <c r="AK955" i="5" s="1"/>
  <c r="AG954" i="5"/>
  <c r="AK954" i="5" s="1"/>
  <c r="AG953" i="5"/>
  <c r="AK953" i="5" s="1"/>
  <c r="AG952" i="5"/>
  <c r="AG951" i="5"/>
  <c r="AK951" i="5" s="1"/>
  <c r="AG950" i="5"/>
  <c r="AK950" i="5" s="1"/>
  <c r="AG949" i="5"/>
  <c r="AK949" i="5" s="1"/>
  <c r="AG948" i="5"/>
  <c r="AK948" i="5" s="1"/>
  <c r="AG947" i="5"/>
  <c r="AK947" i="5" s="1"/>
  <c r="AG946" i="5"/>
  <c r="AK946" i="5" s="1"/>
  <c r="AG945" i="5"/>
  <c r="AK945" i="5" s="1"/>
  <c r="AG971" i="5"/>
  <c r="AK971" i="5" s="1"/>
  <c r="AG970" i="5"/>
  <c r="AK970" i="5" s="1"/>
  <c r="AG969" i="5"/>
  <c r="AK969" i="5" s="1"/>
  <c r="AG968" i="5"/>
  <c r="AK968" i="5" s="1"/>
  <c r="AG967" i="5"/>
  <c r="AG966" i="5"/>
  <c r="AK966" i="5" s="1"/>
  <c r="AG965" i="5"/>
  <c r="AK965" i="5" s="1"/>
  <c r="AG964" i="5"/>
  <c r="AK964" i="5" s="1"/>
  <c r="AG963" i="5"/>
  <c r="AK963" i="5" s="1"/>
  <c r="AG962" i="5"/>
  <c r="AK962" i="5" s="1"/>
  <c r="AG961" i="5"/>
  <c r="AK961" i="5" s="1"/>
  <c r="AG984" i="5"/>
  <c r="AK984" i="5" s="1"/>
  <c r="AG983" i="5"/>
  <c r="AK983" i="5" s="1"/>
  <c r="AG982" i="5"/>
  <c r="AK982" i="5" s="1"/>
  <c r="AG981" i="5"/>
  <c r="AK981" i="5" s="1"/>
  <c r="AG980" i="5"/>
  <c r="AK980" i="5" s="1"/>
  <c r="AG979" i="5"/>
  <c r="AK979" i="5" s="1"/>
  <c r="AG978" i="5"/>
  <c r="AK978" i="5" s="1"/>
  <c r="AG977" i="5"/>
  <c r="AK977" i="5" s="1"/>
  <c r="AG976" i="5"/>
  <c r="AK976" i="5" s="1"/>
  <c r="AG975" i="5"/>
  <c r="AK975" i="5" s="1"/>
  <c r="AG974" i="5"/>
  <c r="AK974" i="5" s="1"/>
  <c r="AG973" i="5"/>
  <c r="AK973" i="5" s="1"/>
  <c r="AG972" i="5"/>
  <c r="AK972" i="5" s="1"/>
  <c r="AG999" i="5"/>
  <c r="AK999" i="5" s="1"/>
  <c r="AG998" i="5"/>
  <c r="AK998" i="5" s="1"/>
  <c r="AG997" i="5"/>
  <c r="AK997" i="5" s="1"/>
  <c r="AG996" i="5"/>
  <c r="AK996" i="5" s="1"/>
  <c r="AG995" i="5"/>
  <c r="AG994" i="5"/>
  <c r="AK994" i="5" s="1"/>
  <c r="AG993" i="5"/>
  <c r="AK993" i="5" s="1"/>
  <c r="AG992" i="5"/>
  <c r="AK992" i="5" s="1"/>
  <c r="AG991" i="5"/>
  <c r="AK991" i="5" s="1"/>
  <c r="AG990" i="5"/>
  <c r="AK990" i="5" s="1"/>
  <c r="AG989" i="5"/>
  <c r="AK989" i="5" s="1"/>
  <c r="AG988" i="5"/>
  <c r="AK988" i="5" s="1"/>
  <c r="AG987" i="5"/>
  <c r="AK987" i="5" s="1"/>
  <c r="AG986" i="5"/>
  <c r="AK986" i="5" s="1"/>
  <c r="AG985" i="5"/>
  <c r="AK985" i="5" s="1"/>
  <c r="AG1005" i="5"/>
  <c r="AK1005" i="5" s="1"/>
  <c r="AG1004" i="5"/>
  <c r="AK1004" i="5" s="1"/>
  <c r="AG1003" i="5"/>
  <c r="AK1003" i="5" s="1"/>
  <c r="AG1002" i="5"/>
  <c r="AK1002" i="5" s="1"/>
  <c r="AG1001" i="5"/>
  <c r="AK1001" i="5" s="1"/>
  <c r="AG1000" i="5"/>
  <c r="AK1000" i="5" s="1"/>
  <c r="AG1017" i="5"/>
  <c r="AK1017" i="5" s="1"/>
  <c r="AG1016" i="5"/>
  <c r="AK1016" i="5" s="1"/>
  <c r="AG1015" i="5"/>
  <c r="AK1015" i="5" s="1"/>
  <c r="AG1014" i="5"/>
  <c r="AK1014" i="5" s="1"/>
  <c r="AG1013" i="5"/>
  <c r="AK1013" i="5" s="1"/>
  <c r="AG1012" i="5"/>
  <c r="AK1012" i="5" s="1"/>
  <c r="AG1011" i="5"/>
  <c r="AK1011" i="5" s="1"/>
  <c r="AG1010" i="5"/>
  <c r="AG1009" i="5"/>
  <c r="AK1009" i="5" s="1"/>
  <c r="AG1008" i="5"/>
  <c r="AK1008" i="5" s="1"/>
  <c r="AG1007" i="5"/>
  <c r="AK1007" i="5" s="1"/>
  <c r="AG1006" i="5"/>
  <c r="AK1006" i="5" s="1"/>
  <c r="AG1024" i="5"/>
  <c r="AK1024" i="5" s="1"/>
  <c r="AG1023" i="5"/>
  <c r="AK1023" i="5" s="1"/>
  <c r="AG1022" i="5"/>
  <c r="AK1022" i="5" s="1"/>
  <c r="AG1021" i="5"/>
  <c r="AK1021" i="5" s="1"/>
  <c r="AG1020" i="5"/>
  <c r="AK1020" i="5" s="1"/>
  <c r="AG1019" i="5"/>
  <c r="AK1019" i="5" s="1"/>
  <c r="AG1018" i="5"/>
  <c r="AK1018" i="5" s="1"/>
  <c r="AG1031" i="5"/>
  <c r="AK1031" i="5" s="1"/>
  <c r="AG1030" i="5"/>
  <c r="AK1030" i="5" s="1"/>
  <c r="AG1029" i="5"/>
  <c r="AK1029" i="5" s="1"/>
  <c r="AG1028" i="5"/>
  <c r="AK1028" i="5" s="1"/>
  <c r="AG1027" i="5"/>
  <c r="AK1027" i="5" s="1"/>
  <c r="AG1026" i="5"/>
  <c r="AK1026" i="5" s="1"/>
  <c r="AG1025" i="5"/>
  <c r="AK1025" i="5" s="1"/>
  <c r="AG1036" i="5"/>
  <c r="AK1036" i="5" s="1"/>
  <c r="AG1035" i="5"/>
  <c r="AK1035" i="5" s="1"/>
  <c r="AG1034" i="5"/>
  <c r="AK1034" i="5" s="1"/>
  <c r="AG1033" i="5"/>
  <c r="AK1033" i="5" s="1"/>
  <c r="AG1032" i="5"/>
  <c r="AK1032" i="5" s="1"/>
  <c r="AG1040" i="5"/>
  <c r="AK1040" i="5" s="1"/>
  <c r="AG1039" i="5"/>
  <c r="AK1039" i="5" s="1"/>
  <c r="AG1038" i="5"/>
  <c r="AK1038" i="5" s="1"/>
  <c r="AG1037" i="5"/>
  <c r="AK1037" i="5" s="1"/>
  <c r="AG1047" i="5"/>
  <c r="AK1047" i="5" s="1"/>
  <c r="AG1046" i="5"/>
  <c r="AK1046" i="5" s="1"/>
  <c r="AG1045" i="5"/>
  <c r="AK1045" i="5" s="1"/>
  <c r="AG1044" i="5"/>
  <c r="AK1044" i="5" s="1"/>
  <c r="AG1043" i="5"/>
  <c r="AK1043" i="5" s="1"/>
  <c r="AG1042" i="5"/>
  <c r="AK1042" i="5" s="1"/>
  <c r="AG1041" i="5"/>
  <c r="AK1041" i="5" s="1"/>
  <c r="AG1055" i="5"/>
  <c r="AK1055" i="5" s="1"/>
  <c r="AG1054" i="5"/>
  <c r="AG1053" i="5"/>
  <c r="AK1053" i="5" s="1"/>
  <c r="AG1052" i="5"/>
  <c r="AK1052" i="5" s="1"/>
  <c r="AG1051" i="5"/>
  <c r="AK1051" i="5" s="1"/>
  <c r="AG1050" i="5"/>
  <c r="AK1050" i="5" s="1"/>
  <c r="AG1049" i="5"/>
  <c r="AK1049" i="5" s="1"/>
  <c r="AG1048" i="5"/>
  <c r="AK1048" i="5" s="1"/>
  <c r="AG1062" i="5"/>
  <c r="AK1062" i="5" s="1"/>
  <c r="AG1061" i="5"/>
  <c r="AK1061" i="5" s="1"/>
  <c r="AG1060" i="5"/>
  <c r="AK1060" i="5" s="1"/>
  <c r="AG1059" i="5"/>
  <c r="AK1059" i="5" s="1"/>
  <c r="AG1058" i="5"/>
  <c r="AK1058" i="5" s="1"/>
  <c r="AG1057" i="5"/>
  <c r="AK1057" i="5" s="1"/>
  <c r="AG1056" i="5"/>
  <c r="AK1056" i="5" s="1"/>
  <c r="AG1066" i="5"/>
  <c r="AK1066" i="5" s="1"/>
  <c r="AG1065" i="5"/>
  <c r="AK1065" i="5" s="1"/>
  <c r="AG1064" i="5"/>
  <c r="AK1064" i="5" s="1"/>
  <c r="AG1063" i="5"/>
  <c r="AK1063" i="5" s="1"/>
  <c r="AG1071" i="5"/>
  <c r="AK1071" i="5" s="1"/>
  <c r="AG1070" i="5"/>
  <c r="AK1070" i="5" s="1"/>
  <c r="AG1069" i="5"/>
  <c r="AK1069" i="5" s="1"/>
  <c r="AG1068" i="5"/>
  <c r="AK1068" i="5" s="1"/>
  <c r="AG1067" i="5"/>
  <c r="AK1067" i="5" s="1"/>
  <c r="AG1072" i="5"/>
  <c r="AK1072" i="5" s="1"/>
  <c r="AG1081" i="5"/>
  <c r="AG1080" i="5"/>
  <c r="AK1080" i="5" s="1"/>
  <c r="AG1079" i="5"/>
  <c r="AK1079" i="5" s="1"/>
  <c r="AG1078" i="5"/>
  <c r="AK1078" i="5" s="1"/>
  <c r="AG1077" i="5"/>
  <c r="AK1077" i="5" s="1"/>
  <c r="AG1076" i="5"/>
  <c r="AK1076" i="5" s="1"/>
  <c r="AG1075" i="5"/>
  <c r="AK1075" i="5" s="1"/>
  <c r="AG1074" i="5"/>
  <c r="AK1074" i="5" s="1"/>
  <c r="AG1073" i="5"/>
  <c r="AK1073" i="5" s="1"/>
  <c r="AG1086" i="5"/>
  <c r="AK1086" i="5" s="1"/>
  <c r="AG1085" i="5"/>
  <c r="AK1085" i="5" s="1"/>
  <c r="AG1084" i="5"/>
  <c r="AK1084" i="5" s="1"/>
  <c r="AG1083" i="5"/>
  <c r="AK1083" i="5" s="1"/>
  <c r="AG1082" i="5"/>
  <c r="AK1082" i="5" s="1"/>
  <c r="AG1108" i="5"/>
  <c r="AK1108" i="5" s="1"/>
  <c r="AG1107" i="5"/>
  <c r="AK1107" i="5" s="1"/>
  <c r="AG1106" i="5"/>
  <c r="AK1106" i="5" s="1"/>
  <c r="AG1105" i="5"/>
  <c r="AK1105" i="5" s="1"/>
  <c r="AG1104" i="5"/>
  <c r="AK1104" i="5" s="1"/>
  <c r="AG1103" i="5"/>
  <c r="AK1103" i="5" s="1"/>
  <c r="AG1102" i="5"/>
  <c r="AK1102" i="5" s="1"/>
  <c r="AG1101" i="5"/>
  <c r="AK1101" i="5" s="1"/>
  <c r="AG1100" i="5"/>
  <c r="AK1100" i="5" s="1"/>
  <c r="AG1099" i="5"/>
  <c r="AK1099" i="5" s="1"/>
  <c r="AG1098" i="5"/>
  <c r="AG1097" i="5"/>
  <c r="AK1097" i="5" s="1"/>
  <c r="AG1096" i="5"/>
  <c r="AK1096" i="5" s="1"/>
  <c r="AG1095" i="5"/>
  <c r="AK1095" i="5" s="1"/>
  <c r="AG1094" i="5"/>
  <c r="AK1094" i="5" s="1"/>
  <c r="AG1093" i="5"/>
  <c r="AK1093" i="5" s="1"/>
  <c r="AG1092" i="5"/>
  <c r="AK1092" i="5" s="1"/>
  <c r="AG1091" i="5"/>
  <c r="AK1091" i="5" s="1"/>
  <c r="AG1090" i="5"/>
  <c r="AK1090" i="5" s="1"/>
  <c r="AG1089" i="5"/>
  <c r="AK1089" i="5" s="1"/>
  <c r="AG1088" i="5"/>
  <c r="AK1088" i="5" s="1"/>
  <c r="AG1087" i="5"/>
  <c r="AK1087" i="5" s="1"/>
  <c r="AG1141" i="5"/>
  <c r="AG1140" i="5"/>
  <c r="AK1140" i="5" s="1"/>
  <c r="AG1139" i="5"/>
  <c r="AK1139" i="5" s="1"/>
  <c r="AG1138" i="5"/>
  <c r="AK1138" i="5" s="1"/>
  <c r="AG1137" i="5"/>
  <c r="AK1137" i="5" s="1"/>
  <c r="AG1136" i="5"/>
  <c r="AK1136" i="5" s="1"/>
  <c r="AG1135" i="5"/>
  <c r="AK1135" i="5" s="1"/>
  <c r="AG1134" i="5"/>
  <c r="AK1134" i="5" s="1"/>
  <c r="AG1133" i="5"/>
  <c r="AK1133" i="5" s="1"/>
  <c r="AG1132" i="5"/>
  <c r="AK1132" i="5" s="1"/>
  <c r="AG1131" i="5"/>
  <c r="AK1131" i="5" s="1"/>
  <c r="AG1130" i="5"/>
  <c r="AK1130" i="5" s="1"/>
  <c r="AG1129" i="5"/>
  <c r="AK1129" i="5" s="1"/>
  <c r="AG1128" i="5"/>
  <c r="AK1128" i="5" s="1"/>
  <c r="AG1127" i="5"/>
  <c r="AK1127" i="5" s="1"/>
  <c r="AG1126" i="5"/>
  <c r="AK1126" i="5" s="1"/>
  <c r="AG1125" i="5"/>
  <c r="AK1125" i="5" s="1"/>
  <c r="AG1124" i="5"/>
  <c r="AK1124" i="5" s="1"/>
  <c r="AG1123" i="5"/>
  <c r="AK1123" i="5" s="1"/>
  <c r="AG1122" i="5"/>
  <c r="AK1122" i="5" s="1"/>
  <c r="AG1121" i="5"/>
  <c r="AK1121" i="5" s="1"/>
  <c r="AG1120" i="5"/>
  <c r="AK1120" i="5" s="1"/>
  <c r="AG1119" i="5"/>
  <c r="AK1119" i="5" s="1"/>
  <c r="AG1118" i="5"/>
  <c r="AK1118" i="5" s="1"/>
  <c r="AG1117" i="5"/>
  <c r="AG1116" i="5"/>
  <c r="AK1116" i="5" s="1"/>
  <c r="AG1115" i="5"/>
  <c r="AK1115" i="5" s="1"/>
  <c r="AG1114" i="5"/>
  <c r="AK1114" i="5" s="1"/>
  <c r="AG1113" i="5"/>
  <c r="AK1113" i="5" s="1"/>
  <c r="AG1112" i="5"/>
  <c r="AK1112" i="5" s="1"/>
  <c r="AG1111" i="5"/>
  <c r="AK1111" i="5" s="1"/>
  <c r="AG1110" i="5"/>
  <c r="AK1110" i="5" s="1"/>
  <c r="AG1109" i="5"/>
  <c r="AK1109" i="5" s="1"/>
  <c r="AG1180" i="5"/>
  <c r="AK1180" i="5" s="1"/>
  <c r="AG1179" i="5"/>
  <c r="AK1179" i="5" s="1"/>
  <c r="AG1178" i="5"/>
  <c r="AK1178" i="5" s="1"/>
  <c r="AG1177" i="5"/>
  <c r="AK1177" i="5" s="1"/>
  <c r="AG1176" i="5"/>
  <c r="AK1176" i="5" s="1"/>
  <c r="AG1175" i="5"/>
  <c r="AK1175" i="5" s="1"/>
  <c r="AG1174" i="5"/>
  <c r="AK1174" i="5" s="1"/>
  <c r="AG1173" i="5"/>
  <c r="AK1173" i="5" s="1"/>
  <c r="AG1172" i="5"/>
  <c r="AK1172" i="5" s="1"/>
  <c r="AG1171" i="5"/>
  <c r="AK1171" i="5" s="1"/>
  <c r="AG1170" i="5"/>
  <c r="AK1170" i="5" s="1"/>
  <c r="AG1169" i="5"/>
  <c r="AK1169" i="5" s="1"/>
  <c r="AG1168" i="5"/>
  <c r="AK1168" i="5" s="1"/>
  <c r="AG1167" i="5"/>
  <c r="AK1167" i="5" s="1"/>
  <c r="AG1166" i="5"/>
  <c r="AK1166" i="5" s="1"/>
  <c r="AG1165" i="5"/>
  <c r="AG1164" i="5"/>
  <c r="AK1164" i="5" s="1"/>
  <c r="AG1163" i="5"/>
  <c r="AK1163" i="5" s="1"/>
  <c r="AG1162" i="5"/>
  <c r="AK1162" i="5" s="1"/>
  <c r="AG1161" i="5"/>
  <c r="AK1161" i="5" s="1"/>
  <c r="AG1160" i="5"/>
  <c r="AK1160" i="5" s="1"/>
  <c r="AG1159" i="5"/>
  <c r="AK1159" i="5" s="1"/>
  <c r="AG1158" i="5"/>
  <c r="AK1158" i="5" s="1"/>
  <c r="AG1157" i="5"/>
  <c r="AK1157" i="5" s="1"/>
  <c r="AG1156" i="5"/>
  <c r="AK1156" i="5" s="1"/>
  <c r="AG1155" i="5"/>
  <c r="AK1155" i="5" s="1"/>
  <c r="AG1154" i="5"/>
  <c r="AK1154" i="5" s="1"/>
  <c r="AG1153" i="5"/>
  <c r="AK1153" i="5" s="1"/>
  <c r="AG1152" i="5"/>
  <c r="AK1152" i="5" s="1"/>
  <c r="AG1151" i="5"/>
  <c r="AK1151" i="5" s="1"/>
  <c r="AG1150" i="5"/>
  <c r="AK1150" i="5" s="1"/>
  <c r="AG1149" i="5"/>
  <c r="AK1149" i="5" s="1"/>
  <c r="AG1148" i="5"/>
  <c r="AK1148" i="5" s="1"/>
  <c r="AG1147" i="5"/>
  <c r="AK1147" i="5" s="1"/>
  <c r="AG1146" i="5"/>
  <c r="AK1146" i="5" s="1"/>
  <c r="AG1145" i="5"/>
  <c r="AK1145" i="5" s="1"/>
  <c r="AG1144" i="5"/>
  <c r="AK1144" i="5" s="1"/>
  <c r="AG1143" i="5"/>
  <c r="AK1143" i="5" s="1"/>
  <c r="AG1142" i="5"/>
  <c r="AK1142" i="5" s="1"/>
  <c r="AG1210" i="5"/>
  <c r="AK1210" i="5" s="1"/>
  <c r="AG1209" i="5"/>
  <c r="AK1209" i="5" s="1"/>
  <c r="AG1208" i="5"/>
  <c r="AK1208" i="5" s="1"/>
  <c r="AG1207" i="5"/>
  <c r="AK1207" i="5" s="1"/>
  <c r="AG1206" i="5"/>
  <c r="AK1206" i="5" s="1"/>
  <c r="AG1205" i="5"/>
  <c r="AK1205" i="5" s="1"/>
  <c r="AG1204" i="5"/>
  <c r="AK1204" i="5" s="1"/>
  <c r="AG1203" i="5"/>
  <c r="AK1203" i="5" s="1"/>
  <c r="AG1202" i="5"/>
  <c r="AK1202" i="5" s="1"/>
  <c r="AG1201" i="5"/>
  <c r="AK1201" i="5" s="1"/>
  <c r="AG1200" i="5"/>
  <c r="AK1200" i="5" s="1"/>
  <c r="AG1199" i="5"/>
  <c r="AK1199" i="5" s="1"/>
  <c r="AG1198" i="5"/>
  <c r="AG1197" i="5"/>
  <c r="AK1197" i="5" s="1"/>
  <c r="AG1196" i="5"/>
  <c r="AK1196" i="5" s="1"/>
  <c r="AG1195" i="5"/>
  <c r="AK1195" i="5" s="1"/>
  <c r="AG1194" i="5"/>
  <c r="AK1194" i="5" s="1"/>
  <c r="AG1193" i="5"/>
  <c r="AK1193" i="5" s="1"/>
  <c r="AG1192" i="5"/>
  <c r="AK1192" i="5" s="1"/>
  <c r="AG1191" i="5"/>
  <c r="AK1191" i="5" s="1"/>
  <c r="AG1190" i="5"/>
  <c r="AK1190" i="5" s="1"/>
  <c r="AG1189" i="5"/>
  <c r="AK1189" i="5" s="1"/>
  <c r="AG1188" i="5"/>
  <c r="AK1188" i="5" s="1"/>
  <c r="AG1187" i="5"/>
  <c r="AK1187" i="5" s="1"/>
  <c r="AG1186" i="5"/>
  <c r="AK1186" i="5" s="1"/>
  <c r="AG1185" i="5"/>
  <c r="AK1185" i="5" s="1"/>
  <c r="AG1184" i="5"/>
  <c r="AK1184" i="5" s="1"/>
  <c r="AG1183" i="5"/>
  <c r="AK1183" i="5" s="1"/>
  <c r="AG1182" i="5"/>
  <c r="AK1182" i="5" s="1"/>
  <c r="AG1181" i="5"/>
  <c r="AK1181" i="5" s="1"/>
  <c r="AG1241" i="5"/>
  <c r="AK1241" i="5" s="1"/>
  <c r="AG1240" i="5"/>
  <c r="AK1240" i="5" s="1"/>
  <c r="AG1239" i="5"/>
  <c r="AK1239" i="5" s="1"/>
  <c r="AG1238" i="5"/>
  <c r="AK1238" i="5" s="1"/>
  <c r="AG1237" i="5"/>
  <c r="AK1237" i="5" s="1"/>
  <c r="AG1236" i="5"/>
  <c r="AK1236" i="5" s="1"/>
  <c r="AG1235" i="5"/>
  <c r="AG1234" i="5"/>
  <c r="AK1234" i="5" s="1"/>
  <c r="AG1233" i="5"/>
  <c r="AK1233" i="5" s="1"/>
  <c r="AG1232" i="5"/>
  <c r="AK1232" i="5" s="1"/>
  <c r="AG1231" i="5"/>
  <c r="AK1231" i="5" s="1"/>
  <c r="AG1230" i="5"/>
  <c r="AK1230" i="5" s="1"/>
  <c r="AG1229" i="5"/>
  <c r="AK1229" i="5" s="1"/>
  <c r="AG1228" i="5"/>
  <c r="AK1228" i="5" s="1"/>
  <c r="AG1227" i="5"/>
  <c r="AK1227" i="5" s="1"/>
  <c r="AG1226" i="5"/>
  <c r="AK1226" i="5" s="1"/>
  <c r="AG1225" i="5"/>
  <c r="AK1225" i="5" s="1"/>
  <c r="AG1224" i="5"/>
  <c r="AK1224" i="5" s="1"/>
  <c r="AG1223" i="5"/>
  <c r="AG1222" i="5"/>
  <c r="AK1222" i="5" s="1"/>
  <c r="AG1221" i="5"/>
  <c r="AK1221" i="5" s="1"/>
  <c r="AG1220" i="5"/>
  <c r="AK1220" i="5" s="1"/>
  <c r="AG1219" i="5"/>
  <c r="AK1219" i="5" s="1"/>
  <c r="AG1218" i="5"/>
  <c r="AK1218" i="5" s="1"/>
  <c r="AG1217" i="5"/>
  <c r="AK1217" i="5" s="1"/>
  <c r="AG1216" i="5"/>
  <c r="AK1216" i="5" s="1"/>
  <c r="AG1215" i="5"/>
  <c r="AK1215" i="5" s="1"/>
  <c r="AG1214" i="5"/>
  <c r="AK1214" i="5" s="1"/>
  <c r="AG1213" i="5"/>
  <c r="AK1213" i="5" s="1"/>
  <c r="AG1212" i="5"/>
  <c r="AK1212" i="5" s="1"/>
  <c r="AG1211" i="5"/>
  <c r="AK1211" i="5" s="1"/>
  <c r="AG1273" i="5"/>
  <c r="AK1273" i="5" s="1"/>
  <c r="AG1272" i="5"/>
  <c r="AK1272" i="5" s="1"/>
  <c r="AG1271" i="5"/>
  <c r="AK1271" i="5" s="1"/>
  <c r="AG1270" i="5"/>
  <c r="AK1270" i="5" s="1"/>
  <c r="AG1269" i="5"/>
  <c r="AK1269" i="5" s="1"/>
  <c r="AG1268" i="5"/>
  <c r="AK1268" i="5" s="1"/>
  <c r="AG1267" i="5"/>
  <c r="AK1267" i="5" s="1"/>
  <c r="AG1266" i="5"/>
  <c r="AK1266" i="5" s="1"/>
  <c r="AG1265" i="5"/>
  <c r="AK1265" i="5" s="1"/>
  <c r="AG1264" i="5"/>
  <c r="AK1264" i="5" s="1"/>
  <c r="AG1263" i="5"/>
  <c r="AK1263" i="5" s="1"/>
  <c r="AG1262" i="5"/>
  <c r="AG1261" i="5"/>
  <c r="AK1261" i="5" s="1"/>
  <c r="AG1260" i="5"/>
  <c r="AK1260" i="5" s="1"/>
  <c r="AG1259" i="5"/>
  <c r="AK1259" i="5" s="1"/>
  <c r="AG1258" i="5"/>
  <c r="AK1258" i="5" s="1"/>
  <c r="AG1257" i="5"/>
  <c r="AK1257" i="5" s="1"/>
  <c r="AG1256" i="5"/>
  <c r="AK1256" i="5" s="1"/>
  <c r="AG1255" i="5"/>
  <c r="AK1255" i="5" s="1"/>
  <c r="AG1254" i="5"/>
  <c r="AK1254" i="5" s="1"/>
  <c r="AG1253" i="5"/>
  <c r="AK1253" i="5" s="1"/>
  <c r="AG1252" i="5"/>
  <c r="AK1252" i="5" s="1"/>
  <c r="AG1251" i="5"/>
  <c r="AK1251" i="5" s="1"/>
  <c r="AG1250" i="5"/>
  <c r="AK1250" i="5" s="1"/>
  <c r="AG1249" i="5"/>
  <c r="AK1249" i="5" s="1"/>
  <c r="AG1248" i="5"/>
  <c r="AK1248" i="5" s="1"/>
  <c r="AG1247" i="5"/>
  <c r="AK1247" i="5" s="1"/>
  <c r="AG1246" i="5"/>
  <c r="AK1246" i="5" s="1"/>
  <c r="AG1245" i="5"/>
  <c r="AK1245" i="5" s="1"/>
  <c r="AG1244" i="5"/>
  <c r="AK1244" i="5" s="1"/>
  <c r="AG1243" i="5"/>
  <c r="AK1243" i="5" s="1"/>
  <c r="AG1242" i="5"/>
  <c r="AK1242" i="5" s="1"/>
  <c r="AG1291" i="5"/>
  <c r="AK1291" i="5" s="1"/>
  <c r="AG1290" i="5"/>
  <c r="AK1290" i="5" s="1"/>
  <c r="AG1289" i="5"/>
  <c r="AK1289" i="5" s="1"/>
  <c r="AG1288" i="5"/>
  <c r="AK1288" i="5" s="1"/>
  <c r="AG1287" i="5"/>
  <c r="AK1287" i="5" s="1"/>
  <c r="AG1286" i="5"/>
  <c r="AK1286" i="5" s="1"/>
  <c r="AG1285" i="5"/>
  <c r="AK1285" i="5" s="1"/>
  <c r="AG1284" i="5"/>
  <c r="AK1284" i="5" s="1"/>
  <c r="AG1283" i="5"/>
  <c r="AK1283" i="5" s="1"/>
  <c r="AG1282" i="5"/>
  <c r="AK1282" i="5" s="1"/>
  <c r="AG1281" i="5"/>
  <c r="AK1281" i="5" s="1"/>
  <c r="AG1280" i="5"/>
  <c r="AK1280" i="5" s="1"/>
  <c r="AG1279" i="5"/>
  <c r="AK1279" i="5" s="1"/>
  <c r="AG1278" i="5"/>
  <c r="AK1278" i="5" s="1"/>
  <c r="AG1277" i="5"/>
  <c r="AK1277" i="5" s="1"/>
  <c r="AG1276" i="5"/>
  <c r="AG1275" i="5"/>
  <c r="AK1275" i="5" s="1"/>
  <c r="AG1274" i="5"/>
  <c r="AK1274" i="5" s="1"/>
  <c r="AG1309" i="5"/>
  <c r="AK1309" i="5" s="1"/>
  <c r="AG1308" i="5"/>
  <c r="AK1308" i="5" s="1"/>
  <c r="AG1307" i="5"/>
  <c r="AK1307" i="5" s="1"/>
  <c r="AG1306" i="5"/>
  <c r="AK1306" i="5" s="1"/>
  <c r="AG1305" i="5"/>
  <c r="AK1305" i="5" s="1"/>
  <c r="AG1304" i="5"/>
  <c r="AK1304" i="5" s="1"/>
  <c r="AG1303" i="5"/>
  <c r="AK1303" i="5" s="1"/>
  <c r="AG1302" i="5"/>
  <c r="AK1302" i="5" s="1"/>
  <c r="AG1301" i="5"/>
  <c r="AK1301" i="5" s="1"/>
  <c r="AG1300" i="5"/>
  <c r="AK1300" i="5" s="1"/>
  <c r="AG1299" i="5"/>
  <c r="AK1299" i="5" s="1"/>
  <c r="AG1298" i="5"/>
  <c r="AK1298" i="5" s="1"/>
  <c r="AG1297" i="5"/>
  <c r="AK1297" i="5" s="1"/>
  <c r="AG1296" i="5"/>
  <c r="AK1296" i="5" s="1"/>
  <c r="AG1295" i="5"/>
  <c r="AK1295" i="5" s="1"/>
  <c r="AG1294" i="5"/>
  <c r="AK1294" i="5" s="1"/>
  <c r="AG1293" i="5"/>
  <c r="AK1293" i="5" s="1"/>
  <c r="AG1292" i="5"/>
  <c r="AK1292" i="5" s="1"/>
  <c r="AG1332" i="5"/>
  <c r="AK1332" i="5" s="1"/>
  <c r="AG1331" i="5"/>
  <c r="AK1331" i="5" s="1"/>
  <c r="AG1330" i="5"/>
  <c r="AK1330" i="5" s="1"/>
  <c r="AG1329" i="5"/>
  <c r="AG1328" i="5"/>
  <c r="AK1328" i="5" s="1"/>
  <c r="AG1327" i="5"/>
  <c r="AK1327" i="5" s="1"/>
  <c r="AG1326" i="5"/>
  <c r="AK1326" i="5" s="1"/>
  <c r="AG1325" i="5"/>
  <c r="AK1325" i="5" s="1"/>
  <c r="AG1324" i="5"/>
  <c r="AK1324" i="5" s="1"/>
  <c r="AG1323" i="5"/>
  <c r="AK1323" i="5" s="1"/>
  <c r="AG1322" i="5"/>
  <c r="AK1322" i="5" s="1"/>
  <c r="AG1321" i="5"/>
  <c r="AK1321" i="5" s="1"/>
  <c r="AG1320" i="5"/>
  <c r="AK1320" i="5" s="1"/>
  <c r="AG1319" i="5"/>
  <c r="AK1319" i="5" s="1"/>
  <c r="AG1318" i="5"/>
  <c r="AK1318" i="5" s="1"/>
  <c r="AG1317" i="5"/>
  <c r="AG1316" i="5"/>
  <c r="AK1316" i="5" s="1"/>
  <c r="AG1315" i="5"/>
  <c r="AK1315" i="5" s="1"/>
  <c r="AG1314" i="5"/>
  <c r="AK1314" i="5" s="1"/>
  <c r="AG1313" i="5"/>
  <c r="AK1313" i="5" s="1"/>
  <c r="AG1312" i="5"/>
  <c r="AK1312" i="5" s="1"/>
  <c r="AG1311" i="5"/>
  <c r="AK1311" i="5" s="1"/>
  <c r="AG1310" i="5"/>
  <c r="AK1310" i="5" s="1"/>
  <c r="AG1347" i="5"/>
  <c r="AK1347" i="5" s="1"/>
  <c r="AG1346" i="5"/>
  <c r="AK1346" i="5" s="1"/>
  <c r="AG1345" i="5"/>
  <c r="AK1345" i="5" s="1"/>
  <c r="AG1344" i="5"/>
  <c r="AK1344" i="5" s="1"/>
  <c r="AG1343" i="5"/>
  <c r="AK1343" i="5" s="1"/>
  <c r="AG1342" i="5"/>
  <c r="AK1342" i="5" s="1"/>
  <c r="AG1341" i="5"/>
  <c r="AG1340" i="5"/>
  <c r="AK1340" i="5" s="1"/>
  <c r="AG1339" i="5"/>
  <c r="AK1339" i="5" s="1"/>
  <c r="AG1338" i="5"/>
  <c r="AK1338" i="5" s="1"/>
  <c r="AG1337" i="5"/>
  <c r="AK1337" i="5" s="1"/>
  <c r="AG1336" i="5"/>
  <c r="AK1336" i="5" s="1"/>
  <c r="AG1335" i="5"/>
  <c r="AK1335" i="5" s="1"/>
  <c r="AG1334" i="5"/>
  <c r="AK1334" i="5" s="1"/>
  <c r="AG1333" i="5"/>
  <c r="AK1333" i="5" s="1"/>
  <c r="AG1365" i="5"/>
  <c r="AK1365" i="5" s="1"/>
  <c r="AG1364" i="5"/>
  <c r="AG1363" i="5"/>
  <c r="AK1363" i="5" s="1"/>
  <c r="AG1362" i="5"/>
  <c r="AK1362" i="5" s="1"/>
  <c r="AG1361" i="5"/>
  <c r="AK1361" i="5" s="1"/>
  <c r="AG1360" i="5"/>
  <c r="AK1360" i="5" s="1"/>
  <c r="AG1359" i="5"/>
  <c r="AK1359" i="5" s="1"/>
  <c r="AG1358" i="5"/>
  <c r="AK1358" i="5" s="1"/>
  <c r="AG1357" i="5"/>
  <c r="AK1357" i="5" s="1"/>
  <c r="AG1356" i="5"/>
  <c r="AK1356" i="5" s="1"/>
  <c r="AG1355" i="5"/>
  <c r="AK1355" i="5" s="1"/>
  <c r="AG1354" i="5"/>
  <c r="AK1354" i="5" s="1"/>
  <c r="AG1353" i="5"/>
  <c r="AK1353" i="5" s="1"/>
  <c r="AG1352" i="5"/>
  <c r="AK1352" i="5" s="1"/>
  <c r="AG1351" i="5"/>
  <c r="AK1351" i="5" s="1"/>
  <c r="AG1350" i="5"/>
  <c r="AK1350" i="5" s="1"/>
  <c r="AG1349" i="5"/>
  <c r="AK1349" i="5" s="1"/>
  <c r="AG1348" i="5"/>
  <c r="AK1348" i="5" s="1"/>
  <c r="AG1378" i="5"/>
  <c r="AK1378" i="5" s="1"/>
  <c r="AG1377" i="5"/>
  <c r="AK1377" i="5" s="1"/>
  <c r="AG1376" i="5"/>
  <c r="AK1376" i="5" s="1"/>
  <c r="AG1375" i="5"/>
  <c r="AK1375" i="5" s="1"/>
  <c r="AG1374" i="5"/>
  <c r="AK1374" i="5" s="1"/>
  <c r="AG1373" i="5"/>
  <c r="AK1373" i="5" s="1"/>
  <c r="AG1372" i="5"/>
  <c r="AK1372" i="5" s="1"/>
  <c r="AG1371" i="5"/>
  <c r="AK1371" i="5" s="1"/>
  <c r="AG1370" i="5"/>
  <c r="AK1370" i="5" s="1"/>
  <c r="AG1369" i="5"/>
  <c r="AG1368" i="5"/>
  <c r="AK1368" i="5" s="1"/>
  <c r="AG1367" i="5"/>
  <c r="AK1367" i="5" s="1"/>
  <c r="AG1366" i="5"/>
  <c r="AK1366" i="5" s="1"/>
  <c r="AG1389" i="5"/>
  <c r="AK1389" i="5" s="1"/>
  <c r="AG1388" i="5"/>
  <c r="AK1388" i="5" s="1"/>
  <c r="AG1387" i="5"/>
  <c r="AK1387" i="5" s="1"/>
  <c r="AG1386" i="5"/>
  <c r="AK1386" i="5" s="1"/>
  <c r="AG1385" i="5"/>
  <c r="AK1385" i="5" s="1"/>
  <c r="AG1384" i="5"/>
  <c r="AK1384" i="5" s="1"/>
  <c r="AG1383" i="5"/>
  <c r="AG1382" i="5"/>
  <c r="AK1382" i="5" s="1"/>
  <c r="AG1381" i="5"/>
  <c r="AK1381" i="5" s="1"/>
  <c r="AG1380" i="5"/>
  <c r="AK1380" i="5" s="1"/>
  <c r="AG1379" i="5"/>
  <c r="AK1379" i="5" s="1"/>
  <c r="AG1404" i="5"/>
  <c r="AK1404" i="5" s="1"/>
  <c r="AG1403" i="5"/>
  <c r="AK1403" i="5" s="1"/>
  <c r="AG1402" i="5"/>
  <c r="AK1402" i="5" s="1"/>
  <c r="AG1401" i="5"/>
  <c r="AK1401" i="5" s="1"/>
  <c r="AG1400" i="5"/>
  <c r="AK1400" i="5" s="1"/>
  <c r="AG1399" i="5"/>
  <c r="AK1399" i="5" s="1"/>
  <c r="AG1398" i="5"/>
  <c r="AK1398" i="5" s="1"/>
  <c r="AG1397" i="5"/>
  <c r="AK1397" i="5" s="1"/>
  <c r="AG1396" i="5"/>
  <c r="AK1396" i="5" s="1"/>
  <c r="AG1395" i="5"/>
  <c r="AK1395" i="5" s="1"/>
  <c r="AG1394" i="5"/>
  <c r="AK1394" i="5" s="1"/>
  <c r="AG1393" i="5"/>
  <c r="AK1393" i="5" s="1"/>
  <c r="AG1392" i="5"/>
  <c r="AK1392" i="5" s="1"/>
  <c r="AG1391" i="5"/>
  <c r="AK1391" i="5" s="1"/>
  <c r="AG1390" i="5"/>
  <c r="AK1390" i="5" s="1"/>
  <c r="AG1411" i="5"/>
  <c r="AK1411" i="5" s="1"/>
  <c r="AG1410" i="5"/>
  <c r="AK1410" i="5" s="1"/>
  <c r="AG1409" i="5"/>
  <c r="AK1409" i="5" s="1"/>
  <c r="AG1408" i="5"/>
  <c r="AK1408" i="5" s="1"/>
  <c r="AG1407" i="5"/>
  <c r="AG1406" i="5"/>
  <c r="AK1406" i="5" s="1"/>
  <c r="AG1405" i="5"/>
  <c r="AK1405" i="5" s="1"/>
  <c r="AG1418" i="5"/>
  <c r="AK1418" i="5" s="1"/>
  <c r="AG1417" i="5"/>
  <c r="AK1417" i="5" s="1"/>
  <c r="AG1416" i="5"/>
  <c r="AK1416" i="5" s="1"/>
  <c r="AG1415" i="5"/>
  <c r="AK1415" i="5" s="1"/>
  <c r="AG1414" i="5"/>
  <c r="AK1414" i="5" s="1"/>
  <c r="AG1413" i="5"/>
  <c r="AK1413" i="5" s="1"/>
  <c r="AG1412" i="5"/>
  <c r="AK1412" i="5" s="1"/>
  <c r="AG1428" i="5"/>
  <c r="AK1428" i="5" s="1"/>
  <c r="AG1427" i="5"/>
  <c r="AK1427" i="5" s="1"/>
  <c r="AG1426" i="5"/>
  <c r="AG1425" i="5"/>
  <c r="AK1425" i="5" s="1"/>
  <c r="AG1424" i="5"/>
  <c r="AK1424" i="5" s="1"/>
  <c r="AG1423" i="5"/>
  <c r="AK1423" i="5" s="1"/>
  <c r="AG1422" i="5"/>
  <c r="AK1422" i="5" s="1"/>
  <c r="AG1421" i="5"/>
  <c r="AK1421" i="5" s="1"/>
  <c r="AG1420" i="5"/>
  <c r="AK1420" i="5" s="1"/>
  <c r="AG1419" i="5"/>
  <c r="AK1419" i="5" s="1"/>
  <c r="AG1440" i="5"/>
  <c r="AK1440" i="5" s="1"/>
  <c r="AG1439" i="5"/>
  <c r="AK1439" i="5" s="1"/>
  <c r="AG1438" i="5"/>
  <c r="AK1438" i="5" s="1"/>
  <c r="AG1437" i="5"/>
  <c r="AK1437" i="5" s="1"/>
  <c r="AG1436" i="5"/>
  <c r="AK1436" i="5" s="1"/>
  <c r="AG1435" i="5"/>
  <c r="AK1435" i="5" s="1"/>
  <c r="AG1434" i="5"/>
  <c r="AK1434" i="5" s="1"/>
  <c r="AG1433" i="5"/>
  <c r="AK1433" i="5" s="1"/>
  <c r="AG1432" i="5"/>
  <c r="AK1432" i="5" s="1"/>
  <c r="AG1431" i="5"/>
  <c r="AK1431" i="5" s="1"/>
  <c r="AG1430" i="5"/>
  <c r="AK1430" i="5" s="1"/>
  <c r="AG1429" i="5"/>
  <c r="AK1429" i="5" s="1"/>
  <c r="AG1453" i="5"/>
  <c r="AK1453" i="5" s="1"/>
  <c r="AG1452" i="5"/>
  <c r="AK1452" i="5" s="1"/>
  <c r="AG1451" i="5"/>
  <c r="AK1451" i="5" s="1"/>
  <c r="AG1450" i="5"/>
  <c r="AK1450" i="5" s="1"/>
  <c r="AG1449" i="5"/>
  <c r="AG1448" i="5"/>
  <c r="AK1448" i="5" s="1"/>
  <c r="AG1447" i="5"/>
  <c r="AK1447" i="5" s="1"/>
  <c r="AG1446" i="5"/>
  <c r="AK1446" i="5" s="1"/>
  <c r="AG1445" i="5"/>
  <c r="AK1445" i="5" s="1"/>
  <c r="AG1444" i="5"/>
  <c r="AK1444" i="5" s="1"/>
  <c r="AG1443" i="5"/>
  <c r="AK1443" i="5" s="1"/>
  <c r="AG1442" i="5"/>
  <c r="AK1442" i="5" s="1"/>
  <c r="AG1441" i="5"/>
  <c r="AK1441" i="5" s="1"/>
  <c r="AG1467" i="5"/>
  <c r="AK1467" i="5" s="1"/>
  <c r="AG1466" i="5"/>
  <c r="AK1466" i="5" s="1"/>
  <c r="AG1465" i="5"/>
  <c r="AK1465" i="5" s="1"/>
  <c r="AG1464" i="5"/>
  <c r="AK1464" i="5" s="1"/>
  <c r="AG1463" i="5"/>
  <c r="AK1463" i="5" s="1"/>
  <c r="AG1462" i="5"/>
  <c r="AK1462" i="5" s="1"/>
  <c r="AG1461" i="5"/>
  <c r="AK1461" i="5" s="1"/>
  <c r="AG1460" i="5"/>
  <c r="AK1460" i="5" s="1"/>
  <c r="AG1459" i="5"/>
  <c r="AK1459" i="5" s="1"/>
  <c r="AG1458" i="5"/>
  <c r="AK1458" i="5" s="1"/>
  <c r="AG1457" i="5"/>
  <c r="AK1457" i="5" s="1"/>
  <c r="AG1456" i="5"/>
  <c r="AK1456" i="5" s="1"/>
  <c r="AG1455" i="5"/>
  <c r="AK1455" i="5" s="1"/>
  <c r="AG1454" i="5"/>
  <c r="AK1454" i="5" s="1"/>
  <c r="AG1474" i="5"/>
  <c r="AK1474" i="5" s="1"/>
  <c r="AG1473" i="5"/>
  <c r="AG1472" i="5"/>
  <c r="AK1472" i="5" s="1"/>
  <c r="AG1471" i="5"/>
  <c r="AK1471" i="5" s="1"/>
  <c r="AG1470" i="5"/>
  <c r="AK1470" i="5" s="1"/>
  <c r="AG1469" i="5"/>
  <c r="AK1469" i="5" s="1"/>
  <c r="AG1468" i="5"/>
  <c r="AK1468" i="5" s="1"/>
  <c r="AG1491" i="5"/>
  <c r="AK1491" i="5" s="1"/>
  <c r="AG1490" i="5"/>
  <c r="AK1490" i="5" s="1"/>
  <c r="AG1489" i="5"/>
  <c r="AK1489" i="5" s="1"/>
  <c r="AG1488" i="5"/>
  <c r="AK1488" i="5" s="1"/>
  <c r="AG1487" i="5"/>
  <c r="AK1487" i="5" s="1"/>
  <c r="AG1486" i="5"/>
  <c r="AK1486" i="5" s="1"/>
  <c r="AG1485" i="5"/>
  <c r="AG1484" i="5"/>
  <c r="AK1484" i="5" s="1"/>
  <c r="AG1483" i="5"/>
  <c r="AK1483" i="5" s="1"/>
  <c r="AG1482" i="5"/>
  <c r="AK1482" i="5" s="1"/>
  <c r="AG1481" i="5"/>
  <c r="AK1481" i="5" s="1"/>
  <c r="AG1480" i="5"/>
  <c r="AK1480" i="5" s="1"/>
  <c r="AG1479" i="5"/>
  <c r="AK1479" i="5" s="1"/>
  <c r="AG1478" i="5"/>
  <c r="AK1478" i="5" s="1"/>
  <c r="AG1477" i="5"/>
  <c r="AK1477" i="5" s="1"/>
  <c r="AG1476" i="5"/>
  <c r="AK1476" i="5" s="1"/>
  <c r="AG1475" i="5"/>
  <c r="AK1475" i="5" s="1"/>
  <c r="AG1503" i="5"/>
  <c r="AK1503" i="5" s="1"/>
  <c r="AG1502" i="5"/>
  <c r="AK1502" i="5" s="1"/>
  <c r="AG1501" i="5"/>
  <c r="AK1501" i="5" s="1"/>
  <c r="AG1500" i="5"/>
  <c r="AK1500" i="5" s="1"/>
  <c r="AG1499" i="5"/>
  <c r="AK1499" i="5" s="1"/>
  <c r="AG1498" i="5"/>
  <c r="AK1498" i="5" s="1"/>
  <c r="AG1497" i="5"/>
  <c r="AK1497" i="5" s="1"/>
  <c r="AG1496" i="5"/>
  <c r="AK1496" i="5" s="1"/>
  <c r="AG1495" i="5"/>
  <c r="AK1495" i="5" s="1"/>
  <c r="AG1494" i="5"/>
  <c r="AK1494" i="5" s="1"/>
  <c r="AG1493" i="5"/>
  <c r="AK1493" i="5" s="1"/>
  <c r="AG1492" i="5"/>
  <c r="AK1492" i="5" s="1"/>
  <c r="AG1553" i="5"/>
  <c r="AK1553" i="5" s="1"/>
  <c r="AG1552" i="5"/>
  <c r="AG1551" i="5"/>
  <c r="AK1551" i="5" s="1"/>
  <c r="AG1550" i="5"/>
  <c r="AK1550" i="5" s="1"/>
  <c r="AG1549" i="5"/>
  <c r="AK1549" i="5" s="1"/>
  <c r="AG1548" i="5"/>
  <c r="AK1548" i="5" s="1"/>
  <c r="AG1547" i="5"/>
  <c r="AK1547" i="5" s="1"/>
  <c r="AG1546" i="5"/>
  <c r="AK1546" i="5" s="1"/>
  <c r="AG1545" i="5"/>
  <c r="AK1545" i="5" s="1"/>
  <c r="AG1544" i="5"/>
  <c r="AK1544" i="5" s="1"/>
  <c r="AG1543" i="5"/>
  <c r="AK1543" i="5" s="1"/>
  <c r="AG1542" i="5"/>
  <c r="AK1542" i="5" s="1"/>
  <c r="AG1541" i="5"/>
  <c r="AK1541" i="5" s="1"/>
  <c r="AG1540" i="5"/>
  <c r="AK1540" i="5" s="1"/>
  <c r="AG1539" i="5"/>
  <c r="AK1539" i="5" s="1"/>
  <c r="AG1538" i="5"/>
  <c r="AK1538" i="5" s="1"/>
  <c r="AG1537" i="5"/>
  <c r="AK1537" i="5" s="1"/>
  <c r="AG1536" i="5"/>
  <c r="AK1536" i="5" s="1"/>
  <c r="AG1535" i="5"/>
  <c r="AK1535" i="5" s="1"/>
  <c r="AG1534" i="5"/>
  <c r="AK1534" i="5" s="1"/>
  <c r="AG1533" i="5"/>
  <c r="AK1533" i="5" s="1"/>
  <c r="AG1532" i="5"/>
  <c r="AK1532" i="5" s="1"/>
  <c r="AG1531" i="5"/>
  <c r="AK1531" i="5" s="1"/>
  <c r="AG1530" i="5"/>
  <c r="AK1530" i="5" s="1"/>
  <c r="AG1529" i="5"/>
  <c r="AK1529" i="5" s="1"/>
  <c r="AG1528" i="5"/>
  <c r="AK1528" i="5" s="1"/>
  <c r="AG1527" i="5"/>
  <c r="AK1527" i="5" s="1"/>
  <c r="AG1526" i="5"/>
  <c r="AK1526" i="5" s="1"/>
  <c r="AG1525" i="5"/>
  <c r="AK1525" i="5" s="1"/>
  <c r="AG1524" i="5"/>
  <c r="AK1524" i="5" s="1"/>
  <c r="AG1523" i="5"/>
  <c r="AK1523" i="5" s="1"/>
  <c r="AG1522" i="5"/>
  <c r="AK1522" i="5" s="1"/>
  <c r="AG1521" i="5"/>
  <c r="AK1521" i="5" s="1"/>
  <c r="AG1520" i="5"/>
  <c r="AK1520" i="5" s="1"/>
  <c r="AG1519" i="5"/>
  <c r="AK1519" i="5" s="1"/>
  <c r="AG1518" i="5"/>
  <c r="AK1518" i="5" s="1"/>
  <c r="AG1517" i="5"/>
  <c r="AK1517" i="5" s="1"/>
  <c r="AG1516" i="5"/>
  <c r="AG1515" i="5"/>
  <c r="AK1515" i="5" s="1"/>
  <c r="AG1514" i="5"/>
  <c r="AG1513" i="5"/>
  <c r="AK1513" i="5" s="1"/>
  <c r="AG1512" i="5"/>
  <c r="AK1512" i="5" s="1"/>
  <c r="AG1511" i="5"/>
  <c r="AK1511" i="5" s="1"/>
  <c r="AG1510" i="5"/>
  <c r="AK1510" i="5" s="1"/>
  <c r="AG1509" i="5"/>
  <c r="AK1509" i="5" s="1"/>
  <c r="AG1508" i="5"/>
  <c r="AK1508" i="5" s="1"/>
  <c r="AG1507" i="5"/>
  <c r="AK1507" i="5" s="1"/>
  <c r="AG1506" i="5"/>
  <c r="AK1506" i="5" s="1"/>
  <c r="AG1505" i="5"/>
  <c r="AK1505" i="5" s="1"/>
  <c r="AG1504" i="5"/>
  <c r="AK1504" i="5" s="1"/>
  <c r="AG1619" i="5"/>
  <c r="AK1619" i="5" s="1"/>
  <c r="AG1618" i="5"/>
  <c r="AK1618" i="5" s="1"/>
  <c r="AG1617" i="5"/>
  <c r="AK1617" i="5" s="1"/>
  <c r="AG1616" i="5"/>
  <c r="AK1616" i="5" s="1"/>
  <c r="AG1615" i="5"/>
  <c r="AK1615" i="5" s="1"/>
  <c r="AG1614" i="5"/>
  <c r="AK1614" i="5" s="1"/>
  <c r="AG1613" i="5"/>
  <c r="AK1613" i="5" s="1"/>
  <c r="AG1612" i="5"/>
  <c r="AK1612" i="5" s="1"/>
  <c r="AG1611" i="5"/>
  <c r="AK1611" i="5" s="1"/>
  <c r="AG1610" i="5"/>
  <c r="AK1610" i="5" s="1"/>
  <c r="AG1609" i="5"/>
  <c r="AK1609" i="5" s="1"/>
  <c r="AG1608" i="5"/>
  <c r="AG1607" i="5"/>
  <c r="AK1607" i="5" s="1"/>
  <c r="AG1606" i="5"/>
  <c r="AK1606" i="5" s="1"/>
  <c r="AG1605" i="5"/>
  <c r="AK1605" i="5" s="1"/>
  <c r="AG1604" i="5"/>
  <c r="AK1604" i="5" s="1"/>
  <c r="AG1603" i="5"/>
  <c r="AK1603" i="5" s="1"/>
  <c r="AG1602" i="5"/>
  <c r="AK1602" i="5" s="1"/>
  <c r="AG1601" i="5"/>
  <c r="AK1601" i="5" s="1"/>
  <c r="AG1600" i="5"/>
  <c r="AK1600" i="5" s="1"/>
  <c r="AG1599" i="5"/>
  <c r="AK1599" i="5" s="1"/>
  <c r="AG1598" i="5"/>
  <c r="AK1598" i="5" s="1"/>
  <c r="AG1597" i="5"/>
  <c r="AK1597" i="5" s="1"/>
  <c r="AG1596" i="5"/>
  <c r="AK1596" i="5" s="1"/>
  <c r="AG1595" i="5"/>
  <c r="AK1595" i="5" s="1"/>
  <c r="AG1594" i="5"/>
  <c r="AK1594" i="5" s="1"/>
  <c r="AG1593" i="5"/>
  <c r="AK1593" i="5" s="1"/>
  <c r="AG1592" i="5"/>
  <c r="AK1592" i="5" s="1"/>
  <c r="AG1591" i="5"/>
  <c r="AK1591" i="5" s="1"/>
  <c r="AG1590" i="5"/>
  <c r="AK1590" i="5" s="1"/>
  <c r="AG1589" i="5"/>
  <c r="AK1589" i="5" s="1"/>
  <c r="AG1588" i="5"/>
  <c r="AK1588" i="5" s="1"/>
  <c r="AG1587" i="5"/>
  <c r="AK1587" i="5" s="1"/>
  <c r="AG1586" i="5"/>
  <c r="AK1586" i="5" s="1"/>
  <c r="AG1585" i="5"/>
  <c r="AK1585" i="5" s="1"/>
  <c r="AG1584" i="5"/>
  <c r="AG1583" i="5"/>
  <c r="AK1583" i="5" s="1"/>
  <c r="AG1582" i="5"/>
  <c r="AK1582" i="5" s="1"/>
  <c r="AG1581" i="5"/>
  <c r="AK1581" i="5" s="1"/>
  <c r="AG1580" i="5"/>
  <c r="AK1580" i="5" s="1"/>
  <c r="AG1579" i="5"/>
  <c r="AK1579" i="5" s="1"/>
  <c r="AG1578" i="5"/>
  <c r="AK1578" i="5" s="1"/>
  <c r="AG1577" i="5"/>
  <c r="AK1577" i="5" s="1"/>
  <c r="AG1576" i="5"/>
  <c r="AK1576" i="5" s="1"/>
  <c r="AG1575" i="5"/>
  <c r="AK1575" i="5" s="1"/>
  <c r="AG1574" i="5"/>
  <c r="AK1574" i="5" s="1"/>
  <c r="AG1573" i="5"/>
  <c r="AK1573" i="5" s="1"/>
  <c r="AG1572" i="5"/>
  <c r="AG1571" i="5"/>
  <c r="AK1571" i="5" s="1"/>
  <c r="AG1570" i="5"/>
  <c r="AK1570" i="5" s="1"/>
  <c r="AG1569" i="5"/>
  <c r="AK1569" i="5" s="1"/>
  <c r="AG1568" i="5"/>
  <c r="AK1568" i="5" s="1"/>
  <c r="AG1567" i="5"/>
  <c r="AK1567" i="5" s="1"/>
  <c r="AG1566" i="5"/>
  <c r="AK1566" i="5" s="1"/>
  <c r="AG1565" i="5"/>
  <c r="AK1565" i="5" s="1"/>
  <c r="AG1564" i="5"/>
  <c r="AK1564" i="5" s="1"/>
  <c r="AG1563" i="5"/>
  <c r="AK1563" i="5" s="1"/>
  <c r="AG1562" i="5"/>
  <c r="AK1562" i="5" s="1"/>
  <c r="AG1561" i="5"/>
  <c r="AK1561" i="5" s="1"/>
  <c r="AG1560" i="5"/>
  <c r="AK1560" i="5" s="1"/>
  <c r="AG1559" i="5"/>
  <c r="AK1559" i="5" s="1"/>
  <c r="AG1558" i="5"/>
  <c r="AK1558" i="5" s="1"/>
  <c r="AG1557" i="5"/>
  <c r="AK1557" i="5" s="1"/>
  <c r="AG1556" i="5"/>
  <c r="AK1556" i="5" s="1"/>
  <c r="AG1555" i="5"/>
  <c r="AK1555" i="5" s="1"/>
  <c r="AG1554" i="5"/>
  <c r="AK1554" i="5" s="1"/>
  <c r="AG1687" i="5"/>
  <c r="AK1687" i="5" s="1"/>
  <c r="AG1686" i="5"/>
  <c r="AK1686" i="5" s="1"/>
  <c r="AG1685" i="5"/>
  <c r="AK1685" i="5" s="1"/>
  <c r="AG1684" i="5"/>
  <c r="AK1684" i="5" s="1"/>
  <c r="AG1683" i="5"/>
  <c r="AK1683" i="5" s="1"/>
  <c r="AG1682" i="5"/>
  <c r="AG1681" i="5"/>
  <c r="AK1681" i="5" s="1"/>
  <c r="AG1680" i="5"/>
  <c r="AK1680" i="5" s="1"/>
  <c r="AG1679" i="5"/>
  <c r="AK1679" i="5" s="1"/>
  <c r="AG1678" i="5"/>
  <c r="AK1678" i="5" s="1"/>
  <c r="AG1677" i="5"/>
  <c r="AK1677" i="5" s="1"/>
  <c r="AG1676" i="5"/>
  <c r="AK1676" i="5" s="1"/>
  <c r="AG1675" i="5"/>
  <c r="AK1675" i="5" s="1"/>
  <c r="AG1674" i="5"/>
  <c r="AK1674" i="5" s="1"/>
  <c r="AG1673" i="5"/>
  <c r="AK1673" i="5" s="1"/>
  <c r="AG1672" i="5"/>
  <c r="AK1672" i="5" s="1"/>
  <c r="AG1671" i="5"/>
  <c r="AK1671" i="5" s="1"/>
  <c r="AG1670" i="5"/>
  <c r="AK1670" i="5" s="1"/>
  <c r="AG1669" i="5"/>
  <c r="AK1669" i="5" s="1"/>
  <c r="AG1668" i="5"/>
  <c r="AK1668" i="5" s="1"/>
  <c r="AG1667" i="5"/>
  <c r="AK1667" i="5" s="1"/>
  <c r="AG1666" i="5"/>
  <c r="AK1666" i="5" s="1"/>
  <c r="AG1665" i="5"/>
  <c r="AK1665" i="5" s="1"/>
  <c r="AG1664" i="5"/>
  <c r="AK1664" i="5" s="1"/>
  <c r="AG1663" i="5"/>
  <c r="AK1663" i="5" s="1"/>
  <c r="AG1662" i="5"/>
  <c r="AK1662" i="5" s="1"/>
  <c r="AG1661" i="5"/>
  <c r="AK1661" i="5" s="1"/>
  <c r="AG1660" i="5"/>
  <c r="AK1660" i="5" s="1"/>
  <c r="AG1659" i="5"/>
  <c r="AK1659" i="5" s="1"/>
  <c r="AG1658" i="5"/>
  <c r="AK1658" i="5" s="1"/>
  <c r="AG1657" i="5"/>
  <c r="AK1657" i="5" s="1"/>
  <c r="AG1656" i="5"/>
  <c r="AK1656" i="5" s="1"/>
  <c r="AG1655" i="5"/>
  <c r="AK1655" i="5" s="1"/>
  <c r="AG1654" i="5"/>
  <c r="AK1654" i="5" s="1"/>
  <c r="AG1653" i="5"/>
  <c r="AK1653" i="5" s="1"/>
  <c r="AG1652" i="5"/>
  <c r="AK1652" i="5" s="1"/>
  <c r="AG1651" i="5"/>
  <c r="AK1651" i="5" s="1"/>
  <c r="AG1650" i="5"/>
  <c r="AK1650" i="5" s="1"/>
  <c r="AG1649" i="5"/>
  <c r="AK1649" i="5" s="1"/>
  <c r="AG1648" i="5"/>
  <c r="AK1648" i="5" s="1"/>
  <c r="AG1647" i="5"/>
  <c r="AK1647" i="5" s="1"/>
  <c r="AG1646" i="5"/>
  <c r="AG1645" i="5"/>
  <c r="AK1645" i="5" s="1"/>
  <c r="AG1644" i="5"/>
  <c r="AK1644" i="5" s="1"/>
  <c r="AG1643" i="5"/>
  <c r="AK1643" i="5" s="1"/>
  <c r="AG1642" i="5"/>
  <c r="AK1642" i="5" s="1"/>
  <c r="AG1641" i="5"/>
  <c r="AK1641" i="5" s="1"/>
  <c r="AG1640" i="5"/>
  <c r="AK1640" i="5" s="1"/>
  <c r="AG1639" i="5"/>
  <c r="AK1639" i="5" s="1"/>
  <c r="AG1638" i="5"/>
  <c r="AK1638" i="5" s="1"/>
  <c r="AG1637" i="5"/>
  <c r="AK1637" i="5" s="1"/>
  <c r="AG1636" i="5"/>
  <c r="AK1636" i="5" s="1"/>
  <c r="AG1635" i="5"/>
  <c r="AK1635" i="5" s="1"/>
  <c r="AG1634" i="5"/>
  <c r="AK1634" i="5" s="1"/>
  <c r="AG1633" i="5"/>
  <c r="AK1633" i="5" s="1"/>
  <c r="AG1632" i="5"/>
  <c r="AK1632" i="5" s="1"/>
  <c r="AG1631" i="5"/>
  <c r="AK1631" i="5" s="1"/>
  <c r="AG1630" i="5"/>
  <c r="AK1630" i="5" s="1"/>
  <c r="AG1629" i="5"/>
  <c r="AK1629" i="5" s="1"/>
  <c r="AG1628" i="5"/>
  <c r="AK1628" i="5" s="1"/>
  <c r="AG1627" i="5"/>
  <c r="AK1627" i="5" s="1"/>
  <c r="AG1626" i="5"/>
  <c r="AK1626" i="5" s="1"/>
  <c r="AG1625" i="5"/>
  <c r="AK1625" i="5" s="1"/>
  <c r="AG1624" i="5"/>
  <c r="AK1624" i="5" s="1"/>
  <c r="AG1623" i="5"/>
  <c r="AK1623" i="5" s="1"/>
  <c r="AG1622" i="5"/>
  <c r="AG1621" i="5"/>
  <c r="AK1621" i="5" s="1"/>
  <c r="AG1620" i="5"/>
  <c r="AK1620" i="5" s="1"/>
  <c r="AG1756" i="5"/>
  <c r="AK1756" i="5" s="1"/>
  <c r="AG1755" i="5"/>
  <c r="AK1755" i="5" s="1"/>
  <c r="AG1754" i="5"/>
  <c r="AK1754" i="5" s="1"/>
  <c r="AG1753" i="5"/>
  <c r="AK1753" i="5" s="1"/>
  <c r="AG1752" i="5"/>
  <c r="AK1752" i="5" s="1"/>
  <c r="AG1751" i="5"/>
  <c r="AK1751" i="5" s="1"/>
  <c r="AG1750" i="5"/>
  <c r="AK1750" i="5" s="1"/>
  <c r="AG1749" i="5"/>
  <c r="AK1749" i="5" s="1"/>
  <c r="AG1748" i="5"/>
  <c r="AK1748" i="5" s="1"/>
  <c r="AG1747" i="5"/>
  <c r="AK1747" i="5" s="1"/>
  <c r="AG1746" i="5"/>
  <c r="AK1746" i="5" s="1"/>
  <c r="AG1745" i="5"/>
  <c r="AK1745" i="5" s="1"/>
  <c r="AG1744" i="5"/>
  <c r="AK1744" i="5" s="1"/>
  <c r="AG1743" i="5"/>
  <c r="AK1743" i="5" s="1"/>
  <c r="AG1742" i="5"/>
  <c r="AK1742" i="5" s="1"/>
  <c r="AG1741" i="5"/>
  <c r="AK1741" i="5" s="1"/>
  <c r="AG1740" i="5"/>
  <c r="AK1740" i="5" s="1"/>
  <c r="AG1739" i="5"/>
  <c r="AK1739" i="5" s="1"/>
  <c r="AG1738" i="5"/>
  <c r="AK1738" i="5" s="1"/>
  <c r="AG1737" i="5"/>
  <c r="AK1737" i="5" s="1"/>
  <c r="AG1736" i="5"/>
  <c r="AK1736" i="5" s="1"/>
  <c r="AG1735" i="5"/>
  <c r="AG1734" i="5"/>
  <c r="AK1734" i="5" s="1"/>
  <c r="AG1733" i="5"/>
  <c r="AK1733" i="5" s="1"/>
  <c r="AG1732" i="5"/>
  <c r="AK1732" i="5" s="1"/>
  <c r="AG1731" i="5"/>
  <c r="AK1731" i="5" s="1"/>
  <c r="AG1730" i="5"/>
  <c r="AK1730" i="5" s="1"/>
  <c r="AG1729" i="5"/>
  <c r="AK1729" i="5" s="1"/>
  <c r="AG1728" i="5"/>
  <c r="AK1728" i="5" s="1"/>
  <c r="AG1727" i="5"/>
  <c r="AK1727" i="5" s="1"/>
  <c r="AG1726" i="5"/>
  <c r="AK1726" i="5" s="1"/>
  <c r="AG1725" i="5"/>
  <c r="AK1725" i="5" s="1"/>
  <c r="AG1724" i="5"/>
  <c r="AK1724" i="5" s="1"/>
  <c r="AG1723" i="5"/>
  <c r="AG1722" i="5"/>
  <c r="AK1722" i="5" s="1"/>
  <c r="AG1721" i="5"/>
  <c r="AK1721" i="5" s="1"/>
  <c r="AG1720" i="5"/>
  <c r="AK1720" i="5" s="1"/>
  <c r="AG1719" i="5"/>
  <c r="AK1719" i="5" s="1"/>
  <c r="AG1718" i="5"/>
  <c r="AK1718" i="5" s="1"/>
  <c r="AG1717" i="5"/>
  <c r="AK1717" i="5" s="1"/>
  <c r="AG1716" i="5"/>
  <c r="AK1716" i="5" s="1"/>
  <c r="AG1715" i="5"/>
  <c r="AK1715" i="5" s="1"/>
  <c r="AG1714" i="5"/>
  <c r="AK1714" i="5" s="1"/>
  <c r="AG1713" i="5"/>
  <c r="AK1713" i="5" s="1"/>
  <c r="AG1712" i="5"/>
  <c r="AK1712" i="5" s="1"/>
  <c r="AG1711" i="5"/>
  <c r="AK1711" i="5" s="1"/>
  <c r="AG1710" i="5"/>
  <c r="AK1710" i="5" s="1"/>
  <c r="AG1709" i="5"/>
  <c r="AK1709" i="5" s="1"/>
  <c r="AG1708" i="5"/>
  <c r="AK1708" i="5" s="1"/>
  <c r="AG1707" i="5"/>
  <c r="AK1707" i="5" s="1"/>
  <c r="AG1706" i="5"/>
  <c r="AK1706" i="5" s="1"/>
  <c r="AG1705" i="5"/>
  <c r="AK1705" i="5" s="1"/>
  <c r="AG1704" i="5"/>
  <c r="AK1704" i="5" s="1"/>
  <c r="AG1703" i="5"/>
  <c r="AK1703" i="5" s="1"/>
  <c r="AG1702" i="5"/>
  <c r="AK1702" i="5" s="1"/>
  <c r="AG1701" i="5"/>
  <c r="AK1701" i="5" s="1"/>
  <c r="AG1700" i="5"/>
  <c r="AK1700" i="5" s="1"/>
  <c r="AG1699" i="5"/>
  <c r="AK1699" i="5" s="1"/>
  <c r="AG1698" i="5"/>
  <c r="AK1698" i="5" s="1"/>
  <c r="AG1697" i="5"/>
  <c r="AK1697" i="5" s="1"/>
  <c r="AG1696" i="5"/>
  <c r="AK1696" i="5" s="1"/>
  <c r="AG1695" i="5"/>
  <c r="AK1695" i="5" s="1"/>
  <c r="AG1694" i="5"/>
  <c r="AK1694" i="5" s="1"/>
  <c r="AG1693" i="5"/>
  <c r="AK1693" i="5" s="1"/>
  <c r="AG1692" i="5"/>
  <c r="AK1692" i="5" s="1"/>
  <c r="AG1691" i="5"/>
  <c r="AK1691" i="5" s="1"/>
  <c r="AG1690" i="5"/>
  <c r="AK1690" i="5" s="1"/>
  <c r="AG1689" i="5"/>
  <c r="AK1689" i="5" s="1"/>
  <c r="AG1688" i="5"/>
  <c r="AK1688" i="5" s="1"/>
  <c r="AG1824" i="5"/>
  <c r="AK1824" i="5" s="1"/>
  <c r="AG1823" i="5"/>
  <c r="AK1823" i="5" s="1"/>
  <c r="AG1822" i="5"/>
  <c r="AK1822" i="5" s="1"/>
  <c r="AG1821" i="5"/>
  <c r="AK1821" i="5" s="1"/>
  <c r="AG1820" i="5"/>
  <c r="AK1820" i="5" s="1"/>
  <c r="AG1819" i="5"/>
  <c r="AK1819" i="5" s="1"/>
  <c r="AG1818" i="5"/>
  <c r="AK1818" i="5" s="1"/>
  <c r="AG1817" i="5"/>
  <c r="AK1817" i="5" s="1"/>
  <c r="AG1816" i="5"/>
  <c r="AK1816" i="5" s="1"/>
  <c r="AG1815" i="5"/>
  <c r="AK1815" i="5" s="1"/>
  <c r="AG1814" i="5"/>
  <c r="AK1814" i="5" s="1"/>
  <c r="AG1813" i="5"/>
  <c r="AK1813" i="5" s="1"/>
  <c r="AG1812" i="5"/>
  <c r="AK1812" i="5" s="1"/>
  <c r="AG1811" i="5"/>
  <c r="AK1811" i="5" s="1"/>
  <c r="AG1810" i="5"/>
  <c r="AK1810" i="5" s="1"/>
  <c r="AG1809" i="5"/>
  <c r="AK1809" i="5" s="1"/>
  <c r="AG1808" i="5"/>
  <c r="AK1808" i="5" s="1"/>
  <c r="AG1807" i="5"/>
  <c r="AK1807" i="5" s="1"/>
  <c r="AG1806" i="5"/>
  <c r="AK1806" i="5" s="1"/>
  <c r="AG1805" i="5"/>
  <c r="AK1805" i="5" s="1"/>
  <c r="AG1804" i="5"/>
  <c r="AK1804" i="5" s="1"/>
  <c r="AG1803" i="5"/>
  <c r="AK1803" i="5" s="1"/>
  <c r="AG1802" i="5"/>
  <c r="AK1802" i="5" s="1"/>
  <c r="AG1801" i="5"/>
  <c r="AK1801" i="5" s="1"/>
  <c r="AG1800" i="5"/>
  <c r="AK1800" i="5" s="1"/>
  <c r="AG1799" i="5"/>
  <c r="AK1799" i="5" s="1"/>
  <c r="AG1798" i="5"/>
  <c r="AK1798" i="5" s="1"/>
  <c r="AG1797" i="5"/>
  <c r="AK1797" i="5" s="1"/>
  <c r="AG1796" i="5"/>
  <c r="AK1796" i="5" s="1"/>
  <c r="AG1795" i="5"/>
  <c r="AK1795" i="5" s="1"/>
  <c r="AG1794" i="5"/>
  <c r="AK1794" i="5" s="1"/>
  <c r="AG1793" i="5"/>
  <c r="AK1793" i="5" s="1"/>
  <c r="AG1792" i="5"/>
  <c r="AK1792" i="5" s="1"/>
  <c r="AG1791" i="5"/>
  <c r="AK1791" i="5" s="1"/>
  <c r="AG1790" i="5"/>
  <c r="AK1790" i="5" s="1"/>
  <c r="AG1789" i="5"/>
  <c r="AK1789" i="5" s="1"/>
  <c r="AG1788" i="5"/>
  <c r="AK1788" i="5" s="1"/>
  <c r="AG1787" i="5"/>
  <c r="AK1787" i="5" s="1"/>
  <c r="AG1786" i="5"/>
  <c r="AK1786" i="5" s="1"/>
  <c r="AG1785" i="5"/>
  <c r="AK1785" i="5" s="1"/>
  <c r="AG1784" i="5"/>
  <c r="AK1784" i="5" s="1"/>
  <c r="AG1783" i="5"/>
  <c r="AK1783" i="5" s="1"/>
  <c r="AG1782" i="5"/>
  <c r="AK1782" i="5" s="1"/>
  <c r="AG1781" i="5"/>
  <c r="AK1781" i="5" s="1"/>
  <c r="AG1780" i="5"/>
  <c r="AK1780" i="5" s="1"/>
  <c r="AG1779" i="5"/>
  <c r="AK1779" i="5" s="1"/>
  <c r="AG1778" i="5"/>
  <c r="AK1778" i="5" s="1"/>
  <c r="AG1777" i="5"/>
  <c r="AK1777" i="5" s="1"/>
  <c r="AG1776" i="5"/>
  <c r="AK1776" i="5" s="1"/>
  <c r="AG1775" i="5"/>
  <c r="AK1775" i="5" s="1"/>
  <c r="AG1774" i="5"/>
  <c r="AG1773" i="5"/>
  <c r="AK1773" i="5" s="1"/>
  <c r="AG1772" i="5"/>
  <c r="AK1772" i="5" s="1"/>
  <c r="AG1771" i="5"/>
  <c r="AK1771" i="5" s="1"/>
  <c r="AG1770" i="5"/>
  <c r="AK1770" i="5" s="1"/>
  <c r="AG1769" i="5"/>
  <c r="AK1769" i="5" s="1"/>
  <c r="AG1768" i="5"/>
  <c r="AK1768" i="5" s="1"/>
  <c r="AG1767" i="5"/>
  <c r="AK1767" i="5" s="1"/>
  <c r="AG1766" i="5"/>
  <c r="AK1766" i="5" s="1"/>
  <c r="AG1765" i="5"/>
  <c r="AK1765" i="5" s="1"/>
  <c r="AG1764" i="5"/>
  <c r="AK1764" i="5" s="1"/>
  <c r="AG1763" i="5"/>
  <c r="AK1763" i="5" s="1"/>
  <c r="AG1762" i="5"/>
  <c r="AK1762" i="5" s="1"/>
  <c r="AG1761" i="5"/>
  <c r="AK1761" i="5" s="1"/>
  <c r="AG1760" i="5"/>
  <c r="AK1760" i="5" s="1"/>
  <c r="AG1759" i="5"/>
  <c r="AK1759" i="5" s="1"/>
  <c r="AG1758" i="5"/>
  <c r="AK1758" i="5" s="1"/>
  <c r="AG1757" i="5"/>
  <c r="AK1757" i="5" s="1"/>
  <c r="AG1879" i="5"/>
  <c r="AK1879" i="5" s="1"/>
  <c r="AG1878" i="5"/>
  <c r="AK1878" i="5" s="1"/>
  <c r="AG1877" i="5"/>
  <c r="AK1877" i="5" s="1"/>
  <c r="AG1876" i="5"/>
  <c r="AK1876" i="5" s="1"/>
  <c r="AG1875" i="5"/>
  <c r="AK1875" i="5" s="1"/>
  <c r="AG1874" i="5"/>
  <c r="AK1874" i="5" s="1"/>
  <c r="AG1873" i="5"/>
  <c r="AK1873" i="5" s="1"/>
  <c r="AG1872" i="5"/>
  <c r="AK1872" i="5" s="1"/>
  <c r="AG1871" i="5"/>
  <c r="AK1871" i="5" s="1"/>
  <c r="AG1870" i="5"/>
  <c r="AK1870" i="5" s="1"/>
  <c r="AG1869" i="5"/>
  <c r="AK1869" i="5" s="1"/>
  <c r="AG1868" i="5"/>
  <c r="AK1868" i="5" s="1"/>
  <c r="AG1867" i="5"/>
  <c r="AK1867" i="5" s="1"/>
  <c r="AG1866" i="5"/>
  <c r="AK1866" i="5" s="1"/>
  <c r="AG1865" i="5"/>
  <c r="AK1865" i="5" s="1"/>
  <c r="AG1864" i="5"/>
  <c r="AK1864" i="5" s="1"/>
  <c r="AG1863" i="5"/>
  <c r="AK1863" i="5" s="1"/>
  <c r="AG1862" i="5"/>
  <c r="AK1862" i="5" s="1"/>
  <c r="AG1861" i="5"/>
  <c r="AK1861" i="5" s="1"/>
  <c r="AG1860" i="5"/>
  <c r="AK1860" i="5" s="1"/>
  <c r="AG1859" i="5"/>
  <c r="AK1859" i="5" s="1"/>
  <c r="AG1858" i="5"/>
  <c r="AK1858" i="5" s="1"/>
  <c r="AG1857" i="5"/>
  <c r="AK1857" i="5" s="1"/>
  <c r="AG1856" i="5"/>
  <c r="AK1856" i="5" s="1"/>
  <c r="AG1855" i="5"/>
  <c r="AK1855" i="5" s="1"/>
  <c r="AG1854" i="5"/>
  <c r="AK1854" i="5" s="1"/>
  <c r="AG1853" i="5"/>
  <c r="AK1853" i="5" s="1"/>
  <c r="AG1852" i="5"/>
  <c r="AK1852" i="5" s="1"/>
  <c r="AG1851" i="5"/>
  <c r="AK1851" i="5" s="1"/>
  <c r="AG1850" i="5"/>
  <c r="AK1850" i="5" s="1"/>
  <c r="AG1849" i="5"/>
  <c r="AK1849" i="5" s="1"/>
  <c r="AG1848" i="5"/>
  <c r="AK1848" i="5" s="1"/>
  <c r="AG1847" i="5"/>
  <c r="AK1847" i="5" s="1"/>
  <c r="AG1846" i="5"/>
  <c r="AK1846" i="5" s="1"/>
  <c r="AG1845" i="5"/>
  <c r="AK1845" i="5" s="1"/>
  <c r="AG1844" i="5"/>
  <c r="AK1844" i="5" s="1"/>
  <c r="AG1843" i="5"/>
  <c r="AK1843" i="5" s="1"/>
  <c r="AG1842" i="5"/>
  <c r="AK1842" i="5" s="1"/>
  <c r="AG1841" i="5"/>
  <c r="AK1841" i="5" s="1"/>
  <c r="AG1840" i="5"/>
  <c r="AK1840" i="5" s="1"/>
  <c r="AG1839" i="5"/>
  <c r="AK1839" i="5" s="1"/>
  <c r="AG1838" i="5"/>
  <c r="AK1838" i="5" s="1"/>
  <c r="AG1837" i="5"/>
  <c r="AK1837" i="5" s="1"/>
  <c r="AG1836" i="5"/>
  <c r="AK1836" i="5" s="1"/>
  <c r="AG1835" i="5"/>
  <c r="AK1835" i="5" s="1"/>
  <c r="AG1834" i="5"/>
  <c r="AK1834" i="5" s="1"/>
  <c r="AG1833" i="5"/>
  <c r="AK1833" i="5" s="1"/>
  <c r="AG1832" i="5"/>
  <c r="AK1832" i="5" s="1"/>
  <c r="AG1831" i="5"/>
  <c r="AK1831" i="5" s="1"/>
  <c r="AG1830" i="5"/>
  <c r="AK1830" i="5" s="1"/>
  <c r="AG1829" i="5"/>
  <c r="AK1829" i="5" s="1"/>
  <c r="AG1828" i="5"/>
  <c r="AK1828" i="5" s="1"/>
  <c r="AG1827" i="5"/>
  <c r="AK1827" i="5" s="1"/>
  <c r="AG1826" i="5"/>
  <c r="AK1826" i="5" s="1"/>
  <c r="AG1825" i="5"/>
  <c r="AK1825" i="5" s="1"/>
  <c r="AG1906" i="5"/>
  <c r="AK1906" i="5" s="1"/>
  <c r="AG1905" i="5"/>
  <c r="AK1905" i="5" s="1"/>
  <c r="AG1904" i="5"/>
  <c r="AK1904" i="5" s="1"/>
  <c r="AG1903" i="5"/>
  <c r="AK1903" i="5" s="1"/>
  <c r="AG1902" i="5"/>
  <c r="AK1902" i="5" s="1"/>
  <c r="AG1901" i="5"/>
  <c r="AK1901" i="5" s="1"/>
  <c r="AG1900" i="5"/>
  <c r="AK1900" i="5" s="1"/>
  <c r="AG1899" i="5"/>
  <c r="AK1899" i="5" s="1"/>
  <c r="AG1898" i="5"/>
  <c r="AK1898" i="5" s="1"/>
  <c r="AG1897" i="5"/>
  <c r="AK1897" i="5" s="1"/>
  <c r="AG1896" i="5"/>
  <c r="AK1896" i="5" s="1"/>
  <c r="AG1895" i="5"/>
  <c r="AK1895" i="5" s="1"/>
  <c r="AG1894" i="5"/>
  <c r="AK1894" i="5" s="1"/>
  <c r="AG1893" i="5"/>
  <c r="AK1893" i="5" s="1"/>
  <c r="AG1892" i="5"/>
  <c r="AK1892" i="5" s="1"/>
  <c r="AG1891" i="5"/>
  <c r="AK1891" i="5" s="1"/>
  <c r="AG1890" i="5"/>
  <c r="AK1890" i="5" s="1"/>
  <c r="AG1889" i="5"/>
  <c r="AK1889" i="5" s="1"/>
  <c r="AG1888" i="5"/>
  <c r="AK1888" i="5" s="1"/>
  <c r="AG1887" i="5"/>
  <c r="AK1887" i="5" s="1"/>
  <c r="AG1886" i="5"/>
  <c r="AK1886" i="5" s="1"/>
  <c r="AG1885" i="5"/>
  <c r="AK1885" i="5" s="1"/>
  <c r="AG1884" i="5"/>
  <c r="AK1884" i="5" s="1"/>
  <c r="AG1883" i="5"/>
  <c r="AG1882" i="5"/>
  <c r="AK1882" i="5" s="1"/>
  <c r="AG1881" i="5"/>
  <c r="AK1881" i="5" s="1"/>
  <c r="AG1880" i="5"/>
  <c r="AK1880" i="5" s="1"/>
  <c r="AG1950" i="5"/>
  <c r="AK1950" i="5" s="1"/>
  <c r="AG1949" i="5"/>
  <c r="AK1949" i="5" s="1"/>
  <c r="AG1948" i="5"/>
  <c r="AK1948" i="5" s="1"/>
  <c r="AG1947" i="5"/>
  <c r="AK1947" i="5" s="1"/>
  <c r="AG1946" i="5"/>
  <c r="AK1946" i="5" s="1"/>
  <c r="AG1945" i="5"/>
  <c r="AK1945" i="5" s="1"/>
  <c r="AG1944" i="5"/>
  <c r="AK1944" i="5" s="1"/>
  <c r="AG1943" i="5"/>
  <c r="AK1943" i="5" s="1"/>
  <c r="AG1942" i="5"/>
  <c r="AK1942" i="5" s="1"/>
  <c r="AG1941" i="5"/>
  <c r="AK1941" i="5" s="1"/>
  <c r="AG1940" i="5"/>
  <c r="AK1940" i="5" s="1"/>
  <c r="AG1939" i="5"/>
  <c r="AK1939" i="5" s="1"/>
  <c r="AG1938" i="5"/>
  <c r="AK1938" i="5" s="1"/>
  <c r="AG1937" i="5"/>
  <c r="AK1937" i="5" s="1"/>
  <c r="AG1936" i="5"/>
  <c r="AK1936" i="5" s="1"/>
  <c r="AG1935" i="5"/>
  <c r="AK1935" i="5" s="1"/>
  <c r="AG1934" i="5"/>
  <c r="AK1934" i="5" s="1"/>
  <c r="AG1933" i="5"/>
  <c r="AK1933" i="5" s="1"/>
  <c r="AG1932" i="5"/>
  <c r="AK1932" i="5" s="1"/>
  <c r="AG1931" i="5"/>
  <c r="AK1931" i="5" s="1"/>
  <c r="AG1930" i="5"/>
  <c r="AK1930" i="5" s="1"/>
  <c r="AG1929" i="5"/>
  <c r="AK1929" i="5" s="1"/>
  <c r="AG1928" i="5"/>
  <c r="AK1928" i="5" s="1"/>
  <c r="AG1927" i="5"/>
  <c r="AK1927" i="5" s="1"/>
  <c r="AG1926" i="5"/>
  <c r="AK1926" i="5" s="1"/>
  <c r="AG1925" i="5"/>
  <c r="AK1925" i="5" s="1"/>
  <c r="AG1924" i="5"/>
  <c r="AK1924" i="5" s="1"/>
  <c r="AG1923" i="5"/>
  <c r="AK1923" i="5" s="1"/>
  <c r="AG1922" i="5"/>
  <c r="AK1922" i="5" s="1"/>
  <c r="AG1921" i="5"/>
  <c r="AK1921" i="5" s="1"/>
  <c r="AG1920" i="5"/>
  <c r="AK1920" i="5" s="1"/>
  <c r="AG1919" i="5"/>
  <c r="AK1919" i="5" s="1"/>
  <c r="AG1918" i="5"/>
  <c r="AK1918" i="5" s="1"/>
  <c r="AG1917" i="5"/>
  <c r="AK1917" i="5" s="1"/>
  <c r="AG1916" i="5"/>
  <c r="AK1916" i="5" s="1"/>
  <c r="AG1915" i="5"/>
  <c r="AK1915" i="5" s="1"/>
  <c r="AG1914" i="5"/>
  <c r="AK1914" i="5" s="1"/>
  <c r="AG1913" i="5"/>
  <c r="AK1913" i="5" s="1"/>
  <c r="AG1912" i="5"/>
  <c r="AK1912" i="5" s="1"/>
  <c r="AG1911" i="5"/>
  <c r="AK1911" i="5" s="1"/>
  <c r="AG1910" i="5"/>
  <c r="AK1910" i="5" s="1"/>
  <c r="AG1909" i="5"/>
  <c r="AK1909" i="5" s="1"/>
  <c r="AG1908" i="5"/>
  <c r="AK1908" i="5" s="1"/>
  <c r="AG1907" i="5"/>
  <c r="AK1907" i="5" s="1"/>
  <c r="AG1983" i="5"/>
  <c r="AK1983" i="5" s="1"/>
  <c r="AG1982" i="5"/>
  <c r="AK1982" i="5" s="1"/>
  <c r="AG1981" i="5"/>
  <c r="AK1981" i="5" s="1"/>
  <c r="AG1980" i="5"/>
  <c r="AK1980" i="5" s="1"/>
  <c r="AG1979" i="5"/>
  <c r="AK1979" i="5" s="1"/>
  <c r="AG1978" i="5"/>
  <c r="AK1978" i="5" s="1"/>
  <c r="AG1977" i="5"/>
  <c r="AK1977" i="5" s="1"/>
  <c r="AG1976" i="5"/>
  <c r="AK1976" i="5" s="1"/>
  <c r="AG1975" i="5"/>
  <c r="AK1975" i="5" s="1"/>
  <c r="AG1974" i="5"/>
  <c r="AK1974" i="5" s="1"/>
  <c r="AG1973" i="5"/>
  <c r="AK1973" i="5" s="1"/>
  <c r="AG1972" i="5"/>
  <c r="AK1972" i="5" s="1"/>
  <c r="AG1971" i="5"/>
  <c r="AK1971" i="5" s="1"/>
  <c r="AG1970" i="5"/>
  <c r="AK1970" i="5" s="1"/>
  <c r="AG1969" i="5"/>
  <c r="AK1969" i="5" s="1"/>
  <c r="AG1968" i="5"/>
  <c r="AK1968" i="5" s="1"/>
  <c r="AG1967" i="5"/>
  <c r="AK1967" i="5" s="1"/>
  <c r="AG1966" i="5"/>
  <c r="AK1966" i="5" s="1"/>
  <c r="AG1965" i="5"/>
  <c r="AK1965" i="5" s="1"/>
  <c r="AG1964" i="5"/>
  <c r="AK1964" i="5" s="1"/>
  <c r="AG1963" i="5"/>
  <c r="AK1963" i="5" s="1"/>
  <c r="AG1962" i="5"/>
  <c r="AK1962" i="5" s="1"/>
  <c r="AG1961" i="5"/>
  <c r="AK1961" i="5" s="1"/>
  <c r="AG1960" i="5"/>
  <c r="AK1960" i="5" s="1"/>
  <c r="AG1959" i="5"/>
  <c r="AK1959" i="5" s="1"/>
  <c r="AG1958" i="5"/>
  <c r="AK1958" i="5" s="1"/>
  <c r="AG1957" i="5"/>
  <c r="AK1957" i="5" s="1"/>
  <c r="AG1956" i="5"/>
  <c r="AK1956" i="5" s="1"/>
  <c r="AG1955" i="5"/>
  <c r="AK1955" i="5" s="1"/>
  <c r="AG1954" i="5"/>
  <c r="AK1954" i="5" s="1"/>
  <c r="AG1953" i="5"/>
  <c r="AK1953" i="5" s="1"/>
  <c r="AG1952" i="5"/>
  <c r="AK1952" i="5" s="1"/>
  <c r="AG1951" i="5"/>
  <c r="AK1951" i="5" s="1"/>
  <c r="AG2004" i="5"/>
  <c r="AK2004" i="5" s="1"/>
  <c r="AG2003" i="5"/>
  <c r="AK2003" i="5" s="1"/>
  <c r="AG2002" i="5"/>
  <c r="AK2002" i="5" s="1"/>
  <c r="AG2001" i="5"/>
  <c r="AK2001" i="5" s="1"/>
  <c r="AG2000" i="5"/>
  <c r="AK2000" i="5" s="1"/>
  <c r="AG1999" i="5"/>
  <c r="AK1999" i="5" s="1"/>
  <c r="AG1998" i="5"/>
  <c r="AK1998" i="5" s="1"/>
  <c r="AG1997" i="5"/>
  <c r="AK1997" i="5" s="1"/>
  <c r="AG1996" i="5"/>
  <c r="AK1996" i="5" s="1"/>
  <c r="AG1995" i="5"/>
  <c r="AK1995" i="5" s="1"/>
  <c r="AG1994" i="5"/>
  <c r="AK1994" i="5" s="1"/>
  <c r="AG1993" i="5"/>
  <c r="AK1993" i="5" s="1"/>
  <c r="AG1992" i="5"/>
  <c r="AK1992" i="5" s="1"/>
  <c r="AG1991" i="5"/>
  <c r="AK1991" i="5" s="1"/>
  <c r="AG1990" i="5"/>
  <c r="AK1990" i="5" s="1"/>
  <c r="AG1989" i="5"/>
  <c r="AK1989" i="5" s="1"/>
  <c r="AG1988" i="5"/>
  <c r="AK1988" i="5" s="1"/>
  <c r="AG1987" i="5"/>
  <c r="AK1987" i="5" s="1"/>
  <c r="AG1986" i="5"/>
  <c r="AK1986" i="5" s="1"/>
  <c r="AG1985" i="5"/>
  <c r="AK1985" i="5" s="1"/>
  <c r="AG1984" i="5"/>
  <c r="AK1984" i="5" s="1"/>
  <c r="AG2036" i="5"/>
  <c r="AK2036" i="5" s="1"/>
  <c r="AG2035" i="5"/>
  <c r="AK2035" i="5" s="1"/>
  <c r="AG2034" i="5"/>
  <c r="AK2034" i="5" s="1"/>
  <c r="AG2033" i="5"/>
  <c r="AK2033" i="5" s="1"/>
  <c r="AG2032" i="5"/>
  <c r="AK2032" i="5" s="1"/>
  <c r="AG2031" i="5"/>
  <c r="AK2031" i="5" s="1"/>
  <c r="AG2030" i="5"/>
  <c r="AK2030" i="5" s="1"/>
  <c r="AG2029" i="5"/>
  <c r="AK2029" i="5" s="1"/>
  <c r="AG2028" i="5"/>
  <c r="AK2028" i="5" s="1"/>
  <c r="AG2027" i="5"/>
  <c r="AG2026" i="5"/>
  <c r="AK2026" i="5" s="1"/>
  <c r="AG2025" i="5"/>
  <c r="AK2025" i="5" s="1"/>
  <c r="AG2024" i="5"/>
  <c r="AK2024" i="5" s="1"/>
  <c r="AG2023" i="5"/>
  <c r="AK2023" i="5" s="1"/>
  <c r="AG2022" i="5"/>
  <c r="AK2022" i="5" s="1"/>
  <c r="AG2021" i="5"/>
  <c r="AK2021" i="5" s="1"/>
  <c r="AG2020" i="5"/>
  <c r="AK2020" i="5" s="1"/>
  <c r="AG2019" i="5"/>
  <c r="AK2019" i="5" s="1"/>
  <c r="AG2018" i="5"/>
  <c r="AK2018" i="5" s="1"/>
  <c r="AG2017" i="5"/>
  <c r="AK2017" i="5" s="1"/>
  <c r="AG2016" i="5"/>
  <c r="AK2016" i="5" s="1"/>
  <c r="AG2015" i="5"/>
  <c r="AK2015" i="5" s="1"/>
  <c r="AG2014" i="5"/>
  <c r="AK2014" i="5" s="1"/>
  <c r="AG2013" i="5"/>
  <c r="AK2013" i="5" s="1"/>
  <c r="AG2012" i="5"/>
  <c r="AK2012" i="5" s="1"/>
  <c r="AG2011" i="5"/>
  <c r="AK2011" i="5" s="1"/>
  <c r="AG2010" i="5"/>
  <c r="AK2010" i="5" s="1"/>
  <c r="AG2009" i="5"/>
  <c r="AK2009" i="5" s="1"/>
  <c r="AG2008" i="5"/>
  <c r="AK2008" i="5" s="1"/>
  <c r="AG2007" i="5"/>
  <c r="AK2007" i="5" s="1"/>
  <c r="AG2006" i="5"/>
  <c r="AK2006" i="5" s="1"/>
  <c r="AG2005" i="5"/>
  <c r="AK2005" i="5" s="1"/>
  <c r="AG2058" i="5"/>
  <c r="AK2058" i="5" s="1"/>
  <c r="AG2057" i="5"/>
  <c r="AK2057" i="5" s="1"/>
  <c r="AG2056" i="5"/>
  <c r="AK2056" i="5" s="1"/>
  <c r="AG2055" i="5"/>
  <c r="AK2055" i="5" s="1"/>
  <c r="AG2054" i="5"/>
  <c r="AK2054" i="5" s="1"/>
  <c r="AG2053" i="5"/>
  <c r="AK2053" i="5" s="1"/>
  <c r="AG2052" i="5"/>
  <c r="AK2052" i="5" s="1"/>
  <c r="AG2051" i="5"/>
  <c r="AK2051" i="5" s="1"/>
  <c r="AG2050" i="5"/>
  <c r="AK2050" i="5" s="1"/>
  <c r="AG2049" i="5"/>
  <c r="AK2049" i="5" s="1"/>
  <c r="AG2048" i="5"/>
  <c r="AK2048" i="5" s="1"/>
  <c r="AG2047" i="5"/>
  <c r="AK2047" i="5" s="1"/>
  <c r="AG2046" i="5"/>
  <c r="AK2046" i="5" s="1"/>
  <c r="AG2045" i="5"/>
  <c r="AG2044" i="5"/>
  <c r="AK2044" i="5" s="1"/>
  <c r="AG2043" i="5"/>
  <c r="AK2043" i="5" s="1"/>
  <c r="AG2042" i="5"/>
  <c r="AK2042" i="5" s="1"/>
  <c r="AG2041" i="5"/>
  <c r="AK2041" i="5" s="1"/>
  <c r="AG2040" i="5"/>
  <c r="AK2040" i="5" s="1"/>
  <c r="AG2039" i="5"/>
  <c r="AK2039" i="5" s="1"/>
  <c r="AG2038" i="5"/>
  <c r="AK2038" i="5" s="1"/>
  <c r="AG2037" i="5"/>
  <c r="AK2037" i="5" s="1"/>
  <c r="AG2076" i="5"/>
  <c r="AK2076" i="5" s="1"/>
  <c r="AG2075" i="5"/>
  <c r="AK2075" i="5" s="1"/>
  <c r="AG2074" i="5"/>
  <c r="AK2074" i="5" s="1"/>
  <c r="AG2073" i="5"/>
  <c r="AK2073" i="5" s="1"/>
  <c r="AG2072" i="5"/>
  <c r="AK2072" i="5" s="1"/>
  <c r="AG2071" i="5"/>
  <c r="AK2071" i="5" s="1"/>
  <c r="AG2070" i="5"/>
  <c r="AK2070" i="5" s="1"/>
  <c r="AG2069" i="5"/>
  <c r="AK2069" i="5" s="1"/>
  <c r="AG2068" i="5"/>
  <c r="AK2068" i="5" s="1"/>
  <c r="AG2067" i="5"/>
  <c r="AK2067" i="5" s="1"/>
  <c r="AG2066" i="5"/>
  <c r="AK2066" i="5" s="1"/>
  <c r="AG2065" i="5"/>
  <c r="AK2065" i="5" s="1"/>
  <c r="AG2064" i="5"/>
  <c r="AK2064" i="5" s="1"/>
  <c r="AG2063" i="5"/>
  <c r="AK2063" i="5" s="1"/>
  <c r="AG2062" i="5"/>
  <c r="AK2062" i="5" s="1"/>
  <c r="AG2061" i="5"/>
  <c r="AK2061" i="5" s="1"/>
  <c r="AG2060" i="5"/>
  <c r="AK2060" i="5" s="1"/>
  <c r="AG2059" i="5"/>
  <c r="AK2059" i="5" s="1"/>
  <c r="AG2098" i="5"/>
  <c r="AK2098" i="5" s="1"/>
  <c r="AG2097" i="5"/>
  <c r="AK2097" i="5" s="1"/>
  <c r="AG2096" i="5"/>
  <c r="AK2096" i="5" s="1"/>
  <c r="AG2095" i="5"/>
  <c r="AK2095" i="5" s="1"/>
  <c r="AG2094" i="5"/>
  <c r="AK2094" i="5" s="1"/>
  <c r="AG2093" i="5"/>
  <c r="AK2093" i="5" s="1"/>
  <c r="AG2092" i="5"/>
  <c r="AK2092" i="5" s="1"/>
  <c r="AG2091" i="5"/>
  <c r="AK2091" i="5" s="1"/>
  <c r="AG2090" i="5"/>
  <c r="AK2090" i="5" s="1"/>
  <c r="AG2089" i="5"/>
  <c r="AK2089" i="5" s="1"/>
  <c r="AG2088" i="5"/>
  <c r="AK2088" i="5" s="1"/>
  <c r="AG2087" i="5"/>
  <c r="AK2087" i="5" s="1"/>
  <c r="AG2086" i="5"/>
  <c r="AK2086" i="5" s="1"/>
  <c r="AG2085" i="5"/>
  <c r="AK2085" i="5" s="1"/>
  <c r="AG2084" i="5"/>
  <c r="AK2084" i="5" s="1"/>
  <c r="AG2083" i="5"/>
  <c r="AK2083" i="5" s="1"/>
  <c r="AG2082" i="5"/>
  <c r="AK2082" i="5" s="1"/>
  <c r="AG2081" i="5"/>
  <c r="AK2081" i="5" s="1"/>
  <c r="AG2080" i="5"/>
  <c r="AK2080" i="5" s="1"/>
  <c r="AG2079" i="5"/>
  <c r="AK2079" i="5" s="1"/>
  <c r="AG2078" i="5"/>
  <c r="AK2078" i="5" s="1"/>
  <c r="AG2077" i="5"/>
  <c r="AK2077" i="5" s="1"/>
  <c r="AG2121" i="5"/>
  <c r="AK2121" i="5" s="1"/>
  <c r="AG2120" i="5"/>
  <c r="AK2120" i="5" s="1"/>
  <c r="AG2119" i="5"/>
  <c r="AK2119" i="5" s="1"/>
  <c r="AG2118" i="5"/>
  <c r="AK2118" i="5" s="1"/>
  <c r="AG2117" i="5"/>
  <c r="AK2117" i="5" s="1"/>
  <c r="AG2116" i="5"/>
  <c r="AK2116" i="5" s="1"/>
  <c r="AG2115" i="5"/>
  <c r="AK2115" i="5" s="1"/>
  <c r="AG2114" i="5"/>
  <c r="AK2114" i="5" s="1"/>
  <c r="AG2113" i="5"/>
  <c r="AK2113" i="5" s="1"/>
  <c r="AG2112" i="5"/>
  <c r="AK2112" i="5" s="1"/>
  <c r="AG2111" i="5"/>
  <c r="AK2111" i="5" s="1"/>
  <c r="AG2110" i="5"/>
  <c r="AK2110" i="5" s="1"/>
  <c r="AG2109" i="5"/>
  <c r="AK2109" i="5" s="1"/>
  <c r="AG2108" i="5"/>
  <c r="AK2108" i="5" s="1"/>
  <c r="AG2107" i="5"/>
  <c r="AK2107" i="5" s="1"/>
  <c r="AG2106" i="5"/>
  <c r="AK2106" i="5" s="1"/>
  <c r="AG2105" i="5"/>
  <c r="AK2105" i="5" s="1"/>
  <c r="AG2104" i="5"/>
  <c r="AK2104" i="5" s="1"/>
  <c r="AG2103" i="5"/>
  <c r="AK2103" i="5" s="1"/>
  <c r="AG2102" i="5"/>
  <c r="AK2102" i="5" s="1"/>
  <c r="AG2101" i="5"/>
  <c r="AK2101" i="5" s="1"/>
  <c r="AG2100" i="5"/>
  <c r="AK2100" i="5" s="1"/>
  <c r="AG2099" i="5"/>
  <c r="AK2099" i="5" s="1"/>
  <c r="AG2136" i="5"/>
  <c r="AK2136" i="5" s="1"/>
  <c r="AG2135" i="5"/>
  <c r="AK2135" i="5" s="1"/>
  <c r="AG2134" i="5"/>
  <c r="AK2134" i="5" s="1"/>
  <c r="AG2133" i="5"/>
  <c r="AK2133" i="5" s="1"/>
  <c r="AG2132" i="5"/>
  <c r="AK2132" i="5" s="1"/>
  <c r="AG2131" i="5"/>
  <c r="AK2131" i="5" s="1"/>
  <c r="AG2130" i="5"/>
  <c r="AK2130" i="5" s="1"/>
  <c r="AG2129" i="5"/>
  <c r="AK2129" i="5" s="1"/>
  <c r="AG2128" i="5"/>
  <c r="AK2128" i="5" s="1"/>
  <c r="AG2127" i="5"/>
  <c r="AK2127" i="5" s="1"/>
  <c r="AG2126" i="5"/>
  <c r="AK2126" i="5" s="1"/>
  <c r="AG2125" i="5"/>
  <c r="AK2125" i="5" s="1"/>
  <c r="AG2124" i="5"/>
  <c r="AK2124" i="5" s="1"/>
  <c r="AG2123" i="5"/>
  <c r="AK2123" i="5" s="1"/>
  <c r="AG2122" i="5"/>
  <c r="AK2122" i="5" s="1"/>
  <c r="AG2156" i="5"/>
  <c r="AK2156" i="5" s="1"/>
  <c r="AG2155" i="5"/>
  <c r="AK2155" i="5" s="1"/>
  <c r="AG2154" i="5"/>
  <c r="AK2154" i="5" s="1"/>
  <c r="AG2153" i="5"/>
  <c r="AK2153" i="5" s="1"/>
  <c r="AG2152" i="5"/>
  <c r="AK2152" i="5" s="1"/>
  <c r="AG2151" i="5"/>
  <c r="AK2151" i="5" s="1"/>
  <c r="AG2150" i="5"/>
  <c r="AK2150" i="5" s="1"/>
  <c r="AG2149" i="5"/>
  <c r="AK2149" i="5" s="1"/>
  <c r="AG2148" i="5"/>
  <c r="AK2148" i="5" s="1"/>
  <c r="AG2147" i="5"/>
  <c r="AK2147" i="5" s="1"/>
  <c r="AG2146" i="5"/>
  <c r="AK2146" i="5" s="1"/>
  <c r="AG2145" i="5"/>
  <c r="AK2145" i="5" s="1"/>
  <c r="AG2144" i="5"/>
  <c r="AK2144" i="5" s="1"/>
  <c r="AG2143" i="5"/>
  <c r="AK2143" i="5" s="1"/>
  <c r="AG2142" i="5"/>
  <c r="AK2142" i="5" s="1"/>
  <c r="AG2141" i="5"/>
  <c r="AK2141" i="5" s="1"/>
  <c r="AG2140" i="5"/>
  <c r="AK2140" i="5" s="1"/>
  <c r="AG2139" i="5"/>
  <c r="AK2139" i="5" s="1"/>
  <c r="AG2138" i="5"/>
  <c r="AK2138" i="5" s="1"/>
  <c r="AG2137" i="5"/>
  <c r="AK2137" i="5" s="1"/>
  <c r="AG2178" i="5"/>
  <c r="AK2178" i="5" s="1"/>
  <c r="AG2177" i="5"/>
  <c r="AG2176" i="5"/>
  <c r="AK2176" i="5" s="1"/>
  <c r="AG2175" i="5"/>
  <c r="AK2175" i="5" s="1"/>
  <c r="AG2174" i="5"/>
  <c r="AK2174" i="5" s="1"/>
  <c r="AG2173" i="5"/>
  <c r="AK2173" i="5" s="1"/>
  <c r="AG2172" i="5"/>
  <c r="AK2172" i="5" s="1"/>
  <c r="AG2171" i="5"/>
  <c r="AK2171" i="5" s="1"/>
  <c r="AG2170" i="5"/>
  <c r="AK2170" i="5" s="1"/>
  <c r="AG2169" i="5"/>
  <c r="AK2169" i="5" s="1"/>
  <c r="AG2168" i="5"/>
  <c r="AK2168" i="5" s="1"/>
  <c r="AG2167" i="5"/>
  <c r="AK2167" i="5" s="1"/>
  <c r="AG2166" i="5"/>
  <c r="AK2166" i="5" s="1"/>
  <c r="AG2165" i="5"/>
  <c r="AK2165" i="5" s="1"/>
  <c r="AG2164" i="5"/>
  <c r="AK2164" i="5" s="1"/>
  <c r="AG2163" i="5"/>
  <c r="AK2163" i="5" s="1"/>
  <c r="AG2162" i="5"/>
  <c r="AK2162" i="5" s="1"/>
  <c r="AG2161" i="5"/>
  <c r="AK2161" i="5" s="1"/>
  <c r="AG2160" i="5"/>
  <c r="AK2160" i="5" s="1"/>
  <c r="AG2159" i="5"/>
  <c r="AK2159" i="5" s="1"/>
  <c r="AG2158" i="5"/>
  <c r="AK2158" i="5" s="1"/>
  <c r="AG2157" i="5"/>
  <c r="AK2157" i="5" s="1"/>
  <c r="AG2191" i="5"/>
  <c r="AK2191" i="5" s="1"/>
  <c r="AG2190" i="5"/>
  <c r="AK2190" i="5" s="1"/>
  <c r="AG2189" i="5"/>
  <c r="AK2189" i="5" s="1"/>
  <c r="AG2188" i="5"/>
  <c r="AK2188" i="5" s="1"/>
  <c r="AG2187" i="5"/>
  <c r="AK2187" i="5" s="1"/>
  <c r="AG2186" i="5"/>
  <c r="AK2186" i="5" s="1"/>
  <c r="AG2185" i="5"/>
  <c r="AK2185" i="5" s="1"/>
  <c r="AG2184" i="5"/>
  <c r="AK2184" i="5" s="1"/>
  <c r="AG2183" i="5"/>
  <c r="AK2183" i="5" s="1"/>
  <c r="AG2182" i="5"/>
  <c r="AK2182" i="5" s="1"/>
  <c r="AG2181" i="5"/>
  <c r="AK2181" i="5" s="1"/>
  <c r="AG2180" i="5"/>
  <c r="AK2180" i="5" s="1"/>
  <c r="AG2179" i="5"/>
  <c r="AK2179" i="5" s="1"/>
  <c r="AG2202" i="5"/>
  <c r="AK2202" i="5" s="1"/>
  <c r="AG2201" i="5"/>
  <c r="AK2201" i="5" s="1"/>
  <c r="AG2200" i="5"/>
  <c r="AK2200" i="5" s="1"/>
  <c r="AG2199" i="5"/>
  <c r="AK2199" i="5" s="1"/>
  <c r="AG2198" i="5"/>
  <c r="AK2198" i="5" s="1"/>
  <c r="AG2197" i="5"/>
  <c r="AK2197" i="5" s="1"/>
  <c r="AG2196" i="5"/>
  <c r="AK2196" i="5" s="1"/>
  <c r="AG2195" i="5"/>
  <c r="AK2195" i="5" s="1"/>
  <c r="AG2194" i="5"/>
  <c r="AK2194" i="5" s="1"/>
  <c r="AG2193" i="5"/>
  <c r="AK2193" i="5" s="1"/>
  <c r="AG2192" i="5"/>
  <c r="AK2192" i="5" s="1"/>
  <c r="AG2219" i="5"/>
  <c r="AK2219" i="5" s="1"/>
  <c r="AG2218" i="5"/>
  <c r="AK2218" i="5" s="1"/>
  <c r="AG2217" i="5"/>
  <c r="AK2217" i="5" s="1"/>
  <c r="AG2216" i="5"/>
  <c r="AK2216" i="5" s="1"/>
  <c r="AG2215" i="5"/>
  <c r="AK2215" i="5" s="1"/>
  <c r="AG2214" i="5"/>
  <c r="AK2214" i="5" s="1"/>
  <c r="AG2213" i="5"/>
  <c r="AK2213" i="5" s="1"/>
  <c r="AG2212" i="5"/>
  <c r="AK2212" i="5" s="1"/>
  <c r="AG2211" i="5"/>
  <c r="AK2211" i="5" s="1"/>
  <c r="AG2210" i="5"/>
  <c r="AK2210" i="5" s="1"/>
  <c r="AG2209" i="5"/>
  <c r="AK2209" i="5" s="1"/>
  <c r="AG2208" i="5"/>
  <c r="AK2208" i="5" s="1"/>
  <c r="AG2207" i="5"/>
  <c r="AK2207" i="5" s="1"/>
  <c r="AG2206" i="5"/>
  <c r="AK2206" i="5" s="1"/>
  <c r="AG2205" i="5"/>
  <c r="AK2205" i="5" s="1"/>
  <c r="AG2204" i="5"/>
  <c r="AK2204" i="5" s="1"/>
  <c r="AG2203" i="5"/>
  <c r="AK2203" i="5" s="1"/>
  <c r="AG2240" i="5"/>
  <c r="AK2240" i="5" s="1"/>
  <c r="AG2239" i="5"/>
  <c r="AK2239" i="5" s="1"/>
  <c r="AG2238" i="5"/>
  <c r="AK2238" i="5" s="1"/>
  <c r="AG2237" i="5"/>
  <c r="AK2237" i="5" s="1"/>
  <c r="AG2236" i="5"/>
  <c r="AK2236" i="5" s="1"/>
  <c r="AG2235" i="5"/>
  <c r="AK2235" i="5" s="1"/>
  <c r="AG2234" i="5"/>
  <c r="AK2234" i="5" s="1"/>
  <c r="AG2233" i="5"/>
  <c r="AK2233" i="5" s="1"/>
  <c r="AG2232" i="5"/>
  <c r="AK2232" i="5" s="1"/>
  <c r="AG2231" i="5"/>
  <c r="AK2231" i="5" s="1"/>
  <c r="AG2230" i="5"/>
  <c r="AK2230" i="5" s="1"/>
  <c r="AG2229" i="5"/>
  <c r="AK2229" i="5" s="1"/>
  <c r="AG2228" i="5"/>
  <c r="AK2228" i="5" s="1"/>
  <c r="AG2227" i="5"/>
  <c r="AK2227" i="5" s="1"/>
  <c r="AG2226" i="5"/>
  <c r="AK2226" i="5" s="1"/>
  <c r="AG2225" i="5"/>
  <c r="AK2225" i="5" s="1"/>
  <c r="AG2224" i="5"/>
  <c r="AK2224" i="5" s="1"/>
  <c r="AG2223" i="5"/>
  <c r="AK2223" i="5" s="1"/>
  <c r="AG2222" i="5"/>
  <c r="AK2222" i="5" s="1"/>
  <c r="AG2221" i="5"/>
  <c r="AK2221" i="5" s="1"/>
  <c r="AG2220" i="5"/>
  <c r="AK2220" i="5" s="1"/>
  <c r="AG2292" i="5"/>
  <c r="AK2292" i="5" s="1"/>
  <c r="AG2291" i="5"/>
  <c r="AK2291" i="5" s="1"/>
  <c r="AG2290" i="5"/>
  <c r="AK2290" i="5" s="1"/>
  <c r="AG2289" i="5"/>
  <c r="AK2289" i="5" s="1"/>
  <c r="AG2288" i="5"/>
  <c r="AK2288" i="5" s="1"/>
  <c r="AG2287" i="5"/>
  <c r="AK2287" i="5" s="1"/>
  <c r="AG2286" i="5"/>
  <c r="AK2286" i="5" s="1"/>
  <c r="AG2285" i="5"/>
  <c r="AK2285" i="5" s="1"/>
  <c r="AG2284" i="5"/>
  <c r="AK2284" i="5" s="1"/>
  <c r="AG2283" i="5"/>
  <c r="AK2283" i="5" s="1"/>
  <c r="AG2282" i="5"/>
  <c r="AK2282" i="5" s="1"/>
  <c r="AG2281" i="5"/>
  <c r="AK2281" i="5" s="1"/>
  <c r="AG2280" i="5"/>
  <c r="AK2280" i="5" s="1"/>
  <c r="AG2279" i="5"/>
  <c r="AG2278" i="5"/>
  <c r="AK2278" i="5" s="1"/>
  <c r="AG2277" i="5"/>
  <c r="AK2277" i="5" s="1"/>
  <c r="AG2276" i="5"/>
  <c r="AK2276" i="5" s="1"/>
  <c r="AG2275" i="5"/>
  <c r="AK2275" i="5" s="1"/>
  <c r="AG2274" i="5"/>
  <c r="AK2274" i="5" s="1"/>
  <c r="AG2273" i="5"/>
  <c r="AK2273" i="5" s="1"/>
  <c r="AG2272" i="5"/>
  <c r="AK2272" i="5" s="1"/>
  <c r="AG2271" i="5"/>
  <c r="AK2271" i="5" s="1"/>
  <c r="AG2270" i="5"/>
  <c r="AK2270" i="5" s="1"/>
  <c r="AG2269" i="5"/>
  <c r="AK2269" i="5" s="1"/>
  <c r="AG2268" i="5"/>
  <c r="AK2268" i="5" s="1"/>
  <c r="AG2267" i="5"/>
  <c r="AG2266" i="5"/>
  <c r="AK2266" i="5" s="1"/>
  <c r="AG2265" i="5"/>
  <c r="AK2265" i="5" s="1"/>
  <c r="AG2264" i="5"/>
  <c r="AK2264" i="5" s="1"/>
  <c r="AG2263" i="5"/>
  <c r="AK2263" i="5" s="1"/>
  <c r="AG2262" i="5"/>
  <c r="AK2262" i="5" s="1"/>
  <c r="AG2261" i="5"/>
  <c r="AK2261" i="5" s="1"/>
  <c r="AG2260" i="5"/>
  <c r="AK2260" i="5" s="1"/>
  <c r="AG2259" i="5"/>
  <c r="AK2259" i="5" s="1"/>
  <c r="AG2258" i="5"/>
  <c r="AK2258" i="5" s="1"/>
  <c r="AG2257" i="5"/>
  <c r="AK2257" i="5" s="1"/>
  <c r="AG2256" i="5"/>
  <c r="AK2256" i="5" s="1"/>
  <c r="AG2255" i="5"/>
  <c r="AK2255" i="5" s="1"/>
  <c r="AG2254" i="5"/>
  <c r="AK2254" i="5" s="1"/>
  <c r="AG2253" i="5"/>
  <c r="AK2253" i="5" s="1"/>
  <c r="AG2252" i="5"/>
  <c r="AK2252" i="5" s="1"/>
  <c r="AG2251" i="5"/>
  <c r="AK2251" i="5" s="1"/>
  <c r="AG2250" i="5"/>
  <c r="AK2250" i="5" s="1"/>
  <c r="AG2249" i="5"/>
  <c r="AK2249" i="5" s="1"/>
  <c r="AG2248" i="5"/>
  <c r="AK2248" i="5" s="1"/>
  <c r="AG2247" i="5"/>
  <c r="AK2247" i="5" s="1"/>
  <c r="AG2246" i="5"/>
  <c r="AK2246" i="5" s="1"/>
  <c r="AG2245" i="5"/>
  <c r="AK2245" i="5" s="1"/>
  <c r="AG2244" i="5"/>
  <c r="AK2244" i="5" s="1"/>
  <c r="AG2243" i="5"/>
  <c r="AG2242" i="5"/>
  <c r="AK2242" i="5" s="1"/>
  <c r="AG2241" i="5"/>
  <c r="AK2241" i="5" s="1"/>
  <c r="AG2415" i="5"/>
  <c r="AK2415" i="5" s="1"/>
  <c r="AG2414" i="5"/>
  <c r="AK2414" i="5" s="1"/>
  <c r="AG2413" i="5"/>
  <c r="AK2413" i="5" s="1"/>
  <c r="AG2412" i="5"/>
  <c r="AK2412" i="5" s="1"/>
  <c r="AG2411" i="5"/>
  <c r="AK2411" i="5" s="1"/>
  <c r="AG2410" i="5"/>
  <c r="AK2410" i="5" s="1"/>
  <c r="AG2409" i="5"/>
  <c r="AK2409" i="5" s="1"/>
  <c r="AG2408" i="5"/>
  <c r="AK2408" i="5" s="1"/>
  <c r="AG2407" i="5"/>
  <c r="AK2407" i="5" s="1"/>
  <c r="AG2406" i="5"/>
  <c r="AK2406" i="5" s="1"/>
  <c r="AG2405" i="5"/>
  <c r="AK2405" i="5" s="1"/>
  <c r="AG2404" i="5"/>
  <c r="AK2404" i="5" s="1"/>
  <c r="AG2403" i="5"/>
  <c r="AK2403" i="5" s="1"/>
  <c r="AG2402" i="5"/>
  <c r="AK2402" i="5" s="1"/>
  <c r="AG2401" i="5"/>
  <c r="AK2401" i="5" s="1"/>
  <c r="AG2400" i="5"/>
  <c r="AK2400" i="5" s="1"/>
  <c r="AG2399" i="5"/>
  <c r="AK2399" i="5" s="1"/>
  <c r="AG2398" i="5"/>
  <c r="AK2398" i="5" s="1"/>
  <c r="AG2397" i="5"/>
  <c r="AK2397" i="5" s="1"/>
  <c r="AG2396" i="5"/>
  <c r="AK2396" i="5" s="1"/>
  <c r="AG2395" i="5"/>
  <c r="AK2395" i="5" s="1"/>
  <c r="AG2394" i="5"/>
  <c r="AK2394" i="5" s="1"/>
  <c r="AG2393" i="5"/>
  <c r="AK2393" i="5" s="1"/>
  <c r="AG2392" i="5"/>
  <c r="AK2392" i="5" s="1"/>
  <c r="AG2391" i="5"/>
  <c r="AK2391" i="5" s="1"/>
  <c r="AG2390" i="5"/>
  <c r="AK2390" i="5" s="1"/>
  <c r="AG2389" i="5"/>
  <c r="AK2389" i="5" s="1"/>
  <c r="AG2388" i="5"/>
  <c r="AK2388" i="5" s="1"/>
  <c r="AG2387" i="5"/>
  <c r="AK2387" i="5" s="1"/>
  <c r="AG2386" i="5"/>
  <c r="AK2386" i="5" s="1"/>
  <c r="AG2385" i="5"/>
  <c r="AK2385" i="5" s="1"/>
  <c r="AG2384" i="5"/>
  <c r="AK2384" i="5" s="1"/>
  <c r="AG2383" i="5"/>
  <c r="AK2383" i="5" s="1"/>
  <c r="AG2382" i="5"/>
  <c r="AK2382" i="5" s="1"/>
  <c r="AG2381" i="5"/>
  <c r="AK2381" i="5" s="1"/>
  <c r="AG2380" i="5"/>
  <c r="AK2380" i="5" s="1"/>
  <c r="AG2379" i="5"/>
  <c r="AK2379" i="5" s="1"/>
  <c r="AG2378" i="5"/>
  <c r="AK2378" i="5" s="1"/>
  <c r="AG2377" i="5"/>
  <c r="AK2377" i="5" s="1"/>
  <c r="AG2376" i="5"/>
  <c r="AK2376" i="5" s="1"/>
  <c r="AG2375" i="5"/>
  <c r="AK2375" i="5" s="1"/>
  <c r="AG2374" i="5"/>
  <c r="AK2374" i="5" s="1"/>
  <c r="AG2373" i="5"/>
  <c r="AK2373" i="5" s="1"/>
  <c r="AG2372" i="5"/>
  <c r="AK2372" i="5" s="1"/>
  <c r="AG2371" i="5"/>
  <c r="AK2371" i="5" s="1"/>
  <c r="AG2370" i="5"/>
  <c r="AK2370" i="5" s="1"/>
  <c r="AG2369" i="5"/>
  <c r="AK2369" i="5" s="1"/>
  <c r="AG2368" i="5"/>
  <c r="AK2368" i="5" s="1"/>
  <c r="AG2367" i="5"/>
  <c r="AK2367" i="5" s="1"/>
  <c r="AG2366" i="5"/>
  <c r="AK2366" i="5" s="1"/>
  <c r="AG2365" i="5"/>
  <c r="AK2365" i="5" s="1"/>
  <c r="AG2364" i="5"/>
  <c r="AK2364" i="5" s="1"/>
  <c r="AG2363" i="5"/>
  <c r="AK2363" i="5" s="1"/>
  <c r="AG2362" i="5"/>
  <c r="AK2362" i="5" s="1"/>
  <c r="AG2361" i="5"/>
  <c r="AK2361" i="5" s="1"/>
  <c r="AG2360" i="5"/>
  <c r="AK2360" i="5" s="1"/>
  <c r="AG2359" i="5"/>
  <c r="AK2359" i="5" s="1"/>
  <c r="AG2358" i="5"/>
  <c r="AK2358" i="5" s="1"/>
  <c r="AG2357" i="5"/>
  <c r="AK2357" i="5" s="1"/>
  <c r="AG2356" i="5"/>
  <c r="AK2356" i="5" s="1"/>
  <c r="AG2355" i="5"/>
  <c r="AK2355" i="5" s="1"/>
  <c r="AG2354" i="5"/>
  <c r="AK2354" i="5" s="1"/>
  <c r="AG2353" i="5"/>
  <c r="AK2353" i="5" s="1"/>
  <c r="AG2352" i="5"/>
  <c r="AK2352" i="5" s="1"/>
  <c r="AG2351" i="5"/>
  <c r="AK2351" i="5" s="1"/>
  <c r="AG2350" i="5"/>
  <c r="AK2350" i="5" s="1"/>
  <c r="AG2349" i="5"/>
  <c r="AK2349" i="5" s="1"/>
  <c r="AG2348" i="5"/>
  <c r="AK2348" i="5" s="1"/>
  <c r="AG2347" i="5"/>
  <c r="AK2347" i="5" s="1"/>
  <c r="AG2346" i="5"/>
  <c r="AG2345" i="5"/>
  <c r="AK2345" i="5" s="1"/>
  <c r="AG2344" i="5"/>
  <c r="AK2344" i="5" s="1"/>
  <c r="AG2343" i="5"/>
  <c r="AK2343" i="5" s="1"/>
  <c r="AG2342" i="5"/>
  <c r="AK2342" i="5" s="1"/>
  <c r="AG2341" i="5"/>
  <c r="AK2341" i="5" s="1"/>
  <c r="AG2340" i="5"/>
  <c r="AK2340" i="5" s="1"/>
  <c r="AG2339" i="5"/>
  <c r="AK2339" i="5" s="1"/>
  <c r="AG2338" i="5"/>
  <c r="AK2338" i="5" s="1"/>
  <c r="AG2337" i="5"/>
  <c r="AK2337" i="5" s="1"/>
  <c r="AG2336" i="5"/>
  <c r="AK2336" i="5" s="1"/>
  <c r="AG2335" i="5"/>
  <c r="AK2335" i="5" s="1"/>
  <c r="AG2334" i="5"/>
  <c r="AK2334" i="5" s="1"/>
  <c r="AG2333" i="5"/>
  <c r="AK2333" i="5" s="1"/>
  <c r="AG2332" i="5"/>
  <c r="AK2332" i="5" s="1"/>
  <c r="AG2331" i="5"/>
  <c r="AK2331" i="5" s="1"/>
  <c r="AG2330" i="5"/>
  <c r="AK2330" i="5" s="1"/>
  <c r="AG2329" i="5"/>
  <c r="AK2329" i="5" s="1"/>
  <c r="AG2328" i="5"/>
  <c r="AK2328" i="5" s="1"/>
  <c r="AG2327" i="5"/>
  <c r="AK2327" i="5" s="1"/>
  <c r="AG2326" i="5"/>
  <c r="AK2326" i="5" s="1"/>
  <c r="AG2325" i="5"/>
  <c r="AG2324" i="5"/>
  <c r="AK2324" i="5" s="1"/>
  <c r="AG2323" i="5"/>
  <c r="AK2323" i="5" s="1"/>
  <c r="AG2322" i="5"/>
  <c r="AK2322" i="5" s="1"/>
  <c r="AG2321" i="5"/>
  <c r="AK2321" i="5" s="1"/>
  <c r="AG2320" i="5"/>
  <c r="AK2320" i="5" s="1"/>
  <c r="AG2319" i="5"/>
  <c r="AK2319" i="5" s="1"/>
  <c r="AG2318" i="5"/>
  <c r="AK2318" i="5" s="1"/>
  <c r="AG2317" i="5"/>
  <c r="AK2317" i="5" s="1"/>
  <c r="AG2316" i="5"/>
  <c r="AK2316" i="5" s="1"/>
  <c r="AG2315" i="5"/>
  <c r="AK2315" i="5" s="1"/>
  <c r="AG2314" i="5"/>
  <c r="AK2314" i="5" s="1"/>
  <c r="AG2313" i="5"/>
  <c r="AK2313" i="5" s="1"/>
  <c r="AG2312" i="5"/>
  <c r="AK2312" i="5" s="1"/>
  <c r="AG2311" i="5"/>
  <c r="AK2311" i="5" s="1"/>
  <c r="AG2310" i="5"/>
  <c r="AK2310" i="5" s="1"/>
  <c r="AG2309" i="5"/>
  <c r="AK2309" i="5" s="1"/>
  <c r="AG2308" i="5"/>
  <c r="AK2308" i="5" s="1"/>
  <c r="AG2307" i="5"/>
  <c r="AK2307" i="5" s="1"/>
  <c r="AG2306" i="5"/>
  <c r="AK2306" i="5" s="1"/>
  <c r="AG2305" i="5"/>
  <c r="AK2305" i="5" s="1"/>
  <c r="AG2304" i="5"/>
  <c r="AK2304" i="5" s="1"/>
  <c r="AG2303" i="5"/>
  <c r="AK2303" i="5" s="1"/>
  <c r="AG2302" i="5"/>
  <c r="AK2302" i="5" s="1"/>
  <c r="AG2301" i="5"/>
  <c r="AK2301" i="5" s="1"/>
  <c r="AG2300" i="5"/>
  <c r="AK2300" i="5" s="1"/>
  <c r="AG2299" i="5"/>
  <c r="AK2299" i="5" s="1"/>
  <c r="AG2298" i="5"/>
  <c r="AK2298" i="5" s="1"/>
  <c r="AG2297" i="5"/>
  <c r="AK2297" i="5" s="1"/>
  <c r="AG2296" i="5"/>
  <c r="AK2296" i="5" s="1"/>
  <c r="AG2295" i="5"/>
  <c r="AK2295" i="5" s="1"/>
  <c r="AG2294" i="5"/>
  <c r="AK2294" i="5" s="1"/>
  <c r="AG2293" i="5"/>
  <c r="AK2293" i="5" s="1"/>
  <c r="AG2580" i="5"/>
  <c r="AK2580" i="5" s="1"/>
  <c r="AG2579" i="5"/>
  <c r="AK2579" i="5" s="1"/>
  <c r="AG2578" i="5"/>
  <c r="AK2578" i="5" s="1"/>
  <c r="AG2577" i="5"/>
  <c r="AK2577" i="5" s="1"/>
  <c r="AG2576" i="5"/>
  <c r="AK2576" i="5" s="1"/>
  <c r="AG2575" i="5"/>
  <c r="AK2575" i="5" s="1"/>
  <c r="AG2574" i="5"/>
  <c r="AK2574" i="5" s="1"/>
  <c r="AG2573" i="5"/>
  <c r="AK2573" i="5" s="1"/>
  <c r="AG2572" i="5"/>
  <c r="AK2572" i="5" s="1"/>
  <c r="AG2571" i="5"/>
  <c r="AK2571" i="5" s="1"/>
  <c r="AG2570" i="5"/>
  <c r="AK2570" i="5" s="1"/>
  <c r="AG2569" i="5"/>
  <c r="AK2569" i="5" s="1"/>
  <c r="AG2568" i="5"/>
  <c r="AK2568" i="5" s="1"/>
  <c r="AG2567" i="5"/>
  <c r="AK2567" i="5" s="1"/>
  <c r="AG2566" i="5"/>
  <c r="AK2566" i="5" s="1"/>
  <c r="AG2565" i="5"/>
  <c r="AK2565" i="5" s="1"/>
  <c r="AG2564" i="5"/>
  <c r="AK2564" i="5" s="1"/>
  <c r="AG2563" i="5"/>
  <c r="AK2563" i="5" s="1"/>
  <c r="AG2562" i="5"/>
  <c r="AG2561" i="5"/>
  <c r="AK2561" i="5" s="1"/>
  <c r="AG2560" i="5"/>
  <c r="AK2560" i="5" s="1"/>
  <c r="AG2559" i="5"/>
  <c r="AK2559" i="5" s="1"/>
  <c r="AG2558" i="5"/>
  <c r="AK2558" i="5" s="1"/>
  <c r="AG2557" i="5"/>
  <c r="AK2557" i="5" s="1"/>
  <c r="AG2556" i="5"/>
  <c r="AK2556" i="5" s="1"/>
  <c r="AG2555" i="5"/>
  <c r="AK2555" i="5" s="1"/>
  <c r="AG2554" i="5"/>
  <c r="AK2554" i="5" s="1"/>
  <c r="AG2553" i="5"/>
  <c r="AK2553" i="5" s="1"/>
  <c r="AG2552" i="5"/>
  <c r="AK2552" i="5" s="1"/>
  <c r="AG2551" i="5"/>
  <c r="AK2551" i="5" s="1"/>
  <c r="AG2550" i="5"/>
  <c r="AK2550" i="5" s="1"/>
  <c r="AG2549" i="5"/>
  <c r="AK2549" i="5" s="1"/>
  <c r="AG2548" i="5"/>
  <c r="AK2548" i="5" s="1"/>
  <c r="AG2547" i="5"/>
  <c r="AK2547" i="5" s="1"/>
  <c r="AG2546" i="5"/>
  <c r="AK2546" i="5" s="1"/>
  <c r="AG2545" i="5"/>
  <c r="AK2545" i="5" s="1"/>
  <c r="AG2544" i="5"/>
  <c r="AK2544" i="5" s="1"/>
  <c r="AG2543" i="5"/>
  <c r="AK2543" i="5" s="1"/>
  <c r="AG2542" i="5"/>
  <c r="AK2542" i="5" s="1"/>
  <c r="AG2541" i="5"/>
  <c r="AK2541" i="5" s="1"/>
  <c r="AG2540" i="5"/>
  <c r="AK2540" i="5" s="1"/>
  <c r="AG2539" i="5"/>
  <c r="AK2539" i="5" s="1"/>
  <c r="AG2538" i="5"/>
  <c r="AK2538" i="5" s="1"/>
  <c r="AG2537" i="5"/>
  <c r="AK2537" i="5" s="1"/>
  <c r="AG2536" i="5"/>
  <c r="AK2536" i="5" s="1"/>
  <c r="AG2535" i="5"/>
  <c r="AK2535" i="5" s="1"/>
  <c r="AG2534" i="5"/>
  <c r="AK2534" i="5" s="1"/>
  <c r="AG2533" i="5"/>
  <c r="AK2533" i="5" s="1"/>
  <c r="AG2532" i="5"/>
  <c r="AK2532" i="5" s="1"/>
  <c r="AG2531" i="5"/>
  <c r="AK2531" i="5" s="1"/>
  <c r="AG2530" i="5"/>
  <c r="AK2530" i="5" s="1"/>
  <c r="AG2529" i="5"/>
  <c r="AK2529" i="5" s="1"/>
  <c r="AG2528" i="5"/>
  <c r="AK2528" i="5" s="1"/>
  <c r="AG2527" i="5"/>
  <c r="AK2527" i="5" s="1"/>
  <c r="AG2526" i="5"/>
  <c r="AK2526" i="5" s="1"/>
  <c r="AG2525" i="5"/>
  <c r="AK2525" i="5" s="1"/>
  <c r="AG2524" i="5"/>
  <c r="AK2524" i="5" s="1"/>
  <c r="AG2523" i="5"/>
  <c r="AK2523" i="5" s="1"/>
  <c r="AG2522" i="5"/>
  <c r="AK2522" i="5" s="1"/>
  <c r="AG2521" i="5"/>
  <c r="AK2521" i="5" s="1"/>
  <c r="AG2520" i="5"/>
  <c r="AK2520" i="5" s="1"/>
  <c r="AG2519" i="5"/>
  <c r="AK2519" i="5" s="1"/>
  <c r="AG2518" i="5"/>
  <c r="AK2518" i="5" s="1"/>
  <c r="AG2517" i="5"/>
  <c r="AK2517" i="5" s="1"/>
  <c r="AG2516" i="5"/>
  <c r="AK2516" i="5" s="1"/>
  <c r="AG2515" i="5"/>
  <c r="AK2515" i="5" s="1"/>
  <c r="AG2514" i="5"/>
  <c r="AK2514" i="5" s="1"/>
  <c r="AG2513" i="5"/>
  <c r="AK2513" i="5" s="1"/>
  <c r="AG2512" i="5"/>
  <c r="AK2512" i="5" s="1"/>
  <c r="AG2511" i="5"/>
  <c r="AK2511" i="5" s="1"/>
  <c r="AG2510" i="5"/>
  <c r="AK2510" i="5" s="1"/>
  <c r="AG2509" i="5"/>
  <c r="AK2509" i="5" s="1"/>
  <c r="AG2508" i="5"/>
  <c r="AK2508" i="5" s="1"/>
  <c r="AG2507" i="5"/>
  <c r="AK2507" i="5" s="1"/>
  <c r="AG2506" i="5"/>
  <c r="AK2506" i="5" s="1"/>
  <c r="AG2505" i="5"/>
  <c r="AK2505" i="5" s="1"/>
  <c r="AG2504" i="5"/>
  <c r="AK2504" i="5" s="1"/>
  <c r="AG2503" i="5"/>
  <c r="AK2503" i="5" s="1"/>
  <c r="AG2502" i="5"/>
  <c r="AG2501" i="5"/>
  <c r="AK2501" i="5" s="1"/>
  <c r="AG2500" i="5"/>
  <c r="AK2500" i="5" s="1"/>
  <c r="AG2499" i="5"/>
  <c r="AK2499" i="5" s="1"/>
  <c r="AG2498" i="5"/>
  <c r="AK2498" i="5" s="1"/>
  <c r="AG2497" i="5"/>
  <c r="AK2497" i="5" s="1"/>
  <c r="AG2496" i="5"/>
  <c r="AK2496" i="5" s="1"/>
  <c r="AG2495" i="5"/>
  <c r="AK2495" i="5" s="1"/>
  <c r="AG2494" i="5"/>
  <c r="AK2494" i="5" s="1"/>
  <c r="AG2493" i="5"/>
  <c r="AK2493" i="5" s="1"/>
  <c r="AG2492" i="5"/>
  <c r="AK2492" i="5" s="1"/>
  <c r="AG2491" i="5"/>
  <c r="AK2491" i="5" s="1"/>
  <c r="AG2490" i="5"/>
  <c r="AK2490" i="5" s="1"/>
  <c r="AG2489" i="5"/>
  <c r="AK2489" i="5" s="1"/>
  <c r="AG2488" i="5"/>
  <c r="AK2488" i="5" s="1"/>
  <c r="AG2487" i="5"/>
  <c r="AK2487" i="5" s="1"/>
  <c r="AG2486" i="5"/>
  <c r="AK2486" i="5" s="1"/>
  <c r="AG2485" i="5"/>
  <c r="AK2485" i="5" s="1"/>
  <c r="AG2484" i="5"/>
  <c r="AK2484" i="5" s="1"/>
  <c r="AG2483" i="5"/>
  <c r="AK2483" i="5" s="1"/>
  <c r="AG2482" i="5"/>
  <c r="AK2482" i="5" s="1"/>
  <c r="AG2481" i="5"/>
  <c r="AK2481" i="5" s="1"/>
  <c r="AG2480" i="5"/>
  <c r="AK2480" i="5" s="1"/>
  <c r="AG2479" i="5"/>
  <c r="AK2479" i="5" s="1"/>
  <c r="AG2478" i="5"/>
  <c r="AK2478" i="5" s="1"/>
  <c r="AG2477" i="5"/>
  <c r="AK2477" i="5" s="1"/>
  <c r="AG2476" i="5"/>
  <c r="AK2476" i="5" s="1"/>
  <c r="AG2475" i="5"/>
  <c r="AK2475" i="5" s="1"/>
  <c r="AG2474" i="5"/>
  <c r="AK2474" i="5" s="1"/>
  <c r="AG2473" i="5"/>
  <c r="AK2473" i="5" s="1"/>
  <c r="AG2472" i="5"/>
  <c r="AK2472" i="5" s="1"/>
  <c r="AG2471" i="5"/>
  <c r="AK2471" i="5" s="1"/>
  <c r="AG2470" i="5"/>
  <c r="AK2470" i="5" s="1"/>
  <c r="AG2469" i="5"/>
  <c r="AK2469" i="5" s="1"/>
  <c r="AG2468" i="5"/>
  <c r="AK2468" i="5" s="1"/>
  <c r="AG2467" i="5"/>
  <c r="AK2467" i="5" s="1"/>
  <c r="AG2466" i="5"/>
  <c r="AG2465" i="5"/>
  <c r="AK2465" i="5" s="1"/>
  <c r="AG2464" i="5"/>
  <c r="AK2464" i="5" s="1"/>
  <c r="AG2463" i="5"/>
  <c r="AK2463" i="5" s="1"/>
  <c r="AG2462" i="5"/>
  <c r="AK2462" i="5" s="1"/>
  <c r="AG2461" i="5"/>
  <c r="AK2461" i="5" s="1"/>
  <c r="AG2460" i="5"/>
  <c r="AK2460" i="5" s="1"/>
  <c r="AG2459" i="5"/>
  <c r="AK2459" i="5" s="1"/>
  <c r="AG2458" i="5"/>
  <c r="AK2458" i="5" s="1"/>
  <c r="AG2457" i="5"/>
  <c r="AK2457" i="5" s="1"/>
  <c r="AG2456" i="5"/>
  <c r="AK2456" i="5" s="1"/>
  <c r="AG2455" i="5"/>
  <c r="AK2455" i="5" s="1"/>
  <c r="AG2454" i="5"/>
  <c r="AK2454" i="5" s="1"/>
  <c r="AG2453" i="5"/>
  <c r="AK2453" i="5" s="1"/>
  <c r="AG2452" i="5"/>
  <c r="AK2452" i="5" s="1"/>
  <c r="AG2451" i="5"/>
  <c r="AK2451" i="5" s="1"/>
  <c r="AG2450" i="5"/>
  <c r="AK2450" i="5" s="1"/>
  <c r="AG2449" i="5"/>
  <c r="AK2449" i="5" s="1"/>
  <c r="AG2448" i="5"/>
  <c r="AK2448" i="5" s="1"/>
  <c r="AG2447" i="5"/>
  <c r="AK2447" i="5" s="1"/>
  <c r="AG2446" i="5"/>
  <c r="AK2446" i="5" s="1"/>
  <c r="AG2445" i="5"/>
  <c r="AK2445" i="5" s="1"/>
  <c r="AG2444" i="5"/>
  <c r="AK2444" i="5" s="1"/>
  <c r="AG2443" i="5"/>
  <c r="AK2443" i="5" s="1"/>
  <c r="AG2442" i="5"/>
  <c r="AK2442" i="5" s="1"/>
  <c r="AG2441" i="5"/>
  <c r="AK2441" i="5" s="1"/>
  <c r="AG2440" i="5"/>
  <c r="AK2440" i="5" s="1"/>
  <c r="AG2439" i="5"/>
  <c r="AK2439" i="5" s="1"/>
  <c r="AG2438" i="5"/>
  <c r="AK2438" i="5" s="1"/>
  <c r="AG2437" i="5"/>
  <c r="AK2437" i="5" s="1"/>
  <c r="AG2436" i="5"/>
  <c r="AK2436" i="5" s="1"/>
  <c r="AG2435" i="5"/>
  <c r="AK2435" i="5" s="1"/>
  <c r="AG2434" i="5"/>
  <c r="AK2434" i="5" s="1"/>
  <c r="AG2433" i="5"/>
  <c r="AK2433" i="5" s="1"/>
  <c r="AG2432" i="5"/>
  <c r="AK2432" i="5" s="1"/>
  <c r="AG2431" i="5"/>
  <c r="AK2431" i="5" s="1"/>
  <c r="AG2430" i="5"/>
  <c r="AK2430" i="5" s="1"/>
  <c r="AG2429" i="5"/>
  <c r="AK2429" i="5" s="1"/>
  <c r="AG2428" i="5"/>
  <c r="AK2428" i="5" s="1"/>
  <c r="AG2427" i="5"/>
  <c r="AK2427" i="5" s="1"/>
  <c r="AG2426" i="5"/>
  <c r="AK2426" i="5" s="1"/>
  <c r="AG2425" i="5"/>
  <c r="AK2425" i="5" s="1"/>
  <c r="AG2424" i="5"/>
  <c r="AK2424" i="5" s="1"/>
  <c r="AG2423" i="5"/>
  <c r="AK2423" i="5" s="1"/>
  <c r="AG2422" i="5"/>
  <c r="AK2422" i="5" s="1"/>
  <c r="AG2421" i="5"/>
  <c r="AK2421" i="5" s="1"/>
  <c r="AG2420" i="5"/>
  <c r="AK2420" i="5" s="1"/>
  <c r="AG2419" i="5"/>
  <c r="AK2419" i="5" s="1"/>
  <c r="AG2418" i="5"/>
  <c r="AK2418" i="5" s="1"/>
  <c r="AG2417" i="5"/>
  <c r="AK2417" i="5" s="1"/>
  <c r="AG2416" i="5"/>
  <c r="AK2416" i="5" s="1"/>
  <c r="AG2767" i="5"/>
  <c r="AK2767" i="5" s="1"/>
  <c r="AG2766" i="5"/>
  <c r="AK2766" i="5" s="1"/>
  <c r="AG2765" i="5"/>
  <c r="AK2765" i="5" s="1"/>
  <c r="AG2764" i="5"/>
  <c r="AK2764" i="5" s="1"/>
  <c r="AG2763" i="5"/>
  <c r="AK2763" i="5" s="1"/>
  <c r="AG2762" i="5"/>
  <c r="AK2762" i="5" s="1"/>
  <c r="AG2761" i="5"/>
  <c r="AK2761" i="5" s="1"/>
  <c r="AG2760" i="5"/>
  <c r="AK2760" i="5" s="1"/>
  <c r="AG2759" i="5"/>
  <c r="AK2759" i="5" s="1"/>
  <c r="AG2758" i="5"/>
  <c r="AG2757" i="5"/>
  <c r="AK2757" i="5" s="1"/>
  <c r="AG2756" i="5"/>
  <c r="AK2756" i="5" s="1"/>
  <c r="AG2755" i="5"/>
  <c r="AK2755" i="5" s="1"/>
  <c r="AG2754" i="5"/>
  <c r="AK2754" i="5" s="1"/>
  <c r="AG2753" i="5"/>
  <c r="AK2753" i="5" s="1"/>
  <c r="AG2752" i="5"/>
  <c r="AK2752" i="5" s="1"/>
  <c r="AG2751" i="5"/>
  <c r="AK2751" i="5" s="1"/>
  <c r="AG2750" i="5"/>
  <c r="AK2750" i="5" s="1"/>
  <c r="AG2749" i="5"/>
  <c r="AK2749" i="5" s="1"/>
  <c r="AG2748" i="5"/>
  <c r="AK2748" i="5" s="1"/>
  <c r="AG2747" i="5"/>
  <c r="AK2747" i="5" s="1"/>
  <c r="AG2746" i="5"/>
  <c r="AK2746" i="5" s="1"/>
  <c r="AG2745" i="5"/>
  <c r="AK2745" i="5" s="1"/>
  <c r="AG2744" i="5"/>
  <c r="AK2744" i="5" s="1"/>
  <c r="AG2743" i="5"/>
  <c r="AK2743" i="5" s="1"/>
  <c r="AG2742" i="5"/>
  <c r="AK2742" i="5" s="1"/>
  <c r="AG2741" i="5"/>
  <c r="AK2741" i="5" s="1"/>
  <c r="AG2740" i="5"/>
  <c r="AK2740" i="5" s="1"/>
  <c r="AG2739" i="5"/>
  <c r="AK2739" i="5" s="1"/>
  <c r="AG2738" i="5"/>
  <c r="AK2738" i="5" s="1"/>
  <c r="AG2737" i="5"/>
  <c r="AK2737" i="5" s="1"/>
  <c r="AG2736" i="5"/>
  <c r="AK2736" i="5" s="1"/>
  <c r="AG2735" i="5"/>
  <c r="AK2735" i="5" s="1"/>
  <c r="AG2734" i="5"/>
  <c r="AK2734" i="5" s="1"/>
  <c r="AG2733" i="5"/>
  <c r="AK2733" i="5" s="1"/>
  <c r="AG2732" i="5"/>
  <c r="AK2732" i="5" s="1"/>
  <c r="AG2731" i="5"/>
  <c r="AK2731" i="5" s="1"/>
  <c r="AG2730" i="5"/>
  <c r="AK2730" i="5" s="1"/>
  <c r="AG2729" i="5"/>
  <c r="AK2729" i="5" s="1"/>
  <c r="AG2728" i="5"/>
  <c r="AK2728" i="5" s="1"/>
  <c r="AG2727" i="5"/>
  <c r="AK2727" i="5" s="1"/>
  <c r="AG2726" i="5"/>
  <c r="AK2726" i="5" s="1"/>
  <c r="AG2725" i="5"/>
  <c r="AK2725" i="5" s="1"/>
  <c r="AG2724" i="5"/>
  <c r="AK2724" i="5" s="1"/>
  <c r="AG2723" i="5"/>
  <c r="AK2723" i="5" s="1"/>
  <c r="AG2722" i="5"/>
  <c r="AK2722" i="5" s="1"/>
  <c r="AG2721" i="5"/>
  <c r="AK2721" i="5" s="1"/>
  <c r="AG2720" i="5"/>
  <c r="AK2720" i="5" s="1"/>
  <c r="AG2719" i="5"/>
  <c r="AK2719" i="5" s="1"/>
  <c r="AG2718" i="5"/>
  <c r="AK2718" i="5" s="1"/>
  <c r="AG2717" i="5"/>
  <c r="AK2717" i="5" s="1"/>
  <c r="AG2716" i="5"/>
  <c r="AK2716" i="5" s="1"/>
  <c r="AG2715" i="5"/>
  <c r="AK2715" i="5" s="1"/>
  <c r="AG2714" i="5"/>
  <c r="AK2714" i="5" s="1"/>
  <c r="AG2713" i="5"/>
  <c r="AK2713" i="5" s="1"/>
  <c r="AG2712" i="5"/>
  <c r="AK2712" i="5" s="1"/>
  <c r="AG2711" i="5"/>
  <c r="AK2711" i="5" s="1"/>
  <c r="AG2710" i="5"/>
  <c r="AK2710" i="5" s="1"/>
  <c r="AG2709" i="5"/>
  <c r="AK2709" i="5" s="1"/>
  <c r="AG2708" i="5"/>
  <c r="AK2708" i="5" s="1"/>
  <c r="AG2707" i="5"/>
  <c r="AK2707" i="5" s="1"/>
  <c r="AG2706" i="5"/>
  <c r="AK2706" i="5" s="1"/>
  <c r="AG2705" i="5"/>
  <c r="AK2705" i="5" s="1"/>
  <c r="AG2704" i="5"/>
  <c r="AK2704" i="5" s="1"/>
  <c r="AG2703" i="5"/>
  <c r="AK2703" i="5" s="1"/>
  <c r="AG2702" i="5"/>
  <c r="AK2702" i="5" s="1"/>
  <c r="AG2701" i="5"/>
  <c r="AK2701" i="5" s="1"/>
  <c r="AG2700" i="5"/>
  <c r="AK2700" i="5" s="1"/>
  <c r="AG2699" i="5"/>
  <c r="AK2699" i="5" s="1"/>
  <c r="AG2698" i="5"/>
  <c r="AK2698" i="5" s="1"/>
  <c r="AG2697" i="5"/>
  <c r="AK2697" i="5" s="1"/>
  <c r="AG2696" i="5"/>
  <c r="AK2696" i="5" s="1"/>
  <c r="AG2695" i="5"/>
  <c r="AK2695" i="5" s="1"/>
  <c r="AG2694" i="5"/>
  <c r="AK2694" i="5" s="1"/>
  <c r="AG2693" i="5"/>
  <c r="AK2693" i="5" s="1"/>
  <c r="AG2692" i="5"/>
  <c r="AK2692" i="5" s="1"/>
  <c r="AG2691" i="5"/>
  <c r="AK2691" i="5" s="1"/>
  <c r="AG2690" i="5"/>
  <c r="AK2690" i="5" s="1"/>
  <c r="AG2689" i="5"/>
  <c r="AK2689" i="5" s="1"/>
  <c r="AG2688" i="5"/>
  <c r="AK2688" i="5" s="1"/>
  <c r="AG2687" i="5"/>
  <c r="AK2687" i="5" s="1"/>
  <c r="AG2686" i="5"/>
  <c r="AK2686" i="5" s="1"/>
  <c r="AG2685" i="5"/>
  <c r="AK2685" i="5" s="1"/>
  <c r="AG2684" i="5"/>
  <c r="AK2684" i="5" s="1"/>
  <c r="AG2683" i="5"/>
  <c r="AK2683" i="5" s="1"/>
  <c r="AG2682" i="5"/>
  <c r="AK2682" i="5" s="1"/>
  <c r="AG2681" i="5"/>
  <c r="AK2681" i="5" s="1"/>
  <c r="AG2680" i="5"/>
  <c r="AK2680" i="5" s="1"/>
  <c r="AG2679" i="5"/>
  <c r="AK2679" i="5" s="1"/>
  <c r="AG2678" i="5"/>
  <c r="AK2678" i="5" s="1"/>
  <c r="AG2677" i="5"/>
  <c r="AK2677" i="5" s="1"/>
  <c r="AG2676" i="5"/>
  <c r="AK2676" i="5" s="1"/>
  <c r="AG2675" i="5"/>
  <c r="AK2675" i="5" s="1"/>
  <c r="AG2674" i="5"/>
  <c r="AK2674" i="5" s="1"/>
  <c r="AG2673" i="5"/>
  <c r="AK2673" i="5" s="1"/>
  <c r="AG2672" i="5"/>
  <c r="AK2672" i="5" s="1"/>
  <c r="AG2671" i="5"/>
  <c r="AK2671" i="5" s="1"/>
  <c r="AG2670" i="5"/>
  <c r="AK2670" i="5" s="1"/>
  <c r="AG2669" i="5"/>
  <c r="AK2669" i="5" s="1"/>
  <c r="AG2668" i="5"/>
  <c r="AK2668" i="5" s="1"/>
  <c r="AG2667" i="5"/>
  <c r="AK2667" i="5" s="1"/>
  <c r="AG2666" i="5"/>
  <c r="AK2666" i="5" s="1"/>
  <c r="AG2665" i="5"/>
  <c r="AK2665" i="5" s="1"/>
  <c r="AG2664" i="5"/>
  <c r="AK2664" i="5" s="1"/>
  <c r="AG2663" i="5"/>
  <c r="AK2663" i="5" s="1"/>
  <c r="AG2662" i="5"/>
  <c r="AK2662" i="5" s="1"/>
  <c r="AG2661" i="5"/>
  <c r="AK2661" i="5" s="1"/>
  <c r="AG2660" i="5"/>
  <c r="AK2660" i="5" s="1"/>
  <c r="AG2659" i="5"/>
  <c r="AK2659" i="5" s="1"/>
  <c r="AG2658" i="5"/>
  <c r="AK2658" i="5" s="1"/>
  <c r="AG2657" i="5"/>
  <c r="AK2657" i="5" s="1"/>
  <c r="AG2656" i="5"/>
  <c r="AK2656" i="5" s="1"/>
  <c r="AG2655" i="5"/>
  <c r="AK2655" i="5" s="1"/>
  <c r="AG2654" i="5"/>
  <c r="AK2654" i="5" s="1"/>
  <c r="AG2653" i="5"/>
  <c r="AK2653" i="5" s="1"/>
  <c r="AG2652" i="5"/>
  <c r="AK2652" i="5" s="1"/>
  <c r="AG2651" i="5"/>
  <c r="AK2651" i="5" s="1"/>
  <c r="AG2650" i="5"/>
  <c r="AK2650" i="5" s="1"/>
  <c r="AG2649" i="5"/>
  <c r="AK2649" i="5" s="1"/>
  <c r="AG2648" i="5"/>
  <c r="AK2648" i="5" s="1"/>
  <c r="AG2647" i="5"/>
  <c r="AK2647" i="5" s="1"/>
  <c r="AG2646" i="5"/>
  <c r="AK2646" i="5" s="1"/>
  <c r="AG2645" i="5"/>
  <c r="AK2645" i="5" s="1"/>
  <c r="AG2644" i="5"/>
  <c r="AK2644" i="5" s="1"/>
  <c r="AG2643" i="5"/>
  <c r="AK2643" i="5" s="1"/>
  <c r="AG2642" i="5"/>
  <c r="AK2642" i="5" s="1"/>
  <c r="AG2641" i="5"/>
  <c r="AK2641" i="5" s="1"/>
  <c r="AG2640" i="5"/>
  <c r="AK2640" i="5" s="1"/>
  <c r="AG2639" i="5"/>
  <c r="AK2639" i="5" s="1"/>
  <c r="AG2638" i="5"/>
  <c r="AK2638" i="5" s="1"/>
  <c r="AG2637" i="5"/>
  <c r="AK2637" i="5" s="1"/>
  <c r="AG2636" i="5"/>
  <c r="AK2636" i="5" s="1"/>
  <c r="AG2635" i="5"/>
  <c r="AK2635" i="5" s="1"/>
  <c r="AG2634" i="5"/>
  <c r="AK2634" i="5" s="1"/>
  <c r="AG2633" i="5"/>
  <c r="AK2633" i="5" s="1"/>
  <c r="AG2632" i="5"/>
  <c r="AK2632" i="5" s="1"/>
  <c r="AG2631" i="5"/>
  <c r="AK2631" i="5" s="1"/>
  <c r="AG2630" i="5"/>
  <c r="AK2630" i="5" s="1"/>
  <c r="AG2629" i="5"/>
  <c r="AK2629" i="5" s="1"/>
  <c r="AG2628" i="5"/>
  <c r="AK2628" i="5" s="1"/>
  <c r="AG2627" i="5"/>
  <c r="AK2627" i="5" s="1"/>
  <c r="AG2626" i="5"/>
  <c r="AK2626" i="5" s="1"/>
  <c r="AG2625" i="5"/>
  <c r="AK2625" i="5" s="1"/>
  <c r="AG2624" i="5"/>
  <c r="AK2624" i="5" s="1"/>
  <c r="AG2623" i="5"/>
  <c r="AK2623" i="5" s="1"/>
  <c r="AG2622" i="5"/>
  <c r="AK2622" i="5" s="1"/>
  <c r="AG2621" i="5"/>
  <c r="AK2621" i="5" s="1"/>
  <c r="AG2620" i="5"/>
  <c r="AK2620" i="5" s="1"/>
  <c r="AG2619" i="5"/>
  <c r="AK2619" i="5" s="1"/>
  <c r="AG2618" i="5"/>
  <c r="AK2618" i="5" s="1"/>
  <c r="AG2617" i="5"/>
  <c r="AK2617" i="5" s="1"/>
  <c r="AG2616" i="5"/>
  <c r="AK2616" i="5" s="1"/>
  <c r="AG2615" i="5"/>
  <c r="AK2615" i="5" s="1"/>
  <c r="AG2614" i="5"/>
  <c r="AG2613" i="5"/>
  <c r="AK2613" i="5" s="1"/>
  <c r="AG2612" i="5"/>
  <c r="AK2612" i="5" s="1"/>
  <c r="AG2611" i="5"/>
  <c r="AK2611" i="5" s="1"/>
  <c r="AG2610" i="5"/>
  <c r="AK2610" i="5" s="1"/>
  <c r="AG2609" i="5"/>
  <c r="AK2609" i="5" s="1"/>
  <c r="AG2608" i="5"/>
  <c r="AK2608" i="5" s="1"/>
  <c r="AG2607" i="5"/>
  <c r="AK2607" i="5" s="1"/>
  <c r="AG2606" i="5"/>
  <c r="AK2606" i="5" s="1"/>
  <c r="AG2605" i="5"/>
  <c r="AK2605" i="5" s="1"/>
  <c r="AG2604" i="5"/>
  <c r="AK2604" i="5" s="1"/>
  <c r="AG2603" i="5"/>
  <c r="AK2603" i="5" s="1"/>
  <c r="AG2602" i="5"/>
  <c r="AK2602" i="5" s="1"/>
  <c r="AG2601" i="5"/>
  <c r="AK2601" i="5" s="1"/>
  <c r="AG2600" i="5"/>
  <c r="AK2600" i="5" s="1"/>
  <c r="AG2599" i="5"/>
  <c r="AK2599" i="5" s="1"/>
  <c r="AG2598" i="5"/>
  <c r="AK2598" i="5" s="1"/>
  <c r="AG2597" i="5"/>
  <c r="AK2597" i="5" s="1"/>
  <c r="AG2596" i="5"/>
  <c r="AK2596" i="5" s="1"/>
  <c r="AG2595" i="5"/>
  <c r="AK2595" i="5" s="1"/>
  <c r="AG2594" i="5"/>
  <c r="AK2594" i="5" s="1"/>
  <c r="AG2593" i="5"/>
  <c r="AK2593" i="5" s="1"/>
  <c r="AG2592" i="5"/>
  <c r="AK2592" i="5" s="1"/>
  <c r="AG2591" i="5"/>
  <c r="AK2591" i="5" s="1"/>
  <c r="AG2590" i="5"/>
  <c r="AK2590" i="5" s="1"/>
  <c r="AG2589" i="5"/>
  <c r="AK2589" i="5" s="1"/>
  <c r="AG2588" i="5"/>
  <c r="AK2588" i="5" s="1"/>
  <c r="AG2587" i="5"/>
  <c r="AK2587" i="5" s="1"/>
  <c r="AG2586" i="5"/>
  <c r="AK2586" i="5" s="1"/>
  <c r="AG2585" i="5"/>
  <c r="AK2585" i="5" s="1"/>
  <c r="AG2584" i="5"/>
  <c r="AK2584" i="5" s="1"/>
  <c r="AG2583" i="5"/>
  <c r="AK2583" i="5" s="1"/>
  <c r="AG2582" i="5"/>
  <c r="AK2582" i="5" s="1"/>
  <c r="AG2581" i="5"/>
  <c r="AK2581" i="5" s="1"/>
  <c r="AG2915" i="5"/>
  <c r="AK2915" i="5" s="1"/>
  <c r="AG2914" i="5"/>
  <c r="AK2914" i="5" s="1"/>
  <c r="AG2913" i="5"/>
  <c r="AG2912" i="5"/>
  <c r="AK2912" i="5" s="1"/>
  <c r="AG2911" i="5"/>
  <c r="AK2911" i="5" s="1"/>
  <c r="AG2910" i="5"/>
  <c r="AK2910" i="5" s="1"/>
  <c r="AG2909" i="5"/>
  <c r="AK2909" i="5" s="1"/>
  <c r="AG2908" i="5"/>
  <c r="AK2908" i="5" s="1"/>
  <c r="AG2907" i="5"/>
  <c r="AK2907" i="5" s="1"/>
  <c r="AG2906" i="5"/>
  <c r="AK2906" i="5" s="1"/>
  <c r="AG2905" i="5"/>
  <c r="AK2905" i="5" s="1"/>
  <c r="AG2904" i="5"/>
  <c r="AK2904" i="5" s="1"/>
  <c r="AG2903" i="5"/>
  <c r="AK2903" i="5" s="1"/>
  <c r="AG2902" i="5"/>
  <c r="AK2902" i="5" s="1"/>
  <c r="AG2901" i="5"/>
  <c r="AK2901" i="5" s="1"/>
  <c r="AG2900" i="5"/>
  <c r="AK2900" i="5" s="1"/>
  <c r="AG2899" i="5"/>
  <c r="AK2899" i="5" s="1"/>
  <c r="AG2898" i="5"/>
  <c r="AK2898" i="5" s="1"/>
  <c r="AG2897" i="5"/>
  <c r="AK2897" i="5" s="1"/>
  <c r="AG2896" i="5"/>
  <c r="AK2896" i="5" s="1"/>
  <c r="AG2895" i="5"/>
  <c r="AK2895" i="5" s="1"/>
  <c r="AG2894" i="5"/>
  <c r="AK2894" i="5" s="1"/>
  <c r="AG2893" i="5"/>
  <c r="AK2893" i="5" s="1"/>
  <c r="AG2892" i="5"/>
  <c r="AK2892" i="5" s="1"/>
  <c r="AG2891" i="5"/>
  <c r="AK2891" i="5" s="1"/>
  <c r="AG2890" i="5"/>
  <c r="AK2890" i="5" s="1"/>
  <c r="AG2889" i="5"/>
  <c r="AK2889" i="5" s="1"/>
  <c r="AG2888" i="5"/>
  <c r="AK2888" i="5" s="1"/>
  <c r="AG2887" i="5"/>
  <c r="AK2887" i="5" s="1"/>
  <c r="AG2886" i="5"/>
  <c r="AK2886" i="5" s="1"/>
  <c r="AG2885" i="5"/>
  <c r="AK2885" i="5" s="1"/>
  <c r="AG2884" i="5"/>
  <c r="AK2884" i="5" s="1"/>
  <c r="AG2883" i="5"/>
  <c r="AK2883" i="5" s="1"/>
  <c r="AG2882" i="5"/>
  <c r="AK2882" i="5" s="1"/>
  <c r="AG2881" i="5"/>
  <c r="AK2881" i="5" s="1"/>
  <c r="AG2880" i="5"/>
  <c r="AK2880" i="5" s="1"/>
  <c r="AG2879" i="5"/>
  <c r="AK2879" i="5" s="1"/>
  <c r="AG2878" i="5"/>
  <c r="AK2878" i="5" s="1"/>
  <c r="AG2877" i="5"/>
  <c r="AK2877" i="5" s="1"/>
  <c r="AG2876" i="5"/>
  <c r="AK2876" i="5" s="1"/>
  <c r="AG2875" i="5"/>
  <c r="AK2875" i="5" s="1"/>
  <c r="AG2874" i="5"/>
  <c r="AK2874" i="5" s="1"/>
  <c r="AG2873" i="5"/>
  <c r="AK2873" i="5" s="1"/>
  <c r="AG2872" i="5"/>
  <c r="AK2872" i="5" s="1"/>
  <c r="AG2871" i="5"/>
  <c r="AK2871" i="5" s="1"/>
  <c r="AG2870" i="5"/>
  <c r="AK2870" i="5" s="1"/>
  <c r="AG2869" i="5"/>
  <c r="AK2869" i="5" s="1"/>
  <c r="AG2868" i="5"/>
  <c r="AK2868" i="5" s="1"/>
  <c r="AG2867" i="5"/>
  <c r="AK2867" i="5" s="1"/>
  <c r="AG2866" i="5"/>
  <c r="AK2866" i="5" s="1"/>
  <c r="AG2865" i="5"/>
  <c r="AK2865" i="5" s="1"/>
  <c r="AG2864" i="5"/>
  <c r="AK2864" i="5" s="1"/>
  <c r="AG2863" i="5"/>
  <c r="AK2863" i="5" s="1"/>
  <c r="AG2862" i="5"/>
  <c r="AK2862" i="5" s="1"/>
  <c r="AG2861" i="5"/>
  <c r="AK2861" i="5" s="1"/>
  <c r="AG2860" i="5"/>
  <c r="AK2860" i="5" s="1"/>
  <c r="AG2859" i="5"/>
  <c r="AK2859" i="5" s="1"/>
  <c r="AG2858" i="5"/>
  <c r="AK2858" i="5" s="1"/>
  <c r="AG2857" i="5"/>
  <c r="AK2857" i="5" s="1"/>
  <c r="AG2856" i="5"/>
  <c r="AK2856" i="5" s="1"/>
  <c r="AG2855" i="5"/>
  <c r="AK2855" i="5" s="1"/>
  <c r="AG2854" i="5"/>
  <c r="AK2854" i="5" s="1"/>
  <c r="AG2853" i="5"/>
  <c r="AK2853" i="5" s="1"/>
  <c r="AG2852" i="5"/>
  <c r="AK2852" i="5" s="1"/>
  <c r="AG2851" i="5"/>
  <c r="AK2851" i="5" s="1"/>
  <c r="AG2850" i="5"/>
  <c r="AK2850" i="5" s="1"/>
  <c r="AG2849" i="5"/>
  <c r="AK2849" i="5" s="1"/>
  <c r="AG2848" i="5"/>
  <c r="AK2848" i="5" s="1"/>
  <c r="AG2847" i="5"/>
  <c r="AK2847" i="5" s="1"/>
  <c r="AG2846" i="5"/>
  <c r="AK2846" i="5" s="1"/>
  <c r="AG2845" i="5"/>
  <c r="AK2845" i="5" s="1"/>
  <c r="AG2844" i="5"/>
  <c r="AK2844" i="5" s="1"/>
  <c r="AG2843" i="5"/>
  <c r="AK2843" i="5" s="1"/>
  <c r="AG2842" i="5"/>
  <c r="AK2842" i="5" s="1"/>
  <c r="AG2841" i="5"/>
  <c r="AK2841" i="5" s="1"/>
  <c r="AG2840" i="5"/>
  <c r="AK2840" i="5" s="1"/>
  <c r="AG2839" i="5"/>
  <c r="AK2839" i="5" s="1"/>
  <c r="AG2838" i="5"/>
  <c r="AK2838" i="5" s="1"/>
  <c r="AG2837" i="5"/>
  <c r="AK2837" i="5" s="1"/>
  <c r="AG2836" i="5"/>
  <c r="AK2836" i="5" s="1"/>
  <c r="AG2835" i="5"/>
  <c r="AK2835" i="5" s="1"/>
  <c r="AG2834" i="5"/>
  <c r="AK2834" i="5" s="1"/>
  <c r="AG2833" i="5"/>
  <c r="AK2833" i="5" s="1"/>
  <c r="AG2832" i="5"/>
  <c r="AK2832" i="5" s="1"/>
  <c r="AG2831" i="5"/>
  <c r="AK2831" i="5" s="1"/>
  <c r="AG2830" i="5"/>
  <c r="AK2830" i="5" s="1"/>
  <c r="AG2829" i="5"/>
  <c r="AK2829" i="5" s="1"/>
  <c r="AG2828" i="5"/>
  <c r="AK2828" i="5" s="1"/>
  <c r="AG2827" i="5"/>
  <c r="AK2827" i="5" s="1"/>
  <c r="AG2826" i="5"/>
  <c r="AK2826" i="5" s="1"/>
  <c r="AG2825" i="5"/>
  <c r="AK2825" i="5" s="1"/>
  <c r="AG2824" i="5"/>
  <c r="AK2824" i="5" s="1"/>
  <c r="AG2823" i="5"/>
  <c r="AK2823" i="5" s="1"/>
  <c r="AG2822" i="5"/>
  <c r="AK2822" i="5" s="1"/>
  <c r="AG2821" i="5"/>
  <c r="AK2821" i="5" s="1"/>
  <c r="AG2820" i="5"/>
  <c r="AK2820" i="5" s="1"/>
  <c r="AG2819" i="5"/>
  <c r="AK2819" i="5" s="1"/>
  <c r="AG2818" i="5"/>
  <c r="AK2818" i="5" s="1"/>
  <c r="AG2817" i="5"/>
  <c r="AK2817" i="5" s="1"/>
  <c r="AG2816" i="5"/>
  <c r="AK2816" i="5" s="1"/>
  <c r="AG2815" i="5"/>
  <c r="AK2815" i="5" s="1"/>
  <c r="AG2814" i="5"/>
  <c r="AK2814" i="5" s="1"/>
  <c r="AG2813" i="5"/>
  <c r="AK2813" i="5" s="1"/>
  <c r="AG2812" i="5"/>
  <c r="AK2812" i="5" s="1"/>
  <c r="AG2811" i="5"/>
  <c r="AK2811" i="5" s="1"/>
  <c r="AG2810" i="5"/>
  <c r="AK2810" i="5" s="1"/>
  <c r="AG2809" i="5"/>
  <c r="AK2809" i="5" s="1"/>
  <c r="AG2808" i="5"/>
  <c r="AK2808" i="5" s="1"/>
  <c r="AG2807" i="5"/>
  <c r="AK2807" i="5" s="1"/>
  <c r="AG2806" i="5"/>
  <c r="AK2806" i="5" s="1"/>
  <c r="AG2805" i="5"/>
  <c r="AK2805" i="5" s="1"/>
  <c r="AG2804" i="5"/>
  <c r="AK2804" i="5" s="1"/>
  <c r="AG2803" i="5"/>
  <c r="AK2803" i="5" s="1"/>
  <c r="AG2802" i="5"/>
  <c r="AK2802" i="5" s="1"/>
  <c r="AG2801" i="5"/>
  <c r="AK2801" i="5" s="1"/>
  <c r="AG2800" i="5"/>
  <c r="AK2800" i="5" s="1"/>
  <c r="AG2799" i="5"/>
  <c r="AK2799" i="5" s="1"/>
  <c r="AG2798" i="5"/>
  <c r="AK2798" i="5" s="1"/>
  <c r="AG2797" i="5"/>
  <c r="AK2797" i="5" s="1"/>
  <c r="AG2796" i="5"/>
  <c r="AK2796" i="5" s="1"/>
  <c r="AG2795" i="5"/>
  <c r="AK2795" i="5" s="1"/>
  <c r="AG2794" i="5"/>
  <c r="AK2794" i="5" s="1"/>
  <c r="AG2793" i="5"/>
  <c r="AK2793" i="5" s="1"/>
  <c r="AG2792" i="5"/>
  <c r="AK2792" i="5" s="1"/>
  <c r="AG2791" i="5"/>
  <c r="AK2791" i="5" s="1"/>
  <c r="AG2790" i="5"/>
  <c r="AK2790" i="5" s="1"/>
  <c r="AG2789" i="5"/>
  <c r="AK2789" i="5" s="1"/>
  <c r="AG2788" i="5"/>
  <c r="AK2788" i="5" s="1"/>
  <c r="AG2787" i="5"/>
  <c r="AK2787" i="5" s="1"/>
  <c r="AG2786" i="5"/>
  <c r="AK2786" i="5" s="1"/>
  <c r="AG2785" i="5"/>
  <c r="AK2785" i="5" s="1"/>
  <c r="AG2784" i="5"/>
  <c r="AK2784" i="5" s="1"/>
  <c r="AG2783" i="5"/>
  <c r="AK2783" i="5" s="1"/>
  <c r="AG2782" i="5"/>
  <c r="AK2782" i="5" s="1"/>
  <c r="AG2781" i="5"/>
  <c r="AK2781" i="5" s="1"/>
  <c r="AG2780" i="5"/>
  <c r="AK2780" i="5" s="1"/>
  <c r="AG2779" i="5"/>
  <c r="AK2779" i="5" s="1"/>
  <c r="AG2778" i="5"/>
  <c r="AK2778" i="5" s="1"/>
  <c r="AG2777" i="5"/>
  <c r="AK2777" i="5" s="1"/>
  <c r="AG2776" i="5"/>
  <c r="AK2776" i="5" s="1"/>
  <c r="AG2775" i="5"/>
  <c r="AK2775" i="5" s="1"/>
  <c r="AG2774" i="5"/>
  <c r="AK2774" i="5" s="1"/>
  <c r="AG2773" i="5"/>
  <c r="AK2773" i="5" s="1"/>
  <c r="AG2772" i="5"/>
  <c r="AK2772" i="5" s="1"/>
  <c r="AG2771" i="5"/>
  <c r="AK2771" i="5" s="1"/>
  <c r="AG2770" i="5"/>
  <c r="AK2770" i="5" s="1"/>
  <c r="AG2769" i="5"/>
  <c r="AK2769" i="5" s="1"/>
  <c r="AG2768" i="5"/>
  <c r="AK2768" i="5" s="1"/>
  <c r="AG3059" i="5"/>
  <c r="AK3059" i="5" s="1"/>
  <c r="AG3058" i="5"/>
  <c r="AK3058" i="5" s="1"/>
  <c r="AG3057" i="5"/>
  <c r="AK3057" i="5" s="1"/>
  <c r="AG3056" i="5"/>
  <c r="AK3056" i="5" s="1"/>
  <c r="AG3055" i="5"/>
  <c r="AK3055" i="5" s="1"/>
  <c r="AG3054" i="5"/>
  <c r="AK3054" i="5" s="1"/>
  <c r="AG3053" i="5"/>
  <c r="AK3053" i="5" s="1"/>
  <c r="AG3052" i="5"/>
  <c r="AK3052" i="5" s="1"/>
  <c r="AG3051" i="5"/>
  <c r="AK3051" i="5" s="1"/>
  <c r="AG3050" i="5"/>
  <c r="AK3050" i="5" s="1"/>
  <c r="AG3049" i="5"/>
  <c r="AG3048" i="5"/>
  <c r="AK3048" i="5" s="1"/>
  <c r="AG3047" i="5"/>
  <c r="AK3047" i="5" s="1"/>
  <c r="AG3046" i="5"/>
  <c r="AK3046" i="5" s="1"/>
  <c r="AG3045" i="5"/>
  <c r="AK3045" i="5" s="1"/>
  <c r="AG3044" i="5"/>
  <c r="AK3044" i="5" s="1"/>
  <c r="AG3043" i="5"/>
  <c r="AK3043" i="5" s="1"/>
  <c r="AG3042" i="5"/>
  <c r="AK3042" i="5" s="1"/>
  <c r="AG3041" i="5"/>
  <c r="AK3041" i="5" s="1"/>
  <c r="AG3040" i="5"/>
  <c r="AK3040" i="5" s="1"/>
  <c r="AG3039" i="5"/>
  <c r="AK3039" i="5" s="1"/>
  <c r="AG3038" i="5"/>
  <c r="AK3038" i="5" s="1"/>
  <c r="AG3037" i="5"/>
  <c r="AK3037" i="5" s="1"/>
  <c r="AG3036" i="5"/>
  <c r="AK3036" i="5" s="1"/>
  <c r="AG3035" i="5"/>
  <c r="AK3035" i="5" s="1"/>
  <c r="AG3034" i="5"/>
  <c r="AK3034" i="5" s="1"/>
  <c r="AG3033" i="5"/>
  <c r="AK3033" i="5" s="1"/>
  <c r="AG3032" i="5"/>
  <c r="AK3032" i="5" s="1"/>
  <c r="AG3031" i="5"/>
  <c r="AK3031" i="5" s="1"/>
  <c r="AG3030" i="5"/>
  <c r="AK3030" i="5" s="1"/>
  <c r="AG3029" i="5"/>
  <c r="AK3029" i="5" s="1"/>
  <c r="AG3028" i="5"/>
  <c r="AK3028" i="5" s="1"/>
  <c r="AG3027" i="5"/>
  <c r="AK3027" i="5" s="1"/>
  <c r="AG3026" i="5"/>
  <c r="AK3026" i="5" s="1"/>
  <c r="AG3025" i="5"/>
  <c r="AK3025" i="5" s="1"/>
  <c r="AG3024" i="5"/>
  <c r="AK3024" i="5" s="1"/>
  <c r="AG3023" i="5"/>
  <c r="AK3023" i="5" s="1"/>
  <c r="AG3022" i="5"/>
  <c r="AK3022" i="5" s="1"/>
  <c r="AG3021" i="5"/>
  <c r="AK3021" i="5" s="1"/>
  <c r="AG3020" i="5"/>
  <c r="AK3020" i="5" s="1"/>
  <c r="AG3019" i="5"/>
  <c r="AK3019" i="5" s="1"/>
  <c r="AG3018" i="5"/>
  <c r="AK3018" i="5" s="1"/>
  <c r="AG3017" i="5"/>
  <c r="AK3017" i="5" s="1"/>
  <c r="AG3016" i="5"/>
  <c r="AK3016" i="5" s="1"/>
  <c r="AG3015" i="5"/>
  <c r="AK3015" i="5" s="1"/>
  <c r="AG3014" i="5"/>
  <c r="AK3014" i="5" s="1"/>
  <c r="AG3013" i="5"/>
  <c r="AK3013" i="5" s="1"/>
  <c r="AG3012" i="5"/>
  <c r="AK3012" i="5" s="1"/>
  <c r="AG3011" i="5"/>
  <c r="AK3011" i="5" s="1"/>
  <c r="AG3010" i="5"/>
  <c r="AK3010" i="5" s="1"/>
  <c r="AG3009" i="5"/>
  <c r="AK3009" i="5" s="1"/>
  <c r="AG3008" i="5"/>
  <c r="AK3008" i="5" s="1"/>
  <c r="AG3007" i="5"/>
  <c r="AK3007" i="5" s="1"/>
  <c r="AG3006" i="5"/>
  <c r="AK3006" i="5" s="1"/>
  <c r="AG3005" i="5"/>
  <c r="AK3005" i="5" s="1"/>
  <c r="AG3004" i="5"/>
  <c r="AK3004" i="5" s="1"/>
  <c r="AG3003" i="5"/>
  <c r="AK3003" i="5" s="1"/>
  <c r="AG3002" i="5"/>
  <c r="AK3002" i="5" s="1"/>
  <c r="AG3001" i="5"/>
  <c r="AG3000" i="5"/>
  <c r="AK3000" i="5" s="1"/>
  <c r="AG2999" i="5"/>
  <c r="AK2999" i="5" s="1"/>
  <c r="AG2998" i="5"/>
  <c r="AK2998" i="5" s="1"/>
  <c r="AG2997" i="5"/>
  <c r="AK2997" i="5" s="1"/>
  <c r="AG2996" i="5"/>
  <c r="AK2996" i="5" s="1"/>
  <c r="AG2995" i="5"/>
  <c r="AK2995" i="5" s="1"/>
  <c r="AG2994" i="5"/>
  <c r="AK2994" i="5" s="1"/>
  <c r="AG2993" i="5"/>
  <c r="AK2993" i="5" s="1"/>
  <c r="AG2992" i="5"/>
  <c r="AK2992" i="5" s="1"/>
  <c r="AG2991" i="5"/>
  <c r="AK2991" i="5" s="1"/>
  <c r="AG2990" i="5"/>
  <c r="AK2990" i="5" s="1"/>
  <c r="AG2989" i="5"/>
  <c r="AK2989" i="5" s="1"/>
  <c r="AG2988" i="5"/>
  <c r="AK2988" i="5" s="1"/>
  <c r="AG2987" i="5"/>
  <c r="AK2987" i="5" s="1"/>
  <c r="AG2986" i="5"/>
  <c r="AK2986" i="5" s="1"/>
  <c r="AG2985" i="5"/>
  <c r="AK2985" i="5" s="1"/>
  <c r="AG2984" i="5"/>
  <c r="AK2984" i="5" s="1"/>
  <c r="AG2983" i="5"/>
  <c r="AK2983" i="5" s="1"/>
  <c r="AG2982" i="5"/>
  <c r="AK2982" i="5" s="1"/>
  <c r="AG2981" i="5"/>
  <c r="AK2981" i="5" s="1"/>
  <c r="AG2980" i="5"/>
  <c r="AK2980" i="5" s="1"/>
  <c r="AG2979" i="5"/>
  <c r="AK2979" i="5" s="1"/>
  <c r="AG2978" i="5"/>
  <c r="AK2978" i="5" s="1"/>
  <c r="AG2977" i="5"/>
  <c r="AK2977" i="5" s="1"/>
  <c r="AG2976" i="5"/>
  <c r="AK2976" i="5" s="1"/>
  <c r="AG2975" i="5"/>
  <c r="AK2975" i="5" s="1"/>
  <c r="AG2974" i="5"/>
  <c r="AK2974" i="5" s="1"/>
  <c r="AG2973" i="5"/>
  <c r="AK2973" i="5" s="1"/>
  <c r="AG2972" i="5"/>
  <c r="AK2972" i="5" s="1"/>
  <c r="AG2971" i="5"/>
  <c r="AK2971" i="5" s="1"/>
  <c r="AG2970" i="5"/>
  <c r="AK2970" i="5" s="1"/>
  <c r="AG2969" i="5"/>
  <c r="AK2969" i="5" s="1"/>
  <c r="AG2968" i="5"/>
  <c r="AK2968" i="5" s="1"/>
  <c r="AG2967" i="5"/>
  <c r="AK2967" i="5" s="1"/>
  <c r="AG2966" i="5"/>
  <c r="AK2966" i="5" s="1"/>
  <c r="AG2965" i="5"/>
  <c r="AG2964" i="5"/>
  <c r="AK2964" i="5" s="1"/>
  <c r="AG2963" i="5"/>
  <c r="AK2963" i="5" s="1"/>
  <c r="AG2962" i="5"/>
  <c r="AK2962" i="5" s="1"/>
  <c r="AG2961" i="5"/>
  <c r="AK2961" i="5" s="1"/>
  <c r="AG2960" i="5"/>
  <c r="AK2960" i="5" s="1"/>
  <c r="AG2959" i="5"/>
  <c r="AK2959" i="5" s="1"/>
  <c r="AG2958" i="5"/>
  <c r="AK2958" i="5" s="1"/>
  <c r="AG2957" i="5"/>
  <c r="AK2957" i="5" s="1"/>
  <c r="AG2956" i="5"/>
  <c r="AK2956" i="5" s="1"/>
  <c r="AG2955" i="5"/>
  <c r="AK2955" i="5" s="1"/>
  <c r="AG2954" i="5"/>
  <c r="AK2954" i="5" s="1"/>
  <c r="AG2953" i="5"/>
  <c r="AK2953" i="5" s="1"/>
  <c r="AG2952" i="5"/>
  <c r="AK2952" i="5" s="1"/>
  <c r="AG2951" i="5"/>
  <c r="AK2951" i="5" s="1"/>
  <c r="AG2950" i="5"/>
  <c r="AK2950" i="5" s="1"/>
  <c r="AG2949" i="5"/>
  <c r="AK2949" i="5" s="1"/>
  <c r="AG2948" i="5"/>
  <c r="AK2948" i="5" s="1"/>
  <c r="AG2947" i="5"/>
  <c r="AK2947" i="5" s="1"/>
  <c r="AG2946" i="5"/>
  <c r="AK2946" i="5" s="1"/>
  <c r="AG2945" i="5"/>
  <c r="AK2945" i="5" s="1"/>
  <c r="AG2944" i="5"/>
  <c r="AK2944" i="5" s="1"/>
  <c r="AG2943" i="5"/>
  <c r="AK2943" i="5" s="1"/>
  <c r="AG2942" i="5"/>
  <c r="AK2942" i="5" s="1"/>
  <c r="AG2941" i="5"/>
  <c r="AK2941" i="5" s="1"/>
  <c r="AG2940" i="5"/>
  <c r="AK2940" i="5" s="1"/>
  <c r="AG2939" i="5"/>
  <c r="AK2939" i="5" s="1"/>
  <c r="AG2938" i="5"/>
  <c r="AK2938" i="5" s="1"/>
  <c r="AG2937" i="5"/>
  <c r="AK2937" i="5" s="1"/>
  <c r="AG2936" i="5"/>
  <c r="AK2936" i="5" s="1"/>
  <c r="AG2935" i="5"/>
  <c r="AK2935" i="5" s="1"/>
  <c r="AG2934" i="5"/>
  <c r="AK2934" i="5" s="1"/>
  <c r="AG2933" i="5"/>
  <c r="AK2933" i="5" s="1"/>
  <c r="AG2932" i="5"/>
  <c r="AK2932" i="5" s="1"/>
  <c r="AG2931" i="5"/>
  <c r="AK2931" i="5" s="1"/>
  <c r="AG2930" i="5"/>
  <c r="AK2930" i="5" s="1"/>
  <c r="AG2929" i="5"/>
  <c r="AK2929" i="5" s="1"/>
  <c r="AG2928" i="5"/>
  <c r="AK2928" i="5" s="1"/>
  <c r="AG2927" i="5"/>
  <c r="AK2927" i="5" s="1"/>
  <c r="AG2926" i="5"/>
  <c r="AK2926" i="5" s="1"/>
  <c r="AG2925" i="5"/>
  <c r="AK2925" i="5" s="1"/>
  <c r="AG2924" i="5"/>
  <c r="AK2924" i="5" s="1"/>
  <c r="AG2923" i="5"/>
  <c r="AK2923" i="5" s="1"/>
  <c r="AG2922" i="5"/>
  <c r="AK2922" i="5" s="1"/>
  <c r="AG2921" i="5"/>
  <c r="AK2921" i="5" s="1"/>
  <c r="AG2920" i="5"/>
  <c r="AK2920" i="5" s="1"/>
  <c r="AG2919" i="5"/>
  <c r="AK2919" i="5" s="1"/>
  <c r="AG2918" i="5"/>
  <c r="AK2918" i="5" s="1"/>
  <c r="AG2917" i="5"/>
  <c r="AK2917" i="5" s="1"/>
  <c r="AG2916" i="5"/>
  <c r="AK2916" i="5" s="1"/>
  <c r="AG3163" i="5"/>
  <c r="AK3163" i="5" s="1"/>
  <c r="AG3162" i="5"/>
  <c r="AK3162" i="5" s="1"/>
  <c r="AG3161" i="5"/>
  <c r="AK3161" i="5" s="1"/>
  <c r="AG3160" i="5"/>
  <c r="AK3160" i="5" s="1"/>
  <c r="AG3159" i="5"/>
  <c r="AK3159" i="5" s="1"/>
  <c r="AG3158" i="5"/>
  <c r="AK3158" i="5" s="1"/>
  <c r="AG3157" i="5"/>
  <c r="AK3157" i="5" s="1"/>
  <c r="AG3156" i="5"/>
  <c r="AK3156" i="5" s="1"/>
  <c r="AG3155" i="5"/>
  <c r="AK3155" i="5" s="1"/>
  <c r="AG3154" i="5"/>
  <c r="AK3154" i="5" s="1"/>
  <c r="AG3153" i="5"/>
  <c r="AK3153" i="5" s="1"/>
  <c r="AG3152" i="5"/>
  <c r="AK3152" i="5" s="1"/>
  <c r="AG3151" i="5"/>
  <c r="AK3151" i="5" s="1"/>
  <c r="AG3150" i="5"/>
  <c r="AK3150" i="5" s="1"/>
  <c r="AG3149" i="5"/>
  <c r="AK3149" i="5" s="1"/>
  <c r="AG3148" i="5"/>
  <c r="AK3148" i="5" s="1"/>
  <c r="AG3147" i="5"/>
  <c r="AK3147" i="5" s="1"/>
  <c r="AG3146" i="5"/>
  <c r="AK3146" i="5" s="1"/>
  <c r="AG3145" i="5"/>
  <c r="AK3145" i="5" s="1"/>
  <c r="AG3144" i="5"/>
  <c r="AK3144" i="5" s="1"/>
  <c r="AG3143" i="5"/>
  <c r="AK3143" i="5" s="1"/>
  <c r="AG3142" i="5"/>
  <c r="AK3142" i="5" s="1"/>
  <c r="AG3141" i="5"/>
  <c r="AK3141" i="5" s="1"/>
  <c r="AG3140" i="5"/>
  <c r="AK3140" i="5" s="1"/>
  <c r="AG3139" i="5"/>
  <c r="AK3139" i="5" s="1"/>
  <c r="AG3138" i="5"/>
  <c r="AK3138" i="5" s="1"/>
  <c r="AG3137" i="5"/>
  <c r="AK3137" i="5" s="1"/>
  <c r="AG3136" i="5"/>
  <c r="AK3136" i="5" s="1"/>
  <c r="AG3135" i="5"/>
  <c r="AK3135" i="5" s="1"/>
  <c r="AG3134" i="5"/>
  <c r="AK3134" i="5" s="1"/>
  <c r="AG3133" i="5"/>
  <c r="AK3133" i="5" s="1"/>
  <c r="AG3132" i="5"/>
  <c r="AK3132" i="5" s="1"/>
  <c r="AG3131" i="5"/>
  <c r="AK3131" i="5" s="1"/>
  <c r="AG3130" i="5"/>
  <c r="AK3130" i="5" s="1"/>
  <c r="AG3129" i="5"/>
  <c r="AK3129" i="5" s="1"/>
  <c r="AG3128" i="5"/>
  <c r="AK3128" i="5" s="1"/>
  <c r="AG3127" i="5"/>
  <c r="AK3127" i="5" s="1"/>
  <c r="AG3126" i="5"/>
  <c r="AK3126" i="5" s="1"/>
  <c r="AG3125" i="5"/>
  <c r="AK3125" i="5" s="1"/>
  <c r="AG3124" i="5"/>
  <c r="AK3124" i="5" s="1"/>
  <c r="AG3123" i="5"/>
  <c r="AK3123" i="5" s="1"/>
  <c r="AG3122" i="5"/>
  <c r="AK3122" i="5" s="1"/>
  <c r="AG3121" i="5"/>
  <c r="AK3121" i="5" s="1"/>
  <c r="AG3120" i="5"/>
  <c r="AK3120" i="5" s="1"/>
  <c r="AG3119" i="5"/>
  <c r="AK3119" i="5" s="1"/>
  <c r="AG3118" i="5"/>
  <c r="AK3118" i="5" s="1"/>
  <c r="AG3117" i="5"/>
  <c r="AG3116" i="5"/>
  <c r="AK3116" i="5" s="1"/>
  <c r="AG3115" i="5"/>
  <c r="AK3115" i="5" s="1"/>
  <c r="AG3114" i="5"/>
  <c r="AK3114" i="5" s="1"/>
  <c r="AG3113" i="5"/>
  <c r="AK3113" i="5" s="1"/>
  <c r="AG3112" i="5"/>
  <c r="AK3112" i="5" s="1"/>
  <c r="AG3111" i="5"/>
  <c r="AK3111" i="5" s="1"/>
  <c r="AG3110" i="5"/>
  <c r="AK3110" i="5" s="1"/>
  <c r="AG3109" i="5"/>
  <c r="AK3109" i="5" s="1"/>
  <c r="AG3108" i="5"/>
  <c r="AK3108" i="5" s="1"/>
  <c r="AG3107" i="5"/>
  <c r="AK3107" i="5" s="1"/>
  <c r="AG3106" i="5"/>
  <c r="AK3106" i="5" s="1"/>
  <c r="AG3105" i="5"/>
  <c r="AK3105" i="5" s="1"/>
  <c r="AG3104" i="5"/>
  <c r="AK3104" i="5" s="1"/>
  <c r="AG3103" i="5"/>
  <c r="AK3103" i="5" s="1"/>
  <c r="AG3102" i="5"/>
  <c r="AK3102" i="5" s="1"/>
  <c r="AG3101" i="5"/>
  <c r="AK3101" i="5" s="1"/>
  <c r="AG3100" i="5"/>
  <c r="AK3100" i="5" s="1"/>
  <c r="AG3099" i="5"/>
  <c r="AK3099" i="5" s="1"/>
  <c r="AG3098" i="5"/>
  <c r="AK3098" i="5" s="1"/>
  <c r="AG3097" i="5"/>
  <c r="AK3097" i="5" s="1"/>
  <c r="AG3096" i="5"/>
  <c r="AK3096" i="5" s="1"/>
  <c r="AG3095" i="5"/>
  <c r="AK3095" i="5" s="1"/>
  <c r="AG3094" i="5"/>
  <c r="AK3094" i="5" s="1"/>
  <c r="AG3093" i="5"/>
  <c r="AK3093" i="5" s="1"/>
  <c r="AG3092" i="5"/>
  <c r="AK3092" i="5" s="1"/>
  <c r="AG3091" i="5"/>
  <c r="AK3091" i="5" s="1"/>
  <c r="AG3090" i="5"/>
  <c r="AK3090" i="5" s="1"/>
  <c r="AG3089" i="5"/>
  <c r="AK3089" i="5" s="1"/>
  <c r="AG3088" i="5"/>
  <c r="AK3088" i="5" s="1"/>
  <c r="AG3087" i="5"/>
  <c r="AK3087" i="5" s="1"/>
  <c r="AG3086" i="5"/>
  <c r="AK3086" i="5" s="1"/>
  <c r="AG3085" i="5"/>
  <c r="AK3085" i="5" s="1"/>
  <c r="AG3084" i="5"/>
  <c r="AK3084" i="5" s="1"/>
  <c r="AG3083" i="5"/>
  <c r="AK3083" i="5" s="1"/>
  <c r="AG3082" i="5"/>
  <c r="AK3082" i="5" s="1"/>
  <c r="AG3081" i="5"/>
  <c r="AK3081" i="5" s="1"/>
  <c r="AG3080" i="5"/>
  <c r="AK3080" i="5" s="1"/>
  <c r="AG3079" i="5"/>
  <c r="AK3079" i="5" s="1"/>
  <c r="AG3078" i="5"/>
  <c r="AK3078" i="5" s="1"/>
  <c r="AG3077" i="5"/>
  <c r="AK3077" i="5" s="1"/>
  <c r="AG3076" i="5"/>
  <c r="AK3076" i="5" s="1"/>
  <c r="AG3075" i="5"/>
  <c r="AK3075" i="5" s="1"/>
  <c r="AG3074" i="5"/>
  <c r="AK3074" i="5" s="1"/>
  <c r="AG3073" i="5"/>
  <c r="AK3073" i="5" s="1"/>
  <c r="AG3072" i="5"/>
  <c r="AK3072" i="5" s="1"/>
  <c r="AG3071" i="5"/>
  <c r="AK3071" i="5" s="1"/>
  <c r="AG3070" i="5"/>
  <c r="AK3070" i="5" s="1"/>
  <c r="AG3069" i="5"/>
  <c r="AK3069" i="5" s="1"/>
  <c r="AG3068" i="5"/>
  <c r="AK3068" i="5" s="1"/>
  <c r="AG3067" i="5"/>
  <c r="AK3067" i="5" s="1"/>
  <c r="AG3066" i="5"/>
  <c r="AK3066" i="5" s="1"/>
  <c r="AG3065" i="5"/>
  <c r="AK3065" i="5" s="1"/>
  <c r="AG3064" i="5"/>
  <c r="AK3064" i="5" s="1"/>
  <c r="AG3063" i="5"/>
  <c r="AK3063" i="5" s="1"/>
  <c r="AG3062" i="5"/>
  <c r="AK3062" i="5" s="1"/>
  <c r="AG3061" i="5"/>
  <c r="AK3061" i="5" s="1"/>
  <c r="AG3060" i="5"/>
  <c r="AK3060" i="5" s="1"/>
  <c r="AG3243" i="5"/>
  <c r="AK3243" i="5" s="1"/>
  <c r="AG3242" i="5"/>
  <c r="AK3242" i="5" s="1"/>
  <c r="AG3241" i="5"/>
  <c r="AK3241" i="5" s="1"/>
  <c r="AG3240" i="5"/>
  <c r="AK3240" i="5" s="1"/>
  <c r="AG3239" i="5"/>
  <c r="AK3239" i="5" s="1"/>
  <c r="AG3238" i="5"/>
  <c r="AK3238" i="5" s="1"/>
  <c r="AG3237" i="5"/>
  <c r="AK3237" i="5" s="1"/>
  <c r="AG3236" i="5"/>
  <c r="AK3236" i="5" s="1"/>
  <c r="AG3235" i="5"/>
  <c r="AK3235" i="5" s="1"/>
  <c r="AG3234" i="5"/>
  <c r="AK3234" i="5" s="1"/>
  <c r="AG3233" i="5"/>
  <c r="AK3233" i="5" s="1"/>
  <c r="AG3232" i="5"/>
  <c r="AK3232" i="5" s="1"/>
  <c r="AG3231" i="5"/>
  <c r="AK3231" i="5" s="1"/>
  <c r="AG3230" i="5"/>
  <c r="AK3230" i="5" s="1"/>
  <c r="AG3229" i="5"/>
  <c r="AK3229" i="5" s="1"/>
  <c r="AG3228" i="5"/>
  <c r="AK3228" i="5" s="1"/>
  <c r="AG3227" i="5"/>
  <c r="AK3227" i="5" s="1"/>
  <c r="AG3226" i="5"/>
  <c r="AK3226" i="5" s="1"/>
  <c r="AG3225" i="5"/>
  <c r="AK3225" i="5" s="1"/>
  <c r="AG3224" i="5"/>
  <c r="AK3224" i="5" s="1"/>
  <c r="AG3223" i="5"/>
  <c r="AK3223" i="5" s="1"/>
  <c r="AG3222" i="5"/>
  <c r="AK3222" i="5" s="1"/>
  <c r="AG3221" i="5"/>
  <c r="AK3221" i="5" s="1"/>
  <c r="AG3220" i="5"/>
  <c r="AK3220" i="5" s="1"/>
  <c r="AG3219" i="5"/>
  <c r="AK3219" i="5" s="1"/>
  <c r="AG3218" i="5"/>
  <c r="AK3218" i="5" s="1"/>
  <c r="AG3217" i="5"/>
  <c r="AG3216" i="5"/>
  <c r="AK3216" i="5" s="1"/>
  <c r="AG3215" i="5"/>
  <c r="AK3215" i="5" s="1"/>
  <c r="AG3214" i="5"/>
  <c r="AK3214" i="5" s="1"/>
  <c r="AG3213" i="5"/>
  <c r="AK3213" i="5" s="1"/>
  <c r="AG3212" i="5"/>
  <c r="AK3212" i="5" s="1"/>
  <c r="AG3211" i="5"/>
  <c r="AK3211" i="5" s="1"/>
  <c r="AG3210" i="5"/>
  <c r="AK3210" i="5" s="1"/>
  <c r="AG3209" i="5"/>
  <c r="AK3209" i="5" s="1"/>
  <c r="AG3208" i="5"/>
  <c r="AK3208" i="5" s="1"/>
  <c r="AG3207" i="5"/>
  <c r="AK3207" i="5" s="1"/>
  <c r="AG3206" i="5"/>
  <c r="AK3206" i="5" s="1"/>
  <c r="AG3205" i="5"/>
  <c r="AK3205" i="5" s="1"/>
  <c r="AG3204" i="5"/>
  <c r="AK3204" i="5" s="1"/>
  <c r="AG3203" i="5"/>
  <c r="AK3203" i="5" s="1"/>
  <c r="AG3202" i="5"/>
  <c r="AK3202" i="5" s="1"/>
  <c r="AG3201" i="5"/>
  <c r="AK3201" i="5" s="1"/>
  <c r="AG3200" i="5"/>
  <c r="AK3200" i="5" s="1"/>
  <c r="AG3199" i="5"/>
  <c r="AK3199" i="5" s="1"/>
  <c r="AG3198" i="5"/>
  <c r="AK3198" i="5" s="1"/>
  <c r="AG3197" i="5"/>
  <c r="AK3197" i="5" s="1"/>
  <c r="AG3196" i="5"/>
  <c r="AK3196" i="5" s="1"/>
  <c r="AG3195" i="5"/>
  <c r="AK3195" i="5" s="1"/>
  <c r="AG3194" i="5"/>
  <c r="AK3194" i="5" s="1"/>
  <c r="AG3193" i="5"/>
  <c r="AK3193" i="5" s="1"/>
  <c r="AG3192" i="5"/>
  <c r="AK3192" i="5" s="1"/>
  <c r="AG3191" i="5"/>
  <c r="AK3191" i="5" s="1"/>
  <c r="AG3190" i="5"/>
  <c r="AK3190" i="5" s="1"/>
  <c r="AG3189" i="5"/>
  <c r="AK3189" i="5" s="1"/>
  <c r="AG3188" i="5"/>
  <c r="AK3188" i="5" s="1"/>
  <c r="AG3187" i="5"/>
  <c r="AK3187" i="5" s="1"/>
  <c r="AG3186" i="5"/>
  <c r="AK3186" i="5" s="1"/>
  <c r="AG3185" i="5"/>
  <c r="AK3185" i="5" s="1"/>
  <c r="AG3184" i="5"/>
  <c r="AK3184" i="5" s="1"/>
  <c r="AG3183" i="5"/>
  <c r="AK3183" i="5" s="1"/>
  <c r="AG3182" i="5"/>
  <c r="AK3182" i="5" s="1"/>
  <c r="AG3181" i="5"/>
  <c r="AK3181" i="5" s="1"/>
  <c r="AG3180" i="5"/>
  <c r="AK3180" i="5" s="1"/>
  <c r="AG3179" i="5"/>
  <c r="AK3179" i="5" s="1"/>
  <c r="AG3178" i="5"/>
  <c r="AK3178" i="5" s="1"/>
  <c r="AG3177" i="5"/>
  <c r="AK3177" i="5" s="1"/>
  <c r="AG3176" i="5"/>
  <c r="AK3176" i="5" s="1"/>
  <c r="AG3175" i="5"/>
  <c r="AK3175" i="5" s="1"/>
  <c r="AG3174" i="5"/>
  <c r="AK3174" i="5" s="1"/>
  <c r="AG3173" i="5"/>
  <c r="AK3173" i="5" s="1"/>
  <c r="AG3172" i="5"/>
  <c r="AK3172" i="5" s="1"/>
  <c r="AG3171" i="5"/>
  <c r="AK3171" i="5" s="1"/>
  <c r="AG3170" i="5"/>
  <c r="AK3170" i="5" s="1"/>
  <c r="AG3169" i="5"/>
  <c r="AK3169" i="5" s="1"/>
  <c r="AG3168" i="5"/>
  <c r="AK3168" i="5" s="1"/>
  <c r="AG3167" i="5"/>
  <c r="AK3167" i="5" s="1"/>
  <c r="AG3166" i="5"/>
  <c r="AK3166" i="5" s="1"/>
  <c r="AG3165" i="5"/>
  <c r="AK3165" i="5" s="1"/>
  <c r="AG3164" i="5"/>
  <c r="AK3164" i="5" s="1"/>
  <c r="AG3325" i="5"/>
  <c r="AK3325" i="5" s="1"/>
  <c r="AG3324" i="5"/>
  <c r="AK3324" i="5" s="1"/>
  <c r="AG3323" i="5"/>
  <c r="AK3323" i="5" s="1"/>
  <c r="AG3322" i="5"/>
  <c r="AK3322" i="5" s="1"/>
  <c r="AG3321" i="5"/>
  <c r="AK3321" i="5" s="1"/>
  <c r="AG3320" i="5"/>
  <c r="AK3320" i="5" s="1"/>
  <c r="AG3319" i="5"/>
  <c r="AG3318" i="5"/>
  <c r="AK3318" i="5" s="1"/>
  <c r="AG3317" i="5"/>
  <c r="AK3317" i="5" s="1"/>
  <c r="AG3316" i="5"/>
  <c r="AK3316" i="5" s="1"/>
  <c r="AG3315" i="5"/>
  <c r="AK3315" i="5" s="1"/>
  <c r="AG3314" i="5"/>
  <c r="AK3314" i="5" s="1"/>
  <c r="AG3313" i="5"/>
  <c r="AK3313" i="5" s="1"/>
  <c r="AG3312" i="5"/>
  <c r="AK3312" i="5" s="1"/>
  <c r="AG3311" i="5"/>
  <c r="AK3311" i="5" s="1"/>
  <c r="AG3310" i="5"/>
  <c r="AK3310" i="5" s="1"/>
  <c r="AG3309" i="5"/>
  <c r="AK3309" i="5" s="1"/>
  <c r="AG3308" i="5"/>
  <c r="AK3308" i="5" s="1"/>
  <c r="AG3307" i="5"/>
  <c r="AK3307" i="5" s="1"/>
  <c r="AG3306" i="5"/>
  <c r="AK3306" i="5" s="1"/>
  <c r="AG3305" i="5"/>
  <c r="AK3305" i="5" s="1"/>
  <c r="AG3304" i="5"/>
  <c r="AK3304" i="5" s="1"/>
  <c r="AG3303" i="5"/>
  <c r="AK3303" i="5" s="1"/>
  <c r="AG3302" i="5"/>
  <c r="AK3302" i="5" s="1"/>
  <c r="AG3301" i="5"/>
  <c r="AK3301" i="5" s="1"/>
  <c r="AG3300" i="5"/>
  <c r="AK3300" i="5" s="1"/>
  <c r="AG3299" i="5"/>
  <c r="AK3299" i="5" s="1"/>
  <c r="AG3298" i="5"/>
  <c r="AK3298" i="5" s="1"/>
  <c r="AG3297" i="5"/>
  <c r="AK3297" i="5" s="1"/>
  <c r="AG3296" i="5"/>
  <c r="AK3296" i="5" s="1"/>
  <c r="AG3295" i="5"/>
  <c r="AK3295" i="5" s="1"/>
  <c r="AG3294" i="5"/>
  <c r="AK3294" i="5" s="1"/>
  <c r="AG3293" i="5"/>
  <c r="AK3293" i="5" s="1"/>
  <c r="AG3292" i="5"/>
  <c r="AK3292" i="5" s="1"/>
  <c r="AG3291" i="5"/>
  <c r="AK3291" i="5" s="1"/>
  <c r="AG3290" i="5"/>
  <c r="AK3290" i="5" s="1"/>
  <c r="AG3289" i="5"/>
  <c r="AK3289" i="5" s="1"/>
  <c r="AG3288" i="5"/>
  <c r="AK3288" i="5" s="1"/>
  <c r="AG3287" i="5"/>
  <c r="AK3287" i="5" s="1"/>
  <c r="AG3286" i="5"/>
  <c r="AK3286" i="5" s="1"/>
  <c r="AG3285" i="5"/>
  <c r="AK3285" i="5" s="1"/>
  <c r="AG3284" i="5"/>
  <c r="AK3284" i="5" s="1"/>
  <c r="AG3283" i="5"/>
  <c r="AK3283" i="5" s="1"/>
  <c r="AG3282" i="5"/>
  <c r="AK3282" i="5" s="1"/>
  <c r="AG3281" i="5"/>
  <c r="AK3281" i="5" s="1"/>
  <c r="AG3280" i="5"/>
  <c r="AK3280" i="5" s="1"/>
  <c r="AG3279" i="5"/>
  <c r="AK3279" i="5" s="1"/>
  <c r="AG3278" i="5"/>
  <c r="AK3278" i="5" s="1"/>
  <c r="AG3277" i="5"/>
  <c r="AK3277" i="5" s="1"/>
  <c r="AG3276" i="5"/>
  <c r="AK3276" i="5" s="1"/>
  <c r="AG3275" i="5"/>
  <c r="AK3275" i="5" s="1"/>
  <c r="AG3274" i="5"/>
  <c r="AK3274" i="5" s="1"/>
  <c r="AG3273" i="5"/>
  <c r="AK3273" i="5" s="1"/>
  <c r="AG3272" i="5"/>
  <c r="AK3272" i="5" s="1"/>
  <c r="AG3271" i="5"/>
  <c r="AK3271" i="5" s="1"/>
  <c r="AG3270" i="5"/>
  <c r="AK3270" i="5" s="1"/>
  <c r="AG3269" i="5"/>
  <c r="AK3269" i="5" s="1"/>
  <c r="AG3268" i="5"/>
  <c r="AK3268" i="5" s="1"/>
  <c r="AG3267" i="5"/>
  <c r="AK3267" i="5" s="1"/>
  <c r="AG3266" i="5"/>
  <c r="AK3266" i="5" s="1"/>
  <c r="AG3265" i="5"/>
  <c r="AK3265" i="5" s="1"/>
  <c r="AG3264" i="5"/>
  <c r="AK3264" i="5" s="1"/>
  <c r="AG3263" i="5"/>
  <c r="AK3263" i="5" s="1"/>
  <c r="AG3262" i="5"/>
  <c r="AK3262" i="5" s="1"/>
  <c r="AG3261" i="5"/>
  <c r="AK3261" i="5" s="1"/>
  <c r="AG3260" i="5"/>
  <c r="AK3260" i="5" s="1"/>
  <c r="AG3259" i="5"/>
  <c r="AK3259" i="5" s="1"/>
  <c r="AG3258" i="5"/>
  <c r="AK3258" i="5" s="1"/>
  <c r="AG3257" i="5"/>
  <c r="AK3257" i="5" s="1"/>
  <c r="AG3256" i="5"/>
  <c r="AK3256" i="5" s="1"/>
  <c r="AG3255" i="5"/>
  <c r="AK3255" i="5" s="1"/>
  <c r="AG3254" i="5"/>
  <c r="AK3254" i="5" s="1"/>
  <c r="AG3253" i="5"/>
  <c r="AK3253" i="5" s="1"/>
  <c r="AG3252" i="5"/>
  <c r="AK3252" i="5" s="1"/>
  <c r="AG3251" i="5"/>
  <c r="AK3251" i="5" s="1"/>
  <c r="AG3250" i="5"/>
  <c r="AK3250" i="5" s="1"/>
  <c r="AG3249" i="5"/>
  <c r="AK3249" i="5" s="1"/>
  <c r="AG3248" i="5"/>
  <c r="AK3248" i="5" s="1"/>
  <c r="AG3247" i="5"/>
  <c r="AK3247" i="5" s="1"/>
  <c r="AG3246" i="5"/>
  <c r="AK3246" i="5" s="1"/>
  <c r="AG3245" i="5"/>
  <c r="AK3245" i="5" s="1"/>
  <c r="AG3244" i="5"/>
  <c r="AK3244" i="5" s="1"/>
  <c r="AG3409" i="5"/>
  <c r="AK3409" i="5" s="1"/>
  <c r="AG3408" i="5"/>
  <c r="AK3408" i="5" s="1"/>
  <c r="AG3407" i="5"/>
  <c r="AK3407" i="5" s="1"/>
  <c r="AG3406" i="5"/>
  <c r="AK3406" i="5" s="1"/>
  <c r="AG3405" i="5"/>
  <c r="AK3405" i="5" s="1"/>
  <c r="AG3404" i="5"/>
  <c r="AK3404" i="5" s="1"/>
  <c r="AG3403" i="5"/>
  <c r="AK3403" i="5" s="1"/>
  <c r="AG3402" i="5"/>
  <c r="AK3402" i="5" s="1"/>
  <c r="AG3401" i="5"/>
  <c r="AK3401" i="5" s="1"/>
  <c r="AG3400" i="5"/>
  <c r="AK3400" i="5" s="1"/>
  <c r="AG3399" i="5"/>
  <c r="AK3399" i="5" s="1"/>
  <c r="AG3398" i="5"/>
  <c r="AK3398" i="5" s="1"/>
  <c r="AG3397" i="5"/>
  <c r="AK3397" i="5" s="1"/>
  <c r="AG3396" i="5"/>
  <c r="AK3396" i="5" s="1"/>
  <c r="AG3395" i="5"/>
  <c r="AK3395" i="5" s="1"/>
  <c r="AG3394" i="5"/>
  <c r="AK3394" i="5" s="1"/>
  <c r="AG3393" i="5"/>
  <c r="AK3393" i="5" s="1"/>
  <c r="AG3392" i="5"/>
  <c r="AK3392" i="5" s="1"/>
  <c r="AG3391" i="5"/>
  <c r="AK3391" i="5" s="1"/>
  <c r="AG3390" i="5"/>
  <c r="AK3390" i="5" s="1"/>
  <c r="AG3389" i="5"/>
  <c r="AK3389" i="5" s="1"/>
  <c r="AG3388" i="5"/>
  <c r="AK3388" i="5" s="1"/>
  <c r="AG3387" i="5"/>
  <c r="AK3387" i="5" s="1"/>
  <c r="AG3386" i="5"/>
  <c r="AK3386" i="5" s="1"/>
  <c r="AG3385" i="5"/>
  <c r="AK3385" i="5" s="1"/>
  <c r="AG3384" i="5"/>
  <c r="AK3384" i="5" s="1"/>
  <c r="AG3383" i="5"/>
  <c r="AK3383" i="5" s="1"/>
  <c r="AG3382" i="5"/>
  <c r="AK3382" i="5" s="1"/>
  <c r="AG3381" i="5"/>
  <c r="AK3381" i="5" s="1"/>
  <c r="AG3380" i="5"/>
  <c r="AK3380" i="5" s="1"/>
  <c r="AG3379" i="5"/>
  <c r="AK3379" i="5" s="1"/>
  <c r="AG3378" i="5"/>
  <c r="AK3378" i="5" s="1"/>
  <c r="AG3377" i="5"/>
  <c r="AK3377" i="5" s="1"/>
  <c r="AG3376" i="5"/>
  <c r="AK3376" i="5" s="1"/>
  <c r="AG3375" i="5"/>
  <c r="AK3375" i="5" s="1"/>
  <c r="AG3374" i="5"/>
  <c r="AK3374" i="5" s="1"/>
  <c r="AG3373" i="5"/>
  <c r="AK3373" i="5" s="1"/>
  <c r="AG3372" i="5"/>
  <c r="AK3372" i="5" s="1"/>
  <c r="AG3371" i="5"/>
  <c r="AK3371" i="5" s="1"/>
  <c r="AG3370" i="5"/>
  <c r="AK3370" i="5" s="1"/>
  <c r="AG3369" i="5"/>
  <c r="AK3369" i="5" s="1"/>
  <c r="AG3368" i="5"/>
  <c r="AK3368" i="5" s="1"/>
  <c r="AG3367" i="5"/>
  <c r="AK3367" i="5" s="1"/>
  <c r="AG3366" i="5"/>
  <c r="AK3366" i="5" s="1"/>
  <c r="AG3365" i="5"/>
  <c r="AK3365" i="5" s="1"/>
  <c r="AG3364" i="5"/>
  <c r="AK3364" i="5" s="1"/>
  <c r="AG3363" i="5"/>
  <c r="AK3363" i="5" s="1"/>
  <c r="AG3362" i="5"/>
  <c r="AK3362" i="5" s="1"/>
  <c r="AG3361" i="5"/>
  <c r="AK3361" i="5" s="1"/>
  <c r="AG3360" i="5"/>
  <c r="AK3360" i="5" s="1"/>
  <c r="AG3359" i="5"/>
  <c r="AK3359" i="5" s="1"/>
  <c r="AG3358" i="5"/>
  <c r="AK3358" i="5" s="1"/>
  <c r="AG3357" i="5"/>
  <c r="AK3357" i="5" s="1"/>
  <c r="AG3356" i="5"/>
  <c r="AK3356" i="5" s="1"/>
  <c r="AG3355" i="5"/>
  <c r="AK3355" i="5" s="1"/>
  <c r="AG3354" i="5"/>
  <c r="AK3354" i="5" s="1"/>
  <c r="AG3353" i="5"/>
  <c r="AK3353" i="5" s="1"/>
  <c r="AG3352" i="5"/>
  <c r="AK3352" i="5" s="1"/>
  <c r="AG3351" i="5"/>
  <c r="AK3351" i="5" s="1"/>
  <c r="AG3350" i="5"/>
  <c r="AK3350" i="5" s="1"/>
  <c r="AG3349" i="5"/>
  <c r="AK3349" i="5" s="1"/>
  <c r="AG3348" i="5"/>
  <c r="AK3348" i="5" s="1"/>
  <c r="AG3347" i="5"/>
  <c r="AK3347" i="5" s="1"/>
  <c r="AG3346" i="5"/>
  <c r="AK3346" i="5" s="1"/>
  <c r="AG3345" i="5"/>
  <c r="AK3345" i="5" s="1"/>
  <c r="AG3344" i="5"/>
  <c r="AK3344" i="5" s="1"/>
  <c r="AG3343" i="5"/>
  <c r="AK3343" i="5" s="1"/>
  <c r="AG3342" i="5"/>
  <c r="AK3342" i="5" s="1"/>
  <c r="AG3341" i="5"/>
  <c r="AK3341" i="5" s="1"/>
  <c r="AG3340" i="5"/>
  <c r="AK3340" i="5" s="1"/>
  <c r="AG3339" i="5"/>
  <c r="AK3339" i="5" s="1"/>
  <c r="AG3338" i="5"/>
  <c r="AK3338" i="5" s="1"/>
  <c r="AG3337" i="5"/>
  <c r="AK3337" i="5" s="1"/>
  <c r="AG3336" i="5"/>
  <c r="AK3336" i="5" s="1"/>
  <c r="AG3335" i="5"/>
  <c r="AK3335" i="5" s="1"/>
  <c r="AG3334" i="5"/>
  <c r="AK3334" i="5" s="1"/>
  <c r="AG3333" i="5"/>
  <c r="AK3333" i="5" s="1"/>
  <c r="AG3332" i="5"/>
  <c r="AK3332" i="5" s="1"/>
  <c r="AG3331" i="5"/>
  <c r="AK3331" i="5" s="1"/>
  <c r="AG3330" i="5"/>
  <c r="AK3330" i="5" s="1"/>
  <c r="AG3329" i="5"/>
  <c r="AK3329" i="5" s="1"/>
  <c r="AG3328" i="5"/>
  <c r="AK3328" i="5" s="1"/>
  <c r="AG3327" i="5"/>
  <c r="AK3327" i="5" s="1"/>
  <c r="AG3326" i="5"/>
  <c r="AK3326" i="5" s="1"/>
  <c r="AG3473" i="5"/>
  <c r="AK3473" i="5" s="1"/>
  <c r="AG3472" i="5"/>
  <c r="AK3472" i="5" s="1"/>
  <c r="AG3471" i="5"/>
  <c r="AK3471" i="5" s="1"/>
  <c r="AG3470" i="5"/>
  <c r="AK3470" i="5" s="1"/>
  <c r="AG3469" i="5"/>
  <c r="AK3469" i="5" s="1"/>
  <c r="AG3468" i="5"/>
  <c r="AK3468" i="5" s="1"/>
  <c r="AG3467" i="5"/>
  <c r="AK3467" i="5" s="1"/>
  <c r="AG3466" i="5"/>
  <c r="AK3466" i="5" s="1"/>
  <c r="AG3465" i="5"/>
  <c r="AK3465" i="5" s="1"/>
  <c r="AG3464" i="5"/>
  <c r="AK3464" i="5" s="1"/>
  <c r="AG3463" i="5"/>
  <c r="AK3463" i="5" s="1"/>
  <c r="AG3462" i="5"/>
  <c r="AK3462" i="5" s="1"/>
  <c r="AG3461" i="5"/>
  <c r="AK3461" i="5" s="1"/>
  <c r="AG3460" i="5"/>
  <c r="AK3460" i="5" s="1"/>
  <c r="AG3459" i="5"/>
  <c r="AK3459" i="5" s="1"/>
  <c r="AG3458" i="5"/>
  <c r="AK3458" i="5" s="1"/>
  <c r="AG3457" i="5"/>
  <c r="AK3457" i="5" s="1"/>
  <c r="AG3456" i="5"/>
  <c r="AK3456" i="5" s="1"/>
  <c r="AG3455" i="5"/>
  <c r="AK3455" i="5" s="1"/>
  <c r="AG3454" i="5"/>
  <c r="AK3454" i="5" s="1"/>
  <c r="AG3453" i="5"/>
  <c r="AK3453" i="5" s="1"/>
  <c r="AG3452" i="5"/>
  <c r="AK3452" i="5" s="1"/>
  <c r="AG3451" i="5"/>
  <c r="AK3451" i="5" s="1"/>
  <c r="AG3450" i="5"/>
  <c r="AK3450" i="5" s="1"/>
  <c r="AG3449" i="5"/>
  <c r="AK3449" i="5" s="1"/>
  <c r="AG3448" i="5"/>
  <c r="AK3448" i="5" s="1"/>
  <c r="AG3447" i="5"/>
  <c r="AK3447" i="5" s="1"/>
  <c r="AG3446" i="5"/>
  <c r="AK3446" i="5" s="1"/>
  <c r="AG3445" i="5"/>
  <c r="AK3445" i="5" s="1"/>
  <c r="AG3444" i="5"/>
  <c r="AK3444" i="5" s="1"/>
  <c r="AG3443" i="5"/>
  <c r="AK3443" i="5" s="1"/>
  <c r="AG3442" i="5"/>
  <c r="AK3442" i="5" s="1"/>
  <c r="AG3441" i="5"/>
  <c r="AK3441" i="5" s="1"/>
  <c r="AG3440" i="5"/>
  <c r="AK3440" i="5" s="1"/>
  <c r="AG3439" i="5"/>
  <c r="AK3439" i="5" s="1"/>
  <c r="AG3438" i="5"/>
  <c r="AK3438" i="5" s="1"/>
  <c r="AG3437" i="5"/>
  <c r="AK3437" i="5" s="1"/>
  <c r="AG3436" i="5"/>
  <c r="AK3436" i="5" s="1"/>
  <c r="AG3435" i="5"/>
  <c r="AK3435" i="5" s="1"/>
  <c r="AG3434" i="5"/>
  <c r="AK3434" i="5" s="1"/>
  <c r="AG3433" i="5"/>
  <c r="AK3433" i="5" s="1"/>
  <c r="AG3432" i="5"/>
  <c r="AK3432" i="5" s="1"/>
  <c r="AG3431" i="5"/>
  <c r="AK3431" i="5" s="1"/>
  <c r="AG3430" i="5"/>
  <c r="AK3430" i="5" s="1"/>
  <c r="AG3429" i="5"/>
  <c r="AK3429" i="5" s="1"/>
  <c r="AG3428" i="5"/>
  <c r="AK3428" i="5" s="1"/>
  <c r="AG3427" i="5"/>
  <c r="AK3427" i="5" s="1"/>
  <c r="AG3426" i="5"/>
  <c r="AK3426" i="5" s="1"/>
  <c r="AG3425" i="5"/>
  <c r="AK3425" i="5" s="1"/>
  <c r="AG3424" i="5"/>
  <c r="AK3424" i="5" s="1"/>
  <c r="AG3423" i="5"/>
  <c r="AK3423" i="5" s="1"/>
  <c r="AG3422" i="5"/>
  <c r="AK3422" i="5" s="1"/>
  <c r="AG3421" i="5"/>
  <c r="AK3421" i="5" s="1"/>
  <c r="AG3420" i="5"/>
  <c r="AK3420" i="5" s="1"/>
  <c r="AG3419" i="5"/>
  <c r="AK3419" i="5" s="1"/>
  <c r="AG3418" i="5"/>
  <c r="AK3418" i="5" s="1"/>
  <c r="AG3417" i="5"/>
  <c r="AG3416" i="5"/>
  <c r="AK3416" i="5" s="1"/>
  <c r="AG3415" i="5"/>
  <c r="AK3415" i="5" s="1"/>
  <c r="AG3414" i="5"/>
  <c r="AK3414" i="5" s="1"/>
  <c r="AG3413" i="5"/>
  <c r="AK3413" i="5" s="1"/>
  <c r="AG3412" i="5"/>
  <c r="AK3412" i="5" s="1"/>
  <c r="AG3411" i="5"/>
  <c r="AK3411" i="5" s="1"/>
  <c r="AG3410" i="5"/>
  <c r="AK3410" i="5" s="1"/>
  <c r="AG3542" i="5"/>
  <c r="AK3542" i="5" s="1"/>
  <c r="AG3541" i="5"/>
  <c r="AK3541" i="5" s="1"/>
  <c r="AG3540" i="5"/>
  <c r="AK3540" i="5" s="1"/>
  <c r="AG3539" i="5"/>
  <c r="AK3539" i="5" s="1"/>
  <c r="AG3538" i="5"/>
  <c r="AK3538" i="5" s="1"/>
  <c r="AG3537" i="5"/>
  <c r="AK3537" i="5" s="1"/>
  <c r="AG3536" i="5"/>
  <c r="AK3536" i="5" s="1"/>
  <c r="AG3535" i="5"/>
  <c r="AK3535" i="5" s="1"/>
  <c r="AG3534" i="5"/>
  <c r="AK3534" i="5" s="1"/>
  <c r="AG3533" i="5"/>
  <c r="AK3533" i="5" s="1"/>
  <c r="AG3532" i="5"/>
  <c r="AK3532" i="5" s="1"/>
  <c r="AG3531" i="5"/>
  <c r="AK3531" i="5" s="1"/>
  <c r="AG3530" i="5"/>
  <c r="AK3530" i="5" s="1"/>
  <c r="AG3529" i="5"/>
  <c r="AK3529" i="5" s="1"/>
  <c r="AG3528" i="5"/>
  <c r="AK3528" i="5" s="1"/>
  <c r="AG3527" i="5"/>
  <c r="AK3527" i="5" s="1"/>
  <c r="AG3526" i="5"/>
  <c r="AK3526" i="5" s="1"/>
  <c r="AG3525" i="5"/>
  <c r="AK3525" i="5" s="1"/>
  <c r="AG3524" i="5"/>
  <c r="AK3524" i="5" s="1"/>
  <c r="AG3523" i="5"/>
  <c r="AK3523" i="5" s="1"/>
  <c r="AG3522" i="5"/>
  <c r="AK3522" i="5" s="1"/>
  <c r="AG3521" i="5"/>
  <c r="AK3521" i="5" s="1"/>
  <c r="AG3520" i="5"/>
  <c r="AK3520" i="5" s="1"/>
  <c r="AG3519" i="5"/>
  <c r="AK3519" i="5" s="1"/>
  <c r="AG3518" i="5"/>
  <c r="AK3518" i="5" s="1"/>
  <c r="AG3517" i="5"/>
  <c r="AK3517" i="5" s="1"/>
  <c r="AG3516" i="5"/>
  <c r="AK3516" i="5" s="1"/>
  <c r="AG3515" i="5"/>
  <c r="AK3515" i="5" s="1"/>
  <c r="AG3514" i="5"/>
  <c r="AK3514" i="5" s="1"/>
  <c r="AG3513" i="5"/>
  <c r="AK3513" i="5" s="1"/>
  <c r="AG3512" i="5"/>
  <c r="AK3512" i="5" s="1"/>
  <c r="AG3511" i="5"/>
  <c r="AK3511" i="5" s="1"/>
  <c r="AG3510" i="5"/>
  <c r="AK3510" i="5" s="1"/>
  <c r="AG3509" i="5"/>
  <c r="AK3509" i="5" s="1"/>
  <c r="AG3508" i="5"/>
  <c r="AK3508" i="5" s="1"/>
  <c r="AG3507" i="5"/>
  <c r="AK3507" i="5" s="1"/>
  <c r="AG3506" i="5"/>
  <c r="AK3506" i="5" s="1"/>
  <c r="AG3505" i="5"/>
  <c r="AK3505" i="5" s="1"/>
  <c r="AG3504" i="5"/>
  <c r="AK3504" i="5" s="1"/>
  <c r="AG3503" i="5"/>
  <c r="AK3503" i="5" s="1"/>
  <c r="AG3502" i="5"/>
  <c r="AG3501" i="5"/>
  <c r="AK3501" i="5" s="1"/>
  <c r="AG3500" i="5"/>
  <c r="AK3500" i="5" s="1"/>
  <c r="AG3499" i="5"/>
  <c r="AK3499" i="5" s="1"/>
  <c r="AG3498" i="5"/>
  <c r="AK3498" i="5" s="1"/>
  <c r="AG3497" i="5"/>
  <c r="AK3497" i="5" s="1"/>
  <c r="AG3496" i="5"/>
  <c r="AK3496" i="5" s="1"/>
  <c r="AG3495" i="5"/>
  <c r="AK3495" i="5" s="1"/>
  <c r="AG3494" i="5"/>
  <c r="AK3494" i="5" s="1"/>
  <c r="AG3493" i="5"/>
  <c r="AK3493" i="5" s="1"/>
  <c r="AG3492" i="5"/>
  <c r="AK3492" i="5" s="1"/>
  <c r="AG3491" i="5"/>
  <c r="AK3491" i="5" s="1"/>
  <c r="AG3490" i="5"/>
  <c r="AK3490" i="5" s="1"/>
  <c r="AG3489" i="5"/>
  <c r="AK3489" i="5" s="1"/>
  <c r="AG3488" i="5"/>
  <c r="AK3488" i="5" s="1"/>
  <c r="AG3487" i="5"/>
  <c r="AK3487" i="5" s="1"/>
  <c r="AG3486" i="5"/>
  <c r="AK3486" i="5" s="1"/>
  <c r="AG3485" i="5"/>
  <c r="AK3485" i="5" s="1"/>
  <c r="AG3484" i="5"/>
  <c r="AK3484" i="5" s="1"/>
  <c r="AG3483" i="5"/>
  <c r="AK3483" i="5" s="1"/>
  <c r="AG3482" i="5"/>
  <c r="AK3482" i="5" s="1"/>
  <c r="AG3481" i="5"/>
  <c r="AK3481" i="5" s="1"/>
  <c r="AG3480" i="5"/>
  <c r="AK3480" i="5" s="1"/>
  <c r="AG3479" i="5"/>
  <c r="AK3479" i="5" s="1"/>
  <c r="AG3478" i="5"/>
  <c r="AK3478" i="5" s="1"/>
  <c r="AG3477" i="5"/>
  <c r="AK3477" i="5" s="1"/>
  <c r="AG3476" i="5"/>
  <c r="AK3476" i="5" s="1"/>
  <c r="AG3475" i="5"/>
  <c r="AK3475" i="5" s="1"/>
  <c r="AG3474" i="5"/>
  <c r="AK3474" i="5" s="1"/>
  <c r="AG3593" i="5"/>
  <c r="AK3593" i="5" s="1"/>
  <c r="AG3592" i="5"/>
  <c r="AK3592" i="5" s="1"/>
  <c r="AG3591" i="5"/>
  <c r="AK3591" i="5" s="1"/>
  <c r="AG3590" i="5"/>
  <c r="AK3590" i="5" s="1"/>
  <c r="AG3589" i="5"/>
  <c r="AK3589" i="5" s="1"/>
  <c r="AG3588" i="5"/>
  <c r="AK3588" i="5" s="1"/>
  <c r="AG3587" i="5"/>
  <c r="AK3587" i="5" s="1"/>
  <c r="AG3586" i="5"/>
  <c r="AK3586" i="5" s="1"/>
  <c r="AG3585" i="5"/>
  <c r="AK3585" i="5" s="1"/>
  <c r="AG3584" i="5"/>
  <c r="AK3584" i="5" s="1"/>
  <c r="AG3583" i="5"/>
  <c r="AK3583" i="5" s="1"/>
  <c r="AG3582" i="5"/>
  <c r="AK3582" i="5" s="1"/>
  <c r="AG3581" i="5"/>
  <c r="AK3581" i="5" s="1"/>
  <c r="AG3580" i="5"/>
  <c r="AK3580" i="5" s="1"/>
  <c r="AG3579" i="5"/>
  <c r="AK3579" i="5" s="1"/>
  <c r="AG3578" i="5"/>
  <c r="AK3578" i="5" s="1"/>
  <c r="AG3577" i="5"/>
  <c r="AK3577" i="5" s="1"/>
  <c r="AG3576" i="5"/>
  <c r="AK3576" i="5" s="1"/>
  <c r="AG3575" i="5"/>
  <c r="AK3575" i="5" s="1"/>
  <c r="AG3574" i="5"/>
  <c r="AK3574" i="5" s="1"/>
  <c r="AG3573" i="5"/>
  <c r="AK3573" i="5" s="1"/>
  <c r="AG3572" i="5"/>
  <c r="AK3572" i="5" s="1"/>
  <c r="AG3571" i="5"/>
  <c r="AK3571" i="5" s="1"/>
  <c r="AG3570" i="5"/>
  <c r="AK3570" i="5" s="1"/>
  <c r="AG3569" i="5"/>
  <c r="AK3569" i="5" s="1"/>
  <c r="AG3568" i="5"/>
  <c r="AK3568" i="5" s="1"/>
  <c r="AG3567" i="5"/>
  <c r="AK3567" i="5" s="1"/>
  <c r="AG3566" i="5"/>
  <c r="AK3566" i="5" s="1"/>
  <c r="AG3565" i="5"/>
  <c r="AK3565" i="5" s="1"/>
  <c r="AG3564" i="5"/>
  <c r="AK3564" i="5" s="1"/>
  <c r="AG3563" i="5"/>
  <c r="AK3563" i="5" s="1"/>
  <c r="AG3562" i="5"/>
  <c r="AK3562" i="5" s="1"/>
  <c r="AG3561" i="5"/>
  <c r="AK3561" i="5" s="1"/>
  <c r="AG3560" i="5"/>
  <c r="AK3560" i="5" s="1"/>
  <c r="AG3559" i="5"/>
  <c r="AK3559" i="5" s="1"/>
  <c r="AG3558" i="5"/>
  <c r="AK3558" i="5" s="1"/>
  <c r="AG3557" i="5"/>
  <c r="AK3557" i="5" s="1"/>
  <c r="AG3556" i="5"/>
  <c r="AK3556" i="5" s="1"/>
  <c r="AG3555" i="5"/>
  <c r="AK3555" i="5" s="1"/>
  <c r="AG3554" i="5"/>
  <c r="AK3554" i="5" s="1"/>
  <c r="AG3553" i="5"/>
  <c r="AK3553" i="5" s="1"/>
  <c r="AG3552" i="5"/>
  <c r="AK3552" i="5" s="1"/>
  <c r="AG3551" i="5"/>
  <c r="AK3551" i="5" s="1"/>
  <c r="AG3550" i="5"/>
  <c r="AK3550" i="5" s="1"/>
  <c r="AG3549" i="5"/>
  <c r="AK3549" i="5" s="1"/>
  <c r="AG3548" i="5"/>
  <c r="AK3548" i="5" s="1"/>
  <c r="AG3547" i="5"/>
  <c r="AK3547" i="5" s="1"/>
  <c r="AG3546" i="5"/>
  <c r="AK3546" i="5" s="1"/>
  <c r="AG3545" i="5"/>
  <c r="AK3545" i="5" s="1"/>
  <c r="AG3544" i="5"/>
  <c r="AK3544" i="5" s="1"/>
  <c r="AG3632" i="5"/>
  <c r="AK3632" i="5" s="1"/>
  <c r="AG3631" i="5"/>
  <c r="AK3631" i="5" s="1"/>
  <c r="AG3630" i="5"/>
  <c r="AK3630" i="5" s="1"/>
  <c r="AG3629" i="5"/>
  <c r="AK3629" i="5" s="1"/>
  <c r="AG3628" i="5"/>
  <c r="AK3628" i="5" s="1"/>
  <c r="AG3627" i="5"/>
  <c r="AK3627" i="5" s="1"/>
  <c r="AG3626" i="5"/>
  <c r="AK3626" i="5" s="1"/>
  <c r="AG3625" i="5"/>
  <c r="AK3625" i="5" s="1"/>
  <c r="AG3624" i="5"/>
  <c r="AK3624" i="5" s="1"/>
  <c r="AG3623" i="5"/>
  <c r="AK3623" i="5" s="1"/>
  <c r="AG3622" i="5"/>
  <c r="AK3622" i="5" s="1"/>
  <c r="AG3543" i="5"/>
  <c r="AK3543" i="5" s="1"/>
  <c r="AG3621" i="5"/>
  <c r="AK3621" i="5" s="1"/>
  <c r="AG3620" i="5"/>
  <c r="AK3620" i="5" s="1"/>
  <c r="AG3619" i="5"/>
  <c r="AK3619" i="5" s="1"/>
  <c r="AG3618" i="5"/>
  <c r="AK3618" i="5" s="1"/>
  <c r="AG3617" i="5"/>
  <c r="AK3617" i="5" s="1"/>
  <c r="AG3616" i="5"/>
  <c r="AK3616" i="5" s="1"/>
  <c r="AG3615" i="5"/>
  <c r="AK3615" i="5" s="1"/>
  <c r="AG3614" i="5"/>
  <c r="AK3614" i="5" s="1"/>
  <c r="AG3613" i="5"/>
  <c r="AK3613" i="5" s="1"/>
  <c r="AG3612" i="5"/>
  <c r="AK3612" i="5" s="1"/>
  <c r="AG3611" i="5"/>
  <c r="AK3611" i="5" s="1"/>
  <c r="AG3610" i="5"/>
  <c r="AK3610" i="5" s="1"/>
  <c r="AG3609" i="5"/>
  <c r="AK3609" i="5" s="1"/>
  <c r="AG3608" i="5"/>
  <c r="AK3608" i="5" s="1"/>
  <c r="AG3607" i="5"/>
  <c r="AK3607" i="5" s="1"/>
  <c r="AG3606" i="5"/>
  <c r="AK3606" i="5" s="1"/>
  <c r="AG3605" i="5"/>
  <c r="AK3605" i="5" s="1"/>
  <c r="AG3604" i="5"/>
  <c r="AK3604" i="5" s="1"/>
  <c r="AG3603" i="5"/>
  <c r="AK3603" i="5" s="1"/>
  <c r="AG3602" i="5"/>
  <c r="AK3602" i="5" s="1"/>
  <c r="AG3601" i="5"/>
  <c r="AK3601" i="5" s="1"/>
  <c r="AG3600" i="5"/>
  <c r="AK3600" i="5" s="1"/>
  <c r="AG3599" i="5"/>
  <c r="AK3599" i="5" s="1"/>
  <c r="AG3598" i="5"/>
  <c r="AK3598" i="5" s="1"/>
  <c r="AG3597" i="5"/>
  <c r="AK3597" i="5" s="1"/>
  <c r="AG3596" i="5"/>
  <c r="AK3596" i="5" s="1"/>
  <c r="AG3595" i="5"/>
  <c r="AK3595" i="5" s="1"/>
  <c r="AG3594" i="5"/>
  <c r="AK3594" i="5" s="1"/>
  <c r="AG3668" i="5"/>
  <c r="AK3668" i="5" s="1"/>
  <c r="AG3667" i="5"/>
  <c r="AK3667" i="5" s="1"/>
  <c r="AG3666" i="5"/>
  <c r="AK3666" i="5" s="1"/>
  <c r="AG3665" i="5"/>
  <c r="AK3665" i="5" s="1"/>
  <c r="AG3664" i="5"/>
  <c r="AK3664" i="5" s="1"/>
  <c r="AG3663" i="5"/>
  <c r="AK3663" i="5" s="1"/>
  <c r="AG3662" i="5"/>
  <c r="AK3662" i="5" s="1"/>
  <c r="AG3661" i="5"/>
  <c r="AK3661" i="5" s="1"/>
  <c r="AG3660" i="5"/>
  <c r="AK3660" i="5" s="1"/>
  <c r="AG3659" i="5"/>
  <c r="AK3659" i="5" s="1"/>
  <c r="AG3658" i="5"/>
  <c r="AK3658" i="5" s="1"/>
  <c r="AG3657" i="5"/>
  <c r="AK3657" i="5" s="1"/>
  <c r="AG3656" i="5"/>
  <c r="AK3656" i="5" s="1"/>
  <c r="AG3655" i="5"/>
  <c r="AG3654" i="5"/>
  <c r="AK3654" i="5" s="1"/>
  <c r="AG3653" i="5"/>
  <c r="AK3653" i="5" s="1"/>
  <c r="AG3652" i="5"/>
  <c r="AK3652" i="5" s="1"/>
  <c r="AG3651" i="5"/>
  <c r="AK3651" i="5" s="1"/>
  <c r="AG3650" i="5"/>
  <c r="AK3650" i="5" s="1"/>
  <c r="AG3649" i="5"/>
  <c r="AK3649" i="5" s="1"/>
  <c r="AG3648" i="5"/>
  <c r="AK3648" i="5" s="1"/>
  <c r="AG3647" i="5"/>
  <c r="AK3647" i="5" s="1"/>
  <c r="AG3646" i="5"/>
  <c r="AK3646" i="5" s="1"/>
  <c r="AG3645" i="5"/>
  <c r="AK3645" i="5" s="1"/>
  <c r="AG3644" i="5"/>
  <c r="AK3644" i="5" s="1"/>
  <c r="AG3643" i="5"/>
  <c r="AK3643" i="5" s="1"/>
  <c r="AG3642" i="5"/>
  <c r="AK3642" i="5" s="1"/>
  <c r="AG3641" i="5"/>
  <c r="AK3641" i="5" s="1"/>
  <c r="AG3640" i="5"/>
  <c r="AK3640" i="5" s="1"/>
  <c r="AG3639" i="5"/>
  <c r="AK3639" i="5" s="1"/>
  <c r="AG3638" i="5"/>
  <c r="AK3638" i="5" s="1"/>
  <c r="AG3637" i="5"/>
  <c r="AK3637" i="5" s="1"/>
  <c r="AG3636" i="5"/>
  <c r="AK3636" i="5" s="1"/>
  <c r="AG3635" i="5"/>
  <c r="AK3635" i="5" s="1"/>
  <c r="AG3634" i="5"/>
  <c r="AK3634" i="5" s="1"/>
  <c r="AG3633" i="5"/>
  <c r="AK3633" i="5" s="1"/>
  <c r="AG3706" i="5"/>
  <c r="AK3706" i="5" s="1"/>
  <c r="AG3705" i="5"/>
  <c r="AK3705" i="5" s="1"/>
  <c r="AG3704" i="5"/>
  <c r="AK3704" i="5" s="1"/>
  <c r="AG3703" i="5"/>
  <c r="AK3703" i="5" s="1"/>
  <c r="AG3702" i="5"/>
  <c r="AK3702" i="5" s="1"/>
  <c r="AG3701" i="5"/>
  <c r="AK3701" i="5" s="1"/>
  <c r="AG3700" i="5"/>
  <c r="AK3700" i="5" s="1"/>
  <c r="AG3699" i="5"/>
  <c r="AK3699" i="5" s="1"/>
  <c r="AG3698" i="5"/>
  <c r="AK3698" i="5" s="1"/>
  <c r="AG3697" i="5"/>
  <c r="AK3697" i="5" s="1"/>
  <c r="AG3696" i="5"/>
  <c r="AK3696" i="5" s="1"/>
  <c r="AG3695" i="5"/>
  <c r="AK3695" i="5" s="1"/>
  <c r="AG3694" i="5"/>
  <c r="AK3694" i="5" s="1"/>
  <c r="AG3693" i="5"/>
  <c r="AK3693" i="5" s="1"/>
  <c r="AG3692" i="5"/>
  <c r="AK3692" i="5" s="1"/>
  <c r="AG3691" i="5"/>
  <c r="AK3691" i="5" s="1"/>
  <c r="AG3690" i="5"/>
  <c r="AK3690" i="5" s="1"/>
  <c r="AG3689" i="5"/>
  <c r="AK3689" i="5" s="1"/>
  <c r="AG3688" i="5"/>
  <c r="AK3688" i="5" s="1"/>
  <c r="AG3687" i="5"/>
  <c r="AK3687" i="5" s="1"/>
  <c r="AG3686" i="5"/>
  <c r="AK3686" i="5" s="1"/>
  <c r="AG3685" i="5"/>
  <c r="AK3685" i="5" s="1"/>
  <c r="AG3684" i="5"/>
  <c r="AK3684" i="5" s="1"/>
  <c r="AG3683" i="5"/>
  <c r="AK3683" i="5" s="1"/>
  <c r="AG3682" i="5"/>
  <c r="AK3682" i="5" s="1"/>
  <c r="AG3681" i="5"/>
  <c r="AK3681" i="5" s="1"/>
  <c r="AG3680" i="5"/>
  <c r="AK3680" i="5" s="1"/>
  <c r="AG3679" i="5"/>
  <c r="AK3679" i="5" s="1"/>
  <c r="AG3678" i="5"/>
  <c r="AK3678" i="5" s="1"/>
  <c r="AG3677" i="5"/>
  <c r="AK3677" i="5" s="1"/>
  <c r="AG3676" i="5"/>
  <c r="AK3676" i="5" s="1"/>
  <c r="AG3675" i="5"/>
  <c r="AK3675" i="5" s="1"/>
  <c r="AG3674" i="5"/>
  <c r="AK3674" i="5" s="1"/>
  <c r="AG3673" i="5"/>
  <c r="AK3673" i="5" s="1"/>
  <c r="AG3672" i="5"/>
  <c r="AK3672" i="5" s="1"/>
  <c r="AG3671" i="5"/>
  <c r="AK3671" i="5" s="1"/>
  <c r="AG3670" i="5"/>
  <c r="AK3670" i="5" s="1"/>
  <c r="AG3669" i="5"/>
  <c r="AK3669" i="5" s="1"/>
  <c r="AG3741" i="5"/>
  <c r="AK3741" i="5" s="1"/>
  <c r="AG3740" i="5"/>
  <c r="AK3740" i="5" s="1"/>
  <c r="AG3739" i="5"/>
  <c r="AK3739" i="5" s="1"/>
  <c r="AG3738" i="5"/>
  <c r="AK3738" i="5" s="1"/>
  <c r="AG3737" i="5"/>
  <c r="AK3737" i="5" s="1"/>
  <c r="AG3736" i="5"/>
  <c r="AK3736" i="5" s="1"/>
  <c r="AG3735" i="5"/>
  <c r="AK3735" i="5" s="1"/>
  <c r="AG3734" i="5"/>
  <c r="AK3734" i="5" s="1"/>
  <c r="AG3733" i="5"/>
  <c r="AK3733" i="5" s="1"/>
  <c r="AG3732" i="5"/>
  <c r="AK3732" i="5" s="1"/>
  <c r="AG3731" i="5"/>
  <c r="AK3731" i="5" s="1"/>
  <c r="AG3730" i="5"/>
  <c r="AK3730" i="5" s="1"/>
  <c r="AG3729" i="5"/>
  <c r="AK3729" i="5" s="1"/>
  <c r="AG3728" i="5"/>
  <c r="AK3728" i="5" s="1"/>
  <c r="AG3727" i="5"/>
  <c r="AK3727" i="5" s="1"/>
  <c r="AG3726" i="5"/>
  <c r="AK3726" i="5" s="1"/>
  <c r="AG3725" i="5"/>
  <c r="AK3725" i="5" s="1"/>
  <c r="AG3724" i="5"/>
  <c r="AK3724" i="5" s="1"/>
  <c r="AG3723" i="5"/>
  <c r="AK3723" i="5" s="1"/>
  <c r="AG3722" i="5"/>
  <c r="AK3722" i="5" s="1"/>
  <c r="AG3721" i="5"/>
  <c r="AK3721" i="5" s="1"/>
  <c r="AG3720" i="5"/>
  <c r="AK3720" i="5" s="1"/>
  <c r="AG3719" i="5"/>
  <c r="AK3719" i="5" s="1"/>
  <c r="AG3718" i="5"/>
  <c r="AK3718" i="5" s="1"/>
  <c r="AG3717" i="5"/>
  <c r="AK3717" i="5" s="1"/>
  <c r="AG3716" i="5"/>
  <c r="AK3716" i="5" s="1"/>
  <c r="AG3715" i="5"/>
  <c r="AK3715" i="5" s="1"/>
  <c r="AG3714" i="5"/>
  <c r="AK3714" i="5" s="1"/>
  <c r="AG3713" i="5"/>
  <c r="AK3713" i="5" s="1"/>
  <c r="AG3712" i="5"/>
  <c r="AK3712" i="5" s="1"/>
  <c r="AG3711" i="5"/>
  <c r="AK3711" i="5" s="1"/>
  <c r="AG3710" i="5"/>
  <c r="AK3710" i="5" s="1"/>
  <c r="AG3709" i="5"/>
  <c r="AK3709" i="5" s="1"/>
  <c r="AG3708" i="5"/>
  <c r="AK3708" i="5" s="1"/>
  <c r="AG3707" i="5"/>
  <c r="AK3707" i="5" s="1"/>
  <c r="AG3777" i="5"/>
  <c r="AK3777" i="5" s="1"/>
  <c r="AG3776" i="5"/>
  <c r="AK3776" i="5" s="1"/>
  <c r="AG3775" i="5"/>
  <c r="AK3775" i="5" s="1"/>
  <c r="AG3774" i="5"/>
  <c r="AK3774" i="5" s="1"/>
  <c r="AG3773" i="5"/>
  <c r="AK3773" i="5" s="1"/>
  <c r="AG3772" i="5"/>
  <c r="AK3772" i="5" s="1"/>
  <c r="AG3771" i="5"/>
  <c r="AK3771" i="5" s="1"/>
  <c r="AG3770" i="5"/>
  <c r="AK3770" i="5" s="1"/>
  <c r="AG3769" i="5"/>
  <c r="AK3769" i="5" s="1"/>
  <c r="AG3768" i="5"/>
  <c r="AK3768" i="5" s="1"/>
  <c r="AG3767" i="5"/>
  <c r="AK3767" i="5" s="1"/>
  <c r="AG3766" i="5"/>
  <c r="AK3766" i="5" s="1"/>
  <c r="AG3765" i="5"/>
  <c r="AK3765" i="5" s="1"/>
  <c r="AG3764" i="5"/>
  <c r="AK3764" i="5" s="1"/>
  <c r="AG3763" i="5"/>
  <c r="AK3763" i="5" s="1"/>
  <c r="AG3762" i="5"/>
  <c r="AK3762" i="5" s="1"/>
  <c r="AG3761" i="5"/>
  <c r="AK3761" i="5" s="1"/>
  <c r="AG3760" i="5"/>
  <c r="AK3760" i="5" s="1"/>
  <c r="AG3759" i="5"/>
  <c r="AK3759" i="5" s="1"/>
  <c r="AG3758" i="5"/>
  <c r="AK3758" i="5" s="1"/>
  <c r="AG3757" i="5"/>
  <c r="AK3757" i="5" s="1"/>
  <c r="AG3756" i="5"/>
  <c r="AK3756" i="5" s="1"/>
  <c r="AG3755" i="5"/>
  <c r="AK3755" i="5" s="1"/>
  <c r="AG3754" i="5"/>
  <c r="AK3754" i="5" s="1"/>
  <c r="AG3753" i="5"/>
  <c r="AK3753" i="5" s="1"/>
  <c r="AG3752" i="5"/>
  <c r="AK3752" i="5" s="1"/>
  <c r="AG3751" i="5"/>
  <c r="AK3751" i="5" s="1"/>
  <c r="AG3750" i="5"/>
  <c r="AK3750" i="5" s="1"/>
  <c r="AG3749" i="5"/>
  <c r="AK3749" i="5" s="1"/>
  <c r="AG3748" i="5"/>
  <c r="AK3748" i="5" s="1"/>
  <c r="AG3747" i="5"/>
  <c r="AK3747" i="5" s="1"/>
  <c r="AG3746" i="5"/>
  <c r="AK3746" i="5" s="1"/>
  <c r="AG3745" i="5"/>
  <c r="AK3745" i="5" s="1"/>
  <c r="AG3744" i="5"/>
  <c r="AK3744" i="5" s="1"/>
  <c r="AG3743" i="5"/>
  <c r="AK3743" i="5" s="1"/>
  <c r="AG3742" i="5"/>
  <c r="AK3742" i="5" s="1"/>
  <c r="AG3810" i="5"/>
  <c r="AK3810" i="5" s="1"/>
  <c r="AG3809" i="5"/>
  <c r="AK3809" i="5" s="1"/>
  <c r="AG3808" i="5"/>
  <c r="AK3808" i="5" s="1"/>
  <c r="AG3807" i="5"/>
  <c r="AK3807" i="5" s="1"/>
  <c r="AG3806" i="5"/>
  <c r="AK3806" i="5" s="1"/>
  <c r="AG3805" i="5"/>
  <c r="AK3805" i="5" s="1"/>
  <c r="AG3804" i="5"/>
  <c r="AK3804" i="5" s="1"/>
  <c r="AG3803" i="5"/>
  <c r="AK3803" i="5" s="1"/>
  <c r="AG3802" i="5"/>
  <c r="AK3802" i="5" s="1"/>
  <c r="AG3801" i="5"/>
  <c r="AK3801" i="5" s="1"/>
  <c r="AG3800" i="5"/>
  <c r="AK3800" i="5" s="1"/>
  <c r="AG3799" i="5"/>
  <c r="AK3799" i="5" s="1"/>
  <c r="AG3798" i="5"/>
  <c r="AG3797" i="5"/>
  <c r="AK3797" i="5" s="1"/>
  <c r="AG3796" i="5"/>
  <c r="AK3796" i="5" s="1"/>
  <c r="AG3795" i="5"/>
  <c r="AK3795" i="5" s="1"/>
  <c r="AG3794" i="5"/>
  <c r="AK3794" i="5" s="1"/>
  <c r="AG3793" i="5"/>
  <c r="AK3793" i="5" s="1"/>
  <c r="AG3792" i="5"/>
  <c r="AK3792" i="5" s="1"/>
  <c r="AG3791" i="5"/>
  <c r="AK3791" i="5" s="1"/>
  <c r="AG3790" i="5"/>
  <c r="AK3790" i="5" s="1"/>
  <c r="AG3789" i="5"/>
  <c r="AK3789" i="5" s="1"/>
  <c r="AG3788" i="5"/>
  <c r="AK3788" i="5" s="1"/>
  <c r="AG3787" i="5"/>
  <c r="AK3787" i="5" s="1"/>
  <c r="AG3786" i="5"/>
  <c r="AG3785" i="5"/>
  <c r="AK3785" i="5" s="1"/>
  <c r="AG3784" i="5"/>
  <c r="AK3784" i="5" s="1"/>
  <c r="AG3783" i="5"/>
  <c r="AK3783" i="5" s="1"/>
  <c r="AG3782" i="5"/>
  <c r="AK3782" i="5" s="1"/>
  <c r="AG3781" i="5"/>
  <c r="AK3781" i="5" s="1"/>
  <c r="AG3780" i="5"/>
  <c r="AK3780" i="5" s="1"/>
  <c r="AG3779" i="5"/>
  <c r="AK3779" i="5" s="1"/>
  <c r="AG3778" i="5"/>
  <c r="AK3778" i="5" s="1"/>
  <c r="AG3841" i="5"/>
  <c r="AK3841" i="5" s="1"/>
  <c r="AG3840" i="5"/>
  <c r="AK3840" i="5" s="1"/>
  <c r="AG3839" i="5"/>
  <c r="AK3839" i="5" s="1"/>
  <c r="AG3838" i="5"/>
  <c r="AK3838" i="5" s="1"/>
  <c r="AG3837" i="5"/>
  <c r="AK3837" i="5" s="1"/>
  <c r="AG3836" i="5"/>
  <c r="AK3836" i="5" s="1"/>
  <c r="AG3835" i="5"/>
  <c r="AK3835" i="5" s="1"/>
  <c r="AG3834" i="5"/>
  <c r="AK3834" i="5" s="1"/>
  <c r="AG3833" i="5"/>
  <c r="AK3833" i="5" s="1"/>
  <c r="AG3832" i="5"/>
  <c r="AK3832" i="5" s="1"/>
  <c r="AG3831" i="5"/>
  <c r="AK3831" i="5" s="1"/>
  <c r="AG3830" i="5"/>
  <c r="AK3830" i="5" s="1"/>
  <c r="AG3829" i="5"/>
  <c r="AK3829" i="5" s="1"/>
  <c r="AG3828" i="5"/>
  <c r="AK3828" i="5" s="1"/>
  <c r="AG3827" i="5"/>
  <c r="AK3827" i="5" s="1"/>
  <c r="AG3826" i="5"/>
  <c r="AK3826" i="5" s="1"/>
  <c r="AG3825" i="5"/>
  <c r="AK3825" i="5" s="1"/>
  <c r="AG3824" i="5"/>
  <c r="AK3824" i="5" s="1"/>
  <c r="AG3823" i="5"/>
  <c r="AK3823" i="5" s="1"/>
  <c r="AG3822" i="5"/>
  <c r="AK3822" i="5" s="1"/>
  <c r="AG3821" i="5"/>
  <c r="AK3821" i="5" s="1"/>
  <c r="AG3820" i="5"/>
  <c r="AK3820" i="5" s="1"/>
  <c r="AG3819" i="5"/>
  <c r="AK3819" i="5" s="1"/>
  <c r="AG3818" i="5"/>
  <c r="AK3818" i="5" s="1"/>
  <c r="AG3817" i="5"/>
  <c r="AK3817" i="5" s="1"/>
  <c r="AG3816" i="5"/>
  <c r="AK3816" i="5" s="1"/>
  <c r="AG3815" i="5"/>
  <c r="AK3815" i="5" s="1"/>
  <c r="AG3814" i="5"/>
  <c r="AK3814" i="5" s="1"/>
  <c r="AG3813" i="5"/>
  <c r="AK3813" i="5" s="1"/>
  <c r="AG3812" i="5"/>
  <c r="AK3812" i="5" s="1"/>
  <c r="AG3811" i="5"/>
  <c r="AK3811" i="5" s="1"/>
  <c r="AG3874" i="5"/>
  <c r="AK3874" i="5" s="1"/>
  <c r="AG3873" i="5"/>
  <c r="AK3873" i="5" s="1"/>
  <c r="AG3872" i="5"/>
  <c r="AK3872" i="5" s="1"/>
  <c r="AG3871" i="5"/>
  <c r="AK3871" i="5" s="1"/>
  <c r="AG3870" i="5"/>
  <c r="AK3870" i="5" s="1"/>
  <c r="AG3869" i="5"/>
  <c r="AK3869" i="5" s="1"/>
  <c r="AG3868" i="5"/>
  <c r="AK3868" i="5" s="1"/>
  <c r="AG3867" i="5"/>
  <c r="AK3867" i="5" s="1"/>
  <c r="AG3866" i="5"/>
  <c r="AK3866" i="5" s="1"/>
  <c r="AG3865" i="5"/>
  <c r="AK3865" i="5" s="1"/>
  <c r="AG3864" i="5"/>
  <c r="AK3864" i="5" s="1"/>
  <c r="AG3863" i="5"/>
  <c r="AK3863" i="5" s="1"/>
  <c r="AG3862" i="5"/>
  <c r="AK3862" i="5" s="1"/>
  <c r="AG3861" i="5"/>
  <c r="AK3861" i="5" s="1"/>
  <c r="AG3860" i="5"/>
  <c r="AK3860" i="5" s="1"/>
  <c r="AG3859" i="5"/>
  <c r="AK3859" i="5" s="1"/>
  <c r="AG3858" i="5"/>
  <c r="AK3858" i="5" s="1"/>
  <c r="AG3857" i="5"/>
  <c r="AK3857" i="5" s="1"/>
  <c r="AG3856" i="5"/>
  <c r="AK3856" i="5" s="1"/>
  <c r="AG3855" i="5"/>
  <c r="AK3855" i="5" s="1"/>
  <c r="AG3854" i="5"/>
  <c r="AK3854" i="5" s="1"/>
  <c r="AG3853" i="5"/>
  <c r="AK3853" i="5" s="1"/>
  <c r="AG3852" i="5"/>
  <c r="AK3852" i="5" s="1"/>
  <c r="AG3851" i="5"/>
  <c r="AK3851" i="5" s="1"/>
  <c r="AG3850" i="5"/>
  <c r="AK3850" i="5" s="1"/>
  <c r="AG3849" i="5"/>
  <c r="AK3849" i="5" s="1"/>
  <c r="AG3848" i="5"/>
  <c r="AK3848" i="5" s="1"/>
  <c r="AG3847" i="5"/>
  <c r="AK3847" i="5" s="1"/>
  <c r="AG3846" i="5"/>
  <c r="AK3846" i="5" s="1"/>
  <c r="AG3845" i="5"/>
  <c r="AK3845" i="5" s="1"/>
  <c r="AG3844" i="5"/>
  <c r="AK3844" i="5" s="1"/>
  <c r="AG3843" i="5"/>
  <c r="AK3843" i="5" s="1"/>
  <c r="AG3842" i="5"/>
  <c r="AK3842" i="5" s="1"/>
  <c r="AG3904" i="5"/>
  <c r="AK3904" i="5" s="1"/>
  <c r="AG3903" i="5"/>
  <c r="AK3903" i="5" s="1"/>
  <c r="AG3902" i="5"/>
  <c r="AK3902" i="5" s="1"/>
  <c r="AG3901" i="5"/>
  <c r="AK3901" i="5" s="1"/>
  <c r="AG3900" i="5"/>
  <c r="AK3900" i="5" s="1"/>
  <c r="AG3899" i="5"/>
  <c r="AK3899" i="5" s="1"/>
  <c r="AG3898" i="5"/>
  <c r="AK3898" i="5" s="1"/>
  <c r="AG3897" i="5"/>
  <c r="AK3897" i="5" s="1"/>
  <c r="AG3896" i="5"/>
  <c r="AK3896" i="5" s="1"/>
  <c r="AG3895" i="5"/>
  <c r="AK3895" i="5" s="1"/>
  <c r="AG3894" i="5"/>
  <c r="AK3894" i="5" s="1"/>
  <c r="AG3893" i="5"/>
  <c r="AK3893" i="5" s="1"/>
  <c r="AG3892" i="5"/>
  <c r="AK3892" i="5" s="1"/>
  <c r="AG3891" i="5"/>
  <c r="AK3891" i="5" s="1"/>
  <c r="AG3890" i="5"/>
  <c r="AK3890" i="5" s="1"/>
  <c r="AG3889" i="5"/>
  <c r="AK3889" i="5" s="1"/>
  <c r="AG3888" i="5"/>
  <c r="AK3888" i="5" s="1"/>
  <c r="AG3887" i="5"/>
  <c r="AK3887" i="5" s="1"/>
  <c r="AG3886" i="5"/>
  <c r="AK3886" i="5" s="1"/>
  <c r="AG3885" i="5"/>
  <c r="AK3885" i="5" s="1"/>
  <c r="AG3884" i="5"/>
  <c r="AK3884" i="5" s="1"/>
  <c r="AG3883" i="5"/>
  <c r="AK3883" i="5" s="1"/>
  <c r="AG3882" i="5"/>
  <c r="AK3882" i="5" s="1"/>
  <c r="AG3881" i="5"/>
  <c r="AG3880" i="5"/>
  <c r="AK3880" i="5" s="1"/>
  <c r="AG3879" i="5"/>
  <c r="AK3879" i="5" s="1"/>
  <c r="AG3878" i="5"/>
  <c r="AK3878" i="5" s="1"/>
  <c r="AG3877" i="5"/>
  <c r="AK3877" i="5" s="1"/>
  <c r="AG3876" i="5"/>
  <c r="AK3876" i="5" s="1"/>
  <c r="AG3875" i="5"/>
  <c r="AK3875" i="5" s="1"/>
  <c r="AG3928" i="5"/>
  <c r="AK3928" i="5" s="1"/>
  <c r="AG3927" i="5"/>
  <c r="AK3927" i="5" s="1"/>
  <c r="AG3926" i="5"/>
  <c r="AK3926" i="5" s="1"/>
  <c r="AG3925" i="5"/>
  <c r="AK3925" i="5" s="1"/>
  <c r="AG3924" i="5"/>
  <c r="AK3924" i="5" s="1"/>
  <c r="AG3923" i="5"/>
  <c r="AK3923" i="5" s="1"/>
  <c r="AG3922" i="5"/>
  <c r="AK3922" i="5" s="1"/>
  <c r="AG3921" i="5"/>
  <c r="AK3921" i="5" s="1"/>
  <c r="AG3920" i="5"/>
  <c r="AK3920" i="5" s="1"/>
  <c r="AG3919" i="5"/>
  <c r="AK3919" i="5" s="1"/>
  <c r="AG3918" i="5"/>
  <c r="AK3918" i="5" s="1"/>
  <c r="AG3917" i="5"/>
  <c r="AK3917" i="5" s="1"/>
  <c r="AG3916" i="5"/>
  <c r="AK3916" i="5" s="1"/>
  <c r="AG3915" i="5"/>
  <c r="AK3915" i="5" s="1"/>
  <c r="AG3914" i="5"/>
  <c r="AK3914" i="5" s="1"/>
  <c r="AG3913" i="5"/>
  <c r="AK3913" i="5" s="1"/>
  <c r="AG3912" i="5"/>
  <c r="AK3912" i="5" s="1"/>
  <c r="AG3911" i="5"/>
  <c r="AK3911" i="5" s="1"/>
  <c r="AG3910" i="5"/>
  <c r="AK3910" i="5" s="1"/>
  <c r="AG3909" i="5"/>
  <c r="AK3909" i="5" s="1"/>
  <c r="AG3908" i="5"/>
  <c r="AK3908" i="5" s="1"/>
  <c r="AG3907" i="5"/>
  <c r="AK3907" i="5" s="1"/>
  <c r="AG3906" i="5"/>
  <c r="AK3906" i="5" s="1"/>
  <c r="AG3905" i="5"/>
  <c r="AK3905" i="5" s="1"/>
  <c r="AG2" i="5"/>
  <c r="AK2" i="5" s="1"/>
  <c r="AJ3" i="5"/>
  <c r="AJ4" i="5"/>
  <c r="AJ5" i="5"/>
  <c r="AJ6" i="5"/>
  <c r="AJ7" i="5"/>
  <c r="AJ8" i="5"/>
  <c r="AI9" i="5"/>
  <c r="AJ9" i="5"/>
  <c r="AI10" i="5"/>
  <c r="AJ10" i="5"/>
  <c r="AI11" i="5"/>
  <c r="AJ14" i="5"/>
  <c r="AJ15" i="5"/>
  <c r="AJ16" i="5"/>
  <c r="AI21" i="5"/>
  <c r="AJ21" i="5"/>
  <c r="AJ22" i="5"/>
  <c r="AI23" i="5"/>
  <c r="AJ27" i="5"/>
  <c r="AJ28" i="5"/>
  <c r="AI33" i="5"/>
  <c r="AI35" i="5"/>
  <c r="AJ39" i="5"/>
  <c r="AJ40" i="5"/>
  <c r="AI45" i="5"/>
  <c r="AI46" i="5"/>
  <c r="AJ51" i="5"/>
  <c r="AJ52" i="5"/>
  <c r="AI56" i="5"/>
  <c r="AI58" i="5"/>
  <c r="AI59" i="5"/>
  <c r="AJ63" i="5"/>
  <c r="AJ65" i="5"/>
  <c r="AI69" i="5"/>
  <c r="AI71" i="5"/>
  <c r="AJ75" i="5"/>
  <c r="AJ76" i="5"/>
  <c r="AI81" i="5"/>
  <c r="AI83" i="5"/>
  <c r="AJ88" i="5"/>
  <c r="AJ87" i="5"/>
  <c r="AI93" i="5"/>
  <c r="AI94" i="5"/>
  <c r="AI95" i="5"/>
  <c r="AJ100" i="5"/>
  <c r="AJ99" i="5"/>
  <c r="AI105" i="5"/>
  <c r="AI106" i="5"/>
  <c r="AJ111" i="5"/>
  <c r="AJ112" i="5"/>
  <c r="AI116" i="5"/>
  <c r="AI119" i="5"/>
  <c r="AJ123" i="5"/>
  <c r="AJ124" i="5"/>
  <c r="AI129" i="5"/>
  <c r="AI131" i="5"/>
  <c r="AJ135" i="5"/>
  <c r="AJ136" i="5"/>
  <c r="AI140" i="5"/>
  <c r="AI142" i="5"/>
  <c r="AI143" i="5"/>
  <c r="AJ147" i="5"/>
  <c r="AJ148" i="5"/>
  <c r="AI152" i="5"/>
  <c r="AI155" i="5"/>
  <c r="AJ158" i="5"/>
  <c r="AJ160" i="5"/>
  <c r="AI165" i="5"/>
  <c r="AI166" i="5"/>
  <c r="AI167" i="5"/>
  <c r="AJ172" i="5"/>
  <c r="AJ171" i="5"/>
  <c r="AI177" i="5"/>
  <c r="AI179" i="5"/>
  <c r="AJ181" i="5"/>
  <c r="AJ184" i="5"/>
  <c r="AI192" i="5"/>
  <c r="AI190" i="5"/>
  <c r="AJ195" i="5"/>
  <c r="AJ196" i="5"/>
  <c r="AI202" i="5"/>
  <c r="AI201" i="5"/>
  <c r="AJ206" i="5"/>
  <c r="AJ209" i="5"/>
  <c r="AI212" i="5"/>
  <c r="AI215" i="5"/>
  <c r="AJ219" i="5"/>
  <c r="AJ222" i="5"/>
  <c r="AI226" i="5"/>
  <c r="AI228" i="5"/>
  <c r="AJ231" i="5"/>
  <c r="AJ232" i="5"/>
  <c r="AI239" i="5"/>
  <c r="AI238" i="5"/>
  <c r="AI237" i="5"/>
  <c r="AJ243" i="5"/>
  <c r="AJ244" i="5"/>
  <c r="AI249" i="5"/>
  <c r="AI251" i="5"/>
  <c r="AI250" i="5"/>
  <c r="AJ255" i="5"/>
  <c r="AJ256" i="5"/>
  <c r="AI262" i="5"/>
  <c r="AI263" i="5"/>
  <c r="AJ267" i="5"/>
  <c r="AJ268" i="5"/>
  <c r="AI274" i="5"/>
  <c r="AI275" i="5"/>
  <c r="AJ280" i="5"/>
  <c r="AJ279" i="5"/>
  <c r="AI286" i="5"/>
  <c r="AI285" i="5"/>
  <c r="AI284" i="5"/>
  <c r="AJ291" i="5"/>
  <c r="AJ290" i="5"/>
  <c r="AI297" i="5"/>
  <c r="AI300" i="5"/>
  <c r="AJ304" i="5"/>
  <c r="AJ303" i="5"/>
  <c r="AI309" i="5"/>
  <c r="AI311" i="5"/>
  <c r="AJ315" i="5"/>
  <c r="AJ316" i="5"/>
  <c r="AI323" i="5"/>
  <c r="AI321" i="5"/>
  <c r="AJ326" i="5"/>
  <c r="AJ328" i="5"/>
  <c r="AI333" i="5"/>
  <c r="AI334" i="5"/>
  <c r="AI336" i="5"/>
  <c r="AJ341" i="5"/>
  <c r="AJ340" i="5"/>
  <c r="AI345" i="5"/>
  <c r="AI343" i="5"/>
  <c r="AJ350" i="5"/>
  <c r="AJ349" i="5"/>
  <c r="AI356" i="5"/>
  <c r="AI355" i="5"/>
  <c r="AI361" i="5"/>
  <c r="AJ363" i="5"/>
  <c r="AJ362" i="5"/>
  <c r="AJ368" i="5"/>
  <c r="AI370" i="5"/>
  <c r="AI371" i="5"/>
  <c r="AJ376" i="5"/>
  <c r="AJ375" i="5"/>
  <c r="AI381" i="5"/>
  <c r="AI383" i="5"/>
  <c r="AJ392" i="5"/>
  <c r="AJ391" i="5"/>
  <c r="AI393" i="5"/>
  <c r="AI394" i="5"/>
  <c r="AJ402" i="5"/>
  <c r="AJ401" i="5"/>
  <c r="AI405" i="5"/>
  <c r="AI404" i="5"/>
  <c r="AI412" i="5"/>
  <c r="AJ408" i="5"/>
  <c r="AJ407" i="5"/>
  <c r="AI418" i="5"/>
  <c r="AI419" i="5"/>
  <c r="AJ423" i="5"/>
  <c r="AJ424" i="5"/>
  <c r="AI429" i="5"/>
  <c r="AI430" i="5"/>
  <c r="AJ438" i="5"/>
  <c r="AJ437" i="5"/>
  <c r="AI441" i="5"/>
  <c r="AI445" i="5"/>
  <c r="AJ452" i="5"/>
  <c r="AJ451" i="5"/>
  <c r="AI446" i="5"/>
  <c r="AI459" i="5"/>
  <c r="AJ455" i="5"/>
  <c r="AJ462" i="5"/>
  <c r="AI465" i="5"/>
  <c r="AI468" i="5"/>
  <c r="AJ470" i="5"/>
  <c r="AJ474" i="5"/>
  <c r="AI479" i="5"/>
  <c r="AI478" i="5"/>
  <c r="AI477" i="5"/>
  <c r="AJ483" i="5"/>
  <c r="AJ482" i="5"/>
  <c r="AI491" i="5"/>
  <c r="AI490" i="5"/>
  <c r="AI489" i="5"/>
  <c r="AJ497" i="5"/>
  <c r="AJ496" i="5"/>
  <c r="AI499" i="5"/>
  <c r="AI498" i="5"/>
  <c r="AI506" i="5"/>
  <c r="AJ505" i="5"/>
  <c r="AJ515" i="5"/>
  <c r="AJ514" i="5"/>
  <c r="AI509" i="5"/>
  <c r="AI508" i="5"/>
  <c r="AI507" i="5"/>
  <c r="AJ520" i="5"/>
  <c r="AJ519" i="5"/>
  <c r="AJ518" i="5"/>
  <c r="AI527" i="5"/>
  <c r="AI525" i="5"/>
  <c r="AI528" i="5"/>
  <c r="AJ534" i="5"/>
  <c r="AJ533" i="5"/>
  <c r="AI537" i="5"/>
  <c r="AI535" i="5"/>
  <c r="AJ540" i="5"/>
  <c r="AJ545" i="5"/>
  <c r="AI548" i="5"/>
  <c r="AI552" i="5"/>
  <c r="AI551" i="5"/>
  <c r="AJ553" i="5"/>
  <c r="AJ558" i="5"/>
  <c r="AI560" i="5"/>
  <c r="AI559" i="5"/>
  <c r="AI565" i="5"/>
  <c r="AJ567" i="5"/>
  <c r="AJ566" i="5"/>
  <c r="AI571" i="5"/>
  <c r="AI570" i="5"/>
  <c r="AI569" i="5"/>
  <c r="AJ583" i="5"/>
  <c r="AJ582" i="5"/>
  <c r="AI577" i="5"/>
  <c r="AI599" i="5"/>
  <c r="AI598" i="5"/>
  <c r="AJ594" i="5"/>
  <c r="AJ593" i="5"/>
  <c r="AI588" i="5"/>
  <c r="AI586" i="5"/>
  <c r="AI607" i="5"/>
  <c r="AJ605" i="5"/>
  <c r="AJ604" i="5"/>
  <c r="AI616" i="5"/>
  <c r="AI614" i="5"/>
  <c r="AJ610" i="5"/>
  <c r="AJ609" i="5"/>
  <c r="AI617" i="5"/>
  <c r="AI627" i="5"/>
  <c r="AI626" i="5"/>
  <c r="AJ622" i="5"/>
  <c r="AJ636" i="5"/>
  <c r="AI631" i="5"/>
  <c r="AI630" i="5"/>
  <c r="AI629" i="5"/>
  <c r="AJ640" i="5"/>
  <c r="AJ639" i="5"/>
  <c r="AI645" i="5"/>
  <c r="AI644" i="5"/>
  <c r="AI643" i="5"/>
  <c r="AJ650" i="5"/>
  <c r="AJ649" i="5"/>
  <c r="AI659" i="5"/>
  <c r="AI658" i="5"/>
  <c r="AI660" i="5"/>
  <c r="AJ661" i="5"/>
  <c r="AJ667" i="5"/>
  <c r="AI668" i="5"/>
  <c r="AI676" i="5"/>
  <c r="AJ672" i="5"/>
  <c r="AJ671" i="5"/>
  <c r="AI682" i="5"/>
  <c r="AI680" i="5"/>
  <c r="AJ699" i="5"/>
  <c r="AJ698" i="5"/>
  <c r="AI693" i="5"/>
  <c r="AI692" i="5"/>
  <c r="AI691" i="5"/>
  <c r="AJ687" i="5"/>
  <c r="AJ686" i="5"/>
  <c r="AI713" i="5"/>
  <c r="AI712" i="5"/>
  <c r="AI711" i="5"/>
  <c r="AJ707" i="5"/>
  <c r="AJ706" i="5"/>
  <c r="AI701" i="5"/>
  <c r="AI736" i="5"/>
  <c r="AI735" i="5"/>
  <c r="AJ731" i="5"/>
  <c r="AJ730" i="5"/>
  <c r="AI725" i="5"/>
  <c r="AI724" i="5"/>
  <c r="AI723" i="5"/>
  <c r="AI722" i="5"/>
  <c r="AJ719" i="5"/>
  <c r="AJ718" i="5"/>
  <c r="AI746" i="5"/>
  <c r="AI744" i="5"/>
  <c r="AJ740" i="5"/>
  <c r="AJ739" i="5"/>
  <c r="AI763" i="5"/>
  <c r="AI761" i="5"/>
  <c r="AJ757" i="5"/>
  <c r="AJ756" i="5"/>
  <c r="AI751" i="5"/>
  <c r="AI769" i="5"/>
  <c r="AI768" i="5"/>
  <c r="AJ782" i="5"/>
  <c r="AJ781" i="5"/>
  <c r="AI776" i="5"/>
  <c r="AI775" i="5"/>
  <c r="AI774" i="5"/>
  <c r="AJ770" i="5"/>
  <c r="AJ787" i="5"/>
  <c r="AI795" i="5"/>
  <c r="AI794" i="5"/>
  <c r="AI793" i="5"/>
  <c r="AJ789" i="5"/>
  <c r="AJ788" i="5"/>
  <c r="AI802" i="5"/>
  <c r="AI801" i="5"/>
  <c r="AI800" i="5"/>
  <c r="AI799" i="5"/>
  <c r="AI798" i="5"/>
  <c r="AJ810" i="5"/>
  <c r="AJ809" i="5"/>
  <c r="AI817" i="5"/>
  <c r="AI815" i="5"/>
  <c r="AJ811" i="5"/>
  <c r="AJ820" i="5"/>
  <c r="AI829" i="5"/>
  <c r="AI827" i="5"/>
  <c r="AJ836" i="5"/>
  <c r="AI841" i="5"/>
  <c r="AI840" i="5"/>
  <c r="AI839" i="5"/>
  <c r="AJ842" i="5"/>
  <c r="AJ849" i="5"/>
  <c r="AI844" i="5"/>
  <c r="AI857" i="5"/>
  <c r="AI856" i="5"/>
  <c r="AJ852" i="5"/>
  <c r="AJ851" i="5"/>
  <c r="AI859" i="5"/>
  <c r="AI858" i="5"/>
  <c r="AI870" i="5"/>
  <c r="AJ866" i="5"/>
  <c r="AJ865" i="5"/>
  <c r="AI883" i="5"/>
  <c r="AI881" i="5"/>
  <c r="AJ880" i="5"/>
  <c r="AJ877" i="5"/>
  <c r="AJ876" i="5"/>
  <c r="AI871" i="5"/>
  <c r="AI904" i="5"/>
  <c r="AJ899" i="5"/>
  <c r="AI894" i="5"/>
  <c r="AI892" i="5"/>
  <c r="AJ888" i="5"/>
  <c r="AJ887" i="5"/>
  <c r="AI924" i="5"/>
  <c r="AI923" i="5"/>
  <c r="AI922" i="5"/>
  <c r="AJ918" i="5"/>
  <c r="AJ917" i="5"/>
  <c r="AI912" i="5"/>
  <c r="AI911" i="5"/>
  <c r="AI910" i="5"/>
  <c r="AJ906" i="5"/>
  <c r="AJ944" i="5"/>
  <c r="AI939" i="5"/>
  <c r="AI938" i="5"/>
  <c r="AI937" i="5"/>
  <c r="AI936" i="5"/>
  <c r="AJ933" i="5"/>
  <c r="AJ932" i="5"/>
  <c r="AI960" i="5"/>
  <c r="AI958" i="5"/>
  <c r="AJ953" i="5"/>
  <c r="AI948" i="5"/>
  <c r="AI946" i="5"/>
  <c r="AJ969" i="5"/>
  <c r="AJ968" i="5"/>
  <c r="AI963" i="5"/>
  <c r="AI961" i="5"/>
  <c r="AJ981" i="5"/>
  <c r="AJ980" i="5"/>
  <c r="AI975" i="5"/>
  <c r="AI974" i="5"/>
  <c r="AJ997" i="5"/>
  <c r="AJ996" i="5"/>
  <c r="AI991" i="5"/>
  <c r="AI990" i="5"/>
  <c r="AI989" i="5"/>
  <c r="AJ985" i="5"/>
  <c r="AJ1005" i="5"/>
  <c r="AJ1003" i="5"/>
  <c r="AI1000" i="5"/>
  <c r="AI1017" i="5"/>
  <c r="AI1016" i="5"/>
  <c r="AJ1011" i="5"/>
  <c r="AI1006" i="5"/>
  <c r="AI1023" i="5"/>
  <c r="AJ1022" i="5"/>
  <c r="AJ1019" i="5"/>
  <c r="AJ1018" i="5"/>
  <c r="AI1027" i="5"/>
  <c r="AI1025" i="5"/>
  <c r="AJ1033" i="5"/>
  <c r="AJ1032" i="5"/>
  <c r="AI1047" i="5"/>
  <c r="AJ1041" i="5"/>
  <c r="AJ1055" i="5"/>
  <c r="AI1050" i="5"/>
  <c r="AI1049" i="5"/>
  <c r="AI1048" i="5"/>
  <c r="AJ1059" i="5"/>
  <c r="AJ1058" i="5"/>
  <c r="AI1064" i="5"/>
  <c r="AI1063" i="5"/>
  <c r="AI1071" i="5"/>
  <c r="AJ1067" i="5"/>
  <c r="AJ1072" i="5"/>
  <c r="AI1077" i="5"/>
  <c r="AI1076" i="5"/>
  <c r="AI1075" i="5"/>
  <c r="AJ1085" i="5"/>
  <c r="AJ1084" i="5"/>
  <c r="AI1106" i="5"/>
  <c r="AI1104" i="5"/>
  <c r="AJ1100" i="5"/>
  <c r="AJ1099" i="5"/>
  <c r="AI1094" i="5"/>
  <c r="AI1092" i="5"/>
  <c r="AI1090" i="5"/>
  <c r="AJ1088" i="5"/>
  <c r="AJ1087" i="5"/>
  <c r="AI1137" i="5"/>
  <c r="AI1135" i="5"/>
  <c r="AJ1131" i="5"/>
  <c r="AJ1130" i="5"/>
  <c r="AI1125" i="5"/>
  <c r="AI1124" i="5"/>
  <c r="AI1123" i="5"/>
  <c r="AJ1119" i="5"/>
  <c r="AJ1118" i="5"/>
  <c r="AI1113" i="5"/>
  <c r="AI1112" i="5"/>
  <c r="AI1111" i="5"/>
  <c r="AJ1179" i="5"/>
  <c r="AJ1178" i="5"/>
  <c r="AI1173" i="5"/>
  <c r="AI1172" i="5"/>
  <c r="AI1171" i="5"/>
  <c r="AJ1167" i="5"/>
  <c r="AJ1166" i="5"/>
  <c r="AI1161" i="5"/>
  <c r="AI1159" i="5"/>
  <c r="AJ1155" i="5"/>
  <c r="AJ1154" i="5"/>
  <c r="AI1149" i="5"/>
  <c r="AI1147" i="5"/>
  <c r="AJ1146" i="5"/>
  <c r="AJ1143" i="5"/>
  <c r="AJ1142" i="5"/>
  <c r="AI1206" i="5"/>
  <c r="AI1204" i="5"/>
  <c r="AJ1200" i="5"/>
  <c r="AJ1199" i="5"/>
  <c r="AI1194" i="5"/>
  <c r="AI1193" i="5"/>
  <c r="AI1192" i="5"/>
  <c r="AJ1188" i="5"/>
  <c r="AJ1187" i="5"/>
  <c r="AI1182" i="5"/>
  <c r="AI1181" i="5"/>
  <c r="AI1241" i="5"/>
  <c r="AJ1237" i="5"/>
  <c r="AJ1236" i="5"/>
  <c r="AI1231" i="5"/>
  <c r="AI1230" i="5"/>
  <c r="AJ1225" i="5"/>
  <c r="AJ1224" i="5"/>
  <c r="AI1219" i="5"/>
  <c r="AI1217" i="5"/>
  <c r="AI1216" i="5"/>
  <c r="AI1215" i="5"/>
  <c r="AJ1213" i="5"/>
  <c r="AJ1212" i="5"/>
  <c r="AI1270" i="5"/>
  <c r="AI1268" i="5"/>
  <c r="AJ1264" i="5"/>
  <c r="AJ1263" i="5"/>
  <c r="AI1258" i="5"/>
  <c r="AI1256" i="5"/>
  <c r="AJ1252" i="5"/>
  <c r="AJ1251" i="5"/>
  <c r="AI1246" i="5"/>
  <c r="AI1245" i="5"/>
  <c r="AI1244" i="5"/>
  <c r="AJ1290" i="5"/>
  <c r="AJ1289" i="5"/>
  <c r="AI1284" i="5"/>
  <c r="AI1283" i="5"/>
  <c r="AJ1278" i="5"/>
  <c r="AJ1277" i="5"/>
  <c r="AI1308" i="5"/>
  <c r="AI1307" i="5"/>
  <c r="AI1306" i="5"/>
  <c r="AJ1302" i="5"/>
  <c r="AJ1301" i="5"/>
  <c r="AI1296" i="5"/>
  <c r="AI1294" i="5"/>
  <c r="AJ1331" i="5"/>
  <c r="AJ1330" i="5"/>
  <c r="AI1325" i="5"/>
  <c r="AI1323" i="5"/>
  <c r="AJ1319" i="5"/>
  <c r="AJ1318" i="5"/>
  <c r="AI1313" i="5"/>
  <c r="AI1311" i="5"/>
  <c r="AJ1345" i="5"/>
  <c r="AJ1344" i="5"/>
  <c r="AI1339" i="5"/>
  <c r="AI1338" i="5"/>
  <c r="AI1337" i="5"/>
  <c r="AJ1365" i="5"/>
  <c r="AI1360" i="5"/>
  <c r="AI1359" i="5"/>
  <c r="AI1358" i="5"/>
  <c r="AJ1354" i="5"/>
  <c r="AJ1353" i="5"/>
  <c r="AI1348" i="5"/>
  <c r="AI1378" i="5"/>
  <c r="AI1377" i="5"/>
  <c r="AI1376" i="5"/>
  <c r="AJ1373" i="5"/>
  <c r="AJ1372" i="5"/>
  <c r="AI1367" i="5"/>
  <c r="AI1389" i="5"/>
  <c r="AJ1385" i="5"/>
  <c r="AJ1384" i="5"/>
  <c r="AI1379" i="5"/>
  <c r="AI1403" i="5"/>
  <c r="AJ1399" i="5"/>
  <c r="AJ1398" i="5"/>
  <c r="AI1393" i="5"/>
  <c r="AI1391" i="5"/>
  <c r="AJ1409" i="5"/>
  <c r="AJ1408" i="5"/>
  <c r="AI1417" i="5"/>
  <c r="AI1416" i="5"/>
  <c r="AI1415" i="5"/>
  <c r="AJ1428" i="5"/>
  <c r="AJ1427" i="5"/>
  <c r="AI1422" i="5"/>
  <c r="AI1421" i="5"/>
  <c r="AI1420" i="5"/>
  <c r="AJ1438" i="5"/>
  <c r="AJ1437" i="5"/>
  <c r="AI1432" i="5"/>
  <c r="AI1431" i="5"/>
  <c r="AI1430" i="5"/>
  <c r="AJ1451" i="5"/>
  <c r="AJ1450" i="5"/>
  <c r="AI1445" i="5"/>
  <c r="AI1443" i="5"/>
  <c r="AJ1466" i="5"/>
  <c r="AJ1465" i="5"/>
  <c r="AI1460" i="5"/>
  <c r="AI1458" i="5"/>
  <c r="AJ1454" i="5"/>
  <c r="AJ1474" i="5"/>
  <c r="AI1469" i="5"/>
  <c r="AI1491" i="5"/>
  <c r="AJ1487" i="5"/>
  <c r="AJ1486" i="5"/>
  <c r="AI1481" i="5"/>
  <c r="AI1480" i="5"/>
  <c r="AI1479" i="5"/>
  <c r="AJ1475" i="5"/>
  <c r="AJ1503" i="5"/>
  <c r="AI1498" i="5"/>
  <c r="AI1497" i="5"/>
  <c r="AI1496" i="5"/>
  <c r="AJ1494" i="5"/>
  <c r="AJ1492" i="5"/>
  <c r="AJ1553" i="5"/>
  <c r="AI1548" i="5"/>
  <c r="AI1547" i="5"/>
  <c r="AI1546" i="5"/>
  <c r="AJ1542" i="5"/>
  <c r="AJ1541" i="5"/>
  <c r="AI1536" i="5"/>
  <c r="AI1534" i="5"/>
  <c r="AJ1530" i="5"/>
  <c r="AJ1529" i="5"/>
  <c r="AI1524" i="5"/>
  <c r="AI1522" i="5"/>
  <c r="AI1520" i="5"/>
  <c r="AJ1518" i="5"/>
  <c r="AJ1517" i="5"/>
  <c r="AI1512" i="5"/>
  <c r="AI1510" i="5"/>
  <c r="AJ1506" i="5"/>
  <c r="AJ1505" i="5"/>
  <c r="AI1616" i="5"/>
  <c r="AI1615" i="5"/>
  <c r="AI1614" i="5"/>
  <c r="AJ1609" i="5"/>
  <c r="AI1604" i="5"/>
  <c r="AI1603" i="5"/>
  <c r="AI1602" i="5"/>
  <c r="AJ1598" i="5"/>
  <c r="AJ1597" i="5"/>
  <c r="AI1592" i="5"/>
  <c r="AI1591" i="5"/>
  <c r="AI1590" i="5"/>
  <c r="AJ1586" i="5"/>
  <c r="AJ1585" i="5"/>
  <c r="AI1580" i="5"/>
  <c r="AI1578" i="5"/>
  <c r="AI1577" i="5"/>
  <c r="AJ1574" i="5"/>
  <c r="AJ1573" i="5"/>
  <c r="AI1568" i="5"/>
  <c r="AI1566" i="5"/>
  <c r="AJ1562" i="5"/>
  <c r="AJ1561" i="5"/>
  <c r="AI1556" i="5"/>
  <c r="AI1554" i="5"/>
  <c r="AJ1684" i="5"/>
  <c r="AJ1683" i="5"/>
  <c r="AI1678" i="5"/>
  <c r="AI1677" i="5"/>
  <c r="AI1676" i="5"/>
  <c r="AJ1672" i="5"/>
  <c r="AJ1671" i="5"/>
  <c r="AI1666" i="5"/>
  <c r="AI1665" i="5"/>
  <c r="AI1664" i="5"/>
  <c r="AJ1660" i="5"/>
  <c r="AJ1659" i="5"/>
  <c r="AI1654" i="5"/>
  <c r="AI1653" i="5"/>
  <c r="AI1652" i="5"/>
  <c r="AJ1648" i="5"/>
  <c r="AJ1647" i="5"/>
  <c r="AI1642" i="5"/>
  <c r="AI1640" i="5"/>
  <c r="AI1639" i="5"/>
  <c r="AI1638" i="5"/>
  <c r="AJ1636" i="5"/>
  <c r="AJ1635" i="5"/>
  <c r="AI1630" i="5"/>
  <c r="AI1628" i="5"/>
  <c r="AJ1623" i="5"/>
  <c r="AI1755" i="5"/>
  <c r="AI1753" i="5"/>
  <c r="AJ1749" i="5"/>
  <c r="AJ1748" i="5"/>
  <c r="AI1743" i="5"/>
  <c r="AI1742" i="5"/>
  <c r="AI1741" i="5"/>
  <c r="AJ1737" i="5"/>
  <c r="AJ1736" i="5"/>
  <c r="AI1731" i="5"/>
  <c r="AI1730" i="5"/>
  <c r="AI1729" i="5"/>
  <c r="AJ1725" i="5"/>
  <c r="AJ1724" i="5"/>
  <c r="AI1719" i="5"/>
  <c r="AI1718" i="5"/>
  <c r="AI1717" i="5"/>
  <c r="AJ1713" i="5"/>
  <c r="AJ1712" i="5"/>
  <c r="AI1707" i="5"/>
  <c r="AI1705" i="5"/>
  <c r="AJ1700" i="5"/>
  <c r="AJ1699" i="5"/>
  <c r="AI1695" i="5"/>
  <c r="AI1693" i="5"/>
  <c r="AJ1689" i="5"/>
  <c r="AJ1688" i="5"/>
  <c r="AI1820" i="5"/>
  <c r="AI1818" i="5"/>
  <c r="AJ1815" i="5"/>
  <c r="AJ1814" i="5"/>
  <c r="AJ1813" i="5"/>
  <c r="AI1808" i="5"/>
  <c r="AI1807" i="5"/>
  <c r="AI1806" i="5"/>
  <c r="AJ1802" i="5"/>
  <c r="AJ1801" i="5"/>
  <c r="AI1796" i="5"/>
  <c r="AI1795" i="5"/>
  <c r="AI1794" i="5"/>
  <c r="AJ1790" i="5"/>
  <c r="AJ1789" i="5"/>
  <c r="AI1784" i="5"/>
  <c r="AI1783" i="5"/>
  <c r="AI1782" i="5"/>
  <c r="AI1781" i="5"/>
  <c r="AJ1778" i="5"/>
  <c r="AJ1777" i="5"/>
  <c r="AI1772" i="5"/>
  <c r="AI1770" i="5"/>
  <c r="AJ1766" i="5"/>
  <c r="AJ1765" i="5"/>
  <c r="AI1760" i="5"/>
  <c r="AI1758" i="5"/>
  <c r="AJ1876" i="5"/>
  <c r="AI1871" i="5"/>
  <c r="AI1869" i="5"/>
  <c r="AJ1865" i="5"/>
  <c r="AJ1864" i="5"/>
  <c r="AI1859" i="5"/>
  <c r="AI1858" i="5"/>
  <c r="AI1857" i="5"/>
  <c r="AJ1853" i="5"/>
  <c r="AJ1852" i="5"/>
  <c r="AI1847" i="5"/>
  <c r="AI1846" i="5"/>
  <c r="AI1845" i="5"/>
  <c r="AJ1841" i="5"/>
  <c r="AJ1840" i="5"/>
  <c r="AI1835" i="5"/>
  <c r="AI1834" i="5"/>
  <c r="AI1833" i="5"/>
  <c r="AJ1828" i="5"/>
  <c r="AI1905" i="5"/>
  <c r="AI1903" i="5"/>
  <c r="AJ1899" i="5"/>
  <c r="AJ1898" i="5"/>
  <c r="AI1893" i="5"/>
  <c r="AI1891" i="5"/>
  <c r="AJ1887" i="5"/>
  <c r="AJ1886" i="5"/>
  <c r="AI1881" i="5"/>
  <c r="AI1950" i="5"/>
  <c r="AJ1945" i="5"/>
  <c r="AI1940" i="5"/>
  <c r="AI1938" i="5"/>
  <c r="AJ1934" i="5"/>
  <c r="AJ1933" i="5"/>
  <c r="AI1928" i="5"/>
  <c r="AJ1922" i="5"/>
  <c r="AJ1921" i="5"/>
  <c r="AI1916" i="5"/>
  <c r="AJ1913" i="5"/>
  <c r="AJ1910" i="5"/>
  <c r="AJ1909" i="5"/>
  <c r="AI1981" i="5"/>
  <c r="AI1979" i="5"/>
  <c r="AJ1975" i="5"/>
  <c r="AJ1974" i="5"/>
  <c r="AI1969" i="5"/>
  <c r="AI1967" i="5"/>
  <c r="AJ1963" i="5"/>
  <c r="AJ1962" i="5"/>
  <c r="AI1957" i="5"/>
  <c r="AI1955" i="5"/>
  <c r="AJ1951" i="5"/>
  <c r="AJ2004" i="5"/>
  <c r="AI1999" i="5"/>
  <c r="AI1997" i="5"/>
  <c r="AJ1993" i="5"/>
  <c r="AJ1992" i="5"/>
  <c r="AI1987" i="5"/>
  <c r="AI1985" i="5"/>
  <c r="AJ2034" i="5"/>
  <c r="AJ2033" i="5"/>
  <c r="AI2028" i="5"/>
  <c r="AI2026" i="5"/>
  <c r="AJ2022" i="5"/>
  <c r="AJ2021" i="5"/>
  <c r="AI2016" i="5"/>
  <c r="AI2014" i="5"/>
  <c r="AJ2010" i="5"/>
  <c r="AJ2009" i="5"/>
  <c r="AI2058" i="5"/>
  <c r="AI2056" i="5"/>
  <c r="AJ2052" i="5"/>
  <c r="AJ2051" i="5"/>
  <c r="AI2046" i="5"/>
  <c r="AI2044" i="5"/>
  <c r="AJ2040" i="5"/>
  <c r="AJ2039" i="5"/>
  <c r="AI2074" i="5"/>
  <c r="AI2072" i="5"/>
  <c r="AJ2068" i="5"/>
  <c r="AJ2067" i="5"/>
  <c r="AI2062" i="5"/>
  <c r="AI2060" i="5"/>
  <c r="AJ2096" i="5"/>
  <c r="AJ2095" i="5"/>
  <c r="AI2090" i="5"/>
  <c r="AI2088" i="5"/>
  <c r="AJ2084" i="5"/>
  <c r="AJ2083" i="5"/>
  <c r="AI2078" i="5"/>
  <c r="AI2121" i="5"/>
  <c r="AJ2117" i="5"/>
  <c r="AJ2116" i="5"/>
  <c r="AI2111" i="5"/>
  <c r="AI2109" i="5"/>
  <c r="AJ2105" i="5"/>
  <c r="AJ2104" i="5"/>
  <c r="AI2099" i="5"/>
  <c r="AI2135" i="5"/>
  <c r="AJ2131" i="5"/>
  <c r="AJ2130" i="5"/>
  <c r="AI2125" i="5"/>
  <c r="AI2123" i="5"/>
  <c r="AJ2122" i="5"/>
  <c r="AJ2156" i="5"/>
  <c r="AJ2154" i="5"/>
  <c r="AJ2153" i="5"/>
  <c r="AI2148" i="5"/>
  <c r="AI2146" i="5"/>
  <c r="AJ2141" i="5"/>
  <c r="AI2178" i="5"/>
  <c r="AI2176" i="5"/>
  <c r="AJ2172" i="5"/>
  <c r="AJ2171" i="5"/>
  <c r="AI2166" i="5"/>
  <c r="AI2164" i="5"/>
  <c r="AJ2159" i="5"/>
  <c r="AI2189" i="5"/>
  <c r="AI2187" i="5"/>
  <c r="AJ2182" i="5"/>
  <c r="AI2201" i="5"/>
  <c r="AI2199" i="5"/>
  <c r="AJ2195" i="5"/>
  <c r="AJ2194" i="5"/>
  <c r="AI2217" i="5"/>
  <c r="AI2215" i="5"/>
  <c r="AJ2210" i="5"/>
  <c r="AI2205" i="5"/>
  <c r="AI2203" i="5"/>
  <c r="AJ2236" i="5"/>
  <c r="AI2231" i="5"/>
  <c r="AI2229" i="5"/>
  <c r="AJ2225" i="5"/>
  <c r="AJ2224" i="5"/>
  <c r="AI2292" i="5"/>
  <c r="AI2290" i="5"/>
  <c r="AJ2285" i="5"/>
  <c r="AI2280" i="5"/>
  <c r="AJ2274" i="5"/>
  <c r="AJ2273" i="5"/>
  <c r="AI2268" i="5"/>
  <c r="AI2266" i="5"/>
  <c r="AJ2262" i="5"/>
  <c r="AJ2261" i="5"/>
  <c r="AI2256" i="5"/>
  <c r="AJ2250" i="5"/>
  <c r="AJ2249" i="5"/>
  <c r="AI2244" i="5"/>
  <c r="AI2414" i="5"/>
  <c r="AJ2413" i="5"/>
  <c r="AJ2412" i="5"/>
  <c r="AI2407" i="5"/>
  <c r="AI2405" i="5"/>
  <c r="AJ2401" i="5"/>
  <c r="AJ2400" i="5"/>
  <c r="AI2395" i="5"/>
  <c r="AI2393" i="5"/>
  <c r="AJ2389" i="5"/>
  <c r="AJ2388" i="5"/>
  <c r="AI2383" i="5"/>
  <c r="AI2381" i="5"/>
  <c r="AJ2377" i="5"/>
  <c r="AJ2376" i="5"/>
  <c r="AI2371" i="5"/>
  <c r="AI2369" i="5"/>
  <c r="AJ2365" i="5"/>
  <c r="AJ2364" i="5"/>
  <c r="AI2359" i="5"/>
  <c r="AI2357" i="5"/>
  <c r="AJ2353" i="5"/>
  <c r="AJ2352" i="5"/>
  <c r="AI2347" i="5"/>
  <c r="AI2345" i="5"/>
  <c r="AJ2341" i="5"/>
  <c r="AJ2340" i="5"/>
  <c r="AI2335" i="5"/>
  <c r="AI2333" i="5"/>
  <c r="AJ2329" i="5"/>
  <c r="AJ2328" i="5"/>
  <c r="AI2323" i="5"/>
  <c r="AI2321" i="5"/>
  <c r="AJ2317" i="5"/>
  <c r="AJ2316" i="5"/>
  <c r="AI2311" i="5"/>
  <c r="AI2309" i="5"/>
  <c r="AJ2305" i="5"/>
  <c r="AJ2304" i="5"/>
  <c r="AI2299" i="5"/>
  <c r="AI2297" i="5"/>
  <c r="AJ2293" i="5"/>
  <c r="AJ2580" i="5"/>
  <c r="AI2575" i="5"/>
  <c r="AI2573" i="5"/>
  <c r="AJ2569" i="5"/>
  <c r="AJ2568" i="5"/>
  <c r="AI2563" i="5"/>
  <c r="AI2561" i="5"/>
  <c r="AJ2557" i="5"/>
  <c r="AJ2556" i="5"/>
  <c r="AI2551" i="5"/>
  <c r="AI2549" i="5"/>
  <c r="AJ2548" i="5"/>
  <c r="AJ2547" i="5"/>
  <c r="AJ2546" i="5"/>
  <c r="AJ2545" i="5"/>
  <c r="AJ2544" i="5"/>
  <c r="AI2539" i="5"/>
  <c r="AI2537" i="5"/>
  <c r="AJ2533" i="5"/>
  <c r="AJ2532" i="5"/>
  <c r="AI2527" i="5"/>
  <c r="AI2525" i="5"/>
  <c r="AJ2521" i="5"/>
  <c r="AJ2520" i="5"/>
  <c r="AI2515" i="5"/>
  <c r="AI2513" i="5"/>
  <c r="AJ2509" i="5"/>
  <c r="AJ2508" i="5"/>
  <c r="AI2503" i="5"/>
  <c r="AI2501" i="5"/>
  <c r="AJ2497" i="5"/>
  <c r="AJ2496" i="5"/>
  <c r="AI2491" i="5"/>
  <c r="AI2489" i="5"/>
  <c r="AJ2485" i="5"/>
  <c r="AJ2484" i="5"/>
  <c r="AI2479" i="5"/>
  <c r="AI2477" i="5"/>
  <c r="AJ2473" i="5"/>
  <c r="AJ2472" i="5"/>
  <c r="AI2467" i="5"/>
  <c r="AI2465" i="5"/>
  <c r="AJ2461" i="5"/>
  <c r="AJ2460" i="5"/>
  <c r="AI2455" i="5"/>
  <c r="AI2453" i="5"/>
  <c r="AJ2449" i="5"/>
  <c r="AJ2448" i="5"/>
  <c r="AI2443" i="5"/>
  <c r="AI2441" i="5"/>
  <c r="AJ2436" i="5"/>
  <c r="AI2431" i="5"/>
  <c r="AI2429" i="5"/>
  <c r="AJ2425" i="5"/>
  <c r="AJ2424" i="5"/>
  <c r="AI2419" i="5"/>
  <c r="AI2417" i="5"/>
  <c r="AJ2764" i="5"/>
  <c r="AI2759" i="5"/>
  <c r="AI2757" i="5"/>
  <c r="AJ2752" i="5"/>
  <c r="AI2747" i="5"/>
  <c r="AI2745" i="5"/>
  <c r="AJ2741" i="5"/>
  <c r="AJ2740" i="5"/>
  <c r="AI2735" i="5"/>
  <c r="AI2733" i="5"/>
  <c r="AJ2728" i="5"/>
  <c r="AI2723" i="5"/>
  <c r="AI2721" i="5"/>
  <c r="AJ2716" i="5"/>
  <c r="AI2711" i="5"/>
  <c r="AI2709" i="5"/>
  <c r="AJ2705" i="5"/>
  <c r="AJ2704" i="5"/>
  <c r="AI2699" i="5"/>
  <c r="AI2697" i="5"/>
  <c r="AJ2694" i="5"/>
  <c r="AJ2693" i="5"/>
  <c r="AJ2692" i="5"/>
  <c r="AI2687" i="5"/>
  <c r="AJ2681" i="5"/>
  <c r="AJ2680" i="5"/>
  <c r="AI2675" i="5"/>
  <c r="AI2673" i="5"/>
  <c r="AJ2672" i="5"/>
  <c r="AI2671" i="5"/>
  <c r="AJ2669" i="5"/>
  <c r="AJ2668" i="5"/>
  <c r="AI2663" i="5"/>
  <c r="AI2661" i="5"/>
  <c r="AJ2657" i="5"/>
  <c r="AJ2656" i="5"/>
  <c r="AI2651" i="5"/>
  <c r="AI2649" i="5"/>
  <c r="AJ2645" i="5"/>
  <c r="AJ2644" i="5"/>
  <c r="AI2639" i="5"/>
  <c r="AI2637" i="5"/>
  <c r="AJ2633" i="5"/>
  <c r="AJ2632" i="5"/>
  <c r="AI2627" i="5"/>
  <c r="AI2625" i="5"/>
  <c r="AJ2621" i="5"/>
  <c r="AJ2620" i="5"/>
  <c r="AI2615" i="5"/>
  <c r="AI2613" i="5"/>
  <c r="AJ2609" i="5"/>
  <c r="AJ2608" i="5"/>
  <c r="AI2603" i="5"/>
  <c r="AI2601" i="5"/>
  <c r="AI2599" i="5"/>
  <c r="AJ2596" i="5"/>
  <c r="AI2591" i="5"/>
  <c r="AI2589" i="5"/>
  <c r="AJ2584" i="5"/>
  <c r="AI2914" i="5"/>
  <c r="AI2912" i="5"/>
  <c r="AJ2908" i="5"/>
  <c r="AJ2907" i="5"/>
  <c r="AI2902" i="5"/>
  <c r="AI2900" i="5"/>
  <c r="AJ2899" i="5"/>
  <c r="AJ2898" i="5"/>
  <c r="AJ2896" i="5"/>
  <c r="AJ2895" i="5"/>
  <c r="AI2890" i="5"/>
  <c r="AI2888" i="5"/>
  <c r="AJ2884" i="5"/>
  <c r="AJ2883" i="5"/>
  <c r="AI2878" i="5"/>
  <c r="AI2876" i="5"/>
  <c r="AJ2872" i="5"/>
  <c r="AJ2871" i="5"/>
  <c r="AI2866" i="5"/>
  <c r="AI2864" i="5"/>
  <c r="AJ2863" i="5"/>
  <c r="AI2862" i="5"/>
  <c r="AJ2860" i="5"/>
  <c r="AJ2859" i="5"/>
  <c r="AI2854" i="5"/>
  <c r="AI2852" i="5"/>
  <c r="AJ2848" i="5"/>
  <c r="AJ2847" i="5"/>
  <c r="AI2842" i="5"/>
  <c r="AJ2836" i="5"/>
  <c r="AJ2835" i="5"/>
  <c r="AI2830" i="5"/>
  <c r="AJ2824" i="5"/>
  <c r="AJ2823" i="5"/>
  <c r="AI2818" i="5"/>
  <c r="AI2816" i="5"/>
  <c r="AJ2812" i="5"/>
  <c r="AJ2811" i="5"/>
  <c r="AI2806" i="5"/>
  <c r="AJ2800" i="5"/>
  <c r="AJ2799" i="5"/>
  <c r="AI2794" i="5"/>
  <c r="AI2790" i="5"/>
  <c r="AJ2788" i="5"/>
  <c r="AJ2787" i="5"/>
  <c r="AI2782" i="5"/>
  <c r="AI2780" i="5"/>
  <c r="AJ2776" i="5"/>
  <c r="AJ2775" i="5"/>
  <c r="AI2770" i="5"/>
  <c r="AI2768" i="5"/>
  <c r="AJ3056" i="5"/>
  <c r="AJ3055" i="5"/>
  <c r="AI3050" i="5"/>
  <c r="AI3048" i="5"/>
  <c r="AJ3046" i="5"/>
  <c r="AJ3044" i="5"/>
  <c r="AJ3043" i="5"/>
  <c r="AI3038" i="5"/>
  <c r="AI3036" i="5"/>
  <c r="AJ3032" i="5"/>
  <c r="AJ3031" i="5"/>
  <c r="AI3026" i="5"/>
  <c r="AI3024" i="5"/>
  <c r="AJ3019" i="5"/>
  <c r="AI3014" i="5"/>
  <c r="AI3012" i="5"/>
  <c r="AI3010" i="5"/>
  <c r="AJ3008" i="5"/>
  <c r="AJ3007" i="5"/>
  <c r="AI3002" i="5"/>
  <c r="AJ2996" i="5"/>
  <c r="AJ2995" i="5"/>
  <c r="AI2990" i="5"/>
  <c r="AI2988" i="5"/>
  <c r="AJ2984" i="5"/>
  <c r="AJ2983" i="5"/>
  <c r="AI2978" i="5"/>
  <c r="AI2976" i="5"/>
  <c r="AJ2972" i="5"/>
  <c r="AJ2971" i="5"/>
  <c r="AI2966" i="5"/>
  <c r="AI2964" i="5"/>
  <c r="AJ2960" i="5"/>
  <c r="AJ2959" i="5"/>
  <c r="AI2954" i="5"/>
  <c r="AI2952" i="5"/>
  <c r="AJ2948" i="5"/>
  <c r="AJ2947" i="5"/>
  <c r="AI2942" i="5"/>
  <c r="AI2940" i="5"/>
  <c r="AI2938" i="5"/>
  <c r="AJ2936" i="5"/>
  <c r="AJ2935" i="5"/>
  <c r="AI2930" i="5"/>
  <c r="AI2928" i="5"/>
  <c r="AJ2924" i="5"/>
  <c r="AJ2923" i="5"/>
  <c r="AI2918" i="5"/>
  <c r="AI2916" i="5"/>
  <c r="AJ3160" i="5"/>
  <c r="AJ3159" i="5"/>
  <c r="AI3154" i="5"/>
  <c r="AI3152" i="5"/>
  <c r="AJ3148" i="5"/>
  <c r="AJ3147" i="5"/>
  <c r="AI3142" i="5"/>
  <c r="AI3140" i="5"/>
  <c r="AJ3136" i="5"/>
  <c r="AJ3135" i="5"/>
  <c r="AI3130" i="5"/>
  <c r="AI3128" i="5"/>
  <c r="AJ3124" i="5"/>
  <c r="AJ3123" i="5"/>
  <c r="AI3118" i="5"/>
  <c r="AI3116" i="5"/>
  <c r="AI3114" i="5"/>
  <c r="AJ3111" i="5"/>
  <c r="AI3106" i="5"/>
  <c r="AI3104" i="5"/>
  <c r="AJ3099" i="5"/>
  <c r="AI3094" i="5"/>
  <c r="AI3092" i="5"/>
  <c r="AJ3088" i="5"/>
  <c r="AJ3087" i="5"/>
  <c r="AI3082" i="5"/>
  <c r="AI3080" i="5"/>
  <c r="AJ3075" i="5"/>
  <c r="AI3070" i="5"/>
  <c r="AI3068" i="5"/>
  <c r="AJ3063" i="5"/>
  <c r="AI3242" i="5"/>
  <c r="AI3240" i="5"/>
  <c r="AJ3236" i="5"/>
  <c r="AJ3235" i="5"/>
  <c r="AI3230" i="5"/>
  <c r="AI3228" i="5"/>
  <c r="AI3226" i="5"/>
  <c r="AJ3224" i="5"/>
  <c r="AJ3223" i="5"/>
  <c r="AI3218" i="5"/>
  <c r="AJ3212" i="5"/>
  <c r="AJ3211" i="5"/>
  <c r="AI3206" i="5"/>
  <c r="AI3204" i="5"/>
  <c r="AJ3203" i="5"/>
  <c r="AJ3202" i="5"/>
  <c r="AJ3200" i="5"/>
  <c r="AJ3199" i="5"/>
  <c r="AI3194" i="5"/>
  <c r="AI3192" i="5"/>
  <c r="AJ3188" i="5"/>
  <c r="AJ3187" i="5"/>
  <c r="AI3182" i="5"/>
  <c r="AI3180" i="5"/>
  <c r="AJ3176" i="5"/>
  <c r="AJ3175" i="5"/>
  <c r="AI3170" i="5"/>
  <c r="AI3168" i="5"/>
  <c r="AJ3167" i="5"/>
  <c r="AJ3325" i="5"/>
  <c r="AI3320" i="5"/>
  <c r="AI3318" i="5"/>
  <c r="AI3316" i="5"/>
  <c r="AJ3314" i="5"/>
  <c r="AJ3313" i="5"/>
  <c r="AI3308" i="5"/>
  <c r="AI3306" i="5"/>
  <c r="AJ3302" i="5"/>
  <c r="AJ3301" i="5"/>
  <c r="AI3296" i="5"/>
  <c r="AJ3290" i="5"/>
  <c r="AJ3289" i="5"/>
  <c r="AI3284" i="5"/>
  <c r="AJ3278" i="5"/>
  <c r="AJ3277" i="5"/>
  <c r="AI3272" i="5"/>
  <c r="AI3270" i="5"/>
  <c r="AJ3266" i="5"/>
  <c r="AJ3265" i="5"/>
  <c r="AI3260" i="5"/>
  <c r="AJ3254" i="5"/>
  <c r="AJ3253" i="5"/>
  <c r="AI3248" i="5"/>
  <c r="AI3244" i="5"/>
  <c r="AJ3408" i="5"/>
  <c r="AJ3407" i="5"/>
  <c r="AJ3406" i="5"/>
  <c r="AI3402" i="5"/>
  <c r="AI3400" i="5"/>
  <c r="AJ3396" i="5"/>
  <c r="AJ3395" i="5"/>
  <c r="AI3390" i="5"/>
  <c r="AI3388" i="5"/>
  <c r="AJ3385" i="5"/>
  <c r="AJ3383" i="5"/>
  <c r="AI3378" i="5"/>
  <c r="AI3376" i="5"/>
  <c r="AJ3372" i="5"/>
  <c r="AJ3371" i="5"/>
  <c r="AI3366" i="5"/>
  <c r="AI3364" i="5"/>
  <c r="AJ3359" i="5"/>
  <c r="AI3354" i="5"/>
  <c r="AI3352" i="5"/>
  <c r="AJ3347" i="5"/>
  <c r="AI3342" i="5"/>
  <c r="AI3340" i="5"/>
  <c r="AI3338" i="5"/>
  <c r="AJ3336" i="5"/>
  <c r="AJ3335" i="5"/>
  <c r="AI3330" i="5"/>
  <c r="AJ3472" i="5"/>
  <c r="AJ3471" i="5"/>
  <c r="AI3466" i="5"/>
  <c r="AJ3460" i="5"/>
  <c r="AJ3459" i="5"/>
  <c r="AI3454" i="5"/>
  <c r="AI3452" i="5"/>
  <c r="AJ3448" i="5"/>
  <c r="AJ3447" i="5"/>
  <c r="AI3442" i="5"/>
  <c r="AJ3436" i="5"/>
  <c r="AJ3435" i="5"/>
  <c r="AI3430" i="5"/>
  <c r="AJ3424" i="5"/>
  <c r="AJ3423" i="5"/>
  <c r="AI3418" i="5"/>
  <c r="AI3416" i="5"/>
  <c r="AI3414" i="5"/>
  <c r="AJ3412" i="5"/>
  <c r="AJ3411" i="5"/>
  <c r="AI3539" i="5"/>
  <c r="AI3537" i="5"/>
  <c r="AJ3533" i="5"/>
  <c r="AJ3532" i="5"/>
  <c r="AI3527" i="5"/>
  <c r="AI3525" i="5"/>
  <c r="AJ3521" i="5"/>
  <c r="AJ3520" i="5"/>
  <c r="AI3515" i="5"/>
  <c r="AI3513" i="5"/>
  <c r="AJ3509" i="5"/>
  <c r="AJ3508" i="5"/>
  <c r="AI3503" i="5"/>
  <c r="AI3501" i="5"/>
  <c r="AJ3498" i="5"/>
  <c r="AJ3497" i="5"/>
  <c r="AJ3496" i="5"/>
  <c r="AI3491" i="5"/>
  <c r="AI3489" i="5"/>
  <c r="AJ3485" i="5"/>
  <c r="AJ3484" i="5"/>
  <c r="AI3479" i="5"/>
  <c r="AI3477" i="5"/>
  <c r="AI3475" i="5"/>
  <c r="AJ3592" i="5"/>
  <c r="AI3587" i="5"/>
  <c r="AI3585" i="5"/>
  <c r="AJ3580" i="5"/>
  <c r="AI3575" i="5"/>
  <c r="AI3573" i="5"/>
  <c r="AJ3569" i="5"/>
  <c r="AJ3568" i="5"/>
  <c r="AI3563" i="5"/>
  <c r="AI3561" i="5"/>
  <c r="AJ3556" i="5"/>
  <c r="AI3551" i="5"/>
  <c r="AI3549" i="5"/>
  <c r="AJ3544" i="5"/>
  <c r="AI3628" i="5"/>
  <c r="AI3626" i="5"/>
  <c r="AJ3622" i="5"/>
  <c r="AJ3543" i="5"/>
  <c r="AI3617" i="5"/>
  <c r="AI3615" i="5"/>
  <c r="AI3613" i="5"/>
  <c r="AJ3611" i="5"/>
  <c r="AJ3610" i="5"/>
  <c r="AI3605" i="5"/>
  <c r="AJ3599" i="5"/>
  <c r="AJ3598" i="5"/>
  <c r="AI3668" i="5"/>
  <c r="AI3666" i="5"/>
  <c r="AJ3662" i="5"/>
  <c r="AJ3661" i="5"/>
  <c r="AI3656" i="5"/>
  <c r="AI3654" i="5"/>
  <c r="AJ3650" i="5"/>
  <c r="AJ3649" i="5"/>
  <c r="AI3644" i="5"/>
  <c r="AI3642" i="5"/>
  <c r="AJ3638" i="5"/>
  <c r="AJ3637" i="5"/>
  <c r="AI3706" i="5"/>
  <c r="AI3704" i="5"/>
  <c r="AJ3700" i="5"/>
  <c r="AJ3699" i="5"/>
  <c r="AI3694" i="5"/>
  <c r="AI3692" i="5"/>
  <c r="AJ3691" i="5"/>
  <c r="AI3690" i="5"/>
  <c r="AJ3688" i="5"/>
  <c r="AJ3687" i="5"/>
  <c r="AI3682" i="5"/>
  <c r="AI3680" i="5"/>
  <c r="AJ3676" i="5"/>
  <c r="AJ3675" i="5"/>
  <c r="AI3670" i="5"/>
  <c r="AJ3737" i="5"/>
  <c r="AJ3736" i="5"/>
  <c r="AI3731" i="5"/>
  <c r="AJ3725" i="5"/>
  <c r="AJ3724" i="5"/>
  <c r="AI3719" i="5"/>
  <c r="AI3717" i="5"/>
  <c r="AJ3713" i="5"/>
  <c r="AJ3712" i="5"/>
  <c r="AI3707" i="5"/>
  <c r="AJ3772" i="5"/>
  <c r="AJ3771" i="5"/>
  <c r="AI3766" i="5"/>
  <c r="AI3764" i="5"/>
  <c r="AI3762" i="5"/>
  <c r="AJ3760" i="5"/>
  <c r="AJ3759" i="5"/>
  <c r="AI3754" i="5"/>
  <c r="AI3752" i="5"/>
  <c r="AJ3748" i="5"/>
  <c r="AJ3747" i="5"/>
  <c r="AI3742" i="5"/>
  <c r="AI3809" i="5"/>
  <c r="AJ3805" i="5"/>
  <c r="AJ3804" i="5"/>
  <c r="AI3799" i="5"/>
  <c r="AI3797" i="5"/>
  <c r="AJ3793" i="5"/>
  <c r="AJ3792" i="5"/>
  <c r="AI3787" i="5"/>
  <c r="AI3785" i="5"/>
  <c r="AJ3781" i="5"/>
  <c r="AJ3780" i="5"/>
  <c r="AI3839" i="5"/>
  <c r="AI3837" i="5"/>
  <c r="AJ3833" i="5"/>
  <c r="AJ3832" i="5"/>
  <c r="AI3827" i="5"/>
  <c r="AI3825" i="5"/>
  <c r="AI3823" i="5"/>
  <c r="AJ3821" i="5"/>
  <c r="AJ3820" i="5"/>
  <c r="AI3815" i="5"/>
  <c r="AI3813" i="5"/>
  <c r="AJ3872" i="5"/>
  <c r="AI3867" i="5"/>
  <c r="AI3865" i="5"/>
  <c r="AJ3860" i="5"/>
  <c r="AI3855" i="5"/>
  <c r="AI3853" i="5"/>
  <c r="AJ3849" i="5"/>
  <c r="AJ3848" i="5"/>
  <c r="AI3843" i="5"/>
  <c r="AI3904" i="5"/>
  <c r="AJ3899" i="5"/>
  <c r="AI3894" i="5"/>
  <c r="AI3892" i="5"/>
  <c r="AJ3887" i="5"/>
  <c r="AI3882" i="5"/>
  <c r="AI3880" i="5"/>
  <c r="AI3878" i="5"/>
  <c r="AJ3876" i="5"/>
  <c r="AJ3875" i="5"/>
  <c r="AI3924" i="5"/>
  <c r="AJ3917" i="5"/>
  <c r="AI3912" i="5"/>
  <c r="AJ3906" i="5"/>
  <c r="AJ3905" i="5"/>
  <c r="AH2169" i="5" l="1"/>
  <c r="AL2169" i="5" s="1"/>
  <c r="AH2114" i="5"/>
  <c r="AL2114" i="5" s="1"/>
  <c r="AH2081" i="5"/>
  <c r="AL2081" i="5" s="1"/>
  <c r="AH2065" i="5"/>
  <c r="AL2065" i="5" s="1"/>
  <c r="AH2037" i="5"/>
  <c r="AL2037" i="5" s="1"/>
  <c r="AH2007" i="5"/>
  <c r="AL2007" i="5" s="1"/>
  <c r="AH2019" i="5"/>
  <c r="AL2019" i="5" s="1"/>
  <c r="AH1919" i="5"/>
  <c r="AL1919" i="5" s="1"/>
  <c r="AH1943" i="5"/>
  <c r="AL1943" i="5" s="1"/>
  <c r="AH1884" i="5"/>
  <c r="AL1884" i="5" s="1"/>
  <c r="AH1850" i="5"/>
  <c r="AL1850" i="5" s="1"/>
  <c r="AH1862" i="5"/>
  <c r="AL1862" i="5" s="1"/>
  <c r="AH1787" i="5"/>
  <c r="AL1787" i="5" s="1"/>
  <c r="AH1799" i="5"/>
  <c r="AL1799" i="5" s="1"/>
  <c r="AH1698" i="5"/>
  <c r="AL1698" i="5" s="1"/>
  <c r="AH1710" i="5"/>
  <c r="AL1710" i="5" s="1"/>
  <c r="AH1621" i="5"/>
  <c r="AL1621" i="5" s="1"/>
  <c r="AH1633" i="5"/>
  <c r="AL1633" i="5" s="1"/>
  <c r="AH1669" i="5"/>
  <c r="AL1669" i="5" s="1"/>
  <c r="AH1681" i="5"/>
  <c r="AL1681" i="5" s="1"/>
  <c r="AH1607" i="5"/>
  <c r="AL1607" i="5" s="1"/>
  <c r="AH1527" i="5"/>
  <c r="AL1527" i="5" s="1"/>
  <c r="AH1539" i="5"/>
  <c r="AL1539" i="5" s="1"/>
  <c r="AH1551" i="5"/>
  <c r="AL1551" i="5" s="1"/>
  <c r="AH1472" i="5"/>
  <c r="AL1472" i="5" s="1"/>
  <c r="AH1463" i="5"/>
  <c r="AL1463" i="5" s="1"/>
  <c r="AH1435" i="5"/>
  <c r="AL1435" i="5" s="1"/>
  <c r="AH1382" i="5"/>
  <c r="AL1382" i="5" s="1"/>
  <c r="AH1370" i="5"/>
  <c r="AL1370" i="5" s="1"/>
  <c r="AH1351" i="5"/>
  <c r="AL1351" i="5" s="1"/>
  <c r="AH1328" i="5"/>
  <c r="AL1328" i="5" s="1"/>
  <c r="AH1299" i="5"/>
  <c r="AL1299" i="5" s="1"/>
  <c r="AH1275" i="5"/>
  <c r="AL1275" i="5" s="1"/>
  <c r="AH1261" i="5"/>
  <c r="AL1261" i="5" s="1"/>
  <c r="AH1273" i="5"/>
  <c r="AL1273" i="5" s="1"/>
  <c r="AH1197" i="5"/>
  <c r="AL1197" i="5" s="1"/>
  <c r="AH1209" i="5"/>
  <c r="AL1209" i="5" s="1"/>
  <c r="AH1164" i="5"/>
  <c r="AL1164" i="5" s="1"/>
  <c r="AH1097" i="5"/>
  <c r="AL1097" i="5" s="1"/>
  <c r="AH1080" i="5"/>
  <c r="AL1080" i="5" s="1"/>
  <c r="AH1053" i="5"/>
  <c r="AL1053" i="5" s="1"/>
  <c r="AH1039" i="5"/>
  <c r="AL1039" i="5" s="1"/>
  <c r="AH1030" i="5"/>
  <c r="AL1030" i="5" s="1"/>
  <c r="AH1009" i="5"/>
  <c r="AL1009" i="5" s="1"/>
  <c r="AH951" i="5"/>
  <c r="AL951" i="5" s="1"/>
  <c r="AH930" i="5"/>
  <c r="AL930" i="5" s="1"/>
  <c r="AH942" i="5"/>
  <c r="AL942" i="5" s="1"/>
  <c r="AH874" i="5"/>
  <c r="AL874" i="5" s="1"/>
  <c r="AH863" i="5"/>
  <c r="AL863" i="5" s="1"/>
  <c r="AH862" i="5"/>
  <c r="AL862" i="5" s="1"/>
  <c r="AH847" i="5"/>
  <c r="AL847" i="5" s="1"/>
  <c r="AH779" i="5"/>
  <c r="AL779" i="5" s="1"/>
  <c r="AH754" i="5"/>
  <c r="AL754" i="5" s="1"/>
  <c r="AH737" i="5"/>
  <c r="AL737" i="5" s="1"/>
  <c r="AH556" i="5"/>
  <c r="AL556" i="5" s="1"/>
  <c r="AH512" i="5"/>
  <c r="AL512" i="5" s="1"/>
  <c r="AH502" i="5"/>
  <c r="AL502" i="5" s="1"/>
  <c r="AH247" i="5"/>
  <c r="AL247" i="5" s="1"/>
  <c r="AH1282" i="5"/>
  <c r="AL1282" i="5" s="1"/>
  <c r="AH1268" i="5"/>
  <c r="AL1268" i="5" s="1"/>
  <c r="AH973" i="5"/>
  <c r="AL973" i="5" s="1"/>
  <c r="AH937" i="5"/>
  <c r="AL937" i="5" s="1"/>
  <c r="AH793" i="5"/>
  <c r="AL793" i="5" s="1"/>
  <c r="AH299" i="5"/>
  <c r="AL299" i="5" s="1"/>
  <c r="AH228" i="5"/>
  <c r="AL228" i="5" s="1"/>
  <c r="AH3765" i="5"/>
  <c r="AL3765" i="5" s="1"/>
  <c r="AH2538" i="5"/>
  <c r="AL2538" i="5" s="1"/>
  <c r="AH1113" i="5"/>
  <c r="AL1113" i="5" s="1"/>
  <c r="AH1125" i="5"/>
  <c r="AL1125" i="5" s="1"/>
  <c r="AH1137" i="5"/>
  <c r="AL1137" i="5" s="1"/>
  <c r="AH1006" i="5"/>
  <c r="AL1006" i="5" s="1"/>
  <c r="AH991" i="5"/>
  <c r="AL991" i="5" s="1"/>
  <c r="AH802" i="5"/>
  <c r="AL802" i="5" s="1"/>
  <c r="AH725" i="5"/>
  <c r="AL725" i="5" s="1"/>
  <c r="AH617" i="5"/>
  <c r="AL617" i="5" s="1"/>
  <c r="AH588" i="5"/>
  <c r="AL588" i="5" s="1"/>
  <c r="AH491" i="5"/>
  <c r="AL491" i="5" s="1"/>
  <c r="AH479" i="5"/>
  <c r="AL479" i="5" s="1"/>
  <c r="AH418" i="5"/>
  <c r="AL418" i="5" s="1"/>
  <c r="AH405" i="5"/>
  <c r="AL405" i="5" s="1"/>
  <c r="AH370" i="5"/>
  <c r="AL370" i="5" s="1"/>
  <c r="AH356" i="5"/>
  <c r="AL356" i="5" s="1"/>
  <c r="AH286" i="5"/>
  <c r="AL286" i="5" s="1"/>
  <c r="AH212" i="5"/>
  <c r="AL212" i="5" s="1"/>
  <c r="AH177" i="5"/>
  <c r="AL177" i="5" s="1"/>
  <c r="AH165" i="5"/>
  <c r="AL165" i="5" s="1"/>
  <c r="AH105" i="5"/>
  <c r="AL105" i="5" s="1"/>
  <c r="AH93" i="5"/>
  <c r="AL93" i="5" s="1"/>
  <c r="AH81" i="5"/>
  <c r="AL81" i="5" s="1"/>
  <c r="AH33" i="5"/>
  <c r="AL33" i="5" s="1"/>
  <c r="AH3747" i="5"/>
  <c r="AL3747" i="5" s="1"/>
  <c r="AH3520" i="5"/>
  <c r="AL3520" i="5" s="1"/>
  <c r="AH3111" i="5"/>
  <c r="AL3111" i="5" s="1"/>
  <c r="AH2935" i="5"/>
  <c r="AL2935" i="5" s="1"/>
  <c r="AH2847" i="5"/>
  <c r="AL2847" i="5" s="1"/>
  <c r="AH2412" i="5"/>
  <c r="AL2412" i="5" s="1"/>
  <c r="AH2236" i="5"/>
  <c r="AL2236" i="5" s="1"/>
  <c r="AH1909" i="5"/>
  <c r="AL1909" i="5" s="1"/>
  <c r="AH1777" i="5"/>
  <c r="AL1777" i="5" s="1"/>
  <c r="AH1517" i="5"/>
  <c r="AL1517" i="5" s="1"/>
  <c r="AH1465" i="5"/>
  <c r="AL1465" i="5" s="1"/>
  <c r="AH953" i="5"/>
  <c r="AL953" i="5" s="1"/>
  <c r="AH706" i="5"/>
  <c r="AL706" i="5" s="1"/>
  <c r="AH2621" i="5"/>
  <c r="AL2621" i="5" s="1"/>
  <c r="AH3508" i="5"/>
  <c r="AL3508" i="5" s="1"/>
  <c r="AH3459" i="5"/>
  <c r="AL3459" i="5" s="1"/>
  <c r="AH3301" i="5"/>
  <c r="AL3301" i="5" s="1"/>
  <c r="AH3223" i="5"/>
  <c r="AL3223" i="5" s="1"/>
  <c r="AH2971" i="5"/>
  <c r="AL2971" i="5" s="1"/>
  <c r="AH2907" i="5"/>
  <c r="AL2907" i="5" s="1"/>
  <c r="AH2656" i="5"/>
  <c r="AL2656" i="5" s="1"/>
  <c r="AH2740" i="5"/>
  <c r="AL2740" i="5" s="1"/>
  <c r="AH2460" i="5"/>
  <c r="AL2460" i="5" s="1"/>
  <c r="AH2400" i="5"/>
  <c r="AL2400" i="5" s="1"/>
  <c r="AH2182" i="5"/>
  <c r="AL2182" i="5" s="1"/>
  <c r="AH1840" i="5"/>
  <c r="AL1840" i="5" s="1"/>
  <c r="AH1813" i="5"/>
  <c r="AL1813" i="5" s="1"/>
  <c r="AH1748" i="5"/>
  <c r="AL1748" i="5" s="1"/>
  <c r="AH1372" i="5"/>
  <c r="AL1372" i="5" s="1"/>
  <c r="AH1130" i="5"/>
  <c r="AL1130" i="5" s="1"/>
  <c r="AH3780" i="5"/>
  <c r="AL3780" i="5" s="1"/>
  <c r="AH3265" i="5"/>
  <c r="AL3265" i="5" s="1"/>
  <c r="AH3175" i="5"/>
  <c r="AL3175" i="5" s="1"/>
  <c r="AH2799" i="5"/>
  <c r="AL2799" i="5" s="1"/>
  <c r="AH2668" i="5"/>
  <c r="AL2668" i="5" s="1"/>
  <c r="AH2067" i="5"/>
  <c r="AL2067" i="5" s="1"/>
  <c r="AH1992" i="5"/>
  <c r="AL1992" i="5" s="1"/>
  <c r="AH1647" i="5"/>
  <c r="AL1647" i="5" s="1"/>
  <c r="AH1058" i="5"/>
  <c r="AL1058" i="5" s="1"/>
  <c r="AH996" i="5"/>
  <c r="AL996" i="5" s="1"/>
  <c r="AH686" i="5"/>
  <c r="AL686" i="5" s="1"/>
  <c r="AH3861" i="5"/>
  <c r="AL3861" i="5" s="1"/>
  <c r="AH3781" i="5"/>
  <c r="AL3781" i="5" s="1"/>
  <c r="AH3725" i="5"/>
  <c r="AL3725" i="5" s="1"/>
  <c r="AH2609" i="5"/>
  <c r="AL2609" i="5" s="1"/>
  <c r="AH2645" i="5"/>
  <c r="AL2645" i="5" s="1"/>
  <c r="AH2741" i="5"/>
  <c r="AL2741" i="5" s="1"/>
  <c r="AH2449" i="5"/>
  <c r="AL2449" i="5" s="1"/>
  <c r="AH2509" i="5"/>
  <c r="AL2509" i="5" s="1"/>
  <c r="AH2329" i="5"/>
  <c r="AL2329" i="5" s="1"/>
  <c r="AH2262" i="5"/>
  <c r="AL2262" i="5" s="1"/>
  <c r="AH2195" i="5"/>
  <c r="AL2195" i="5" s="1"/>
  <c r="AH2142" i="5"/>
  <c r="AL2142" i="5" s="1"/>
  <c r="AH2117" i="5"/>
  <c r="AL2117" i="5" s="1"/>
  <c r="AH2040" i="5"/>
  <c r="AL2040" i="5" s="1"/>
  <c r="AH3832" i="5"/>
  <c r="AL3832" i="5" s="1"/>
  <c r="AH3712" i="5"/>
  <c r="AL3712" i="5" s="1"/>
  <c r="AH3649" i="5"/>
  <c r="AL3649" i="5" s="1"/>
  <c r="AH3187" i="5"/>
  <c r="AL3187" i="5" s="1"/>
  <c r="AH3075" i="5"/>
  <c r="AL3075" i="5" s="1"/>
  <c r="AH2835" i="5"/>
  <c r="AL2835" i="5" s="1"/>
  <c r="AH2584" i="5"/>
  <c r="AL2584" i="5" s="1"/>
  <c r="AH2544" i="5"/>
  <c r="AL2544" i="5" s="1"/>
  <c r="AH2328" i="5"/>
  <c r="AL2328" i="5" s="1"/>
  <c r="AH2095" i="5"/>
  <c r="AL2095" i="5" s="1"/>
  <c r="AH1933" i="5"/>
  <c r="AL1933" i="5" s="1"/>
  <c r="AH1688" i="5"/>
  <c r="AL1688" i="5" s="1"/>
  <c r="AH1597" i="5"/>
  <c r="AL1597" i="5" s="1"/>
  <c r="AH1398" i="5"/>
  <c r="AL1398" i="5" s="1"/>
  <c r="AH1084" i="5"/>
  <c r="AL1084" i="5" s="1"/>
  <c r="AH980" i="5"/>
  <c r="AL980" i="5" s="1"/>
  <c r="AH899" i="5"/>
  <c r="AL899" i="5" s="1"/>
  <c r="AH3918" i="5"/>
  <c r="AL3918" i="5" s="1"/>
  <c r="AH3900" i="5"/>
  <c r="AL3900" i="5" s="1"/>
  <c r="AH3873" i="5"/>
  <c r="AL3873" i="5" s="1"/>
  <c r="AH2729" i="5"/>
  <c r="AL2729" i="5" s="1"/>
  <c r="AH2425" i="5"/>
  <c r="AL2425" i="5" s="1"/>
  <c r="AH2473" i="5"/>
  <c r="AL2473" i="5" s="1"/>
  <c r="AH2497" i="5"/>
  <c r="AL2497" i="5" s="1"/>
  <c r="AH2274" i="5"/>
  <c r="AL2274" i="5" s="1"/>
  <c r="AH2172" i="5"/>
  <c r="AL2172" i="5" s="1"/>
  <c r="AH2105" i="5"/>
  <c r="AL2105" i="5" s="1"/>
  <c r="AH3610" i="5"/>
  <c r="AL3610" i="5" s="1"/>
  <c r="AH3253" i="5"/>
  <c r="AL3253" i="5" s="1"/>
  <c r="AH3063" i="5"/>
  <c r="AL3063" i="5" s="1"/>
  <c r="AH3147" i="5"/>
  <c r="AL3147" i="5" s="1"/>
  <c r="AH2871" i="5"/>
  <c r="AL2871" i="5" s="1"/>
  <c r="AH2692" i="5"/>
  <c r="AL2692" i="5" s="1"/>
  <c r="AH2580" i="5"/>
  <c r="AL2580" i="5" s="1"/>
  <c r="AH2273" i="5"/>
  <c r="AL2273" i="5" s="1"/>
  <c r="AH2116" i="5"/>
  <c r="AL2116" i="5" s="1"/>
  <c r="AH1828" i="5"/>
  <c r="AL1828" i="5" s="1"/>
  <c r="AH1765" i="5"/>
  <c r="AL1765" i="5" s="1"/>
  <c r="AH1486" i="5"/>
  <c r="AL1486" i="5" s="1"/>
  <c r="AH1384" i="5"/>
  <c r="AL1384" i="5" s="1"/>
  <c r="AH1301" i="5"/>
  <c r="AL1301" i="5" s="1"/>
  <c r="AH1087" i="5"/>
  <c r="AL1087" i="5" s="1"/>
  <c r="AH787" i="5"/>
  <c r="AL787" i="5" s="1"/>
  <c r="AH2872" i="5"/>
  <c r="AL2872" i="5" s="1"/>
  <c r="AH2597" i="5"/>
  <c r="AL2597" i="5" s="1"/>
  <c r="AH2669" i="5"/>
  <c r="AL2669" i="5" s="1"/>
  <c r="AH2717" i="5"/>
  <c r="AL2717" i="5" s="1"/>
  <c r="AH2765" i="5"/>
  <c r="AL2765" i="5" s="1"/>
  <c r="AH2521" i="5"/>
  <c r="AL2521" i="5" s="1"/>
  <c r="AH2293" i="5"/>
  <c r="AL2293" i="5" s="1"/>
  <c r="AH2341" i="5"/>
  <c r="AL2341" i="5" s="1"/>
  <c r="AH2389" i="5"/>
  <c r="AL2389" i="5" s="1"/>
  <c r="AH2250" i="5"/>
  <c r="AL2250" i="5" s="1"/>
  <c r="AH2183" i="5"/>
  <c r="AL2183" i="5" s="1"/>
  <c r="AH2096" i="5"/>
  <c r="AL2096" i="5" s="1"/>
  <c r="AH3905" i="5"/>
  <c r="AL3905" i="5" s="1"/>
  <c r="AH3860" i="5"/>
  <c r="AL3860" i="5" s="1"/>
  <c r="AH3347" i="5"/>
  <c r="AL3347" i="5" s="1"/>
  <c r="AH3313" i="5"/>
  <c r="AL3313" i="5" s="1"/>
  <c r="AH3211" i="5"/>
  <c r="AL3211" i="5" s="1"/>
  <c r="AH2983" i="5"/>
  <c r="AL2983" i="5" s="1"/>
  <c r="AH2508" i="5"/>
  <c r="AL2508" i="5" s="1"/>
  <c r="AH2568" i="5"/>
  <c r="AL2568" i="5" s="1"/>
  <c r="AH2261" i="5"/>
  <c r="AL2261" i="5" s="1"/>
  <c r="AH2104" i="5"/>
  <c r="AL2104" i="5" s="1"/>
  <c r="AH2051" i="5"/>
  <c r="AL2051" i="5" s="1"/>
  <c r="AH1945" i="5"/>
  <c r="AL1945" i="5" s="1"/>
  <c r="AH1736" i="5"/>
  <c r="AL1736" i="5" s="1"/>
  <c r="AH1659" i="5"/>
  <c r="AL1659" i="5" s="1"/>
  <c r="AH1529" i="5"/>
  <c r="AL1529" i="5" s="1"/>
  <c r="AH968" i="5"/>
  <c r="AL968" i="5" s="1"/>
  <c r="AH876" i="5"/>
  <c r="AL876" i="5" s="1"/>
  <c r="AH3888" i="5"/>
  <c r="AL3888" i="5" s="1"/>
  <c r="AH3748" i="5"/>
  <c r="AL3748" i="5" s="1"/>
  <c r="AH2657" i="5"/>
  <c r="AL2657" i="5" s="1"/>
  <c r="AH2705" i="5"/>
  <c r="AL2705" i="5" s="1"/>
  <c r="AH2753" i="5"/>
  <c r="AL2753" i="5" s="1"/>
  <c r="AH2437" i="5"/>
  <c r="AL2437" i="5" s="1"/>
  <c r="AH2545" i="5"/>
  <c r="AL2545" i="5" s="1"/>
  <c r="AH2365" i="5"/>
  <c r="AL2365" i="5" s="1"/>
  <c r="AH2413" i="5"/>
  <c r="AL2413" i="5" s="1"/>
  <c r="AH2286" i="5"/>
  <c r="AL2286" i="5" s="1"/>
  <c r="AH2160" i="5"/>
  <c r="AL2160" i="5" s="1"/>
  <c r="AH2131" i="5"/>
  <c r="AL2131" i="5" s="1"/>
  <c r="AH2068" i="5"/>
  <c r="AL2068" i="5" s="1"/>
  <c r="AH3914" i="5"/>
  <c r="AL3914" i="5" s="1"/>
  <c r="AH3926" i="5"/>
  <c r="AL3926" i="5" s="1"/>
  <c r="AH3845" i="5"/>
  <c r="AL3845" i="5" s="1"/>
  <c r="AH3817" i="5"/>
  <c r="AL3817" i="5" s="1"/>
  <c r="AH3789" i="5"/>
  <c r="AL3789" i="5" s="1"/>
  <c r="AH3801" i="5"/>
  <c r="AL3801" i="5" s="1"/>
  <c r="AH3756" i="5"/>
  <c r="AL3756" i="5" s="1"/>
  <c r="AI3756" i="5"/>
  <c r="AH3768" i="5"/>
  <c r="AL3768" i="5" s="1"/>
  <c r="AH3733" i="5"/>
  <c r="AL3733" i="5" s="1"/>
  <c r="AH3672" i="5"/>
  <c r="AL3672" i="5" s="1"/>
  <c r="AH3696" i="5"/>
  <c r="AL3696" i="5" s="1"/>
  <c r="AH3658" i="5"/>
  <c r="AL3658" i="5" s="1"/>
  <c r="AH3595" i="5"/>
  <c r="AL3595" i="5" s="1"/>
  <c r="AH3619" i="5"/>
  <c r="AL3619" i="5" s="1"/>
  <c r="AH3630" i="5"/>
  <c r="AL3630" i="5" s="1"/>
  <c r="AH3577" i="5"/>
  <c r="AL3577" i="5" s="1"/>
  <c r="AH3493" i="5"/>
  <c r="AL3493" i="5" s="1"/>
  <c r="AH3529" i="5"/>
  <c r="AL3529" i="5" s="1"/>
  <c r="AH3541" i="5"/>
  <c r="AL3541" i="5" s="1"/>
  <c r="AH3444" i="5"/>
  <c r="AL3444" i="5" s="1"/>
  <c r="AH3332" i="5"/>
  <c r="AL3332" i="5" s="1"/>
  <c r="AH3368" i="5"/>
  <c r="AL3368" i="5" s="1"/>
  <c r="AH3380" i="5"/>
  <c r="AL3380" i="5" s="1"/>
  <c r="AH3404" i="5"/>
  <c r="AL3404" i="5" s="1"/>
  <c r="AH3274" i="5"/>
  <c r="AL3274" i="5" s="1"/>
  <c r="AH3286" i="5"/>
  <c r="AL3286" i="5" s="1"/>
  <c r="AH3322" i="5"/>
  <c r="AL3322" i="5" s="1"/>
  <c r="AH3196" i="5"/>
  <c r="AL3196" i="5" s="1"/>
  <c r="AH3232" i="5"/>
  <c r="AL3232" i="5" s="1"/>
  <c r="AH3084" i="5"/>
  <c r="AL3084" i="5" s="1"/>
  <c r="AH3096" i="5"/>
  <c r="AL3096" i="5" s="1"/>
  <c r="AH3120" i="5"/>
  <c r="AL3120" i="5" s="1"/>
  <c r="AH3132" i="5"/>
  <c r="AL3132" i="5" s="1"/>
  <c r="AH3156" i="5"/>
  <c r="AL3156" i="5" s="1"/>
  <c r="AH2920" i="5"/>
  <c r="AL2920" i="5" s="1"/>
  <c r="AH2944" i="5"/>
  <c r="AL2944" i="5" s="1"/>
  <c r="AH2956" i="5"/>
  <c r="AL2956" i="5" s="1"/>
  <c r="AH2841" i="5"/>
  <c r="AL2841" i="5" s="1"/>
  <c r="AJ2841" i="5"/>
  <c r="AH3846" i="5"/>
  <c r="AL3846" i="5" s="1"/>
  <c r="AI3846" i="5"/>
  <c r="AH3578" i="5"/>
  <c r="AL3578" i="5" s="1"/>
  <c r="AI3578" i="5"/>
  <c r="AH3433" i="5"/>
  <c r="AL3433" i="5" s="1"/>
  <c r="AI3433" i="5"/>
  <c r="AH2630" i="5"/>
  <c r="AL2630" i="5" s="1"/>
  <c r="AI2630" i="5"/>
  <c r="AH665" i="5"/>
  <c r="AL665" i="5" s="1"/>
  <c r="AI665" i="5"/>
  <c r="AI634" i="5"/>
  <c r="AH634" i="5"/>
  <c r="AL634" i="5" s="1"/>
  <c r="AH3924" i="5"/>
  <c r="AL3924" i="5" s="1"/>
  <c r="AH3855" i="5"/>
  <c r="AL3855" i="5" s="1"/>
  <c r="AH3867" i="5"/>
  <c r="AL3867" i="5" s="1"/>
  <c r="AH3827" i="5"/>
  <c r="AL3827" i="5" s="1"/>
  <c r="AH3766" i="5"/>
  <c r="AL3766" i="5" s="1"/>
  <c r="AH3707" i="5"/>
  <c r="AL3707" i="5" s="1"/>
  <c r="AH3670" i="5"/>
  <c r="AL3670" i="5" s="1"/>
  <c r="AH3682" i="5"/>
  <c r="AL3682" i="5" s="1"/>
  <c r="AH3706" i="5"/>
  <c r="AL3706" i="5" s="1"/>
  <c r="AH3644" i="5"/>
  <c r="AL3644" i="5" s="1"/>
  <c r="AH3668" i="5"/>
  <c r="AL3668" i="5" s="1"/>
  <c r="AH3605" i="5"/>
  <c r="AL3605" i="5" s="1"/>
  <c r="AH3587" i="5"/>
  <c r="AL3587" i="5" s="1"/>
  <c r="AH3479" i="5"/>
  <c r="AL3479" i="5" s="1"/>
  <c r="AH3503" i="5"/>
  <c r="AL3503" i="5" s="1"/>
  <c r="AH3515" i="5"/>
  <c r="AL3515" i="5" s="1"/>
  <c r="AH3418" i="5"/>
  <c r="AL3418" i="5" s="1"/>
  <c r="AH3454" i="5"/>
  <c r="AL3454" i="5" s="1"/>
  <c r="AH3342" i="5"/>
  <c r="AL3342" i="5" s="1"/>
  <c r="AH3378" i="5"/>
  <c r="AL3378" i="5" s="1"/>
  <c r="AH3390" i="5"/>
  <c r="AL3390" i="5" s="1"/>
  <c r="AH3248" i="5"/>
  <c r="AL3248" i="5" s="1"/>
  <c r="AH3260" i="5"/>
  <c r="AL3260" i="5" s="1"/>
  <c r="AH3284" i="5"/>
  <c r="AL3284" i="5" s="1"/>
  <c r="AH3296" i="5"/>
  <c r="AL3296" i="5" s="1"/>
  <c r="AH3170" i="5"/>
  <c r="AL3170" i="5" s="1"/>
  <c r="AH3242" i="5"/>
  <c r="AL3242" i="5" s="1"/>
  <c r="AH3094" i="5"/>
  <c r="AL3094" i="5" s="1"/>
  <c r="AH3106" i="5"/>
  <c r="AL3106" i="5" s="1"/>
  <c r="AH2966" i="5"/>
  <c r="AL2966" i="5" s="1"/>
  <c r="AH2978" i="5"/>
  <c r="AL2978" i="5" s="1"/>
  <c r="AH3014" i="5"/>
  <c r="AL3014" i="5" s="1"/>
  <c r="AH3038" i="5"/>
  <c r="AL3038" i="5" s="1"/>
  <c r="AH3050" i="5"/>
  <c r="AL3050" i="5" s="1"/>
  <c r="AH2782" i="5"/>
  <c r="AL2782" i="5" s="1"/>
  <c r="AH2794" i="5"/>
  <c r="AL2794" i="5" s="1"/>
  <c r="AH2830" i="5"/>
  <c r="AL2830" i="5" s="1"/>
  <c r="AH2902" i="5"/>
  <c r="AL2902" i="5" s="1"/>
  <c r="AH2914" i="5"/>
  <c r="AL2914" i="5" s="1"/>
  <c r="AH2603" i="5"/>
  <c r="AL2603" i="5" s="1"/>
  <c r="AH2615" i="5"/>
  <c r="AL2615" i="5" s="1"/>
  <c r="AH2651" i="5"/>
  <c r="AL2651" i="5" s="1"/>
  <c r="AH2687" i="5"/>
  <c r="AL2687" i="5" s="1"/>
  <c r="AJ2687" i="5"/>
  <c r="AH2711" i="5"/>
  <c r="AL2711" i="5" s="1"/>
  <c r="AH2723" i="5"/>
  <c r="AL2723" i="5" s="1"/>
  <c r="AH2759" i="5"/>
  <c r="AL2759" i="5" s="1"/>
  <c r="AH2443" i="5"/>
  <c r="AL2443" i="5" s="1"/>
  <c r="AH2455" i="5"/>
  <c r="AL2455" i="5" s="1"/>
  <c r="AH2479" i="5"/>
  <c r="AL2479" i="5" s="1"/>
  <c r="AH2491" i="5"/>
  <c r="AL2491" i="5" s="1"/>
  <c r="AH2527" i="5"/>
  <c r="AL2527" i="5" s="1"/>
  <c r="AH2539" i="5"/>
  <c r="AL2539" i="5" s="1"/>
  <c r="AH2551" i="5"/>
  <c r="AL2551" i="5" s="1"/>
  <c r="AH2563" i="5"/>
  <c r="AL2563" i="5" s="1"/>
  <c r="AH2311" i="5"/>
  <c r="AL2311" i="5" s="1"/>
  <c r="AH2347" i="5"/>
  <c r="AL2347" i="5" s="1"/>
  <c r="AH2359" i="5"/>
  <c r="AL2359" i="5" s="1"/>
  <c r="AH2383" i="5"/>
  <c r="AL2383" i="5" s="1"/>
  <c r="AH2395" i="5"/>
  <c r="AL2395" i="5" s="1"/>
  <c r="AH2292" i="5"/>
  <c r="AL2292" i="5" s="1"/>
  <c r="AH2201" i="5"/>
  <c r="AL2201" i="5" s="1"/>
  <c r="AH2189" i="5"/>
  <c r="AL2189" i="5" s="1"/>
  <c r="AH2178" i="5"/>
  <c r="AL2178" i="5" s="1"/>
  <c r="AH2148" i="5"/>
  <c r="AL2148" i="5" s="1"/>
  <c r="AH2099" i="5"/>
  <c r="AL2099" i="5" s="1"/>
  <c r="AH2058" i="5"/>
  <c r="AL2058" i="5" s="1"/>
  <c r="AH2028" i="5"/>
  <c r="AL2028" i="5" s="1"/>
  <c r="AH1987" i="5"/>
  <c r="AL1987" i="5" s="1"/>
  <c r="AH1969" i="5"/>
  <c r="AL1969" i="5" s="1"/>
  <c r="AH1928" i="5"/>
  <c r="AL1928" i="5" s="1"/>
  <c r="AH1940" i="5"/>
  <c r="AL1940" i="5" s="1"/>
  <c r="AH1905" i="5"/>
  <c r="AL1905" i="5" s="1"/>
  <c r="AH1760" i="5"/>
  <c r="AL1760" i="5" s="1"/>
  <c r="AH1808" i="5"/>
  <c r="AL1808" i="5" s="1"/>
  <c r="AJ1808" i="5"/>
  <c r="AH1630" i="5"/>
  <c r="AL1630" i="5" s="1"/>
  <c r="AH1642" i="5"/>
  <c r="AL1642" i="5" s="1"/>
  <c r="AH1556" i="5"/>
  <c r="AL1556" i="5" s="1"/>
  <c r="AH1568" i="5"/>
  <c r="AL1568" i="5" s="1"/>
  <c r="AH1580" i="5"/>
  <c r="AL1580" i="5" s="1"/>
  <c r="AH1616" i="5"/>
  <c r="AL1616" i="5" s="1"/>
  <c r="AH1512" i="5"/>
  <c r="AL1512" i="5" s="1"/>
  <c r="AH1498" i="5"/>
  <c r="AL1498" i="5" s="1"/>
  <c r="AH1348" i="5"/>
  <c r="AL1348" i="5" s="1"/>
  <c r="AH1360" i="5"/>
  <c r="AL1360" i="5" s="1"/>
  <c r="AH1339" i="5"/>
  <c r="AL1339" i="5" s="1"/>
  <c r="AH1284" i="5"/>
  <c r="AL1284" i="5" s="1"/>
  <c r="AH1246" i="5"/>
  <c r="AL1246" i="5" s="1"/>
  <c r="AH1219" i="5"/>
  <c r="AL1219" i="5" s="1"/>
  <c r="AH1231" i="5"/>
  <c r="AL1231" i="5" s="1"/>
  <c r="AH1182" i="5"/>
  <c r="AL1182" i="5" s="1"/>
  <c r="AH3876" i="5"/>
  <c r="AL3876" i="5" s="1"/>
  <c r="AI3876" i="5"/>
  <c r="AH3805" i="5"/>
  <c r="AL3805" i="5" s="1"/>
  <c r="AI3805" i="5"/>
  <c r="AI3557" i="5"/>
  <c r="AH3557" i="5"/>
  <c r="AL3557" i="5" s="1"/>
  <c r="AH3509" i="5"/>
  <c r="AL3509" i="5" s="1"/>
  <c r="AI3509" i="5"/>
  <c r="AH2485" i="5"/>
  <c r="AL2485" i="5" s="1"/>
  <c r="AI2485" i="5"/>
  <c r="AH2557" i="5"/>
  <c r="AL2557" i="5" s="1"/>
  <c r="AI2557" i="5"/>
  <c r="AH2569" i="5"/>
  <c r="AL2569" i="5" s="1"/>
  <c r="AI2569" i="5"/>
  <c r="AH2052" i="5"/>
  <c r="AL2052" i="5" s="1"/>
  <c r="AI2052" i="5"/>
  <c r="AH3872" i="5"/>
  <c r="AL3872" i="5" s="1"/>
  <c r="AI3872" i="5"/>
  <c r="AH3724" i="5"/>
  <c r="AL3724" i="5" s="1"/>
  <c r="AI3724" i="5"/>
  <c r="AH3055" i="5"/>
  <c r="AL3055" i="5" s="1"/>
  <c r="AI3055" i="5"/>
  <c r="AH2159" i="5"/>
  <c r="AL2159" i="5" s="1"/>
  <c r="AI2159" i="5"/>
  <c r="AI3577" i="5"/>
  <c r="AI2740" i="5"/>
  <c r="AI3556" i="5"/>
  <c r="AH3556" i="5"/>
  <c r="AL3556" i="5" s="1"/>
  <c r="AI2389" i="5"/>
  <c r="AH1671" i="5"/>
  <c r="AL1671" i="5" s="1"/>
  <c r="AI1671" i="5"/>
  <c r="AI2568" i="5"/>
  <c r="AH3916" i="5"/>
  <c r="AL3916" i="5" s="1"/>
  <c r="AH3898" i="5"/>
  <c r="AL3898" i="5" s="1"/>
  <c r="AH3779" i="5"/>
  <c r="AL3779" i="5" s="1"/>
  <c r="AH3791" i="5"/>
  <c r="AL3791" i="5" s="1"/>
  <c r="AH3746" i="5"/>
  <c r="AL3746" i="5" s="1"/>
  <c r="AH3711" i="5"/>
  <c r="AL3711" i="5" s="1"/>
  <c r="AH3686" i="5"/>
  <c r="AL3686" i="5" s="1"/>
  <c r="AH3648" i="5"/>
  <c r="AL3648" i="5" s="1"/>
  <c r="AH3609" i="5"/>
  <c r="AL3609" i="5" s="1"/>
  <c r="AH3621" i="5"/>
  <c r="AL3621" i="5" s="1"/>
  <c r="AH3483" i="5"/>
  <c r="AL3483" i="5" s="1"/>
  <c r="AH3495" i="5"/>
  <c r="AL3495" i="5" s="1"/>
  <c r="AH3422" i="5"/>
  <c r="AL3422" i="5" s="1"/>
  <c r="AH3434" i="5"/>
  <c r="AL3434" i="5" s="1"/>
  <c r="AH3358" i="5"/>
  <c r="AL3358" i="5" s="1"/>
  <c r="AH3264" i="5"/>
  <c r="AL3264" i="5" s="1"/>
  <c r="AI3264" i="5"/>
  <c r="AH3312" i="5"/>
  <c r="AL3312" i="5" s="1"/>
  <c r="AH3186" i="5"/>
  <c r="AL3186" i="5" s="1"/>
  <c r="AH3222" i="5"/>
  <c r="AL3222" i="5" s="1"/>
  <c r="AH3074" i="5"/>
  <c r="AL3074" i="5" s="1"/>
  <c r="AH3110" i="5"/>
  <c r="AL3110" i="5" s="1"/>
  <c r="AH3122" i="5"/>
  <c r="AL3122" i="5" s="1"/>
  <c r="AH3158" i="5"/>
  <c r="AL3158" i="5" s="1"/>
  <c r="AH2946" i="5"/>
  <c r="AL2946" i="5" s="1"/>
  <c r="AH2982" i="5"/>
  <c r="AL2982" i="5" s="1"/>
  <c r="AH2994" i="5"/>
  <c r="AL2994" i="5" s="1"/>
  <c r="AH3018" i="5"/>
  <c r="AL3018" i="5" s="1"/>
  <c r="AI3018" i="5"/>
  <c r="AH3030" i="5"/>
  <c r="AL3030" i="5" s="1"/>
  <c r="AH2774" i="5"/>
  <c r="AL2774" i="5" s="1"/>
  <c r="AH2810" i="5"/>
  <c r="AL2810" i="5" s="1"/>
  <c r="AH2846" i="5"/>
  <c r="AL2846" i="5" s="1"/>
  <c r="AH2858" i="5"/>
  <c r="AL2858" i="5" s="1"/>
  <c r="AH2882" i="5"/>
  <c r="AL2882" i="5" s="1"/>
  <c r="AH2894" i="5"/>
  <c r="AL2894" i="5" s="1"/>
  <c r="AH2631" i="5"/>
  <c r="AL2631" i="5" s="1"/>
  <c r="AH2667" i="5"/>
  <c r="AL2667" i="5" s="1"/>
  <c r="AH2691" i="5"/>
  <c r="AL2691" i="5" s="1"/>
  <c r="AH2703" i="5"/>
  <c r="AL2703" i="5" s="1"/>
  <c r="AH2727" i="5"/>
  <c r="AL2727" i="5" s="1"/>
  <c r="AH2739" i="5"/>
  <c r="AL2739" i="5" s="1"/>
  <c r="AH2459" i="5"/>
  <c r="AL2459" i="5" s="1"/>
  <c r="AI2459" i="5"/>
  <c r="AH2471" i="5"/>
  <c r="AL2471" i="5" s="1"/>
  <c r="AI2471" i="5"/>
  <c r="AH2507" i="5"/>
  <c r="AL2507" i="5" s="1"/>
  <c r="AH2543" i="5"/>
  <c r="AL2543" i="5" s="1"/>
  <c r="AH2567" i="5"/>
  <c r="AL2567" i="5" s="1"/>
  <c r="AH2327" i="5"/>
  <c r="AL2327" i="5" s="1"/>
  <c r="AH2363" i="5"/>
  <c r="AL2363" i="5" s="1"/>
  <c r="AH2375" i="5"/>
  <c r="AL2375" i="5" s="1"/>
  <c r="AH2411" i="5"/>
  <c r="AL2411" i="5" s="1"/>
  <c r="AH2272" i="5"/>
  <c r="AL2272" i="5" s="1"/>
  <c r="AH2284" i="5"/>
  <c r="AL2284" i="5" s="1"/>
  <c r="AH2235" i="5"/>
  <c r="AL2235" i="5" s="1"/>
  <c r="AH2158" i="5"/>
  <c r="AL2158" i="5" s="1"/>
  <c r="AH2170" i="5"/>
  <c r="AL2170" i="5" s="1"/>
  <c r="AH2115" i="5"/>
  <c r="AL2115" i="5" s="1"/>
  <c r="AH2066" i="5"/>
  <c r="AL2066" i="5" s="1"/>
  <c r="AH2038" i="5"/>
  <c r="AL2038" i="5" s="1"/>
  <c r="AH1991" i="5"/>
  <c r="AL1991" i="5" s="1"/>
  <c r="AH1944" i="5"/>
  <c r="AL1944" i="5" s="1"/>
  <c r="AH1839" i="5"/>
  <c r="AL1839" i="5" s="1"/>
  <c r="AH1851" i="5"/>
  <c r="AL1851" i="5" s="1"/>
  <c r="AH1776" i="5"/>
  <c r="AL1776" i="5" s="1"/>
  <c r="AH1788" i="5"/>
  <c r="AL1788" i="5" s="1"/>
  <c r="AH1824" i="5"/>
  <c r="AL1824" i="5" s="1"/>
  <c r="AH1699" i="5"/>
  <c r="AL1699" i="5" s="1"/>
  <c r="AH1747" i="5"/>
  <c r="AL1747" i="5" s="1"/>
  <c r="AH1596" i="5"/>
  <c r="AL1596" i="5" s="1"/>
  <c r="AH1528" i="5"/>
  <c r="AL1528" i="5" s="1"/>
  <c r="AH1343" i="5"/>
  <c r="AL1343" i="5" s="1"/>
  <c r="AI1343" i="5"/>
  <c r="AH1040" i="5"/>
  <c r="AL1040" i="5" s="1"/>
  <c r="AH806" i="5"/>
  <c r="AL806" i="5" s="1"/>
  <c r="AI806" i="5"/>
  <c r="AH269" i="5"/>
  <c r="AL269" i="5" s="1"/>
  <c r="AI269" i="5"/>
  <c r="AH149" i="5"/>
  <c r="AL149" i="5" s="1"/>
  <c r="AH2010" i="5"/>
  <c r="AL2010" i="5" s="1"/>
  <c r="AH2022" i="5"/>
  <c r="AL2022" i="5" s="1"/>
  <c r="AH2034" i="5"/>
  <c r="AL2034" i="5" s="1"/>
  <c r="AH1951" i="5"/>
  <c r="AL1951" i="5" s="1"/>
  <c r="AH1963" i="5"/>
  <c r="AL1963" i="5" s="1"/>
  <c r="AH1975" i="5"/>
  <c r="AL1975" i="5" s="1"/>
  <c r="AH1910" i="5"/>
  <c r="AL1910" i="5" s="1"/>
  <c r="AH1922" i="5"/>
  <c r="AL1922" i="5" s="1"/>
  <c r="AH1934" i="5"/>
  <c r="AL1934" i="5" s="1"/>
  <c r="AH1946" i="5"/>
  <c r="AL1946" i="5" s="1"/>
  <c r="AH1899" i="5"/>
  <c r="AL1899" i="5" s="1"/>
  <c r="AI1899" i="5"/>
  <c r="AH1829" i="5"/>
  <c r="AL1829" i="5" s="1"/>
  <c r="AH1853" i="5"/>
  <c r="AL1853" i="5" s="1"/>
  <c r="AH1766" i="5"/>
  <c r="AL1766" i="5" s="1"/>
  <c r="AH1790" i="5"/>
  <c r="AL1790" i="5" s="1"/>
  <c r="AH1814" i="5"/>
  <c r="AL1814" i="5" s="1"/>
  <c r="AH1689" i="5"/>
  <c r="AL1689" i="5" s="1"/>
  <c r="AH1701" i="5"/>
  <c r="AL1701" i="5" s="1"/>
  <c r="AH1713" i="5"/>
  <c r="AL1713" i="5" s="1"/>
  <c r="AH1725" i="5"/>
  <c r="AL1725" i="5" s="1"/>
  <c r="AH1737" i="5"/>
  <c r="AL1737" i="5" s="1"/>
  <c r="AH1749" i="5"/>
  <c r="AL1749" i="5" s="1"/>
  <c r="AH1624" i="5"/>
  <c r="AL1624" i="5" s="1"/>
  <c r="AH1636" i="5"/>
  <c r="AL1636" i="5" s="1"/>
  <c r="AH1648" i="5"/>
  <c r="AL1648" i="5" s="1"/>
  <c r="AH1672" i="5"/>
  <c r="AL1672" i="5" s="1"/>
  <c r="AH1684" i="5"/>
  <c r="AL1684" i="5" s="1"/>
  <c r="AH1574" i="5"/>
  <c r="AL1574" i="5" s="1"/>
  <c r="AH1586" i="5"/>
  <c r="AL1586" i="5" s="1"/>
  <c r="AH1610" i="5"/>
  <c r="AL1610" i="5" s="1"/>
  <c r="AH1506" i="5"/>
  <c r="AL1506" i="5" s="1"/>
  <c r="AH1530" i="5"/>
  <c r="AL1530" i="5" s="1"/>
  <c r="AH1542" i="5"/>
  <c r="AL1542" i="5" s="1"/>
  <c r="AH1492" i="5"/>
  <c r="AL1492" i="5" s="1"/>
  <c r="AH1475" i="5"/>
  <c r="AL1475" i="5" s="1"/>
  <c r="AH1487" i="5"/>
  <c r="AL1487" i="5" s="1"/>
  <c r="AH1454" i="5"/>
  <c r="AL1454" i="5" s="1"/>
  <c r="AI1454" i="5"/>
  <c r="AH1466" i="5"/>
  <c r="AL1466" i="5" s="1"/>
  <c r="AH1451" i="5"/>
  <c r="AL1451" i="5" s="1"/>
  <c r="AH1438" i="5"/>
  <c r="AL1438" i="5" s="1"/>
  <c r="AH1409" i="5"/>
  <c r="AL1409" i="5" s="1"/>
  <c r="AH1399" i="5"/>
  <c r="AL1399" i="5" s="1"/>
  <c r="AH1385" i="5"/>
  <c r="AL1385" i="5" s="1"/>
  <c r="AH1373" i="5"/>
  <c r="AL1373" i="5" s="1"/>
  <c r="AH1333" i="5"/>
  <c r="AL1333" i="5" s="1"/>
  <c r="AH1331" i="5"/>
  <c r="AL1331" i="5" s="1"/>
  <c r="AH1302" i="5"/>
  <c r="AL1302" i="5" s="1"/>
  <c r="AH1278" i="5"/>
  <c r="AL1278" i="5" s="1"/>
  <c r="AH1264" i="5"/>
  <c r="AL1264" i="5" s="1"/>
  <c r="AH1213" i="5"/>
  <c r="AL1213" i="5" s="1"/>
  <c r="AH1225" i="5"/>
  <c r="AL1225" i="5" s="1"/>
  <c r="AH1237" i="5"/>
  <c r="AL1237" i="5" s="1"/>
  <c r="AH1143" i="5"/>
  <c r="AL1143" i="5" s="1"/>
  <c r="AH1155" i="5"/>
  <c r="AL1155" i="5" s="1"/>
  <c r="AH1119" i="5"/>
  <c r="AL1119" i="5" s="1"/>
  <c r="AH1131" i="5"/>
  <c r="AL1131" i="5" s="1"/>
  <c r="AH1088" i="5"/>
  <c r="AL1088" i="5" s="1"/>
  <c r="AH1100" i="5"/>
  <c r="AL1100" i="5" s="1"/>
  <c r="AI1100" i="5"/>
  <c r="AH1059" i="5"/>
  <c r="AL1059" i="5" s="1"/>
  <c r="AH1012" i="5"/>
  <c r="AL1012" i="5" s="1"/>
  <c r="AH985" i="5"/>
  <c r="AL985" i="5" s="1"/>
  <c r="AH997" i="5"/>
  <c r="AL997" i="5" s="1"/>
  <c r="AI997" i="5"/>
  <c r="AH954" i="5"/>
  <c r="AL954" i="5" s="1"/>
  <c r="AH933" i="5"/>
  <c r="AL933" i="5" s="1"/>
  <c r="AH906" i="5"/>
  <c r="AL906" i="5" s="1"/>
  <c r="AH918" i="5"/>
  <c r="AL918" i="5" s="1"/>
  <c r="AH888" i="5"/>
  <c r="AL888" i="5" s="1"/>
  <c r="AI888" i="5"/>
  <c r="AH900" i="5"/>
  <c r="AL900" i="5" s="1"/>
  <c r="AH842" i="5"/>
  <c r="AL842" i="5" s="1"/>
  <c r="AH830" i="5"/>
  <c r="AL830" i="5" s="1"/>
  <c r="AH811" i="5"/>
  <c r="AL811" i="5" s="1"/>
  <c r="AH770" i="5"/>
  <c r="AL770" i="5" s="1"/>
  <c r="AI770" i="5"/>
  <c r="AH719" i="5"/>
  <c r="AL719" i="5" s="1"/>
  <c r="AH731" i="5"/>
  <c r="AL731" i="5" s="1"/>
  <c r="AH699" i="5"/>
  <c r="AL699" i="5" s="1"/>
  <c r="AH622" i="5"/>
  <c r="AL622" i="5" s="1"/>
  <c r="AH583" i="5"/>
  <c r="AL583" i="5" s="1"/>
  <c r="AI583" i="5"/>
  <c r="AH567" i="5"/>
  <c r="AL567" i="5" s="1"/>
  <c r="AH483" i="5"/>
  <c r="AL483" i="5" s="1"/>
  <c r="AH470" i="5"/>
  <c r="AL470" i="5" s="1"/>
  <c r="AH408" i="5"/>
  <c r="AL408" i="5" s="1"/>
  <c r="AH402" i="5"/>
  <c r="AL402" i="5" s="1"/>
  <c r="AH350" i="5"/>
  <c r="AL350" i="5" s="1"/>
  <c r="AH326" i="5"/>
  <c r="AL326" i="5" s="1"/>
  <c r="AH255" i="5"/>
  <c r="AL255" i="5" s="1"/>
  <c r="AH206" i="5"/>
  <c r="AL206" i="5" s="1"/>
  <c r="AH147" i="5"/>
  <c r="AL147" i="5" s="1"/>
  <c r="AH75" i="5"/>
  <c r="AL75" i="5" s="1"/>
  <c r="AH63" i="5"/>
  <c r="AL63" i="5" s="1"/>
  <c r="AH15" i="5"/>
  <c r="AL15" i="5" s="1"/>
  <c r="AH345" i="5"/>
  <c r="AL345" i="5" s="1"/>
  <c r="AJ345" i="5"/>
  <c r="AH3896" i="5"/>
  <c r="AL3896" i="5" s="1"/>
  <c r="AI3896" i="5"/>
  <c r="AI3144" i="5"/>
  <c r="AH3144" i="5"/>
  <c r="AL3144" i="5" s="1"/>
  <c r="AH3897" i="5"/>
  <c r="AL3897" i="5" s="1"/>
  <c r="AI3897" i="5"/>
  <c r="AH3722" i="5"/>
  <c r="AL3722" i="5" s="1"/>
  <c r="AI3722" i="5"/>
  <c r="AH2594" i="5"/>
  <c r="AL2594" i="5" s="1"/>
  <c r="AI2594" i="5"/>
  <c r="AH2666" i="5"/>
  <c r="AL2666" i="5" s="1"/>
  <c r="AI2666" i="5"/>
  <c r="AI2530" i="5"/>
  <c r="AH2530" i="5"/>
  <c r="AL2530" i="5" s="1"/>
  <c r="AI2208" i="5"/>
  <c r="AH2208" i="5"/>
  <c r="AL2208" i="5" s="1"/>
  <c r="AH2002" i="5"/>
  <c r="AL2002" i="5" s="1"/>
  <c r="AI2002" i="5"/>
  <c r="AH655" i="5"/>
  <c r="AL655" i="5" s="1"/>
  <c r="AI655" i="5"/>
  <c r="AJ3754" i="5"/>
  <c r="AH3754" i="5"/>
  <c r="AL3754" i="5" s="1"/>
  <c r="AH2878" i="5"/>
  <c r="AL2878" i="5" s="1"/>
  <c r="AJ2878" i="5"/>
  <c r="AH2256" i="5"/>
  <c r="AL2256" i="5" s="1"/>
  <c r="AJ2256" i="5"/>
  <c r="AH1731" i="5"/>
  <c r="AL1731" i="5" s="1"/>
  <c r="AJ1731" i="5"/>
  <c r="AH1000" i="5"/>
  <c r="AL1000" i="5" s="1"/>
  <c r="AJ1000" i="5"/>
  <c r="AH441" i="5"/>
  <c r="AL441" i="5" s="1"/>
  <c r="AJ441" i="5"/>
  <c r="AI3660" i="5"/>
  <c r="AH3660" i="5"/>
  <c r="AL3660" i="5" s="1"/>
  <c r="AH3054" i="5"/>
  <c r="AL3054" i="5" s="1"/>
  <c r="AI3054" i="5"/>
  <c r="AH2619" i="5"/>
  <c r="AL2619" i="5" s="1"/>
  <c r="AI2619" i="5"/>
  <c r="AH2423" i="5"/>
  <c r="AL2423" i="5" s="1"/>
  <c r="AI2423" i="5"/>
  <c r="AH1908" i="5"/>
  <c r="AL1908" i="5" s="1"/>
  <c r="AI1908" i="5"/>
  <c r="AI1670" i="5"/>
  <c r="AH1670" i="5"/>
  <c r="AL1670" i="5" s="1"/>
  <c r="AH738" i="5"/>
  <c r="AL738" i="5" s="1"/>
  <c r="AI738" i="5"/>
  <c r="AH697" i="5"/>
  <c r="AL697" i="5" s="1"/>
  <c r="AI697" i="5"/>
  <c r="AI635" i="5"/>
  <c r="AH635" i="5"/>
  <c r="AL635" i="5" s="1"/>
  <c r="AI581" i="5"/>
  <c r="AH581" i="5"/>
  <c r="AL581" i="5" s="1"/>
  <c r="AJ2538" i="5"/>
  <c r="AH3423" i="5"/>
  <c r="AL3423" i="5" s="1"/>
  <c r="AI3423" i="5"/>
  <c r="AH3471" i="5"/>
  <c r="AL3471" i="5" s="1"/>
  <c r="AI3471" i="5"/>
  <c r="AH2620" i="5"/>
  <c r="AL2620" i="5" s="1"/>
  <c r="AI2620" i="5"/>
  <c r="AH1344" i="5"/>
  <c r="AL1344" i="5" s="1"/>
  <c r="AI1344" i="5"/>
  <c r="AH1251" i="5"/>
  <c r="AL1251" i="5" s="1"/>
  <c r="AI1251" i="5"/>
  <c r="AI1236" i="5"/>
  <c r="AH1236" i="5"/>
  <c r="AL1236" i="5" s="1"/>
  <c r="AH558" i="5"/>
  <c r="AL558" i="5" s="1"/>
  <c r="AI558" i="5"/>
  <c r="AI3711" i="5"/>
  <c r="AI3566" i="5"/>
  <c r="AH3906" i="5"/>
  <c r="AL3906" i="5" s="1"/>
  <c r="AI3906" i="5"/>
  <c r="AH3833" i="5"/>
  <c r="AL3833" i="5" s="1"/>
  <c r="AI3833" i="5"/>
  <c r="AH3772" i="5"/>
  <c r="AL3772" i="5" s="1"/>
  <c r="AI3772" i="5"/>
  <c r="AI3422" i="5"/>
  <c r="AI3459" i="5"/>
  <c r="AI3311" i="5"/>
  <c r="AI1747" i="5"/>
  <c r="AJ1630" i="5"/>
  <c r="AH2506" i="5"/>
  <c r="AL2506" i="5" s="1"/>
  <c r="AI2506" i="5"/>
  <c r="AH1907" i="5"/>
  <c r="AL1907" i="5" s="1"/>
  <c r="AI1907" i="5"/>
  <c r="AH1222" i="5"/>
  <c r="AL1222" i="5" s="1"/>
  <c r="AI1222" i="5"/>
  <c r="AH547" i="5"/>
  <c r="AL547" i="5" s="1"/>
  <c r="AI547" i="5"/>
  <c r="AH317" i="5"/>
  <c r="AL317" i="5" s="1"/>
  <c r="AI317" i="5"/>
  <c r="AH3799" i="5"/>
  <c r="AL3799" i="5" s="1"/>
  <c r="AJ3799" i="5"/>
  <c r="AH2866" i="5"/>
  <c r="AL2866" i="5" s="1"/>
  <c r="AJ2866" i="5"/>
  <c r="AH2675" i="5"/>
  <c r="AL2675" i="5" s="1"/>
  <c r="AJ2675" i="5"/>
  <c r="AH2062" i="5"/>
  <c r="AL2062" i="5" s="1"/>
  <c r="AJ2062" i="5"/>
  <c r="AJ1981" i="5"/>
  <c r="AH1981" i="5"/>
  <c r="AL1981" i="5" s="1"/>
  <c r="AH1481" i="5"/>
  <c r="AL1481" i="5" s="1"/>
  <c r="AJ1481" i="5"/>
  <c r="AH1417" i="5"/>
  <c r="AL1417" i="5" s="1"/>
  <c r="AJ1417" i="5"/>
  <c r="AH844" i="5"/>
  <c r="AL844" i="5" s="1"/>
  <c r="AJ844" i="5"/>
  <c r="AJ631" i="5"/>
  <c r="AH631" i="5"/>
  <c r="AL631" i="5" s="1"/>
  <c r="AH429" i="5"/>
  <c r="AL429" i="5" s="1"/>
  <c r="AJ429" i="5"/>
  <c r="AJ393" i="5"/>
  <c r="AH393" i="5"/>
  <c r="AL393" i="5" s="1"/>
  <c r="AJ3094" i="5"/>
  <c r="AI3758" i="5"/>
  <c r="AH3758" i="5"/>
  <c r="AL3758" i="5" s="1"/>
  <c r="AI3597" i="5"/>
  <c r="AH3597" i="5"/>
  <c r="AL3597" i="5" s="1"/>
  <c r="AH3519" i="5"/>
  <c r="AL3519" i="5" s="1"/>
  <c r="AI3519" i="5"/>
  <c r="AH3394" i="5"/>
  <c r="AL3394" i="5" s="1"/>
  <c r="AI3394" i="5"/>
  <c r="AI2531" i="5"/>
  <c r="AH2531" i="5"/>
  <c r="AL2531" i="5" s="1"/>
  <c r="AI2209" i="5"/>
  <c r="AH2209" i="5"/>
  <c r="AL2209" i="5" s="1"/>
  <c r="AH1464" i="5"/>
  <c r="AL1464" i="5" s="1"/>
  <c r="AI1464" i="5"/>
  <c r="AH1397" i="5"/>
  <c r="AL1397" i="5" s="1"/>
  <c r="AI1397" i="5"/>
  <c r="AI1288" i="5"/>
  <c r="AH1288" i="5"/>
  <c r="AL1288" i="5" s="1"/>
  <c r="AI1250" i="5"/>
  <c r="AH1250" i="5"/>
  <c r="AL1250" i="5" s="1"/>
  <c r="AI1186" i="5"/>
  <c r="AH1186" i="5"/>
  <c r="AL1186" i="5" s="1"/>
  <c r="AH1083" i="5"/>
  <c r="AL1083" i="5" s="1"/>
  <c r="AI1083" i="5"/>
  <c r="AH1031" i="5"/>
  <c r="AL1031" i="5" s="1"/>
  <c r="AI1031" i="5"/>
  <c r="AH850" i="5"/>
  <c r="AL850" i="5" s="1"/>
  <c r="AI850" i="5"/>
  <c r="AH461" i="5"/>
  <c r="AL461" i="5" s="1"/>
  <c r="AI461" i="5"/>
  <c r="AH329" i="5"/>
  <c r="AL329" i="5" s="1"/>
  <c r="AI329" i="5"/>
  <c r="AH3395" i="5"/>
  <c r="AL3395" i="5" s="1"/>
  <c r="AI3395" i="5"/>
  <c r="AH2424" i="5"/>
  <c r="AL2424" i="5" s="1"/>
  <c r="AI2424" i="5"/>
  <c r="AI2532" i="5"/>
  <c r="AH2532" i="5"/>
  <c r="AL2532" i="5" s="1"/>
  <c r="AH2364" i="5"/>
  <c r="AL2364" i="5" s="1"/>
  <c r="AI2364" i="5"/>
  <c r="AI2210" i="5"/>
  <c r="AH2210" i="5"/>
  <c r="AL2210" i="5" s="1"/>
  <c r="AI3520" i="5"/>
  <c r="AI2584" i="5"/>
  <c r="AI2363" i="5"/>
  <c r="AI3760" i="5"/>
  <c r="AH3760" i="5"/>
  <c r="AL3760" i="5" s="1"/>
  <c r="AI3832" i="5"/>
  <c r="AJ3765" i="5"/>
  <c r="AI3347" i="5"/>
  <c r="AI3405" i="5"/>
  <c r="AJ2966" i="5"/>
  <c r="AI2326" i="5"/>
  <c r="AI1992" i="5"/>
  <c r="AH3589" i="5"/>
  <c r="AL3589" i="5" s="1"/>
  <c r="AI3589" i="5"/>
  <c r="AI211" i="5"/>
  <c r="AH211" i="5"/>
  <c r="AL211" i="5" s="1"/>
  <c r="AH2434" i="5"/>
  <c r="AL2434" i="5" s="1"/>
  <c r="AI2434" i="5"/>
  <c r="AH2302" i="5"/>
  <c r="AL2302" i="5" s="1"/>
  <c r="AI2302" i="5"/>
  <c r="AH1960" i="5"/>
  <c r="AL1960" i="5" s="1"/>
  <c r="AI1960" i="5"/>
  <c r="AI1746" i="5"/>
  <c r="AH1746" i="5"/>
  <c r="AL1746" i="5" s="1"/>
  <c r="AH307" i="5"/>
  <c r="AL307" i="5" s="1"/>
  <c r="AI307" i="5"/>
  <c r="AH1859" i="5"/>
  <c r="AL1859" i="5" s="1"/>
  <c r="AJ1859" i="5"/>
  <c r="AH1719" i="5"/>
  <c r="AL1719" i="5" s="1"/>
  <c r="AJ1719" i="5"/>
  <c r="AH1432" i="5"/>
  <c r="AL1432" i="5" s="1"/>
  <c r="AJ1432" i="5"/>
  <c r="AH226" i="5"/>
  <c r="AL226" i="5" s="1"/>
  <c r="AJ226" i="5"/>
  <c r="AH116" i="5"/>
  <c r="AL116" i="5" s="1"/>
  <c r="AJ116" i="5"/>
  <c r="AH2003" i="5"/>
  <c r="AL2003" i="5" s="1"/>
  <c r="AI2003" i="5"/>
  <c r="AH916" i="5"/>
  <c r="AL916" i="5" s="1"/>
  <c r="AI916" i="5"/>
  <c r="AI575" i="5"/>
  <c r="AH575" i="5"/>
  <c r="AL575" i="5" s="1"/>
  <c r="AH518" i="5"/>
  <c r="AL518" i="5" s="1"/>
  <c r="AI518" i="5"/>
  <c r="AH390" i="5"/>
  <c r="AL390" i="5" s="1"/>
  <c r="AI390" i="5"/>
  <c r="AH339" i="5"/>
  <c r="AL339" i="5" s="1"/>
  <c r="AI339" i="5"/>
  <c r="AI208" i="5"/>
  <c r="AH208" i="5"/>
  <c r="AL208" i="5" s="1"/>
  <c r="AH89" i="5"/>
  <c r="AL89" i="5" s="1"/>
  <c r="AI89" i="5"/>
  <c r="AH29" i="5"/>
  <c r="AL29" i="5" s="1"/>
  <c r="AI29" i="5"/>
  <c r="AH3484" i="5"/>
  <c r="AL3484" i="5" s="1"/>
  <c r="AI3484" i="5"/>
  <c r="AH3359" i="5"/>
  <c r="AL3359" i="5" s="1"/>
  <c r="AI3359" i="5"/>
  <c r="AH2883" i="5"/>
  <c r="AL2883" i="5" s="1"/>
  <c r="AI2883" i="5"/>
  <c r="AH1330" i="5"/>
  <c r="AL1330" i="5" s="1"/>
  <c r="AI1330" i="5"/>
  <c r="AI851" i="5"/>
  <c r="AH851" i="5"/>
  <c r="AL851" i="5" s="1"/>
  <c r="AJ3242" i="5"/>
  <c r="AI1991" i="5"/>
  <c r="AI1597" i="5"/>
  <c r="AJ1498" i="5"/>
  <c r="AI3860" i="5"/>
  <c r="AI3445" i="5"/>
  <c r="AI3333" i="5"/>
  <c r="AI3274" i="5"/>
  <c r="AI3312" i="5"/>
  <c r="AI3030" i="5"/>
  <c r="AI2774" i="5"/>
  <c r="AI149" i="5"/>
  <c r="AH2128" i="5"/>
  <c r="AL2128" i="5" s="1"/>
  <c r="AI2128" i="5"/>
  <c r="AH1595" i="5"/>
  <c r="AL1595" i="5" s="1"/>
  <c r="AI1595" i="5"/>
  <c r="AH293" i="5"/>
  <c r="AL293" i="5" s="1"/>
  <c r="AI293" i="5"/>
  <c r="AH3206" i="5"/>
  <c r="AL3206" i="5" s="1"/>
  <c r="AJ3206" i="5"/>
  <c r="AH3142" i="5"/>
  <c r="AL3142" i="5" s="1"/>
  <c r="AJ3142" i="5"/>
  <c r="AH2231" i="5"/>
  <c r="AL2231" i="5" s="1"/>
  <c r="AJ2231" i="5"/>
  <c r="AH2046" i="5"/>
  <c r="AL2046" i="5" s="1"/>
  <c r="AJ2046" i="5"/>
  <c r="AH1796" i="5"/>
  <c r="AL1796" i="5" s="1"/>
  <c r="AJ1796" i="5"/>
  <c r="AJ2978" i="5"/>
  <c r="AH3723" i="5"/>
  <c r="AL3723" i="5" s="1"/>
  <c r="AI3723" i="5"/>
  <c r="AH3531" i="5"/>
  <c r="AL3531" i="5" s="1"/>
  <c r="AI3531" i="5"/>
  <c r="AH3370" i="5"/>
  <c r="AL3370" i="5" s="1"/>
  <c r="AI3370" i="5"/>
  <c r="AI3276" i="5"/>
  <c r="AH3276" i="5"/>
  <c r="AL3276" i="5" s="1"/>
  <c r="AH2798" i="5"/>
  <c r="AL2798" i="5" s="1"/>
  <c r="AI2798" i="5"/>
  <c r="AH2583" i="5"/>
  <c r="AL2583" i="5" s="1"/>
  <c r="AI2583" i="5"/>
  <c r="AH2152" i="5"/>
  <c r="AL2152" i="5" s="1"/>
  <c r="AI2152" i="5"/>
  <c r="AH2008" i="5"/>
  <c r="AL2008" i="5" s="1"/>
  <c r="AI2008" i="5"/>
  <c r="AH1540" i="5"/>
  <c r="AL1540" i="5" s="1"/>
  <c r="AI1540" i="5"/>
  <c r="AH1177" i="5"/>
  <c r="AL1177" i="5" s="1"/>
  <c r="AI1177" i="5"/>
  <c r="AI1776" i="5"/>
  <c r="AH3637" i="5"/>
  <c r="AL3637" i="5" s="1"/>
  <c r="AI3637" i="5"/>
  <c r="AH2728" i="5"/>
  <c r="AL2728" i="5" s="1"/>
  <c r="AI2728" i="5"/>
  <c r="AH2496" i="5"/>
  <c r="AL2496" i="5" s="1"/>
  <c r="AI2496" i="5"/>
  <c r="AH2009" i="5"/>
  <c r="AL2009" i="5" s="1"/>
  <c r="AI2009" i="5"/>
  <c r="AH671" i="5"/>
  <c r="AL671" i="5" s="1"/>
  <c r="AI671" i="5"/>
  <c r="AI160" i="5"/>
  <c r="AH160" i="5"/>
  <c r="AL160" i="5" s="1"/>
  <c r="AI3821" i="5"/>
  <c r="AH3821" i="5"/>
  <c r="AL3821" i="5" s="1"/>
  <c r="AI2907" i="5"/>
  <c r="AI2642" i="5"/>
  <c r="AI2580" i="5"/>
  <c r="AI2327" i="5"/>
  <c r="AJ1006" i="5"/>
  <c r="AI3884" i="5"/>
  <c r="AH3884" i="5"/>
  <c r="AL3884" i="5" s="1"/>
  <c r="AI3757" i="5"/>
  <c r="AH3757" i="5"/>
  <c r="AL3757" i="5" s="1"/>
  <c r="AH3697" i="5"/>
  <c r="AL3697" i="5" s="1"/>
  <c r="AI3697" i="5"/>
  <c r="AH2773" i="5"/>
  <c r="AL2773" i="5" s="1"/>
  <c r="AI2773" i="5"/>
  <c r="AH2338" i="5"/>
  <c r="AL2338" i="5" s="1"/>
  <c r="AI2338" i="5"/>
  <c r="AH3882" i="5"/>
  <c r="AL3882" i="5" s="1"/>
  <c r="AJ3882" i="5"/>
  <c r="AH3742" i="5"/>
  <c r="AL3742" i="5" s="1"/>
  <c r="AJ3742" i="5"/>
  <c r="AH3551" i="5"/>
  <c r="AL3551" i="5" s="1"/>
  <c r="AJ3551" i="5"/>
  <c r="AH2930" i="5"/>
  <c r="AL2930" i="5" s="1"/>
  <c r="AJ2930" i="5"/>
  <c r="AH3002" i="5"/>
  <c r="AL3002" i="5" s="1"/>
  <c r="AJ3002" i="5"/>
  <c r="AJ2842" i="5"/>
  <c r="AH2842" i="5"/>
  <c r="AL2842" i="5" s="1"/>
  <c r="AH1893" i="5"/>
  <c r="AL1893" i="5" s="1"/>
  <c r="AJ1893" i="5"/>
  <c r="AJ1743" i="5"/>
  <c r="AH1743" i="5"/>
  <c r="AL1743" i="5" s="1"/>
  <c r="AH1393" i="5"/>
  <c r="AL1393" i="5" s="1"/>
  <c r="AJ1393" i="5"/>
  <c r="AH924" i="5"/>
  <c r="AL924" i="5" s="1"/>
  <c r="AJ924" i="5"/>
  <c r="AH2" i="5"/>
  <c r="AL2" i="5" s="1"/>
  <c r="AI2" i="5"/>
  <c r="AH3871" i="5"/>
  <c r="AL3871" i="5" s="1"/>
  <c r="AI3871" i="5"/>
  <c r="AH3470" i="5"/>
  <c r="AL3470" i="5" s="1"/>
  <c r="AI3470" i="5"/>
  <c r="AH2595" i="5"/>
  <c r="AL2595" i="5" s="1"/>
  <c r="AI2595" i="5"/>
  <c r="AH2579" i="5"/>
  <c r="AL2579" i="5" s="1"/>
  <c r="AI2579" i="5"/>
  <c r="AH979" i="5"/>
  <c r="AL979" i="5" s="1"/>
  <c r="AI979" i="5"/>
  <c r="AJ2201" i="5"/>
  <c r="AI3759" i="5"/>
  <c r="AH3759" i="5"/>
  <c r="AL3759" i="5" s="1"/>
  <c r="AH3687" i="5"/>
  <c r="AL3687" i="5" s="1"/>
  <c r="AI3687" i="5"/>
  <c r="AH2316" i="5"/>
  <c r="AL2316" i="5" s="1"/>
  <c r="AI2316" i="5"/>
  <c r="AH2153" i="5"/>
  <c r="AL2153" i="5" s="1"/>
  <c r="AI2153" i="5"/>
  <c r="AI1974" i="5"/>
  <c r="AH1974" i="5"/>
  <c r="AL1974" i="5" s="1"/>
  <c r="AH1585" i="5"/>
  <c r="AL1585" i="5" s="1"/>
  <c r="AI1585" i="5"/>
  <c r="AH1212" i="5"/>
  <c r="AL1212" i="5" s="1"/>
  <c r="AI1212" i="5"/>
  <c r="AH566" i="5"/>
  <c r="AL566" i="5" s="1"/>
  <c r="AI566" i="5"/>
  <c r="AI28" i="5"/>
  <c r="AH28" i="5"/>
  <c r="AL28" i="5" s="1"/>
  <c r="AI3845" i="5"/>
  <c r="AI3517" i="5"/>
  <c r="AH3517" i="5"/>
  <c r="AL3517" i="5" s="1"/>
  <c r="AI1810" i="5"/>
  <c r="AH1810" i="5"/>
  <c r="AL1810" i="5" s="1"/>
  <c r="AH1462" i="5"/>
  <c r="AL1462" i="5" s="1"/>
  <c r="AI1462" i="5"/>
  <c r="AI1315" i="5"/>
  <c r="AH1315" i="5"/>
  <c r="AL1315" i="5" s="1"/>
  <c r="AH3734" i="5"/>
  <c r="AL3734" i="5" s="1"/>
  <c r="AI3734" i="5"/>
  <c r="AI3145" i="5"/>
  <c r="AH3145" i="5"/>
  <c r="AL3145" i="5" s="1"/>
  <c r="AH1176" i="5"/>
  <c r="AL1176" i="5" s="1"/>
  <c r="AI1176" i="5"/>
  <c r="AH841" i="5"/>
  <c r="AL841" i="5" s="1"/>
  <c r="AJ841" i="5"/>
  <c r="AI3886" i="5"/>
  <c r="AH3886" i="5"/>
  <c r="AL3886" i="5" s="1"/>
  <c r="AH3819" i="5"/>
  <c r="AL3819" i="5" s="1"/>
  <c r="AI3819" i="5"/>
  <c r="AH3567" i="5"/>
  <c r="AL3567" i="5" s="1"/>
  <c r="AI3567" i="5"/>
  <c r="AH3406" i="5"/>
  <c r="AL3406" i="5" s="1"/>
  <c r="AI3406" i="5"/>
  <c r="AH2020" i="5"/>
  <c r="AL2020" i="5" s="1"/>
  <c r="AI2020" i="5"/>
  <c r="AH400" i="5"/>
  <c r="AL400" i="5" s="1"/>
  <c r="AI400" i="5"/>
  <c r="AI3887" i="5"/>
  <c r="AH3887" i="5"/>
  <c r="AL3887" i="5" s="1"/>
  <c r="AI3661" i="5"/>
  <c r="AH3661" i="5"/>
  <c r="AL3661" i="5" s="1"/>
  <c r="AH3568" i="5"/>
  <c r="AL3568" i="5" s="1"/>
  <c r="AI3568" i="5"/>
  <c r="AI3159" i="5"/>
  <c r="AH3159" i="5"/>
  <c r="AL3159" i="5" s="1"/>
  <c r="AH3019" i="5"/>
  <c r="AL3019" i="5" s="1"/>
  <c r="AI3019" i="5"/>
  <c r="AI2764" i="5"/>
  <c r="AH2764" i="5"/>
  <c r="AL2764" i="5" s="1"/>
  <c r="AI1474" i="5"/>
  <c r="AH1474" i="5"/>
  <c r="AL1474" i="5" s="1"/>
  <c r="AH1318" i="5"/>
  <c r="AL1318" i="5" s="1"/>
  <c r="AI1318" i="5"/>
  <c r="AH1263" i="5"/>
  <c r="AL1263" i="5" s="1"/>
  <c r="AI1263" i="5"/>
  <c r="AI401" i="5"/>
  <c r="AH401" i="5"/>
  <c r="AL401" i="5" s="1"/>
  <c r="AI3861" i="5"/>
  <c r="AI3748" i="5"/>
  <c r="AI3508" i="5"/>
  <c r="AI1607" i="5"/>
  <c r="AI1528" i="5"/>
  <c r="AI1301" i="5"/>
  <c r="AI1040" i="5"/>
  <c r="AJ3106" i="5"/>
  <c r="AI2470" i="5"/>
  <c r="AJ2292" i="5"/>
  <c r="AH3737" i="5"/>
  <c r="AL3737" i="5" s="1"/>
  <c r="AI3662" i="5"/>
  <c r="AH3662" i="5"/>
  <c r="AL3662" i="5" s="1"/>
  <c r="AH3622" i="5"/>
  <c r="AL3622" i="5" s="1"/>
  <c r="AH3485" i="5"/>
  <c r="AL3485" i="5" s="1"/>
  <c r="AH3533" i="5"/>
  <c r="AL3533" i="5" s="1"/>
  <c r="AH3448" i="5"/>
  <c r="AL3448" i="5" s="1"/>
  <c r="AH3348" i="5"/>
  <c r="AL3348" i="5" s="1"/>
  <c r="AI3372" i="5"/>
  <c r="AH3372" i="5"/>
  <c r="AL3372" i="5" s="1"/>
  <c r="AH3408" i="5"/>
  <c r="AL3408" i="5" s="1"/>
  <c r="AH3266" i="5"/>
  <c r="AL3266" i="5" s="1"/>
  <c r="AH3290" i="5"/>
  <c r="AL3290" i="5" s="1"/>
  <c r="AH3164" i="5"/>
  <c r="AL3164" i="5" s="1"/>
  <c r="AH3212" i="5"/>
  <c r="AL3212" i="5" s="1"/>
  <c r="AH3064" i="5"/>
  <c r="AL3064" i="5" s="1"/>
  <c r="AI3064" i="5"/>
  <c r="AH3088" i="5"/>
  <c r="AL3088" i="5" s="1"/>
  <c r="AH3112" i="5"/>
  <c r="AL3112" i="5" s="1"/>
  <c r="AH3136" i="5"/>
  <c r="AL3136" i="5" s="1"/>
  <c r="AH2924" i="5"/>
  <c r="AL2924" i="5" s="1"/>
  <c r="AH2960" i="5"/>
  <c r="AL2960" i="5" s="1"/>
  <c r="AH3020" i="5"/>
  <c r="AL3020" i="5" s="1"/>
  <c r="AH2585" i="5"/>
  <c r="AL2585" i="5" s="1"/>
  <c r="AI2585" i="5"/>
  <c r="AH2533" i="5"/>
  <c r="AL2533" i="5" s="1"/>
  <c r="AI2533" i="5"/>
  <c r="AH2401" i="5"/>
  <c r="AL2401" i="5" s="1"/>
  <c r="AI2401" i="5"/>
  <c r="AH2225" i="5"/>
  <c r="AL2225" i="5" s="1"/>
  <c r="AI2225" i="5"/>
  <c r="AI1877" i="5"/>
  <c r="AH1877" i="5"/>
  <c r="AL1877" i="5" s="1"/>
  <c r="AH1252" i="5"/>
  <c r="AL1252" i="5" s="1"/>
  <c r="AI1252" i="5"/>
  <c r="AH1188" i="5"/>
  <c r="AL1188" i="5" s="1"/>
  <c r="AI1188" i="5"/>
  <c r="AH707" i="5"/>
  <c r="AL707" i="5" s="1"/>
  <c r="AI707" i="5"/>
  <c r="AH672" i="5"/>
  <c r="AL672" i="5" s="1"/>
  <c r="AI672" i="5"/>
  <c r="AI640" i="5"/>
  <c r="AH640" i="5"/>
  <c r="AL640" i="5" s="1"/>
  <c r="AI520" i="5"/>
  <c r="AH520" i="5"/>
  <c r="AL520" i="5" s="1"/>
  <c r="AI280" i="5"/>
  <c r="AH280" i="5"/>
  <c r="AL280" i="5" s="1"/>
  <c r="AI267" i="5"/>
  <c r="AH267" i="5"/>
  <c r="AL267" i="5" s="1"/>
  <c r="AI39" i="5"/>
  <c r="AH39" i="5"/>
  <c r="AL39" i="5" s="1"/>
  <c r="AI3266" i="5"/>
  <c r="AI3212" i="5"/>
  <c r="AI2183" i="5"/>
  <c r="AI1766" i="5"/>
  <c r="AI1475" i="5"/>
  <c r="AI1237" i="5"/>
  <c r="AI1088" i="5"/>
  <c r="AI918" i="5"/>
  <c r="AH3650" i="5"/>
  <c r="AL3650" i="5" s="1"/>
  <c r="AH3581" i="5"/>
  <c r="AL3581" i="5" s="1"/>
  <c r="AH3424" i="5"/>
  <c r="AL3424" i="5" s="1"/>
  <c r="AH3302" i="5"/>
  <c r="AL3302" i="5" s="1"/>
  <c r="AH2908" i="5"/>
  <c r="AL2908" i="5" s="1"/>
  <c r="AI2377" i="5"/>
  <c r="AH2377" i="5"/>
  <c r="AL2377" i="5" s="1"/>
  <c r="AI2211" i="5"/>
  <c r="AH2211" i="5"/>
  <c r="AL2211" i="5" s="1"/>
  <c r="AH1778" i="5"/>
  <c r="AL1778" i="5" s="1"/>
  <c r="AI1778" i="5"/>
  <c r="AH1660" i="5"/>
  <c r="AL1660" i="5" s="1"/>
  <c r="AI1660" i="5"/>
  <c r="AH1562" i="5"/>
  <c r="AL1562" i="5" s="1"/>
  <c r="AI1562" i="5"/>
  <c r="AH1345" i="5"/>
  <c r="AL1345" i="5" s="1"/>
  <c r="AI1345" i="5"/>
  <c r="AH1319" i="5"/>
  <c r="AL1319" i="5" s="1"/>
  <c r="AI1319" i="5"/>
  <c r="AH1290" i="5"/>
  <c r="AL1290" i="5" s="1"/>
  <c r="AI1290" i="5"/>
  <c r="AI981" i="5"/>
  <c r="AH981" i="5"/>
  <c r="AL981" i="5" s="1"/>
  <c r="AH969" i="5"/>
  <c r="AL969" i="5" s="1"/>
  <c r="AI969" i="5"/>
  <c r="AI866" i="5"/>
  <c r="AH866" i="5"/>
  <c r="AL866" i="5" s="1"/>
  <c r="AH789" i="5"/>
  <c r="AL789" i="5" s="1"/>
  <c r="AI789" i="5"/>
  <c r="AI740" i="5"/>
  <c r="AH740" i="5"/>
  <c r="AL740" i="5" s="1"/>
  <c r="AH605" i="5"/>
  <c r="AL605" i="5" s="1"/>
  <c r="AI605" i="5"/>
  <c r="AH534" i="5"/>
  <c r="AL534" i="5" s="1"/>
  <c r="AI534" i="5"/>
  <c r="AI158" i="5"/>
  <c r="AH158" i="5"/>
  <c r="AL158" i="5" s="1"/>
  <c r="AI27" i="5"/>
  <c r="AH27" i="5"/>
  <c r="AL27" i="5" s="1"/>
  <c r="AI3348" i="5"/>
  <c r="AI2449" i="5"/>
  <c r="AI2105" i="5"/>
  <c r="AI1814" i="5"/>
  <c r="AH3638" i="5"/>
  <c r="AL3638" i="5" s="1"/>
  <c r="AI3436" i="5"/>
  <c r="AH3436" i="5"/>
  <c r="AL3436" i="5" s="1"/>
  <c r="AH3236" i="5"/>
  <c r="AL3236" i="5" s="1"/>
  <c r="AH2353" i="5"/>
  <c r="AL2353" i="5" s="1"/>
  <c r="AI2353" i="5"/>
  <c r="AH2237" i="5"/>
  <c r="AL2237" i="5" s="1"/>
  <c r="AI2237" i="5"/>
  <c r="AI2084" i="5"/>
  <c r="AH2084" i="5"/>
  <c r="AL2084" i="5" s="1"/>
  <c r="AH1841" i="5"/>
  <c r="AL1841" i="5" s="1"/>
  <c r="AI1841" i="5"/>
  <c r="AI2924" i="5"/>
  <c r="AI2872" i="5"/>
  <c r="AI2729" i="5"/>
  <c r="AI2365" i="5"/>
  <c r="AI2096" i="5"/>
  <c r="AI1725" i="5"/>
  <c r="AI1737" i="5"/>
  <c r="AI1574" i="5"/>
  <c r="AI1586" i="5"/>
  <c r="AI1399" i="5"/>
  <c r="AI1333" i="5"/>
  <c r="AH3688" i="5"/>
  <c r="AL3688" i="5" s="1"/>
  <c r="AH3611" i="5"/>
  <c r="AL3611" i="5" s="1"/>
  <c r="AI3611" i="5"/>
  <c r="AH3497" i="5"/>
  <c r="AL3497" i="5" s="1"/>
  <c r="AH3472" i="5"/>
  <c r="AL3472" i="5" s="1"/>
  <c r="AH3188" i="5"/>
  <c r="AL3188" i="5" s="1"/>
  <c r="AH2317" i="5"/>
  <c r="AL2317" i="5" s="1"/>
  <c r="AI2317" i="5"/>
  <c r="AH1518" i="5"/>
  <c r="AL1518" i="5" s="1"/>
  <c r="AI1518" i="5"/>
  <c r="AI3424" i="5"/>
  <c r="AI2717" i="5"/>
  <c r="AI1131" i="5"/>
  <c r="AH3700" i="5"/>
  <c r="AL3700" i="5" s="1"/>
  <c r="AH3545" i="5"/>
  <c r="AL3545" i="5" s="1"/>
  <c r="AH3521" i="5"/>
  <c r="AL3521" i="5" s="1"/>
  <c r="AH3336" i="5"/>
  <c r="AL3336" i="5" s="1"/>
  <c r="AH3176" i="5"/>
  <c r="AL3176" i="5" s="1"/>
  <c r="AH2884" i="5"/>
  <c r="AL2884" i="5" s="1"/>
  <c r="AH2681" i="5"/>
  <c r="AL2681" i="5" s="1"/>
  <c r="AI2681" i="5"/>
  <c r="AH2461" i="5"/>
  <c r="AL2461" i="5" s="1"/>
  <c r="AI2461" i="5"/>
  <c r="AH2154" i="5"/>
  <c r="AL2154" i="5" s="1"/>
  <c r="AI2154" i="5"/>
  <c r="AI3638" i="5"/>
  <c r="AI1934" i="5"/>
  <c r="AI1648" i="5"/>
  <c r="AI567" i="5"/>
  <c r="AH852" i="5"/>
  <c r="AL852" i="5" s="1"/>
  <c r="AH3713" i="5"/>
  <c r="AL3713" i="5" s="1"/>
  <c r="AH3676" i="5"/>
  <c r="AL3676" i="5" s="1"/>
  <c r="AH3599" i="5"/>
  <c r="AL3599" i="5" s="1"/>
  <c r="AH3569" i="5"/>
  <c r="AL3569" i="5" s="1"/>
  <c r="AH3593" i="5"/>
  <c r="AL3593" i="5" s="1"/>
  <c r="AH3412" i="5"/>
  <c r="AL3412" i="5" s="1"/>
  <c r="AH3460" i="5"/>
  <c r="AL3460" i="5" s="1"/>
  <c r="AI3360" i="5"/>
  <c r="AH3360" i="5"/>
  <c r="AL3360" i="5" s="1"/>
  <c r="AH3384" i="5"/>
  <c r="AL3384" i="5" s="1"/>
  <c r="AH3396" i="5"/>
  <c r="AL3396" i="5" s="1"/>
  <c r="AH3254" i="5"/>
  <c r="AL3254" i="5" s="1"/>
  <c r="AH3278" i="5"/>
  <c r="AL3278" i="5" s="1"/>
  <c r="AH3314" i="5"/>
  <c r="AL3314" i="5" s="1"/>
  <c r="AH3200" i="5"/>
  <c r="AL3200" i="5" s="1"/>
  <c r="AI3224" i="5"/>
  <c r="AH3224" i="5"/>
  <c r="AL3224" i="5" s="1"/>
  <c r="AH3076" i="5"/>
  <c r="AL3076" i="5" s="1"/>
  <c r="AH3100" i="5"/>
  <c r="AL3100" i="5" s="1"/>
  <c r="AH3124" i="5"/>
  <c r="AL3124" i="5" s="1"/>
  <c r="AH3148" i="5"/>
  <c r="AL3148" i="5" s="1"/>
  <c r="AI3160" i="5"/>
  <c r="AH3160" i="5"/>
  <c r="AL3160" i="5" s="1"/>
  <c r="AH2936" i="5"/>
  <c r="AL2936" i="5" s="1"/>
  <c r="AH2948" i="5"/>
  <c r="AL2948" i="5" s="1"/>
  <c r="AH2972" i="5"/>
  <c r="AL2972" i="5" s="1"/>
  <c r="AH2984" i="5"/>
  <c r="AL2984" i="5" s="1"/>
  <c r="AH2996" i="5"/>
  <c r="AL2996" i="5" s="1"/>
  <c r="AH3008" i="5"/>
  <c r="AL3008" i="5" s="1"/>
  <c r="AH3032" i="5"/>
  <c r="AL3032" i="5" s="1"/>
  <c r="AH3044" i="5"/>
  <c r="AL3044" i="5" s="1"/>
  <c r="AH3056" i="5"/>
  <c r="AL3056" i="5" s="1"/>
  <c r="AH2776" i="5"/>
  <c r="AL2776" i="5" s="1"/>
  <c r="AH2788" i="5"/>
  <c r="AL2788" i="5" s="1"/>
  <c r="AH2800" i="5"/>
  <c r="AL2800" i="5" s="1"/>
  <c r="AH2812" i="5"/>
  <c r="AL2812" i="5" s="1"/>
  <c r="AH2824" i="5"/>
  <c r="AL2824" i="5" s="1"/>
  <c r="AH2836" i="5"/>
  <c r="AL2836" i="5" s="1"/>
  <c r="AH2848" i="5"/>
  <c r="AL2848" i="5" s="1"/>
  <c r="AH2860" i="5"/>
  <c r="AL2860" i="5" s="1"/>
  <c r="AI2633" i="5"/>
  <c r="AH2633" i="5"/>
  <c r="AL2633" i="5" s="1"/>
  <c r="AH2693" i="5"/>
  <c r="AL2693" i="5" s="1"/>
  <c r="AI2693" i="5"/>
  <c r="AH1993" i="5"/>
  <c r="AL1993" i="5" s="1"/>
  <c r="AI1993" i="5"/>
  <c r="AI1865" i="5"/>
  <c r="AH1865" i="5"/>
  <c r="AL1865" i="5" s="1"/>
  <c r="AI3412" i="5"/>
  <c r="AI3485" i="5"/>
  <c r="AI3384" i="5"/>
  <c r="AI3302" i="5"/>
  <c r="AI3112" i="5"/>
  <c r="AI2800" i="5"/>
  <c r="AI2609" i="5"/>
  <c r="AI2621" i="5"/>
  <c r="AI1829" i="5"/>
  <c r="AI2765" i="5"/>
  <c r="AI2142" i="5"/>
  <c r="AI1409" i="5"/>
  <c r="AI1119" i="5"/>
  <c r="AK21" i="5"/>
  <c r="AH21" i="5"/>
  <c r="AL21" i="5" s="1"/>
  <c r="AH1658" i="5"/>
  <c r="AL1658" i="5" s="1"/>
  <c r="AH808" i="5"/>
  <c r="AL808" i="5" s="1"/>
  <c r="AH786" i="5"/>
  <c r="AL786" i="5" s="1"/>
  <c r="AH557" i="5"/>
  <c r="AL557" i="5" s="1"/>
  <c r="AK557" i="5"/>
  <c r="AH305" i="5"/>
  <c r="AL305" i="5" s="1"/>
  <c r="AH294" i="5"/>
  <c r="AL294" i="5" s="1"/>
  <c r="AH5" i="5"/>
  <c r="AL5" i="5" s="1"/>
  <c r="AJ33" i="5"/>
  <c r="AH3798" i="5"/>
  <c r="AL3798" i="5" s="1"/>
  <c r="AH3049" i="5"/>
  <c r="AL3049" i="5" s="1"/>
  <c r="AH2614" i="5"/>
  <c r="AL2614" i="5" s="1"/>
  <c r="AH2502" i="5"/>
  <c r="AL2502" i="5" s="1"/>
  <c r="AH2267" i="5"/>
  <c r="AL2267" i="5" s="1"/>
  <c r="AH3856" i="5"/>
  <c r="AL3856" i="5" s="1"/>
  <c r="AI3856" i="5"/>
  <c r="AH3800" i="5"/>
  <c r="AL3800" i="5" s="1"/>
  <c r="AI3800" i="5"/>
  <c r="AH3732" i="5"/>
  <c r="AL3732" i="5" s="1"/>
  <c r="AI3732" i="5"/>
  <c r="AH3657" i="5"/>
  <c r="AL3657" i="5" s="1"/>
  <c r="AI3657" i="5"/>
  <c r="AH3576" i="5"/>
  <c r="AL3576" i="5" s="1"/>
  <c r="AI3576" i="5"/>
  <c r="AH3343" i="5"/>
  <c r="AL3343" i="5" s="1"/>
  <c r="AI3343" i="5"/>
  <c r="AH3243" i="5"/>
  <c r="AL3243" i="5" s="1"/>
  <c r="AI3243" i="5"/>
  <c r="AH3119" i="5"/>
  <c r="AL3119" i="5" s="1"/>
  <c r="AI3119" i="5"/>
  <c r="AH2943" i="5"/>
  <c r="AL2943" i="5" s="1"/>
  <c r="AI2943" i="5"/>
  <c r="AH2795" i="5"/>
  <c r="AL2795" i="5" s="1"/>
  <c r="AI2795" i="5"/>
  <c r="AH2867" i="5"/>
  <c r="AL2867" i="5" s="1"/>
  <c r="AI2867" i="5"/>
  <c r="AH2616" i="5"/>
  <c r="AL2616" i="5" s="1"/>
  <c r="AI2616" i="5"/>
  <c r="AH2688" i="5"/>
  <c r="AL2688" i="5" s="1"/>
  <c r="AI2688" i="5"/>
  <c r="AH2420" i="5"/>
  <c r="AL2420" i="5" s="1"/>
  <c r="AI2420" i="5"/>
  <c r="AH2576" i="5"/>
  <c r="AL2576" i="5" s="1"/>
  <c r="AI2576" i="5"/>
  <c r="AH2348" i="5"/>
  <c r="AL2348" i="5" s="1"/>
  <c r="AI2348" i="5"/>
  <c r="AH2245" i="5"/>
  <c r="AL2245" i="5" s="1"/>
  <c r="AI2245" i="5"/>
  <c r="AH2218" i="5"/>
  <c r="AL2218" i="5" s="1"/>
  <c r="AI2218" i="5"/>
  <c r="AH2126" i="5"/>
  <c r="AL2126" i="5" s="1"/>
  <c r="AI2126" i="5"/>
  <c r="AH2075" i="5"/>
  <c r="AL2075" i="5" s="1"/>
  <c r="AI2075" i="5"/>
  <c r="AH1958" i="5"/>
  <c r="AL1958" i="5" s="1"/>
  <c r="AI1958" i="5"/>
  <c r="AH3428" i="5"/>
  <c r="AL3428" i="5" s="1"/>
  <c r="AJ3428" i="5"/>
  <c r="AH3152" i="5"/>
  <c r="AL3152" i="5" s="1"/>
  <c r="AJ3152" i="5"/>
  <c r="AH2673" i="5"/>
  <c r="AL2673" i="5" s="1"/>
  <c r="AJ2673" i="5"/>
  <c r="AH1770" i="5"/>
  <c r="AL1770" i="5" s="1"/>
  <c r="AJ1770" i="5"/>
  <c r="AH1590" i="5"/>
  <c r="AL1590" i="5" s="1"/>
  <c r="AJ1590" i="5"/>
  <c r="AH1229" i="5"/>
  <c r="AL1229" i="5" s="1"/>
  <c r="AJ1229" i="5"/>
  <c r="AJ744" i="5"/>
  <c r="AH744" i="5"/>
  <c r="AL744" i="5" s="1"/>
  <c r="AI3321" i="5"/>
  <c r="AI3297" i="5"/>
  <c r="AH3925" i="5"/>
  <c r="AL3925" i="5" s="1"/>
  <c r="AI3925" i="5"/>
  <c r="AH3816" i="5"/>
  <c r="AL3816" i="5" s="1"/>
  <c r="AI3816" i="5"/>
  <c r="AH3755" i="5"/>
  <c r="AL3755" i="5" s="1"/>
  <c r="AI3755" i="5"/>
  <c r="AH3633" i="5"/>
  <c r="AL3633" i="5" s="1"/>
  <c r="AI3633" i="5"/>
  <c r="AH3443" i="5"/>
  <c r="AL3443" i="5" s="1"/>
  <c r="AI3443" i="5"/>
  <c r="AH3261" i="5"/>
  <c r="AL3261" i="5" s="1"/>
  <c r="AI3261" i="5"/>
  <c r="AH3143" i="5"/>
  <c r="AL3143" i="5" s="1"/>
  <c r="AI3143" i="5"/>
  <c r="AH2967" i="5"/>
  <c r="AL2967" i="5" s="1"/>
  <c r="AI2967" i="5"/>
  <c r="AH2915" i="5"/>
  <c r="AL2915" i="5" s="1"/>
  <c r="AI2915" i="5"/>
  <c r="AH2652" i="5"/>
  <c r="AL2652" i="5" s="1"/>
  <c r="AI2652" i="5"/>
  <c r="AH2724" i="5"/>
  <c r="AL2724" i="5" s="1"/>
  <c r="AI2724" i="5"/>
  <c r="AH2432" i="5"/>
  <c r="AL2432" i="5" s="1"/>
  <c r="AI2432" i="5"/>
  <c r="AH2480" i="5"/>
  <c r="AL2480" i="5" s="1"/>
  <c r="AI2480" i="5"/>
  <c r="AH2540" i="5"/>
  <c r="AL2540" i="5" s="1"/>
  <c r="AI2540" i="5"/>
  <c r="AH2336" i="5"/>
  <c r="AL2336" i="5" s="1"/>
  <c r="AI2336" i="5"/>
  <c r="AH2408" i="5"/>
  <c r="AL2408" i="5" s="1"/>
  <c r="AI2408" i="5"/>
  <c r="AH2232" i="5"/>
  <c r="AL2232" i="5" s="1"/>
  <c r="AI2232" i="5"/>
  <c r="AH2137" i="5"/>
  <c r="AL2137" i="5" s="1"/>
  <c r="AI2137" i="5"/>
  <c r="AH2091" i="5"/>
  <c r="AL2091" i="5" s="1"/>
  <c r="AI2091" i="5"/>
  <c r="AH1988" i="5"/>
  <c r="AL1988" i="5" s="1"/>
  <c r="AI1988" i="5"/>
  <c r="AH379" i="5"/>
  <c r="AL379" i="5" s="1"/>
  <c r="AI379" i="5"/>
  <c r="AH3352" i="5"/>
  <c r="AL3352" i="5" s="1"/>
  <c r="AJ3352" i="5"/>
  <c r="AH2109" i="5"/>
  <c r="AL2109" i="5" s="1"/>
  <c r="AJ2109" i="5"/>
  <c r="AI2528" i="5"/>
  <c r="AH3844" i="5"/>
  <c r="AL3844" i="5" s="1"/>
  <c r="AI3844" i="5"/>
  <c r="AH3720" i="5"/>
  <c r="AL3720" i="5" s="1"/>
  <c r="AI3720" i="5"/>
  <c r="AH3552" i="5"/>
  <c r="AL3552" i="5" s="1"/>
  <c r="AI3552" i="5"/>
  <c r="AH3331" i="5"/>
  <c r="AL3331" i="5" s="1"/>
  <c r="AI3331" i="5"/>
  <c r="AH3379" i="5"/>
  <c r="AL3379" i="5" s="1"/>
  <c r="AI3379" i="5"/>
  <c r="AH3309" i="5"/>
  <c r="AL3309" i="5" s="1"/>
  <c r="AI3309" i="5"/>
  <c r="AH3219" i="5"/>
  <c r="AL3219" i="5" s="1"/>
  <c r="AI3219" i="5"/>
  <c r="AH2955" i="5"/>
  <c r="AL2955" i="5" s="1"/>
  <c r="AI2955" i="5"/>
  <c r="AH3027" i="5"/>
  <c r="AL3027" i="5" s="1"/>
  <c r="AI3027" i="5"/>
  <c r="AH2807" i="5"/>
  <c r="AL2807" i="5" s="1"/>
  <c r="AI2807" i="5"/>
  <c r="AH2879" i="5"/>
  <c r="AL2879" i="5" s="1"/>
  <c r="AI2879" i="5"/>
  <c r="AH2628" i="5"/>
  <c r="AL2628" i="5" s="1"/>
  <c r="AI2628" i="5"/>
  <c r="AH2712" i="5"/>
  <c r="AL2712" i="5" s="1"/>
  <c r="AI2712" i="5"/>
  <c r="AH2444" i="5"/>
  <c r="AL2444" i="5" s="1"/>
  <c r="AI2444" i="5"/>
  <c r="AH2312" i="5"/>
  <c r="AL2312" i="5" s="1"/>
  <c r="AI2312" i="5"/>
  <c r="AH2360" i="5"/>
  <c r="AL2360" i="5" s="1"/>
  <c r="AI2360" i="5"/>
  <c r="AH2257" i="5"/>
  <c r="AL2257" i="5" s="1"/>
  <c r="AI2257" i="5"/>
  <c r="AH2206" i="5"/>
  <c r="AL2206" i="5" s="1"/>
  <c r="AI2206" i="5"/>
  <c r="AH2149" i="5"/>
  <c r="AL2149" i="5" s="1"/>
  <c r="AI2149" i="5"/>
  <c r="AH2063" i="5"/>
  <c r="AL2063" i="5" s="1"/>
  <c r="AI2063" i="5"/>
  <c r="AH2029" i="5"/>
  <c r="AL2029" i="5" s="1"/>
  <c r="AI2029" i="5"/>
  <c r="AI1557" i="5"/>
  <c r="AH1557" i="5"/>
  <c r="AL1557" i="5" s="1"/>
  <c r="AH346" i="5"/>
  <c r="AL346" i="5" s="1"/>
  <c r="AI346" i="5"/>
  <c r="AH324" i="5"/>
  <c r="AL324" i="5" s="1"/>
  <c r="AI324" i="5"/>
  <c r="AH236" i="5"/>
  <c r="AL236" i="5" s="1"/>
  <c r="AI236" i="5"/>
  <c r="AH188" i="5"/>
  <c r="AL188" i="5" s="1"/>
  <c r="AI188" i="5"/>
  <c r="AH153" i="5"/>
  <c r="AL153" i="5" s="1"/>
  <c r="AI153" i="5"/>
  <c r="AH8" i="5"/>
  <c r="AL8" i="5" s="1"/>
  <c r="AI8" i="5"/>
  <c r="AH3654" i="5"/>
  <c r="AL3654" i="5" s="1"/>
  <c r="AJ3654" i="5"/>
  <c r="AH2417" i="5"/>
  <c r="AL2417" i="5" s="1"/>
  <c r="AJ2417" i="5"/>
  <c r="AH2123" i="5"/>
  <c r="AL2123" i="5" s="1"/>
  <c r="AJ2123" i="5"/>
  <c r="AJ768" i="5"/>
  <c r="AH768" i="5"/>
  <c r="AL768" i="5" s="1"/>
  <c r="AH3868" i="5"/>
  <c r="AL3868" i="5" s="1"/>
  <c r="AI3868" i="5"/>
  <c r="AH3671" i="5"/>
  <c r="AL3671" i="5" s="1"/>
  <c r="AI3671" i="5"/>
  <c r="AH3594" i="5"/>
  <c r="AL3594" i="5" s="1"/>
  <c r="AI3594" i="5"/>
  <c r="AH3564" i="5"/>
  <c r="AL3564" i="5" s="1"/>
  <c r="AI3564" i="5"/>
  <c r="AH3516" i="5"/>
  <c r="AL3516" i="5" s="1"/>
  <c r="AI3516" i="5"/>
  <c r="AH3455" i="5"/>
  <c r="AL3455" i="5" s="1"/>
  <c r="AI3455" i="5"/>
  <c r="AH3391" i="5"/>
  <c r="AL3391" i="5" s="1"/>
  <c r="AI3391" i="5"/>
  <c r="AH3207" i="5"/>
  <c r="AL3207" i="5" s="1"/>
  <c r="AI3207" i="5"/>
  <c r="AH3095" i="5"/>
  <c r="AL3095" i="5" s="1"/>
  <c r="AI3095" i="5"/>
  <c r="AI3003" i="5"/>
  <c r="AH3003" i="5"/>
  <c r="AL3003" i="5" s="1"/>
  <c r="AH2783" i="5"/>
  <c r="AL2783" i="5" s="1"/>
  <c r="AI2783" i="5"/>
  <c r="AH2592" i="5"/>
  <c r="AL2592" i="5" s="1"/>
  <c r="AI2592" i="5"/>
  <c r="AH2664" i="5"/>
  <c r="AL2664" i="5" s="1"/>
  <c r="AI2664" i="5"/>
  <c r="AH2736" i="5"/>
  <c r="AL2736" i="5" s="1"/>
  <c r="AI2736" i="5"/>
  <c r="AH2468" i="5"/>
  <c r="AL2468" i="5" s="1"/>
  <c r="AI2468" i="5"/>
  <c r="AH2564" i="5"/>
  <c r="AL2564" i="5" s="1"/>
  <c r="AI2564" i="5"/>
  <c r="AH2281" i="5"/>
  <c r="AL2281" i="5" s="1"/>
  <c r="AI2281" i="5"/>
  <c r="AH2190" i="5"/>
  <c r="AL2190" i="5" s="1"/>
  <c r="AI2190" i="5"/>
  <c r="AH2112" i="5"/>
  <c r="AL2112" i="5" s="1"/>
  <c r="AI2112" i="5"/>
  <c r="AH2005" i="5"/>
  <c r="AL2005" i="5" s="1"/>
  <c r="AI2005" i="5"/>
  <c r="AH1970" i="5"/>
  <c r="AL1970" i="5" s="1"/>
  <c r="AI1970" i="5"/>
  <c r="AH387" i="5"/>
  <c r="AL387" i="5" s="1"/>
  <c r="AI387" i="5"/>
  <c r="AH224" i="5"/>
  <c r="AL224" i="5" s="1"/>
  <c r="AI224" i="5"/>
  <c r="AH80" i="5"/>
  <c r="AL80" i="5" s="1"/>
  <c r="AI80" i="5"/>
  <c r="AH3012" i="5"/>
  <c r="AL3012" i="5" s="1"/>
  <c r="AJ3012" i="5"/>
  <c r="AI2516" i="5"/>
  <c r="AI2396" i="5"/>
  <c r="AH3828" i="5"/>
  <c r="AL3828" i="5" s="1"/>
  <c r="AI3828" i="5"/>
  <c r="AH3767" i="5"/>
  <c r="AL3767" i="5" s="1"/>
  <c r="AI3767" i="5"/>
  <c r="AH3695" i="5"/>
  <c r="AL3695" i="5" s="1"/>
  <c r="AI3695" i="5"/>
  <c r="AH3480" i="5"/>
  <c r="AL3480" i="5" s="1"/>
  <c r="AI3480" i="5"/>
  <c r="AH3431" i="5"/>
  <c r="AL3431" i="5" s="1"/>
  <c r="AI3431" i="5"/>
  <c r="AH3273" i="5"/>
  <c r="AL3273" i="5" s="1"/>
  <c r="AI3273" i="5"/>
  <c r="AH3083" i="5"/>
  <c r="AL3083" i="5" s="1"/>
  <c r="AI3083" i="5"/>
  <c r="AH2919" i="5"/>
  <c r="AL2919" i="5" s="1"/>
  <c r="AI2919" i="5"/>
  <c r="AH2991" i="5"/>
  <c r="AL2991" i="5" s="1"/>
  <c r="AI2991" i="5"/>
  <c r="AH2831" i="5"/>
  <c r="AL2831" i="5" s="1"/>
  <c r="AI2831" i="5"/>
  <c r="AH2903" i="5"/>
  <c r="AL2903" i="5" s="1"/>
  <c r="AI2903" i="5"/>
  <c r="AH2640" i="5"/>
  <c r="AL2640" i="5" s="1"/>
  <c r="AI2640" i="5"/>
  <c r="AH2700" i="5"/>
  <c r="AL2700" i="5" s="1"/>
  <c r="AI2700" i="5"/>
  <c r="AH2748" i="5"/>
  <c r="AL2748" i="5" s="1"/>
  <c r="AI2748" i="5"/>
  <c r="AH2456" i="5"/>
  <c r="AL2456" i="5" s="1"/>
  <c r="AI2456" i="5"/>
  <c r="AH2504" i="5"/>
  <c r="AL2504" i="5" s="1"/>
  <c r="AI2504" i="5"/>
  <c r="AH2552" i="5"/>
  <c r="AL2552" i="5" s="1"/>
  <c r="AI2552" i="5"/>
  <c r="AH2324" i="5"/>
  <c r="AL2324" i="5" s="1"/>
  <c r="AI2324" i="5"/>
  <c r="AH2372" i="5"/>
  <c r="AL2372" i="5" s="1"/>
  <c r="AI2372" i="5"/>
  <c r="AH2269" i="5"/>
  <c r="AL2269" i="5" s="1"/>
  <c r="AI2269" i="5"/>
  <c r="AH2202" i="5"/>
  <c r="AL2202" i="5" s="1"/>
  <c r="AI2202" i="5"/>
  <c r="AH2100" i="5"/>
  <c r="AL2100" i="5" s="1"/>
  <c r="AI2100" i="5"/>
  <c r="AH2047" i="5"/>
  <c r="AL2047" i="5" s="1"/>
  <c r="AI2047" i="5"/>
  <c r="AH2000" i="5"/>
  <c r="AL2000" i="5" s="1"/>
  <c r="AI2000" i="5"/>
  <c r="AH1929" i="5"/>
  <c r="AL1929" i="5" s="1"/>
  <c r="AI1929" i="5"/>
  <c r="AH270" i="5"/>
  <c r="AL270" i="5" s="1"/>
  <c r="AI270" i="5"/>
  <c r="AH128" i="5"/>
  <c r="AL128" i="5" s="1"/>
  <c r="AI128" i="5"/>
  <c r="AH44" i="5"/>
  <c r="AL44" i="5" s="1"/>
  <c r="AI44" i="5"/>
  <c r="AH3825" i="5"/>
  <c r="AL3825" i="5" s="1"/>
  <c r="AJ3825" i="5"/>
  <c r="AH1510" i="5"/>
  <c r="AL1510" i="5" s="1"/>
  <c r="AJ1510" i="5"/>
  <c r="AH1071" i="5"/>
  <c r="AL1071" i="5" s="1"/>
  <c r="AJ1071" i="5"/>
  <c r="AH691" i="5"/>
  <c r="AL691" i="5" s="1"/>
  <c r="AJ691" i="5"/>
  <c r="AI2384" i="5"/>
  <c r="AH3683" i="5"/>
  <c r="AL3683" i="5" s="1"/>
  <c r="AI3683" i="5"/>
  <c r="AH3606" i="5"/>
  <c r="AL3606" i="5" s="1"/>
  <c r="AI3606" i="5"/>
  <c r="AH3588" i="5"/>
  <c r="AL3588" i="5" s="1"/>
  <c r="AI3588" i="5"/>
  <c r="AH3528" i="5"/>
  <c r="AL3528" i="5" s="1"/>
  <c r="AI3528" i="5"/>
  <c r="AH3467" i="5"/>
  <c r="AL3467" i="5" s="1"/>
  <c r="AI3467" i="5"/>
  <c r="AH3403" i="5"/>
  <c r="AL3403" i="5" s="1"/>
  <c r="AI3403" i="5"/>
  <c r="AH3107" i="5"/>
  <c r="AL3107" i="5" s="1"/>
  <c r="AI3107" i="5"/>
  <c r="AH3155" i="5"/>
  <c r="AL3155" i="5" s="1"/>
  <c r="AI3155" i="5"/>
  <c r="AH2979" i="5"/>
  <c r="AL2979" i="5" s="1"/>
  <c r="AI2979" i="5"/>
  <c r="AH3039" i="5"/>
  <c r="AL3039" i="5" s="1"/>
  <c r="AI3039" i="5"/>
  <c r="AH2819" i="5"/>
  <c r="AL2819" i="5" s="1"/>
  <c r="AI2819" i="5"/>
  <c r="AH2891" i="5"/>
  <c r="AL2891" i="5" s="1"/>
  <c r="AI2891" i="5"/>
  <c r="AH2604" i="5"/>
  <c r="AL2604" i="5" s="1"/>
  <c r="AI2604" i="5"/>
  <c r="AH2676" i="5"/>
  <c r="AL2676" i="5" s="1"/>
  <c r="AI2676" i="5"/>
  <c r="AH2760" i="5"/>
  <c r="AL2760" i="5" s="1"/>
  <c r="AI2760" i="5"/>
  <c r="AH2492" i="5"/>
  <c r="AL2492" i="5" s="1"/>
  <c r="AI2492" i="5"/>
  <c r="AH2300" i="5"/>
  <c r="AL2300" i="5" s="1"/>
  <c r="AI2300" i="5"/>
  <c r="AH2220" i="5"/>
  <c r="AL2220" i="5" s="1"/>
  <c r="AI2220" i="5"/>
  <c r="AH2167" i="5"/>
  <c r="AL2167" i="5" s="1"/>
  <c r="AI2167" i="5"/>
  <c r="AH2079" i="5"/>
  <c r="AL2079" i="5" s="1"/>
  <c r="AI2079" i="5"/>
  <c r="AH2017" i="5"/>
  <c r="AL2017" i="5" s="1"/>
  <c r="AI2017" i="5"/>
  <c r="AH1982" i="5"/>
  <c r="AL1982" i="5" s="1"/>
  <c r="AI1982" i="5"/>
  <c r="AH200" i="5"/>
  <c r="AL200" i="5" s="1"/>
  <c r="AI200" i="5"/>
  <c r="AH32" i="5"/>
  <c r="AL32" i="5" s="1"/>
  <c r="AI32" i="5"/>
  <c r="AH815" i="5"/>
  <c r="AL815" i="5" s="1"/>
  <c r="AJ815" i="5"/>
  <c r="AI3285" i="5"/>
  <c r="AI3195" i="5"/>
  <c r="AH939" i="5"/>
  <c r="AL939" i="5" s="1"/>
  <c r="AJ939" i="5"/>
  <c r="AH948" i="5"/>
  <c r="AL948" i="5" s="1"/>
  <c r="AJ948" i="5"/>
  <c r="AH975" i="5"/>
  <c r="AL975" i="5" s="1"/>
  <c r="AJ975" i="5"/>
  <c r="AI2374" i="5"/>
  <c r="AI1551" i="5"/>
  <c r="AI1164" i="5"/>
  <c r="AH2845" i="5"/>
  <c r="AL2845" i="5" s="1"/>
  <c r="AH978" i="5"/>
  <c r="AL978" i="5" s="1"/>
  <c r="AH3698" i="5"/>
  <c r="AL3698" i="5" s="1"/>
  <c r="AI3698" i="5"/>
  <c r="AH3555" i="5"/>
  <c r="AL3555" i="5" s="1"/>
  <c r="AI3555" i="5"/>
  <c r="AH3382" i="5"/>
  <c r="AL3382" i="5" s="1"/>
  <c r="AI3382" i="5"/>
  <c r="AI3098" i="5"/>
  <c r="AH3098" i="5"/>
  <c r="AL3098" i="5" s="1"/>
  <c r="AH2607" i="5"/>
  <c r="AL2607" i="5" s="1"/>
  <c r="AI2607" i="5"/>
  <c r="AH2715" i="5"/>
  <c r="AL2715" i="5" s="1"/>
  <c r="AI2715" i="5"/>
  <c r="AH2435" i="5"/>
  <c r="AL2435" i="5" s="1"/>
  <c r="AI2435" i="5"/>
  <c r="AH2555" i="5"/>
  <c r="AL2555" i="5" s="1"/>
  <c r="AI2555" i="5"/>
  <c r="AH2315" i="5"/>
  <c r="AL2315" i="5" s="1"/>
  <c r="AI2315" i="5"/>
  <c r="AH2387" i="5"/>
  <c r="AL2387" i="5" s="1"/>
  <c r="AI2387" i="5"/>
  <c r="AH2193" i="5"/>
  <c r="AL2193" i="5" s="1"/>
  <c r="AI2193" i="5"/>
  <c r="AH1961" i="5"/>
  <c r="AL1961" i="5" s="1"/>
  <c r="AI1961" i="5"/>
  <c r="AH1885" i="5"/>
  <c r="AL1885" i="5" s="1"/>
  <c r="AI1885" i="5"/>
  <c r="AH1711" i="5"/>
  <c r="AL1711" i="5" s="1"/>
  <c r="AI1711" i="5"/>
  <c r="AI3630" i="5"/>
  <c r="AI3232" i="5"/>
  <c r="AI2846" i="5"/>
  <c r="AI2631" i="5"/>
  <c r="AJ2759" i="5"/>
  <c r="AJ2178" i="5"/>
  <c r="AJ1642" i="5"/>
  <c r="AH3917" i="5"/>
  <c r="AL3917" i="5" s="1"/>
  <c r="AI3917" i="5"/>
  <c r="AI3848" i="5"/>
  <c r="AH3848" i="5"/>
  <c r="AL3848" i="5" s="1"/>
  <c r="AI3792" i="5"/>
  <c r="AH3792" i="5"/>
  <c r="AL3792" i="5" s="1"/>
  <c r="AH3543" i="5"/>
  <c r="AL3543" i="5" s="1"/>
  <c r="AI3543" i="5"/>
  <c r="AH3580" i="5"/>
  <c r="AL3580" i="5" s="1"/>
  <c r="AI3580" i="5"/>
  <c r="AH3335" i="5"/>
  <c r="AL3335" i="5" s="1"/>
  <c r="AI3335" i="5"/>
  <c r="AH3407" i="5"/>
  <c r="AL3407" i="5" s="1"/>
  <c r="AI3407" i="5"/>
  <c r="AH3123" i="5"/>
  <c r="AL3123" i="5" s="1"/>
  <c r="AI3123" i="5"/>
  <c r="AH2811" i="5"/>
  <c r="AL2811" i="5" s="1"/>
  <c r="AI2811" i="5"/>
  <c r="AH2859" i="5"/>
  <c r="AL2859" i="5" s="1"/>
  <c r="AI2859" i="5"/>
  <c r="AH2596" i="5"/>
  <c r="AL2596" i="5" s="1"/>
  <c r="AI2596" i="5"/>
  <c r="AH2556" i="5"/>
  <c r="AL2556" i="5" s="1"/>
  <c r="AI2556" i="5"/>
  <c r="AI2141" i="5"/>
  <c r="AH2141" i="5"/>
  <c r="AL2141" i="5" s="1"/>
  <c r="AH2021" i="5"/>
  <c r="AL2021" i="5" s="1"/>
  <c r="AI2021" i="5"/>
  <c r="AI1886" i="5"/>
  <c r="AH1886" i="5"/>
  <c r="AL1886" i="5" s="1"/>
  <c r="AH1864" i="5"/>
  <c r="AL1864" i="5" s="1"/>
  <c r="AI1864" i="5"/>
  <c r="AH1623" i="5"/>
  <c r="AL1623" i="5" s="1"/>
  <c r="AI1623" i="5"/>
  <c r="AH1683" i="5"/>
  <c r="AL1683" i="5" s="1"/>
  <c r="AI1683" i="5"/>
  <c r="AH1609" i="5"/>
  <c r="AL1609" i="5" s="1"/>
  <c r="AI1609" i="5"/>
  <c r="AH1437" i="5"/>
  <c r="AL1437" i="5" s="1"/>
  <c r="AI1437" i="5"/>
  <c r="AH1353" i="5"/>
  <c r="AL1353" i="5" s="1"/>
  <c r="AI1353" i="5"/>
  <c r="AI1032" i="5"/>
  <c r="AH1032" i="5"/>
  <c r="AL1032" i="5" s="1"/>
  <c r="AI917" i="5"/>
  <c r="AH917" i="5"/>
  <c r="AL917" i="5" s="1"/>
  <c r="AH820" i="5"/>
  <c r="AL820" i="5" s="1"/>
  <c r="AI820" i="5"/>
  <c r="AH756" i="5"/>
  <c r="AL756" i="5" s="1"/>
  <c r="AI756" i="5"/>
  <c r="AH730" i="5"/>
  <c r="AL730" i="5" s="1"/>
  <c r="AI730" i="5"/>
  <c r="AH649" i="5"/>
  <c r="AL649" i="5" s="1"/>
  <c r="AI649" i="5"/>
  <c r="AH593" i="5"/>
  <c r="AL593" i="5" s="1"/>
  <c r="AI593" i="5"/>
  <c r="AI462" i="5"/>
  <c r="AH462" i="5"/>
  <c r="AL462" i="5" s="1"/>
  <c r="AH340" i="5"/>
  <c r="AL340" i="5" s="1"/>
  <c r="AI340" i="5"/>
  <c r="AH279" i="5"/>
  <c r="AL279" i="5" s="1"/>
  <c r="AI279" i="5"/>
  <c r="AH232" i="5"/>
  <c r="AL232" i="5" s="1"/>
  <c r="AI232" i="5"/>
  <c r="AH171" i="5"/>
  <c r="AL171" i="5" s="1"/>
  <c r="AI171" i="5"/>
  <c r="AH99" i="5"/>
  <c r="AL99" i="5" s="1"/>
  <c r="AI99" i="5"/>
  <c r="AH52" i="5"/>
  <c r="AL52" i="5" s="1"/>
  <c r="AI52" i="5"/>
  <c r="AI3746" i="5"/>
  <c r="AI3121" i="5"/>
  <c r="AI2810" i="5"/>
  <c r="AJ2563" i="5"/>
  <c r="AI2328" i="5"/>
  <c r="AI1933" i="5"/>
  <c r="AI1765" i="5"/>
  <c r="AJ1339" i="5"/>
  <c r="AJ1284" i="5"/>
  <c r="AI1197" i="5"/>
  <c r="AI951" i="5"/>
  <c r="AJ370" i="5"/>
  <c r="AH2921" i="5"/>
  <c r="AL2921" i="5" s="1"/>
  <c r="AH152" i="5"/>
  <c r="AL152" i="5" s="1"/>
  <c r="AI3905" i="5"/>
  <c r="AI3916" i="5"/>
  <c r="AJ3827" i="5"/>
  <c r="AI3778" i="5"/>
  <c r="AI3790" i="5"/>
  <c r="AI3801" i="5"/>
  <c r="AJ3682" i="5"/>
  <c r="AJ3706" i="5"/>
  <c r="AJ3644" i="5"/>
  <c r="AI3658" i="5"/>
  <c r="AI3620" i="5"/>
  <c r="AI3631" i="5"/>
  <c r="AJ3454" i="5"/>
  <c r="AJ3378" i="5"/>
  <c r="AI3175" i="5"/>
  <c r="AI3222" i="5"/>
  <c r="AI3233" i="5"/>
  <c r="AI3074" i="5"/>
  <c r="AI3085" i="5"/>
  <c r="AI3157" i="5"/>
  <c r="AJ3050" i="5"/>
  <c r="AI2847" i="5"/>
  <c r="AI2858" i="5"/>
  <c r="AJ2914" i="5"/>
  <c r="AI2668" i="5"/>
  <c r="AJ2443" i="5"/>
  <c r="AJ2455" i="5"/>
  <c r="AI2508" i="5"/>
  <c r="AJ2311" i="5"/>
  <c r="AI2400" i="5"/>
  <c r="AI2411" i="5"/>
  <c r="AI2247" i="5"/>
  <c r="AI2271" i="5"/>
  <c r="AI2283" i="5"/>
  <c r="AI2065" i="5"/>
  <c r="AI2037" i="5"/>
  <c r="AJ1969" i="5"/>
  <c r="AI1944" i="5"/>
  <c r="AI1884" i="5"/>
  <c r="AI1828" i="5"/>
  <c r="AI1840" i="5"/>
  <c r="AI1788" i="5"/>
  <c r="AI1824" i="5"/>
  <c r="AI1698" i="5"/>
  <c r="AJ1580" i="5"/>
  <c r="AI1472" i="5"/>
  <c r="AI1463" i="5"/>
  <c r="AI1382" i="5"/>
  <c r="AJ1246" i="5"/>
  <c r="AI1130" i="5"/>
  <c r="AI1097" i="5"/>
  <c r="AI874" i="5"/>
  <c r="AI863" i="5"/>
  <c r="AI847" i="5"/>
  <c r="AI787" i="5"/>
  <c r="AI686" i="5"/>
  <c r="AJ491" i="5"/>
  <c r="AJ177" i="5"/>
  <c r="AH3820" i="5"/>
  <c r="AL3820" i="5" s="1"/>
  <c r="AH3673" i="5"/>
  <c r="AL3673" i="5" s="1"/>
  <c r="AH3565" i="5"/>
  <c r="AL3565" i="5" s="1"/>
  <c r="AH2090" i="5"/>
  <c r="AL2090" i="5" s="1"/>
  <c r="AH1874" i="5"/>
  <c r="AL1874" i="5" s="1"/>
  <c r="AH1342" i="5"/>
  <c r="AL1342" i="5" s="1"/>
  <c r="AH739" i="5"/>
  <c r="AL739" i="5" s="1"/>
  <c r="AH151" i="5"/>
  <c r="AL151" i="5" s="1"/>
  <c r="AH445" i="5"/>
  <c r="AL445" i="5" s="1"/>
  <c r="AJ445" i="5"/>
  <c r="AJ47" i="5"/>
  <c r="AH47" i="5"/>
  <c r="AL47" i="5" s="1"/>
  <c r="AH3829" i="5"/>
  <c r="AL3829" i="5" s="1"/>
  <c r="AI3829" i="5"/>
  <c r="AH3634" i="5"/>
  <c r="AL3634" i="5" s="1"/>
  <c r="AI3634" i="5"/>
  <c r="AH3505" i="5"/>
  <c r="AL3505" i="5" s="1"/>
  <c r="AI3505" i="5"/>
  <c r="AH3344" i="5"/>
  <c r="AL3344" i="5" s="1"/>
  <c r="AI3344" i="5"/>
  <c r="AH3262" i="5"/>
  <c r="AL3262" i="5" s="1"/>
  <c r="AI3262" i="5"/>
  <c r="AH3310" i="5"/>
  <c r="AL3310" i="5" s="1"/>
  <c r="AI3310" i="5"/>
  <c r="AH3208" i="5"/>
  <c r="AL3208" i="5" s="1"/>
  <c r="AI3208" i="5"/>
  <c r="AH2968" i="5"/>
  <c r="AL2968" i="5" s="1"/>
  <c r="AI2968" i="5"/>
  <c r="AI3322" i="5"/>
  <c r="AH3927" i="5"/>
  <c r="AL3927" i="5" s="1"/>
  <c r="AI3927" i="5"/>
  <c r="AI3858" i="5"/>
  <c r="AH3858" i="5"/>
  <c r="AL3858" i="5" s="1"/>
  <c r="AH3608" i="5"/>
  <c r="AL3608" i="5" s="1"/>
  <c r="AI3608" i="5"/>
  <c r="AH3133" i="5"/>
  <c r="AL3133" i="5" s="1"/>
  <c r="AI3133" i="5"/>
  <c r="AH3041" i="5"/>
  <c r="AL3041" i="5" s="1"/>
  <c r="AI3041" i="5"/>
  <c r="AH2785" i="5"/>
  <c r="AL2785" i="5" s="1"/>
  <c r="AI2785" i="5"/>
  <c r="AH2905" i="5"/>
  <c r="AL2905" i="5" s="1"/>
  <c r="AI2905" i="5"/>
  <c r="AH2690" i="5"/>
  <c r="AL2690" i="5" s="1"/>
  <c r="AI2690" i="5"/>
  <c r="AH2446" i="5"/>
  <c r="AL2446" i="5" s="1"/>
  <c r="AI2446" i="5"/>
  <c r="AH2350" i="5"/>
  <c r="AL2350" i="5" s="1"/>
  <c r="AI2350" i="5"/>
  <c r="AH2398" i="5"/>
  <c r="AL2398" i="5" s="1"/>
  <c r="AI2398" i="5"/>
  <c r="AH2049" i="5"/>
  <c r="AL2049" i="5" s="1"/>
  <c r="AI2049" i="5"/>
  <c r="AH1972" i="5"/>
  <c r="AL1972" i="5" s="1"/>
  <c r="AI1972" i="5"/>
  <c r="AH1931" i="5"/>
  <c r="AL1931" i="5" s="1"/>
  <c r="AI1931" i="5"/>
  <c r="AH1826" i="5"/>
  <c r="AL1826" i="5" s="1"/>
  <c r="AI1826" i="5"/>
  <c r="AH1811" i="5"/>
  <c r="AL1811" i="5" s="1"/>
  <c r="AI1811" i="5"/>
  <c r="AH1734" i="5"/>
  <c r="AL1734" i="5" s="1"/>
  <c r="AI1734" i="5"/>
  <c r="AI1396" i="5"/>
  <c r="AH1396" i="5"/>
  <c r="AL1396" i="5" s="1"/>
  <c r="AH1363" i="5"/>
  <c r="AL1363" i="5" s="1"/>
  <c r="AI1363" i="5"/>
  <c r="AH1249" i="5"/>
  <c r="AL1249" i="5" s="1"/>
  <c r="AI1249" i="5"/>
  <c r="AH1234" i="5"/>
  <c r="AL1234" i="5" s="1"/>
  <c r="AI1234" i="5"/>
  <c r="AH1140" i="5"/>
  <c r="AL1140" i="5" s="1"/>
  <c r="AI1140" i="5"/>
  <c r="AH915" i="5"/>
  <c r="AL915" i="5" s="1"/>
  <c r="AI915" i="5"/>
  <c r="AH807" i="5"/>
  <c r="AL807" i="5" s="1"/>
  <c r="AI807" i="5"/>
  <c r="AH749" i="5"/>
  <c r="AL749" i="5" s="1"/>
  <c r="AI749" i="5"/>
  <c r="AI696" i="5"/>
  <c r="AH696" i="5"/>
  <c r="AL696" i="5" s="1"/>
  <c r="AI574" i="5"/>
  <c r="AH574" i="5"/>
  <c r="AL574" i="5" s="1"/>
  <c r="AH435" i="5"/>
  <c r="AL435" i="5" s="1"/>
  <c r="AI435" i="5"/>
  <c r="AH378" i="5"/>
  <c r="AL378" i="5" s="1"/>
  <c r="AI378" i="5"/>
  <c r="AH281" i="5"/>
  <c r="AL281" i="5" s="1"/>
  <c r="AI281" i="5"/>
  <c r="AH233" i="5"/>
  <c r="AL233" i="5" s="1"/>
  <c r="AI233" i="5"/>
  <c r="AH175" i="5"/>
  <c r="AL175" i="5" s="1"/>
  <c r="AI175" i="5"/>
  <c r="AH126" i="5"/>
  <c r="AL126" i="5" s="1"/>
  <c r="AI126" i="5"/>
  <c r="AH78" i="5"/>
  <c r="AL78" i="5" s="1"/>
  <c r="AI78" i="5"/>
  <c r="AH18" i="5"/>
  <c r="AL18" i="5" s="1"/>
  <c r="AI18" i="5"/>
  <c r="AH3787" i="5"/>
  <c r="AL3787" i="5" s="1"/>
  <c r="AJ3787" i="5"/>
  <c r="AH3731" i="5"/>
  <c r="AL3731" i="5" s="1"/>
  <c r="AJ3731" i="5"/>
  <c r="AH3694" i="5"/>
  <c r="AL3694" i="5" s="1"/>
  <c r="AJ3694" i="5"/>
  <c r="AH3656" i="5"/>
  <c r="AL3656" i="5" s="1"/>
  <c r="AJ3656" i="5"/>
  <c r="AJ3628" i="5"/>
  <c r="AH3628" i="5"/>
  <c r="AL3628" i="5" s="1"/>
  <c r="AH3575" i="5"/>
  <c r="AL3575" i="5" s="1"/>
  <c r="AJ3575" i="5"/>
  <c r="AH3491" i="5"/>
  <c r="AL3491" i="5" s="1"/>
  <c r="AJ3491" i="5"/>
  <c r="AJ3539" i="5"/>
  <c r="AH3539" i="5"/>
  <c r="AL3539" i="5" s="1"/>
  <c r="AH3466" i="5"/>
  <c r="AL3466" i="5" s="1"/>
  <c r="AJ3466" i="5"/>
  <c r="AH3182" i="5"/>
  <c r="AL3182" i="5" s="1"/>
  <c r="AJ3182" i="5"/>
  <c r="AH3230" i="5"/>
  <c r="AL3230" i="5" s="1"/>
  <c r="AJ3230" i="5"/>
  <c r="AH3082" i="5"/>
  <c r="AL3082" i="5" s="1"/>
  <c r="AJ3082" i="5"/>
  <c r="AH3130" i="5"/>
  <c r="AL3130" i="5" s="1"/>
  <c r="AJ3130" i="5"/>
  <c r="AH2806" i="5"/>
  <c r="AL2806" i="5" s="1"/>
  <c r="AJ2806" i="5"/>
  <c r="AH2639" i="5"/>
  <c r="AL2639" i="5" s="1"/>
  <c r="AJ2639" i="5"/>
  <c r="AH2699" i="5"/>
  <c r="AL2699" i="5" s="1"/>
  <c r="AJ2699" i="5"/>
  <c r="AH2419" i="5"/>
  <c r="AL2419" i="5" s="1"/>
  <c r="AJ2419" i="5"/>
  <c r="AH2323" i="5"/>
  <c r="AL2323" i="5" s="1"/>
  <c r="AJ2323" i="5"/>
  <c r="AH2217" i="5"/>
  <c r="AL2217" i="5" s="1"/>
  <c r="AJ2217" i="5"/>
  <c r="AH2166" i="5"/>
  <c r="AL2166" i="5" s="1"/>
  <c r="AJ2166" i="5"/>
  <c r="AH2111" i="5"/>
  <c r="AL2111" i="5" s="1"/>
  <c r="AJ2111" i="5"/>
  <c r="AH1835" i="5"/>
  <c r="AL1835" i="5" s="1"/>
  <c r="AJ1835" i="5"/>
  <c r="AH1548" i="5"/>
  <c r="AL1548" i="5" s="1"/>
  <c r="AJ1548" i="5"/>
  <c r="AH1325" i="5"/>
  <c r="AL1325" i="5" s="1"/>
  <c r="AJ1325" i="5"/>
  <c r="AH871" i="5"/>
  <c r="AL871" i="5" s="1"/>
  <c r="AJ871" i="5"/>
  <c r="AH829" i="5"/>
  <c r="AL829" i="5" s="1"/>
  <c r="AJ829" i="5"/>
  <c r="AH776" i="5"/>
  <c r="AL776" i="5" s="1"/>
  <c r="AJ776" i="5"/>
  <c r="AH763" i="5"/>
  <c r="AL763" i="5" s="1"/>
  <c r="AJ763" i="5"/>
  <c r="AH701" i="5"/>
  <c r="AL701" i="5" s="1"/>
  <c r="AJ701" i="5"/>
  <c r="AH682" i="5"/>
  <c r="AL682" i="5" s="1"/>
  <c r="AJ682" i="5"/>
  <c r="AH645" i="5"/>
  <c r="AL645" i="5" s="1"/>
  <c r="AJ645" i="5"/>
  <c r="AJ616" i="5"/>
  <c r="AH616" i="5"/>
  <c r="AL616" i="5" s="1"/>
  <c r="AH560" i="5"/>
  <c r="AL560" i="5" s="1"/>
  <c r="AJ560" i="5"/>
  <c r="AH527" i="5"/>
  <c r="AL527" i="5" s="1"/>
  <c r="AJ527" i="5"/>
  <c r="AH499" i="5"/>
  <c r="AL499" i="5" s="1"/>
  <c r="AJ499" i="5"/>
  <c r="AH192" i="5"/>
  <c r="AL192" i="5" s="1"/>
  <c r="AJ192" i="5"/>
  <c r="AH140" i="5"/>
  <c r="AL140" i="5" s="1"/>
  <c r="AJ140" i="5"/>
  <c r="AH45" i="5"/>
  <c r="AL45" i="5" s="1"/>
  <c r="AJ45" i="5"/>
  <c r="AI1919" i="5"/>
  <c r="AH1185" i="5"/>
  <c r="AL1185" i="5" s="1"/>
  <c r="AH3770" i="5"/>
  <c r="AL3770" i="5" s="1"/>
  <c r="AI3770" i="5"/>
  <c r="AH3458" i="5"/>
  <c r="AL3458" i="5" s="1"/>
  <c r="AI3458" i="5"/>
  <c r="AH3288" i="5"/>
  <c r="AL3288" i="5" s="1"/>
  <c r="AI3288" i="5"/>
  <c r="AH3198" i="5"/>
  <c r="AL3198" i="5" s="1"/>
  <c r="AI3198" i="5"/>
  <c r="AH2934" i="5"/>
  <c r="AL2934" i="5" s="1"/>
  <c r="AI2934" i="5"/>
  <c r="AH2483" i="5"/>
  <c r="AL2483" i="5" s="1"/>
  <c r="AI2483" i="5"/>
  <c r="AH2082" i="5"/>
  <c r="AL2082" i="5" s="1"/>
  <c r="AI2082" i="5"/>
  <c r="AH1827" i="5"/>
  <c r="AL1827" i="5" s="1"/>
  <c r="AI1827" i="5"/>
  <c r="AH1800" i="5"/>
  <c r="AL1800" i="5" s="1"/>
  <c r="AI1800" i="5"/>
  <c r="AI3915" i="5"/>
  <c r="AI3073" i="5"/>
  <c r="AI3156" i="5"/>
  <c r="AJ2723" i="5"/>
  <c r="AI1039" i="5"/>
  <c r="AJ356" i="5"/>
  <c r="AH3736" i="5"/>
  <c r="AL3736" i="5" s="1"/>
  <c r="AI3736" i="5"/>
  <c r="AH3592" i="5"/>
  <c r="AL3592" i="5" s="1"/>
  <c r="AI3592" i="5"/>
  <c r="AH3043" i="5"/>
  <c r="AL3043" i="5" s="1"/>
  <c r="AI3043" i="5"/>
  <c r="AH2823" i="5"/>
  <c r="AL2823" i="5" s="1"/>
  <c r="AI2823" i="5"/>
  <c r="AH2436" i="5"/>
  <c r="AL2436" i="5" s="1"/>
  <c r="AI2436" i="5"/>
  <c r="AH2472" i="5"/>
  <c r="AL2472" i="5" s="1"/>
  <c r="AI2472" i="5"/>
  <c r="AH2249" i="5"/>
  <c r="AL2249" i="5" s="1"/>
  <c r="AI2249" i="5"/>
  <c r="AH2194" i="5"/>
  <c r="AL2194" i="5" s="1"/>
  <c r="AI2194" i="5"/>
  <c r="AH1712" i="5"/>
  <c r="AL1712" i="5" s="1"/>
  <c r="AI1712" i="5"/>
  <c r="AH1055" i="5"/>
  <c r="AL1055" i="5" s="1"/>
  <c r="AI1055" i="5"/>
  <c r="AH887" i="5"/>
  <c r="AL887" i="5" s="1"/>
  <c r="AI887" i="5"/>
  <c r="AH836" i="5"/>
  <c r="AL836" i="5" s="1"/>
  <c r="AI836" i="5"/>
  <c r="AH667" i="5"/>
  <c r="AL667" i="5" s="1"/>
  <c r="AI667" i="5"/>
  <c r="AI496" i="5"/>
  <c r="AH496" i="5"/>
  <c r="AL496" i="5" s="1"/>
  <c r="AH407" i="5"/>
  <c r="AL407" i="5" s="1"/>
  <c r="AI407" i="5"/>
  <c r="AH328" i="5"/>
  <c r="AL328" i="5" s="1"/>
  <c r="AI328" i="5"/>
  <c r="AH244" i="5"/>
  <c r="AL244" i="5" s="1"/>
  <c r="AI244" i="5"/>
  <c r="AH87" i="5"/>
  <c r="AL87" i="5" s="1"/>
  <c r="AI87" i="5"/>
  <c r="AH4" i="5"/>
  <c r="AL4" i="5" s="1"/>
  <c r="AI4" i="5"/>
  <c r="AI3253" i="5"/>
  <c r="AI3313" i="5"/>
  <c r="AI2799" i="5"/>
  <c r="AI2081" i="5"/>
  <c r="AJ2028" i="5"/>
  <c r="AI1909" i="5"/>
  <c r="AI1777" i="5"/>
  <c r="AI1710" i="5"/>
  <c r="AI1435" i="5"/>
  <c r="AI1370" i="5"/>
  <c r="AI1209" i="5"/>
  <c r="AI942" i="5"/>
  <c r="AH1187" i="5"/>
  <c r="AL1187" i="5" s="1"/>
  <c r="AI3595" i="5"/>
  <c r="AJ3515" i="5"/>
  <c r="AI3122" i="5"/>
  <c r="AI3147" i="5"/>
  <c r="AI2945" i="5"/>
  <c r="AI2957" i="5"/>
  <c r="AI2982" i="5"/>
  <c r="AI2993" i="5"/>
  <c r="AI2691" i="5"/>
  <c r="AI2543" i="5"/>
  <c r="AI2116" i="5"/>
  <c r="AI2095" i="5"/>
  <c r="AJ1987" i="5"/>
  <c r="AI1851" i="5"/>
  <c r="AI1813" i="5"/>
  <c r="AI1621" i="5"/>
  <c r="AI1633" i="5"/>
  <c r="AJ588" i="5"/>
  <c r="AJ479" i="5"/>
  <c r="AH3674" i="5"/>
  <c r="AL3674" i="5" s="1"/>
  <c r="AH3357" i="5"/>
  <c r="AL3357" i="5" s="1"/>
  <c r="AH3005" i="5"/>
  <c r="AL3005" i="5" s="1"/>
  <c r="AH2632" i="5"/>
  <c r="AL2632" i="5" s="1"/>
  <c r="AH2093" i="5"/>
  <c r="AL2093" i="5" s="1"/>
  <c r="AH1875" i="5"/>
  <c r="AL1875" i="5" s="1"/>
  <c r="AH1592" i="5"/>
  <c r="AL1592" i="5" s="1"/>
  <c r="AH963" i="5"/>
  <c r="AL963" i="5" s="1"/>
  <c r="AH519" i="5"/>
  <c r="AL519" i="5" s="1"/>
  <c r="W2" i="7"/>
  <c r="AJ237" i="5"/>
  <c r="AH237" i="5"/>
  <c r="AL237" i="5" s="1"/>
  <c r="AH3857" i="5"/>
  <c r="AL3857" i="5" s="1"/>
  <c r="AI3857" i="5"/>
  <c r="AH3721" i="5"/>
  <c r="AL3721" i="5" s="1"/>
  <c r="AI3721" i="5"/>
  <c r="AH3684" i="5"/>
  <c r="AL3684" i="5" s="1"/>
  <c r="AI3684" i="5"/>
  <c r="AH3607" i="5"/>
  <c r="AL3607" i="5" s="1"/>
  <c r="AI3607" i="5"/>
  <c r="AH3553" i="5"/>
  <c r="AL3553" i="5" s="1"/>
  <c r="AI3553" i="5"/>
  <c r="AH3420" i="5"/>
  <c r="AL3420" i="5" s="1"/>
  <c r="AI3420" i="5"/>
  <c r="AH3456" i="5"/>
  <c r="AL3456" i="5" s="1"/>
  <c r="AI3456" i="5"/>
  <c r="AH3250" i="5"/>
  <c r="AL3250" i="5" s="1"/>
  <c r="AI3250" i="5"/>
  <c r="AI3184" i="5"/>
  <c r="AH3184" i="5"/>
  <c r="AL3184" i="5" s="1"/>
  <c r="AH3060" i="5"/>
  <c r="AL3060" i="5" s="1"/>
  <c r="AI3060" i="5"/>
  <c r="AI3286" i="5"/>
  <c r="AH3432" i="5"/>
  <c r="AL3432" i="5" s="1"/>
  <c r="AH3647" i="5"/>
  <c r="AL3647" i="5" s="1"/>
  <c r="AI3647" i="5"/>
  <c r="AI3482" i="5"/>
  <c r="AH3482" i="5"/>
  <c r="AL3482" i="5" s="1"/>
  <c r="AH3542" i="5"/>
  <c r="AL3542" i="5" s="1"/>
  <c r="AI3542" i="5"/>
  <c r="AH3345" i="5"/>
  <c r="AL3345" i="5" s="1"/>
  <c r="AI3345" i="5"/>
  <c r="AH3381" i="5"/>
  <c r="AL3381" i="5" s="1"/>
  <c r="AI3381" i="5"/>
  <c r="AH3263" i="5"/>
  <c r="AL3263" i="5" s="1"/>
  <c r="AI3263" i="5"/>
  <c r="AH3173" i="5"/>
  <c r="AL3173" i="5" s="1"/>
  <c r="AI3173" i="5"/>
  <c r="AH3109" i="5"/>
  <c r="AL3109" i="5" s="1"/>
  <c r="AI3109" i="5"/>
  <c r="AH2606" i="5"/>
  <c r="AL2606" i="5" s="1"/>
  <c r="AI2606" i="5"/>
  <c r="AH2654" i="5"/>
  <c r="AL2654" i="5" s="1"/>
  <c r="AI2654" i="5"/>
  <c r="AH2494" i="5"/>
  <c r="AL2494" i="5" s="1"/>
  <c r="AI2494" i="5"/>
  <c r="AH2566" i="5"/>
  <c r="AL2566" i="5" s="1"/>
  <c r="AI2566" i="5"/>
  <c r="AH2386" i="5"/>
  <c r="AL2386" i="5" s="1"/>
  <c r="AI2386" i="5"/>
  <c r="AI2259" i="5"/>
  <c r="AH2259" i="5"/>
  <c r="AL2259" i="5" s="1"/>
  <c r="AH1896" i="5"/>
  <c r="AL1896" i="5" s="1"/>
  <c r="AI1896" i="5"/>
  <c r="AH1645" i="5"/>
  <c r="AL1645" i="5" s="1"/>
  <c r="AI1645" i="5"/>
  <c r="AH1571" i="5"/>
  <c r="AL1571" i="5" s="1"/>
  <c r="AI1571" i="5"/>
  <c r="AI1152" i="5"/>
  <c r="AH1152" i="5"/>
  <c r="AL1152" i="5" s="1"/>
  <c r="AH1116" i="5"/>
  <c r="AL1116" i="5" s="1"/>
  <c r="AI1116" i="5"/>
  <c r="AI1056" i="5"/>
  <c r="AH1056" i="5"/>
  <c r="AL1056" i="5" s="1"/>
  <c r="AI1003" i="5"/>
  <c r="AH1003" i="5"/>
  <c r="AL1003" i="5" s="1"/>
  <c r="AH897" i="5"/>
  <c r="AL897" i="5" s="1"/>
  <c r="AI897" i="5"/>
  <c r="AI834" i="5"/>
  <c r="AH834" i="5"/>
  <c r="AL834" i="5" s="1"/>
  <c r="AI805" i="5"/>
  <c r="AH805" i="5"/>
  <c r="AL805" i="5" s="1"/>
  <c r="AH728" i="5"/>
  <c r="AL728" i="5" s="1"/>
  <c r="AI728" i="5"/>
  <c r="AH591" i="5"/>
  <c r="AL591" i="5" s="1"/>
  <c r="AI591" i="5"/>
  <c r="AH449" i="5"/>
  <c r="AL449" i="5" s="1"/>
  <c r="AI449" i="5"/>
  <c r="AI330" i="5"/>
  <c r="AH330" i="5"/>
  <c r="AL330" i="5" s="1"/>
  <c r="AH198" i="5"/>
  <c r="AL198" i="5" s="1"/>
  <c r="AI198" i="5"/>
  <c r="AH137" i="5"/>
  <c r="AL137" i="5" s="1"/>
  <c r="AI137" i="5"/>
  <c r="AH66" i="5"/>
  <c r="AL66" i="5" s="1"/>
  <c r="AI66" i="5"/>
  <c r="AH3843" i="5"/>
  <c r="AL3843" i="5" s="1"/>
  <c r="AJ3843" i="5"/>
  <c r="AH3330" i="5"/>
  <c r="AL3330" i="5" s="1"/>
  <c r="AJ3330" i="5"/>
  <c r="AH3118" i="5"/>
  <c r="AL3118" i="5" s="1"/>
  <c r="AJ3118" i="5"/>
  <c r="AH2918" i="5"/>
  <c r="AL2918" i="5" s="1"/>
  <c r="AJ2918" i="5"/>
  <c r="AH3026" i="5"/>
  <c r="AL3026" i="5" s="1"/>
  <c r="AJ3026" i="5"/>
  <c r="AH2627" i="5"/>
  <c r="AL2627" i="5" s="1"/>
  <c r="AJ2627" i="5"/>
  <c r="AH2747" i="5"/>
  <c r="AL2747" i="5" s="1"/>
  <c r="AJ2747" i="5"/>
  <c r="AH2575" i="5"/>
  <c r="AL2575" i="5" s="1"/>
  <c r="AJ2575" i="5"/>
  <c r="AH2335" i="5"/>
  <c r="AL2335" i="5" s="1"/>
  <c r="AJ2335" i="5"/>
  <c r="AH2371" i="5"/>
  <c r="AL2371" i="5" s="1"/>
  <c r="AJ2371" i="5"/>
  <c r="AH2244" i="5"/>
  <c r="AL2244" i="5" s="1"/>
  <c r="AJ2244" i="5"/>
  <c r="AH2280" i="5"/>
  <c r="AL2280" i="5" s="1"/>
  <c r="AJ2280" i="5"/>
  <c r="AH2125" i="5"/>
  <c r="AL2125" i="5" s="1"/>
  <c r="AJ2125" i="5"/>
  <c r="AH1772" i="5"/>
  <c r="AL1772" i="5" s="1"/>
  <c r="AJ1772" i="5"/>
  <c r="AH1666" i="5"/>
  <c r="AL1666" i="5" s="1"/>
  <c r="AJ1666" i="5"/>
  <c r="AH1149" i="5"/>
  <c r="AL1149" i="5" s="1"/>
  <c r="AJ1149" i="5"/>
  <c r="AH1077" i="5"/>
  <c r="AL1077" i="5" s="1"/>
  <c r="AJ1077" i="5"/>
  <c r="AH1047" i="5"/>
  <c r="AL1047" i="5" s="1"/>
  <c r="AJ1047" i="5"/>
  <c r="AH960" i="5"/>
  <c r="AL960" i="5" s="1"/>
  <c r="AJ960" i="5"/>
  <c r="AH817" i="5"/>
  <c r="AL817" i="5" s="1"/>
  <c r="AJ817" i="5"/>
  <c r="AH751" i="5"/>
  <c r="AL751" i="5" s="1"/>
  <c r="AJ751" i="5"/>
  <c r="AH693" i="5"/>
  <c r="AL693" i="5" s="1"/>
  <c r="AJ693" i="5"/>
  <c r="AH571" i="5"/>
  <c r="AL571" i="5" s="1"/>
  <c r="AJ571" i="5"/>
  <c r="AJ465" i="5"/>
  <c r="AH465" i="5"/>
  <c r="AL465" i="5" s="1"/>
  <c r="AJ333" i="5"/>
  <c r="AH333" i="5"/>
  <c r="AL333" i="5" s="1"/>
  <c r="AH309" i="5"/>
  <c r="AL309" i="5" s="1"/>
  <c r="AJ309" i="5"/>
  <c r="AH262" i="5"/>
  <c r="AL262" i="5" s="1"/>
  <c r="AJ262" i="5"/>
  <c r="AJ239" i="5"/>
  <c r="AH239" i="5"/>
  <c r="AL239" i="5" s="1"/>
  <c r="AH202" i="5"/>
  <c r="AL202" i="5" s="1"/>
  <c r="AJ202" i="5"/>
  <c r="AI3926" i="5"/>
  <c r="AI3768" i="5"/>
  <c r="AJ3605" i="5"/>
  <c r="AI2809" i="5"/>
  <c r="AJ2711" i="5"/>
  <c r="AJ2189" i="5"/>
  <c r="AI1539" i="5"/>
  <c r="AI737" i="5"/>
  <c r="AH3928" i="5"/>
  <c r="AL3928" i="5" s="1"/>
  <c r="AI3928" i="5"/>
  <c r="AH3410" i="5"/>
  <c r="AL3410" i="5" s="1"/>
  <c r="AI3410" i="5"/>
  <c r="AH3334" i="5"/>
  <c r="AL3334" i="5" s="1"/>
  <c r="AI3334" i="5"/>
  <c r="AH3324" i="5"/>
  <c r="AL3324" i="5" s="1"/>
  <c r="AI3324" i="5"/>
  <c r="AH3210" i="5"/>
  <c r="AL3210" i="5" s="1"/>
  <c r="AI3210" i="5"/>
  <c r="AH3086" i="5"/>
  <c r="AL3086" i="5" s="1"/>
  <c r="AI3086" i="5"/>
  <c r="AH2958" i="5"/>
  <c r="AL2958" i="5" s="1"/>
  <c r="AI2958" i="5"/>
  <c r="AH3042" i="5"/>
  <c r="AL3042" i="5" s="1"/>
  <c r="AI3042" i="5"/>
  <c r="AH2786" i="5"/>
  <c r="AL2786" i="5" s="1"/>
  <c r="AI2786" i="5"/>
  <c r="AH2834" i="5"/>
  <c r="AL2834" i="5" s="1"/>
  <c r="AI2834" i="5"/>
  <c r="AH2870" i="5"/>
  <c r="AL2870" i="5" s="1"/>
  <c r="AI2870" i="5"/>
  <c r="AI2906" i="5"/>
  <c r="AH2906" i="5"/>
  <c r="AL2906" i="5" s="1"/>
  <c r="AH2655" i="5"/>
  <c r="AL2655" i="5" s="1"/>
  <c r="AI2655" i="5"/>
  <c r="AH2447" i="5"/>
  <c r="AL2447" i="5" s="1"/>
  <c r="AI2447" i="5"/>
  <c r="AH2129" i="5"/>
  <c r="AL2129" i="5" s="1"/>
  <c r="AI2129" i="5"/>
  <c r="AH2050" i="5"/>
  <c r="AL2050" i="5" s="1"/>
  <c r="AI2050" i="5"/>
  <c r="AH2032" i="5"/>
  <c r="AL2032" i="5" s="1"/>
  <c r="AI2032" i="5"/>
  <c r="AH1920" i="5"/>
  <c r="AL1920" i="5" s="1"/>
  <c r="AI1920" i="5"/>
  <c r="AH1764" i="5"/>
  <c r="AL1764" i="5" s="1"/>
  <c r="AI1764" i="5"/>
  <c r="AI1812" i="5"/>
  <c r="AH1812" i="5"/>
  <c r="AL1812" i="5" s="1"/>
  <c r="AI3789" i="5"/>
  <c r="AI3619" i="5"/>
  <c r="AI3197" i="5"/>
  <c r="AI3132" i="5"/>
  <c r="AJ3014" i="5"/>
  <c r="AI2507" i="5"/>
  <c r="AI1787" i="5"/>
  <c r="AI1030" i="5"/>
  <c r="AI754" i="5"/>
  <c r="AH3300" i="5"/>
  <c r="AL3300" i="5" s="1"/>
  <c r="AH3804" i="5"/>
  <c r="AL3804" i="5" s="1"/>
  <c r="AI3804" i="5"/>
  <c r="AH3496" i="5"/>
  <c r="AL3496" i="5" s="1"/>
  <c r="AI3496" i="5"/>
  <c r="AH3532" i="5"/>
  <c r="AL3532" i="5" s="1"/>
  <c r="AI3532" i="5"/>
  <c r="AH3447" i="5"/>
  <c r="AL3447" i="5" s="1"/>
  <c r="AI3447" i="5"/>
  <c r="AH2959" i="5"/>
  <c r="AL2959" i="5" s="1"/>
  <c r="AI2959" i="5"/>
  <c r="AH3031" i="5"/>
  <c r="AL3031" i="5" s="1"/>
  <c r="AI3031" i="5"/>
  <c r="AH2680" i="5"/>
  <c r="AL2680" i="5" s="1"/>
  <c r="AI2680" i="5"/>
  <c r="AH2484" i="5"/>
  <c r="AL2484" i="5" s="1"/>
  <c r="AI2484" i="5"/>
  <c r="AH2352" i="5"/>
  <c r="AL2352" i="5" s="1"/>
  <c r="AI2352" i="5"/>
  <c r="AH2130" i="5"/>
  <c r="AL2130" i="5" s="1"/>
  <c r="AI2130" i="5"/>
  <c r="AH1789" i="5"/>
  <c r="AL1789" i="5" s="1"/>
  <c r="AI1789" i="5"/>
  <c r="AH1724" i="5"/>
  <c r="AL1724" i="5" s="1"/>
  <c r="AI1724" i="5"/>
  <c r="AH1635" i="5"/>
  <c r="AL1635" i="5" s="1"/>
  <c r="AI1635" i="5"/>
  <c r="AH1573" i="5"/>
  <c r="AL1573" i="5" s="1"/>
  <c r="AI1573" i="5"/>
  <c r="AH1503" i="5"/>
  <c r="AL1503" i="5" s="1"/>
  <c r="AI1503" i="5"/>
  <c r="AH1427" i="5"/>
  <c r="AL1427" i="5" s="1"/>
  <c r="AI1427" i="5"/>
  <c r="AH1142" i="5"/>
  <c r="AL1142" i="5" s="1"/>
  <c r="AI1142" i="5"/>
  <c r="AH1166" i="5"/>
  <c r="AL1166" i="5" s="1"/>
  <c r="AI1166" i="5"/>
  <c r="AH1118" i="5"/>
  <c r="AL1118" i="5" s="1"/>
  <c r="AI1118" i="5"/>
  <c r="AH1072" i="5"/>
  <c r="AL1072" i="5" s="1"/>
  <c r="AI1072" i="5"/>
  <c r="AH1018" i="5"/>
  <c r="AL1018" i="5" s="1"/>
  <c r="AI1018" i="5"/>
  <c r="AH944" i="5"/>
  <c r="AL944" i="5" s="1"/>
  <c r="AI944" i="5"/>
  <c r="AH849" i="5"/>
  <c r="AL849" i="5" s="1"/>
  <c r="AI849" i="5"/>
  <c r="AH781" i="5"/>
  <c r="AL781" i="5" s="1"/>
  <c r="AI781" i="5"/>
  <c r="AH636" i="5"/>
  <c r="AL636" i="5" s="1"/>
  <c r="AI636" i="5"/>
  <c r="AI582" i="5"/>
  <c r="AH582" i="5"/>
  <c r="AL582" i="5" s="1"/>
  <c r="AH514" i="5"/>
  <c r="AL514" i="5" s="1"/>
  <c r="AI514" i="5"/>
  <c r="AI437" i="5"/>
  <c r="AH437" i="5"/>
  <c r="AL437" i="5" s="1"/>
  <c r="AH349" i="5"/>
  <c r="AL349" i="5" s="1"/>
  <c r="AI349" i="5"/>
  <c r="AH184" i="5"/>
  <c r="AL184" i="5" s="1"/>
  <c r="AI184" i="5"/>
  <c r="AH112" i="5"/>
  <c r="AL112" i="5" s="1"/>
  <c r="AI112" i="5"/>
  <c r="AH40" i="5"/>
  <c r="AL40" i="5" s="1"/>
  <c r="AI40" i="5"/>
  <c r="AI2835" i="5"/>
  <c r="AJ2902" i="5"/>
  <c r="AI2104" i="5"/>
  <c r="AI1862" i="5"/>
  <c r="AI1799" i="5"/>
  <c r="AJ1568" i="5"/>
  <c r="AI862" i="5"/>
  <c r="AJ3670" i="5"/>
  <c r="AI3609" i="5"/>
  <c r="AJ3503" i="5"/>
  <c r="AJ3418" i="5"/>
  <c r="AJ3342" i="5"/>
  <c r="AI3187" i="5"/>
  <c r="AI3211" i="5"/>
  <c r="AI3111" i="5"/>
  <c r="AJ3855" i="5"/>
  <c r="AI3817" i="5"/>
  <c r="AI3779" i="5"/>
  <c r="AI3791" i="5"/>
  <c r="AI3659" i="5"/>
  <c r="AI3621" i="5"/>
  <c r="AJ3587" i="5"/>
  <c r="AJ3479" i="5"/>
  <c r="AJ3390" i="5"/>
  <c r="AI3223" i="5"/>
  <c r="AI3063" i="5"/>
  <c r="AI3075" i="5"/>
  <c r="AI3158" i="5"/>
  <c r="AI2935" i="5"/>
  <c r="AI2971" i="5"/>
  <c r="AJ2782" i="5"/>
  <c r="AI2881" i="5"/>
  <c r="AI2893" i="5"/>
  <c r="AJ2603" i="5"/>
  <c r="AJ2615" i="5"/>
  <c r="AJ2651" i="5"/>
  <c r="AI2702" i="5"/>
  <c r="AJ2479" i="5"/>
  <c r="AJ2491" i="5"/>
  <c r="AJ2347" i="5"/>
  <c r="AJ2359" i="5"/>
  <c r="AI2412" i="5"/>
  <c r="AI2272" i="5"/>
  <c r="AI2284" i="5"/>
  <c r="AI2192" i="5"/>
  <c r="AJ2099" i="5"/>
  <c r="AI2066" i="5"/>
  <c r="AI2038" i="5"/>
  <c r="AI1945" i="5"/>
  <c r="AI1688" i="5"/>
  <c r="AI1699" i="5"/>
  <c r="AI1529" i="5"/>
  <c r="AI1486" i="5"/>
  <c r="AI1398" i="5"/>
  <c r="AI1351" i="5"/>
  <c r="AI1299" i="5"/>
  <c r="AI1087" i="5"/>
  <c r="AI1084" i="5"/>
  <c r="AI1058" i="5"/>
  <c r="AI996" i="5"/>
  <c r="AI980" i="5"/>
  <c r="AI968" i="5"/>
  <c r="AI899" i="5"/>
  <c r="AJ286" i="5"/>
  <c r="AJ81" i="5"/>
  <c r="AH3830" i="5"/>
  <c r="AL3830" i="5" s="1"/>
  <c r="AH3675" i="5"/>
  <c r="AL3675" i="5" s="1"/>
  <c r="AH3006" i="5"/>
  <c r="AL3006" i="5" s="1"/>
  <c r="AH2094" i="5"/>
  <c r="AL2094" i="5" s="1"/>
  <c r="AH1876" i="5"/>
  <c r="AL1876" i="5" s="1"/>
  <c r="AH1099" i="5"/>
  <c r="AL1099" i="5" s="1"/>
  <c r="AH274" i="5"/>
  <c r="AL274" i="5" s="1"/>
  <c r="AH629" i="5"/>
  <c r="AL629" i="5" s="1"/>
  <c r="AJ629" i="5"/>
  <c r="AH3841" i="5"/>
  <c r="AL3841" i="5" s="1"/>
  <c r="AI3841" i="5"/>
  <c r="AH3744" i="5"/>
  <c r="AL3744" i="5" s="1"/>
  <c r="AI3744" i="5"/>
  <c r="AH3646" i="5"/>
  <c r="AL3646" i="5" s="1"/>
  <c r="AI3646" i="5"/>
  <c r="AH3481" i="5"/>
  <c r="AL3481" i="5" s="1"/>
  <c r="AI3481" i="5"/>
  <c r="AH3468" i="5"/>
  <c r="AL3468" i="5" s="1"/>
  <c r="AI3468" i="5"/>
  <c r="AH3356" i="5"/>
  <c r="AL3356" i="5" s="1"/>
  <c r="AI3356" i="5"/>
  <c r="AH3392" i="5"/>
  <c r="AL3392" i="5" s="1"/>
  <c r="AI3392" i="5"/>
  <c r="AH3072" i="5"/>
  <c r="AL3072" i="5" s="1"/>
  <c r="AI3072" i="5"/>
  <c r="AH3108" i="5"/>
  <c r="AL3108" i="5" s="1"/>
  <c r="AI3108" i="5"/>
  <c r="AH2932" i="5"/>
  <c r="AL2932" i="5" s="1"/>
  <c r="AI2932" i="5"/>
  <c r="AI3914" i="5"/>
  <c r="AI3196" i="5"/>
  <c r="AH3802" i="5"/>
  <c r="AL3802" i="5" s="1"/>
  <c r="AI3802" i="5"/>
  <c r="AH3769" i="5"/>
  <c r="AL3769" i="5" s="1"/>
  <c r="AI3769" i="5"/>
  <c r="AH3554" i="5"/>
  <c r="AL3554" i="5" s="1"/>
  <c r="AI3554" i="5"/>
  <c r="AH3457" i="5"/>
  <c r="AL3457" i="5" s="1"/>
  <c r="AI3457" i="5"/>
  <c r="AH3209" i="5"/>
  <c r="AL3209" i="5" s="1"/>
  <c r="AI3209" i="5"/>
  <c r="AH2618" i="5"/>
  <c r="AL2618" i="5" s="1"/>
  <c r="AI2618" i="5"/>
  <c r="AH2222" i="5"/>
  <c r="AL2222" i="5" s="1"/>
  <c r="AI2222" i="5"/>
  <c r="AI2151" i="5"/>
  <c r="AH2151" i="5"/>
  <c r="AL2151" i="5" s="1"/>
  <c r="AH1990" i="5"/>
  <c r="AL1990" i="5" s="1"/>
  <c r="AI1990" i="5"/>
  <c r="AH1775" i="5"/>
  <c r="AL1775" i="5" s="1"/>
  <c r="AI1775" i="5"/>
  <c r="AH1823" i="5"/>
  <c r="AL1823" i="5" s="1"/>
  <c r="AI1823" i="5"/>
  <c r="AH1657" i="5"/>
  <c r="AL1657" i="5" s="1"/>
  <c r="AI1657" i="5"/>
  <c r="AH1583" i="5"/>
  <c r="AL1583" i="5" s="1"/>
  <c r="AI1583" i="5"/>
  <c r="AH1484" i="5"/>
  <c r="AL1484" i="5" s="1"/>
  <c r="AI1484" i="5"/>
  <c r="AH1448" i="5"/>
  <c r="AL1448" i="5" s="1"/>
  <c r="AI1448" i="5"/>
  <c r="AH1406" i="5"/>
  <c r="AL1406" i="5" s="1"/>
  <c r="AI1406" i="5"/>
  <c r="AH1128" i="5"/>
  <c r="AL1128" i="5" s="1"/>
  <c r="AI1128" i="5"/>
  <c r="AH716" i="5"/>
  <c r="AL716" i="5" s="1"/>
  <c r="AI716" i="5"/>
  <c r="AH637" i="5"/>
  <c r="AL637" i="5" s="1"/>
  <c r="AI637" i="5"/>
  <c r="AH460" i="5"/>
  <c r="AL460" i="5" s="1"/>
  <c r="AI460" i="5"/>
  <c r="AH415" i="5"/>
  <c r="AL415" i="5" s="1"/>
  <c r="AI415" i="5"/>
  <c r="AH353" i="5"/>
  <c r="AL353" i="5" s="1"/>
  <c r="AI353" i="5"/>
  <c r="AH220" i="5"/>
  <c r="AL220" i="5" s="1"/>
  <c r="AI220" i="5"/>
  <c r="AH101" i="5"/>
  <c r="AL101" i="5" s="1"/>
  <c r="AI101" i="5"/>
  <c r="AH54" i="5"/>
  <c r="AL54" i="5" s="1"/>
  <c r="AI54" i="5"/>
  <c r="AH30" i="5"/>
  <c r="AL30" i="5" s="1"/>
  <c r="AI30" i="5"/>
  <c r="AH6" i="5"/>
  <c r="AL6" i="5" s="1"/>
  <c r="AI6" i="5"/>
  <c r="AH3894" i="5"/>
  <c r="AL3894" i="5" s="1"/>
  <c r="AJ3894" i="5"/>
  <c r="AH3815" i="5"/>
  <c r="AL3815" i="5" s="1"/>
  <c r="AJ3815" i="5"/>
  <c r="AH3719" i="5"/>
  <c r="AL3719" i="5" s="1"/>
  <c r="AJ3719" i="5"/>
  <c r="AH3617" i="5"/>
  <c r="AL3617" i="5" s="1"/>
  <c r="AJ3617" i="5"/>
  <c r="AH3527" i="5"/>
  <c r="AL3527" i="5" s="1"/>
  <c r="AJ3527" i="5"/>
  <c r="AH3442" i="5"/>
  <c r="AL3442" i="5" s="1"/>
  <c r="AJ3442" i="5"/>
  <c r="AH3070" i="5"/>
  <c r="AL3070" i="5" s="1"/>
  <c r="AJ3070" i="5"/>
  <c r="AH2942" i="5"/>
  <c r="AL2942" i="5" s="1"/>
  <c r="AJ2942" i="5"/>
  <c r="AH2770" i="5"/>
  <c r="AL2770" i="5" s="1"/>
  <c r="AJ2770" i="5"/>
  <c r="AH2890" i="5"/>
  <c r="AL2890" i="5" s="1"/>
  <c r="AJ2890" i="5"/>
  <c r="AH2663" i="5"/>
  <c r="AL2663" i="5" s="1"/>
  <c r="AJ2663" i="5"/>
  <c r="AH2431" i="5"/>
  <c r="AL2431" i="5" s="1"/>
  <c r="AJ2431" i="5"/>
  <c r="AJ2467" i="5"/>
  <c r="AH2467" i="5"/>
  <c r="AL2467" i="5" s="1"/>
  <c r="AH2515" i="5"/>
  <c r="AL2515" i="5" s="1"/>
  <c r="AJ2515" i="5"/>
  <c r="AH2407" i="5"/>
  <c r="AL2407" i="5" s="1"/>
  <c r="AJ2407" i="5"/>
  <c r="AH2268" i="5"/>
  <c r="AL2268" i="5" s="1"/>
  <c r="AJ2268" i="5"/>
  <c r="AH2078" i="5"/>
  <c r="AL2078" i="5" s="1"/>
  <c r="AJ2078" i="5"/>
  <c r="AH2074" i="5"/>
  <c r="AL2074" i="5" s="1"/>
  <c r="AJ2074" i="5"/>
  <c r="AH2016" i="5"/>
  <c r="AL2016" i="5" s="1"/>
  <c r="AJ2016" i="5"/>
  <c r="AH1957" i="5"/>
  <c r="AL1957" i="5" s="1"/>
  <c r="AJ1957" i="5"/>
  <c r="AH1916" i="5"/>
  <c r="AL1916" i="5" s="1"/>
  <c r="AJ1916" i="5"/>
  <c r="AH1784" i="5"/>
  <c r="AL1784" i="5" s="1"/>
  <c r="AJ1784" i="5"/>
  <c r="AH1695" i="5"/>
  <c r="AL1695" i="5" s="1"/>
  <c r="AJ1695" i="5"/>
  <c r="AH1678" i="5"/>
  <c r="AL1678" i="5" s="1"/>
  <c r="AJ1678" i="5"/>
  <c r="AH1445" i="5"/>
  <c r="AL1445" i="5" s="1"/>
  <c r="AJ1445" i="5"/>
  <c r="AJ1422" i="5"/>
  <c r="AH1422" i="5"/>
  <c r="AL1422" i="5" s="1"/>
  <c r="AH1379" i="5"/>
  <c r="AL1379" i="5" s="1"/>
  <c r="AJ1379" i="5"/>
  <c r="AH1296" i="5"/>
  <c r="AL1296" i="5" s="1"/>
  <c r="AJ1296" i="5"/>
  <c r="AH1258" i="5"/>
  <c r="AL1258" i="5" s="1"/>
  <c r="AJ1258" i="5"/>
  <c r="AH1161" i="5"/>
  <c r="AL1161" i="5" s="1"/>
  <c r="AJ1161" i="5"/>
  <c r="AJ1173" i="5"/>
  <c r="AH1173" i="5"/>
  <c r="AL1173" i="5" s="1"/>
  <c r="AH894" i="5"/>
  <c r="AL894" i="5" s="1"/>
  <c r="AJ894" i="5"/>
  <c r="AH883" i="5"/>
  <c r="AL883" i="5" s="1"/>
  <c r="AJ883" i="5"/>
  <c r="AH795" i="5"/>
  <c r="AL795" i="5" s="1"/>
  <c r="AJ795" i="5"/>
  <c r="AJ746" i="5"/>
  <c r="AH746" i="5"/>
  <c r="AL746" i="5" s="1"/>
  <c r="AH713" i="5"/>
  <c r="AL713" i="5" s="1"/>
  <c r="AJ713" i="5"/>
  <c r="AH668" i="5"/>
  <c r="AL668" i="5" s="1"/>
  <c r="AJ668" i="5"/>
  <c r="AH577" i="5"/>
  <c r="AL577" i="5" s="1"/>
  <c r="AJ577" i="5"/>
  <c r="AH537" i="5"/>
  <c r="AL537" i="5" s="1"/>
  <c r="AJ537" i="5"/>
  <c r="AH446" i="5"/>
  <c r="AL446" i="5" s="1"/>
  <c r="AJ446" i="5"/>
  <c r="AH381" i="5"/>
  <c r="AL381" i="5" s="1"/>
  <c r="AJ381" i="5"/>
  <c r="AH323" i="5"/>
  <c r="AL323" i="5" s="1"/>
  <c r="AJ323" i="5"/>
  <c r="AH249" i="5"/>
  <c r="AL249" i="5" s="1"/>
  <c r="AJ249" i="5"/>
  <c r="AH129" i="5"/>
  <c r="AL129" i="5" s="1"/>
  <c r="AJ129" i="5"/>
  <c r="AJ3668" i="5"/>
  <c r="AI3275" i="5"/>
  <c r="AH389" i="5"/>
  <c r="AL389" i="5" s="1"/>
  <c r="AI3859" i="5"/>
  <c r="AH3859" i="5"/>
  <c r="AL3859" i="5" s="1"/>
  <c r="AH3803" i="5"/>
  <c r="AL3803" i="5" s="1"/>
  <c r="AI3803" i="5"/>
  <c r="AH3735" i="5"/>
  <c r="AL3735" i="5" s="1"/>
  <c r="AI3735" i="5"/>
  <c r="AI3636" i="5"/>
  <c r="AH3636" i="5"/>
  <c r="AL3636" i="5" s="1"/>
  <c r="AH3632" i="5"/>
  <c r="AL3632" i="5" s="1"/>
  <c r="AI3632" i="5"/>
  <c r="AH3174" i="5"/>
  <c r="AL3174" i="5" s="1"/>
  <c r="AI3174" i="5"/>
  <c r="AH3062" i="5"/>
  <c r="AL3062" i="5" s="1"/>
  <c r="AI3062" i="5"/>
  <c r="AH3134" i="5"/>
  <c r="AL3134" i="5" s="1"/>
  <c r="AI3134" i="5"/>
  <c r="AI2303" i="5"/>
  <c r="AH2303" i="5"/>
  <c r="AL2303" i="5" s="1"/>
  <c r="AH2339" i="5"/>
  <c r="AL2339" i="5" s="1"/>
  <c r="AI2339" i="5"/>
  <c r="AH2399" i="5"/>
  <c r="AL2399" i="5" s="1"/>
  <c r="AI2399" i="5"/>
  <c r="AI2260" i="5"/>
  <c r="AH2260" i="5"/>
  <c r="AL2260" i="5" s="1"/>
  <c r="AH2140" i="5"/>
  <c r="AL2140" i="5" s="1"/>
  <c r="AI2140" i="5"/>
  <c r="AI3898" i="5"/>
  <c r="AI2667" i="5"/>
  <c r="AI1943" i="5"/>
  <c r="AJ1360" i="5"/>
  <c r="AI1080" i="5"/>
  <c r="AI779" i="5"/>
  <c r="AH3899" i="5"/>
  <c r="AL3899" i="5" s="1"/>
  <c r="AI3899" i="5"/>
  <c r="AH3598" i="5"/>
  <c r="AL3598" i="5" s="1"/>
  <c r="AI3598" i="5"/>
  <c r="AH3411" i="5"/>
  <c r="AL3411" i="5" s="1"/>
  <c r="AI3411" i="5"/>
  <c r="AH3199" i="5"/>
  <c r="AL3199" i="5" s="1"/>
  <c r="AI3199" i="5"/>
  <c r="AH2923" i="5"/>
  <c r="AL2923" i="5" s="1"/>
  <c r="AI2923" i="5"/>
  <c r="AH2995" i="5"/>
  <c r="AL2995" i="5" s="1"/>
  <c r="AI2995" i="5"/>
  <c r="AI2895" i="5"/>
  <c r="AH2895" i="5"/>
  <c r="AL2895" i="5" s="1"/>
  <c r="AH2608" i="5"/>
  <c r="AL2608" i="5" s="1"/>
  <c r="AI2608" i="5"/>
  <c r="AH2644" i="5"/>
  <c r="AL2644" i="5" s="1"/>
  <c r="AI2644" i="5"/>
  <c r="AH2716" i="5"/>
  <c r="AL2716" i="5" s="1"/>
  <c r="AI2716" i="5"/>
  <c r="AH2520" i="5"/>
  <c r="AL2520" i="5" s="1"/>
  <c r="AI2520" i="5"/>
  <c r="AH2388" i="5"/>
  <c r="AL2388" i="5" s="1"/>
  <c r="AI2388" i="5"/>
  <c r="AH2004" i="5"/>
  <c r="AL2004" i="5" s="1"/>
  <c r="AI2004" i="5"/>
  <c r="AH1553" i="5"/>
  <c r="AL1553" i="5" s="1"/>
  <c r="AI1553" i="5"/>
  <c r="AH1154" i="5"/>
  <c r="AL1154" i="5" s="1"/>
  <c r="AI1154" i="5"/>
  <c r="AH1011" i="5"/>
  <c r="AL1011" i="5" s="1"/>
  <c r="AI1011" i="5"/>
  <c r="AI788" i="5"/>
  <c r="AH788" i="5"/>
  <c r="AL788" i="5" s="1"/>
  <c r="AH482" i="5"/>
  <c r="AL482" i="5" s="1"/>
  <c r="AI482" i="5"/>
  <c r="AH424" i="5"/>
  <c r="AL424" i="5" s="1"/>
  <c r="AI424" i="5"/>
  <c r="AH375" i="5"/>
  <c r="AL375" i="5" s="1"/>
  <c r="AI375" i="5"/>
  <c r="AH316" i="5"/>
  <c r="AL316" i="5" s="1"/>
  <c r="AI316" i="5"/>
  <c r="AH256" i="5"/>
  <c r="AL256" i="5" s="1"/>
  <c r="AI256" i="5"/>
  <c r="AH196" i="5"/>
  <c r="AL196" i="5" s="1"/>
  <c r="AI196" i="5"/>
  <c r="AH136" i="5"/>
  <c r="AL136" i="5" s="1"/>
  <c r="AI136" i="5"/>
  <c r="AH76" i="5"/>
  <c r="AL76" i="5" s="1"/>
  <c r="AI76" i="5"/>
  <c r="AH16" i="5"/>
  <c r="AL16" i="5" s="1"/>
  <c r="AI16" i="5"/>
  <c r="AI3301" i="5"/>
  <c r="AI3110" i="5"/>
  <c r="AI2944" i="5"/>
  <c r="AJ3038" i="5"/>
  <c r="AI2375" i="5"/>
  <c r="AI2115" i="5"/>
  <c r="AJ165" i="5"/>
  <c r="AI3747" i="5"/>
  <c r="AI3648" i="5"/>
  <c r="AI3610" i="5"/>
  <c r="AI3493" i="5"/>
  <c r="AI3529" i="5"/>
  <c r="AI3368" i="5"/>
  <c r="AJ3248" i="5"/>
  <c r="AI2946" i="5"/>
  <c r="AI2983" i="5"/>
  <c r="AI2994" i="5"/>
  <c r="AJ2794" i="5"/>
  <c r="AJ2830" i="5"/>
  <c r="AI2871" i="5"/>
  <c r="AI2692" i="5"/>
  <c r="AI2738" i="5"/>
  <c r="AI2544" i="5"/>
  <c r="AI2261" i="5"/>
  <c r="AI2235" i="5"/>
  <c r="AI2157" i="5"/>
  <c r="AI2169" i="5"/>
  <c r="AJ1928" i="5"/>
  <c r="AI1736" i="5"/>
  <c r="AI1669" i="5"/>
  <c r="AI1681" i="5"/>
  <c r="AJ1616" i="5"/>
  <c r="AJ1512" i="5"/>
  <c r="AI1372" i="5"/>
  <c r="AI1328" i="5"/>
  <c r="AI1275" i="5"/>
  <c r="AJ1219" i="5"/>
  <c r="AI953" i="5"/>
  <c r="AJ617" i="5"/>
  <c r="AJ405" i="5"/>
  <c r="AH3831" i="5"/>
  <c r="AL3831" i="5" s="1"/>
  <c r="AH3506" i="5"/>
  <c r="AL3506" i="5" s="1"/>
  <c r="AH3007" i="5"/>
  <c r="AL3007" i="5" s="1"/>
  <c r="AH509" i="5"/>
  <c r="AL509" i="5" s="1"/>
  <c r="AH272" i="5"/>
  <c r="AL272" i="5" s="1"/>
  <c r="AH3635" i="5"/>
  <c r="AL3635" i="5" s="1"/>
  <c r="AI3635" i="5"/>
  <c r="AH3590" i="5"/>
  <c r="AL3590" i="5" s="1"/>
  <c r="AI3590" i="5"/>
  <c r="AI3518" i="5"/>
  <c r="AH3518" i="5"/>
  <c r="AL3518" i="5" s="1"/>
  <c r="AH3251" i="5"/>
  <c r="AL3251" i="5" s="1"/>
  <c r="AI3251" i="5"/>
  <c r="AH3061" i="5"/>
  <c r="AL3061" i="5" s="1"/>
  <c r="AI3061" i="5"/>
  <c r="AI3097" i="5"/>
  <c r="AH3097" i="5"/>
  <c r="AL3097" i="5" s="1"/>
  <c r="AH2933" i="5"/>
  <c r="AL2933" i="5" s="1"/>
  <c r="AI2933" i="5"/>
  <c r="AH2981" i="5"/>
  <c r="AL2981" i="5" s="1"/>
  <c r="AI2981" i="5"/>
  <c r="AH2833" i="5"/>
  <c r="AL2833" i="5" s="1"/>
  <c r="AI2833" i="5"/>
  <c r="AH2714" i="5"/>
  <c r="AL2714" i="5" s="1"/>
  <c r="AI2714" i="5"/>
  <c r="AH2458" i="5"/>
  <c r="AL2458" i="5" s="1"/>
  <c r="AI2458" i="5"/>
  <c r="AH2554" i="5"/>
  <c r="AL2554" i="5" s="1"/>
  <c r="AI2554" i="5"/>
  <c r="AH2314" i="5"/>
  <c r="AL2314" i="5" s="1"/>
  <c r="AI2314" i="5"/>
  <c r="AH2139" i="5"/>
  <c r="AL2139" i="5" s="1"/>
  <c r="AI2139" i="5"/>
  <c r="AH2102" i="5"/>
  <c r="AL2102" i="5" s="1"/>
  <c r="AI2102" i="5"/>
  <c r="AH2031" i="5"/>
  <c r="AL2031" i="5" s="1"/>
  <c r="AI2031" i="5"/>
  <c r="AH1722" i="5"/>
  <c r="AL1722" i="5" s="1"/>
  <c r="AI1722" i="5"/>
  <c r="AH1515" i="5"/>
  <c r="AL1515" i="5" s="1"/>
  <c r="AI1515" i="5"/>
  <c r="AH1501" i="5"/>
  <c r="AL1501" i="5" s="1"/>
  <c r="AI1501" i="5"/>
  <c r="AH1425" i="5"/>
  <c r="AL1425" i="5" s="1"/>
  <c r="AI1425" i="5"/>
  <c r="AI1316" i="5"/>
  <c r="AH1316" i="5"/>
  <c r="AL1316" i="5" s="1"/>
  <c r="AH1287" i="5"/>
  <c r="AL1287" i="5" s="1"/>
  <c r="AI1287" i="5"/>
  <c r="AH823" i="5"/>
  <c r="AL823" i="5" s="1"/>
  <c r="AI823" i="5"/>
  <c r="AH785" i="5"/>
  <c r="AL785" i="5" s="1"/>
  <c r="AI785" i="5"/>
  <c r="AH704" i="5"/>
  <c r="AL704" i="5" s="1"/>
  <c r="AI704" i="5"/>
  <c r="AH685" i="5"/>
  <c r="AL685" i="5" s="1"/>
  <c r="AI685" i="5"/>
  <c r="AH620" i="5"/>
  <c r="AL620" i="5" s="1"/>
  <c r="AI620" i="5"/>
  <c r="AH580" i="5"/>
  <c r="AL580" i="5" s="1"/>
  <c r="AI580" i="5"/>
  <c r="AH531" i="5"/>
  <c r="AL531" i="5" s="1"/>
  <c r="AI531" i="5"/>
  <c r="AH472" i="5"/>
  <c r="AL472" i="5" s="1"/>
  <c r="AI472" i="5"/>
  <c r="AH348" i="5"/>
  <c r="AL348" i="5" s="1"/>
  <c r="AI348" i="5"/>
  <c r="AH185" i="5"/>
  <c r="AL185" i="5" s="1"/>
  <c r="AI185" i="5"/>
  <c r="AI90" i="5"/>
  <c r="AH90" i="5"/>
  <c r="AL90" i="5" s="1"/>
  <c r="AH3354" i="5"/>
  <c r="AL3354" i="5" s="1"/>
  <c r="AJ3354" i="5"/>
  <c r="AH3308" i="5"/>
  <c r="AL3308" i="5" s="1"/>
  <c r="AJ3308" i="5"/>
  <c r="AH3194" i="5"/>
  <c r="AL3194" i="5" s="1"/>
  <c r="AJ3194" i="5"/>
  <c r="AH2990" i="5"/>
  <c r="AL2990" i="5" s="1"/>
  <c r="AJ2990" i="5"/>
  <c r="AH2818" i="5"/>
  <c r="AL2818" i="5" s="1"/>
  <c r="AJ2818" i="5"/>
  <c r="AH2591" i="5"/>
  <c r="AL2591" i="5" s="1"/>
  <c r="AJ2591" i="5"/>
  <c r="AH2735" i="5"/>
  <c r="AL2735" i="5" s="1"/>
  <c r="AJ2735" i="5"/>
  <c r="AH2299" i="5"/>
  <c r="AL2299" i="5" s="1"/>
  <c r="AJ2299" i="5"/>
  <c r="AH1820" i="5"/>
  <c r="AL1820" i="5" s="1"/>
  <c r="AJ1820" i="5"/>
  <c r="AH1707" i="5"/>
  <c r="AL1707" i="5" s="1"/>
  <c r="AJ1707" i="5"/>
  <c r="AH1755" i="5"/>
  <c r="AL1755" i="5" s="1"/>
  <c r="AJ1755" i="5"/>
  <c r="AH1604" i="5"/>
  <c r="AL1604" i="5" s="1"/>
  <c r="AJ1604" i="5"/>
  <c r="AH1524" i="5"/>
  <c r="AL1524" i="5" s="1"/>
  <c r="AJ1524" i="5"/>
  <c r="AH1469" i="5"/>
  <c r="AL1469" i="5" s="1"/>
  <c r="AJ1469" i="5"/>
  <c r="AH1367" i="5"/>
  <c r="AL1367" i="5" s="1"/>
  <c r="AJ1367" i="5"/>
  <c r="AH1313" i="5"/>
  <c r="AL1313" i="5" s="1"/>
  <c r="AJ1313" i="5"/>
  <c r="AH1308" i="5"/>
  <c r="AL1308" i="5" s="1"/>
  <c r="AJ1308" i="5"/>
  <c r="AJ1270" i="5"/>
  <c r="AH1270" i="5"/>
  <c r="AL1270" i="5" s="1"/>
  <c r="AH1206" i="5"/>
  <c r="AL1206" i="5" s="1"/>
  <c r="AJ1206" i="5"/>
  <c r="AJ912" i="5"/>
  <c r="AH912" i="5"/>
  <c r="AL912" i="5" s="1"/>
  <c r="AH56" i="5"/>
  <c r="AL56" i="5" s="1"/>
  <c r="AJ56" i="5"/>
  <c r="AJ1348" i="5"/>
  <c r="AH3847" i="5"/>
  <c r="AL3847" i="5" s="1"/>
  <c r="AI3847" i="5"/>
  <c r="AH3579" i="5"/>
  <c r="AL3579" i="5" s="1"/>
  <c r="AI3579" i="5"/>
  <c r="AH3446" i="5"/>
  <c r="AL3446" i="5" s="1"/>
  <c r="AI3446" i="5"/>
  <c r="AI2922" i="5"/>
  <c r="AH2922" i="5"/>
  <c r="AL2922" i="5" s="1"/>
  <c r="AH2970" i="5"/>
  <c r="AL2970" i="5" s="1"/>
  <c r="AI2970" i="5"/>
  <c r="AH2822" i="5"/>
  <c r="AL2822" i="5" s="1"/>
  <c r="AI2822" i="5"/>
  <c r="AH2495" i="5"/>
  <c r="AL2495" i="5" s="1"/>
  <c r="AI2495" i="5"/>
  <c r="AH2351" i="5"/>
  <c r="AL2351" i="5" s="1"/>
  <c r="AI2351" i="5"/>
  <c r="AH2248" i="5"/>
  <c r="AL2248" i="5" s="1"/>
  <c r="AI2248" i="5"/>
  <c r="AH1932" i="5"/>
  <c r="AL1932" i="5" s="1"/>
  <c r="AI1932" i="5"/>
  <c r="AH1863" i="5"/>
  <c r="AL1863" i="5" s="1"/>
  <c r="AI1863" i="5"/>
  <c r="AI3084" i="5"/>
  <c r="AI2518" i="5"/>
  <c r="AJ2058" i="5"/>
  <c r="AJ1556" i="5"/>
  <c r="AI1009" i="5"/>
  <c r="AH3875" i="5"/>
  <c r="AL3875" i="5" s="1"/>
  <c r="AI3875" i="5"/>
  <c r="AH3699" i="5"/>
  <c r="AL3699" i="5" s="1"/>
  <c r="AI3699" i="5"/>
  <c r="AH3383" i="5"/>
  <c r="AL3383" i="5" s="1"/>
  <c r="AI3383" i="5"/>
  <c r="AH3277" i="5"/>
  <c r="AL3277" i="5" s="1"/>
  <c r="AI3277" i="5"/>
  <c r="AH3325" i="5"/>
  <c r="AL3325" i="5" s="1"/>
  <c r="AI3325" i="5"/>
  <c r="AH3087" i="5"/>
  <c r="AL3087" i="5" s="1"/>
  <c r="AI3087" i="5"/>
  <c r="AH3135" i="5"/>
  <c r="AL3135" i="5" s="1"/>
  <c r="AI3135" i="5"/>
  <c r="AH2947" i="5"/>
  <c r="AL2947" i="5" s="1"/>
  <c r="AI2947" i="5"/>
  <c r="AH2775" i="5"/>
  <c r="AL2775" i="5" s="1"/>
  <c r="AI2775" i="5"/>
  <c r="AH2704" i="5"/>
  <c r="AL2704" i="5" s="1"/>
  <c r="AI2704" i="5"/>
  <c r="AH2752" i="5"/>
  <c r="AL2752" i="5" s="1"/>
  <c r="AI2752" i="5"/>
  <c r="AH2340" i="5"/>
  <c r="AL2340" i="5" s="1"/>
  <c r="AI2340" i="5"/>
  <c r="AH2224" i="5"/>
  <c r="AL2224" i="5" s="1"/>
  <c r="AI2224" i="5"/>
  <c r="AH2171" i="5"/>
  <c r="AL2171" i="5" s="1"/>
  <c r="AI2171" i="5"/>
  <c r="AH1700" i="5"/>
  <c r="AL1700" i="5" s="1"/>
  <c r="AI1700" i="5"/>
  <c r="AH1505" i="5"/>
  <c r="AL1505" i="5" s="1"/>
  <c r="AI1505" i="5"/>
  <c r="AH1365" i="5"/>
  <c r="AL1365" i="5" s="1"/>
  <c r="AI1365" i="5"/>
  <c r="AI1289" i="5"/>
  <c r="AH1289" i="5"/>
  <c r="AL1289" i="5" s="1"/>
  <c r="AH1199" i="5"/>
  <c r="AL1199" i="5" s="1"/>
  <c r="AI1199" i="5"/>
  <c r="AH1005" i="5"/>
  <c r="AL1005" i="5" s="1"/>
  <c r="AI1005" i="5"/>
  <c r="AH718" i="5"/>
  <c r="AL718" i="5" s="1"/>
  <c r="AI718" i="5"/>
  <c r="AI698" i="5"/>
  <c r="AH698" i="5"/>
  <c r="AL698" i="5" s="1"/>
  <c r="AH609" i="5"/>
  <c r="AL609" i="5" s="1"/>
  <c r="AI609" i="5"/>
  <c r="AH545" i="5"/>
  <c r="AL545" i="5" s="1"/>
  <c r="AI545" i="5"/>
  <c r="AH474" i="5"/>
  <c r="AL474" i="5" s="1"/>
  <c r="AI474" i="5"/>
  <c r="AH391" i="5"/>
  <c r="AL391" i="5" s="1"/>
  <c r="AI391" i="5"/>
  <c r="AH303" i="5"/>
  <c r="AL303" i="5" s="1"/>
  <c r="AI303" i="5"/>
  <c r="AH209" i="5"/>
  <c r="AL209" i="5" s="1"/>
  <c r="AI209" i="5"/>
  <c r="AH124" i="5"/>
  <c r="AL124" i="5" s="1"/>
  <c r="AI124" i="5"/>
  <c r="AI3265" i="5"/>
  <c r="AI3186" i="5"/>
  <c r="AI2920" i="5"/>
  <c r="AI2542" i="5"/>
  <c r="AJ2148" i="5"/>
  <c r="AI1850" i="5"/>
  <c r="AI1053" i="5"/>
  <c r="AI930" i="5"/>
  <c r="AJ3867" i="5"/>
  <c r="AI3870" i="5"/>
  <c r="AI3017" i="5"/>
  <c r="AI3029" i="5"/>
  <c r="AI2882" i="5"/>
  <c r="AI2894" i="5"/>
  <c r="AI2703" i="5"/>
  <c r="AI2727" i="5"/>
  <c r="AI2750" i="5"/>
  <c r="AI2422" i="5"/>
  <c r="AJ2527" i="5"/>
  <c r="AI2578" i="5"/>
  <c r="AJ2383" i="5"/>
  <c r="AJ2395" i="5"/>
  <c r="AI2273" i="5"/>
  <c r="AI2182" i="5"/>
  <c r="AI2067" i="5"/>
  <c r="AI2007" i="5"/>
  <c r="AI2019" i="5"/>
  <c r="AJ1940" i="5"/>
  <c r="AJ1760" i="5"/>
  <c r="AI1748" i="5"/>
  <c r="AI1465" i="5"/>
  <c r="AI1384" i="5"/>
  <c r="AJ1113" i="5"/>
  <c r="AI876" i="5"/>
  <c r="AI512" i="5"/>
  <c r="AI502" i="5"/>
  <c r="AJ418" i="5"/>
  <c r="AJ93" i="5"/>
  <c r="AH3685" i="5"/>
  <c r="AL3685" i="5" s="1"/>
  <c r="AH3507" i="5"/>
  <c r="AL3507" i="5" s="1"/>
  <c r="AH3234" i="5"/>
  <c r="AL3234" i="5" s="1"/>
  <c r="AH2762" i="5"/>
  <c r="AL2762" i="5" s="1"/>
  <c r="AH2376" i="5"/>
  <c r="AL2376" i="5" s="1"/>
  <c r="AH1106" i="5"/>
  <c r="AL1106" i="5" s="1"/>
  <c r="AH859" i="5"/>
  <c r="AL859" i="5" s="1"/>
  <c r="AH639" i="5"/>
  <c r="AL639" i="5" s="1"/>
  <c r="AH3869" i="5"/>
  <c r="AL3869" i="5" s="1"/>
  <c r="AI3869" i="5"/>
  <c r="AH3709" i="5"/>
  <c r="AL3709" i="5" s="1"/>
  <c r="AI3709" i="5"/>
  <c r="AH3298" i="5"/>
  <c r="AL3298" i="5" s="1"/>
  <c r="AI3298" i="5"/>
  <c r="AH3172" i="5"/>
  <c r="AL3172" i="5" s="1"/>
  <c r="AI3172" i="5"/>
  <c r="AH3220" i="5"/>
  <c r="AL3220" i="5" s="1"/>
  <c r="AI3220" i="5"/>
  <c r="AH3885" i="5"/>
  <c r="AL3885" i="5" s="1"/>
  <c r="AI3885" i="5"/>
  <c r="AH3745" i="5"/>
  <c r="AL3745" i="5" s="1"/>
  <c r="AI3745" i="5"/>
  <c r="AI3710" i="5"/>
  <c r="AH3710" i="5"/>
  <c r="AL3710" i="5" s="1"/>
  <c r="AH3596" i="5"/>
  <c r="AL3596" i="5" s="1"/>
  <c r="AI3596" i="5"/>
  <c r="AH3421" i="5"/>
  <c r="AL3421" i="5" s="1"/>
  <c r="AI3421" i="5"/>
  <c r="AH3393" i="5"/>
  <c r="AL3393" i="5" s="1"/>
  <c r="AI3393" i="5"/>
  <c r="AH3287" i="5"/>
  <c r="AL3287" i="5" s="1"/>
  <c r="AI3287" i="5"/>
  <c r="AH2969" i="5"/>
  <c r="AL2969" i="5" s="1"/>
  <c r="AI2969" i="5"/>
  <c r="AH3053" i="5"/>
  <c r="AL3053" i="5" s="1"/>
  <c r="AI3053" i="5"/>
  <c r="AH2797" i="5"/>
  <c r="AL2797" i="5" s="1"/>
  <c r="AI2797" i="5"/>
  <c r="AH2869" i="5"/>
  <c r="AL2869" i="5" s="1"/>
  <c r="AI2869" i="5"/>
  <c r="AH2582" i="5"/>
  <c r="AL2582" i="5" s="1"/>
  <c r="AI2582" i="5"/>
  <c r="AH2678" i="5"/>
  <c r="AL2678" i="5" s="1"/>
  <c r="AI2678" i="5"/>
  <c r="AH2726" i="5"/>
  <c r="AL2726" i="5" s="1"/>
  <c r="AI2726" i="5"/>
  <c r="AH2482" i="5"/>
  <c r="AL2482" i="5" s="1"/>
  <c r="AI2482" i="5"/>
  <c r="AH2362" i="5"/>
  <c r="AL2362" i="5" s="1"/>
  <c r="AI2362" i="5"/>
  <c r="AH2234" i="5"/>
  <c r="AL2234" i="5" s="1"/>
  <c r="AI2234" i="5"/>
  <c r="AH2180" i="5"/>
  <c r="AL2180" i="5" s="1"/>
  <c r="AI2180" i="5"/>
  <c r="AH1838" i="5"/>
  <c r="AL1838" i="5" s="1"/>
  <c r="AI1838" i="5"/>
  <c r="AH1763" i="5"/>
  <c r="AL1763" i="5" s="1"/>
  <c r="AI1763" i="5"/>
  <c r="AH1559" i="5"/>
  <c r="AL1559" i="5" s="1"/>
  <c r="AI1559" i="5"/>
  <c r="AI1619" i="5"/>
  <c r="AH1619" i="5"/>
  <c r="AL1619" i="5" s="1"/>
  <c r="AH994" i="5"/>
  <c r="AL994" i="5" s="1"/>
  <c r="AI994" i="5"/>
  <c r="AI966" i="5"/>
  <c r="AH966" i="5"/>
  <c r="AL966" i="5" s="1"/>
  <c r="AH927" i="5"/>
  <c r="AL927" i="5" s="1"/>
  <c r="AI927" i="5"/>
  <c r="AH602" i="5"/>
  <c r="AL602" i="5" s="1"/>
  <c r="AI602" i="5"/>
  <c r="AH488" i="5"/>
  <c r="AL488" i="5" s="1"/>
  <c r="AI488" i="5"/>
  <c r="AH426" i="5"/>
  <c r="AL426" i="5" s="1"/>
  <c r="AI426" i="5"/>
  <c r="AH367" i="5"/>
  <c r="AL367" i="5" s="1"/>
  <c r="AI367" i="5"/>
  <c r="AH258" i="5"/>
  <c r="AL258" i="5" s="1"/>
  <c r="AI258" i="5"/>
  <c r="AI210" i="5"/>
  <c r="AH210" i="5"/>
  <c r="AL210" i="5" s="1"/>
  <c r="AH161" i="5"/>
  <c r="AL161" i="5" s="1"/>
  <c r="AI161" i="5"/>
  <c r="AH114" i="5"/>
  <c r="AL114" i="5" s="1"/>
  <c r="AI114" i="5"/>
  <c r="AH42" i="5"/>
  <c r="AL42" i="5" s="1"/>
  <c r="AI42" i="5"/>
  <c r="AH3912" i="5"/>
  <c r="AL3912" i="5" s="1"/>
  <c r="AJ3912" i="5"/>
  <c r="AH3839" i="5"/>
  <c r="AL3839" i="5" s="1"/>
  <c r="AJ3839" i="5"/>
  <c r="AH3563" i="5"/>
  <c r="AL3563" i="5" s="1"/>
  <c r="AJ3563" i="5"/>
  <c r="AH3430" i="5"/>
  <c r="AL3430" i="5" s="1"/>
  <c r="AJ3430" i="5"/>
  <c r="AH3366" i="5"/>
  <c r="AL3366" i="5" s="1"/>
  <c r="AJ3366" i="5"/>
  <c r="AJ3402" i="5"/>
  <c r="AH3402" i="5"/>
  <c r="AL3402" i="5" s="1"/>
  <c r="AH3272" i="5"/>
  <c r="AL3272" i="5" s="1"/>
  <c r="AJ3272" i="5"/>
  <c r="AH3320" i="5"/>
  <c r="AL3320" i="5" s="1"/>
  <c r="AJ3320" i="5"/>
  <c r="AH3218" i="5"/>
  <c r="AL3218" i="5" s="1"/>
  <c r="AJ3218" i="5"/>
  <c r="AH3154" i="5"/>
  <c r="AL3154" i="5" s="1"/>
  <c r="AJ3154" i="5"/>
  <c r="AJ2954" i="5"/>
  <c r="AH2954" i="5"/>
  <c r="AL2954" i="5" s="1"/>
  <c r="AH2854" i="5"/>
  <c r="AL2854" i="5" s="1"/>
  <c r="AJ2854" i="5"/>
  <c r="AH2503" i="5"/>
  <c r="AL2503" i="5" s="1"/>
  <c r="AJ2503" i="5"/>
  <c r="AH2205" i="5"/>
  <c r="AL2205" i="5" s="1"/>
  <c r="AJ2205" i="5"/>
  <c r="AH1999" i="5"/>
  <c r="AL1999" i="5" s="1"/>
  <c r="AJ1999" i="5"/>
  <c r="AH1881" i="5"/>
  <c r="AL1881" i="5" s="1"/>
  <c r="AJ1881" i="5"/>
  <c r="AH1847" i="5"/>
  <c r="AL1847" i="5" s="1"/>
  <c r="AJ1847" i="5"/>
  <c r="AH1654" i="5"/>
  <c r="AL1654" i="5" s="1"/>
  <c r="AJ1654" i="5"/>
  <c r="AH1536" i="5"/>
  <c r="AL1536" i="5" s="1"/>
  <c r="AJ1536" i="5"/>
  <c r="AH1460" i="5"/>
  <c r="AL1460" i="5" s="1"/>
  <c r="AJ1460" i="5"/>
  <c r="AH1194" i="5"/>
  <c r="AL1194" i="5" s="1"/>
  <c r="AJ1194" i="5"/>
  <c r="AH1094" i="5"/>
  <c r="AL1094" i="5" s="1"/>
  <c r="AJ1094" i="5"/>
  <c r="AH1064" i="5"/>
  <c r="AL1064" i="5" s="1"/>
  <c r="AJ1064" i="5"/>
  <c r="AH1050" i="5"/>
  <c r="AL1050" i="5" s="1"/>
  <c r="AJ1050" i="5"/>
  <c r="AJ1027" i="5"/>
  <c r="AH1027" i="5"/>
  <c r="AL1027" i="5" s="1"/>
  <c r="AJ659" i="5"/>
  <c r="AH659" i="5"/>
  <c r="AL659" i="5" s="1"/>
  <c r="AJ548" i="5"/>
  <c r="AH548" i="5"/>
  <c r="AL548" i="5" s="1"/>
  <c r="AH297" i="5"/>
  <c r="AL297" i="5" s="1"/>
  <c r="AJ297" i="5"/>
  <c r="AH69" i="5"/>
  <c r="AL69" i="5" s="1"/>
  <c r="AJ69" i="5"/>
  <c r="AI3185" i="5"/>
  <c r="AI3120" i="5"/>
  <c r="AI2821" i="5"/>
  <c r="AI2114" i="5"/>
  <c r="AH3299" i="5"/>
  <c r="AL3299" i="5" s="1"/>
  <c r="AI3591" i="5"/>
  <c r="AH3591" i="5"/>
  <c r="AL3591" i="5" s="1"/>
  <c r="AH3346" i="5"/>
  <c r="AL3346" i="5" s="1"/>
  <c r="AI3346" i="5"/>
  <c r="AH3252" i="5"/>
  <c r="AL3252" i="5" s="1"/>
  <c r="AI3252" i="5"/>
  <c r="AH3146" i="5"/>
  <c r="AL3146" i="5" s="1"/>
  <c r="AI3146" i="5"/>
  <c r="AH2643" i="5"/>
  <c r="AL2643" i="5" s="1"/>
  <c r="AI2643" i="5"/>
  <c r="AH2679" i="5"/>
  <c r="AL2679" i="5" s="1"/>
  <c r="AI2679" i="5"/>
  <c r="AH2751" i="5"/>
  <c r="AL2751" i="5" s="1"/>
  <c r="AI2751" i="5"/>
  <c r="AH2519" i="5"/>
  <c r="AL2519" i="5" s="1"/>
  <c r="AI2519" i="5"/>
  <c r="AH2223" i="5"/>
  <c r="AL2223" i="5" s="1"/>
  <c r="AI2223" i="5"/>
  <c r="AH2181" i="5"/>
  <c r="AL2181" i="5" s="1"/>
  <c r="AI2181" i="5"/>
  <c r="AH2103" i="5"/>
  <c r="AL2103" i="5" s="1"/>
  <c r="AI2103" i="5"/>
  <c r="AH1897" i="5"/>
  <c r="AL1897" i="5" s="1"/>
  <c r="AI1897" i="5"/>
  <c r="AI3323" i="5"/>
  <c r="AI3221" i="5"/>
  <c r="AI3096" i="5"/>
  <c r="AI2857" i="5"/>
  <c r="AJ2551" i="5"/>
  <c r="AI2410" i="5"/>
  <c r="AI1839" i="5"/>
  <c r="AI1527" i="5"/>
  <c r="AH3771" i="5"/>
  <c r="AL3771" i="5" s="1"/>
  <c r="AI3771" i="5"/>
  <c r="AH3544" i="5"/>
  <c r="AL3544" i="5" s="1"/>
  <c r="AI3544" i="5"/>
  <c r="AH3289" i="5"/>
  <c r="AL3289" i="5" s="1"/>
  <c r="AI3289" i="5"/>
  <c r="AI3099" i="5"/>
  <c r="AH3099" i="5"/>
  <c r="AL3099" i="5" s="1"/>
  <c r="AH2787" i="5"/>
  <c r="AL2787" i="5" s="1"/>
  <c r="AI2787" i="5"/>
  <c r="AH2448" i="5"/>
  <c r="AL2448" i="5" s="1"/>
  <c r="AI2448" i="5"/>
  <c r="AI2304" i="5"/>
  <c r="AH2304" i="5"/>
  <c r="AL2304" i="5" s="1"/>
  <c r="AH2285" i="5"/>
  <c r="AL2285" i="5" s="1"/>
  <c r="AI2285" i="5"/>
  <c r="AH2083" i="5"/>
  <c r="AL2083" i="5" s="1"/>
  <c r="AI2083" i="5"/>
  <c r="AH2039" i="5"/>
  <c r="AL2039" i="5" s="1"/>
  <c r="AI2039" i="5"/>
  <c r="AH2033" i="5"/>
  <c r="AL2033" i="5" s="1"/>
  <c r="AI2033" i="5"/>
  <c r="AH1962" i="5"/>
  <c r="AL1962" i="5" s="1"/>
  <c r="AI1962" i="5"/>
  <c r="AH1921" i="5"/>
  <c r="AL1921" i="5" s="1"/>
  <c r="AI1921" i="5"/>
  <c r="AH1898" i="5"/>
  <c r="AL1898" i="5" s="1"/>
  <c r="AI1898" i="5"/>
  <c r="AH1852" i="5"/>
  <c r="AL1852" i="5" s="1"/>
  <c r="AI1852" i="5"/>
  <c r="AH1801" i="5"/>
  <c r="AL1801" i="5" s="1"/>
  <c r="AI1801" i="5"/>
  <c r="AH1561" i="5"/>
  <c r="AL1561" i="5" s="1"/>
  <c r="AI1561" i="5"/>
  <c r="AH1541" i="5"/>
  <c r="AL1541" i="5" s="1"/>
  <c r="AI1541" i="5"/>
  <c r="AH1450" i="5"/>
  <c r="AL1450" i="5" s="1"/>
  <c r="AI1450" i="5"/>
  <c r="AH1408" i="5"/>
  <c r="AL1408" i="5" s="1"/>
  <c r="AI1408" i="5"/>
  <c r="AH1277" i="5"/>
  <c r="AL1277" i="5" s="1"/>
  <c r="AI1277" i="5"/>
  <c r="AH1224" i="5"/>
  <c r="AL1224" i="5" s="1"/>
  <c r="AI1224" i="5"/>
  <c r="AH1178" i="5"/>
  <c r="AL1178" i="5" s="1"/>
  <c r="AI1178" i="5"/>
  <c r="AH932" i="5"/>
  <c r="AL932" i="5" s="1"/>
  <c r="AI932" i="5"/>
  <c r="AH865" i="5"/>
  <c r="AL865" i="5" s="1"/>
  <c r="AI865" i="5"/>
  <c r="AI809" i="5"/>
  <c r="AH809" i="5"/>
  <c r="AL809" i="5" s="1"/>
  <c r="AH604" i="5"/>
  <c r="AL604" i="5" s="1"/>
  <c r="AI604" i="5"/>
  <c r="AH533" i="5"/>
  <c r="AL533" i="5" s="1"/>
  <c r="AI533" i="5"/>
  <c r="AH451" i="5"/>
  <c r="AL451" i="5" s="1"/>
  <c r="AI451" i="5"/>
  <c r="AH362" i="5"/>
  <c r="AL362" i="5" s="1"/>
  <c r="AI362" i="5"/>
  <c r="AH290" i="5"/>
  <c r="AL290" i="5" s="1"/>
  <c r="AI290" i="5"/>
  <c r="AH222" i="5"/>
  <c r="AL222" i="5" s="1"/>
  <c r="AI222" i="5"/>
  <c r="AI148" i="5"/>
  <c r="AH148" i="5"/>
  <c r="AL148" i="5" s="1"/>
  <c r="AH65" i="5"/>
  <c r="AL65" i="5" s="1"/>
  <c r="AI65" i="5"/>
  <c r="AI3712" i="5"/>
  <c r="AI2956" i="5"/>
  <c r="AI2656" i="5"/>
  <c r="AI1517" i="5"/>
  <c r="AI706" i="5"/>
  <c r="AI247" i="5"/>
  <c r="AH3435" i="5"/>
  <c r="AL3435" i="5" s="1"/>
  <c r="AH1871" i="5"/>
  <c r="AL1871" i="5" s="1"/>
  <c r="AH524" i="5"/>
  <c r="AL524" i="5" s="1"/>
  <c r="AI3818" i="5"/>
  <c r="AI3780" i="5"/>
  <c r="AI3686" i="5"/>
  <c r="AI3696" i="5"/>
  <c r="AI3541" i="5"/>
  <c r="AI3444" i="5"/>
  <c r="AI3469" i="5"/>
  <c r="AI3332" i="5"/>
  <c r="AJ3260" i="5"/>
  <c r="AJ3284" i="5"/>
  <c r="AJ3296" i="5"/>
  <c r="AJ3924" i="5"/>
  <c r="AJ3766" i="5"/>
  <c r="AJ3707" i="5"/>
  <c r="AI3733" i="5"/>
  <c r="AI3672" i="5"/>
  <c r="AI3649" i="5"/>
  <c r="AI3483" i="5"/>
  <c r="AI3494" i="5"/>
  <c r="AI3530" i="5"/>
  <c r="AI3369" i="5"/>
  <c r="AI3380" i="5"/>
  <c r="AI3404" i="5"/>
  <c r="AJ3170" i="5"/>
  <c r="AI2739" i="5"/>
  <c r="AJ2539" i="5"/>
  <c r="AI2567" i="5"/>
  <c r="AI2236" i="5"/>
  <c r="AI2158" i="5"/>
  <c r="AI2170" i="5"/>
  <c r="AI2051" i="5"/>
  <c r="AJ1905" i="5"/>
  <c r="AI1647" i="5"/>
  <c r="AI1659" i="5"/>
  <c r="AI1261" i="5"/>
  <c r="AI1273" i="5"/>
  <c r="AJ1231" i="5"/>
  <c r="AJ1182" i="5"/>
  <c r="AJ1125" i="5"/>
  <c r="AJ1137" i="5"/>
  <c r="AJ991" i="5"/>
  <c r="AJ802" i="5"/>
  <c r="AJ725" i="5"/>
  <c r="AI556" i="5"/>
  <c r="AJ212" i="5"/>
  <c r="AJ105" i="5"/>
  <c r="AH3371" i="5"/>
  <c r="AL3371" i="5" s="1"/>
  <c r="AH3235" i="5"/>
  <c r="AL3235" i="5" s="1"/>
  <c r="AH2763" i="5"/>
  <c r="AL2763" i="5" s="1"/>
  <c r="AH1973" i="5"/>
  <c r="AL1973" i="5" s="1"/>
  <c r="AH1082" i="5"/>
  <c r="AL1082" i="5" s="1"/>
  <c r="AH399" i="5"/>
  <c r="AL399" i="5" s="1"/>
  <c r="AH268" i="5"/>
  <c r="AL268" i="5" s="1"/>
  <c r="AH1598" i="5"/>
  <c r="AL1598" i="5" s="1"/>
  <c r="AI1598" i="5"/>
  <c r="AH1041" i="5"/>
  <c r="AL1041" i="5" s="1"/>
  <c r="AI1041" i="5"/>
  <c r="AH661" i="5"/>
  <c r="AL661" i="5" s="1"/>
  <c r="AI661" i="5"/>
  <c r="AH452" i="5"/>
  <c r="AL452" i="5" s="1"/>
  <c r="AI452" i="5"/>
  <c r="AH291" i="5"/>
  <c r="AL291" i="5" s="1"/>
  <c r="AI291" i="5"/>
  <c r="AH123" i="5"/>
  <c r="AL123" i="5" s="1"/>
  <c r="AI123" i="5"/>
  <c r="AI3569" i="5"/>
  <c r="AI3472" i="5"/>
  <c r="AI3314" i="5"/>
  <c r="AI3076" i="5"/>
  <c r="AI3020" i="5"/>
  <c r="AI2884" i="5"/>
  <c r="AI2669" i="5"/>
  <c r="AI2425" i="5"/>
  <c r="AI2545" i="5"/>
  <c r="AI2274" i="5"/>
  <c r="AI2160" i="5"/>
  <c r="AI2068" i="5"/>
  <c r="AI2010" i="5"/>
  <c r="AI1946" i="5"/>
  <c r="AI1749" i="5"/>
  <c r="AI1530" i="5"/>
  <c r="AI1542" i="5"/>
  <c r="AI1385" i="5"/>
  <c r="AI1264" i="5"/>
  <c r="AH3616" i="5"/>
  <c r="AL3616" i="5" s="1"/>
  <c r="AH3538" i="5"/>
  <c r="AL3538" i="5" s="1"/>
  <c r="AH3401" i="5"/>
  <c r="AL3401" i="5" s="1"/>
  <c r="AH1802" i="5"/>
  <c r="AL1802" i="5" s="1"/>
  <c r="AH1167" i="5"/>
  <c r="AL1167" i="5" s="1"/>
  <c r="AH687" i="5"/>
  <c r="AL687" i="5" s="1"/>
  <c r="AH219" i="5"/>
  <c r="AL219" i="5" s="1"/>
  <c r="AH100" i="5"/>
  <c r="AL100" i="5" s="1"/>
  <c r="AK3798" i="5"/>
  <c r="AK2267" i="5"/>
  <c r="AH594" i="5"/>
  <c r="AL594" i="5" s="1"/>
  <c r="AI594" i="5"/>
  <c r="AH540" i="5"/>
  <c r="AL540" i="5" s="1"/>
  <c r="AI540" i="5"/>
  <c r="AI497" i="5"/>
  <c r="AH497" i="5"/>
  <c r="AL497" i="5" s="1"/>
  <c r="AI438" i="5"/>
  <c r="AH438" i="5"/>
  <c r="AL438" i="5" s="1"/>
  <c r="AH363" i="5"/>
  <c r="AL363" i="5" s="1"/>
  <c r="AI363" i="5"/>
  <c r="AH172" i="5"/>
  <c r="AL172" i="5" s="1"/>
  <c r="AI172" i="5"/>
  <c r="AI3873" i="5"/>
  <c r="AI3781" i="5"/>
  <c r="AI3725" i="5"/>
  <c r="AI3188" i="5"/>
  <c r="AI2741" i="5"/>
  <c r="AI2509" i="5"/>
  <c r="AI2293" i="5"/>
  <c r="AI2329" i="5"/>
  <c r="AI2413" i="5"/>
  <c r="AI2117" i="5"/>
  <c r="AI1910" i="5"/>
  <c r="AI1672" i="5"/>
  <c r="AI1466" i="5"/>
  <c r="AI1373" i="5"/>
  <c r="AI1331" i="5"/>
  <c r="AI1302" i="5"/>
  <c r="AI1213" i="5"/>
  <c r="AI1059" i="5"/>
  <c r="AI954" i="5"/>
  <c r="AH3849" i="5"/>
  <c r="AL3849" i="5" s="1"/>
  <c r="AH3793" i="5"/>
  <c r="AL3793" i="5" s="1"/>
  <c r="AH2896" i="5"/>
  <c r="AL2896" i="5" s="1"/>
  <c r="AH2015" i="5"/>
  <c r="AL2015" i="5" s="1"/>
  <c r="AH810" i="5"/>
  <c r="AL810" i="5" s="1"/>
  <c r="AH341" i="5"/>
  <c r="AL341" i="5" s="1"/>
  <c r="AK3049" i="5"/>
  <c r="AH1428" i="5"/>
  <c r="AL1428" i="5" s="1"/>
  <c r="AI1428" i="5"/>
  <c r="AH1354" i="5"/>
  <c r="AL1354" i="5" s="1"/>
  <c r="AI1354" i="5"/>
  <c r="AH392" i="5"/>
  <c r="AL392" i="5" s="1"/>
  <c r="AI392" i="5"/>
  <c r="AH304" i="5"/>
  <c r="AL304" i="5" s="1"/>
  <c r="AI304" i="5"/>
  <c r="AH111" i="5"/>
  <c r="AL111" i="5" s="1"/>
  <c r="AI111" i="5"/>
  <c r="AI3622" i="5"/>
  <c r="AI2948" i="5"/>
  <c r="AI2812" i="5"/>
  <c r="AI1951" i="5"/>
  <c r="AI1853" i="5"/>
  <c r="AI1790" i="5"/>
  <c r="AI1701" i="5"/>
  <c r="AI1451" i="5"/>
  <c r="AI1143" i="5"/>
  <c r="AI408" i="5"/>
  <c r="AI255" i="5"/>
  <c r="AH2305" i="5"/>
  <c r="AL2305" i="5" s="1"/>
  <c r="AH1887" i="5"/>
  <c r="AL1887" i="5" s="1"/>
  <c r="AH1033" i="5"/>
  <c r="AL1033" i="5" s="1"/>
  <c r="AH1085" i="5"/>
  <c r="AL1085" i="5" s="1"/>
  <c r="AI1085" i="5"/>
  <c r="AH782" i="5"/>
  <c r="AL782" i="5" s="1"/>
  <c r="AI782" i="5"/>
  <c r="AH515" i="5"/>
  <c r="AL515" i="5" s="1"/>
  <c r="AI515" i="5"/>
  <c r="AH231" i="5"/>
  <c r="AL231" i="5" s="1"/>
  <c r="AI231" i="5"/>
  <c r="AH181" i="5"/>
  <c r="AL181" i="5" s="1"/>
  <c r="AI181" i="5"/>
  <c r="AH135" i="5"/>
  <c r="AL135" i="5" s="1"/>
  <c r="AI135" i="5"/>
  <c r="AI3533" i="5"/>
  <c r="AI3124" i="5"/>
  <c r="AI3497" i="5"/>
  <c r="AI3408" i="5"/>
  <c r="AI3278" i="5"/>
  <c r="AI2996" i="5"/>
  <c r="AI3032" i="5"/>
  <c r="AI2776" i="5"/>
  <c r="AI2860" i="5"/>
  <c r="AI2597" i="5"/>
  <c r="AI2705" i="5"/>
  <c r="AI2473" i="5"/>
  <c r="AI2286" i="5"/>
  <c r="AI2172" i="5"/>
  <c r="AI2040" i="5"/>
  <c r="AI2022" i="5"/>
  <c r="AI1624" i="5"/>
  <c r="AI1684" i="5"/>
  <c r="AI1610" i="5"/>
  <c r="AI1492" i="5"/>
  <c r="AI1155" i="5"/>
  <c r="AI933" i="5"/>
  <c r="AI350" i="5"/>
  <c r="X2" i="7"/>
  <c r="AK565" i="5"/>
  <c r="AH3643" i="5"/>
  <c r="AL3643" i="5" s="1"/>
  <c r="AK2614" i="5"/>
  <c r="AH1067" i="5"/>
  <c r="AL1067" i="5" s="1"/>
  <c r="AI1067" i="5"/>
  <c r="AH757" i="5"/>
  <c r="AL757" i="5" s="1"/>
  <c r="AI757" i="5"/>
  <c r="AH610" i="5"/>
  <c r="AL610" i="5" s="1"/>
  <c r="AI610" i="5"/>
  <c r="AI553" i="5"/>
  <c r="AH553" i="5"/>
  <c r="AL553" i="5" s="1"/>
  <c r="AH423" i="5"/>
  <c r="AL423" i="5" s="1"/>
  <c r="AI423" i="5"/>
  <c r="AI376" i="5"/>
  <c r="AH376" i="5"/>
  <c r="AL376" i="5" s="1"/>
  <c r="AH315" i="5"/>
  <c r="AL315" i="5" s="1"/>
  <c r="AI315" i="5"/>
  <c r="AH243" i="5"/>
  <c r="AL243" i="5" s="1"/>
  <c r="AI243" i="5"/>
  <c r="AH51" i="5"/>
  <c r="AL51" i="5" s="1"/>
  <c r="AI51" i="5"/>
  <c r="AI3918" i="5"/>
  <c r="AI3700" i="5"/>
  <c r="AI3581" i="5"/>
  <c r="AI3336" i="5"/>
  <c r="AI3200" i="5"/>
  <c r="AI3088" i="5"/>
  <c r="AI2753" i="5"/>
  <c r="AI2437" i="5"/>
  <c r="AI2341" i="5"/>
  <c r="AI1713" i="5"/>
  <c r="AI1438" i="5"/>
  <c r="AI1278" i="5"/>
  <c r="AI1012" i="5"/>
  <c r="AI842" i="5"/>
  <c r="AI483" i="5"/>
  <c r="AI402" i="5"/>
  <c r="AI326" i="5"/>
  <c r="AI206" i="5"/>
  <c r="AI147" i="5"/>
  <c r="AI63" i="5"/>
  <c r="AK3881" i="5"/>
  <c r="AH3881" i="5"/>
  <c r="AL3881" i="5" s="1"/>
  <c r="AH3786" i="5"/>
  <c r="AL3786" i="5" s="1"/>
  <c r="AK3786" i="5"/>
  <c r="AK3655" i="5"/>
  <c r="AH3655" i="5"/>
  <c r="AL3655" i="5" s="1"/>
  <c r="AK3502" i="5"/>
  <c r="AH3502" i="5"/>
  <c r="AL3502" i="5" s="1"/>
  <c r="AK3417" i="5"/>
  <c r="AH3417" i="5"/>
  <c r="AL3417" i="5" s="1"/>
  <c r="AK3319" i="5"/>
  <c r="AH3319" i="5"/>
  <c r="AL3319" i="5" s="1"/>
  <c r="AK3217" i="5"/>
  <c r="AH3217" i="5"/>
  <c r="AL3217" i="5" s="1"/>
  <c r="AK3117" i="5"/>
  <c r="AH3117" i="5"/>
  <c r="AL3117" i="5" s="1"/>
  <c r="AK2965" i="5"/>
  <c r="AH2965" i="5"/>
  <c r="AL2965" i="5" s="1"/>
  <c r="AK3001" i="5"/>
  <c r="AH3001" i="5"/>
  <c r="AL3001" i="5" s="1"/>
  <c r="AK2913" i="5"/>
  <c r="AH2913" i="5"/>
  <c r="AL2913" i="5" s="1"/>
  <c r="AK2758" i="5"/>
  <c r="AH2758" i="5"/>
  <c r="AL2758" i="5" s="1"/>
  <c r="AK2466" i="5"/>
  <c r="AH2466" i="5"/>
  <c r="AL2466" i="5" s="1"/>
  <c r="AK2562" i="5"/>
  <c r="AH2562" i="5"/>
  <c r="AL2562" i="5" s="1"/>
  <c r="AK2346" i="5"/>
  <c r="AH2346" i="5"/>
  <c r="AL2346" i="5" s="1"/>
  <c r="AK2243" i="5"/>
  <c r="AH2243" i="5"/>
  <c r="AL2243" i="5" s="1"/>
  <c r="AK2279" i="5"/>
  <c r="AH2279" i="5"/>
  <c r="AL2279" i="5" s="1"/>
  <c r="AK2177" i="5"/>
  <c r="AH2177" i="5"/>
  <c r="AL2177" i="5" s="1"/>
  <c r="AK2045" i="5"/>
  <c r="AH2045" i="5"/>
  <c r="AL2045" i="5" s="1"/>
  <c r="AK2027" i="5"/>
  <c r="AH2027" i="5"/>
  <c r="AL2027" i="5" s="1"/>
  <c r="AH455" i="5"/>
  <c r="AL455" i="5" s="1"/>
  <c r="AH88" i="5"/>
  <c r="AL88" i="5" s="1"/>
  <c r="AK2502" i="5"/>
  <c r="AH1200" i="5"/>
  <c r="AL1200" i="5" s="1"/>
  <c r="AI1200" i="5"/>
  <c r="AH1019" i="5"/>
  <c r="AL1019" i="5" s="1"/>
  <c r="AI1019" i="5"/>
  <c r="AH877" i="5"/>
  <c r="AL877" i="5" s="1"/>
  <c r="AI877" i="5"/>
  <c r="AH650" i="5"/>
  <c r="AL650" i="5" s="1"/>
  <c r="AI650" i="5"/>
  <c r="AH195" i="5"/>
  <c r="AL195" i="5" s="1"/>
  <c r="AI195" i="5"/>
  <c r="AI3" i="5"/>
  <c r="AH3" i="5"/>
  <c r="AL3" i="5" s="1"/>
  <c r="AI3900" i="5"/>
  <c r="AI3737" i="5"/>
  <c r="AI3545" i="5"/>
  <c r="AI3448" i="5"/>
  <c r="AI3164" i="5"/>
  <c r="AI3236" i="5"/>
  <c r="AI2960" i="5"/>
  <c r="AI2824" i="5"/>
  <c r="AI2645" i="5"/>
  <c r="AI2521" i="5"/>
  <c r="AI2250" i="5"/>
  <c r="AI2195" i="5"/>
  <c r="AI2131" i="5"/>
  <c r="AI1963" i="5"/>
  <c r="AI1922" i="5"/>
  <c r="AI1636" i="5"/>
  <c r="AI1506" i="5"/>
  <c r="AI1225" i="5"/>
  <c r="AI985" i="5"/>
  <c r="AI906" i="5"/>
  <c r="AI830" i="5"/>
  <c r="AI811" i="5"/>
  <c r="AI719" i="5"/>
  <c r="AI622" i="5"/>
  <c r="AI470" i="5"/>
  <c r="AI75" i="5"/>
  <c r="AI15" i="5"/>
  <c r="AK9" i="5"/>
  <c r="AH9" i="5"/>
  <c r="AL9" i="5" s="1"/>
  <c r="AH1179" i="5"/>
  <c r="AL1179" i="5" s="1"/>
  <c r="AH1371" i="5"/>
  <c r="AL1371" i="5" s="1"/>
  <c r="AH1210" i="5"/>
  <c r="AL1210" i="5" s="1"/>
  <c r="AH898" i="5"/>
  <c r="AL898" i="5" s="1"/>
  <c r="AH729" i="5"/>
  <c r="AL729" i="5" s="1"/>
  <c r="AH245" i="5"/>
  <c r="AL245" i="5" s="1"/>
  <c r="AH64" i="5"/>
  <c r="AL64" i="5" s="1"/>
  <c r="AK305" i="5"/>
  <c r="AK1883" i="5"/>
  <c r="AH1883" i="5"/>
  <c r="AL1883" i="5" s="1"/>
  <c r="AK1774" i="5"/>
  <c r="AH1774" i="5"/>
  <c r="AL1774" i="5" s="1"/>
  <c r="AK1514" i="5"/>
  <c r="AH1514" i="5"/>
  <c r="AL1514" i="5" s="1"/>
  <c r="AK1369" i="5"/>
  <c r="AH1369" i="5"/>
  <c r="AL1369" i="5" s="1"/>
  <c r="AK1341" i="5"/>
  <c r="AH1341" i="5"/>
  <c r="AL1341" i="5" s="1"/>
  <c r="AK164" i="5"/>
  <c r="AH164" i="5"/>
  <c r="AL164" i="5" s="1"/>
  <c r="AH1634" i="5"/>
  <c r="AL1634" i="5" s="1"/>
  <c r="AH1560" i="5"/>
  <c r="AL1560" i="5" s="1"/>
  <c r="AH1436" i="5"/>
  <c r="AL1436" i="5" s="1"/>
  <c r="AH1129" i="5"/>
  <c r="AL1129" i="5" s="1"/>
  <c r="AH835" i="5"/>
  <c r="AL835" i="5" s="1"/>
  <c r="AH666" i="5"/>
  <c r="AL666" i="5" s="1"/>
  <c r="AH186" i="5"/>
  <c r="AL186" i="5" s="1"/>
  <c r="AH125" i="5"/>
  <c r="AL125" i="5" s="1"/>
  <c r="AH1504" i="5"/>
  <c r="AL1504" i="5" s="1"/>
  <c r="AH1502" i="5"/>
  <c r="AL1502" i="5" s="1"/>
  <c r="AH1211" i="5"/>
  <c r="AL1211" i="5" s="1"/>
  <c r="AH1057" i="5"/>
  <c r="AL1057" i="5" s="1"/>
  <c r="AH780" i="5"/>
  <c r="AL780" i="5" s="1"/>
  <c r="AH603" i="5"/>
  <c r="AL603" i="5" s="1"/>
  <c r="AH368" i="5"/>
  <c r="AL368" i="5" s="1"/>
  <c r="AK808" i="5"/>
  <c r="AK1723" i="5"/>
  <c r="AH1723" i="5"/>
  <c r="AL1723" i="5" s="1"/>
  <c r="AK1735" i="5"/>
  <c r="AH1735" i="5"/>
  <c r="AL1735" i="5" s="1"/>
  <c r="AK1622" i="5"/>
  <c r="AH1622" i="5"/>
  <c r="AL1622" i="5" s="1"/>
  <c r="AK1646" i="5"/>
  <c r="AH1646" i="5"/>
  <c r="AL1646" i="5" s="1"/>
  <c r="AK1682" i="5"/>
  <c r="AH1682" i="5"/>
  <c r="AL1682" i="5" s="1"/>
  <c r="AK1572" i="5"/>
  <c r="AH1572" i="5"/>
  <c r="AL1572" i="5" s="1"/>
  <c r="AH1584" i="5"/>
  <c r="AL1584" i="5" s="1"/>
  <c r="AK1584" i="5"/>
  <c r="AK1608" i="5"/>
  <c r="AH1608" i="5"/>
  <c r="AL1608" i="5" s="1"/>
  <c r="AK1516" i="5"/>
  <c r="AH1516" i="5"/>
  <c r="AL1516" i="5" s="1"/>
  <c r="AK1552" i="5"/>
  <c r="AH1552" i="5"/>
  <c r="AL1552" i="5" s="1"/>
  <c r="AK1485" i="5"/>
  <c r="AH1485" i="5"/>
  <c r="AL1485" i="5" s="1"/>
  <c r="AK1473" i="5"/>
  <c r="AH1473" i="5"/>
  <c r="AL1473" i="5" s="1"/>
  <c r="AK1449" i="5"/>
  <c r="AH1449" i="5"/>
  <c r="AL1449" i="5" s="1"/>
  <c r="AK1426" i="5"/>
  <c r="AH1426" i="5"/>
  <c r="AL1426" i="5" s="1"/>
  <c r="AK1407" i="5"/>
  <c r="AH1407" i="5"/>
  <c r="AL1407" i="5" s="1"/>
  <c r="AK1383" i="5"/>
  <c r="AH1383" i="5"/>
  <c r="AL1383" i="5" s="1"/>
  <c r="AK1364" i="5"/>
  <c r="AH1364" i="5"/>
  <c r="AL1364" i="5" s="1"/>
  <c r="AK1317" i="5"/>
  <c r="AH1317" i="5"/>
  <c r="AL1317" i="5" s="1"/>
  <c r="AH1329" i="5"/>
  <c r="AL1329" i="5" s="1"/>
  <c r="AK1329" i="5"/>
  <c r="AK1276" i="5"/>
  <c r="AH1276" i="5"/>
  <c r="AL1276" i="5" s="1"/>
  <c r="AK1262" i="5"/>
  <c r="AH1262" i="5"/>
  <c r="AL1262" i="5" s="1"/>
  <c r="AK1223" i="5"/>
  <c r="AH1223" i="5"/>
  <c r="AL1223" i="5" s="1"/>
  <c r="AK1235" i="5"/>
  <c r="AH1235" i="5"/>
  <c r="AL1235" i="5" s="1"/>
  <c r="AK1198" i="5"/>
  <c r="AH1198" i="5"/>
  <c r="AL1198" i="5" s="1"/>
  <c r="AH1165" i="5"/>
  <c r="AL1165" i="5" s="1"/>
  <c r="AK1165" i="5"/>
  <c r="AK1117" i="5"/>
  <c r="AH1117" i="5"/>
  <c r="AL1117" i="5" s="1"/>
  <c r="AK1141" i="5"/>
  <c r="AH1141" i="5"/>
  <c r="AL1141" i="5" s="1"/>
  <c r="AK1098" i="5"/>
  <c r="AH1098" i="5"/>
  <c r="AL1098" i="5" s="1"/>
  <c r="AK1081" i="5"/>
  <c r="AH1081" i="5"/>
  <c r="AL1081" i="5" s="1"/>
  <c r="AK1054" i="5"/>
  <c r="AH1054" i="5"/>
  <c r="AL1054" i="5" s="1"/>
  <c r="AK1010" i="5"/>
  <c r="AH1010" i="5"/>
  <c r="AL1010" i="5" s="1"/>
  <c r="AK995" i="5"/>
  <c r="AH995" i="5"/>
  <c r="AL995" i="5" s="1"/>
  <c r="AK967" i="5"/>
  <c r="AH967" i="5"/>
  <c r="AL967" i="5" s="1"/>
  <c r="AK952" i="5"/>
  <c r="AH952" i="5"/>
  <c r="AL952" i="5" s="1"/>
  <c r="AK943" i="5"/>
  <c r="AH943" i="5"/>
  <c r="AL943" i="5" s="1"/>
  <c r="AK886" i="5"/>
  <c r="AH886" i="5"/>
  <c r="AL886" i="5" s="1"/>
  <c r="AK864" i="5"/>
  <c r="AH864" i="5"/>
  <c r="AL864" i="5" s="1"/>
  <c r="AK848" i="5"/>
  <c r="AH848" i="5"/>
  <c r="AL848" i="5" s="1"/>
  <c r="AK824" i="5"/>
  <c r="AH824" i="5"/>
  <c r="AL824" i="5" s="1"/>
  <c r="AK755" i="5"/>
  <c r="AH755" i="5"/>
  <c r="AL755" i="5" s="1"/>
  <c r="AK750" i="5"/>
  <c r="AH750" i="5"/>
  <c r="AL750" i="5" s="1"/>
  <c r="AK717" i="5"/>
  <c r="AH717" i="5"/>
  <c r="AL717" i="5" s="1"/>
  <c r="AK677" i="5"/>
  <c r="AH677" i="5"/>
  <c r="AL677" i="5" s="1"/>
  <c r="AK648" i="5"/>
  <c r="AH648" i="5"/>
  <c r="AL648" i="5" s="1"/>
  <c r="AK638" i="5"/>
  <c r="AH638" i="5"/>
  <c r="AL638" i="5" s="1"/>
  <c r="AK621" i="5"/>
  <c r="AH621" i="5"/>
  <c r="AL621" i="5" s="1"/>
  <c r="AK592" i="5"/>
  <c r="AH592" i="5"/>
  <c r="AL592" i="5" s="1"/>
  <c r="AK532" i="5"/>
  <c r="AH532" i="5"/>
  <c r="AL532" i="5" s="1"/>
  <c r="AK513" i="5"/>
  <c r="AH513" i="5"/>
  <c r="AL513" i="5" s="1"/>
  <c r="AK495" i="5"/>
  <c r="AH495" i="5"/>
  <c r="AL495" i="5" s="1"/>
  <c r="AK473" i="5"/>
  <c r="AH473" i="5"/>
  <c r="AL473" i="5" s="1"/>
  <c r="AK450" i="5"/>
  <c r="AH450" i="5"/>
  <c r="AL450" i="5" s="1"/>
  <c r="AK436" i="5"/>
  <c r="AH436" i="5"/>
  <c r="AL436" i="5" s="1"/>
  <c r="AK427" i="5"/>
  <c r="AH427" i="5"/>
  <c r="AL427" i="5" s="1"/>
  <c r="AK416" i="5"/>
  <c r="AH416" i="5"/>
  <c r="AL416" i="5" s="1"/>
  <c r="AK377" i="5"/>
  <c r="AH377" i="5"/>
  <c r="AL377" i="5" s="1"/>
  <c r="AK354" i="5"/>
  <c r="AH354" i="5"/>
  <c r="AL354" i="5" s="1"/>
  <c r="AK318" i="5"/>
  <c r="AH318" i="5"/>
  <c r="AL318" i="5" s="1"/>
  <c r="AK282" i="5"/>
  <c r="AH282" i="5"/>
  <c r="AL282" i="5" s="1"/>
  <c r="AK257" i="5"/>
  <c r="AH257" i="5"/>
  <c r="AL257" i="5" s="1"/>
  <c r="AK234" i="5"/>
  <c r="AH234" i="5"/>
  <c r="AL234" i="5" s="1"/>
  <c r="AK221" i="5"/>
  <c r="AH221" i="5"/>
  <c r="AL221" i="5" s="1"/>
  <c r="AK197" i="5"/>
  <c r="AH197" i="5"/>
  <c r="AL197" i="5" s="1"/>
  <c r="AK173" i="5"/>
  <c r="AH173" i="5"/>
  <c r="AL173" i="5" s="1"/>
  <c r="AK162" i="5"/>
  <c r="AH162" i="5"/>
  <c r="AL162" i="5" s="1"/>
  <c r="AK138" i="5"/>
  <c r="AH138" i="5"/>
  <c r="AL138" i="5" s="1"/>
  <c r="AK102" i="5"/>
  <c r="AH102" i="5"/>
  <c r="AL102" i="5" s="1"/>
  <c r="AK77" i="5"/>
  <c r="AH77" i="5"/>
  <c r="AL77" i="5" s="1"/>
  <c r="AK41" i="5"/>
  <c r="AH41" i="5"/>
  <c r="AL41" i="5" s="1"/>
  <c r="AK17" i="5"/>
  <c r="AH17" i="5"/>
  <c r="AL17" i="5" s="1"/>
  <c r="AH1300" i="5"/>
  <c r="AL1300" i="5" s="1"/>
  <c r="AH1004" i="5"/>
  <c r="AL1004" i="5" s="1"/>
  <c r="AH544" i="5"/>
  <c r="AL544" i="5" s="1"/>
  <c r="AK294" i="5"/>
  <c r="AH1644" i="5"/>
  <c r="AL1644" i="5" s="1"/>
  <c r="AH1352" i="5"/>
  <c r="AL1352" i="5" s="1"/>
  <c r="AH931" i="5"/>
  <c r="AL931" i="5" s="1"/>
  <c r="AH481" i="5"/>
  <c r="AL481" i="5" s="1"/>
  <c r="AH53" i="5"/>
  <c r="AL53" i="5" s="1"/>
  <c r="AH1153" i="5"/>
  <c r="AL1153" i="5" s="1"/>
  <c r="AH875" i="5"/>
  <c r="AL875" i="5" s="1"/>
  <c r="AH705" i="5"/>
  <c r="AL705" i="5" s="1"/>
  <c r="AH113" i="5"/>
  <c r="AL113" i="5" s="1"/>
  <c r="AK786" i="5"/>
  <c r="AH3911" i="5"/>
  <c r="AL3911" i="5" s="1"/>
  <c r="AH3893" i="5"/>
  <c r="AL3893" i="5" s="1"/>
  <c r="AH3842" i="5"/>
  <c r="AL3842" i="5" s="1"/>
  <c r="AH3854" i="5"/>
  <c r="AL3854" i="5" s="1"/>
  <c r="AH3866" i="5"/>
  <c r="AL3866" i="5" s="1"/>
  <c r="AH3814" i="5"/>
  <c r="AL3814" i="5" s="1"/>
  <c r="AH3838" i="5"/>
  <c r="AL3838" i="5" s="1"/>
  <c r="AH3810" i="5"/>
  <c r="AL3810" i="5" s="1"/>
  <c r="AH3777" i="5"/>
  <c r="AL3777" i="5" s="1"/>
  <c r="AH3718" i="5"/>
  <c r="AL3718" i="5" s="1"/>
  <c r="AH3730" i="5"/>
  <c r="AL3730" i="5" s="1"/>
  <c r="AH3669" i="5"/>
  <c r="AL3669" i="5" s="1"/>
  <c r="AH3681" i="5"/>
  <c r="AL3681" i="5" s="1"/>
  <c r="AH3705" i="5"/>
  <c r="AL3705" i="5" s="1"/>
  <c r="AH3627" i="5"/>
  <c r="AL3627" i="5" s="1"/>
  <c r="AH2980" i="5"/>
  <c r="AL2980" i="5" s="1"/>
  <c r="AH2992" i="5"/>
  <c r="AL2992" i="5" s="1"/>
  <c r="AH3004" i="5"/>
  <c r="AL3004" i="5" s="1"/>
  <c r="AH3016" i="5"/>
  <c r="AL3016" i="5" s="1"/>
  <c r="AH3028" i="5"/>
  <c r="AL3028" i="5" s="1"/>
  <c r="AH3040" i="5"/>
  <c r="AL3040" i="5" s="1"/>
  <c r="AH3052" i="5"/>
  <c r="AL3052" i="5" s="1"/>
  <c r="AH2772" i="5"/>
  <c r="AL2772" i="5" s="1"/>
  <c r="AH2784" i="5"/>
  <c r="AL2784" i="5" s="1"/>
  <c r="AH2796" i="5"/>
  <c r="AL2796" i="5" s="1"/>
  <c r="AH2808" i="5"/>
  <c r="AL2808" i="5" s="1"/>
  <c r="AH2820" i="5"/>
  <c r="AL2820" i="5" s="1"/>
  <c r="AH2832" i="5"/>
  <c r="AL2832" i="5" s="1"/>
  <c r="AH2844" i="5"/>
  <c r="AL2844" i="5" s="1"/>
  <c r="AH2856" i="5"/>
  <c r="AL2856" i="5" s="1"/>
  <c r="AH2868" i="5"/>
  <c r="AL2868" i="5" s="1"/>
  <c r="AH2880" i="5"/>
  <c r="AL2880" i="5" s="1"/>
  <c r="AH2892" i="5"/>
  <c r="AL2892" i="5" s="1"/>
  <c r="AH2904" i="5"/>
  <c r="AL2904" i="5" s="1"/>
  <c r="AH2581" i="5"/>
  <c r="AL2581" i="5" s="1"/>
  <c r="AH2593" i="5"/>
  <c r="AL2593" i="5" s="1"/>
  <c r="AH2605" i="5"/>
  <c r="AL2605" i="5" s="1"/>
  <c r="AH2617" i="5"/>
  <c r="AL2617" i="5" s="1"/>
  <c r="AH2629" i="5"/>
  <c r="AL2629" i="5" s="1"/>
  <c r="AH2641" i="5"/>
  <c r="AL2641" i="5" s="1"/>
  <c r="AH2653" i="5"/>
  <c r="AL2653" i="5" s="1"/>
  <c r="AH2665" i="5"/>
  <c r="AL2665" i="5" s="1"/>
  <c r="AH2677" i="5"/>
  <c r="AL2677" i="5" s="1"/>
  <c r="AH2689" i="5"/>
  <c r="AL2689" i="5" s="1"/>
  <c r="AH2701" i="5"/>
  <c r="AL2701" i="5" s="1"/>
  <c r="AH2713" i="5"/>
  <c r="AL2713" i="5" s="1"/>
  <c r="AH2725" i="5"/>
  <c r="AL2725" i="5" s="1"/>
  <c r="AH2737" i="5"/>
  <c r="AL2737" i="5" s="1"/>
  <c r="AH2749" i="5"/>
  <c r="AL2749" i="5" s="1"/>
  <c r="AH2761" i="5"/>
  <c r="AL2761" i="5" s="1"/>
  <c r="AH2421" i="5"/>
  <c r="AL2421" i="5" s="1"/>
  <c r="AH2433" i="5"/>
  <c r="AL2433" i="5" s="1"/>
  <c r="AH2445" i="5"/>
  <c r="AL2445" i="5" s="1"/>
  <c r="AH2457" i="5"/>
  <c r="AL2457" i="5" s="1"/>
  <c r="AH2469" i="5"/>
  <c r="AL2469" i="5" s="1"/>
  <c r="AH2481" i="5"/>
  <c r="AL2481" i="5" s="1"/>
  <c r="AH2493" i="5"/>
  <c r="AL2493" i="5" s="1"/>
  <c r="AH2505" i="5"/>
  <c r="AL2505" i="5" s="1"/>
  <c r="AH2517" i="5"/>
  <c r="AL2517" i="5" s="1"/>
  <c r="AH2529" i="5"/>
  <c r="AL2529" i="5" s="1"/>
  <c r="AH2541" i="5"/>
  <c r="AL2541" i="5" s="1"/>
  <c r="AH2553" i="5"/>
  <c r="AL2553" i="5" s="1"/>
  <c r="AH2565" i="5"/>
  <c r="AL2565" i="5" s="1"/>
  <c r="AH2577" i="5"/>
  <c r="AL2577" i="5" s="1"/>
  <c r="AH2301" i="5"/>
  <c r="AL2301" i="5" s="1"/>
  <c r="AH2313" i="5"/>
  <c r="AL2313" i="5" s="1"/>
  <c r="AH2325" i="5"/>
  <c r="AL2325" i="5" s="1"/>
  <c r="AH2337" i="5"/>
  <c r="AL2337" i="5" s="1"/>
  <c r="AH2349" i="5"/>
  <c r="AL2349" i="5" s="1"/>
  <c r="AH2361" i="5"/>
  <c r="AL2361" i="5" s="1"/>
  <c r="AH2373" i="5"/>
  <c r="AL2373" i="5" s="1"/>
  <c r="AH2385" i="5"/>
  <c r="AL2385" i="5" s="1"/>
  <c r="AH2397" i="5"/>
  <c r="AL2397" i="5" s="1"/>
  <c r="AH2409" i="5"/>
  <c r="AL2409" i="5" s="1"/>
  <c r="AH2246" i="5"/>
  <c r="AL2246" i="5" s="1"/>
  <c r="AH2258" i="5"/>
  <c r="AL2258" i="5" s="1"/>
  <c r="AH2270" i="5"/>
  <c r="AL2270" i="5" s="1"/>
  <c r="AH2282" i="5"/>
  <c r="AL2282" i="5" s="1"/>
  <c r="AH2221" i="5"/>
  <c r="AL2221" i="5" s="1"/>
  <c r="AH2233" i="5"/>
  <c r="AL2233" i="5" s="1"/>
  <c r="AH2207" i="5"/>
  <c r="AL2207" i="5" s="1"/>
  <c r="AH2219" i="5"/>
  <c r="AL2219" i="5" s="1"/>
  <c r="AH2179" i="5"/>
  <c r="AL2179" i="5" s="1"/>
  <c r="AH2191" i="5"/>
  <c r="AL2191" i="5" s="1"/>
  <c r="AH2168" i="5"/>
  <c r="AL2168" i="5" s="1"/>
  <c r="AH2138" i="5"/>
  <c r="AL2138" i="5" s="1"/>
  <c r="AH2150" i="5"/>
  <c r="AL2150" i="5" s="1"/>
  <c r="AH2127" i="5"/>
  <c r="AL2127" i="5" s="1"/>
  <c r="AH2101" i="5"/>
  <c r="AL2101" i="5" s="1"/>
  <c r="AH2113" i="5"/>
  <c r="AL2113" i="5" s="1"/>
  <c r="AH2080" i="5"/>
  <c r="AL2080" i="5" s="1"/>
  <c r="AH2092" i="5"/>
  <c r="AL2092" i="5" s="1"/>
  <c r="AH2064" i="5"/>
  <c r="AL2064" i="5" s="1"/>
  <c r="AH2076" i="5"/>
  <c r="AL2076" i="5" s="1"/>
  <c r="AH2048" i="5"/>
  <c r="AL2048" i="5" s="1"/>
  <c r="AH2006" i="5"/>
  <c r="AL2006" i="5" s="1"/>
  <c r="AH2018" i="5"/>
  <c r="AL2018" i="5" s="1"/>
  <c r="AH2030" i="5"/>
  <c r="AL2030" i="5" s="1"/>
  <c r="AH1989" i="5"/>
  <c r="AL1989" i="5" s="1"/>
  <c r="AH2001" i="5"/>
  <c r="AL2001" i="5" s="1"/>
  <c r="AH3550" i="5"/>
  <c r="AL3550" i="5" s="1"/>
  <c r="AH3562" i="5"/>
  <c r="AL3562" i="5" s="1"/>
  <c r="AH3574" i="5"/>
  <c r="AL3574" i="5" s="1"/>
  <c r="AH3586" i="5"/>
  <c r="AL3586" i="5" s="1"/>
  <c r="AH3478" i="5"/>
  <c r="AL3478" i="5" s="1"/>
  <c r="AH3490" i="5"/>
  <c r="AL3490" i="5" s="1"/>
  <c r="AH3514" i="5"/>
  <c r="AL3514" i="5" s="1"/>
  <c r="AH3429" i="5"/>
  <c r="AL3429" i="5" s="1"/>
  <c r="AH3441" i="5"/>
  <c r="AL3441" i="5" s="1"/>
  <c r="AH3453" i="5"/>
  <c r="AL3453" i="5" s="1"/>
  <c r="AH3465" i="5"/>
  <c r="AL3465" i="5" s="1"/>
  <c r="AH3353" i="5"/>
  <c r="AL3353" i="5" s="1"/>
  <c r="AH3365" i="5"/>
  <c r="AL3365" i="5" s="1"/>
  <c r="AH3377" i="5"/>
  <c r="AL3377" i="5" s="1"/>
  <c r="AH3259" i="5"/>
  <c r="AL3259" i="5" s="1"/>
  <c r="AH3271" i="5"/>
  <c r="AL3271" i="5" s="1"/>
  <c r="AH3283" i="5"/>
  <c r="AL3283" i="5" s="1"/>
  <c r="AH3295" i="5"/>
  <c r="AL3295" i="5" s="1"/>
  <c r="AH3307" i="5"/>
  <c r="AL3307" i="5" s="1"/>
  <c r="AH3169" i="5"/>
  <c r="AL3169" i="5" s="1"/>
  <c r="AH3181" i="5"/>
  <c r="AL3181" i="5" s="1"/>
  <c r="AH3193" i="5"/>
  <c r="AL3193" i="5" s="1"/>
  <c r="AH3205" i="5"/>
  <c r="AL3205" i="5" s="1"/>
  <c r="AH3229" i="5"/>
  <c r="AL3229" i="5" s="1"/>
  <c r="AH3241" i="5"/>
  <c r="AL3241" i="5" s="1"/>
  <c r="AH3069" i="5"/>
  <c r="AL3069" i="5" s="1"/>
  <c r="AH3081" i="5"/>
  <c r="AL3081" i="5" s="1"/>
  <c r="AH3093" i="5"/>
  <c r="AL3093" i="5" s="1"/>
  <c r="AH3129" i="5"/>
  <c r="AL3129" i="5" s="1"/>
  <c r="AH3141" i="5"/>
  <c r="AL3141" i="5" s="1"/>
  <c r="AH2941" i="5"/>
  <c r="AL2941" i="5" s="1"/>
  <c r="AH2953" i="5"/>
  <c r="AL2953" i="5" s="1"/>
  <c r="AH2977" i="5"/>
  <c r="AL2977" i="5" s="1"/>
  <c r="AH3013" i="5"/>
  <c r="AL3013" i="5" s="1"/>
  <c r="AH3025" i="5"/>
  <c r="AL3025" i="5" s="1"/>
  <c r="AH2769" i="5"/>
  <c r="AL2769" i="5" s="1"/>
  <c r="AH2781" i="5"/>
  <c r="AL2781" i="5" s="1"/>
  <c r="AH2793" i="5"/>
  <c r="AL2793" i="5" s="1"/>
  <c r="AH2805" i="5"/>
  <c r="AL2805" i="5" s="1"/>
  <c r="AH2853" i="5"/>
  <c r="AL2853" i="5" s="1"/>
  <c r="AH2865" i="5"/>
  <c r="AL2865" i="5" s="1"/>
  <c r="AH2877" i="5"/>
  <c r="AL2877" i="5" s="1"/>
  <c r="AH2889" i="5"/>
  <c r="AL2889" i="5" s="1"/>
  <c r="AH2590" i="5"/>
  <c r="AL2590" i="5" s="1"/>
  <c r="AH2626" i="5"/>
  <c r="AL2626" i="5" s="1"/>
  <c r="AH1959" i="5"/>
  <c r="AL1959" i="5" s="1"/>
  <c r="AH1971" i="5"/>
  <c r="AL1971" i="5" s="1"/>
  <c r="AH1983" i="5"/>
  <c r="AL1983" i="5" s="1"/>
  <c r="AH1918" i="5"/>
  <c r="AL1918" i="5" s="1"/>
  <c r="AH1930" i="5"/>
  <c r="AL1930" i="5" s="1"/>
  <c r="AH1942" i="5"/>
  <c r="AL1942" i="5" s="1"/>
  <c r="AH1895" i="5"/>
  <c r="AL1895" i="5" s="1"/>
  <c r="AH1825" i="5"/>
  <c r="AL1825" i="5" s="1"/>
  <c r="AH1837" i="5"/>
  <c r="AL1837" i="5" s="1"/>
  <c r="AH1849" i="5"/>
  <c r="AL1849" i="5" s="1"/>
  <c r="AH1861" i="5"/>
  <c r="AL1861" i="5" s="1"/>
  <c r="AH1873" i="5"/>
  <c r="AL1873" i="5" s="1"/>
  <c r="AH1762" i="5"/>
  <c r="AL1762" i="5" s="1"/>
  <c r="AH1786" i="5"/>
  <c r="AL1786" i="5" s="1"/>
  <c r="AH1798" i="5"/>
  <c r="AL1798" i="5" s="1"/>
  <c r="AH1822" i="5"/>
  <c r="AL1822" i="5" s="1"/>
  <c r="AH1697" i="5"/>
  <c r="AL1697" i="5" s="1"/>
  <c r="AH1709" i="5"/>
  <c r="AL1709" i="5" s="1"/>
  <c r="AH1721" i="5"/>
  <c r="AL1721" i="5" s="1"/>
  <c r="AH1733" i="5"/>
  <c r="AL1733" i="5" s="1"/>
  <c r="AH1745" i="5"/>
  <c r="AL1745" i="5" s="1"/>
  <c r="AH1620" i="5"/>
  <c r="AL1620" i="5" s="1"/>
  <c r="AH1632" i="5"/>
  <c r="AL1632" i="5" s="1"/>
  <c r="AH1656" i="5"/>
  <c r="AL1656" i="5" s="1"/>
  <c r="AH1668" i="5"/>
  <c r="AL1668" i="5" s="1"/>
  <c r="AH1680" i="5"/>
  <c r="AL1680" i="5" s="1"/>
  <c r="AH1558" i="5"/>
  <c r="AL1558" i="5" s="1"/>
  <c r="AH1570" i="5"/>
  <c r="AL1570" i="5" s="1"/>
  <c r="AH1594" i="5"/>
  <c r="AL1594" i="5" s="1"/>
  <c r="AH1606" i="5"/>
  <c r="AL1606" i="5" s="1"/>
  <c r="AH1618" i="5"/>
  <c r="AL1618" i="5" s="1"/>
  <c r="AH1526" i="5"/>
  <c r="AL1526" i="5" s="1"/>
  <c r="AH1538" i="5"/>
  <c r="AL1538" i="5" s="1"/>
  <c r="AH1550" i="5"/>
  <c r="AL1550" i="5" s="1"/>
  <c r="AH1500" i="5"/>
  <c r="AL1500" i="5" s="1"/>
  <c r="AH1483" i="5"/>
  <c r="AL1483" i="5" s="1"/>
  <c r="AH1471" i="5"/>
  <c r="AL1471" i="5" s="1"/>
  <c r="AH1447" i="5"/>
  <c r="AL1447" i="5" s="1"/>
  <c r="AH1434" i="5"/>
  <c r="AL1434" i="5" s="1"/>
  <c r="AH1424" i="5"/>
  <c r="AL1424" i="5" s="1"/>
  <c r="AH1405" i="5"/>
  <c r="AL1405" i="5" s="1"/>
  <c r="AH1395" i="5"/>
  <c r="AL1395" i="5" s="1"/>
  <c r="AH1381" i="5"/>
  <c r="AL1381" i="5" s="1"/>
  <c r="AH1350" i="5"/>
  <c r="AL1350" i="5" s="1"/>
  <c r="AH1362" i="5"/>
  <c r="AL1362" i="5" s="1"/>
  <c r="AH1327" i="5"/>
  <c r="AL1327" i="5" s="1"/>
  <c r="AH1274" i="5"/>
  <c r="AL1274" i="5" s="1"/>
  <c r="AH1286" i="5"/>
  <c r="AL1286" i="5" s="1"/>
  <c r="AH1248" i="5"/>
  <c r="AL1248" i="5" s="1"/>
  <c r="AH1260" i="5"/>
  <c r="AL1260" i="5" s="1"/>
  <c r="AH1272" i="5"/>
  <c r="AL1272" i="5" s="1"/>
  <c r="AH1221" i="5"/>
  <c r="AL1221" i="5" s="1"/>
  <c r="AH1233" i="5"/>
  <c r="AL1233" i="5" s="1"/>
  <c r="AH1184" i="5"/>
  <c r="AL1184" i="5" s="1"/>
  <c r="AH1196" i="5"/>
  <c r="AL1196" i="5" s="1"/>
  <c r="AH1208" i="5"/>
  <c r="AL1208" i="5" s="1"/>
  <c r="AH1151" i="5"/>
  <c r="AL1151" i="5" s="1"/>
  <c r="AH1163" i="5"/>
  <c r="AL1163" i="5" s="1"/>
  <c r="AH1175" i="5"/>
  <c r="AL1175" i="5" s="1"/>
  <c r="AH1115" i="5"/>
  <c r="AL1115" i="5" s="1"/>
  <c r="AH1127" i="5"/>
  <c r="AL1127" i="5" s="1"/>
  <c r="AH1139" i="5"/>
  <c r="AL1139" i="5" s="1"/>
  <c r="AH1096" i="5"/>
  <c r="AL1096" i="5" s="1"/>
  <c r="AH1108" i="5"/>
  <c r="AL1108" i="5" s="1"/>
  <c r="AH1079" i="5"/>
  <c r="AL1079" i="5" s="1"/>
  <c r="AH1066" i="5"/>
  <c r="AL1066" i="5" s="1"/>
  <c r="AH1052" i="5"/>
  <c r="AL1052" i="5" s="1"/>
  <c r="AH1038" i="5"/>
  <c r="AL1038" i="5" s="1"/>
  <c r="AH1029" i="5"/>
  <c r="AL1029" i="5" s="1"/>
  <c r="AH1008" i="5"/>
  <c r="AL1008" i="5" s="1"/>
  <c r="AH1002" i="5"/>
  <c r="AL1002" i="5" s="1"/>
  <c r="AH993" i="5"/>
  <c r="AL993" i="5" s="1"/>
  <c r="AH977" i="5"/>
  <c r="AL977" i="5" s="1"/>
  <c r="AH965" i="5"/>
  <c r="AL965" i="5" s="1"/>
  <c r="AH2638" i="5"/>
  <c r="AL2638" i="5" s="1"/>
  <c r="AH2662" i="5"/>
  <c r="AL2662" i="5" s="1"/>
  <c r="AH2686" i="5"/>
  <c r="AL2686" i="5" s="1"/>
  <c r="AH2734" i="5"/>
  <c r="AL2734" i="5" s="1"/>
  <c r="AH2418" i="5"/>
  <c r="AL2418" i="5" s="1"/>
  <c r="AH2430" i="5"/>
  <c r="AL2430" i="5" s="1"/>
  <c r="AH2442" i="5"/>
  <c r="AL2442" i="5" s="1"/>
  <c r="AH2454" i="5"/>
  <c r="AL2454" i="5" s="1"/>
  <c r="AH2478" i="5"/>
  <c r="AL2478" i="5" s="1"/>
  <c r="AH2514" i="5"/>
  <c r="AL2514" i="5" s="1"/>
  <c r="AH2526" i="5"/>
  <c r="AL2526" i="5" s="1"/>
  <c r="AH2550" i="5"/>
  <c r="AL2550" i="5" s="1"/>
  <c r="AH2574" i="5"/>
  <c r="AL2574" i="5" s="1"/>
  <c r="AH2298" i="5"/>
  <c r="AL2298" i="5" s="1"/>
  <c r="AH2322" i="5"/>
  <c r="AL2322" i="5" s="1"/>
  <c r="AH2334" i="5"/>
  <c r="AL2334" i="5" s="1"/>
  <c r="AH2358" i="5"/>
  <c r="AL2358" i="5" s="1"/>
  <c r="AH2382" i="5"/>
  <c r="AL2382" i="5" s="1"/>
  <c r="AH2394" i="5"/>
  <c r="AL2394" i="5" s="1"/>
  <c r="AH2406" i="5"/>
  <c r="AL2406" i="5" s="1"/>
  <c r="AH2255" i="5"/>
  <c r="AL2255" i="5" s="1"/>
  <c r="AH2230" i="5"/>
  <c r="AL2230" i="5" s="1"/>
  <c r="AH2204" i="5"/>
  <c r="AL2204" i="5" s="1"/>
  <c r="AH2188" i="5"/>
  <c r="AL2188" i="5" s="1"/>
  <c r="AH2147" i="5"/>
  <c r="AL2147" i="5" s="1"/>
  <c r="AH2124" i="5"/>
  <c r="AL2124" i="5" s="1"/>
  <c r="AH2110" i="5"/>
  <c r="AL2110" i="5" s="1"/>
  <c r="AH2089" i="5"/>
  <c r="AL2089" i="5" s="1"/>
  <c r="AH2057" i="5"/>
  <c r="AL2057" i="5" s="1"/>
  <c r="AH1998" i="5"/>
  <c r="AL1998" i="5" s="1"/>
  <c r="AH1956" i="5"/>
  <c r="AL1956" i="5" s="1"/>
  <c r="AH1968" i="5"/>
  <c r="AL1968" i="5" s="1"/>
  <c r="AH1980" i="5"/>
  <c r="AL1980" i="5" s="1"/>
  <c r="AH1915" i="5"/>
  <c r="AL1915" i="5" s="1"/>
  <c r="AH1927" i="5"/>
  <c r="AL1927" i="5" s="1"/>
  <c r="AH950" i="5"/>
  <c r="AL950" i="5" s="1"/>
  <c r="AH929" i="5"/>
  <c r="AL929" i="5" s="1"/>
  <c r="AH941" i="5"/>
  <c r="AL941" i="5" s="1"/>
  <c r="AH914" i="5"/>
  <c r="AL914" i="5" s="1"/>
  <c r="AH926" i="5"/>
  <c r="AL926" i="5" s="1"/>
  <c r="AH896" i="5"/>
  <c r="AL896" i="5" s="1"/>
  <c r="AH873" i="5"/>
  <c r="AL873" i="5" s="1"/>
  <c r="AH885" i="5"/>
  <c r="AL885" i="5" s="1"/>
  <c r="AH861" i="5"/>
  <c r="AL861" i="5" s="1"/>
  <c r="AH846" i="5"/>
  <c r="AL846" i="5" s="1"/>
  <c r="AH833" i="5"/>
  <c r="AL833" i="5" s="1"/>
  <c r="AH822" i="5"/>
  <c r="AL822" i="5" s="1"/>
  <c r="AH819" i="5"/>
  <c r="AL819" i="5" s="1"/>
  <c r="AH804" i="5"/>
  <c r="AL804" i="5" s="1"/>
  <c r="AH784" i="5"/>
  <c r="AL784" i="5" s="1"/>
  <c r="AH778" i="5"/>
  <c r="AL778" i="5" s="1"/>
  <c r="AH753" i="5"/>
  <c r="AL753" i="5" s="1"/>
  <c r="AH765" i="5"/>
  <c r="AL765" i="5" s="1"/>
  <c r="AH748" i="5"/>
  <c r="AL748" i="5" s="1"/>
  <c r="AH727" i="5"/>
  <c r="AL727" i="5" s="1"/>
  <c r="AH703" i="5"/>
  <c r="AL703" i="5" s="1"/>
  <c r="AH715" i="5"/>
  <c r="AL715" i="5" s="1"/>
  <c r="AH695" i="5"/>
  <c r="AL695" i="5" s="1"/>
  <c r="AH684" i="5"/>
  <c r="AL684" i="5" s="1"/>
  <c r="AH664" i="5"/>
  <c r="AL664" i="5" s="1"/>
  <c r="AH654" i="5"/>
  <c r="AL654" i="5" s="1"/>
  <c r="AH647" i="5"/>
  <c r="AL647" i="5" s="1"/>
  <c r="AH633" i="5"/>
  <c r="AL633" i="5" s="1"/>
  <c r="AH619" i="5"/>
  <c r="AL619" i="5" s="1"/>
  <c r="AH601" i="5"/>
  <c r="AL601" i="5" s="1"/>
  <c r="AH590" i="5"/>
  <c r="AL590" i="5" s="1"/>
  <c r="AH579" i="5"/>
  <c r="AL579" i="5" s="1"/>
  <c r="AH573" i="5"/>
  <c r="AL573" i="5" s="1"/>
  <c r="AH562" i="5"/>
  <c r="AL562" i="5" s="1"/>
  <c r="AH546" i="5"/>
  <c r="AL546" i="5" s="1"/>
  <c r="AH539" i="5"/>
  <c r="AL539" i="5" s="1"/>
  <c r="AH523" i="5"/>
  <c r="AL523" i="5" s="1"/>
  <c r="AH511" i="5"/>
  <c r="AL511" i="5" s="1"/>
  <c r="AH501" i="5"/>
  <c r="AL501" i="5" s="1"/>
  <c r="AH487" i="5"/>
  <c r="AL487" i="5" s="1"/>
  <c r="AH475" i="5"/>
  <c r="AL475" i="5" s="1"/>
  <c r="AH463" i="5"/>
  <c r="AL463" i="5" s="1"/>
  <c r="AH448" i="5"/>
  <c r="AL448" i="5" s="1"/>
  <c r="AH434" i="5"/>
  <c r="AL434" i="5" s="1"/>
  <c r="AH1939" i="5"/>
  <c r="AL1939" i="5" s="1"/>
  <c r="AH1880" i="5"/>
  <c r="AL1880" i="5" s="1"/>
  <c r="AH1892" i="5"/>
  <c r="AL1892" i="5" s="1"/>
  <c r="AH1904" i="5"/>
  <c r="AL1904" i="5" s="1"/>
  <c r="AH1834" i="5"/>
  <c r="AL1834" i="5" s="1"/>
  <c r="AH1846" i="5"/>
  <c r="AL1846" i="5" s="1"/>
  <c r="AH1858" i="5"/>
  <c r="AL1858" i="5" s="1"/>
  <c r="AH1870" i="5"/>
  <c r="AL1870" i="5" s="1"/>
  <c r="AH1759" i="5"/>
  <c r="AL1759" i="5" s="1"/>
  <c r="AH1771" i="5"/>
  <c r="AL1771" i="5" s="1"/>
  <c r="AH1783" i="5"/>
  <c r="AL1783" i="5" s="1"/>
  <c r="AH1795" i="5"/>
  <c r="AL1795" i="5" s="1"/>
  <c r="AH1807" i="5"/>
  <c r="AL1807" i="5" s="1"/>
  <c r="AH1819" i="5"/>
  <c r="AL1819" i="5" s="1"/>
  <c r="AH1694" i="5"/>
  <c r="AL1694" i="5" s="1"/>
  <c r="AH1706" i="5"/>
  <c r="AL1706" i="5" s="1"/>
  <c r="AH1718" i="5"/>
  <c r="AL1718" i="5" s="1"/>
  <c r="AH1730" i="5"/>
  <c r="AL1730" i="5" s="1"/>
  <c r="AH1742" i="5"/>
  <c r="AL1742" i="5" s="1"/>
  <c r="AH1754" i="5"/>
  <c r="AL1754" i="5" s="1"/>
  <c r="AH1629" i="5"/>
  <c r="AL1629" i="5" s="1"/>
  <c r="AH1641" i="5"/>
  <c r="AL1641" i="5" s="1"/>
  <c r="AH1653" i="5"/>
  <c r="AL1653" i="5" s="1"/>
  <c r="AH1665" i="5"/>
  <c r="AL1665" i="5" s="1"/>
  <c r="AH1677" i="5"/>
  <c r="AL1677" i="5" s="1"/>
  <c r="AH1555" i="5"/>
  <c r="AL1555" i="5" s="1"/>
  <c r="AH1567" i="5"/>
  <c r="AL1567" i="5" s="1"/>
  <c r="AH1579" i="5"/>
  <c r="AL1579" i="5" s="1"/>
  <c r="AH1591" i="5"/>
  <c r="AL1591" i="5" s="1"/>
  <c r="AH1603" i="5"/>
  <c r="AL1603" i="5" s="1"/>
  <c r="AH1615" i="5"/>
  <c r="AL1615" i="5" s="1"/>
  <c r="AH1511" i="5"/>
  <c r="AL1511" i="5" s="1"/>
  <c r="AH1523" i="5"/>
  <c r="AL1523" i="5" s="1"/>
  <c r="AH1535" i="5"/>
  <c r="AL1535" i="5" s="1"/>
  <c r="AH1547" i="5"/>
  <c r="AL1547" i="5" s="1"/>
  <c r="AH1497" i="5"/>
  <c r="AL1497" i="5" s="1"/>
  <c r="AH1480" i="5"/>
  <c r="AL1480" i="5" s="1"/>
  <c r="AH1468" i="5"/>
  <c r="AL1468" i="5" s="1"/>
  <c r="AH1459" i="5"/>
  <c r="AL1459" i="5" s="1"/>
  <c r="AH1444" i="5"/>
  <c r="AL1444" i="5" s="1"/>
  <c r="AH1431" i="5"/>
  <c r="AL1431" i="5" s="1"/>
  <c r="AH1421" i="5"/>
  <c r="AL1421" i="5" s="1"/>
  <c r="AH1416" i="5"/>
  <c r="AL1416" i="5" s="1"/>
  <c r="AH1392" i="5"/>
  <c r="AL1392" i="5" s="1"/>
  <c r="AH1404" i="5"/>
  <c r="AL1404" i="5" s="1"/>
  <c r="AH1366" i="5"/>
  <c r="AL1366" i="5" s="1"/>
  <c r="AH1378" i="5"/>
  <c r="AL1378" i="5" s="1"/>
  <c r="AH1359" i="5"/>
  <c r="AL1359" i="5" s="1"/>
  <c r="AH1338" i="5"/>
  <c r="AL1338" i="5" s="1"/>
  <c r="AH1312" i="5"/>
  <c r="AL1312" i="5" s="1"/>
  <c r="AH1324" i="5"/>
  <c r="AL1324" i="5" s="1"/>
  <c r="AH1295" i="5"/>
  <c r="AL1295" i="5" s="1"/>
  <c r="AH1307" i="5"/>
  <c r="AL1307" i="5" s="1"/>
  <c r="AH1283" i="5"/>
  <c r="AL1283" i="5" s="1"/>
  <c r="AH1245" i="5"/>
  <c r="AL1245" i="5" s="1"/>
  <c r="AH1257" i="5"/>
  <c r="AL1257" i="5" s="1"/>
  <c r="AH1269" i="5"/>
  <c r="AL1269" i="5" s="1"/>
  <c r="AH1218" i="5"/>
  <c r="AL1218" i="5" s="1"/>
  <c r="AH1230" i="5"/>
  <c r="AL1230" i="5" s="1"/>
  <c r="AH1181" i="5"/>
  <c r="AL1181" i="5" s="1"/>
  <c r="AH1193" i="5"/>
  <c r="AL1193" i="5" s="1"/>
  <c r="AH1205" i="5"/>
  <c r="AL1205" i="5" s="1"/>
  <c r="AH1148" i="5"/>
  <c r="AL1148" i="5" s="1"/>
  <c r="AH1160" i="5"/>
  <c r="AL1160" i="5" s="1"/>
  <c r="AH1172" i="5"/>
  <c r="AL1172" i="5" s="1"/>
  <c r="AH1112" i="5"/>
  <c r="AL1112" i="5" s="1"/>
  <c r="AH1124" i="5"/>
  <c r="AL1124" i="5" s="1"/>
  <c r="AH1136" i="5"/>
  <c r="AL1136" i="5" s="1"/>
  <c r="AH1093" i="5"/>
  <c r="AL1093" i="5" s="1"/>
  <c r="AH1105" i="5"/>
  <c r="AL1105" i="5" s="1"/>
  <c r="AH1076" i="5"/>
  <c r="AL1076" i="5" s="1"/>
  <c r="AH1063" i="5"/>
  <c r="AL1063" i="5" s="1"/>
  <c r="AH1049" i="5"/>
  <c r="AL1049" i="5" s="1"/>
  <c r="AH1046" i="5"/>
  <c r="AL1046" i="5" s="1"/>
  <c r="AH1026" i="5"/>
  <c r="AL1026" i="5" s="1"/>
  <c r="AH1024" i="5"/>
  <c r="AL1024" i="5" s="1"/>
  <c r="AH1017" i="5"/>
  <c r="AL1017" i="5" s="1"/>
  <c r="AH990" i="5"/>
  <c r="AL990" i="5" s="1"/>
  <c r="AH974" i="5"/>
  <c r="AL974" i="5" s="1"/>
  <c r="AH962" i="5"/>
  <c r="AL962" i="5" s="1"/>
  <c r="AH947" i="5"/>
  <c r="AL947" i="5" s="1"/>
  <c r="AH959" i="5"/>
  <c r="AL959" i="5" s="1"/>
  <c r="AH938" i="5"/>
  <c r="AL938" i="5" s="1"/>
  <c r="AH911" i="5"/>
  <c r="AL911" i="5" s="1"/>
  <c r="AH3247" i="5"/>
  <c r="AL3247" i="5" s="1"/>
  <c r="AH2929" i="5"/>
  <c r="AL2929" i="5" s="1"/>
  <c r="AH2650" i="5"/>
  <c r="AL2650" i="5" s="1"/>
  <c r="AH2722" i="5"/>
  <c r="AL2722" i="5" s="1"/>
  <c r="AH2746" i="5"/>
  <c r="AL2746" i="5" s="1"/>
  <c r="AH2310" i="5"/>
  <c r="AL2310" i="5" s="1"/>
  <c r="AH2200" i="5"/>
  <c r="AL2200" i="5" s="1"/>
  <c r="AH2136" i="5"/>
  <c r="AL2136" i="5" s="1"/>
  <c r="AH923" i="5"/>
  <c r="AL923" i="5" s="1"/>
  <c r="AH893" i="5"/>
  <c r="AL893" i="5" s="1"/>
  <c r="AH905" i="5"/>
  <c r="AL905" i="5" s="1"/>
  <c r="AH882" i="5"/>
  <c r="AL882" i="5" s="1"/>
  <c r="AH858" i="5"/>
  <c r="AL858" i="5" s="1"/>
  <c r="AH857" i="5"/>
  <c r="AL857" i="5" s="1"/>
  <c r="AH840" i="5"/>
  <c r="AL840" i="5" s="1"/>
  <c r="AH828" i="5"/>
  <c r="AL828" i="5" s="1"/>
  <c r="AH816" i="5"/>
  <c r="AL816" i="5" s="1"/>
  <c r="AH801" i="5"/>
  <c r="AL801" i="5" s="1"/>
  <c r="AH794" i="5"/>
  <c r="AL794" i="5" s="1"/>
  <c r="AH775" i="5"/>
  <c r="AL775" i="5" s="1"/>
  <c r="AH769" i="5"/>
  <c r="AL769" i="5" s="1"/>
  <c r="AH762" i="5"/>
  <c r="AL762" i="5" s="1"/>
  <c r="AH745" i="5"/>
  <c r="AL745" i="5" s="1"/>
  <c r="AH724" i="5"/>
  <c r="AL724" i="5" s="1"/>
  <c r="AH736" i="5"/>
  <c r="AL736" i="5" s="1"/>
  <c r="AH712" i="5"/>
  <c r="AL712" i="5" s="1"/>
  <c r="AH692" i="5"/>
  <c r="AL692" i="5" s="1"/>
  <c r="AH681" i="5"/>
  <c r="AL681" i="5" s="1"/>
  <c r="AH670" i="5"/>
  <c r="AL670" i="5" s="1"/>
  <c r="AH658" i="5"/>
  <c r="AL658" i="5" s="1"/>
  <c r="AH644" i="5"/>
  <c r="AL644" i="5" s="1"/>
  <c r="AH630" i="5"/>
  <c r="AL630" i="5" s="1"/>
  <c r="AH627" i="5"/>
  <c r="AL627" i="5" s="1"/>
  <c r="AH615" i="5"/>
  <c r="AL615" i="5" s="1"/>
  <c r="AH587" i="5"/>
  <c r="AL587" i="5" s="1"/>
  <c r="AH599" i="5"/>
  <c r="AL599" i="5" s="1"/>
  <c r="AH570" i="5"/>
  <c r="AL570" i="5" s="1"/>
  <c r="AH559" i="5"/>
  <c r="AL559" i="5" s="1"/>
  <c r="AH552" i="5"/>
  <c r="AL552" i="5" s="1"/>
  <c r="AH536" i="5"/>
  <c r="AL536" i="5" s="1"/>
  <c r="AH526" i="5"/>
  <c r="AL526" i="5" s="1"/>
  <c r="AH508" i="5"/>
  <c r="AL508" i="5" s="1"/>
  <c r="AH498" i="5"/>
  <c r="AL498" i="5" s="1"/>
  <c r="AH490" i="5"/>
  <c r="AL490" i="5" s="1"/>
  <c r="AH478" i="5"/>
  <c r="AL478" i="5" s="1"/>
  <c r="AH464" i="5"/>
  <c r="AL464" i="5" s="1"/>
  <c r="AH454" i="5"/>
  <c r="AL454" i="5" s="1"/>
  <c r="AH440" i="5"/>
  <c r="AL440" i="5" s="1"/>
  <c r="AH417" i="5"/>
  <c r="AL417" i="5" s="1"/>
  <c r="AH404" i="5"/>
  <c r="AL404" i="5" s="1"/>
  <c r="AH394" i="5"/>
  <c r="AL394" i="5" s="1"/>
  <c r="AH384" i="5"/>
  <c r="AL384" i="5" s="1"/>
  <c r="AH355" i="5"/>
  <c r="AL355" i="5" s="1"/>
  <c r="AH344" i="5"/>
  <c r="AL344" i="5" s="1"/>
  <c r="AH334" i="5"/>
  <c r="AL334" i="5" s="1"/>
  <c r="AH310" i="5"/>
  <c r="AL310" i="5" s="1"/>
  <c r="AH300" i="5"/>
  <c r="AL300" i="5" s="1"/>
  <c r="AH285" i="5"/>
  <c r="AL285" i="5" s="1"/>
  <c r="AH261" i="5"/>
  <c r="AL261" i="5" s="1"/>
  <c r="AH251" i="5"/>
  <c r="AL251" i="5" s="1"/>
  <c r="AH238" i="5"/>
  <c r="AL238" i="5" s="1"/>
  <c r="AH214" i="5"/>
  <c r="AL214" i="5" s="1"/>
  <c r="AH201" i="5"/>
  <c r="AL201" i="5" s="1"/>
  <c r="AH191" i="5"/>
  <c r="AL191" i="5" s="1"/>
  <c r="AH166" i="5"/>
  <c r="AL166" i="5" s="1"/>
  <c r="AH154" i="5"/>
  <c r="AL154" i="5" s="1"/>
  <c r="AH142" i="5"/>
  <c r="AL142" i="5" s="1"/>
  <c r="AH118" i="5"/>
  <c r="AL118" i="5" s="1"/>
  <c r="AH106" i="5"/>
  <c r="AL106" i="5" s="1"/>
  <c r="AH94" i="5"/>
  <c r="AL94" i="5" s="1"/>
  <c r="AH70" i="5"/>
  <c r="AL70" i="5" s="1"/>
  <c r="AH58" i="5"/>
  <c r="AL58" i="5" s="1"/>
  <c r="AH46" i="5"/>
  <c r="AL46" i="5" s="1"/>
  <c r="AH22" i="5"/>
  <c r="AL22" i="5" s="1"/>
  <c r="AH10" i="5"/>
  <c r="AL10" i="5" s="1"/>
  <c r="V2" i="7"/>
  <c r="AH263" i="5"/>
  <c r="AL263" i="5" s="1"/>
  <c r="AH250" i="5"/>
  <c r="AL250" i="5" s="1"/>
  <c r="AH203" i="5"/>
  <c r="AL203" i="5" s="1"/>
  <c r="AH190" i="5"/>
  <c r="AL190" i="5" s="1"/>
  <c r="AH167" i="5"/>
  <c r="AL167" i="5" s="1"/>
  <c r="AH143" i="5"/>
  <c r="AL143" i="5" s="1"/>
  <c r="AH131" i="5"/>
  <c r="AL131" i="5" s="1"/>
  <c r="AH107" i="5"/>
  <c r="AL107" i="5" s="1"/>
  <c r="AH83" i="5"/>
  <c r="AL83" i="5" s="1"/>
  <c r="AH59" i="5"/>
  <c r="AL59" i="5" s="1"/>
  <c r="AH23" i="5"/>
  <c r="AL23" i="5" s="1"/>
  <c r="AH3913" i="5"/>
  <c r="AL3913" i="5" s="1"/>
  <c r="AH3883" i="5"/>
  <c r="AL3883" i="5" s="1"/>
  <c r="AH3895" i="5"/>
  <c r="AL3895" i="5" s="1"/>
  <c r="AH3743" i="5"/>
  <c r="AL3743" i="5" s="1"/>
  <c r="AH3708" i="5"/>
  <c r="AL3708" i="5" s="1"/>
  <c r="AH3645" i="5"/>
  <c r="AL3645" i="5" s="1"/>
  <c r="AH3629" i="5"/>
  <c r="AL3629" i="5" s="1"/>
  <c r="AH3492" i="5"/>
  <c r="AL3492" i="5" s="1"/>
  <c r="AH3504" i="5"/>
  <c r="AL3504" i="5" s="1"/>
  <c r="AH3540" i="5"/>
  <c r="AL3540" i="5" s="1"/>
  <c r="AH3419" i="5"/>
  <c r="AL3419" i="5" s="1"/>
  <c r="AH3367" i="5"/>
  <c r="AL3367" i="5" s="1"/>
  <c r="AH3249" i="5"/>
  <c r="AL3249" i="5" s="1"/>
  <c r="AH3183" i="5"/>
  <c r="AL3183" i="5" s="1"/>
  <c r="AH3231" i="5"/>
  <c r="AL3231" i="5" s="1"/>
  <c r="AH3131" i="5"/>
  <c r="AL3131" i="5" s="1"/>
  <c r="AH3015" i="5"/>
  <c r="AL3015" i="5" s="1"/>
  <c r="AH3051" i="5"/>
  <c r="AL3051" i="5" s="1"/>
  <c r="AH2771" i="5"/>
  <c r="AL2771" i="5" s="1"/>
  <c r="AH2843" i="5"/>
  <c r="AL2843" i="5" s="1"/>
  <c r="AH2855" i="5"/>
  <c r="AL2855" i="5" s="1"/>
  <c r="AH1941" i="5"/>
  <c r="AL1941" i="5" s="1"/>
  <c r="AH1785" i="5"/>
  <c r="AL1785" i="5" s="1"/>
  <c r="AH3487" i="5"/>
  <c r="AL3487" i="5" s="1"/>
  <c r="AJ3487" i="5"/>
  <c r="AH3316" i="5"/>
  <c r="AL3316" i="5" s="1"/>
  <c r="AJ3316" i="5"/>
  <c r="AJ1014" i="5"/>
  <c r="AH1014" i="5"/>
  <c r="AL1014" i="5" s="1"/>
  <c r="AJ585" i="5"/>
  <c r="AH585" i="5"/>
  <c r="AL585" i="5" s="1"/>
  <c r="AH3910" i="5"/>
  <c r="AL3910" i="5" s="1"/>
  <c r="AJ3910" i="5"/>
  <c r="AH3853" i="5"/>
  <c r="AL3853" i="5" s="1"/>
  <c r="AJ3853" i="5"/>
  <c r="AH3837" i="5"/>
  <c r="AL3837" i="5" s="1"/>
  <c r="AJ3837" i="5"/>
  <c r="AJ3752" i="5"/>
  <c r="AH3752" i="5"/>
  <c r="AL3752" i="5" s="1"/>
  <c r="AH3680" i="5"/>
  <c r="AL3680" i="5" s="1"/>
  <c r="AJ3680" i="5"/>
  <c r="AH3666" i="5"/>
  <c r="AL3666" i="5" s="1"/>
  <c r="AJ3666" i="5"/>
  <c r="AJ3501" i="5"/>
  <c r="AH3501" i="5"/>
  <c r="AL3501" i="5" s="1"/>
  <c r="AH3452" i="5"/>
  <c r="AL3452" i="5" s="1"/>
  <c r="AJ3452" i="5"/>
  <c r="AH3464" i="5"/>
  <c r="AL3464" i="5" s="1"/>
  <c r="AJ3464" i="5"/>
  <c r="AH3388" i="5"/>
  <c r="AL3388" i="5" s="1"/>
  <c r="AJ3388" i="5"/>
  <c r="AH3246" i="5"/>
  <c r="AL3246" i="5" s="1"/>
  <c r="AJ3246" i="5"/>
  <c r="AJ3282" i="5"/>
  <c r="AH3282" i="5"/>
  <c r="AL3282" i="5" s="1"/>
  <c r="AJ3294" i="5"/>
  <c r="AH3294" i="5"/>
  <c r="AL3294" i="5" s="1"/>
  <c r="AH3168" i="5"/>
  <c r="AL3168" i="5" s="1"/>
  <c r="AJ3168" i="5"/>
  <c r="AH3180" i="5"/>
  <c r="AL3180" i="5" s="1"/>
  <c r="AJ3180" i="5"/>
  <c r="AJ3192" i="5"/>
  <c r="AH3192" i="5"/>
  <c r="AL3192" i="5" s="1"/>
  <c r="AH3204" i="5"/>
  <c r="AL3204" i="5" s="1"/>
  <c r="AJ3204" i="5"/>
  <c r="AH3228" i="5"/>
  <c r="AL3228" i="5" s="1"/>
  <c r="AJ3228" i="5"/>
  <c r="AH3116" i="5"/>
  <c r="AL3116" i="5" s="1"/>
  <c r="AJ3116" i="5"/>
  <c r="AH3128" i="5"/>
  <c r="AL3128" i="5" s="1"/>
  <c r="AJ3128" i="5"/>
  <c r="AH3140" i="5"/>
  <c r="AL3140" i="5" s="1"/>
  <c r="AJ3140" i="5"/>
  <c r="AJ2940" i="5"/>
  <c r="AH2940" i="5"/>
  <c r="AL2940" i="5" s="1"/>
  <c r="AJ2952" i="5"/>
  <c r="AH2952" i="5"/>
  <c r="AL2952" i="5" s="1"/>
  <c r="AH2976" i="5"/>
  <c r="AL2976" i="5" s="1"/>
  <c r="AJ2976" i="5"/>
  <c r="AH2988" i="5"/>
  <c r="AL2988" i="5" s="1"/>
  <c r="AJ2988" i="5"/>
  <c r="AJ3000" i="5"/>
  <c r="AH3000" i="5"/>
  <c r="AL3000" i="5" s="1"/>
  <c r="AJ3024" i="5"/>
  <c r="AH3024" i="5"/>
  <c r="AL3024" i="5" s="1"/>
  <c r="AH3036" i="5"/>
  <c r="AL3036" i="5" s="1"/>
  <c r="AJ3036" i="5"/>
  <c r="AH3048" i="5"/>
  <c r="AL3048" i="5" s="1"/>
  <c r="AJ3048" i="5"/>
  <c r="AH2768" i="5"/>
  <c r="AL2768" i="5" s="1"/>
  <c r="AJ2768" i="5"/>
  <c r="AH2780" i="5"/>
  <c r="AL2780" i="5" s="1"/>
  <c r="AJ2780" i="5"/>
  <c r="AH2792" i="5"/>
  <c r="AL2792" i="5" s="1"/>
  <c r="AJ2792" i="5"/>
  <c r="AH2804" i="5"/>
  <c r="AL2804" i="5" s="1"/>
  <c r="AJ2804" i="5"/>
  <c r="AH2816" i="5"/>
  <c r="AL2816" i="5" s="1"/>
  <c r="AJ2816" i="5"/>
  <c r="AH2828" i="5"/>
  <c r="AL2828" i="5" s="1"/>
  <c r="AJ2828" i="5"/>
  <c r="AJ2840" i="5"/>
  <c r="AH2840" i="5"/>
  <c r="AL2840" i="5" s="1"/>
  <c r="AH2852" i="5"/>
  <c r="AL2852" i="5" s="1"/>
  <c r="AJ2852" i="5"/>
  <c r="AH2864" i="5"/>
  <c r="AL2864" i="5" s="1"/>
  <c r="AJ2864" i="5"/>
  <c r="AH2876" i="5"/>
  <c r="AL2876" i="5" s="1"/>
  <c r="AJ2876" i="5"/>
  <c r="AJ2888" i="5"/>
  <c r="AH2888" i="5"/>
  <c r="AL2888" i="5" s="1"/>
  <c r="AH2900" i="5"/>
  <c r="AL2900" i="5" s="1"/>
  <c r="AJ2900" i="5"/>
  <c r="AH2912" i="5"/>
  <c r="AL2912" i="5" s="1"/>
  <c r="AJ2912" i="5"/>
  <c r="AH2589" i="5"/>
  <c r="AL2589" i="5" s="1"/>
  <c r="AJ2589" i="5"/>
  <c r="AH2601" i="5"/>
  <c r="AL2601" i="5" s="1"/>
  <c r="AJ2601" i="5"/>
  <c r="AH2625" i="5"/>
  <c r="AL2625" i="5" s="1"/>
  <c r="AJ2625" i="5"/>
  <c r="AH2637" i="5"/>
  <c r="AL2637" i="5" s="1"/>
  <c r="AJ2637" i="5"/>
  <c r="AJ2649" i="5"/>
  <c r="AH2649" i="5"/>
  <c r="AL2649" i="5" s="1"/>
  <c r="AH2661" i="5"/>
  <c r="AL2661" i="5" s="1"/>
  <c r="AJ2661" i="5"/>
  <c r="AH2685" i="5"/>
  <c r="AL2685" i="5" s="1"/>
  <c r="AJ2685" i="5"/>
  <c r="AH2697" i="5"/>
  <c r="AL2697" i="5" s="1"/>
  <c r="AJ2697" i="5"/>
  <c r="AJ2709" i="5"/>
  <c r="AH2709" i="5"/>
  <c r="AL2709" i="5" s="1"/>
  <c r="AJ2733" i="5"/>
  <c r="AH2733" i="5"/>
  <c r="AL2733" i="5" s="1"/>
  <c r="AH2745" i="5"/>
  <c r="AL2745" i="5" s="1"/>
  <c r="AJ2745" i="5"/>
  <c r="AH2757" i="5"/>
  <c r="AL2757" i="5" s="1"/>
  <c r="AJ2757" i="5"/>
  <c r="AH2429" i="5"/>
  <c r="AL2429" i="5" s="1"/>
  <c r="AJ2429" i="5"/>
  <c r="AH2441" i="5"/>
  <c r="AL2441" i="5" s="1"/>
  <c r="AJ2441" i="5"/>
  <c r="AH2453" i="5"/>
  <c r="AL2453" i="5" s="1"/>
  <c r="AJ2453" i="5"/>
  <c r="AH2465" i="5"/>
  <c r="AL2465" i="5" s="1"/>
  <c r="AJ2465" i="5"/>
  <c r="AH2477" i="5"/>
  <c r="AL2477" i="5" s="1"/>
  <c r="AJ2477" i="5"/>
  <c r="AH2501" i="5"/>
  <c r="AL2501" i="5" s="1"/>
  <c r="AJ2501" i="5"/>
  <c r="AH2513" i="5"/>
  <c r="AL2513" i="5" s="1"/>
  <c r="AJ2513" i="5"/>
  <c r="AH2525" i="5"/>
  <c r="AL2525" i="5" s="1"/>
  <c r="AJ2525" i="5"/>
  <c r="AH2537" i="5"/>
  <c r="AL2537" i="5" s="1"/>
  <c r="AJ2537" i="5"/>
  <c r="AH2549" i="5"/>
  <c r="AL2549" i="5" s="1"/>
  <c r="AJ2549" i="5"/>
  <c r="AH2561" i="5"/>
  <c r="AL2561" i="5" s="1"/>
  <c r="AJ2561" i="5"/>
  <c r="AH2573" i="5"/>
  <c r="AL2573" i="5" s="1"/>
  <c r="AJ2573" i="5"/>
  <c r="AH2297" i="5"/>
  <c r="AL2297" i="5" s="1"/>
  <c r="AJ2297" i="5"/>
  <c r="AH2309" i="5"/>
  <c r="AL2309" i="5" s="1"/>
  <c r="AJ2309" i="5"/>
  <c r="AH2321" i="5"/>
  <c r="AL2321" i="5" s="1"/>
  <c r="AJ2321" i="5"/>
  <c r="AH2333" i="5"/>
  <c r="AL2333" i="5" s="1"/>
  <c r="AJ2333" i="5"/>
  <c r="AH2357" i="5"/>
  <c r="AL2357" i="5" s="1"/>
  <c r="AJ2357" i="5"/>
  <c r="AH2369" i="5"/>
  <c r="AL2369" i="5" s="1"/>
  <c r="AJ2369" i="5"/>
  <c r="AH2381" i="5"/>
  <c r="AL2381" i="5" s="1"/>
  <c r="AJ2381" i="5"/>
  <c r="AH2393" i="5"/>
  <c r="AL2393" i="5" s="1"/>
  <c r="AJ2393" i="5"/>
  <c r="AH2405" i="5"/>
  <c r="AL2405" i="5" s="1"/>
  <c r="AJ2405" i="5"/>
  <c r="AH2242" i="5"/>
  <c r="AL2242" i="5" s="1"/>
  <c r="AJ2242" i="5"/>
  <c r="AJ2254" i="5"/>
  <c r="AH2254" i="5"/>
  <c r="AL2254" i="5" s="1"/>
  <c r="AH2266" i="5"/>
  <c r="AL2266" i="5" s="1"/>
  <c r="AJ2266" i="5"/>
  <c r="AJ2278" i="5"/>
  <c r="AH2278" i="5"/>
  <c r="AL2278" i="5" s="1"/>
  <c r="AH2290" i="5"/>
  <c r="AL2290" i="5" s="1"/>
  <c r="AJ2290" i="5"/>
  <c r="AH2229" i="5"/>
  <c r="AL2229" i="5" s="1"/>
  <c r="AJ2229" i="5"/>
  <c r="AH2215" i="5"/>
  <c r="AL2215" i="5" s="1"/>
  <c r="AJ2215" i="5"/>
  <c r="AH2199" i="5"/>
  <c r="AL2199" i="5" s="1"/>
  <c r="AJ2199" i="5"/>
  <c r="AH2187" i="5"/>
  <c r="AL2187" i="5" s="1"/>
  <c r="AJ2187" i="5"/>
  <c r="AH2164" i="5"/>
  <c r="AL2164" i="5" s="1"/>
  <c r="AJ2164" i="5"/>
  <c r="AJ2176" i="5"/>
  <c r="AH2176" i="5"/>
  <c r="AL2176" i="5" s="1"/>
  <c r="AH2146" i="5"/>
  <c r="AL2146" i="5" s="1"/>
  <c r="AJ2146" i="5"/>
  <c r="AH2135" i="5"/>
  <c r="AL2135" i="5" s="1"/>
  <c r="AJ2135" i="5"/>
  <c r="AH2121" i="5"/>
  <c r="AL2121" i="5" s="1"/>
  <c r="AJ2121" i="5"/>
  <c r="AH2072" i="5"/>
  <c r="AL2072" i="5" s="1"/>
  <c r="AJ2072" i="5"/>
  <c r="AH2014" i="5"/>
  <c r="AL2014" i="5" s="1"/>
  <c r="AJ2014" i="5"/>
  <c r="AH2026" i="5"/>
  <c r="AL2026" i="5" s="1"/>
  <c r="AJ2026" i="5"/>
  <c r="AH1985" i="5"/>
  <c r="AL1985" i="5" s="1"/>
  <c r="AJ1985" i="5"/>
  <c r="AH1997" i="5"/>
  <c r="AL1997" i="5" s="1"/>
  <c r="AJ1997" i="5"/>
  <c r="AH1955" i="5"/>
  <c r="AL1955" i="5" s="1"/>
  <c r="AJ1955" i="5"/>
  <c r="AH1967" i="5"/>
  <c r="AL1967" i="5" s="1"/>
  <c r="AJ1967" i="5"/>
  <c r="AH1914" i="5"/>
  <c r="AL1914" i="5" s="1"/>
  <c r="AJ1914" i="5"/>
  <c r="AJ1926" i="5"/>
  <c r="AH1926" i="5"/>
  <c r="AL1926" i="5" s="1"/>
  <c r="AH1950" i="5"/>
  <c r="AL1950" i="5" s="1"/>
  <c r="AJ1950" i="5"/>
  <c r="AH1891" i="5"/>
  <c r="AL1891" i="5" s="1"/>
  <c r="AJ1891" i="5"/>
  <c r="AH1903" i="5"/>
  <c r="AL1903" i="5" s="1"/>
  <c r="AJ1903" i="5"/>
  <c r="AH1833" i="5"/>
  <c r="AL1833" i="5" s="1"/>
  <c r="AJ1833" i="5"/>
  <c r="AH1845" i="5"/>
  <c r="AL1845" i="5" s="1"/>
  <c r="AJ1845" i="5"/>
  <c r="AH1857" i="5"/>
  <c r="AL1857" i="5" s="1"/>
  <c r="AJ1857" i="5"/>
  <c r="AH1758" i="5"/>
  <c r="AL1758" i="5" s="1"/>
  <c r="AJ1758" i="5"/>
  <c r="AH1782" i="5"/>
  <c r="AL1782" i="5" s="1"/>
  <c r="AJ1782" i="5"/>
  <c r="AH1794" i="5"/>
  <c r="AL1794" i="5" s="1"/>
  <c r="AJ1794" i="5"/>
  <c r="AH1806" i="5"/>
  <c r="AL1806" i="5" s="1"/>
  <c r="AJ1806" i="5"/>
  <c r="AH1818" i="5"/>
  <c r="AL1818" i="5" s="1"/>
  <c r="AJ1818" i="5"/>
  <c r="AH1693" i="5"/>
  <c r="AL1693" i="5" s="1"/>
  <c r="AJ1693" i="5"/>
  <c r="AH1705" i="5"/>
  <c r="AL1705" i="5" s="1"/>
  <c r="AJ1705" i="5"/>
  <c r="AH1717" i="5"/>
  <c r="AL1717" i="5" s="1"/>
  <c r="AJ1717" i="5"/>
  <c r="AH1729" i="5"/>
  <c r="AL1729" i="5" s="1"/>
  <c r="AJ1729" i="5"/>
  <c r="AH1741" i="5"/>
  <c r="AL1741" i="5" s="1"/>
  <c r="AJ1741" i="5"/>
  <c r="AH1753" i="5"/>
  <c r="AL1753" i="5" s="1"/>
  <c r="AJ1753" i="5"/>
  <c r="AH1628" i="5"/>
  <c r="AL1628" i="5" s="1"/>
  <c r="AJ1628" i="5"/>
  <c r="AH1640" i="5"/>
  <c r="AL1640" i="5" s="1"/>
  <c r="AJ1640" i="5"/>
  <c r="AJ1652" i="5"/>
  <c r="AH1652" i="5"/>
  <c r="AL1652" i="5" s="1"/>
  <c r="AH1664" i="5"/>
  <c r="AL1664" i="5" s="1"/>
  <c r="AJ1664" i="5"/>
  <c r="AH1676" i="5"/>
  <c r="AL1676" i="5" s="1"/>
  <c r="AJ1676" i="5"/>
  <c r="AH1554" i="5"/>
  <c r="AL1554" i="5" s="1"/>
  <c r="AJ1554" i="5"/>
  <c r="AH1578" i="5"/>
  <c r="AL1578" i="5" s="1"/>
  <c r="AJ1578" i="5"/>
  <c r="AH1602" i="5"/>
  <c r="AL1602" i="5" s="1"/>
  <c r="AJ1602" i="5"/>
  <c r="AH1614" i="5"/>
  <c r="AL1614" i="5" s="1"/>
  <c r="AJ1614" i="5"/>
  <c r="AJ1522" i="5"/>
  <c r="AH1522" i="5"/>
  <c r="AL1522" i="5" s="1"/>
  <c r="AH1546" i="5"/>
  <c r="AL1546" i="5" s="1"/>
  <c r="AJ1546" i="5"/>
  <c r="AH1496" i="5"/>
  <c r="AL1496" i="5" s="1"/>
  <c r="AJ1496" i="5"/>
  <c r="AH1479" i="5"/>
  <c r="AL1479" i="5" s="1"/>
  <c r="AJ1479" i="5"/>
  <c r="AJ1491" i="5"/>
  <c r="AH1491" i="5"/>
  <c r="AL1491" i="5" s="1"/>
  <c r="AH1458" i="5"/>
  <c r="AL1458" i="5" s="1"/>
  <c r="AJ1458" i="5"/>
  <c r="AJ1443" i="5"/>
  <c r="AH1443" i="5"/>
  <c r="AL1443" i="5" s="1"/>
  <c r="AJ1420" i="5"/>
  <c r="AH1420" i="5"/>
  <c r="AL1420" i="5" s="1"/>
  <c r="AH1415" i="5"/>
  <c r="AL1415" i="5" s="1"/>
  <c r="AJ1415" i="5"/>
  <c r="AH1391" i="5"/>
  <c r="AL1391" i="5" s="1"/>
  <c r="AJ1391" i="5"/>
  <c r="AH1403" i="5"/>
  <c r="AL1403" i="5" s="1"/>
  <c r="AJ1403" i="5"/>
  <c r="AH1389" i="5"/>
  <c r="AL1389" i="5" s="1"/>
  <c r="AJ1389" i="5"/>
  <c r="AH1377" i="5"/>
  <c r="AL1377" i="5" s="1"/>
  <c r="AJ1377" i="5"/>
  <c r="AH1358" i="5"/>
  <c r="AL1358" i="5" s="1"/>
  <c r="AJ1358" i="5"/>
  <c r="AH1337" i="5"/>
  <c r="AL1337" i="5" s="1"/>
  <c r="AJ1337" i="5"/>
  <c r="AJ1311" i="5"/>
  <c r="AH1311" i="5"/>
  <c r="AL1311" i="5" s="1"/>
  <c r="AH1323" i="5"/>
  <c r="AL1323" i="5" s="1"/>
  <c r="AJ1323" i="5"/>
  <c r="AH1294" i="5"/>
  <c r="AL1294" i="5" s="1"/>
  <c r="AJ1294" i="5"/>
  <c r="AJ1306" i="5"/>
  <c r="AH1306" i="5"/>
  <c r="AL1306" i="5" s="1"/>
  <c r="AJ1244" i="5"/>
  <c r="AH1244" i="5"/>
  <c r="AL1244" i="5" s="1"/>
  <c r="AH1256" i="5"/>
  <c r="AL1256" i="5" s="1"/>
  <c r="AJ1256" i="5"/>
  <c r="AH1217" i="5"/>
  <c r="AL1217" i="5" s="1"/>
  <c r="AJ1217" i="5"/>
  <c r="AH1241" i="5"/>
  <c r="AL1241" i="5" s="1"/>
  <c r="AJ1241" i="5"/>
  <c r="AH1192" i="5"/>
  <c r="AL1192" i="5" s="1"/>
  <c r="AJ1192" i="5"/>
  <c r="AH1204" i="5"/>
  <c r="AL1204" i="5" s="1"/>
  <c r="AJ1204" i="5"/>
  <c r="AH1147" i="5"/>
  <c r="AL1147" i="5" s="1"/>
  <c r="AJ1147" i="5"/>
  <c r="AH1159" i="5"/>
  <c r="AL1159" i="5" s="1"/>
  <c r="AJ1159" i="5"/>
  <c r="AJ1171" i="5"/>
  <c r="AH1171" i="5"/>
  <c r="AL1171" i="5" s="1"/>
  <c r="AH1111" i="5"/>
  <c r="AL1111" i="5" s="1"/>
  <c r="AJ1111" i="5"/>
  <c r="AJ1123" i="5"/>
  <c r="AH1123" i="5"/>
  <c r="AL1123" i="5" s="1"/>
  <c r="AH1135" i="5"/>
  <c r="AL1135" i="5" s="1"/>
  <c r="AJ1135" i="5"/>
  <c r="AH1092" i="5"/>
  <c r="AL1092" i="5" s="1"/>
  <c r="AJ1092" i="5"/>
  <c r="AH1104" i="5"/>
  <c r="AL1104" i="5" s="1"/>
  <c r="AJ1104" i="5"/>
  <c r="AH1075" i="5"/>
  <c r="AL1075" i="5" s="1"/>
  <c r="AJ1075" i="5"/>
  <c r="AJ1048" i="5"/>
  <c r="AH1048" i="5"/>
  <c r="AL1048" i="5" s="1"/>
  <c r="AH1045" i="5"/>
  <c r="AL1045" i="5" s="1"/>
  <c r="AJ1045" i="5"/>
  <c r="AJ1025" i="5"/>
  <c r="AH1025" i="5"/>
  <c r="AL1025" i="5" s="1"/>
  <c r="AH1023" i="5"/>
  <c r="AL1023" i="5" s="1"/>
  <c r="AJ1023" i="5"/>
  <c r="AJ1016" i="5"/>
  <c r="AH1016" i="5"/>
  <c r="AL1016" i="5" s="1"/>
  <c r="AH989" i="5"/>
  <c r="AL989" i="5" s="1"/>
  <c r="AJ989" i="5"/>
  <c r="AH961" i="5"/>
  <c r="AL961" i="5" s="1"/>
  <c r="AJ961" i="5"/>
  <c r="AH946" i="5"/>
  <c r="AL946" i="5" s="1"/>
  <c r="AJ946" i="5"/>
  <c r="AJ958" i="5"/>
  <c r="AH958" i="5"/>
  <c r="AL958" i="5" s="1"/>
  <c r="AH910" i="5"/>
  <c r="AL910" i="5" s="1"/>
  <c r="AJ910" i="5"/>
  <c r="AH922" i="5"/>
  <c r="AL922" i="5" s="1"/>
  <c r="AJ922" i="5"/>
  <c r="AH892" i="5"/>
  <c r="AL892" i="5" s="1"/>
  <c r="AJ892" i="5"/>
  <c r="AJ904" i="5"/>
  <c r="AH904" i="5"/>
  <c r="AL904" i="5" s="1"/>
  <c r="AH881" i="5"/>
  <c r="AL881" i="5" s="1"/>
  <c r="AJ881" i="5"/>
  <c r="AJ870" i="5"/>
  <c r="AH870" i="5"/>
  <c r="AL870" i="5" s="1"/>
  <c r="AH856" i="5"/>
  <c r="AL856" i="5" s="1"/>
  <c r="AJ856" i="5"/>
  <c r="AH839" i="5"/>
  <c r="AL839" i="5" s="1"/>
  <c r="AJ839" i="5"/>
  <c r="AH827" i="5"/>
  <c r="AL827" i="5" s="1"/>
  <c r="AJ827" i="5"/>
  <c r="AH800" i="5"/>
  <c r="AL800" i="5" s="1"/>
  <c r="AJ800" i="5"/>
  <c r="AH774" i="5"/>
  <c r="AL774" i="5" s="1"/>
  <c r="AJ774" i="5"/>
  <c r="AH761" i="5"/>
  <c r="AL761" i="5" s="1"/>
  <c r="AJ761" i="5"/>
  <c r="AH723" i="5"/>
  <c r="AL723" i="5" s="1"/>
  <c r="AJ723" i="5"/>
  <c r="AJ711" i="5"/>
  <c r="AH711" i="5"/>
  <c r="AL711" i="5" s="1"/>
  <c r="AH680" i="5"/>
  <c r="AL680" i="5" s="1"/>
  <c r="AJ680" i="5"/>
  <c r="AJ676" i="5"/>
  <c r="AH676" i="5"/>
  <c r="AL676" i="5" s="1"/>
  <c r="AH657" i="5"/>
  <c r="AL657" i="5" s="1"/>
  <c r="AJ657" i="5"/>
  <c r="AH643" i="5"/>
  <c r="AL643" i="5" s="1"/>
  <c r="AJ643" i="5"/>
  <c r="AH626" i="5"/>
  <c r="AL626" i="5" s="1"/>
  <c r="AJ626" i="5"/>
  <c r="AJ614" i="5"/>
  <c r="AH614" i="5"/>
  <c r="AL614" i="5" s="1"/>
  <c r="AH586" i="5"/>
  <c r="AL586" i="5" s="1"/>
  <c r="AJ586" i="5"/>
  <c r="AH598" i="5"/>
  <c r="AL598" i="5" s="1"/>
  <c r="AJ598" i="5"/>
  <c r="AJ569" i="5"/>
  <c r="AH569" i="5"/>
  <c r="AL569" i="5" s="1"/>
  <c r="AH565" i="5"/>
  <c r="AJ565" i="5"/>
  <c r="AJ551" i="5"/>
  <c r="AH551" i="5"/>
  <c r="AL551" i="5" s="1"/>
  <c r="AH535" i="5"/>
  <c r="AL535" i="5" s="1"/>
  <c r="AJ535" i="5"/>
  <c r="AH525" i="5"/>
  <c r="AL525" i="5" s="1"/>
  <c r="AJ525" i="5"/>
  <c r="AH507" i="5"/>
  <c r="AL507" i="5" s="1"/>
  <c r="AJ507" i="5"/>
  <c r="AJ506" i="5"/>
  <c r="AH506" i="5"/>
  <c r="AL506" i="5" s="1"/>
  <c r="AH489" i="5"/>
  <c r="AL489" i="5" s="1"/>
  <c r="AJ489" i="5"/>
  <c r="AH477" i="5"/>
  <c r="AL477" i="5" s="1"/>
  <c r="AJ477" i="5"/>
  <c r="AH468" i="5"/>
  <c r="AL468" i="5" s="1"/>
  <c r="AJ468" i="5"/>
  <c r="AH459" i="5"/>
  <c r="AL459" i="5" s="1"/>
  <c r="AJ459" i="5"/>
  <c r="AH430" i="5"/>
  <c r="AL430" i="5" s="1"/>
  <c r="AJ430" i="5"/>
  <c r="AH419" i="5"/>
  <c r="AL419" i="5" s="1"/>
  <c r="AJ419" i="5"/>
  <c r="AJ412" i="5"/>
  <c r="AH412" i="5"/>
  <c r="AL412" i="5" s="1"/>
  <c r="AH397" i="5"/>
  <c r="AL397" i="5" s="1"/>
  <c r="AJ397" i="5"/>
  <c r="AH383" i="5"/>
  <c r="AL383" i="5" s="1"/>
  <c r="AJ383" i="5"/>
  <c r="AH371" i="5"/>
  <c r="AL371" i="5" s="1"/>
  <c r="AJ371" i="5"/>
  <c r="AJ361" i="5"/>
  <c r="AH361" i="5"/>
  <c r="AL361" i="5" s="1"/>
  <c r="AH343" i="5"/>
  <c r="AL343" i="5" s="1"/>
  <c r="AJ343" i="5"/>
  <c r="AJ3561" i="5"/>
  <c r="AJ3400" i="5"/>
  <c r="AJ3092" i="5"/>
  <c r="AJ2489" i="5"/>
  <c r="AJ3306" i="5"/>
  <c r="AJ1566" i="5"/>
  <c r="AJ1268" i="5"/>
  <c r="AJ3486" i="5"/>
  <c r="AH3486" i="5"/>
  <c r="AL3486" i="5" s="1"/>
  <c r="AH1376" i="5"/>
  <c r="AL1376" i="5" s="1"/>
  <c r="AJ1376" i="5"/>
  <c r="AH3865" i="5"/>
  <c r="AL3865" i="5" s="1"/>
  <c r="AJ3865" i="5"/>
  <c r="AJ3797" i="5"/>
  <c r="AH3797" i="5"/>
  <c r="AL3797" i="5" s="1"/>
  <c r="AH3729" i="5"/>
  <c r="AL3729" i="5" s="1"/>
  <c r="AJ3729" i="5"/>
  <c r="AH3549" i="5"/>
  <c r="AL3549" i="5" s="1"/>
  <c r="AJ3549" i="5"/>
  <c r="AH3477" i="5"/>
  <c r="AL3477" i="5" s="1"/>
  <c r="AJ3477" i="5"/>
  <c r="AH3270" i="5"/>
  <c r="AL3270" i="5" s="1"/>
  <c r="AJ3270" i="5"/>
  <c r="AH2060" i="5"/>
  <c r="AL2060" i="5" s="1"/>
  <c r="AJ2060" i="5"/>
  <c r="AH2916" i="5"/>
  <c r="AL2916" i="5" s="1"/>
  <c r="AJ1430" i="5"/>
  <c r="AH3364" i="5"/>
  <c r="AL3364" i="5" s="1"/>
  <c r="AH3104" i="5"/>
  <c r="AL3104" i="5" s="1"/>
  <c r="AJ3416" i="5"/>
  <c r="AJ3068" i="5"/>
  <c r="AJ2044" i="5"/>
  <c r="AJ1534" i="5"/>
  <c r="AJ937" i="5"/>
  <c r="AH3318" i="5"/>
  <c r="AL3318" i="5" s="1"/>
  <c r="AH3216" i="5"/>
  <c r="AL3216" i="5" s="1"/>
  <c r="AH3080" i="5"/>
  <c r="AL3080" i="5" s="1"/>
  <c r="AH1869" i="5"/>
  <c r="AL1869" i="5" s="1"/>
  <c r="AJ3776" i="5"/>
  <c r="AH3776" i="5"/>
  <c r="AL3776" i="5" s="1"/>
  <c r="AH3704" i="5"/>
  <c r="AL3704" i="5" s="1"/>
  <c r="AJ3704" i="5"/>
  <c r="AH3489" i="5"/>
  <c r="AL3489" i="5" s="1"/>
  <c r="AJ3489" i="5"/>
  <c r="AH3537" i="5"/>
  <c r="AL3537" i="5" s="1"/>
  <c r="AJ3537" i="5"/>
  <c r="AJ2345" i="5"/>
  <c r="AJ3626" i="5"/>
  <c r="AJ2613" i="5"/>
  <c r="AJ3785" i="5"/>
  <c r="AJ2203" i="5"/>
  <c r="AJ973" i="5"/>
  <c r="AH3340" i="5"/>
  <c r="AL3340" i="5" s="1"/>
  <c r="AH3240" i="5"/>
  <c r="AL3240" i="5" s="1"/>
  <c r="AH1979" i="5"/>
  <c r="AL1979" i="5" s="1"/>
  <c r="AH3702" i="5"/>
  <c r="AL3702" i="5" s="1"/>
  <c r="AJ3702" i="5"/>
  <c r="AH1588" i="5"/>
  <c r="AL1588" i="5" s="1"/>
  <c r="AJ1588" i="5"/>
  <c r="AH3904" i="5"/>
  <c r="AL3904" i="5" s="1"/>
  <c r="AJ3904" i="5"/>
  <c r="AH3813" i="5"/>
  <c r="AL3813" i="5" s="1"/>
  <c r="AJ3813" i="5"/>
  <c r="AH3809" i="5"/>
  <c r="AL3809" i="5" s="1"/>
  <c r="AJ3809" i="5"/>
  <c r="AH3717" i="5"/>
  <c r="AL3717" i="5" s="1"/>
  <c r="AJ3717" i="5"/>
  <c r="AJ3741" i="5"/>
  <c r="AH3741" i="5"/>
  <c r="AL3741" i="5" s="1"/>
  <c r="AJ3642" i="5"/>
  <c r="AH3642" i="5"/>
  <c r="AL3642" i="5" s="1"/>
  <c r="AH3615" i="5"/>
  <c r="AL3615" i="5" s="1"/>
  <c r="AJ3615" i="5"/>
  <c r="AJ3585" i="5"/>
  <c r="AH3585" i="5"/>
  <c r="AL3585" i="5" s="1"/>
  <c r="AH3513" i="5"/>
  <c r="AL3513" i="5" s="1"/>
  <c r="AJ3513" i="5"/>
  <c r="AH3440" i="5"/>
  <c r="AL3440" i="5" s="1"/>
  <c r="AJ3440" i="5"/>
  <c r="AH3328" i="5"/>
  <c r="AL3328" i="5" s="1"/>
  <c r="AJ3328" i="5"/>
  <c r="AH3258" i="5"/>
  <c r="AL3258" i="5" s="1"/>
  <c r="AJ3258" i="5"/>
  <c r="AH2088" i="5"/>
  <c r="AL2088" i="5" s="1"/>
  <c r="AJ2088" i="5"/>
  <c r="AJ1938" i="5"/>
  <c r="AJ1282" i="5"/>
  <c r="AJ3525" i="5"/>
  <c r="AJ2928" i="5"/>
  <c r="AJ2964" i="5"/>
  <c r="AH3880" i="5"/>
  <c r="AL3880" i="5" s="1"/>
  <c r="AJ3880" i="5"/>
  <c r="AH3764" i="5"/>
  <c r="AL3764" i="5" s="1"/>
  <c r="AJ3764" i="5"/>
  <c r="AH3692" i="5"/>
  <c r="AL3692" i="5" s="1"/>
  <c r="AJ3692" i="5"/>
  <c r="AJ3603" i="5"/>
  <c r="AH3603" i="5"/>
  <c r="AL3603" i="5" s="1"/>
  <c r="AH3573" i="5"/>
  <c r="AL3573" i="5" s="1"/>
  <c r="AJ3573" i="5"/>
  <c r="AH3376" i="5"/>
  <c r="AL3376" i="5" s="1"/>
  <c r="AJ3376" i="5"/>
  <c r="AJ2056" i="5"/>
  <c r="AH2056" i="5"/>
  <c r="AL2056" i="5" s="1"/>
  <c r="AJ3922" i="5"/>
  <c r="AJ2721" i="5"/>
  <c r="AJ793" i="5"/>
  <c r="AH3892" i="5"/>
  <c r="AL3892" i="5" s="1"/>
  <c r="AH735" i="5"/>
  <c r="AL735" i="5" s="1"/>
  <c r="AH336" i="5"/>
  <c r="AL336" i="5" s="1"/>
  <c r="AJ336" i="5"/>
  <c r="AH321" i="5"/>
  <c r="AL321" i="5" s="1"/>
  <c r="AJ321" i="5"/>
  <c r="AJ311" i="5"/>
  <c r="AH311" i="5"/>
  <c r="AL311" i="5" s="1"/>
  <c r="AH284" i="5"/>
  <c r="AL284" i="5" s="1"/>
  <c r="AJ284" i="5"/>
  <c r="AH275" i="5"/>
  <c r="AL275" i="5" s="1"/>
  <c r="AJ275" i="5"/>
  <c r="AJ179" i="5"/>
  <c r="AH179" i="5"/>
  <c r="AL179" i="5" s="1"/>
  <c r="AJ155" i="5"/>
  <c r="AH155" i="5"/>
  <c r="AL155" i="5" s="1"/>
  <c r="AH119" i="5"/>
  <c r="AL119" i="5" s="1"/>
  <c r="AJ119" i="5"/>
  <c r="AH95" i="5"/>
  <c r="AL95" i="5" s="1"/>
  <c r="AJ95" i="5"/>
  <c r="AJ71" i="5"/>
  <c r="AH71" i="5"/>
  <c r="AL71" i="5" s="1"/>
  <c r="AH35" i="5"/>
  <c r="AL35" i="5" s="1"/>
  <c r="AJ35" i="5"/>
  <c r="AJ228" i="5"/>
  <c r="AJ299" i="5"/>
  <c r="AH215" i="5"/>
  <c r="AL215" i="5" s="1"/>
  <c r="AH3788" i="5"/>
  <c r="AL3788" i="5" s="1"/>
  <c r="AJ3788" i="5"/>
  <c r="AH1917" i="5"/>
  <c r="AL1917" i="5" s="1"/>
  <c r="AJ1917" i="5"/>
  <c r="AJ3231" i="5"/>
  <c r="AJ2843" i="5"/>
  <c r="AH2931" i="5"/>
  <c r="AL2931" i="5" s="1"/>
  <c r="AJ3629" i="5"/>
  <c r="AH3840" i="5"/>
  <c r="AL3840" i="5" s="1"/>
  <c r="AH3071" i="5"/>
  <c r="AL3071" i="5" s="1"/>
  <c r="AJ3071" i="5"/>
  <c r="AH3355" i="5"/>
  <c r="AL3355" i="5" s="1"/>
  <c r="AJ3355" i="5"/>
  <c r="AH3171" i="5"/>
  <c r="AL3171" i="5" s="1"/>
  <c r="AJ3171" i="5"/>
  <c r="AH1882" i="5"/>
  <c r="AL1882" i="5" s="1"/>
  <c r="AH3618" i="5"/>
  <c r="AL3618" i="5" s="1"/>
  <c r="AJ3618" i="5"/>
  <c r="AJ3895" i="5"/>
  <c r="AJ3419" i="5"/>
  <c r="AJ3645" i="5"/>
  <c r="AJ3367" i="5"/>
  <c r="AH11" i="5"/>
  <c r="AL11" i="5" s="1"/>
  <c r="AJ11" i="5"/>
  <c r="AH3907" i="5"/>
  <c r="AL3907" i="5" s="1"/>
  <c r="AH3919" i="5"/>
  <c r="AL3919" i="5" s="1"/>
  <c r="AH3877" i="5"/>
  <c r="AL3877" i="5" s="1"/>
  <c r="AH3889" i="5"/>
  <c r="AL3889" i="5" s="1"/>
  <c r="AH3901" i="5"/>
  <c r="AL3901" i="5" s="1"/>
  <c r="AH3850" i="5"/>
  <c r="AL3850" i="5" s="1"/>
  <c r="AH3862" i="5"/>
  <c r="AL3862" i="5" s="1"/>
  <c r="AH3874" i="5"/>
  <c r="AL3874" i="5" s="1"/>
  <c r="AH3822" i="5"/>
  <c r="AL3822" i="5" s="1"/>
  <c r="AH3834" i="5"/>
  <c r="AL3834" i="5" s="1"/>
  <c r="AH3782" i="5"/>
  <c r="AL3782" i="5" s="1"/>
  <c r="AH3794" i="5"/>
  <c r="AL3794" i="5" s="1"/>
  <c r="AH3806" i="5"/>
  <c r="AL3806" i="5" s="1"/>
  <c r="AH3749" i="5"/>
  <c r="AL3749" i="5" s="1"/>
  <c r="AH3761" i="5"/>
  <c r="AL3761" i="5" s="1"/>
  <c r="AH3773" i="5"/>
  <c r="AL3773" i="5" s="1"/>
  <c r="AH3714" i="5"/>
  <c r="AL3714" i="5" s="1"/>
  <c r="AH3726" i="5"/>
  <c r="AL3726" i="5" s="1"/>
  <c r="AH3738" i="5"/>
  <c r="AL3738" i="5" s="1"/>
  <c r="AH3677" i="5"/>
  <c r="AL3677" i="5" s="1"/>
  <c r="AH3689" i="5"/>
  <c r="AL3689" i="5" s="1"/>
  <c r="AH3701" i="5"/>
  <c r="AL3701" i="5" s="1"/>
  <c r="AH3639" i="5"/>
  <c r="AL3639" i="5" s="1"/>
  <c r="AH3651" i="5"/>
  <c r="AL3651" i="5" s="1"/>
  <c r="AH3663" i="5"/>
  <c r="AL3663" i="5" s="1"/>
  <c r="AH3600" i="5"/>
  <c r="AL3600" i="5" s="1"/>
  <c r="AH3612" i="5"/>
  <c r="AL3612" i="5" s="1"/>
  <c r="AH3623" i="5"/>
  <c r="AL3623" i="5" s="1"/>
  <c r="AH3546" i="5"/>
  <c r="AL3546" i="5" s="1"/>
  <c r="AH3558" i="5"/>
  <c r="AL3558" i="5" s="1"/>
  <c r="AH3570" i="5"/>
  <c r="AL3570" i="5" s="1"/>
  <c r="AH3582" i="5"/>
  <c r="AL3582" i="5" s="1"/>
  <c r="AH3474" i="5"/>
  <c r="AL3474" i="5" s="1"/>
  <c r="AH3498" i="5"/>
  <c r="AL3498" i="5" s="1"/>
  <c r="AH3510" i="5"/>
  <c r="AL3510" i="5" s="1"/>
  <c r="AH3522" i="5"/>
  <c r="AL3522" i="5" s="1"/>
  <c r="AH3534" i="5"/>
  <c r="AL3534" i="5" s="1"/>
  <c r="AH3413" i="5"/>
  <c r="AL3413" i="5" s="1"/>
  <c r="AH3425" i="5"/>
  <c r="AL3425" i="5" s="1"/>
  <c r="AH3437" i="5"/>
  <c r="AL3437" i="5" s="1"/>
  <c r="AH3449" i="5"/>
  <c r="AL3449" i="5" s="1"/>
  <c r="AH3461" i="5"/>
  <c r="AL3461" i="5" s="1"/>
  <c r="AH3473" i="5"/>
  <c r="AL3473" i="5" s="1"/>
  <c r="AH3349" i="5"/>
  <c r="AL3349" i="5" s="1"/>
  <c r="AH3361" i="5"/>
  <c r="AL3361" i="5" s="1"/>
  <c r="AH3373" i="5"/>
  <c r="AL3373" i="5" s="1"/>
  <c r="AH3385" i="5"/>
  <c r="AL3385" i="5" s="1"/>
  <c r="AH3397" i="5"/>
  <c r="AL3397" i="5" s="1"/>
  <c r="AH3409" i="5"/>
  <c r="AL3409" i="5" s="1"/>
  <c r="AH3255" i="5"/>
  <c r="AL3255" i="5" s="1"/>
  <c r="AH3267" i="5"/>
  <c r="AL3267" i="5" s="1"/>
  <c r="AH3291" i="5"/>
  <c r="AL3291" i="5" s="1"/>
  <c r="AH3303" i="5"/>
  <c r="AL3303" i="5" s="1"/>
  <c r="AH3315" i="5"/>
  <c r="AL3315" i="5" s="1"/>
  <c r="AH3165" i="5"/>
  <c r="AL3165" i="5" s="1"/>
  <c r="AH3177" i="5"/>
  <c r="AL3177" i="5" s="1"/>
  <c r="AH3189" i="5"/>
  <c r="AL3189" i="5" s="1"/>
  <c r="AH3201" i="5"/>
  <c r="AL3201" i="5" s="1"/>
  <c r="AH3213" i="5"/>
  <c r="AL3213" i="5" s="1"/>
  <c r="AH3225" i="5"/>
  <c r="AL3225" i="5" s="1"/>
  <c r="AH3237" i="5"/>
  <c r="AL3237" i="5" s="1"/>
  <c r="AH3065" i="5"/>
  <c r="AL3065" i="5" s="1"/>
  <c r="AH3077" i="5"/>
  <c r="AL3077" i="5" s="1"/>
  <c r="AH3089" i="5"/>
  <c r="AL3089" i="5" s="1"/>
  <c r="AH3101" i="5"/>
  <c r="AL3101" i="5" s="1"/>
  <c r="AH3125" i="5"/>
  <c r="AL3125" i="5" s="1"/>
  <c r="AH3137" i="5"/>
  <c r="AL3137" i="5" s="1"/>
  <c r="AH3149" i="5"/>
  <c r="AL3149" i="5" s="1"/>
  <c r="AH3161" i="5"/>
  <c r="AL3161" i="5" s="1"/>
  <c r="AH2925" i="5"/>
  <c r="AL2925" i="5" s="1"/>
  <c r="AH2937" i="5"/>
  <c r="AL2937" i="5" s="1"/>
  <c r="AH2949" i="5"/>
  <c r="AL2949" i="5" s="1"/>
  <c r="AH2961" i="5"/>
  <c r="AL2961" i="5" s="1"/>
  <c r="AH2973" i="5"/>
  <c r="AL2973" i="5" s="1"/>
  <c r="AH2985" i="5"/>
  <c r="AL2985" i="5" s="1"/>
  <c r="AH2997" i="5"/>
  <c r="AL2997" i="5" s="1"/>
  <c r="AH3009" i="5"/>
  <c r="AL3009" i="5" s="1"/>
  <c r="AH3021" i="5"/>
  <c r="AL3021" i="5" s="1"/>
  <c r="AH3033" i="5"/>
  <c r="AL3033" i="5" s="1"/>
  <c r="AH3045" i="5"/>
  <c r="AL3045" i="5" s="1"/>
  <c r="AH3057" i="5"/>
  <c r="AL3057" i="5" s="1"/>
  <c r="AH3908" i="5"/>
  <c r="AL3908" i="5" s="1"/>
  <c r="AH3920" i="5"/>
  <c r="AL3920" i="5" s="1"/>
  <c r="AH3878" i="5"/>
  <c r="AL3878" i="5" s="1"/>
  <c r="AH3890" i="5"/>
  <c r="AL3890" i="5" s="1"/>
  <c r="AH3902" i="5"/>
  <c r="AL3902" i="5" s="1"/>
  <c r="AH3851" i="5"/>
  <c r="AL3851" i="5" s="1"/>
  <c r="AH3863" i="5"/>
  <c r="AL3863" i="5" s="1"/>
  <c r="AH3811" i="5"/>
  <c r="AL3811" i="5" s="1"/>
  <c r="AH3823" i="5"/>
  <c r="AL3823" i="5" s="1"/>
  <c r="AH3835" i="5"/>
  <c r="AL3835" i="5" s="1"/>
  <c r="AH3783" i="5"/>
  <c r="AL3783" i="5" s="1"/>
  <c r="AH3795" i="5"/>
  <c r="AL3795" i="5" s="1"/>
  <c r="AH3807" i="5"/>
  <c r="AL3807" i="5" s="1"/>
  <c r="AH3750" i="5"/>
  <c r="AL3750" i="5" s="1"/>
  <c r="AH3762" i="5"/>
  <c r="AL3762" i="5" s="1"/>
  <c r="AH3774" i="5"/>
  <c r="AL3774" i="5" s="1"/>
  <c r="AH3715" i="5"/>
  <c r="AL3715" i="5" s="1"/>
  <c r="AH3727" i="5"/>
  <c r="AL3727" i="5" s="1"/>
  <c r="AH3739" i="5"/>
  <c r="AL3739" i="5" s="1"/>
  <c r="AH3678" i="5"/>
  <c r="AL3678" i="5" s="1"/>
  <c r="AH3690" i="5"/>
  <c r="AL3690" i="5" s="1"/>
  <c r="AH3640" i="5"/>
  <c r="AL3640" i="5" s="1"/>
  <c r="AH3652" i="5"/>
  <c r="AL3652" i="5" s="1"/>
  <c r="AH3664" i="5"/>
  <c r="AL3664" i="5" s="1"/>
  <c r="AH3601" i="5"/>
  <c r="AL3601" i="5" s="1"/>
  <c r="AH3613" i="5"/>
  <c r="AL3613" i="5" s="1"/>
  <c r="AH3624" i="5"/>
  <c r="AL3624" i="5" s="1"/>
  <c r="AH3547" i="5"/>
  <c r="AL3547" i="5" s="1"/>
  <c r="AH3559" i="5"/>
  <c r="AL3559" i="5" s="1"/>
  <c r="AH3571" i="5"/>
  <c r="AL3571" i="5" s="1"/>
  <c r="AH3583" i="5"/>
  <c r="AL3583" i="5" s="1"/>
  <c r="AH3475" i="5"/>
  <c r="AL3475" i="5" s="1"/>
  <c r="AH3499" i="5"/>
  <c r="AL3499" i="5" s="1"/>
  <c r="AH3511" i="5"/>
  <c r="AL3511" i="5" s="1"/>
  <c r="AH3523" i="5"/>
  <c r="AL3523" i="5" s="1"/>
  <c r="AH3535" i="5"/>
  <c r="AL3535" i="5" s="1"/>
  <c r="AH3414" i="5"/>
  <c r="AL3414" i="5" s="1"/>
  <c r="AH3426" i="5"/>
  <c r="AL3426" i="5" s="1"/>
  <c r="AH3438" i="5"/>
  <c r="AL3438" i="5" s="1"/>
  <c r="AH3450" i="5"/>
  <c r="AL3450" i="5" s="1"/>
  <c r="AH3462" i="5"/>
  <c r="AL3462" i="5" s="1"/>
  <c r="AH3326" i="5"/>
  <c r="AL3326" i="5" s="1"/>
  <c r="AH3338" i="5"/>
  <c r="AL3338" i="5" s="1"/>
  <c r="AH3362" i="5"/>
  <c r="AL3362" i="5" s="1"/>
  <c r="AH3374" i="5"/>
  <c r="AL3374" i="5" s="1"/>
  <c r="AH3386" i="5"/>
  <c r="AL3386" i="5" s="1"/>
  <c r="AH3398" i="5"/>
  <c r="AL3398" i="5" s="1"/>
  <c r="AH3244" i="5"/>
  <c r="AL3244" i="5" s="1"/>
  <c r="AH3256" i="5"/>
  <c r="AL3256" i="5" s="1"/>
  <c r="AH3268" i="5"/>
  <c r="AL3268" i="5" s="1"/>
  <c r="AH3280" i="5"/>
  <c r="AL3280" i="5" s="1"/>
  <c r="AH3292" i="5"/>
  <c r="AL3292" i="5" s="1"/>
  <c r="AH3304" i="5"/>
  <c r="AL3304" i="5" s="1"/>
  <c r="AH3166" i="5"/>
  <c r="AL3166" i="5" s="1"/>
  <c r="AH3178" i="5"/>
  <c r="AL3178" i="5" s="1"/>
  <c r="AH3190" i="5"/>
  <c r="AL3190" i="5" s="1"/>
  <c r="AH3202" i="5"/>
  <c r="AL3202" i="5" s="1"/>
  <c r="AH3214" i="5"/>
  <c r="AL3214" i="5" s="1"/>
  <c r="AH2777" i="5"/>
  <c r="AL2777" i="5" s="1"/>
  <c r="AH2801" i="5"/>
  <c r="AL2801" i="5" s="1"/>
  <c r="AH2813" i="5"/>
  <c r="AL2813" i="5" s="1"/>
  <c r="AH2825" i="5"/>
  <c r="AL2825" i="5" s="1"/>
  <c r="AH2837" i="5"/>
  <c r="AL2837" i="5" s="1"/>
  <c r="AH2849" i="5"/>
  <c r="AL2849" i="5" s="1"/>
  <c r="AH2861" i="5"/>
  <c r="AL2861" i="5" s="1"/>
  <c r="AH2873" i="5"/>
  <c r="AL2873" i="5" s="1"/>
  <c r="AH2885" i="5"/>
  <c r="AL2885" i="5" s="1"/>
  <c r="AH2897" i="5"/>
  <c r="AL2897" i="5" s="1"/>
  <c r="AH2909" i="5"/>
  <c r="AL2909" i="5" s="1"/>
  <c r="AH2586" i="5"/>
  <c r="AL2586" i="5" s="1"/>
  <c r="AH2598" i="5"/>
  <c r="AL2598" i="5" s="1"/>
  <c r="AH2610" i="5"/>
  <c r="AL2610" i="5" s="1"/>
  <c r="AH2622" i="5"/>
  <c r="AL2622" i="5" s="1"/>
  <c r="AH2634" i="5"/>
  <c r="AL2634" i="5" s="1"/>
  <c r="AH2646" i="5"/>
  <c r="AL2646" i="5" s="1"/>
  <c r="AH2658" i="5"/>
  <c r="AL2658" i="5" s="1"/>
  <c r="AH2670" i="5"/>
  <c r="AL2670" i="5" s="1"/>
  <c r="AH2682" i="5"/>
  <c r="AL2682" i="5" s="1"/>
  <c r="AH2694" i="5"/>
  <c r="AL2694" i="5" s="1"/>
  <c r="AH2706" i="5"/>
  <c r="AL2706" i="5" s="1"/>
  <c r="AH2718" i="5"/>
  <c r="AL2718" i="5" s="1"/>
  <c r="AH2730" i="5"/>
  <c r="AL2730" i="5" s="1"/>
  <c r="AH2742" i="5"/>
  <c r="AL2742" i="5" s="1"/>
  <c r="AH2754" i="5"/>
  <c r="AL2754" i="5" s="1"/>
  <c r="AH2766" i="5"/>
  <c r="AL2766" i="5" s="1"/>
  <c r="AH2438" i="5"/>
  <c r="AL2438" i="5" s="1"/>
  <c r="AH2450" i="5"/>
  <c r="AL2450" i="5" s="1"/>
  <c r="AH2462" i="5"/>
  <c r="AL2462" i="5" s="1"/>
  <c r="AH2474" i="5"/>
  <c r="AL2474" i="5" s="1"/>
  <c r="AH2486" i="5"/>
  <c r="AL2486" i="5" s="1"/>
  <c r="AH2498" i="5"/>
  <c r="AL2498" i="5" s="1"/>
  <c r="AH2510" i="5"/>
  <c r="AL2510" i="5" s="1"/>
  <c r="AH2522" i="5"/>
  <c r="AL2522" i="5" s="1"/>
  <c r="AH2534" i="5"/>
  <c r="AL2534" i="5" s="1"/>
  <c r="AH2546" i="5"/>
  <c r="AL2546" i="5" s="1"/>
  <c r="AH2558" i="5"/>
  <c r="AL2558" i="5" s="1"/>
  <c r="AH2570" i="5"/>
  <c r="AL2570" i="5" s="1"/>
  <c r="AH2294" i="5"/>
  <c r="AL2294" i="5" s="1"/>
  <c r="AH2318" i="5"/>
  <c r="AL2318" i="5" s="1"/>
  <c r="AH2330" i="5"/>
  <c r="AL2330" i="5" s="1"/>
  <c r="AH2342" i="5"/>
  <c r="AL2342" i="5" s="1"/>
  <c r="AH2354" i="5"/>
  <c r="AL2354" i="5" s="1"/>
  <c r="AH2366" i="5"/>
  <c r="AL2366" i="5" s="1"/>
  <c r="AH2390" i="5"/>
  <c r="AL2390" i="5" s="1"/>
  <c r="AH2402" i="5"/>
  <c r="AL2402" i="5" s="1"/>
  <c r="AH2414" i="5"/>
  <c r="AL2414" i="5" s="1"/>
  <c r="AH2251" i="5"/>
  <c r="AL2251" i="5" s="1"/>
  <c r="AH2275" i="5"/>
  <c r="AL2275" i="5" s="1"/>
  <c r="AH2287" i="5"/>
  <c r="AL2287" i="5" s="1"/>
  <c r="AH2226" i="5"/>
  <c r="AL2226" i="5" s="1"/>
  <c r="AH2238" i="5"/>
  <c r="AL2238" i="5" s="1"/>
  <c r="AH2212" i="5"/>
  <c r="AL2212" i="5" s="1"/>
  <c r="AH2196" i="5"/>
  <c r="AL2196" i="5" s="1"/>
  <c r="AH2184" i="5"/>
  <c r="AL2184" i="5" s="1"/>
  <c r="AH2161" i="5"/>
  <c r="AL2161" i="5" s="1"/>
  <c r="AH2173" i="5"/>
  <c r="AL2173" i="5" s="1"/>
  <c r="AH2143" i="5"/>
  <c r="AL2143" i="5" s="1"/>
  <c r="AH2155" i="5"/>
  <c r="AL2155" i="5" s="1"/>
  <c r="AH2132" i="5"/>
  <c r="AL2132" i="5" s="1"/>
  <c r="AH2106" i="5"/>
  <c r="AL2106" i="5" s="1"/>
  <c r="AH2118" i="5"/>
  <c r="AL2118" i="5" s="1"/>
  <c r="AH2085" i="5"/>
  <c r="AL2085" i="5" s="1"/>
  <c r="AH2097" i="5"/>
  <c r="AL2097" i="5" s="1"/>
  <c r="AH2041" i="5"/>
  <c r="AL2041" i="5" s="1"/>
  <c r="AH2053" i="5"/>
  <c r="AL2053" i="5" s="1"/>
  <c r="AH2011" i="5"/>
  <c r="AL2011" i="5" s="1"/>
  <c r="AH2023" i="5"/>
  <c r="AL2023" i="5" s="1"/>
  <c r="AH2035" i="5"/>
  <c r="AL2035" i="5" s="1"/>
  <c r="AH1994" i="5"/>
  <c r="AL1994" i="5" s="1"/>
  <c r="AH1952" i="5"/>
  <c r="AL1952" i="5" s="1"/>
  <c r="AH1964" i="5"/>
  <c r="AL1964" i="5" s="1"/>
  <c r="AH1976" i="5"/>
  <c r="AL1976" i="5" s="1"/>
  <c r="AH1911" i="5"/>
  <c r="AL1911" i="5" s="1"/>
  <c r="AH1923" i="5"/>
  <c r="AL1923" i="5" s="1"/>
  <c r="AH1935" i="5"/>
  <c r="AL1935" i="5" s="1"/>
  <c r="AH1947" i="5"/>
  <c r="AL1947" i="5" s="1"/>
  <c r="AH373" i="5"/>
  <c r="AL373" i="5" s="1"/>
  <c r="AH337" i="5"/>
  <c r="AL337" i="5" s="1"/>
  <c r="AH266" i="5"/>
  <c r="AL266" i="5" s="1"/>
  <c r="AH182" i="5"/>
  <c r="AL182" i="5" s="1"/>
  <c r="AH146" i="5"/>
  <c r="AL146" i="5" s="1"/>
  <c r="AH74" i="5"/>
  <c r="AL74" i="5" s="1"/>
  <c r="AH14" i="5"/>
  <c r="AL14" i="5" s="1"/>
  <c r="AH3226" i="5"/>
  <c r="AL3226" i="5" s="1"/>
  <c r="AH3238" i="5"/>
  <c r="AL3238" i="5" s="1"/>
  <c r="AH3066" i="5"/>
  <c r="AL3066" i="5" s="1"/>
  <c r="AH3078" i="5"/>
  <c r="AL3078" i="5" s="1"/>
  <c r="AH3090" i="5"/>
  <c r="AL3090" i="5" s="1"/>
  <c r="AH3102" i="5"/>
  <c r="AL3102" i="5" s="1"/>
  <c r="AH3114" i="5"/>
  <c r="AL3114" i="5" s="1"/>
  <c r="AH3126" i="5"/>
  <c r="AL3126" i="5" s="1"/>
  <c r="AH3138" i="5"/>
  <c r="AL3138" i="5" s="1"/>
  <c r="AH3150" i="5"/>
  <c r="AL3150" i="5" s="1"/>
  <c r="AH3162" i="5"/>
  <c r="AL3162" i="5" s="1"/>
  <c r="AH2926" i="5"/>
  <c r="AL2926" i="5" s="1"/>
  <c r="AH2938" i="5"/>
  <c r="AL2938" i="5" s="1"/>
  <c r="AH2950" i="5"/>
  <c r="AL2950" i="5" s="1"/>
  <c r="AH2962" i="5"/>
  <c r="AL2962" i="5" s="1"/>
  <c r="AH2974" i="5"/>
  <c r="AL2974" i="5" s="1"/>
  <c r="AH2986" i="5"/>
  <c r="AL2986" i="5" s="1"/>
  <c r="AH2998" i="5"/>
  <c r="AL2998" i="5" s="1"/>
  <c r="AH3010" i="5"/>
  <c r="AL3010" i="5" s="1"/>
  <c r="AH3022" i="5"/>
  <c r="AL3022" i="5" s="1"/>
  <c r="AH3034" i="5"/>
  <c r="AL3034" i="5" s="1"/>
  <c r="AH3046" i="5"/>
  <c r="AL3046" i="5" s="1"/>
  <c r="AH3058" i="5"/>
  <c r="AL3058" i="5" s="1"/>
  <c r="AH2778" i="5"/>
  <c r="AL2778" i="5" s="1"/>
  <c r="AH2790" i="5"/>
  <c r="AL2790" i="5" s="1"/>
  <c r="AH2802" i="5"/>
  <c r="AL2802" i="5" s="1"/>
  <c r="AH2814" i="5"/>
  <c r="AL2814" i="5" s="1"/>
  <c r="AH2826" i="5"/>
  <c r="AL2826" i="5" s="1"/>
  <c r="AH2838" i="5"/>
  <c r="AL2838" i="5" s="1"/>
  <c r="AH2850" i="5"/>
  <c r="AL2850" i="5" s="1"/>
  <c r="AH2862" i="5"/>
  <c r="AL2862" i="5" s="1"/>
  <c r="AH2886" i="5"/>
  <c r="AL2886" i="5" s="1"/>
  <c r="AH2898" i="5"/>
  <c r="AL2898" i="5" s="1"/>
  <c r="AH2910" i="5"/>
  <c r="AL2910" i="5" s="1"/>
  <c r="AH2587" i="5"/>
  <c r="AL2587" i="5" s="1"/>
  <c r="AH2599" i="5"/>
  <c r="AL2599" i="5" s="1"/>
  <c r="AH2611" i="5"/>
  <c r="AL2611" i="5" s="1"/>
  <c r="AH2623" i="5"/>
  <c r="AL2623" i="5" s="1"/>
  <c r="AH2635" i="5"/>
  <c r="AL2635" i="5" s="1"/>
  <c r="AH2647" i="5"/>
  <c r="AL2647" i="5" s="1"/>
  <c r="AH2659" i="5"/>
  <c r="AL2659" i="5" s="1"/>
  <c r="AH2671" i="5"/>
  <c r="AL2671" i="5" s="1"/>
  <c r="AH1889" i="5"/>
  <c r="AL1889" i="5" s="1"/>
  <c r="AH1879" i="5"/>
  <c r="AL1879" i="5" s="1"/>
  <c r="AH1768" i="5"/>
  <c r="AL1768" i="5" s="1"/>
  <c r="AH1691" i="5"/>
  <c r="AL1691" i="5" s="1"/>
  <c r="AH1703" i="5"/>
  <c r="AL1703" i="5" s="1"/>
  <c r="AH1638" i="5"/>
  <c r="AL1638" i="5" s="1"/>
  <c r="AH1564" i="5"/>
  <c r="AL1564" i="5" s="1"/>
  <c r="AH1576" i="5"/>
  <c r="AL1576" i="5" s="1"/>
  <c r="AH1520" i="5"/>
  <c r="AL1520" i="5" s="1"/>
  <c r="AH1532" i="5"/>
  <c r="AL1532" i="5" s="1"/>
  <c r="AH1456" i="5"/>
  <c r="AL1456" i="5" s="1"/>
  <c r="AH1441" i="5"/>
  <c r="AL1441" i="5" s="1"/>
  <c r="AH1401" i="5"/>
  <c r="AL1401" i="5" s="1"/>
  <c r="AH1387" i="5"/>
  <c r="AL1387" i="5" s="1"/>
  <c r="AH1321" i="5"/>
  <c r="AL1321" i="5" s="1"/>
  <c r="AH1292" i="5"/>
  <c r="AL1292" i="5" s="1"/>
  <c r="AH1266" i="5"/>
  <c r="AL1266" i="5" s="1"/>
  <c r="AH1215" i="5"/>
  <c r="AL1215" i="5" s="1"/>
  <c r="AH1145" i="5"/>
  <c r="AL1145" i="5" s="1"/>
  <c r="AH1157" i="5"/>
  <c r="AL1157" i="5" s="1"/>
  <c r="AH1090" i="5"/>
  <c r="AL1090" i="5" s="1"/>
  <c r="AH1102" i="5"/>
  <c r="AL1102" i="5" s="1"/>
  <c r="AH1035" i="5"/>
  <c r="AL1035" i="5" s="1"/>
  <c r="AH1021" i="5"/>
  <c r="AL1021" i="5" s="1"/>
  <c r="AH971" i="5"/>
  <c r="AL971" i="5" s="1"/>
  <c r="AH956" i="5"/>
  <c r="AL956" i="5" s="1"/>
  <c r="AH902" i="5"/>
  <c r="AL902" i="5" s="1"/>
  <c r="AH879" i="5"/>
  <c r="AL879" i="5" s="1"/>
  <c r="AH813" i="5"/>
  <c r="AL813" i="5" s="1"/>
  <c r="AH798" i="5"/>
  <c r="AL798" i="5" s="1"/>
  <c r="AH742" i="5"/>
  <c r="AL742" i="5" s="1"/>
  <c r="AH721" i="5"/>
  <c r="AL721" i="5" s="1"/>
  <c r="AH674" i="5"/>
  <c r="AL674" i="5" s="1"/>
  <c r="AH663" i="5"/>
  <c r="AL663" i="5" s="1"/>
  <c r="AH607" i="5"/>
  <c r="AL607" i="5" s="1"/>
  <c r="AH596" i="5"/>
  <c r="AL596" i="5" s="1"/>
  <c r="AH528" i="5"/>
  <c r="AL528" i="5" s="1"/>
  <c r="AH516" i="5"/>
  <c r="AL516" i="5" s="1"/>
  <c r="AH457" i="5"/>
  <c r="AL457" i="5" s="1"/>
  <c r="AH443" i="5"/>
  <c r="AL443" i="5" s="1"/>
  <c r="AH1902" i="5"/>
  <c r="AL1902" i="5" s="1"/>
  <c r="AH1832" i="5"/>
  <c r="AL1832" i="5" s="1"/>
  <c r="AH1769" i="5"/>
  <c r="AL1769" i="5" s="1"/>
  <c r="AH1781" i="5"/>
  <c r="AL1781" i="5" s="1"/>
  <c r="AH1704" i="5"/>
  <c r="AL1704" i="5" s="1"/>
  <c r="AH1716" i="5"/>
  <c r="AL1716" i="5" s="1"/>
  <c r="AH1639" i="5"/>
  <c r="AL1639" i="5" s="1"/>
  <c r="AH1651" i="5"/>
  <c r="AL1651" i="5" s="1"/>
  <c r="AH1577" i="5"/>
  <c r="AL1577" i="5" s="1"/>
  <c r="AH1589" i="5"/>
  <c r="AL1589" i="5" s="1"/>
  <c r="AH1533" i="5"/>
  <c r="AL1533" i="5" s="1"/>
  <c r="AH1442" i="5"/>
  <c r="AL1442" i="5" s="1"/>
  <c r="AH1429" i="5"/>
  <c r="AL1429" i="5" s="1"/>
  <c r="AH1388" i="5"/>
  <c r="AL1388" i="5" s="1"/>
  <c r="AH1293" i="5"/>
  <c r="AL1293" i="5" s="1"/>
  <c r="AH1305" i="5"/>
  <c r="AL1305" i="5" s="1"/>
  <c r="AH1216" i="5"/>
  <c r="AL1216" i="5" s="1"/>
  <c r="AH1228" i="5"/>
  <c r="AL1228" i="5" s="1"/>
  <c r="AH1158" i="5"/>
  <c r="AL1158" i="5" s="1"/>
  <c r="AH1170" i="5"/>
  <c r="AL1170" i="5" s="1"/>
  <c r="AH1103" i="5"/>
  <c r="AL1103" i="5" s="1"/>
  <c r="AH1074" i="5"/>
  <c r="AL1074" i="5" s="1"/>
  <c r="AH1022" i="5"/>
  <c r="AL1022" i="5" s="1"/>
  <c r="AH1015" i="5"/>
  <c r="AL1015" i="5" s="1"/>
  <c r="AH957" i="5"/>
  <c r="AL957" i="5" s="1"/>
  <c r="AH936" i="5"/>
  <c r="AL936" i="5" s="1"/>
  <c r="AH880" i="5"/>
  <c r="AL880" i="5" s="1"/>
  <c r="AH869" i="5"/>
  <c r="AL869" i="5" s="1"/>
  <c r="AH799" i="5"/>
  <c r="AL799" i="5" s="1"/>
  <c r="AH792" i="5"/>
  <c r="AL792" i="5" s="1"/>
  <c r="AH722" i="5"/>
  <c r="AL722" i="5" s="1"/>
  <c r="AH734" i="5"/>
  <c r="AL734" i="5" s="1"/>
  <c r="AH660" i="5"/>
  <c r="AL660" i="5" s="1"/>
  <c r="AH653" i="5"/>
  <c r="AL653" i="5" s="1"/>
  <c r="AH597" i="5"/>
  <c r="AL597" i="5" s="1"/>
  <c r="AH576" i="5"/>
  <c r="AL576" i="5" s="1"/>
  <c r="AH517" i="5"/>
  <c r="AL517" i="5" s="1"/>
  <c r="AH505" i="5"/>
  <c r="AL505" i="5" s="1"/>
  <c r="AH12" i="5"/>
  <c r="AL12" i="5" s="1"/>
  <c r="AI1842" i="5"/>
  <c r="AH1842" i="5"/>
  <c r="AL1842" i="5" s="1"/>
  <c r="AH1779" i="5"/>
  <c r="AL1779" i="5" s="1"/>
  <c r="AI1779" i="5"/>
  <c r="AI1702" i="5"/>
  <c r="AH1702" i="5"/>
  <c r="AL1702" i="5" s="1"/>
  <c r="AH1625" i="5"/>
  <c r="AL1625" i="5" s="1"/>
  <c r="AI1625" i="5"/>
  <c r="AH1661" i="5"/>
  <c r="AL1661" i="5" s="1"/>
  <c r="AI1661" i="5"/>
  <c r="AI1575" i="5"/>
  <c r="AH1575" i="5"/>
  <c r="AL1575" i="5" s="1"/>
  <c r="AI1531" i="5"/>
  <c r="AH1531" i="5"/>
  <c r="AL1531" i="5" s="1"/>
  <c r="AI1467" i="5"/>
  <c r="AH1467" i="5"/>
  <c r="AL1467" i="5" s="1"/>
  <c r="AH1400" i="5"/>
  <c r="AL1400" i="5" s="1"/>
  <c r="AI1400" i="5"/>
  <c r="AI1189" i="5"/>
  <c r="AH1189" i="5"/>
  <c r="AL1189" i="5" s="1"/>
  <c r="AI986" i="5"/>
  <c r="AH986" i="5"/>
  <c r="AL986" i="5" s="1"/>
  <c r="AI934" i="5"/>
  <c r="AH934" i="5"/>
  <c r="AL934" i="5" s="1"/>
  <c r="AH878" i="5"/>
  <c r="AL878" i="5" s="1"/>
  <c r="AI878" i="5"/>
  <c r="AI758" i="5"/>
  <c r="AH758" i="5"/>
  <c r="AL758" i="5" s="1"/>
  <c r="AI651" i="5"/>
  <c r="AH651" i="5"/>
  <c r="AL651" i="5" s="1"/>
  <c r="AH595" i="5"/>
  <c r="AL595" i="5" s="1"/>
  <c r="AI595" i="5"/>
  <c r="AI530" i="5"/>
  <c r="AH530" i="5"/>
  <c r="AL530" i="5" s="1"/>
  <c r="AH351" i="5"/>
  <c r="AL351" i="5" s="1"/>
  <c r="AI351" i="5"/>
  <c r="AH207" i="5"/>
  <c r="AL207" i="5" s="1"/>
  <c r="AI207" i="5"/>
  <c r="AH38" i="5"/>
  <c r="AL38" i="5" s="1"/>
  <c r="AI38" i="5"/>
  <c r="AI3749" i="5"/>
  <c r="AI3397" i="5"/>
  <c r="AI2658" i="5"/>
  <c r="AH998" i="5"/>
  <c r="AL998" i="5" s="1"/>
  <c r="AH2731" i="5"/>
  <c r="AL2731" i="5" s="1"/>
  <c r="AI2731" i="5"/>
  <c r="AH2767" i="5"/>
  <c r="AL2767" i="5" s="1"/>
  <c r="AI2767" i="5"/>
  <c r="AH2463" i="5"/>
  <c r="AL2463" i="5" s="1"/>
  <c r="AI2463" i="5"/>
  <c r="AH2523" i="5"/>
  <c r="AL2523" i="5" s="1"/>
  <c r="AI2523" i="5"/>
  <c r="AH2295" i="5"/>
  <c r="AL2295" i="5" s="1"/>
  <c r="AI2295" i="5"/>
  <c r="AH2355" i="5"/>
  <c r="AL2355" i="5" s="1"/>
  <c r="AI2355" i="5"/>
  <c r="AH2415" i="5"/>
  <c r="AL2415" i="5" s="1"/>
  <c r="AI2415" i="5"/>
  <c r="AH2227" i="5"/>
  <c r="AL2227" i="5" s="1"/>
  <c r="AI2227" i="5"/>
  <c r="AH2185" i="5"/>
  <c r="AL2185" i="5" s="1"/>
  <c r="AI2185" i="5"/>
  <c r="AH2144" i="5"/>
  <c r="AL2144" i="5" s="1"/>
  <c r="AI2144" i="5"/>
  <c r="AH2086" i="5"/>
  <c r="AL2086" i="5" s="1"/>
  <c r="AI2086" i="5"/>
  <c r="AH2012" i="5"/>
  <c r="AL2012" i="5" s="1"/>
  <c r="AI2012" i="5"/>
  <c r="AH1977" i="5"/>
  <c r="AL1977" i="5" s="1"/>
  <c r="AI1977" i="5"/>
  <c r="AH1948" i="5"/>
  <c r="AL1948" i="5" s="1"/>
  <c r="AI1948" i="5"/>
  <c r="AH1843" i="5"/>
  <c r="AL1843" i="5" s="1"/>
  <c r="AI1843" i="5"/>
  <c r="AH1792" i="5"/>
  <c r="AL1792" i="5" s="1"/>
  <c r="AI1792" i="5"/>
  <c r="AI1715" i="5"/>
  <c r="AH1715" i="5"/>
  <c r="AL1715" i="5" s="1"/>
  <c r="AH1662" i="5"/>
  <c r="AL1662" i="5" s="1"/>
  <c r="AI1662" i="5"/>
  <c r="AH1686" i="5"/>
  <c r="AL1686" i="5" s="1"/>
  <c r="AI1686" i="5"/>
  <c r="AH1612" i="5"/>
  <c r="AL1612" i="5" s="1"/>
  <c r="AI1612" i="5"/>
  <c r="AH1335" i="5"/>
  <c r="AL1335" i="5" s="1"/>
  <c r="AI1335" i="5"/>
  <c r="AH1109" i="5"/>
  <c r="AL1109" i="5" s="1"/>
  <c r="AI1109" i="5"/>
  <c r="AH1073" i="5"/>
  <c r="AL1073" i="5" s="1"/>
  <c r="AI1073" i="5"/>
  <c r="AH987" i="5"/>
  <c r="AL987" i="5" s="1"/>
  <c r="AI987" i="5"/>
  <c r="AH624" i="5"/>
  <c r="AL624" i="5" s="1"/>
  <c r="AI624" i="5"/>
  <c r="AI410" i="5"/>
  <c r="AH410" i="5"/>
  <c r="AL410" i="5" s="1"/>
  <c r="AI374" i="5"/>
  <c r="AH374" i="5"/>
  <c r="AL374" i="5" s="1"/>
  <c r="AI319" i="5"/>
  <c r="AH319" i="5"/>
  <c r="AL319" i="5" s="1"/>
  <c r="AI253" i="5"/>
  <c r="AH253" i="5"/>
  <c r="AL253" i="5" s="1"/>
  <c r="AH204" i="5"/>
  <c r="AL204" i="5" s="1"/>
  <c r="AI204" i="5"/>
  <c r="AH145" i="5"/>
  <c r="AL145" i="5" s="1"/>
  <c r="AI145" i="5"/>
  <c r="AI73" i="5"/>
  <c r="AH73" i="5"/>
  <c r="AL73" i="5" s="1"/>
  <c r="AI1564" i="5"/>
  <c r="AI1145" i="5"/>
  <c r="AH2263" i="5"/>
  <c r="AL2263" i="5" s="1"/>
  <c r="AH3891" i="5"/>
  <c r="AL3891" i="5" s="1"/>
  <c r="AI3891" i="5"/>
  <c r="AH3824" i="5"/>
  <c r="AL3824" i="5" s="1"/>
  <c r="AI3824" i="5"/>
  <c r="AH3808" i="5"/>
  <c r="AL3808" i="5" s="1"/>
  <c r="AI3808" i="5"/>
  <c r="AH3728" i="5"/>
  <c r="AL3728" i="5" s="1"/>
  <c r="AI3728" i="5"/>
  <c r="AH3703" i="5"/>
  <c r="AL3703" i="5" s="1"/>
  <c r="AI3703" i="5"/>
  <c r="AH3625" i="5"/>
  <c r="AL3625" i="5" s="1"/>
  <c r="AI3625" i="5"/>
  <c r="AH3488" i="5"/>
  <c r="AL3488" i="5" s="1"/>
  <c r="AI3488" i="5"/>
  <c r="AH3415" i="5"/>
  <c r="AL3415" i="5" s="1"/>
  <c r="AI3415" i="5"/>
  <c r="AH3463" i="5"/>
  <c r="AL3463" i="5" s="1"/>
  <c r="AI3463" i="5"/>
  <c r="AH3351" i="5"/>
  <c r="AL3351" i="5" s="1"/>
  <c r="AI3351" i="5"/>
  <c r="AH3245" i="5"/>
  <c r="AL3245" i="5" s="1"/>
  <c r="AI3245" i="5"/>
  <c r="AH3305" i="5"/>
  <c r="AL3305" i="5" s="1"/>
  <c r="AI3305" i="5"/>
  <c r="AH3191" i="5"/>
  <c r="AL3191" i="5" s="1"/>
  <c r="AI3191" i="5"/>
  <c r="AH3227" i="5"/>
  <c r="AL3227" i="5" s="1"/>
  <c r="AI3227" i="5"/>
  <c r="AH3103" i="5"/>
  <c r="AL3103" i="5" s="1"/>
  <c r="AI3103" i="5"/>
  <c r="AH3163" i="5"/>
  <c r="AL3163" i="5" s="1"/>
  <c r="AI3163" i="5"/>
  <c r="AH2975" i="5"/>
  <c r="AL2975" i="5" s="1"/>
  <c r="AI2975" i="5"/>
  <c r="AH3035" i="5"/>
  <c r="AL3035" i="5" s="1"/>
  <c r="AI3035" i="5"/>
  <c r="AH2791" i="5"/>
  <c r="AL2791" i="5" s="1"/>
  <c r="AI2791" i="5"/>
  <c r="AH2875" i="5"/>
  <c r="AL2875" i="5" s="1"/>
  <c r="AI2875" i="5"/>
  <c r="AH2600" i="5"/>
  <c r="AL2600" i="5" s="1"/>
  <c r="AI2600" i="5"/>
  <c r="AH2648" i="5"/>
  <c r="AL2648" i="5" s="1"/>
  <c r="AI2648" i="5"/>
  <c r="AH2708" i="5"/>
  <c r="AL2708" i="5" s="1"/>
  <c r="AI2708" i="5"/>
  <c r="AH2416" i="5"/>
  <c r="AL2416" i="5" s="1"/>
  <c r="AI2416" i="5"/>
  <c r="AH2488" i="5"/>
  <c r="AL2488" i="5" s="1"/>
  <c r="AI2488" i="5"/>
  <c r="AH2548" i="5"/>
  <c r="AL2548" i="5" s="1"/>
  <c r="AI2548" i="5"/>
  <c r="AH2308" i="5"/>
  <c r="AL2308" i="5" s="1"/>
  <c r="AI2308" i="5"/>
  <c r="AH2380" i="5"/>
  <c r="AL2380" i="5" s="1"/>
  <c r="AI2380" i="5"/>
  <c r="AH2265" i="5"/>
  <c r="AL2265" i="5" s="1"/>
  <c r="AI2265" i="5"/>
  <c r="AH2214" i="5"/>
  <c r="AL2214" i="5" s="1"/>
  <c r="AI2214" i="5"/>
  <c r="AH2122" i="5"/>
  <c r="AL2122" i="5" s="1"/>
  <c r="AI2122" i="5"/>
  <c r="AH2087" i="5"/>
  <c r="AL2087" i="5" s="1"/>
  <c r="AI2087" i="5"/>
  <c r="AH2013" i="5"/>
  <c r="AL2013" i="5" s="1"/>
  <c r="AI2013" i="5"/>
  <c r="AH1978" i="5"/>
  <c r="AL1978" i="5" s="1"/>
  <c r="AI1978" i="5"/>
  <c r="AH1937" i="5"/>
  <c r="AL1937" i="5" s="1"/>
  <c r="AI1937" i="5"/>
  <c r="AH1844" i="5"/>
  <c r="AL1844" i="5" s="1"/>
  <c r="AI1844" i="5"/>
  <c r="AH1757" i="5"/>
  <c r="AL1757" i="5" s="1"/>
  <c r="AI1757" i="5"/>
  <c r="AH1478" i="5"/>
  <c r="AL1478" i="5" s="1"/>
  <c r="AI1478" i="5"/>
  <c r="AH1281" i="5"/>
  <c r="AL1281" i="5" s="1"/>
  <c r="AI1281" i="5"/>
  <c r="AH1267" i="5"/>
  <c r="AL1267" i="5" s="1"/>
  <c r="AI1267" i="5"/>
  <c r="AH1191" i="5"/>
  <c r="AL1191" i="5" s="1"/>
  <c r="AI1191" i="5"/>
  <c r="AH1036" i="5"/>
  <c r="AL1036" i="5" s="1"/>
  <c r="AI1036" i="5"/>
  <c r="AH921" i="5"/>
  <c r="AL921" i="5" s="1"/>
  <c r="AI921" i="5"/>
  <c r="AH855" i="5"/>
  <c r="AL855" i="5" s="1"/>
  <c r="AI855" i="5"/>
  <c r="AH760" i="5"/>
  <c r="AL760" i="5" s="1"/>
  <c r="AI760" i="5"/>
  <c r="AH710" i="5"/>
  <c r="AL710" i="5" s="1"/>
  <c r="AI710" i="5"/>
  <c r="AH679" i="5"/>
  <c r="AL679" i="5" s="1"/>
  <c r="AI679" i="5"/>
  <c r="AH628" i="5"/>
  <c r="AL628" i="5" s="1"/>
  <c r="AI628" i="5"/>
  <c r="AH608" i="5"/>
  <c r="AL608" i="5" s="1"/>
  <c r="AI608" i="5"/>
  <c r="AH458" i="5"/>
  <c r="AL458" i="5" s="1"/>
  <c r="AI458" i="5"/>
  <c r="AI411" i="5"/>
  <c r="AH411" i="5"/>
  <c r="AL411" i="5" s="1"/>
  <c r="AI342" i="5"/>
  <c r="AH342" i="5"/>
  <c r="AL342" i="5" s="1"/>
  <c r="AI298" i="5"/>
  <c r="AH298" i="5"/>
  <c r="AL298" i="5" s="1"/>
  <c r="AI252" i="5"/>
  <c r="AH252" i="5"/>
  <c r="AL252" i="5" s="1"/>
  <c r="AI205" i="5"/>
  <c r="AH205" i="5"/>
  <c r="AL205" i="5" s="1"/>
  <c r="AH144" i="5"/>
  <c r="AL144" i="5" s="1"/>
  <c r="AI144" i="5"/>
  <c r="AI132" i="5"/>
  <c r="AH132" i="5"/>
  <c r="AL132" i="5" s="1"/>
  <c r="AH84" i="5"/>
  <c r="AL84" i="5" s="1"/>
  <c r="AI84" i="5"/>
  <c r="AI36" i="5"/>
  <c r="AH36" i="5"/>
  <c r="AL36" i="5" s="1"/>
  <c r="AI3907" i="5"/>
  <c r="AI3811" i="5"/>
  <c r="AI3750" i="5"/>
  <c r="AI3738" i="5"/>
  <c r="AI3601" i="5"/>
  <c r="AI3570" i="5"/>
  <c r="AI3326" i="5"/>
  <c r="AI2850" i="5"/>
  <c r="AI2646" i="5"/>
  <c r="AI2706" i="5"/>
  <c r="AI2498" i="5"/>
  <c r="AI1429" i="5"/>
  <c r="AH194" i="5"/>
  <c r="AL194" i="5" s="1"/>
  <c r="AI956" i="5"/>
  <c r="AH1242" i="5"/>
  <c r="AL1242" i="5" s="1"/>
  <c r="AH1042" i="5"/>
  <c r="AL1042" i="5" s="1"/>
  <c r="AH843" i="5"/>
  <c r="AL843" i="5" s="1"/>
  <c r="AH611" i="5"/>
  <c r="AL611" i="5" s="1"/>
  <c r="AI3850" i="5"/>
  <c r="AI3739" i="5"/>
  <c r="AI3510" i="5"/>
  <c r="AI3462" i="5"/>
  <c r="AI3077" i="5"/>
  <c r="AI2973" i="5"/>
  <c r="AI3045" i="5"/>
  <c r="AI2825" i="5"/>
  <c r="AI2910" i="5"/>
  <c r="AH2069" i="5"/>
  <c r="AL2069" i="5" s="1"/>
  <c r="AH1243" i="5"/>
  <c r="AL1243" i="5" s="1"/>
  <c r="AH612" i="5"/>
  <c r="AL612" i="5" s="1"/>
  <c r="AI2486" i="5"/>
  <c r="AI2534" i="5"/>
  <c r="AI2238" i="5"/>
  <c r="AI902" i="5"/>
  <c r="AI3901" i="5"/>
  <c r="AI3851" i="5"/>
  <c r="AI3782" i="5"/>
  <c r="AI3795" i="5"/>
  <c r="AI3714" i="5"/>
  <c r="AI3727" i="5"/>
  <c r="AI3639" i="5"/>
  <c r="AI3652" i="5"/>
  <c r="AI3546" i="5"/>
  <c r="AI3559" i="5"/>
  <c r="AI3498" i="5"/>
  <c r="AI3511" i="5"/>
  <c r="AI3437" i="5"/>
  <c r="AI3450" i="5"/>
  <c r="AI3361" i="5"/>
  <c r="AI3374" i="5"/>
  <c r="AI3267" i="5"/>
  <c r="AI3280" i="5"/>
  <c r="AI3177" i="5"/>
  <c r="AI3190" i="5"/>
  <c r="AI3065" i="5"/>
  <c r="AI3078" i="5"/>
  <c r="AI3137" i="5"/>
  <c r="AI3150" i="5"/>
  <c r="AI2961" i="5"/>
  <c r="AI2974" i="5"/>
  <c r="AI3033" i="5"/>
  <c r="AI3046" i="5"/>
  <c r="AI2813" i="5"/>
  <c r="AI2826" i="5"/>
  <c r="AI2885" i="5"/>
  <c r="AI2898" i="5"/>
  <c r="AI2622" i="5"/>
  <c r="AI2635" i="5"/>
  <c r="AI1589" i="5"/>
  <c r="AI1170" i="5"/>
  <c r="AI576" i="5"/>
  <c r="AI443" i="5"/>
  <c r="AI74" i="5"/>
  <c r="AH2426" i="5"/>
  <c r="AL2426" i="5" s="1"/>
  <c r="AH1508" i="5"/>
  <c r="AL1508" i="5" s="1"/>
  <c r="AH688" i="5"/>
  <c r="AL688" i="5" s="1"/>
  <c r="AH471" i="5"/>
  <c r="AL471" i="5" s="1"/>
  <c r="AI1888" i="5"/>
  <c r="AH1888" i="5"/>
  <c r="AL1888" i="5" s="1"/>
  <c r="AI1854" i="5"/>
  <c r="AH1854" i="5"/>
  <c r="AL1854" i="5" s="1"/>
  <c r="AH1791" i="5"/>
  <c r="AL1791" i="5" s="1"/>
  <c r="AI1791" i="5"/>
  <c r="AH1714" i="5"/>
  <c r="AL1714" i="5" s="1"/>
  <c r="AI1714" i="5"/>
  <c r="AI1637" i="5"/>
  <c r="AH1637" i="5"/>
  <c r="AL1637" i="5" s="1"/>
  <c r="AI1563" i="5"/>
  <c r="AH1563" i="5"/>
  <c r="AL1563" i="5" s="1"/>
  <c r="AH1507" i="5"/>
  <c r="AL1507" i="5" s="1"/>
  <c r="AI1507" i="5"/>
  <c r="AH1543" i="5"/>
  <c r="AL1543" i="5" s="1"/>
  <c r="AI1543" i="5"/>
  <c r="AH1488" i="5"/>
  <c r="AL1488" i="5" s="1"/>
  <c r="AI1488" i="5"/>
  <c r="AI1412" i="5"/>
  <c r="AH1412" i="5"/>
  <c r="AL1412" i="5" s="1"/>
  <c r="AI1355" i="5"/>
  <c r="AH1355" i="5"/>
  <c r="AL1355" i="5" s="1"/>
  <c r="AI1279" i="5"/>
  <c r="AH1279" i="5"/>
  <c r="AL1279" i="5" s="1"/>
  <c r="AI1226" i="5"/>
  <c r="AH1226" i="5"/>
  <c r="AL1226" i="5" s="1"/>
  <c r="AI1168" i="5"/>
  <c r="AH1168" i="5"/>
  <c r="AL1168" i="5" s="1"/>
  <c r="AI1101" i="5"/>
  <c r="AH1101" i="5"/>
  <c r="AL1101" i="5" s="1"/>
  <c r="AH1034" i="5"/>
  <c r="AL1034" i="5" s="1"/>
  <c r="AI1034" i="5"/>
  <c r="AH982" i="5"/>
  <c r="AL982" i="5" s="1"/>
  <c r="AI982" i="5"/>
  <c r="AH907" i="5"/>
  <c r="AL907" i="5" s="1"/>
  <c r="AI907" i="5"/>
  <c r="AH771" i="5"/>
  <c r="AL771" i="5" s="1"/>
  <c r="AI771" i="5"/>
  <c r="AH720" i="5"/>
  <c r="AL720" i="5" s="1"/>
  <c r="AI720" i="5"/>
  <c r="AI673" i="5"/>
  <c r="AH673" i="5"/>
  <c r="AL673" i="5" s="1"/>
  <c r="AI623" i="5"/>
  <c r="AH623" i="5"/>
  <c r="AL623" i="5" s="1"/>
  <c r="AI568" i="5"/>
  <c r="AH568" i="5"/>
  <c r="AL568" i="5" s="1"/>
  <c r="AI503" i="5"/>
  <c r="AH503" i="5"/>
  <c r="AL503" i="5" s="1"/>
  <c r="AH386" i="5"/>
  <c r="AL386" i="5" s="1"/>
  <c r="AI386" i="5"/>
  <c r="AI327" i="5"/>
  <c r="AH327" i="5"/>
  <c r="AL327" i="5" s="1"/>
  <c r="AH278" i="5"/>
  <c r="AL278" i="5" s="1"/>
  <c r="AI278" i="5"/>
  <c r="AH159" i="5"/>
  <c r="AL159" i="5" s="1"/>
  <c r="AI159" i="5"/>
  <c r="AH122" i="5"/>
  <c r="AL122" i="5" s="1"/>
  <c r="AI122" i="5"/>
  <c r="AH50" i="5"/>
  <c r="AL50" i="5" s="1"/>
  <c r="AI50" i="5"/>
  <c r="AI3677" i="5"/>
  <c r="AI3600" i="5"/>
  <c r="AI3582" i="5"/>
  <c r="AI3303" i="5"/>
  <c r="AI2997" i="5"/>
  <c r="AI2586" i="5"/>
  <c r="AH2695" i="5"/>
  <c r="AL2695" i="5" s="1"/>
  <c r="AI2695" i="5"/>
  <c r="AH2755" i="5"/>
  <c r="AL2755" i="5" s="1"/>
  <c r="AI2755" i="5"/>
  <c r="AI2451" i="5"/>
  <c r="AH2451" i="5"/>
  <c r="AL2451" i="5" s="1"/>
  <c r="AH2511" i="5"/>
  <c r="AL2511" i="5" s="1"/>
  <c r="AI2511" i="5"/>
  <c r="AH2367" i="5"/>
  <c r="AL2367" i="5" s="1"/>
  <c r="AI2367" i="5"/>
  <c r="AH2252" i="5"/>
  <c r="AL2252" i="5" s="1"/>
  <c r="AI2252" i="5"/>
  <c r="AH2239" i="5"/>
  <c r="AL2239" i="5" s="1"/>
  <c r="AI2239" i="5"/>
  <c r="AH2119" i="5"/>
  <c r="AL2119" i="5" s="1"/>
  <c r="AI2119" i="5"/>
  <c r="AH2054" i="5"/>
  <c r="AL2054" i="5" s="1"/>
  <c r="AI2054" i="5"/>
  <c r="AI2024" i="5"/>
  <c r="AH2024" i="5"/>
  <c r="AL2024" i="5" s="1"/>
  <c r="AI1965" i="5"/>
  <c r="AH1965" i="5"/>
  <c r="AL1965" i="5" s="1"/>
  <c r="AH1936" i="5"/>
  <c r="AL1936" i="5" s="1"/>
  <c r="AI1936" i="5"/>
  <c r="AH1855" i="5"/>
  <c r="AL1855" i="5" s="1"/>
  <c r="AI1855" i="5"/>
  <c r="AH1751" i="5"/>
  <c r="AL1751" i="5" s="1"/>
  <c r="AI1751" i="5"/>
  <c r="AH1674" i="5"/>
  <c r="AL1674" i="5" s="1"/>
  <c r="AI1674" i="5"/>
  <c r="AH1413" i="5"/>
  <c r="AL1413" i="5" s="1"/>
  <c r="AI1413" i="5"/>
  <c r="AH1239" i="5"/>
  <c r="AL1239" i="5" s="1"/>
  <c r="AI1239" i="5"/>
  <c r="AI935" i="5"/>
  <c r="AH935" i="5"/>
  <c r="AL935" i="5" s="1"/>
  <c r="AH920" i="5"/>
  <c r="AL920" i="5" s="1"/>
  <c r="AI920" i="5"/>
  <c r="AH868" i="5"/>
  <c r="AL868" i="5" s="1"/>
  <c r="AI868" i="5"/>
  <c r="AH825" i="5"/>
  <c r="AL825" i="5" s="1"/>
  <c r="AI825" i="5"/>
  <c r="AH772" i="5"/>
  <c r="AL772" i="5" s="1"/>
  <c r="AI772" i="5"/>
  <c r="AH733" i="5"/>
  <c r="AL733" i="5" s="1"/>
  <c r="AI733" i="5"/>
  <c r="AH678" i="5"/>
  <c r="AL678" i="5" s="1"/>
  <c r="AI678" i="5"/>
  <c r="AH563" i="5"/>
  <c r="AL563" i="5" s="1"/>
  <c r="AI563" i="5"/>
  <c r="AH504" i="5"/>
  <c r="AL504" i="5" s="1"/>
  <c r="AI504" i="5"/>
  <c r="AI352" i="5"/>
  <c r="AH352" i="5"/>
  <c r="AL352" i="5" s="1"/>
  <c r="AI289" i="5"/>
  <c r="AH289" i="5"/>
  <c r="AL289" i="5" s="1"/>
  <c r="AI229" i="5"/>
  <c r="AH229" i="5"/>
  <c r="AL229" i="5" s="1"/>
  <c r="AI183" i="5"/>
  <c r="AH183" i="5"/>
  <c r="AL183" i="5" s="1"/>
  <c r="AI121" i="5"/>
  <c r="AH121" i="5"/>
  <c r="AL121" i="5" s="1"/>
  <c r="AH37" i="5"/>
  <c r="AL37" i="5" s="1"/>
  <c r="AI37" i="5"/>
  <c r="AI879" i="5"/>
  <c r="AI674" i="5"/>
  <c r="AH2307" i="5"/>
  <c r="AL2307" i="5" s="1"/>
  <c r="AH439" i="5"/>
  <c r="AL439" i="5" s="1"/>
  <c r="AH3921" i="5"/>
  <c r="AL3921" i="5" s="1"/>
  <c r="AI3921" i="5"/>
  <c r="AH3812" i="5"/>
  <c r="AL3812" i="5" s="1"/>
  <c r="AI3812" i="5"/>
  <c r="AH3751" i="5"/>
  <c r="AL3751" i="5" s="1"/>
  <c r="AI3751" i="5"/>
  <c r="AH3740" i="5"/>
  <c r="AL3740" i="5" s="1"/>
  <c r="AI3740" i="5"/>
  <c r="AH3653" i="5"/>
  <c r="AL3653" i="5" s="1"/>
  <c r="AI3653" i="5"/>
  <c r="AH3560" i="5"/>
  <c r="AL3560" i="5" s="1"/>
  <c r="AI3560" i="5"/>
  <c r="AH3500" i="5"/>
  <c r="AL3500" i="5" s="1"/>
  <c r="AI3500" i="5"/>
  <c r="AH3427" i="5"/>
  <c r="AL3427" i="5" s="1"/>
  <c r="AI3427" i="5"/>
  <c r="AH3339" i="5"/>
  <c r="AL3339" i="5" s="1"/>
  <c r="AI3339" i="5"/>
  <c r="AH3399" i="5"/>
  <c r="AL3399" i="5" s="1"/>
  <c r="AI3399" i="5"/>
  <c r="AH3293" i="5"/>
  <c r="AL3293" i="5" s="1"/>
  <c r="AI3293" i="5"/>
  <c r="AH3203" i="5"/>
  <c r="AL3203" i="5" s="1"/>
  <c r="AI3203" i="5"/>
  <c r="AH3079" i="5"/>
  <c r="AL3079" i="5" s="1"/>
  <c r="AI3079" i="5"/>
  <c r="AH3139" i="5"/>
  <c r="AL3139" i="5" s="1"/>
  <c r="AI3139" i="5"/>
  <c r="AH2951" i="5"/>
  <c r="AL2951" i="5" s="1"/>
  <c r="AI2951" i="5"/>
  <c r="AH3011" i="5"/>
  <c r="AL3011" i="5" s="1"/>
  <c r="AI3011" i="5"/>
  <c r="AH2779" i="5"/>
  <c r="AL2779" i="5" s="1"/>
  <c r="AI2779" i="5"/>
  <c r="AH2851" i="5"/>
  <c r="AL2851" i="5" s="1"/>
  <c r="AI2851" i="5"/>
  <c r="AH2911" i="5"/>
  <c r="AL2911" i="5" s="1"/>
  <c r="AI2911" i="5"/>
  <c r="AH2636" i="5"/>
  <c r="AL2636" i="5" s="1"/>
  <c r="AI2636" i="5"/>
  <c r="AH2696" i="5"/>
  <c r="AL2696" i="5" s="1"/>
  <c r="AI2696" i="5"/>
  <c r="AH2756" i="5"/>
  <c r="AL2756" i="5" s="1"/>
  <c r="AI2756" i="5"/>
  <c r="AH2464" i="5"/>
  <c r="AL2464" i="5" s="1"/>
  <c r="AI2464" i="5"/>
  <c r="AH2500" i="5"/>
  <c r="AL2500" i="5" s="1"/>
  <c r="AI2500" i="5"/>
  <c r="AH2572" i="5"/>
  <c r="AL2572" i="5" s="1"/>
  <c r="AI2572" i="5"/>
  <c r="AH2344" i="5"/>
  <c r="AL2344" i="5" s="1"/>
  <c r="AI2344" i="5"/>
  <c r="AH2404" i="5"/>
  <c r="AL2404" i="5" s="1"/>
  <c r="AI2404" i="5"/>
  <c r="AH2277" i="5"/>
  <c r="AL2277" i="5" s="1"/>
  <c r="AI2277" i="5"/>
  <c r="AH2198" i="5"/>
  <c r="AL2198" i="5" s="1"/>
  <c r="AI2198" i="5"/>
  <c r="AH2134" i="5"/>
  <c r="AL2134" i="5" s="1"/>
  <c r="AI2134" i="5"/>
  <c r="AH2071" i="5"/>
  <c r="AL2071" i="5" s="1"/>
  <c r="AI2071" i="5"/>
  <c r="AH2025" i="5"/>
  <c r="AL2025" i="5" s="1"/>
  <c r="AI2025" i="5"/>
  <c r="AH1966" i="5"/>
  <c r="AL1966" i="5" s="1"/>
  <c r="AI1966" i="5"/>
  <c r="AH1925" i="5"/>
  <c r="AL1925" i="5" s="1"/>
  <c r="AI1925" i="5"/>
  <c r="AH1890" i="5"/>
  <c r="AL1890" i="5" s="1"/>
  <c r="AI1890" i="5"/>
  <c r="AH1856" i="5"/>
  <c r="AL1856" i="5" s="1"/>
  <c r="AI1856" i="5"/>
  <c r="AI1793" i="5"/>
  <c r="AH1793" i="5"/>
  <c r="AL1793" i="5" s="1"/>
  <c r="AH1692" i="5"/>
  <c r="AL1692" i="5" s="1"/>
  <c r="AI1692" i="5"/>
  <c r="AI1752" i="5"/>
  <c r="AH1752" i="5"/>
  <c r="AL1752" i="5" s="1"/>
  <c r="AH1521" i="5"/>
  <c r="AL1521" i="5" s="1"/>
  <c r="AI1521" i="5"/>
  <c r="AH1414" i="5"/>
  <c r="AL1414" i="5" s="1"/>
  <c r="AI1414" i="5"/>
  <c r="AH1357" i="5"/>
  <c r="AL1357" i="5" s="1"/>
  <c r="AI1357" i="5"/>
  <c r="AH1322" i="5"/>
  <c r="AL1322" i="5" s="1"/>
  <c r="AI1322" i="5"/>
  <c r="AH1255" i="5"/>
  <c r="AL1255" i="5" s="1"/>
  <c r="AI1255" i="5"/>
  <c r="AH1062" i="5"/>
  <c r="AL1062" i="5" s="1"/>
  <c r="AI1062" i="5"/>
  <c r="AH988" i="5"/>
  <c r="AL988" i="5" s="1"/>
  <c r="AI988" i="5"/>
  <c r="AH972" i="5"/>
  <c r="AL972" i="5" s="1"/>
  <c r="AI972" i="5"/>
  <c r="AH909" i="5"/>
  <c r="AL909" i="5" s="1"/>
  <c r="AI909" i="5"/>
  <c r="AH903" i="5"/>
  <c r="AL903" i="5" s="1"/>
  <c r="AI903" i="5"/>
  <c r="AH826" i="5"/>
  <c r="AL826" i="5" s="1"/>
  <c r="AI826" i="5"/>
  <c r="AH613" i="5"/>
  <c r="AL613" i="5" s="1"/>
  <c r="AI613" i="5"/>
  <c r="AH564" i="5"/>
  <c r="AL564" i="5" s="1"/>
  <c r="AI564" i="5"/>
  <c r="AH543" i="5"/>
  <c r="AL543" i="5" s="1"/>
  <c r="AI543" i="5"/>
  <c r="AH467" i="5"/>
  <c r="AL467" i="5" s="1"/>
  <c r="AI467" i="5"/>
  <c r="AI382" i="5"/>
  <c r="AH382" i="5"/>
  <c r="AL382" i="5" s="1"/>
  <c r="AI320" i="5"/>
  <c r="AH320" i="5"/>
  <c r="AL320" i="5" s="1"/>
  <c r="AI265" i="5"/>
  <c r="AH265" i="5"/>
  <c r="AL265" i="5" s="1"/>
  <c r="AI180" i="5"/>
  <c r="AH180" i="5"/>
  <c r="AL180" i="5" s="1"/>
  <c r="AH72" i="5"/>
  <c r="AL72" i="5" s="1"/>
  <c r="AI72" i="5"/>
  <c r="AI3862" i="5"/>
  <c r="AI3583" i="5"/>
  <c r="AI3522" i="5"/>
  <c r="AI3201" i="5"/>
  <c r="AI3089" i="5"/>
  <c r="AI2926" i="5"/>
  <c r="AI2778" i="5"/>
  <c r="AI2546" i="5"/>
  <c r="AI2402" i="5"/>
  <c r="AI2173" i="5"/>
  <c r="AH3279" i="5"/>
  <c r="AL3279" i="5" s="1"/>
  <c r="AI182" i="5"/>
  <c r="AI3863" i="5"/>
  <c r="AI3558" i="5"/>
  <c r="AI3373" i="5"/>
  <c r="AI3090" i="5"/>
  <c r="AI3162" i="5"/>
  <c r="AI2838" i="5"/>
  <c r="AI1074" i="5"/>
  <c r="AI2694" i="5"/>
  <c r="AI2742" i="5"/>
  <c r="AI2438" i="5"/>
  <c r="AI2294" i="5"/>
  <c r="AI2132" i="5"/>
  <c r="AI2097" i="5"/>
  <c r="AI2011" i="5"/>
  <c r="AI1902" i="5"/>
  <c r="AI1879" i="5"/>
  <c r="AI1532" i="5"/>
  <c r="AI1442" i="5"/>
  <c r="AI1401" i="5"/>
  <c r="AI1102" i="5"/>
  <c r="AI1022" i="5"/>
  <c r="AI971" i="5"/>
  <c r="AI653" i="5"/>
  <c r="AI516" i="5"/>
  <c r="AI337" i="5"/>
  <c r="AH2789" i="5"/>
  <c r="AL2789" i="5" s="1"/>
  <c r="AH2874" i="5"/>
  <c r="AL2874" i="5" s="1"/>
  <c r="AH1626" i="5"/>
  <c r="AL1626" i="5" s="1"/>
  <c r="AH1509" i="5"/>
  <c r="AL1509" i="5" s="1"/>
  <c r="AH689" i="5"/>
  <c r="AL689" i="5" s="1"/>
  <c r="AI2143" i="5"/>
  <c r="AI1900" i="5"/>
  <c r="AH1900" i="5"/>
  <c r="AL1900" i="5" s="1"/>
  <c r="AH1767" i="5"/>
  <c r="AL1767" i="5" s="1"/>
  <c r="AI1767" i="5"/>
  <c r="AI1690" i="5"/>
  <c r="AH1690" i="5"/>
  <c r="AL1690" i="5" s="1"/>
  <c r="AI1738" i="5"/>
  <c r="AH1738" i="5"/>
  <c r="AL1738" i="5" s="1"/>
  <c r="AH1673" i="5"/>
  <c r="AL1673" i="5" s="1"/>
  <c r="AI1673" i="5"/>
  <c r="AI1599" i="5"/>
  <c r="AH1599" i="5"/>
  <c r="AL1599" i="5" s="1"/>
  <c r="AH1374" i="5"/>
  <c r="AL1374" i="5" s="1"/>
  <c r="AI1374" i="5"/>
  <c r="AI1334" i="5"/>
  <c r="AH1334" i="5"/>
  <c r="AL1334" i="5" s="1"/>
  <c r="AH1303" i="5"/>
  <c r="AL1303" i="5" s="1"/>
  <c r="AI1303" i="5"/>
  <c r="AH1214" i="5"/>
  <c r="AL1214" i="5" s="1"/>
  <c r="AI1214" i="5"/>
  <c r="AI1144" i="5"/>
  <c r="AH1144" i="5"/>
  <c r="AL1144" i="5" s="1"/>
  <c r="AH1132" i="5"/>
  <c r="AL1132" i="5" s="1"/>
  <c r="AI1132" i="5"/>
  <c r="AI1060" i="5"/>
  <c r="AH1060" i="5"/>
  <c r="AL1060" i="5" s="1"/>
  <c r="AH831" i="5"/>
  <c r="AL831" i="5" s="1"/>
  <c r="AI831" i="5"/>
  <c r="AI783" i="5"/>
  <c r="AH783" i="5"/>
  <c r="AL783" i="5" s="1"/>
  <c r="AI708" i="5"/>
  <c r="AH708" i="5"/>
  <c r="AL708" i="5" s="1"/>
  <c r="AH662" i="5"/>
  <c r="AL662" i="5" s="1"/>
  <c r="AI662" i="5"/>
  <c r="AI606" i="5"/>
  <c r="AH606" i="5"/>
  <c r="AL606" i="5" s="1"/>
  <c r="AH541" i="5"/>
  <c r="AL541" i="5" s="1"/>
  <c r="AI541" i="5"/>
  <c r="AI484" i="5"/>
  <c r="AH484" i="5"/>
  <c r="AL484" i="5" s="1"/>
  <c r="AH421" i="5"/>
  <c r="AL421" i="5" s="1"/>
  <c r="AI421" i="5"/>
  <c r="AH292" i="5"/>
  <c r="AL292" i="5" s="1"/>
  <c r="AI292" i="5"/>
  <c r="AH242" i="5"/>
  <c r="AL242" i="5" s="1"/>
  <c r="AI242" i="5"/>
  <c r="AH218" i="5"/>
  <c r="AL218" i="5" s="1"/>
  <c r="AI218" i="5"/>
  <c r="AH169" i="5"/>
  <c r="AL169" i="5" s="1"/>
  <c r="AI169" i="5"/>
  <c r="AH110" i="5"/>
  <c r="AL110" i="5" s="1"/>
  <c r="AI110" i="5"/>
  <c r="AI3473" i="5"/>
  <c r="AI3213" i="5"/>
  <c r="AI3101" i="5"/>
  <c r="AI2925" i="5"/>
  <c r="AI146" i="5"/>
  <c r="AH2683" i="5"/>
  <c r="AL2683" i="5" s="1"/>
  <c r="AI2683" i="5"/>
  <c r="AH2743" i="5"/>
  <c r="AL2743" i="5" s="1"/>
  <c r="AI2743" i="5"/>
  <c r="AH2475" i="5"/>
  <c r="AL2475" i="5" s="1"/>
  <c r="AI2475" i="5"/>
  <c r="AI2547" i="5"/>
  <c r="AH2547" i="5"/>
  <c r="AL2547" i="5" s="1"/>
  <c r="AH2319" i="5"/>
  <c r="AL2319" i="5" s="1"/>
  <c r="AI2319" i="5"/>
  <c r="AH2391" i="5"/>
  <c r="AL2391" i="5" s="1"/>
  <c r="AI2391" i="5"/>
  <c r="AH2276" i="5"/>
  <c r="AL2276" i="5" s="1"/>
  <c r="AI2276" i="5"/>
  <c r="AH2197" i="5"/>
  <c r="AL2197" i="5" s="1"/>
  <c r="AI2197" i="5"/>
  <c r="AH2156" i="5"/>
  <c r="AL2156" i="5" s="1"/>
  <c r="AI2156" i="5"/>
  <c r="AH2070" i="5"/>
  <c r="AL2070" i="5" s="1"/>
  <c r="AI2070" i="5"/>
  <c r="AH2036" i="5"/>
  <c r="AL2036" i="5" s="1"/>
  <c r="AI2036" i="5"/>
  <c r="AH1912" i="5"/>
  <c r="AL1912" i="5" s="1"/>
  <c r="AI1912" i="5"/>
  <c r="AI1867" i="5"/>
  <c r="AH1867" i="5"/>
  <c r="AL1867" i="5" s="1"/>
  <c r="AI1739" i="5"/>
  <c r="AH1739" i="5"/>
  <c r="AL1739" i="5" s="1"/>
  <c r="AH1494" i="5"/>
  <c r="AL1494" i="5" s="1"/>
  <c r="AI1494" i="5"/>
  <c r="AH1411" i="5"/>
  <c r="AL1411" i="5" s="1"/>
  <c r="AI1411" i="5"/>
  <c r="AH1356" i="5"/>
  <c r="AL1356" i="5" s="1"/>
  <c r="AI1356" i="5"/>
  <c r="AH1304" i="5"/>
  <c r="AL1304" i="5" s="1"/>
  <c r="AI1304" i="5"/>
  <c r="AH1254" i="5"/>
  <c r="AL1254" i="5" s="1"/>
  <c r="AI1254" i="5"/>
  <c r="AH1061" i="5"/>
  <c r="AL1061" i="5" s="1"/>
  <c r="AI1061" i="5"/>
  <c r="AH908" i="5"/>
  <c r="AL908" i="5" s="1"/>
  <c r="AI908" i="5"/>
  <c r="AH759" i="5"/>
  <c r="AL759" i="5" s="1"/>
  <c r="AI759" i="5"/>
  <c r="AH485" i="5"/>
  <c r="AL485" i="5" s="1"/>
  <c r="AI485" i="5"/>
  <c r="AH422" i="5"/>
  <c r="AL422" i="5" s="1"/>
  <c r="AI422" i="5"/>
  <c r="AI359" i="5"/>
  <c r="AH359" i="5"/>
  <c r="AL359" i="5" s="1"/>
  <c r="AH276" i="5"/>
  <c r="AL276" i="5" s="1"/>
  <c r="AI276" i="5"/>
  <c r="AI217" i="5"/>
  <c r="AH217" i="5"/>
  <c r="AL217" i="5" s="1"/>
  <c r="AI156" i="5"/>
  <c r="AH156" i="5"/>
  <c r="AL156" i="5" s="1"/>
  <c r="AI97" i="5"/>
  <c r="AH97" i="5"/>
  <c r="AL97" i="5" s="1"/>
  <c r="AI49" i="5"/>
  <c r="AH49" i="5"/>
  <c r="AL49" i="5" s="1"/>
  <c r="AI1703" i="5"/>
  <c r="AI1292" i="5"/>
  <c r="AH3113" i="5"/>
  <c r="AL3113" i="5" s="1"/>
  <c r="AH2174" i="5"/>
  <c r="AL2174" i="5" s="1"/>
  <c r="AH3879" i="5"/>
  <c r="AL3879" i="5" s="1"/>
  <c r="AI3879" i="5"/>
  <c r="AH3864" i="5"/>
  <c r="AL3864" i="5" s="1"/>
  <c r="AI3864" i="5"/>
  <c r="AH3796" i="5"/>
  <c r="AL3796" i="5" s="1"/>
  <c r="AI3796" i="5"/>
  <c r="AH3716" i="5"/>
  <c r="AL3716" i="5" s="1"/>
  <c r="AI3716" i="5"/>
  <c r="AH3641" i="5"/>
  <c r="AL3641" i="5" s="1"/>
  <c r="AI3641" i="5"/>
  <c r="AH3614" i="5"/>
  <c r="AL3614" i="5" s="1"/>
  <c r="AI3614" i="5"/>
  <c r="AH3476" i="5"/>
  <c r="AL3476" i="5" s="1"/>
  <c r="AI3476" i="5"/>
  <c r="AH3536" i="5"/>
  <c r="AL3536" i="5" s="1"/>
  <c r="AI3536" i="5"/>
  <c r="AH3327" i="5"/>
  <c r="AL3327" i="5" s="1"/>
  <c r="AI3327" i="5"/>
  <c r="AH3387" i="5"/>
  <c r="AL3387" i="5" s="1"/>
  <c r="AI3387" i="5"/>
  <c r="AH3281" i="5"/>
  <c r="AL3281" i="5" s="1"/>
  <c r="AI3281" i="5"/>
  <c r="AH3167" i="5"/>
  <c r="AL3167" i="5" s="1"/>
  <c r="AI3167" i="5"/>
  <c r="AH3239" i="5"/>
  <c r="AL3239" i="5" s="1"/>
  <c r="AI3239" i="5"/>
  <c r="AH3127" i="5"/>
  <c r="AL3127" i="5" s="1"/>
  <c r="AI3127" i="5"/>
  <c r="AH2939" i="5"/>
  <c r="AL2939" i="5" s="1"/>
  <c r="AI2939" i="5"/>
  <c r="AH2999" i="5"/>
  <c r="AL2999" i="5" s="1"/>
  <c r="AI2999" i="5"/>
  <c r="AH3047" i="5"/>
  <c r="AL3047" i="5" s="1"/>
  <c r="AI3047" i="5"/>
  <c r="AH2815" i="5"/>
  <c r="AL2815" i="5" s="1"/>
  <c r="AI2815" i="5"/>
  <c r="AH2863" i="5"/>
  <c r="AL2863" i="5" s="1"/>
  <c r="AI2863" i="5"/>
  <c r="AH2588" i="5"/>
  <c r="AL2588" i="5" s="1"/>
  <c r="AI2588" i="5"/>
  <c r="AH2660" i="5"/>
  <c r="AL2660" i="5" s="1"/>
  <c r="AI2660" i="5"/>
  <c r="AH2720" i="5"/>
  <c r="AL2720" i="5" s="1"/>
  <c r="AI2720" i="5"/>
  <c r="AH2440" i="5"/>
  <c r="AL2440" i="5" s="1"/>
  <c r="AI2440" i="5"/>
  <c r="AH2512" i="5"/>
  <c r="AL2512" i="5" s="1"/>
  <c r="AI2512" i="5"/>
  <c r="AH2560" i="5"/>
  <c r="AL2560" i="5" s="1"/>
  <c r="AI2560" i="5"/>
  <c r="AH2332" i="5"/>
  <c r="AL2332" i="5" s="1"/>
  <c r="AI2332" i="5"/>
  <c r="AH2368" i="5"/>
  <c r="AL2368" i="5" s="1"/>
  <c r="AI2368" i="5"/>
  <c r="AH2253" i="5"/>
  <c r="AL2253" i="5" s="1"/>
  <c r="AI2253" i="5"/>
  <c r="AH2240" i="5"/>
  <c r="AL2240" i="5" s="1"/>
  <c r="AI2240" i="5"/>
  <c r="AH2175" i="5"/>
  <c r="AL2175" i="5" s="1"/>
  <c r="AI2175" i="5"/>
  <c r="AH2120" i="5"/>
  <c r="AL2120" i="5" s="1"/>
  <c r="AI2120" i="5"/>
  <c r="AH2055" i="5"/>
  <c r="AL2055" i="5" s="1"/>
  <c r="AI2055" i="5"/>
  <c r="AH1954" i="5"/>
  <c r="AL1954" i="5" s="1"/>
  <c r="AI1954" i="5"/>
  <c r="AH1817" i="5"/>
  <c r="AL1817" i="5" s="1"/>
  <c r="AI1817" i="5"/>
  <c r="AH1675" i="5"/>
  <c r="AL1675" i="5" s="1"/>
  <c r="AI1675" i="5"/>
  <c r="AH1601" i="5"/>
  <c r="AL1601" i="5" s="1"/>
  <c r="AI1601" i="5"/>
  <c r="AH1457" i="5"/>
  <c r="AL1457" i="5" s="1"/>
  <c r="AI1457" i="5"/>
  <c r="AH1402" i="5"/>
  <c r="AL1402" i="5" s="1"/>
  <c r="AI1402" i="5"/>
  <c r="AH1336" i="5"/>
  <c r="AL1336" i="5" s="1"/>
  <c r="AI1336" i="5"/>
  <c r="AH1134" i="5"/>
  <c r="AL1134" i="5" s="1"/>
  <c r="AI1134" i="5"/>
  <c r="AH945" i="5"/>
  <c r="AL945" i="5" s="1"/>
  <c r="AI945" i="5"/>
  <c r="AH838" i="5"/>
  <c r="AL838" i="5" s="1"/>
  <c r="AI838" i="5"/>
  <c r="AH767" i="5"/>
  <c r="AL767" i="5" s="1"/>
  <c r="AI767" i="5"/>
  <c r="AH550" i="5"/>
  <c r="AL550" i="5" s="1"/>
  <c r="AI550" i="5"/>
  <c r="AH494" i="5"/>
  <c r="AL494" i="5" s="1"/>
  <c r="AI494" i="5"/>
  <c r="AI433" i="5"/>
  <c r="AH433" i="5"/>
  <c r="AL433" i="5" s="1"/>
  <c r="AI372" i="5"/>
  <c r="AH372" i="5"/>
  <c r="AL372" i="5" s="1"/>
  <c r="AI312" i="5"/>
  <c r="AH312" i="5"/>
  <c r="AL312" i="5" s="1"/>
  <c r="AI241" i="5"/>
  <c r="AH241" i="5"/>
  <c r="AL241" i="5" s="1"/>
  <c r="AI189" i="5"/>
  <c r="AH189" i="5"/>
  <c r="AL189" i="5" s="1"/>
  <c r="AI120" i="5"/>
  <c r="AH120" i="5"/>
  <c r="AL120" i="5" s="1"/>
  <c r="AI3806" i="5"/>
  <c r="AI3461" i="5"/>
  <c r="AI3385" i="5"/>
  <c r="AI3291" i="5"/>
  <c r="AI3102" i="5"/>
  <c r="AI3057" i="5"/>
  <c r="AI2909" i="5"/>
  <c r="AI2275" i="5"/>
  <c r="AI2023" i="5"/>
  <c r="AI1935" i="5"/>
  <c r="AH432" i="5"/>
  <c r="AL432" i="5" s="1"/>
  <c r="AI1768" i="5"/>
  <c r="AH1545" i="5"/>
  <c r="AL1545" i="5" s="1"/>
  <c r="AI3726" i="5"/>
  <c r="AI3571" i="5"/>
  <c r="AI3202" i="5"/>
  <c r="AI2897" i="5"/>
  <c r="AI2647" i="5"/>
  <c r="AI2161" i="5"/>
  <c r="AI1691" i="5"/>
  <c r="AI1321" i="5"/>
  <c r="AH2378" i="5"/>
  <c r="AL2378" i="5" s="1"/>
  <c r="AI3889" i="5"/>
  <c r="AI3902" i="5"/>
  <c r="AI3834" i="5"/>
  <c r="AI3783" i="5"/>
  <c r="AI3773" i="5"/>
  <c r="AI3715" i="5"/>
  <c r="AI3701" i="5"/>
  <c r="AI3640" i="5"/>
  <c r="AI3623" i="5"/>
  <c r="AI3547" i="5"/>
  <c r="AI3499" i="5"/>
  <c r="AI3425" i="5"/>
  <c r="AI3438" i="5"/>
  <c r="AI3349" i="5"/>
  <c r="AI3362" i="5"/>
  <c r="AI3255" i="5"/>
  <c r="AI3268" i="5"/>
  <c r="AI3165" i="5"/>
  <c r="AI3178" i="5"/>
  <c r="AI3237" i="5"/>
  <c r="AI3066" i="5"/>
  <c r="AI3125" i="5"/>
  <c r="AI3138" i="5"/>
  <c r="AI2949" i="5"/>
  <c r="AI2962" i="5"/>
  <c r="AI3021" i="5"/>
  <c r="AI3034" i="5"/>
  <c r="AI2801" i="5"/>
  <c r="AI2814" i="5"/>
  <c r="AI2873" i="5"/>
  <c r="AI2886" i="5"/>
  <c r="AI2610" i="5"/>
  <c r="AI2623" i="5"/>
  <c r="AI2682" i="5"/>
  <c r="AI2730" i="5"/>
  <c r="AI2474" i="5"/>
  <c r="AI2522" i="5"/>
  <c r="AI2570" i="5"/>
  <c r="AI2330" i="5"/>
  <c r="AI2251" i="5"/>
  <c r="AI2226" i="5"/>
  <c r="AI2184" i="5"/>
  <c r="AI2155" i="5"/>
  <c r="AI2085" i="5"/>
  <c r="AI2053" i="5"/>
  <c r="AI1994" i="5"/>
  <c r="AI1911" i="5"/>
  <c r="AI1651" i="5"/>
  <c r="AI1228" i="5"/>
  <c r="AI734" i="5"/>
  <c r="AI596" i="5"/>
  <c r="AH2499" i="5"/>
  <c r="AL2499" i="5" s="1"/>
  <c r="AH1901" i="5"/>
  <c r="AL1901" i="5" s="1"/>
  <c r="AH1627" i="5"/>
  <c r="AL1627" i="5" s="1"/>
  <c r="AH1332" i="5"/>
  <c r="AL1332" i="5" s="1"/>
  <c r="AH1089" i="5"/>
  <c r="AL1089" i="5" s="1"/>
  <c r="AH889" i="5"/>
  <c r="AL889" i="5" s="1"/>
  <c r="AH690" i="5"/>
  <c r="AL690" i="5" s="1"/>
  <c r="AI1866" i="5"/>
  <c r="AH1866" i="5"/>
  <c r="AL1866" i="5" s="1"/>
  <c r="AH1815" i="5"/>
  <c r="AL1815" i="5" s="1"/>
  <c r="AI1815" i="5"/>
  <c r="AI1726" i="5"/>
  <c r="AH1726" i="5"/>
  <c r="AL1726" i="5" s="1"/>
  <c r="AH1649" i="5"/>
  <c r="AL1649" i="5" s="1"/>
  <c r="AI1649" i="5"/>
  <c r="AH1587" i="5"/>
  <c r="AL1587" i="5" s="1"/>
  <c r="AI1587" i="5"/>
  <c r="AH1519" i="5"/>
  <c r="AL1519" i="5" s="1"/>
  <c r="AI1519" i="5"/>
  <c r="AH1455" i="5"/>
  <c r="AL1455" i="5" s="1"/>
  <c r="AI1455" i="5"/>
  <c r="AH1410" i="5"/>
  <c r="AL1410" i="5" s="1"/>
  <c r="AI1410" i="5"/>
  <c r="AH1346" i="5"/>
  <c r="AL1346" i="5" s="1"/>
  <c r="AI1346" i="5"/>
  <c r="AI1291" i="5"/>
  <c r="AH1291" i="5"/>
  <c r="AL1291" i="5" s="1"/>
  <c r="AI1120" i="5"/>
  <c r="AH1120" i="5"/>
  <c r="AL1120" i="5" s="1"/>
  <c r="AH1068" i="5"/>
  <c r="AL1068" i="5" s="1"/>
  <c r="AI1068" i="5"/>
  <c r="AI1013" i="5"/>
  <c r="AH1013" i="5"/>
  <c r="AL1013" i="5" s="1"/>
  <c r="AI955" i="5"/>
  <c r="AH955" i="5"/>
  <c r="AL955" i="5" s="1"/>
  <c r="AI919" i="5"/>
  <c r="AH919" i="5"/>
  <c r="AL919" i="5" s="1"/>
  <c r="AH867" i="5"/>
  <c r="AL867" i="5" s="1"/>
  <c r="AI867" i="5"/>
  <c r="AI790" i="5"/>
  <c r="AH790" i="5"/>
  <c r="AL790" i="5" s="1"/>
  <c r="AI732" i="5"/>
  <c r="AH732" i="5"/>
  <c r="AL732" i="5" s="1"/>
  <c r="AH641" i="5"/>
  <c r="AL641" i="5" s="1"/>
  <c r="AI641" i="5"/>
  <c r="AI584" i="5"/>
  <c r="AH584" i="5"/>
  <c r="AL584" i="5" s="1"/>
  <c r="AI521" i="5"/>
  <c r="AH521" i="5"/>
  <c r="AL521" i="5" s="1"/>
  <c r="AH456" i="5"/>
  <c r="AL456" i="5" s="1"/>
  <c r="AI456" i="5"/>
  <c r="AH301" i="5"/>
  <c r="AL301" i="5" s="1"/>
  <c r="AI301" i="5"/>
  <c r="AH230" i="5"/>
  <c r="AL230" i="5" s="1"/>
  <c r="AI230" i="5"/>
  <c r="AH98" i="5"/>
  <c r="AL98" i="5" s="1"/>
  <c r="AI98" i="5"/>
  <c r="AI62" i="5"/>
  <c r="AH62" i="5"/>
  <c r="AL62" i="5" s="1"/>
  <c r="AI3919" i="5"/>
  <c r="AH2719" i="5"/>
  <c r="AL2719" i="5" s="1"/>
  <c r="AI2719" i="5"/>
  <c r="AH2427" i="5"/>
  <c r="AL2427" i="5" s="1"/>
  <c r="AI2427" i="5"/>
  <c r="AH2559" i="5"/>
  <c r="AL2559" i="5" s="1"/>
  <c r="AI2559" i="5"/>
  <c r="AH2331" i="5"/>
  <c r="AL2331" i="5" s="1"/>
  <c r="AI2331" i="5"/>
  <c r="AH2379" i="5"/>
  <c r="AL2379" i="5" s="1"/>
  <c r="AI2379" i="5"/>
  <c r="AH2264" i="5"/>
  <c r="AL2264" i="5" s="1"/>
  <c r="AI2264" i="5"/>
  <c r="AH2213" i="5"/>
  <c r="AL2213" i="5" s="1"/>
  <c r="AI2213" i="5"/>
  <c r="AH2133" i="5"/>
  <c r="AL2133" i="5" s="1"/>
  <c r="AI2133" i="5"/>
  <c r="AH2098" i="5"/>
  <c r="AL2098" i="5" s="1"/>
  <c r="AI2098" i="5"/>
  <c r="AH1995" i="5"/>
  <c r="AL1995" i="5" s="1"/>
  <c r="AI1995" i="5"/>
  <c r="AI1831" i="5"/>
  <c r="AH1831" i="5"/>
  <c r="AL1831" i="5" s="1"/>
  <c r="AH1780" i="5"/>
  <c r="AL1780" i="5" s="1"/>
  <c r="AI1780" i="5"/>
  <c r="AH1816" i="5"/>
  <c r="AL1816" i="5" s="1"/>
  <c r="AI1816" i="5"/>
  <c r="AH1727" i="5"/>
  <c r="AL1727" i="5" s="1"/>
  <c r="AI1727" i="5"/>
  <c r="AH1650" i="5"/>
  <c r="AL1650" i="5" s="1"/>
  <c r="AI1650" i="5"/>
  <c r="AI1453" i="5"/>
  <c r="AH1453" i="5"/>
  <c r="AL1453" i="5" s="1"/>
  <c r="AH1347" i="5"/>
  <c r="AL1347" i="5" s="1"/>
  <c r="AI1347" i="5"/>
  <c r="AH1227" i="5"/>
  <c r="AL1227" i="5" s="1"/>
  <c r="AI1227" i="5"/>
  <c r="AH1190" i="5"/>
  <c r="AL1190" i="5" s="1"/>
  <c r="AI1190" i="5"/>
  <c r="AH1169" i="5"/>
  <c r="AL1169" i="5" s="1"/>
  <c r="AI1169" i="5"/>
  <c r="AH1133" i="5"/>
  <c r="AL1133" i="5" s="1"/>
  <c r="AI1133" i="5"/>
  <c r="AH1069" i="5"/>
  <c r="AL1069" i="5" s="1"/>
  <c r="AI1069" i="5"/>
  <c r="AH983" i="5"/>
  <c r="AL983" i="5" s="1"/>
  <c r="AI983" i="5"/>
  <c r="AH854" i="5"/>
  <c r="AL854" i="5" s="1"/>
  <c r="AI854" i="5"/>
  <c r="AH791" i="5"/>
  <c r="AL791" i="5" s="1"/>
  <c r="AI791" i="5"/>
  <c r="AH766" i="5"/>
  <c r="AL766" i="5" s="1"/>
  <c r="AI766" i="5"/>
  <c r="AH555" i="5"/>
  <c r="AL555" i="5" s="1"/>
  <c r="AI555" i="5"/>
  <c r="AH493" i="5"/>
  <c r="AL493" i="5" s="1"/>
  <c r="AI493" i="5"/>
  <c r="AH469" i="5"/>
  <c r="AL469" i="5" s="1"/>
  <c r="AI469" i="5"/>
  <c r="AH395" i="5"/>
  <c r="AL395" i="5" s="1"/>
  <c r="AI395" i="5"/>
  <c r="AI338" i="5"/>
  <c r="AH338" i="5"/>
  <c r="AL338" i="5" s="1"/>
  <c r="AI314" i="5"/>
  <c r="AH314" i="5"/>
  <c r="AL314" i="5" s="1"/>
  <c r="AH264" i="5"/>
  <c r="AL264" i="5" s="1"/>
  <c r="AI264" i="5"/>
  <c r="AI170" i="5"/>
  <c r="AH170" i="5"/>
  <c r="AL170" i="5" s="1"/>
  <c r="AI109" i="5"/>
  <c r="AH109" i="5"/>
  <c r="AL109" i="5" s="1"/>
  <c r="AI25" i="5"/>
  <c r="AH25" i="5"/>
  <c r="AL25" i="5" s="1"/>
  <c r="AH1439" i="5"/>
  <c r="AL1439" i="5" s="1"/>
  <c r="AH3909" i="5"/>
  <c r="AL3909" i="5" s="1"/>
  <c r="AI3909" i="5"/>
  <c r="AH3852" i="5"/>
  <c r="AL3852" i="5" s="1"/>
  <c r="AI3852" i="5"/>
  <c r="AH3784" i="5"/>
  <c r="AL3784" i="5" s="1"/>
  <c r="AI3784" i="5"/>
  <c r="AH3775" i="5"/>
  <c r="AL3775" i="5" s="1"/>
  <c r="AI3775" i="5"/>
  <c r="AH3691" i="5"/>
  <c r="AL3691" i="5" s="1"/>
  <c r="AI3691" i="5"/>
  <c r="AH3602" i="5"/>
  <c r="AL3602" i="5" s="1"/>
  <c r="AI3602" i="5"/>
  <c r="AH3572" i="5"/>
  <c r="AL3572" i="5" s="1"/>
  <c r="AI3572" i="5"/>
  <c r="AH3512" i="5"/>
  <c r="AL3512" i="5" s="1"/>
  <c r="AI3512" i="5"/>
  <c r="AH3439" i="5"/>
  <c r="AL3439" i="5" s="1"/>
  <c r="AI3439" i="5"/>
  <c r="AH3363" i="5"/>
  <c r="AL3363" i="5" s="1"/>
  <c r="AI3363" i="5"/>
  <c r="AH3269" i="5"/>
  <c r="AL3269" i="5" s="1"/>
  <c r="AI3269" i="5"/>
  <c r="AH3179" i="5"/>
  <c r="AL3179" i="5" s="1"/>
  <c r="AI3179" i="5"/>
  <c r="AH3067" i="5"/>
  <c r="AL3067" i="5" s="1"/>
  <c r="AI3067" i="5"/>
  <c r="AH3115" i="5"/>
  <c r="AL3115" i="5" s="1"/>
  <c r="AI3115" i="5"/>
  <c r="AH2927" i="5"/>
  <c r="AL2927" i="5" s="1"/>
  <c r="AI2927" i="5"/>
  <c r="AH2987" i="5"/>
  <c r="AL2987" i="5" s="1"/>
  <c r="AI2987" i="5"/>
  <c r="AH3059" i="5"/>
  <c r="AL3059" i="5" s="1"/>
  <c r="AI3059" i="5"/>
  <c r="AH2827" i="5"/>
  <c r="AL2827" i="5" s="1"/>
  <c r="AI2827" i="5"/>
  <c r="AH2887" i="5"/>
  <c r="AL2887" i="5" s="1"/>
  <c r="AI2887" i="5"/>
  <c r="AH2624" i="5"/>
  <c r="AL2624" i="5" s="1"/>
  <c r="AI2624" i="5"/>
  <c r="AH2684" i="5"/>
  <c r="AL2684" i="5" s="1"/>
  <c r="AI2684" i="5"/>
  <c r="AH2744" i="5"/>
  <c r="AL2744" i="5" s="1"/>
  <c r="AI2744" i="5"/>
  <c r="AH2452" i="5"/>
  <c r="AL2452" i="5" s="1"/>
  <c r="AI2452" i="5"/>
  <c r="AH2524" i="5"/>
  <c r="AL2524" i="5" s="1"/>
  <c r="AI2524" i="5"/>
  <c r="AH2296" i="5"/>
  <c r="AL2296" i="5" s="1"/>
  <c r="AI2296" i="5"/>
  <c r="AH2356" i="5"/>
  <c r="AL2356" i="5" s="1"/>
  <c r="AI2356" i="5"/>
  <c r="AH2241" i="5"/>
  <c r="AL2241" i="5" s="1"/>
  <c r="AI2241" i="5"/>
  <c r="AH2228" i="5"/>
  <c r="AL2228" i="5" s="1"/>
  <c r="AI2228" i="5"/>
  <c r="AH2163" i="5"/>
  <c r="AL2163" i="5" s="1"/>
  <c r="AI2163" i="5"/>
  <c r="AH2108" i="5"/>
  <c r="AL2108" i="5" s="1"/>
  <c r="AI2108" i="5"/>
  <c r="AH2043" i="5"/>
  <c r="AL2043" i="5" s="1"/>
  <c r="AI2043" i="5"/>
  <c r="AH1984" i="5"/>
  <c r="AL1984" i="5" s="1"/>
  <c r="AI1984" i="5"/>
  <c r="AH1913" i="5"/>
  <c r="AL1913" i="5" s="1"/>
  <c r="AI1913" i="5"/>
  <c r="AH1949" i="5"/>
  <c r="AL1949" i="5" s="1"/>
  <c r="AI1949" i="5"/>
  <c r="AH1805" i="5"/>
  <c r="AL1805" i="5" s="1"/>
  <c r="AI1805" i="5"/>
  <c r="AH1728" i="5"/>
  <c r="AL1728" i="5" s="1"/>
  <c r="AI1728" i="5"/>
  <c r="AH1740" i="5"/>
  <c r="AL1740" i="5" s="1"/>
  <c r="AI1740" i="5"/>
  <c r="AH1663" i="5"/>
  <c r="AL1663" i="5" s="1"/>
  <c r="AI1663" i="5"/>
  <c r="AH1565" i="5"/>
  <c r="AL1565" i="5" s="1"/>
  <c r="AI1565" i="5"/>
  <c r="AI1613" i="5"/>
  <c r="AH1613" i="5"/>
  <c r="AL1613" i="5" s="1"/>
  <c r="AH1419" i="5"/>
  <c r="AL1419" i="5" s="1"/>
  <c r="AI1419" i="5"/>
  <c r="AH1310" i="5"/>
  <c r="AL1310" i="5" s="1"/>
  <c r="AI1310" i="5"/>
  <c r="AH1240" i="5"/>
  <c r="AL1240" i="5" s="1"/>
  <c r="AI1240" i="5"/>
  <c r="AH1203" i="5"/>
  <c r="AL1203" i="5" s="1"/>
  <c r="AI1203" i="5"/>
  <c r="AH1110" i="5"/>
  <c r="AL1110" i="5" s="1"/>
  <c r="AI1110" i="5"/>
  <c r="AH1091" i="5"/>
  <c r="AL1091" i="5" s="1"/>
  <c r="AI1091" i="5"/>
  <c r="AH1044" i="5"/>
  <c r="AL1044" i="5" s="1"/>
  <c r="AI1044" i="5"/>
  <c r="AH814" i="5"/>
  <c r="AL814" i="5" s="1"/>
  <c r="AI814" i="5"/>
  <c r="AH773" i="5"/>
  <c r="AL773" i="5" s="1"/>
  <c r="AI773" i="5"/>
  <c r="AH743" i="5"/>
  <c r="AL743" i="5" s="1"/>
  <c r="AI743" i="5"/>
  <c r="AH625" i="5"/>
  <c r="AL625" i="5" s="1"/>
  <c r="AI625" i="5"/>
  <c r="AH480" i="5"/>
  <c r="AL480" i="5" s="1"/>
  <c r="AI480" i="5"/>
  <c r="AI420" i="5"/>
  <c r="AH420" i="5"/>
  <c r="AL420" i="5" s="1"/>
  <c r="AI360" i="5"/>
  <c r="AH360" i="5"/>
  <c r="AL360" i="5" s="1"/>
  <c r="AI288" i="5"/>
  <c r="AH288" i="5"/>
  <c r="AL288" i="5" s="1"/>
  <c r="AH216" i="5"/>
  <c r="AL216" i="5" s="1"/>
  <c r="AI216" i="5"/>
  <c r="AI168" i="5"/>
  <c r="AH168" i="5"/>
  <c r="AL168" i="5" s="1"/>
  <c r="AI108" i="5"/>
  <c r="AH108" i="5"/>
  <c r="AL108" i="5" s="1"/>
  <c r="AI24" i="5"/>
  <c r="AH24" i="5"/>
  <c r="AL24" i="5" s="1"/>
  <c r="AI3920" i="5"/>
  <c r="AI3678" i="5"/>
  <c r="AI3663" i="5"/>
  <c r="AI3535" i="5"/>
  <c r="AI3304" i="5"/>
  <c r="AI2985" i="5"/>
  <c r="AI2837" i="5"/>
  <c r="AI2754" i="5"/>
  <c r="AI2450" i="5"/>
  <c r="AI2212" i="5"/>
  <c r="AI2106" i="5"/>
  <c r="AI1832" i="5"/>
  <c r="AI742" i="5"/>
  <c r="AH1440" i="5"/>
  <c r="AL1440" i="5" s="1"/>
  <c r="AI1704" i="5"/>
  <c r="AI1266" i="5"/>
  <c r="AI880" i="5"/>
  <c r="AH409" i="5"/>
  <c r="AL409" i="5" s="1"/>
  <c r="AI3908" i="5"/>
  <c r="AI3807" i="5"/>
  <c r="AI3664" i="5"/>
  <c r="AI3449" i="5"/>
  <c r="AI2986" i="5"/>
  <c r="AI2634" i="5"/>
  <c r="AH1476" i="5"/>
  <c r="AL1476" i="5" s="1"/>
  <c r="AH837" i="5"/>
  <c r="AL837" i="5" s="1"/>
  <c r="AI2342" i="5"/>
  <c r="AI2390" i="5"/>
  <c r="AI1923" i="5"/>
  <c r="AI1769" i="5"/>
  <c r="AI957" i="5"/>
  <c r="AI505" i="5"/>
  <c r="AH1477" i="5"/>
  <c r="AL1477" i="5" s="1"/>
  <c r="AH1265" i="5"/>
  <c r="AL1265" i="5" s="1"/>
  <c r="AI1889" i="5"/>
  <c r="AI1576" i="5"/>
  <c r="AI1533" i="5"/>
  <c r="AI1456" i="5"/>
  <c r="AI1157" i="5"/>
  <c r="AI1103" i="5"/>
  <c r="AI1035" i="5"/>
  <c r="AI792" i="5"/>
  <c r="AI663" i="5"/>
  <c r="AI517" i="5"/>
  <c r="AH3337" i="5"/>
  <c r="AL3337" i="5" s="1"/>
  <c r="AH48" i="5"/>
  <c r="AL48" i="5" s="1"/>
  <c r="AI2196" i="5"/>
  <c r="AH1830" i="5"/>
  <c r="AL1830" i="5" s="1"/>
  <c r="AI1830" i="5"/>
  <c r="AI1878" i="5"/>
  <c r="AH1878" i="5"/>
  <c r="AL1878" i="5" s="1"/>
  <c r="AH1803" i="5"/>
  <c r="AL1803" i="5" s="1"/>
  <c r="AI1803" i="5"/>
  <c r="AI1750" i="5"/>
  <c r="AH1750" i="5"/>
  <c r="AL1750" i="5" s="1"/>
  <c r="AH1685" i="5"/>
  <c r="AL1685" i="5" s="1"/>
  <c r="AI1685" i="5"/>
  <c r="AI1611" i="5"/>
  <c r="AH1611" i="5"/>
  <c r="AL1611" i="5" s="1"/>
  <c r="AI1493" i="5"/>
  <c r="AH1493" i="5"/>
  <c r="AL1493" i="5" s="1"/>
  <c r="AH1452" i="5"/>
  <c r="AL1452" i="5" s="1"/>
  <c r="AI1452" i="5"/>
  <c r="AI1386" i="5"/>
  <c r="AH1386" i="5"/>
  <c r="AL1386" i="5" s="1"/>
  <c r="AH1320" i="5"/>
  <c r="AL1320" i="5" s="1"/>
  <c r="AI1320" i="5"/>
  <c r="AH1253" i="5"/>
  <c r="AL1253" i="5" s="1"/>
  <c r="AI1253" i="5"/>
  <c r="AH1238" i="5"/>
  <c r="AL1238" i="5" s="1"/>
  <c r="AI1238" i="5"/>
  <c r="AH1156" i="5"/>
  <c r="AL1156" i="5" s="1"/>
  <c r="AI1156" i="5"/>
  <c r="AI1180" i="5"/>
  <c r="AH1180" i="5"/>
  <c r="AL1180" i="5" s="1"/>
  <c r="AI1086" i="5"/>
  <c r="AH1086" i="5"/>
  <c r="AL1086" i="5" s="1"/>
  <c r="AH1020" i="5"/>
  <c r="AL1020" i="5" s="1"/>
  <c r="AI1020" i="5"/>
  <c r="AI970" i="5"/>
  <c r="AH970" i="5"/>
  <c r="AL970" i="5" s="1"/>
  <c r="AI901" i="5"/>
  <c r="AH901" i="5"/>
  <c r="AL901" i="5" s="1"/>
  <c r="AI853" i="5"/>
  <c r="AH853" i="5"/>
  <c r="AL853" i="5" s="1"/>
  <c r="AI797" i="5"/>
  <c r="AH797" i="5"/>
  <c r="AL797" i="5" s="1"/>
  <c r="AI741" i="5"/>
  <c r="AH741" i="5"/>
  <c r="AL741" i="5" s="1"/>
  <c r="AH700" i="5"/>
  <c r="AL700" i="5" s="1"/>
  <c r="AI700" i="5"/>
  <c r="AI554" i="5"/>
  <c r="AH554" i="5"/>
  <c r="AL554" i="5" s="1"/>
  <c r="AH492" i="5"/>
  <c r="AL492" i="5" s="1"/>
  <c r="AI492" i="5"/>
  <c r="AH453" i="5"/>
  <c r="AL453" i="5" s="1"/>
  <c r="AI453" i="5"/>
  <c r="AH403" i="5"/>
  <c r="AL403" i="5" s="1"/>
  <c r="AI403" i="5"/>
  <c r="AI364" i="5"/>
  <c r="AH364" i="5"/>
  <c r="AL364" i="5" s="1"/>
  <c r="AH313" i="5"/>
  <c r="AL313" i="5" s="1"/>
  <c r="AI313" i="5"/>
  <c r="AI254" i="5"/>
  <c r="AH254" i="5"/>
  <c r="AL254" i="5" s="1"/>
  <c r="AH134" i="5"/>
  <c r="AL134" i="5" s="1"/>
  <c r="AI134" i="5"/>
  <c r="AH86" i="5"/>
  <c r="AL86" i="5" s="1"/>
  <c r="AI86" i="5"/>
  <c r="AH26" i="5"/>
  <c r="AL26" i="5" s="1"/>
  <c r="AI26" i="5"/>
  <c r="AI3874" i="5"/>
  <c r="AI3534" i="5"/>
  <c r="AI2777" i="5"/>
  <c r="AI2849" i="5"/>
  <c r="AH2306" i="5"/>
  <c r="AL2306" i="5" s="1"/>
  <c r="AH1201" i="5"/>
  <c r="AL1201" i="5" s="1"/>
  <c r="AH2707" i="5"/>
  <c r="AL2707" i="5" s="1"/>
  <c r="AI2707" i="5"/>
  <c r="AH2439" i="5"/>
  <c r="AL2439" i="5" s="1"/>
  <c r="AI2439" i="5"/>
  <c r="AH2487" i="5"/>
  <c r="AL2487" i="5" s="1"/>
  <c r="AI2487" i="5"/>
  <c r="AH2535" i="5"/>
  <c r="AL2535" i="5" s="1"/>
  <c r="AI2535" i="5"/>
  <c r="AH2571" i="5"/>
  <c r="AL2571" i="5" s="1"/>
  <c r="AI2571" i="5"/>
  <c r="AH2343" i="5"/>
  <c r="AL2343" i="5" s="1"/>
  <c r="AI2343" i="5"/>
  <c r="AH2403" i="5"/>
  <c r="AL2403" i="5" s="1"/>
  <c r="AI2403" i="5"/>
  <c r="AH2288" i="5"/>
  <c r="AL2288" i="5" s="1"/>
  <c r="AI2288" i="5"/>
  <c r="AH2162" i="5"/>
  <c r="AL2162" i="5" s="1"/>
  <c r="AI2162" i="5"/>
  <c r="AH2107" i="5"/>
  <c r="AL2107" i="5" s="1"/>
  <c r="AI2107" i="5"/>
  <c r="AH2042" i="5"/>
  <c r="AL2042" i="5" s="1"/>
  <c r="AI2042" i="5"/>
  <c r="AH1953" i="5"/>
  <c r="AL1953" i="5" s="1"/>
  <c r="AI1953" i="5"/>
  <c r="AH1924" i="5"/>
  <c r="AL1924" i="5" s="1"/>
  <c r="AI1924" i="5"/>
  <c r="AH1804" i="5"/>
  <c r="AL1804" i="5" s="1"/>
  <c r="AI1804" i="5"/>
  <c r="AH1600" i="5"/>
  <c r="AL1600" i="5" s="1"/>
  <c r="AI1600" i="5"/>
  <c r="AH1544" i="5"/>
  <c r="AL1544" i="5" s="1"/>
  <c r="AI1544" i="5"/>
  <c r="AH1489" i="5"/>
  <c r="AL1489" i="5" s="1"/>
  <c r="AI1489" i="5"/>
  <c r="AH1280" i="5"/>
  <c r="AL1280" i="5" s="1"/>
  <c r="AI1280" i="5"/>
  <c r="AH1121" i="5"/>
  <c r="AL1121" i="5" s="1"/>
  <c r="AI1121" i="5"/>
  <c r="AI890" i="5"/>
  <c r="AH890" i="5"/>
  <c r="AL890" i="5" s="1"/>
  <c r="AH709" i="5"/>
  <c r="AL709" i="5" s="1"/>
  <c r="AI709" i="5"/>
  <c r="AH652" i="5"/>
  <c r="AL652" i="5" s="1"/>
  <c r="AI652" i="5"/>
  <c r="AH642" i="5"/>
  <c r="AL642" i="5" s="1"/>
  <c r="AI642" i="5"/>
  <c r="AH542" i="5"/>
  <c r="AL542" i="5" s="1"/>
  <c r="AI542" i="5"/>
  <c r="AI385" i="5"/>
  <c r="AH385" i="5"/>
  <c r="AL385" i="5" s="1"/>
  <c r="AI302" i="5"/>
  <c r="AH302" i="5"/>
  <c r="AL302" i="5" s="1"/>
  <c r="AI240" i="5"/>
  <c r="AH240" i="5"/>
  <c r="AL240" i="5" s="1"/>
  <c r="AI193" i="5"/>
  <c r="AH193" i="5"/>
  <c r="AL193" i="5" s="1"/>
  <c r="AI133" i="5"/>
  <c r="AH133" i="5"/>
  <c r="AL133" i="5" s="1"/>
  <c r="AH85" i="5"/>
  <c r="AL85" i="5" s="1"/>
  <c r="AI85" i="5"/>
  <c r="AI61" i="5"/>
  <c r="AH61" i="5"/>
  <c r="AL61" i="5" s="1"/>
  <c r="AI266" i="5"/>
  <c r="AH1202" i="5"/>
  <c r="AL1202" i="5" s="1"/>
  <c r="AH999" i="5"/>
  <c r="AL999" i="5" s="1"/>
  <c r="AH3903" i="5"/>
  <c r="AL3903" i="5" s="1"/>
  <c r="AI3903" i="5"/>
  <c r="AH3836" i="5"/>
  <c r="AL3836" i="5" s="1"/>
  <c r="AI3836" i="5"/>
  <c r="AH3763" i="5"/>
  <c r="AL3763" i="5" s="1"/>
  <c r="AI3763" i="5"/>
  <c r="AH3679" i="5"/>
  <c r="AL3679" i="5" s="1"/>
  <c r="AI3679" i="5"/>
  <c r="AH3665" i="5"/>
  <c r="AL3665" i="5" s="1"/>
  <c r="AI3665" i="5"/>
  <c r="AH3548" i="5"/>
  <c r="AL3548" i="5" s="1"/>
  <c r="AI3548" i="5"/>
  <c r="AH3584" i="5"/>
  <c r="AL3584" i="5" s="1"/>
  <c r="AI3584" i="5"/>
  <c r="AH3524" i="5"/>
  <c r="AL3524" i="5" s="1"/>
  <c r="AI3524" i="5"/>
  <c r="AH3451" i="5"/>
  <c r="AL3451" i="5" s="1"/>
  <c r="AI3451" i="5"/>
  <c r="AH3375" i="5"/>
  <c r="AL3375" i="5" s="1"/>
  <c r="AI3375" i="5"/>
  <c r="AH3257" i="5"/>
  <c r="AL3257" i="5" s="1"/>
  <c r="AI3257" i="5"/>
  <c r="AH3317" i="5"/>
  <c r="AL3317" i="5" s="1"/>
  <c r="AI3317" i="5"/>
  <c r="AH3215" i="5"/>
  <c r="AL3215" i="5" s="1"/>
  <c r="AI3215" i="5"/>
  <c r="AH3091" i="5"/>
  <c r="AL3091" i="5" s="1"/>
  <c r="AI3091" i="5"/>
  <c r="AH3151" i="5"/>
  <c r="AL3151" i="5" s="1"/>
  <c r="AI3151" i="5"/>
  <c r="AH2963" i="5"/>
  <c r="AL2963" i="5" s="1"/>
  <c r="AI2963" i="5"/>
  <c r="AH3023" i="5"/>
  <c r="AL3023" i="5" s="1"/>
  <c r="AI3023" i="5"/>
  <c r="AH2803" i="5"/>
  <c r="AL2803" i="5" s="1"/>
  <c r="AI2803" i="5"/>
  <c r="AH2839" i="5"/>
  <c r="AL2839" i="5" s="1"/>
  <c r="AI2839" i="5"/>
  <c r="AH2899" i="5"/>
  <c r="AL2899" i="5" s="1"/>
  <c r="AI2899" i="5"/>
  <c r="AH2612" i="5"/>
  <c r="AL2612" i="5" s="1"/>
  <c r="AI2612" i="5"/>
  <c r="AH2672" i="5"/>
  <c r="AL2672" i="5" s="1"/>
  <c r="AI2672" i="5"/>
  <c r="AH2732" i="5"/>
  <c r="AL2732" i="5" s="1"/>
  <c r="AI2732" i="5"/>
  <c r="AH2428" i="5"/>
  <c r="AL2428" i="5" s="1"/>
  <c r="AI2428" i="5"/>
  <c r="AH2476" i="5"/>
  <c r="AL2476" i="5" s="1"/>
  <c r="AI2476" i="5"/>
  <c r="AH2536" i="5"/>
  <c r="AL2536" i="5" s="1"/>
  <c r="AI2536" i="5"/>
  <c r="AH2320" i="5"/>
  <c r="AL2320" i="5" s="1"/>
  <c r="AI2320" i="5"/>
  <c r="AH2392" i="5"/>
  <c r="AL2392" i="5" s="1"/>
  <c r="AI2392" i="5"/>
  <c r="AH2289" i="5"/>
  <c r="AL2289" i="5" s="1"/>
  <c r="AI2289" i="5"/>
  <c r="AH2186" i="5"/>
  <c r="AL2186" i="5" s="1"/>
  <c r="AI2186" i="5"/>
  <c r="AH2145" i="5"/>
  <c r="AL2145" i="5" s="1"/>
  <c r="AI2145" i="5"/>
  <c r="AH2059" i="5"/>
  <c r="AL2059" i="5" s="1"/>
  <c r="AI2059" i="5"/>
  <c r="AH1996" i="5"/>
  <c r="AL1996" i="5" s="1"/>
  <c r="AI1996" i="5"/>
  <c r="AI1868" i="5"/>
  <c r="AH1868" i="5"/>
  <c r="AL1868" i="5" s="1"/>
  <c r="AH1687" i="5"/>
  <c r="AL1687" i="5" s="1"/>
  <c r="AI1687" i="5"/>
  <c r="AH1495" i="5"/>
  <c r="AL1495" i="5" s="1"/>
  <c r="AI1495" i="5"/>
  <c r="AH1490" i="5"/>
  <c r="AL1490" i="5" s="1"/>
  <c r="AI1490" i="5"/>
  <c r="AH1390" i="5"/>
  <c r="AL1390" i="5" s="1"/>
  <c r="AI1390" i="5"/>
  <c r="AH1146" i="5"/>
  <c r="AL1146" i="5" s="1"/>
  <c r="AI1146" i="5"/>
  <c r="AH1122" i="5"/>
  <c r="AL1122" i="5" s="1"/>
  <c r="AI1122" i="5"/>
  <c r="AH1070" i="5"/>
  <c r="AL1070" i="5" s="1"/>
  <c r="AI1070" i="5"/>
  <c r="AH984" i="5"/>
  <c r="AL984" i="5" s="1"/>
  <c r="AI984" i="5"/>
  <c r="AH891" i="5"/>
  <c r="AL891" i="5" s="1"/>
  <c r="AI891" i="5"/>
  <c r="AH675" i="5"/>
  <c r="AL675" i="5" s="1"/>
  <c r="AI675" i="5"/>
  <c r="AH529" i="5"/>
  <c r="AL529" i="5" s="1"/>
  <c r="AI529" i="5"/>
  <c r="AI444" i="5"/>
  <c r="AH444" i="5"/>
  <c r="AL444" i="5" s="1"/>
  <c r="AI396" i="5"/>
  <c r="AH396" i="5"/>
  <c r="AL396" i="5" s="1"/>
  <c r="AI335" i="5"/>
  <c r="AH335" i="5"/>
  <c r="AL335" i="5" s="1"/>
  <c r="AI277" i="5"/>
  <c r="AH277" i="5"/>
  <c r="AL277" i="5" s="1"/>
  <c r="AI227" i="5"/>
  <c r="AH227" i="5"/>
  <c r="AL227" i="5" s="1"/>
  <c r="AI157" i="5"/>
  <c r="AH157" i="5"/>
  <c r="AL157" i="5" s="1"/>
  <c r="AI96" i="5"/>
  <c r="AH96" i="5"/>
  <c r="AL96" i="5" s="1"/>
  <c r="AI60" i="5"/>
  <c r="AH60" i="5"/>
  <c r="AL60" i="5" s="1"/>
  <c r="AI3398" i="5"/>
  <c r="AI3214" i="5"/>
  <c r="AI3161" i="5"/>
  <c r="AI2998" i="5"/>
  <c r="AI2587" i="5"/>
  <c r="AI2659" i="5"/>
  <c r="AI2354" i="5"/>
  <c r="AI1964" i="5"/>
  <c r="AI1015" i="5"/>
  <c r="AI1387" i="5"/>
  <c r="AI1293" i="5"/>
  <c r="AI813" i="5"/>
  <c r="AI3794" i="5"/>
  <c r="AI3651" i="5"/>
  <c r="AI3523" i="5"/>
  <c r="AI3386" i="5"/>
  <c r="AI3292" i="5"/>
  <c r="AI3189" i="5"/>
  <c r="AI3149" i="5"/>
  <c r="AI3058" i="5"/>
  <c r="AH3350" i="5"/>
  <c r="AL3350" i="5" s="1"/>
  <c r="AH1043" i="5"/>
  <c r="AL1043" i="5" s="1"/>
  <c r="AI1952" i="5"/>
  <c r="AI1441" i="5"/>
  <c r="AI1388" i="5"/>
  <c r="AI1021" i="5"/>
  <c r="AH812" i="5"/>
  <c r="AL812" i="5" s="1"/>
  <c r="AI3877" i="5"/>
  <c r="AI3890" i="5"/>
  <c r="AI3822" i="5"/>
  <c r="AI3835" i="5"/>
  <c r="AI3761" i="5"/>
  <c r="AI3774" i="5"/>
  <c r="AI3689" i="5"/>
  <c r="AI3612" i="5"/>
  <c r="AI3624" i="5"/>
  <c r="AI3474" i="5"/>
  <c r="AI3413" i="5"/>
  <c r="AI3426" i="5"/>
  <c r="AI3409" i="5"/>
  <c r="AI3256" i="5"/>
  <c r="AI3315" i="5"/>
  <c r="AI3166" i="5"/>
  <c r="AI3225" i="5"/>
  <c r="AI3238" i="5"/>
  <c r="AI3126" i="5"/>
  <c r="AI2937" i="5"/>
  <c r="AI2950" i="5"/>
  <c r="AI3009" i="5"/>
  <c r="AI3022" i="5"/>
  <c r="AI2802" i="5"/>
  <c r="AI2861" i="5"/>
  <c r="AI2598" i="5"/>
  <c r="AI2611" i="5"/>
  <c r="AI2670" i="5"/>
  <c r="AI1716" i="5"/>
  <c r="AI1305" i="5"/>
  <c r="AI869" i="5"/>
  <c r="AI721" i="5"/>
  <c r="AI597" i="5"/>
  <c r="AI457" i="5"/>
  <c r="AI373" i="5"/>
  <c r="AH1375" i="5"/>
  <c r="AL1375" i="5" s="1"/>
  <c r="AH431" i="5"/>
  <c r="AL431" i="5" s="1"/>
  <c r="AI431" i="5"/>
  <c r="AH369" i="5"/>
  <c r="AL369" i="5" s="1"/>
  <c r="AI369" i="5"/>
  <c r="AH322" i="5"/>
  <c r="AL322" i="5" s="1"/>
  <c r="AI322" i="5"/>
  <c r="AH273" i="5"/>
  <c r="AL273" i="5" s="1"/>
  <c r="AI273" i="5"/>
  <c r="AH225" i="5"/>
  <c r="AL225" i="5" s="1"/>
  <c r="AI225" i="5"/>
  <c r="AH178" i="5"/>
  <c r="AL178" i="5" s="1"/>
  <c r="AI178" i="5"/>
  <c r="AH130" i="5"/>
  <c r="AL130" i="5" s="1"/>
  <c r="AI130" i="5"/>
  <c r="AH82" i="5"/>
  <c r="AL82" i="5" s="1"/>
  <c r="AI82" i="5"/>
  <c r="AH34" i="5"/>
  <c r="AL34" i="5" s="1"/>
  <c r="AI34" i="5"/>
  <c r="AI1861" i="5"/>
  <c r="AI1745" i="5"/>
  <c r="AI1680" i="5"/>
  <c r="AI1618" i="5"/>
  <c r="AI1483" i="5"/>
  <c r="AI1405" i="5"/>
  <c r="AI1248" i="5"/>
  <c r="AI1196" i="5"/>
  <c r="AI1127" i="5"/>
  <c r="AI1052" i="5"/>
  <c r="AI977" i="5"/>
  <c r="AI926" i="5"/>
  <c r="AI833" i="5"/>
  <c r="AI753" i="5"/>
  <c r="AI695" i="5"/>
  <c r="AI619" i="5"/>
  <c r="AI546" i="5"/>
  <c r="AI475" i="5"/>
  <c r="AI440" i="5"/>
  <c r="AI214" i="5"/>
  <c r="AI22" i="5"/>
  <c r="AH3604" i="5"/>
  <c r="AL3604" i="5" s="1"/>
  <c r="AH3341" i="5"/>
  <c r="AL3341" i="5" s="1"/>
  <c r="AH2917" i="5"/>
  <c r="AL2917" i="5" s="1"/>
  <c r="AH3037" i="5"/>
  <c r="AL3037" i="5" s="1"/>
  <c r="AH2829" i="5"/>
  <c r="AL2829" i="5" s="1"/>
  <c r="AH2674" i="5"/>
  <c r="AL2674" i="5" s="1"/>
  <c r="AH2710" i="5"/>
  <c r="AL2710" i="5" s="1"/>
  <c r="AH2490" i="5"/>
  <c r="AL2490" i="5" s="1"/>
  <c r="AH2077" i="5"/>
  <c r="AL2077" i="5" s="1"/>
  <c r="AH2073" i="5"/>
  <c r="AL2073" i="5" s="1"/>
  <c r="AH1631" i="5"/>
  <c r="AL1631" i="5" s="1"/>
  <c r="AH1298" i="5"/>
  <c r="AL1298" i="5" s="1"/>
  <c r="AI1904" i="5"/>
  <c r="AI1579" i="5"/>
  <c r="AI1160" i="5"/>
  <c r="AI1105" i="5"/>
  <c r="AI959" i="5"/>
  <c r="AH3105" i="5"/>
  <c r="AL3105" i="5" s="1"/>
  <c r="AH2165" i="5"/>
  <c r="AL2165" i="5" s="1"/>
  <c r="AH1906" i="5"/>
  <c r="AL1906" i="5" s="1"/>
  <c r="AI1906" i="5"/>
  <c r="AI1761" i="5"/>
  <c r="AH1761" i="5"/>
  <c r="AL1761" i="5" s="1"/>
  <c r="AI1809" i="5"/>
  <c r="AH1809" i="5"/>
  <c r="AL1809" i="5" s="1"/>
  <c r="AH1732" i="5"/>
  <c r="AL1732" i="5" s="1"/>
  <c r="AI1732" i="5"/>
  <c r="AH1581" i="5"/>
  <c r="AL1581" i="5" s="1"/>
  <c r="AI1581" i="5"/>
  <c r="AH1617" i="5"/>
  <c r="AL1617" i="5" s="1"/>
  <c r="AI1617" i="5"/>
  <c r="AH1549" i="5"/>
  <c r="AL1549" i="5" s="1"/>
  <c r="AI1549" i="5"/>
  <c r="AH1446" i="5"/>
  <c r="AL1446" i="5" s="1"/>
  <c r="AI1446" i="5"/>
  <c r="AH1380" i="5"/>
  <c r="AL1380" i="5" s="1"/>
  <c r="AI1380" i="5"/>
  <c r="AH1340" i="5"/>
  <c r="AL1340" i="5" s="1"/>
  <c r="AI1340" i="5"/>
  <c r="AH1297" i="5"/>
  <c r="AL1297" i="5" s="1"/>
  <c r="AI1297" i="5"/>
  <c r="AH1271" i="5"/>
  <c r="AL1271" i="5" s="1"/>
  <c r="AI1271" i="5"/>
  <c r="AH1195" i="5"/>
  <c r="AL1195" i="5" s="1"/>
  <c r="AI1195" i="5"/>
  <c r="AH1114" i="5"/>
  <c r="AL1114" i="5" s="1"/>
  <c r="AI1114" i="5"/>
  <c r="AH1078" i="5"/>
  <c r="AL1078" i="5" s="1"/>
  <c r="AI1078" i="5"/>
  <c r="AH1007" i="5"/>
  <c r="AL1007" i="5" s="1"/>
  <c r="AI1007" i="5"/>
  <c r="AH949" i="5"/>
  <c r="AL949" i="5" s="1"/>
  <c r="AI949" i="5"/>
  <c r="AH895" i="5"/>
  <c r="AL895" i="5" s="1"/>
  <c r="AI895" i="5"/>
  <c r="AH832" i="5"/>
  <c r="AL832" i="5" s="1"/>
  <c r="AI832" i="5"/>
  <c r="AH777" i="5"/>
  <c r="AL777" i="5" s="1"/>
  <c r="AI777" i="5"/>
  <c r="AH702" i="5"/>
  <c r="AL702" i="5" s="1"/>
  <c r="AI702" i="5"/>
  <c r="AH656" i="5"/>
  <c r="AL656" i="5" s="1"/>
  <c r="AI656" i="5"/>
  <c r="AH589" i="5"/>
  <c r="AL589" i="5" s="1"/>
  <c r="AI589" i="5"/>
  <c r="AH561" i="5"/>
  <c r="AL561" i="5" s="1"/>
  <c r="AI561" i="5"/>
  <c r="AH522" i="5"/>
  <c r="AL522" i="5" s="1"/>
  <c r="AI522" i="5"/>
  <c r="AH486" i="5"/>
  <c r="AL486" i="5" s="1"/>
  <c r="AI486" i="5"/>
  <c r="AH447" i="5"/>
  <c r="AL447" i="5" s="1"/>
  <c r="AI447" i="5"/>
  <c r="AH413" i="5"/>
  <c r="AL413" i="5" s="1"/>
  <c r="AI413" i="5"/>
  <c r="AH68" i="5"/>
  <c r="AL68" i="5" s="1"/>
  <c r="AI68" i="5"/>
  <c r="AI287" i="5"/>
  <c r="AH3923" i="5"/>
  <c r="AL3923" i="5" s="1"/>
  <c r="AH1986" i="5"/>
  <c r="AL1986" i="5" s="1"/>
  <c r="AI1771" i="5"/>
  <c r="AI1641" i="5"/>
  <c r="AI1218" i="5"/>
  <c r="AI882" i="5"/>
  <c r="AH2602" i="5"/>
  <c r="AL2602" i="5" s="1"/>
  <c r="AH2370" i="5"/>
  <c r="AL2370" i="5" s="1"/>
  <c r="AH1848" i="5"/>
  <c r="AL1848" i="5" s="1"/>
  <c r="AI1848" i="5"/>
  <c r="AH1773" i="5"/>
  <c r="AL1773" i="5" s="1"/>
  <c r="AI1773" i="5"/>
  <c r="AI1696" i="5"/>
  <c r="AH1696" i="5"/>
  <c r="AL1696" i="5" s="1"/>
  <c r="AH1605" i="5"/>
  <c r="AL1605" i="5" s="1"/>
  <c r="AI1605" i="5"/>
  <c r="AH1537" i="5"/>
  <c r="AL1537" i="5" s="1"/>
  <c r="AI1537" i="5"/>
  <c r="AH1461" i="5"/>
  <c r="AL1461" i="5" s="1"/>
  <c r="AI1461" i="5"/>
  <c r="AH1394" i="5"/>
  <c r="AL1394" i="5" s="1"/>
  <c r="AI1394" i="5"/>
  <c r="AH1314" i="5"/>
  <c r="AL1314" i="5" s="1"/>
  <c r="AI1314" i="5"/>
  <c r="AH1247" i="5"/>
  <c r="AL1247" i="5" s="1"/>
  <c r="AI1247" i="5"/>
  <c r="AH1183" i="5"/>
  <c r="AL1183" i="5" s="1"/>
  <c r="AI1183" i="5"/>
  <c r="AH1174" i="5"/>
  <c r="AL1174" i="5" s="1"/>
  <c r="AI1174" i="5"/>
  <c r="AH1107" i="5"/>
  <c r="AL1107" i="5" s="1"/>
  <c r="AI1107" i="5"/>
  <c r="AH1028" i="5"/>
  <c r="AL1028" i="5" s="1"/>
  <c r="AI1028" i="5"/>
  <c r="AH964" i="5"/>
  <c r="AL964" i="5" s="1"/>
  <c r="AI964" i="5"/>
  <c r="AH925" i="5"/>
  <c r="AL925" i="5" s="1"/>
  <c r="AI925" i="5"/>
  <c r="AH845" i="5"/>
  <c r="AL845" i="5" s="1"/>
  <c r="AI845" i="5"/>
  <c r="AH796" i="5"/>
  <c r="AL796" i="5" s="1"/>
  <c r="AI796" i="5"/>
  <c r="AH726" i="5"/>
  <c r="AL726" i="5" s="1"/>
  <c r="AI726" i="5"/>
  <c r="AH669" i="5"/>
  <c r="AL669" i="5" s="1"/>
  <c r="AI669" i="5"/>
  <c r="AH600" i="5"/>
  <c r="AL600" i="5" s="1"/>
  <c r="AI600" i="5"/>
  <c r="AH538" i="5"/>
  <c r="AL538" i="5" s="1"/>
  <c r="AI538" i="5"/>
  <c r="AH476" i="5"/>
  <c r="AL476" i="5" s="1"/>
  <c r="AI476" i="5"/>
  <c r="AH308" i="5"/>
  <c r="AL308" i="5" s="1"/>
  <c r="AI308" i="5"/>
  <c r="AH260" i="5"/>
  <c r="AL260" i="5" s="1"/>
  <c r="AI260" i="5"/>
  <c r="AH3693" i="5"/>
  <c r="AL3693" i="5" s="1"/>
  <c r="AH425" i="5"/>
  <c r="AL425" i="5" s="1"/>
  <c r="AI425" i="5"/>
  <c r="AH414" i="5"/>
  <c r="AL414" i="5" s="1"/>
  <c r="AI414" i="5"/>
  <c r="AH398" i="5"/>
  <c r="AL398" i="5" s="1"/>
  <c r="AI398" i="5"/>
  <c r="AH388" i="5"/>
  <c r="AL388" i="5" s="1"/>
  <c r="AI388" i="5"/>
  <c r="AI380" i="5"/>
  <c r="AH380" i="5"/>
  <c r="AL380" i="5" s="1"/>
  <c r="AI366" i="5"/>
  <c r="AH366" i="5"/>
  <c r="AL366" i="5" s="1"/>
  <c r="AI358" i="5"/>
  <c r="AH358" i="5"/>
  <c r="AL358" i="5" s="1"/>
  <c r="AI347" i="5"/>
  <c r="AH347" i="5"/>
  <c r="AL347" i="5" s="1"/>
  <c r="AI331" i="5"/>
  <c r="AH331" i="5"/>
  <c r="AL331" i="5" s="1"/>
  <c r="AI325" i="5"/>
  <c r="AH325" i="5"/>
  <c r="AL325" i="5" s="1"/>
  <c r="AI306" i="5"/>
  <c r="AH306" i="5"/>
  <c r="AL306" i="5" s="1"/>
  <c r="AI295" i="5"/>
  <c r="AH295" i="5"/>
  <c r="AL295" i="5" s="1"/>
  <c r="AI283" i="5"/>
  <c r="AH283" i="5"/>
  <c r="AL283" i="5" s="1"/>
  <c r="AI271" i="5"/>
  <c r="AH271" i="5"/>
  <c r="AL271" i="5" s="1"/>
  <c r="AI259" i="5"/>
  <c r="AH259" i="5"/>
  <c r="AL259" i="5" s="1"/>
  <c r="AH246" i="5"/>
  <c r="AL246" i="5" s="1"/>
  <c r="AI246" i="5"/>
  <c r="AH235" i="5"/>
  <c r="AL235" i="5" s="1"/>
  <c r="AI235" i="5"/>
  <c r="AI223" i="5"/>
  <c r="AH223" i="5"/>
  <c r="AL223" i="5" s="1"/>
  <c r="AI199" i="5"/>
  <c r="AH199" i="5"/>
  <c r="AL199" i="5" s="1"/>
  <c r="AH187" i="5"/>
  <c r="AL187" i="5" s="1"/>
  <c r="AI187" i="5"/>
  <c r="AH174" i="5"/>
  <c r="AL174" i="5" s="1"/>
  <c r="AI174" i="5"/>
  <c r="AI150" i="5"/>
  <c r="AH150" i="5"/>
  <c r="AL150" i="5" s="1"/>
  <c r="AI139" i="5"/>
  <c r="AH139" i="5"/>
  <c r="AL139" i="5" s="1"/>
  <c r="AH127" i="5"/>
  <c r="AL127" i="5" s="1"/>
  <c r="AI127" i="5"/>
  <c r="AH115" i="5"/>
  <c r="AL115" i="5" s="1"/>
  <c r="AI115" i="5"/>
  <c r="AI91" i="5"/>
  <c r="AH91" i="5"/>
  <c r="AL91" i="5" s="1"/>
  <c r="AH67" i="5"/>
  <c r="AL67" i="5" s="1"/>
  <c r="AI67" i="5"/>
  <c r="AI55" i="5"/>
  <c r="AH55" i="5"/>
  <c r="AL55" i="5" s="1"/>
  <c r="AI1892" i="5"/>
  <c r="AI1759" i="5"/>
  <c r="AI1694" i="5"/>
  <c r="AI1629" i="5"/>
  <c r="AI1567" i="5"/>
  <c r="AI1523" i="5"/>
  <c r="AI1459" i="5"/>
  <c r="AI1404" i="5"/>
  <c r="AI1324" i="5"/>
  <c r="AI1269" i="5"/>
  <c r="AI1148" i="5"/>
  <c r="AI1093" i="5"/>
  <c r="AI1026" i="5"/>
  <c r="AI947" i="5"/>
  <c r="AI905" i="5"/>
  <c r="AI816" i="5"/>
  <c r="AI745" i="5"/>
  <c r="AI670" i="5"/>
  <c r="AI587" i="5"/>
  <c r="AI526" i="5"/>
  <c r="AI454" i="5"/>
  <c r="AI417" i="5"/>
  <c r="AI261" i="5"/>
  <c r="AI70" i="5"/>
  <c r="AH3826" i="5"/>
  <c r="AL3826" i="5" s="1"/>
  <c r="AH3526" i="5"/>
  <c r="AL3526" i="5" s="1"/>
  <c r="AH3329" i="5"/>
  <c r="AL3329" i="5" s="1"/>
  <c r="AH3153" i="5"/>
  <c r="AL3153" i="5" s="1"/>
  <c r="AH2989" i="5"/>
  <c r="AL2989" i="5" s="1"/>
  <c r="AH2817" i="5"/>
  <c r="AL2817" i="5" s="1"/>
  <c r="AH2901" i="5"/>
  <c r="AL2901" i="5" s="1"/>
  <c r="AH2698" i="5"/>
  <c r="AL2698" i="5" s="1"/>
  <c r="AH2291" i="5"/>
  <c r="AL2291" i="5" s="1"/>
  <c r="AH2216" i="5"/>
  <c r="AL2216" i="5" s="1"/>
  <c r="AH2061" i="5"/>
  <c r="AL2061" i="5" s="1"/>
  <c r="AH1756" i="5"/>
  <c r="AL1756" i="5" s="1"/>
  <c r="AH1655" i="5"/>
  <c r="AL1655" i="5" s="1"/>
  <c r="AH104" i="5"/>
  <c r="AL104" i="5" s="1"/>
  <c r="AH79" i="5"/>
  <c r="AL79" i="5" s="1"/>
  <c r="AI1295" i="5"/>
  <c r="AH3753" i="5"/>
  <c r="AL3753" i="5" s="1"/>
  <c r="AH1744" i="5"/>
  <c r="AL1744" i="5" s="1"/>
  <c r="AI1744" i="5"/>
  <c r="AH1525" i="5"/>
  <c r="AL1525" i="5" s="1"/>
  <c r="AI1525" i="5"/>
  <c r="AH1482" i="5"/>
  <c r="AL1482" i="5" s="1"/>
  <c r="AI1482" i="5"/>
  <c r="AH1423" i="5"/>
  <c r="AL1423" i="5" s="1"/>
  <c r="AI1423" i="5"/>
  <c r="AH1368" i="5"/>
  <c r="AL1368" i="5" s="1"/>
  <c r="AI1368" i="5"/>
  <c r="AH1326" i="5"/>
  <c r="AL1326" i="5" s="1"/>
  <c r="AI1326" i="5"/>
  <c r="AH1259" i="5"/>
  <c r="AL1259" i="5" s="1"/>
  <c r="AI1259" i="5"/>
  <c r="AH1207" i="5"/>
  <c r="AL1207" i="5" s="1"/>
  <c r="AI1207" i="5"/>
  <c r="AH1126" i="5"/>
  <c r="AL1126" i="5" s="1"/>
  <c r="AI1126" i="5"/>
  <c r="AH1065" i="5"/>
  <c r="AL1065" i="5" s="1"/>
  <c r="AI1065" i="5"/>
  <c r="AH992" i="5"/>
  <c r="AL992" i="5" s="1"/>
  <c r="AI992" i="5"/>
  <c r="AH940" i="5"/>
  <c r="AL940" i="5" s="1"/>
  <c r="AI940" i="5"/>
  <c r="AH884" i="5"/>
  <c r="AL884" i="5" s="1"/>
  <c r="AI884" i="5"/>
  <c r="AH803" i="5"/>
  <c r="AL803" i="5" s="1"/>
  <c r="AI803" i="5"/>
  <c r="AH747" i="5"/>
  <c r="AL747" i="5" s="1"/>
  <c r="AI747" i="5"/>
  <c r="AH683" i="5"/>
  <c r="AL683" i="5" s="1"/>
  <c r="AI683" i="5"/>
  <c r="AH632" i="5"/>
  <c r="AL632" i="5" s="1"/>
  <c r="AI632" i="5"/>
  <c r="AH549" i="5"/>
  <c r="AL549" i="5" s="1"/>
  <c r="AI549" i="5"/>
  <c r="AH466" i="5"/>
  <c r="AL466" i="5" s="1"/>
  <c r="AI466" i="5"/>
  <c r="AH3389" i="5"/>
  <c r="AL3389" i="5" s="1"/>
  <c r="AI19" i="5"/>
  <c r="AH19" i="5"/>
  <c r="AL19" i="5" s="1"/>
  <c r="AI3911" i="5"/>
  <c r="AI3893" i="5"/>
  <c r="AI3842" i="5"/>
  <c r="AI3854" i="5"/>
  <c r="AI3866" i="5"/>
  <c r="AI3814" i="5"/>
  <c r="AI3838" i="5"/>
  <c r="AI3810" i="5"/>
  <c r="AI3777" i="5"/>
  <c r="AI3718" i="5"/>
  <c r="AI3730" i="5"/>
  <c r="AI3669" i="5"/>
  <c r="AI3681" i="5"/>
  <c r="AI3705" i="5"/>
  <c r="AI3627" i="5"/>
  <c r="AI3550" i="5"/>
  <c r="AI3562" i="5"/>
  <c r="AI3574" i="5"/>
  <c r="AI3586" i="5"/>
  <c r="AI3478" i="5"/>
  <c r="AI3490" i="5"/>
  <c r="AI3514" i="5"/>
  <c r="AI3429" i="5"/>
  <c r="AI3441" i="5"/>
  <c r="AI3453" i="5"/>
  <c r="AI3465" i="5"/>
  <c r="AI3353" i="5"/>
  <c r="AI3365" i="5"/>
  <c r="AI3377" i="5"/>
  <c r="AI3259" i="5"/>
  <c r="AI3271" i="5"/>
  <c r="AI3283" i="5"/>
  <c r="AI3295" i="5"/>
  <c r="AI3307" i="5"/>
  <c r="AI3169" i="5"/>
  <c r="AI3181" i="5"/>
  <c r="AI3193" i="5"/>
  <c r="AI3205" i="5"/>
  <c r="AI3229" i="5"/>
  <c r="AI3241" i="5"/>
  <c r="AI3069" i="5"/>
  <c r="AI3081" i="5"/>
  <c r="AI3093" i="5"/>
  <c r="AI3129" i="5"/>
  <c r="AI3141" i="5"/>
  <c r="AI2941" i="5"/>
  <c r="AI2953" i="5"/>
  <c r="AI2977" i="5"/>
  <c r="AI3013" i="5"/>
  <c r="AI3025" i="5"/>
  <c r="AI2769" i="5"/>
  <c r="AI2781" i="5"/>
  <c r="AI2793" i="5"/>
  <c r="AI2805" i="5"/>
  <c r="AI2853" i="5"/>
  <c r="AI2865" i="5"/>
  <c r="AI2877" i="5"/>
  <c r="AI2889" i="5"/>
  <c r="AI2590" i="5"/>
  <c r="AI2626" i="5"/>
  <c r="AI2638" i="5"/>
  <c r="AI2662" i="5"/>
  <c r="AI2686" i="5"/>
  <c r="AI2734" i="5"/>
  <c r="AI2418" i="5"/>
  <c r="AI2430" i="5"/>
  <c r="AI2442" i="5"/>
  <c r="AI2454" i="5"/>
  <c r="AI2478" i="5"/>
  <c r="AI2514" i="5"/>
  <c r="AI2526" i="5"/>
  <c r="AI2550" i="5"/>
  <c r="AI2574" i="5"/>
  <c r="AI2298" i="5"/>
  <c r="AI2322" i="5"/>
  <c r="AI2334" i="5"/>
  <c r="AI2358" i="5"/>
  <c r="AI2382" i="5"/>
  <c r="AI2394" i="5"/>
  <c r="AI2406" i="5"/>
  <c r="AI2255" i="5"/>
  <c r="AI2230" i="5"/>
  <c r="AI2204" i="5"/>
  <c r="AI2188" i="5"/>
  <c r="AI2147" i="5"/>
  <c r="AI2124" i="5"/>
  <c r="AI2110" i="5"/>
  <c r="AI2089" i="5"/>
  <c r="AI2057" i="5"/>
  <c r="AI1998" i="5"/>
  <c r="AI1956" i="5"/>
  <c r="AI1968" i="5"/>
  <c r="AI1980" i="5"/>
  <c r="AI1915" i="5"/>
  <c r="AI1927" i="5"/>
  <c r="AI1939" i="5"/>
  <c r="AI1880" i="5"/>
  <c r="AI1837" i="5"/>
  <c r="AI1786" i="5"/>
  <c r="AI1721" i="5"/>
  <c r="AI1656" i="5"/>
  <c r="AI1594" i="5"/>
  <c r="AI1550" i="5"/>
  <c r="AI1434" i="5"/>
  <c r="AI1350" i="5"/>
  <c r="AI1274" i="5"/>
  <c r="AI1233" i="5"/>
  <c r="AI1175" i="5"/>
  <c r="AI1079" i="5"/>
  <c r="AI1002" i="5"/>
  <c r="AI941" i="5"/>
  <c r="AI861" i="5"/>
  <c r="AI784" i="5"/>
  <c r="AI703" i="5"/>
  <c r="AI647" i="5"/>
  <c r="AI573" i="5"/>
  <c r="AI501" i="5"/>
  <c r="AI384" i="5"/>
  <c r="AI365" i="5"/>
  <c r="AI344" i="5"/>
  <c r="AI191" i="5"/>
  <c r="AI176" i="5"/>
  <c r="AI154" i="5"/>
  <c r="AH3667" i="5"/>
  <c r="AL3667" i="5" s="1"/>
  <c r="AH1679" i="5"/>
  <c r="AL1679" i="5" s="1"/>
  <c r="AH1582" i="5"/>
  <c r="AL1582" i="5" s="1"/>
  <c r="AI1706" i="5"/>
  <c r="AI1366" i="5"/>
  <c r="AH1894" i="5"/>
  <c r="AL1894" i="5" s="1"/>
  <c r="AI1894" i="5"/>
  <c r="AH1860" i="5"/>
  <c r="AL1860" i="5" s="1"/>
  <c r="AI1860" i="5"/>
  <c r="AI1797" i="5"/>
  <c r="AH1797" i="5"/>
  <c r="AL1797" i="5" s="1"/>
  <c r="AH1720" i="5"/>
  <c r="AL1720" i="5" s="1"/>
  <c r="AI1720" i="5"/>
  <c r="AH1643" i="5"/>
  <c r="AL1643" i="5" s="1"/>
  <c r="AI1643" i="5"/>
  <c r="AI1569" i="5"/>
  <c r="AH1569" i="5"/>
  <c r="AL1569" i="5" s="1"/>
  <c r="AH1513" i="5"/>
  <c r="AL1513" i="5" s="1"/>
  <c r="AI1513" i="5"/>
  <c r="AH1470" i="5"/>
  <c r="AL1470" i="5" s="1"/>
  <c r="AI1470" i="5"/>
  <c r="AH1418" i="5"/>
  <c r="AL1418" i="5" s="1"/>
  <c r="AI1418" i="5"/>
  <c r="AH1349" i="5"/>
  <c r="AL1349" i="5" s="1"/>
  <c r="AI1349" i="5"/>
  <c r="AH1309" i="5"/>
  <c r="AL1309" i="5" s="1"/>
  <c r="AI1309" i="5"/>
  <c r="AH1220" i="5"/>
  <c r="AL1220" i="5" s="1"/>
  <c r="AI1220" i="5"/>
  <c r="AH1150" i="5"/>
  <c r="AL1150" i="5" s="1"/>
  <c r="AI1150" i="5"/>
  <c r="AH1138" i="5"/>
  <c r="AL1138" i="5" s="1"/>
  <c r="AI1138" i="5"/>
  <c r="AH1051" i="5"/>
  <c r="AL1051" i="5" s="1"/>
  <c r="AI1051" i="5"/>
  <c r="AH1001" i="5"/>
  <c r="AL1001" i="5" s="1"/>
  <c r="AI1001" i="5"/>
  <c r="AH928" i="5"/>
  <c r="AL928" i="5" s="1"/>
  <c r="AI928" i="5"/>
  <c r="AH872" i="5"/>
  <c r="AL872" i="5" s="1"/>
  <c r="AI872" i="5"/>
  <c r="AH818" i="5"/>
  <c r="AL818" i="5" s="1"/>
  <c r="AI818" i="5"/>
  <c r="AH752" i="5"/>
  <c r="AL752" i="5" s="1"/>
  <c r="AI752" i="5"/>
  <c r="AH714" i="5"/>
  <c r="AL714" i="5" s="1"/>
  <c r="AI714" i="5"/>
  <c r="AH646" i="5"/>
  <c r="AL646" i="5" s="1"/>
  <c r="AI646" i="5"/>
  <c r="AH578" i="5"/>
  <c r="AL578" i="5" s="1"/>
  <c r="AI578" i="5"/>
  <c r="AH500" i="5"/>
  <c r="AL500" i="5" s="1"/>
  <c r="AI500" i="5"/>
  <c r="AH428" i="5"/>
  <c r="AL428" i="5" s="1"/>
  <c r="AI428" i="5"/>
  <c r="AH213" i="5"/>
  <c r="AL213" i="5" s="1"/>
  <c r="AI213" i="5"/>
  <c r="AH163" i="5"/>
  <c r="AL163" i="5" s="1"/>
  <c r="AI163" i="5"/>
  <c r="AH20" i="5"/>
  <c r="AL20" i="5" s="1"/>
  <c r="AI20" i="5"/>
  <c r="AI57" i="5"/>
  <c r="AI43" i="5"/>
  <c r="AH43" i="5"/>
  <c r="AL43" i="5" s="1"/>
  <c r="AI1870" i="5"/>
  <c r="AI1819" i="5"/>
  <c r="AI1754" i="5"/>
  <c r="AI1555" i="5"/>
  <c r="AI1511" i="5"/>
  <c r="AI1468" i="5"/>
  <c r="AI1392" i="5"/>
  <c r="AI1312" i="5"/>
  <c r="AI1257" i="5"/>
  <c r="AI1205" i="5"/>
  <c r="AI1136" i="5"/>
  <c r="AI1046" i="5"/>
  <c r="AI962" i="5"/>
  <c r="AI893" i="5"/>
  <c r="AI828" i="5"/>
  <c r="AI762" i="5"/>
  <c r="AI681" i="5"/>
  <c r="AI615" i="5"/>
  <c r="AI536" i="5"/>
  <c r="AI464" i="5"/>
  <c r="AI434" i="5"/>
  <c r="AI332" i="5"/>
  <c r="AI296" i="5"/>
  <c r="AI141" i="5"/>
  <c r="AI103" i="5"/>
  <c r="AH1821" i="5"/>
  <c r="AL1821" i="5" s="1"/>
  <c r="AI1535" i="5"/>
  <c r="AI1444" i="5"/>
  <c r="AI1024" i="5"/>
  <c r="AH1836" i="5"/>
  <c r="AL1836" i="5" s="1"/>
  <c r="AI1836" i="5"/>
  <c r="AH1708" i="5"/>
  <c r="AL1708" i="5" s="1"/>
  <c r="AI1708" i="5"/>
  <c r="AI1667" i="5"/>
  <c r="AH1667" i="5"/>
  <c r="AL1667" i="5" s="1"/>
  <c r="AH1593" i="5"/>
  <c r="AL1593" i="5" s="1"/>
  <c r="AI1593" i="5"/>
  <c r="AH1499" i="5"/>
  <c r="AL1499" i="5" s="1"/>
  <c r="AI1499" i="5"/>
  <c r="AH1433" i="5"/>
  <c r="AL1433" i="5" s="1"/>
  <c r="AI1433" i="5"/>
  <c r="AH1361" i="5"/>
  <c r="AL1361" i="5" s="1"/>
  <c r="AI1361" i="5"/>
  <c r="AH1285" i="5"/>
  <c r="AL1285" i="5" s="1"/>
  <c r="AI1285" i="5"/>
  <c r="AH1232" i="5"/>
  <c r="AL1232" i="5" s="1"/>
  <c r="AI1232" i="5"/>
  <c r="AH1162" i="5"/>
  <c r="AL1162" i="5" s="1"/>
  <c r="AI1162" i="5"/>
  <c r="AH1095" i="5"/>
  <c r="AL1095" i="5" s="1"/>
  <c r="AI1095" i="5"/>
  <c r="AH1037" i="5"/>
  <c r="AL1037" i="5" s="1"/>
  <c r="AI1037" i="5"/>
  <c r="AH976" i="5"/>
  <c r="AL976" i="5" s="1"/>
  <c r="AI976" i="5"/>
  <c r="AH913" i="5"/>
  <c r="AL913" i="5" s="1"/>
  <c r="AI913" i="5"/>
  <c r="AH860" i="5"/>
  <c r="AL860" i="5" s="1"/>
  <c r="AI860" i="5"/>
  <c r="AH821" i="5"/>
  <c r="AL821" i="5" s="1"/>
  <c r="AI821" i="5"/>
  <c r="AH764" i="5"/>
  <c r="AL764" i="5" s="1"/>
  <c r="AI764" i="5"/>
  <c r="AH694" i="5"/>
  <c r="AL694" i="5" s="1"/>
  <c r="AI694" i="5"/>
  <c r="AH618" i="5"/>
  <c r="AL618" i="5" s="1"/>
  <c r="AI618" i="5"/>
  <c r="AH572" i="5"/>
  <c r="AL572" i="5" s="1"/>
  <c r="AI572" i="5"/>
  <c r="AH510" i="5"/>
  <c r="AL510" i="5" s="1"/>
  <c r="AI510" i="5"/>
  <c r="AH442" i="5"/>
  <c r="AL442" i="5" s="1"/>
  <c r="AI442" i="5"/>
  <c r="AH357" i="5"/>
  <c r="AL357" i="5" s="1"/>
  <c r="AI357" i="5"/>
  <c r="AH117" i="5"/>
  <c r="AL117" i="5" s="1"/>
  <c r="AI117" i="5"/>
  <c r="AI406" i="5"/>
  <c r="AI248" i="5"/>
  <c r="AI92" i="5"/>
  <c r="AI31" i="5"/>
  <c r="AH31" i="5"/>
  <c r="AL31" i="5" s="1"/>
  <c r="AI1825" i="5"/>
  <c r="AI1709" i="5"/>
  <c r="AI1538" i="5"/>
  <c r="AI1447" i="5"/>
  <c r="AI1221" i="5"/>
  <c r="AI1163" i="5"/>
  <c r="AI1108" i="5"/>
  <c r="AI1008" i="5"/>
  <c r="AI929" i="5"/>
  <c r="AI885" i="5"/>
  <c r="AI804" i="5"/>
  <c r="AI727" i="5"/>
  <c r="AI654" i="5"/>
  <c r="AI579" i="5"/>
  <c r="AI511" i="5"/>
  <c r="AI310" i="5"/>
  <c r="AI118" i="5"/>
  <c r="AH1872" i="5"/>
  <c r="AL1872" i="5" s="1"/>
  <c r="AH13" i="5"/>
  <c r="AL13" i="5" s="1"/>
  <c r="AH7" i="5"/>
  <c r="AL7" i="5" s="1"/>
  <c r="AI12" i="5"/>
  <c r="B30" i="7"/>
  <c r="C30" i="7"/>
  <c r="B31" i="7"/>
  <c r="C31" i="7"/>
  <c r="B32" i="7"/>
  <c r="C32" i="7"/>
  <c r="B33" i="7"/>
  <c r="C33" i="7"/>
  <c r="B34" i="7"/>
  <c r="C34" i="7"/>
  <c r="B35" i="7"/>
  <c r="B36" i="7" s="1"/>
  <c r="B37" i="7" s="1"/>
  <c r="C35" i="7"/>
  <c r="C36"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B56" i="7" s="1"/>
  <c r="C55" i="7"/>
  <c r="C56" i="7"/>
  <c r="B57" i="7"/>
  <c r="C57" i="7"/>
  <c r="B58" i="7"/>
  <c r="C58" i="7"/>
  <c r="B59" i="7"/>
  <c r="B60" i="7" s="1"/>
  <c r="B61" i="7" s="1"/>
  <c r="B62" i="7" s="1"/>
  <c r="C59" i="7"/>
  <c r="C60" i="7"/>
  <c r="C61" i="7"/>
  <c r="C62" i="7"/>
  <c r="B63" i="7"/>
  <c r="C63" i="7"/>
  <c r="B64" i="7"/>
  <c r="C64" i="7"/>
  <c r="B65" i="7"/>
  <c r="B66" i="7" s="1"/>
  <c r="C65" i="7"/>
  <c r="C66" i="7"/>
  <c r="B67" i="7"/>
  <c r="B68" i="7" s="1"/>
  <c r="C67" i="7"/>
  <c r="C68" i="7"/>
  <c r="B69" i="7"/>
  <c r="C69" i="7"/>
  <c r="B70" i="7"/>
  <c r="C70" i="7"/>
  <c r="B71" i="7"/>
  <c r="B72" i="7" s="1"/>
  <c r="B73" i="7" s="1"/>
  <c r="C71" i="7"/>
  <c r="C72" i="7"/>
  <c r="C73" i="7"/>
  <c r="B74" i="7"/>
  <c r="C74" i="7"/>
  <c r="B75" i="7"/>
  <c r="C75" i="7"/>
  <c r="B76" i="7"/>
  <c r="B77" i="7" s="1"/>
  <c r="C76" i="7"/>
  <c r="C77" i="7"/>
  <c r="B78" i="7"/>
  <c r="C78" i="7"/>
  <c r="B79" i="7"/>
  <c r="C79" i="7"/>
  <c r="B80" i="7"/>
  <c r="C80" i="7"/>
  <c r="B81" i="7"/>
  <c r="C81" i="7"/>
  <c r="B82" i="7"/>
  <c r="B83" i="7" s="1"/>
  <c r="B84" i="7" s="1"/>
  <c r="C82" i="7"/>
  <c r="C83" i="7"/>
  <c r="C84" i="7"/>
  <c r="B85" i="7"/>
  <c r="B86" i="7" s="1"/>
  <c r="C85" i="7"/>
  <c r="C86" i="7"/>
  <c r="B87" i="7"/>
  <c r="B88" i="7" s="1"/>
  <c r="C87" i="7"/>
  <c r="C88" i="7"/>
  <c r="B89" i="7"/>
  <c r="B90" i="7" s="1"/>
  <c r="C89" i="7"/>
  <c r="C90" i="7"/>
  <c r="B91" i="7"/>
  <c r="B92" i="7" s="1"/>
  <c r="C91" i="7"/>
  <c r="C92" i="7"/>
  <c r="B93" i="7"/>
  <c r="C93" i="7"/>
  <c r="B94" i="7"/>
  <c r="C94" i="7"/>
  <c r="B95" i="7"/>
  <c r="B96" i="7" s="1"/>
  <c r="B97" i="7" s="1"/>
  <c r="B98" i="7" s="1"/>
  <c r="B99" i="7" s="1"/>
  <c r="B100" i="7" s="1"/>
  <c r="B101" i="7" s="1"/>
  <c r="B102" i="7" s="1"/>
  <c r="B103" i="7" s="1"/>
  <c r="B104" i="7" s="1"/>
  <c r="C95" i="7"/>
  <c r="C96" i="7"/>
  <c r="C97" i="7"/>
  <c r="C98" i="7"/>
  <c r="C99" i="7"/>
  <c r="C100" i="7"/>
  <c r="C101" i="7"/>
  <c r="C102" i="7"/>
  <c r="C103" i="7"/>
  <c r="C104" i="7"/>
  <c r="B105" i="7"/>
  <c r="B106" i="7" s="1"/>
  <c r="B107" i="7" s="1"/>
  <c r="B108" i="7" s="1"/>
  <c r="B109" i="7" s="1"/>
  <c r="C105" i="7"/>
  <c r="C106" i="7"/>
  <c r="C107" i="7"/>
  <c r="C108" i="7"/>
  <c r="C109" i="7"/>
  <c r="B110" i="7"/>
  <c r="C110" i="7"/>
  <c r="B111" i="7"/>
  <c r="C111" i="7"/>
  <c r="B112" i="7"/>
  <c r="B113" i="7" s="1"/>
  <c r="B114" i="7" s="1"/>
  <c r="B115" i="7" s="1"/>
  <c r="C112" i="7"/>
  <c r="C113" i="7"/>
  <c r="C114" i="7"/>
  <c r="C115" i="7"/>
  <c r="B116" i="7"/>
  <c r="C116" i="7"/>
  <c r="B117" i="7"/>
  <c r="B118" i="7" s="1"/>
  <c r="B119" i="7" s="1"/>
  <c r="B120" i="7" s="1"/>
  <c r="C117" i="7"/>
  <c r="C118" i="7"/>
  <c r="C119" i="7"/>
  <c r="C120" i="7"/>
  <c r="B121" i="7"/>
  <c r="B122" i="7" s="1"/>
  <c r="C121" i="7"/>
  <c r="C122" i="7"/>
  <c r="B123" i="7"/>
  <c r="C123" i="7"/>
  <c r="B124" i="7"/>
  <c r="B125" i="7" s="1"/>
  <c r="B126" i="7" s="1"/>
  <c r="C124" i="7"/>
  <c r="C125" i="7"/>
  <c r="C126" i="7"/>
  <c r="B127" i="7"/>
  <c r="B128" i="7" s="1"/>
  <c r="B129" i="7" s="1"/>
  <c r="B130" i="7" s="1"/>
  <c r="B131" i="7" s="1"/>
  <c r="B132" i="7" s="1"/>
  <c r="B133" i="7" s="1"/>
  <c r="C127" i="7"/>
  <c r="C128" i="7"/>
  <c r="C129" i="7"/>
  <c r="C130" i="7"/>
  <c r="C131" i="7"/>
  <c r="C132" i="7"/>
  <c r="C133" i="7"/>
  <c r="B134" i="7"/>
  <c r="C134" i="7"/>
  <c r="B135" i="7"/>
  <c r="C135" i="7"/>
  <c r="B136" i="7"/>
  <c r="C136" i="7"/>
  <c r="B137" i="7"/>
  <c r="B138" i="7" s="1"/>
  <c r="B139" i="7" s="1"/>
  <c r="C137" i="7"/>
  <c r="C138" i="7"/>
  <c r="C139" i="7"/>
  <c r="B140" i="7"/>
  <c r="C140" i="7"/>
  <c r="B141" i="7"/>
  <c r="B142" i="7" s="1"/>
  <c r="B143" i="7" s="1"/>
  <c r="B144" i="7" s="1"/>
  <c r="B145" i="7" s="1"/>
  <c r="B146" i="7" s="1"/>
  <c r="C141" i="7"/>
  <c r="C142" i="7"/>
  <c r="C143" i="7"/>
  <c r="C144" i="7"/>
  <c r="C145" i="7"/>
  <c r="C146" i="7"/>
  <c r="B147" i="7"/>
  <c r="C147" i="7"/>
  <c r="B148" i="7"/>
  <c r="B149" i="7" s="1"/>
  <c r="B150" i="7" s="1"/>
  <c r="B151" i="7" s="1"/>
  <c r="B152" i="7" s="1"/>
  <c r="B153" i="7" s="1"/>
  <c r="B154" i="7" s="1"/>
  <c r="B155" i="7" s="1"/>
  <c r="B156" i="7" s="1"/>
  <c r="B157" i="7" s="1"/>
  <c r="B158" i="7" s="1"/>
  <c r="B159" i="7" s="1"/>
  <c r="C148" i="7"/>
  <c r="C149" i="7"/>
  <c r="C150" i="7"/>
  <c r="C151" i="7"/>
  <c r="C152" i="7"/>
  <c r="C153" i="7"/>
  <c r="C154" i="7"/>
  <c r="C155" i="7"/>
  <c r="C156" i="7"/>
  <c r="C157" i="7"/>
  <c r="C158" i="7"/>
  <c r="C159" i="7"/>
  <c r="B160" i="7"/>
  <c r="C160" i="7"/>
  <c r="B161" i="7"/>
  <c r="B162" i="7" s="1"/>
  <c r="B163" i="7" s="1"/>
  <c r="B164" i="7" s="1"/>
  <c r="B165" i="7" s="1"/>
  <c r="B166" i="7" s="1"/>
  <c r="B167" i="7" s="1"/>
  <c r="B168" i="7" s="1"/>
  <c r="B169" i="7" s="1"/>
  <c r="B170" i="7" s="1"/>
  <c r="B171" i="7" s="1"/>
  <c r="B172" i="7" s="1"/>
  <c r="C161" i="7"/>
  <c r="C162" i="7"/>
  <c r="C163" i="7"/>
  <c r="C164" i="7"/>
  <c r="C165" i="7"/>
  <c r="C166" i="7"/>
  <c r="C167" i="7"/>
  <c r="C168" i="7"/>
  <c r="C169" i="7"/>
  <c r="C170" i="7"/>
  <c r="C171" i="7"/>
  <c r="C172" i="7"/>
  <c r="B173" i="7"/>
  <c r="B174" i="7" s="1"/>
  <c r="B175" i="7" s="1"/>
  <c r="B176" i="7" s="1"/>
  <c r="B177" i="7" s="1"/>
  <c r="B178" i="7" s="1"/>
  <c r="C173" i="7"/>
  <c r="C174" i="7"/>
  <c r="C175" i="7"/>
  <c r="C176" i="7"/>
  <c r="C177" i="7"/>
  <c r="C178" i="7"/>
  <c r="B179" i="7"/>
  <c r="B180" i="7" s="1"/>
  <c r="B181" i="7" s="1"/>
  <c r="B182" i="7" s="1"/>
  <c r="B183" i="7" s="1"/>
  <c r="C179" i="7"/>
  <c r="C180" i="7"/>
  <c r="C181" i="7"/>
  <c r="C182" i="7"/>
  <c r="C183" i="7"/>
  <c r="B184" i="7"/>
  <c r="C184" i="7"/>
  <c r="B185" i="7"/>
  <c r="B186" i="7" s="1"/>
  <c r="B187" i="7" s="1"/>
  <c r="B188" i="7" s="1"/>
  <c r="C185" i="7"/>
  <c r="C186" i="7"/>
  <c r="C187" i="7"/>
  <c r="C188" i="7"/>
  <c r="B189" i="7"/>
  <c r="B190" i="7" s="1"/>
  <c r="B191" i="7" s="1"/>
  <c r="B192" i="7" s="1"/>
  <c r="B193" i="7" s="1"/>
  <c r="B194" i="7" s="1"/>
  <c r="B195" i="7" s="1"/>
  <c r="B196" i="7" s="1"/>
  <c r="B197" i="7" s="1"/>
  <c r="C189" i="7"/>
  <c r="C190" i="7"/>
  <c r="C191" i="7"/>
  <c r="C192" i="7"/>
  <c r="C193" i="7"/>
  <c r="C194" i="7"/>
  <c r="C195" i="7"/>
  <c r="C196" i="7"/>
  <c r="C197" i="7"/>
  <c r="B198" i="7"/>
  <c r="C198" i="7"/>
  <c r="B199" i="7"/>
  <c r="B200" i="7" s="1"/>
  <c r="C199" i="7"/>
  <c r="C200" i="7"/>
  <c r="B201" i="7"/>
  <c r="B202" i="7" s="1"/>
  <c r="B203" i="7" s="1"/>
  <c r="B204" i="7" s="1"/>
  <c r="B205" i="7" s="1"/>
  <c r="B206" i="7" s="1"/>
  <c r="B207" i="7" s="1"/>
  <c r="C201" i="7"/>
  <c r="C202" i="7"/>
  <c r="C203" i="7"/>
  <c r="C204" i="7"/>
  <c r="C205" i="7"/>
  <c r="C206" i="7"/>
  <c r="C207" i="7"/>
  <c r="B208" i="7"/>
  <c r="C208" i="7"/>
  <c r="B209" i="7"/>
  <c r="B210" i="7" s="1"/>
  <c r="B211" i="7" s="1"/>
  <c r="B212" i="7" s="1"/>
  <c r="B213" i="7" s="1"/>
  <c r="B214" i="7" s="1"/>
  <c r="B215" i="7" s="1"/>
  <c r="C209" i="7"/>
  <c r="C210" i="7"/>
  <c r="C211" i="7"/>
  <c r="C212" i="7"/>
  <c r="C213" i="7"/>
  <c r="C214" i="7"/>
  <c r="C215" i="7"/>
  <c r="B216" i="7"/>
  <c r="C216" i="7"/>
  <c r="B217" i="7"/>
  <c r="B218" i="7" s="1"/>
  <c r="B219" i="7" s="1"/>
  <c r="B220" i="7" s="1"/>
  <c r="B221" i="7" s="1"/>
  <c r="B222" i="7" s="1"/>
  <c r="B223" i="7" s="1"/>
  <c r="B224" i="7" s="1"/>
  <c r="B225" i="7" s="1"/>
  <c r="B226" i="7" s="1"/>
  <c r="B227" i="7" s="1"/>
  <c r="B228" i="7" s="1"/>
  <c r="C217" i="7"/>
  <c r="C218" i="7"/>
  <c r="C219" i="7"/>
  <c r="C220" i="7"/>
  <c r="C221" i="7"/>
  <c r="C222" i="7"/>
  <c r="C223" i="7"/>
  <c r="C224" i="7"/>
  <c r="C225" i="7"/>
  <c r="C226" i="7"/>
  <c r="C227" i="7"/>
  <c r="C228" i="7"/>
  <c r="B229" i="7"/>
  <c r="B230" i="7" s="1"/>
  <c r="C229" i="7"/>
  <c r="C230" i="7"/>
  <c r="B231" i="7"/>
  <c r="B232" i="7" s="1"/>
  <c r="C231" i="7"/>
  <c r="C232" i="7"/>
  <c r="B233" i="7"/>
  <c r="B234" i="7" s="1"/>
  <c r="B235" i="7" s="1"/>
  <c r="B236" i="7" s="1"/>
  <c r="B237" i="7" s="1"/>
  <c r="B238" i="7" s="1"/>
  <c r="B239" i="7" s="1"/>
  <c r="B240" i="7" s="1"/>
  <c r="B241" i="7" s="1"/>
  <c r="B242" i="7" s="1"/>
  <c r="B243" i="7" s="1"/>
  <c r="B244" i="7" s="1"/>
  <c r="B245" i="7" s="1"/>
  <c r="B246" i="7" s="1"/>
  <c r="B247" i="7" s="1"/>
  <c r="B248" i="7" s="1"/>
  <c r="C233" i="7"/>
  <c r="C234" i="7"/>
  <c r="C235" i="7"/>
  <c r="C236" i="7"/>
  <c r="C237" i="7"/>
  <c r="C238" i="7"/>
  <c r="C239" i="7"/>
  <c r="C240" i="7"/>
  <c r="C241" i="7"/>
  <c r="C242" i="7"/>
  <c r="C243" i="7"/>
  <c r="C244" i="7"/>
  <c r="C245" i="7"/>
  <c r="C246" i="7"/>
  <c r="C247" i="7"/>
  <c r="C248" i="7"/>
  <c r="B249" i="7"/>
  <c r="C249" i="7"/>
  <c r="B250" i="7"/>
  <c r="B251" i="7" s="1"/>
  <c r="B252" i="7" s="1"/>
  <c r="B253" i="7" s="1"/>
  <c r="B254" i="7" s="1"/>
  <c r="C250" i="7"/>
  <c r="C251" i="7"/>
  <c r="C252" i="7"/>
  <c r="C253" i="7"/>
  <c r="C254" i="7"/>
  <c r="B255" i="7"/>
  <c r="B256" i="7" s="1"/>
  <c r="B257" i="7" s="1"/>
  <c r="B258" i="7" s="1"/>
  <c r="B259" i="7" s="1"/>
  <c r="B260" i="7" s="1"/>
  <c r="B261" i="7" s="1"/>
  <c r="B262" i="7" s="1"/>
  <c r="B263" i="7" s="1"/>
  <c r="B264" i="7" s="1"/>
  <c r="B265" i="7" s="1"/>
  <c r="B266" i="7" s="1"/>
  <c r="C255" i="7"/>
  <c r="C256" i="7"/>
  <c r="C257" i="7"/>
  <c r="C258" i="7"/>
  <c r="C259" i="7"/>
  <c r="C260" i="7"/>
  <c r="C261" i="7"/>
  <c r="C262" i="7"/>
  <c r="C263" i="7"/>
  <c r="C264" i="7"/>
  <c r="C265" i="7"/>
  <c r="C266" i="7"/>
  <c r="B267" i="7"/>
  <c r="C267" i="7"/>
  <c r="B268" i="7"/>
  <c r="C268" i="7"/>
  <c r="B269" i="7"/>
  <c r="B270" i="7" s="1"/>
  <c r="B271" i="7" s="1"/>
  <c r="B272" i="7" s="1"/>
  <c r="C269" i="7"/>
  <c r="C270" i="7"/>
  <c r="C271" i="7"/>
  <c r="C272" i="7"/>
  <c r="B273" i="7"/>
  <c r="C273" i="7"/>
  <c r="B274" i="7"/>
  <c r="B275" i="7" s="1"/>
  <c r="B276" i="7" s="1"/>
  <c r="B277" i="7" s="1"/>
  <c r="B278" i="7" s="1"/>
  <c r="C274" i="7"/>
  <c r="C275" i="7"/>
  <c r="C276" i="7"/>
  <c r="C277" i="7"/>
  <c r="C278" i="7"/>
  <c r="B279" i="7"/>
  <c r="C279" i="7"/>
  <c r="B280" i="7"/>
  <c r="B281" i="7" s="1"/>
  <c r="B282" i="7" s="1"/>
  <c r="B283" i="7" s="1"/>
  <c r="B284" i="7" s="1"/>
  <c r="B285" i="7" s="1"/>
  <c r="B286" i="7" s="1"/>
  <c r="B287" i="7" s="1"/>
  <c r="B288" i="7" s="1"/>
  <c r="B289" i="7" s="1"/>
  <c r="B290" i="7" s="1"/>
  <c r="B291" i="7" s="1"/>
  <c r="B292" i="7" s="1"/>
  <c r="C280" i="7"/>
  <c r="C281" i="7"/>
  <c r="C282" i="7"/>
  <c r="C283" i="7"/>
  <c r="C284" i="7"/>
  <c r="C285" i="7"/>
  <c r="C286" i="7"/>
  <c r="C287" i="7"/>
  <c r="C288" i="7"/>
  <c r="C289" i="7"/>
  <c r="C290" i="7"/>
  <c r="C291" i="7"/>
  <c r="C292" i="7"/>
  <c r="B293" i="7"/>
  <c r="B294" i="7" s="1"/>
  <c r="B295" i="7" s="1"/>
  <c r="B296" i="7" s="1"/>
  <c r="C293" i="7"/>
  <c r="C294" i="7"/>
  <c r="C295" i="7"/>
  <c r="C296" i="7"/>
  <c r="B297" i="7"/>
  <c r="C297" i="7"/>
  <c r="B298" i="7"/>
  <c r="B299" i="7" s="1"/>
  <c r="B300" i="7" s="1"/>
  <c r="B301" i="7" s="1"/>
  <c r="B302" i="7" s="1"/>
  <c r="B303" i="7" s="1"/>
  <c r="B304" i="7" s="1"/>
  <c r="B305" i="7" s="1"/>
  <c r="B306" i="7" s="1"/>
  <c r="B307" i="7" s="1"/>
  <c r="B308" i="7" s="1"/>
  <c r="B309" i="7" s="1"/>
  <c r="B310" i="7" s="1"/>
  <c r="B311" i="7" s="1"/>
  <c r="B312" i="7" s="1"/>
  <c r="B313" i="7" s="1"/>
  <c r="B314" i="7" s="1"/>
  <c r="B315" i="7" s="1"/>
  <c r="C298" i="7"/>
  <c r="C299" i="7"/>
  <c r="C300" i="7"/>
  <c r="C301" i="7"/>
  <c r="C302" i="7"/>
  <c r="C303" i="7"/>
  <c r="C304" i="7"/>
  <c r="C305" i="7"/>
  <c r="C306" i="7"/>
  <c r="C307" i="7"/>
  <c r="C308" i="7"/>
  <c r="C309" i="7"/>
  <c r="C310" i="7"/>
  <c r="C311" i="7"/>
  <c r="C312" i="7"/>
  <c r="C313" i="7"/>
  <c r="C314" i="7"/>
  <c r="C315" i="7"/>
  <c r="B316" i="7"/>
  <c r="C316" i="7"/>
  <c r="B317" i="7"/>
  <c r="B318" i="7" s="1"/>
  <c r="B319" i="7" s="1"/>
  <c r="B320" i="7" s="1"/>
  <c r="C317" i="7"/>
  <c r="C318" i="7"/>
  <c r="C319" i="7"/>
  <c r="C320" i="7"/>
  <c r="B321" i="7"/>
  <c r="C321" i="7"/>
  <c r="B322" i="7"/>
  <c r="B323" i="7" s="1"/>
  <c r="B324" i="7" s="1"/>
  <c r="B325" i="7" s="1"/>
  <c r="B326" i="7" s="1"/>
  <c r="B327" i="7" s="1"/>
  <c r="C322" i="7"/>
  <c r="C323" i="7"/>
  <c r="C324" i="7"/>
  <c r="C325" i="7"/>
  <c r="C326" i="7"/>
  <c r="C327" i="7"/>
  <c r="B328" i="7"/>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C328" i="7"/>
  <c r="C329" i="7"/>
  <c r="C330" i="7"/>
  <c r="C331" i="7"/>
  <c r="C332" i="7"/>
  <c r="C333" i="7"/>
  <c r="C334" i="7"/>
  <c r="C335" i="7"/>
  <c r="C336" i="7"/>
  <c r="C337" i="7"/>
  <c r="C338" i="7"/>
  <c r="C339" i="7"/>
  <c r="C340" i="7"/>
  <c r="C341" i="7"/>
  <c r="C342" i="7"/>
  <c r="C343" i="7"/>
  <c r="C344" i="7"/>
  <c r="C345" i="7"/>
  <c r="C346" i="7"/>
  <c r="C347" i="7"/>
  <c r="C348" i="7"/>
  <c r="B349" i="7"/>
  <c r="B350" i="7" s="1"/>
  <c r="C349" i="7"/>
  <c r="C350" i="7"/>
  <c r="B351" i="7"/>
  <c r="B352" i="7" s="1"/>
  <c r="B353" i="7" s="1"/>
  <c r="B354" i="7" s="1"/>
  <c r="B355" i="7" s="1"/>
  <c r="B356" i="7" s="1"/>
  <c r="B357" i="7" s="1"/>
  <c r="C351" i="7"/>
  <c r="C352" i="7"/>
  <c r="C353" i="7"/>
  <c r="C354" i="7"/>
  <c r="C355" i="7"/>
  <c r="C356" i="7"/>
  <c r="C357" i="7"/>
  <c r="B358" i="7"/>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B393" i="7"/>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B430" i="7"/>
  <c r="C430" i="7"/>
  <c r="B431" i="7"/>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B452" i="7" s="1"/>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B489" i="7"/>
  <c r="B490" i="7" s="1"/>
  <c r="B491" i="7" s="1"/>
  <c r="B492" i="7" s="1"/>
  <c r="B493" i="7" s="1"/>
  <c r="B494" i="7" s="1"/>
  <c r="B495" i="7" s="1"/>
  <c r="C489" i="7"/>
  <c r="C490" i="7"/>
  <c r="C491" i="7"/>
  <c r="C492" i="7"/>
  <c r="C493" i="7"/>
  <c r="C494" i="7"/>
  <c r="C495" i="7"/>
  <c r="B496" i="7"/>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B523" i="7"/>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B563" i="7"/>
  <c r="B564" i="7" s="1"/>
  <c r="B565" i="7" s="1"/>
  <c r="B566" i="7" s="1"/>
  <c r="B567" i="7" s="1"/>
  <c r="C563" i="7"/>
  <c r="C564" i="7"/>
  <c r="C565" i="7"/>
  <c r="C566" i="7"/>
  <c r="C567" i="7"/>
  <c r="B568" i="7"/>
  <c r="C568" i="7"/>
  <c r="B569" i="7"/>
  <c r="B570" i="7" s="1"/>
  <c r="C569" i="7"/>
  <c r="C570" i="7"/>
  <c r="B571" i="7"/>
  <c r="B572" i="7" s="1"/>
  <c r="B573" i="7" s="1"/>
  <c r="B574" i="7" s="1"/>
  <c r="C571" i="7"/>
  <c r="C572" i="7"/>
  <c r="C573" i="7"/>
  <c r="C574" i="7"/>
  <c r="B575" i="7"/>
  <c r="B576" i="7" s="1"/>
  <c r="C575" i="7"/>
  <c r="C576" i="7"/>
  <c r="B577" i="7"/>
  <c r="B578" i="7" s="1"/>
  <c r="B579" i="7" s="1"/>
  <c r="B580" i="7" s="1"/>
  <c r="B581" i="7" s="1"/>
  <c r="B582" i="7" s="1"/>
  <c r="B583" i="7" s="1"/>
  <c r="B584" i="7" s="1"/>
  <c r="B585" i="7" s="1"/>
  <c r="B586" i="7" s="1"/>
  <c r="C577" i="7"/>
  <c r="C578" i="7"/>
  <c r="C579" i="7"/>
  <c r="C580" i="7"/>
  <c r="C581" i="7"/>
  <c r="C582" i="7"/>
  <c r="C583" i="7"/>
  <c r="C584" i="7"/>
  <c r="C585" i="7"/>
  <c r="C586" i="7"/>
  <c r="B587" i="7"/>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B677" i="7"/>
  <c r="C677" i="7"/>
  <c r="B678" i="7"/>
  <c r="C678" i="7"/>
  <c r="B679" i="7"/>
  <c r="B680" i="7" s="1"/>
  <c r="B681" i="7" s="1"/>
  <c r="B682" i="7" s="1"/>
  <c r="B683" i="7" s="1"/>
  <c r="B684" i="7" s="1"/>
  <c r="B685" i="7" s="1"/>
  <c r="B686" i="7" s="1"/>
  <c r="B687" i="7" s="1"/>
  <c r="B688" i="7" s="1"/>
  <c r="B689" i="7" s="1"/>
  <c r="B690" i="7" s="1"/>
  <c r="B691" i="7" s="1"/>
  <c r="B692" i="7" s="1"/>
  <c r="B693" i="7" s="1"/>
  <c r="B694" i="7" s="1"/>
  <c r="C679" i="7"/>
  <c r="C680" i="7"/>
  <c r="C681" i="7"/>
  <c r="C682" i="7"/>
  <c r="C683" i="7"/>
  <c r="C684" i="7"/>
  <c r="C685" i="7"/>
  <c r="C686" i="7"/>
  <c r="C687" i="7"/>
  <c r="C688" i="7"/>
  <c r="C689" i="7"/>
  <c r="C690" i="7"/>
  <c r="C691" i="7"/>
  <c r="C692" i="7"/>
  <c r="C693" i="7"/>
  <c r="C694" i="7"/>
  <c r="B695" i="7"/>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B752" i="7" s="1"/>
  <c r="B753" i="7" s="1"/>
  <c r="B754" i="7" s="1"/>
  <c r="B755" i="7" s="1"/>
  <c r="B756" i="7" s="1"/>
  <c r="B757" i="7" s="1"/>
  <c r="B758" i="7" s="1"/>
  <c r="B759" i="7" s="1"/>
  <c r="B760" i="7" s="1"/>
  <c r="B761" i="7" s="1"/>
  <c r="B762" i="7" s="1"/>
  <c r="B763" i="7" s="1"/>
  <c r="B764" i="7" s="1"/>
  <c r="B765" i="7" s="1"/>
  <c r="B766" i="7" s="1"/>
  <c r="B767" i="7" s="1"/>
  <c r="B768" i="7" s="1"/>
  <c r="B769" i="7" s="1"/>
  <c r="B770" i="7" s="1"/>
  <c r="B771" i="7" s="1"/>
  <c r="B772" i="7" s="1"/>
  <c r="B773" i="7" s="1"/>
  <c r="B774" i="7" s="1"/>
  <c r="B775" i="7" s="1"/>
  <c r="B776" i="7" s="1"/>
  <c r="B777" i="7" s="1"/>
  <c r="B778" i="7" s="1"/>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B779" i="7"/>
  <c r="B780" i="7" s="1"/>
  <c r="B781" i="7" s="1"/>
  <c r="B782" i="7" s="1"/>
  <c r="B783" i="7" s="1"/>
  <c r="B784" i="7" s="1"/>
  <c r="B785" i="7" s="1"/>
  <c r="B786" i="7" s="1"/>
  <c r="B787" i="7" s="1"/>
  <c r="B788" i="7" s="1"/>
  <c r="B789" i="7" s="1"/>
  <c r="B790" i="7" s="1"/>
  <c r="B791" i="7" s="1"/>
  <c r="B792" i="7" s="1"/>
  <c r="B793" i="7" s="1"/>
  <c r="B794" i="7" s="1"/>
  <c r="B795" i="7" s="1"/>
  <c r="B796" i="7" s="1"/>
  <c r="B797" i="7" s="1"/>
  <c r="B798" i="7" s="1"/>
  <c r="B799" i="7" s="1"/>
  <c r="B800" i="7" s="1"/>
  <c r="B801" i="7" s="1"/>
  <c r="B802" i="7" s="1"/>
  <c r="B803" i="7" s="1"/>
  <c r="B804" i="7" s="1"/>
  <c r="B805" i="7" s="1"/>
  <c r="B806" i="7" s="1"/>
  <c r="B807" i="7" s="1"/>
  <c r="B808" i="7" s="1"/>
  <c r="B809" i="7" s="1"/>
  <c r="B810" i="7" s="1"/>
  <c r="B811" i="7" s="1"/>
  <c r="B812" i="7" s="1"/>
  <c r="B813" i="7" s="1"/>
  <c r="B814" i="7" s="1"/>
  <c r="B815" i="7" s="1"/>
  <c r="B816" i="7" s="1"/>
  <c r="B817" i="7" s="1"/>
  <c r="B818" i="7" s="1"/>
  <c r="B819" i="7" s="1"/>
  <c r="B820" i="7" s="1"/>
  <c r="B821" i="7" s="1"/>
  <c r="B822" i="7" s="1"/>
  <c r="B823" i="7" s="1"/>
  <c r="B824" i="7" s="1"/>
  <c r="B825" i="7" s="1"/>
  <c r="B826" i="7" s="1"/>
  <c r="B827" i="7" s="1"/>
  <c r="B828" i="7" s="1"/>
  <c r="B829" i="7" s="1"/>
  <c r="B830" i="7" s="1"/>
  <c r="B831" i="7" s="1"/>
  <c r="B832" i="7" s="1"/>
  <c r="B833" i="7" s="1"/>
  <c r="B834" i="7" s="1"/>
  <c r="B835" i="7" s="1"/>
  <c r="B836" i="7" s="1"/>
  <c r="B837" i="7" s="1"/>
  <c r="B838" i="7" s="1"/>
  <c r="B839" i="7" s="1"/>
  <c r="B840" i="7" s="1"/>
  <c r="B841" i="7" s="1"/>
  <c r="B842" i="7" s="1"/>
  <c r="B843" i="7" s="1"/>
  <c r="B844" i="7" s="1"/>
  <c r="B845" i="7" s="1"/>
  <c r="B846" i="7" s="1"/>
  <c r="B847" i="7" s="1"/>
  <c r="B848" i="7" s="1"/>
  <c r="B849" i="7" s="1"/>
  <c r="B850" i="7" s="1"/>
  <c r="B851" i="7" s="1"/>
  <c r="B852" i="7" s="1"/>
  <c r="B853" i="7" s="1"/>
  <c r="B854" i="7" s="1"/>
  <c r="B855" i="7" s="1"/>
  <c r="B856" i="7" s="1"/>
  <c r="B857" i="7" s="1"/>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B858" i="7"/>
  <c r="B859" i="7" s="1"/>
  <c r="B860" i="7" s="1"/>
  <c r="B861" i="7" s="1"/>
  <c r="B862" i="7" s="1"/>
  <c r="B863" i="7" s="1"/>
  <c r="B864" i="7" s="1"/>
  <c r="B865" i="7" s="1"/>
  <c r="B866" i="7" s="1"/>
  <c r="B867" i="7" s="1"/>
  <c r="B868" i="7" s="1"/>
  <c r="B869" i="7" s="1"/>
  <c r="B870" i="7" s="1"/>
  <c r="B871" i="7" s="1"/>
  <c r="B872" i="7" s="1"/>
  <c r="B873" i="7" s="1"/>
  <c r="B874" i="7" s="1"/>
  <c r="B875" i="7" s="1"/>
  <c r="B876" i="7" s="1"/>
  <c r="B877" i="7" s="1"/>
  <c r="B878" i="7" s="1"/>
  <c r="B879" i="7" s="1"/>
  <c r="B880" i="7" s="1"/>
  <c r="B881" i="7" s="1"/>
  <c r="B882" i="7" s="1"/>
  <c r="B883" i="7" s="1"/>
  <c r="B884" i="7" s="1"/>
  <c r="B885" i="7" s="1"/>
  <c r="B886" i="7" s="1"/>
  <c r="B887" i="7" s="1"/>
  <c r="B888" i="7" s="1"/>
  <c r="B889" i="7" s="1"/>
  <c r="B890" i="7" s="1"/>
  <c r="B891" i="7" s="1"/>
  <c r="B892" i="7" s="1"/>
  <c r="B893" i="7" s="1"/>
  <c r="B894" i="7" s="1"/>
  <c r="B895" i="7" s="1"/>
  <c r="B896" i="7" s="1"/>
  <c r="B897" i="7" s="1"/>
  <c r="B898" i="7" s="1"/>
  <c r="B899" i="7" s="1"/>
  <c r="B900" i="7" s="1"/>
  <c r="B901" i="7" s="1"/>
  <c r="B902" i="7" s="1"/>
  <c r="B903" i="7" s="1"/>
  <c r="B904" i="7" s="1"/>
  <c r="B905" i="7" s="1"/>
  <c r="B906" i="7" s="1"/>
  <c r="B907" i="7" s="1"/>
  <c r="B908" i="7" s="1"/>
  <c r="B909" i="7" s="1"/>
  <c r="B910" i="7" s="1"/>
  <c r="B911" i="7" s="1"/>
  <c r="B912" i="7" s="1"/>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B943" i="7" s="1"/>
  <c r="B944" i="7" s="1"/>
  <c r="B945" i="7" s="1"/>
  <c r="B946" i="7" s="1"/>
  <c r="B947" i="7" s="1"/>
  <c r="B948" i="7" s="1"/>
  <c r="B949" i="7" s="1"/>
  <c r="B950" i="7" s="1"/>
  <c r="B951" i="7" s="1"/>
  <c r="B952" i="7" s="1"/>
  <c r="B953" i="7" s="1"/>
  <c r="B954" i="7" s="1"/>
  <c r="B955" i="7" s="1"/>
  <c r="B956" i="7" s="1"/>
  <c r="B957" i="7" s="1"/>
  <c r="B958" i="7" s="1"/>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B959" i="7"/>
  <c r="B960" i="7" s="1"/>
  <c r="B961" i="7" s="1"/>
  <c r="B962" i="7" s="1"/>
  <c r="B963" i="7" s="1"/>
  <c r="B964" i="7" s="1"/>
  <c r="B965" i="7" s="1"/>
  <c r="B966" i="7" s="1"/>
  <c r="B967" i="7" s="1"/>
  <c r="B968" i="7" s="1"/>
  <c r="B969" i="7" s="1"/>
  <c r="B970" i="7" s="1"/>
  <c r="B971" i="7" s="1"/>
  <c r="B972" i="7" s="1"/>
  <c r="B973" i="7" s="1"/>
  <c r="B974" i="7" s="1"/>
  <c r="B975" i="7" s="1"/>
  <c r="B976" i="7" s="1"/>
  <c r="B977" i="7" s="1"/>
  <c r="B978" i="7" s="1"/>
  <c r="B979" i="7" s="1"/>
  <c r="B980" i="7" s="1"/>
  <c r="B981" i="7" s="1"/>
  <c r="C959" i="7"/>
  <c r="C960" i="7"/>
  <c r="C961" i="7"/>
  <c r="C962" i="7"/>
  <c r="C963" i="7"/>
  <c r="C964" i="7"/>
  <c r="C965" i="7"/>
  <c r="C966" i="7"/>
  <c r="C967" i="7"/>
  <c r="C968" i="7"/>
  <c r="C969" i="7"/>
  <c r="C970" i="7"/>
  <c r="C971" i="7"/>
  <c r="C972" i="7"/>
  <c r="C973" i="7"/>
  <c r="C974" i="7"/>
  <c r="C975" i="7"/>
  <c r="C976" i="7"/>
  <c r="C977" i="7"/>
  <c r="C978" i="7"/>
  <c r="C979" i="7"/>
  <c r="C980" i="7"/>
  <c r="C981" i="7"/>
  <c r="B982" i="7"/>
  <c r="B983" i="7" s="1"/>
  <c r="B984" i="7" s="1"/>
  <c r="B985" i="7" s="1"/>
  <c r="B986" i="7" s="1"/>
  <c r="B987" i="7" s="1"/>
  <c r="B988" i="7" s="1"/>
  <c r="B989" i="7" s="1"/>
  <c r="B990" i="7" s="1"/>
  <c r="B991" i="7" s="1"/>
  <c r="B992" i="7" s="1"/>
  <c r="B993" i="7" s="1"/>
  <c r="B994" i="7" s="1"/>
  <c r="B995" i="7" s="1"/>
  <c r="B996" i="7" s="1"/>
  <c r="B997" i="7" s="1"/>
  <c r="B998" i="7" s="1"/>
  <c r="B999" i="7" s="1"/>
  <c r="B1000" i="7" s="1"/>
  <c r="B1001" i="7" s="1"/>
  <c r="B1002" i="7" s="1"/>
  <c r="B1003" i="7" s="1"/>
  <c r="B1004" i="7" s="1"/>
  <c r="B1005" i="7" s="1"/>
  <c r="B1006" i="7" s="1"/>
  <c r="B1007" i="7" s="1"/>
  <c r="B1008" i="7" s="1"/>
  <c r="B1009" i="7" s="1"/>
  <c r="B1010" i="7" s="1"/>
  <c r="B1011" i="7" s="1"/>
  <c r="B1012" i="7" s="1"/>
  <c r="B1013" i="7" s="1"/>
  <c r="B1014" i="7" s="1"/>
  <c r="B1015" i="7" s="1"/>
  <c r="B1016" i="7" s="1"/>
  <c r="B1017" i="7" s="1"/>
  <c r="B1018" i="7" s="1"/>
  <c r="B1019" i="7" s="1"/>
  <c r="B1020" i="7" s="1"/>
  <c r="B1021" i="7" s="1"/>
  <c r="B1022" i="7" s="1"/>
  <c r="B1023" i="7" s="1"/>
  <c r="B1024" i="7" s="1"/>
  <c r="B1025" i="7" s="1"/>
  <c r="B1026" i="7" s="1"/>
  <c r="B1027" i="7" s="1"/>
  <c r="B1028" i="7" s="1"/>
  <c r="B1029" i="7" s="1"/>
  <c r="B1030" i="7" s="1"/>
  <c r="B1031" i="7" s="1"/>
  <c r="B1032" i="7" s="1"/>
  <c r="B1033" i="7" s="1"/>
  <c r="B1034" i="7" s="1"/>
  <c r="B1035" i="7" s="1"/>
  <c r="B1036" i="7" s="1"/>
  <c r="B1037" i="7" s="1"/>
  <c r="B1038" i="7" s="1"/>
  <c r="B1039" i="7" s="1"/>
  <c r="B1040" i="7" s="1"/>
  <c r="B1041" i="7" s="1"/>
  <c r="B1042" i="7" s="1"/>
  <c r="B1043" i="7" s="1"/>
  <c r="B1044" i="7" s="1"/>
  <c r="B1045" i="7" s="1"/>
  <c r="B1046" i="7" s="1"/>
  <c r="B1047" i="7" s="1"/>
  <c r="B1048" i="7" s="1"/>
  <c r="B1049" i="7" s="1"/>
  <c r="B1050" i="7" s="1"/>
  <c r="B1051" i="7" s="1"/>
  <c r="B1052" i="7" s="1"/>
  <c r="B1053" i="7" s="1"/>
  <c r="B1054" i="7" s="1"/>
  <c r="B1055" i="7" s="1"/>
  <c r="B1056" i="7" s="1"/>
  <c r="B1057" i="7" s="1"/>
  <c r="B1058" i="7" s="1"/>
  <c r="B1059" i="7" s="1"/>
  <c r="B1060" i="7" s="1"/>
  <c r="B1061" i="7" s="1"/>
  <c r="B1062" i="7" s="1"/>
  <c r="B1063" i="7" s="1"/>
  <c r="B1064" i="7" s="1"/>
  <c r="B1065" i="7" s="1"/>
  <c r="B1066" i="7" s="1"/>
  <c r="B1067" i="7" s="1"/>
  <c r="B1068" i="7" s="1"/>
  <c r="B1069" i="7" s="1"/>
  <c r="B1070" i="7" s="1"/>
  <c r="B1071" i="7" s="1"/>
  <c r="B1072" i="7" s="1"/>
  <c r="B1073" i="7" s="1"/>
  <c r="B1074" i="7" s="1"/>
  <c r="B1075" i="7" s="1"/>
  <c r="B1076" i="7" s="1"/>
  <c r="B1077" i="7" s="1"/>
  <c r="B1078" i="7" s="1"/>
  <c r="B1079" i="7" s="1"/>
  <c r="B1080" i="7" s="1"/>
  <c r="B1081" i="7" s="1"/>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B1082" i="7"/>
  <c r="B1083" i="7" s="1"/>
  <c r="B1084" i="7" s="1"/>
  <c r="B1085" i="7" s="1"/>
  <c r="B1086" i="7" s="1"/>
  <c r="B1087" i="7" s="1"/>
  <c r="B1088" i="7" s="1"/>
  <c r="B1089" i="7" s="1"/>
  <c r="B1090" i="7" s="1"/>
  <c r="B1091" i="7" s="1"/>
  <c r="B1092" i="7" s="1"/>
  <c r="B1093" i="7" s="1"/>
  <c r="B1094" i="7" s="1"/>
  <c r="B1095" i="7" s="1"/>
  <c r="B1096" i="7" s="1"/>
  <c r="B1097" i="7" s="1"/>
  <c r="B1098" i="7" s="1"/>
  <c r="B1099" i="7" s="1"/>
  <c r="B1100" i="7" s="1"/>
  <c r="B1101" i="7" s="1"/>
  <c r="B1102" i="7" s="1"/>
  <c r="B1103" i="7" s="1"/>
  <c r="B1104" i="7" s="1"/>
  <c r="B1105" i="7" s="1"/>
  <c r="B1106" i="7" s="1"/>
  <c r="B1107" i="7" s="1"/>
  <c r="B1108" i="7" s="1"/>
  <c r="B1109" i="7" s="1"/>
  <c r="B1110" i="7" s="1"/>
  <c r="B1111" i="7" s="1"/>
  <c r="B1112" i="7" s="1"/>
  <c r="B1113" i="7" s="1"/>
  <c r="B1114" i="7" s="1"/>
  <c r="B1115" i="7" s="1"/>
  <c r="B1116" i="7" s="1"/>
  <c r="B1117" i="7" s="1"/>
  <c r="B1118" i="7" s="1"/>
  <c r="B1119" i="7" s="1"/>
  <c r="B1120" i="7" s="1"/>
  <c r="B1121" i="7" s="1"/>
  <c r="B1122" i="7" s="1"/>
  <c r="B1123" i="7" s="1"/>
  <c r="B1124" i="7" s="1"/>
  <c r="B1125" i="7" s="1"/>
  <c r="B1126" i="7" s="1"/>
  <c r="B1127" i="7" s="1"/>
  <c r="B1128" i="7" s="1"/>
  <c r="B1129" i="7" s="1"/>
  <c r="B1130" i="7" s="1"/>
  <c r="B1131" i="7" s="1"/>
  <c r="B1132" i="7" s="1"/>
  <c r="B1133" i="7" s="1"/>
  <c r="B1134" i="7" s="1"/>
  <c r="B1135" i="7" s="1"/>
  <c r="B1136" i="7" s="1"/>
  <c r="B1137" i="7" s="1"/>
  <c r="B1138" i="7" s="1"/>
  <c r="B1139" i="7" s="1"/>
  <c r="B1140" i="7" s="1"/>
  <c r="B1141" i="7" s="1"/>
  <c r="B1142" i="7" s="1"/>
  <c r="B1143" i="7" s="1"/>
  <c r="B1144" i="7" s="1"/>
  <c r="B1145" i="7" s="1"/>
  <c r="B1146" i="7" s="1"/>
  <c r="B1147" i="7" s="1"/>
  <c r="B1148" i="7" s="1"/>
  <c r="B1149" i="7" s="1"/>
  <c r="B1150" i="7" s="1"/>
  <c r="B1151" i="7" s="1"/>
  <c r="B1152" i="7" s="1"/>
  <c r="B1153" i="7" s="1"/>
  <c r="B1154" i="7" s="1"/>
  <c r="B1155" i="7" s="1"/>
  <c r="B1156" i="7" s="1"/>
  <c r="B1157" i="7" s="1"/>
  <c r="B1158" i="7" s="1"/>
  <c r="B1159" i="7" s="1"/>
  <c r="B1160" i="7" s="1"/>
  <c r="B1161" i="7" s="1"/>
  <c r="B1162" i="7" s="1"/>
  <c r="B1163" i="7" s="1"/>
  <c r="B1164" i="7" s="1"/>
  <c r="B1165" i="7" s="1"/>
  <c r="B1166" i="7" s="1"/>
  <c r="B1167" i="7" s="1"/>
  <c r="B1168" i="7" s="1"/>
  <c r="B1169" i="7" s="1"/>
  <c r="B1170" i="7" s="1"/>
  <c r="B1171" i="7" s="1"/>
  <c r="B1172" i="7" s="1"/>
  <c r="B1173" i="7" s="1"/>
  <c r="B1174" i="7" s="1"/>
  <c r="B1175" i="7" s="1"/>
  <c r="B1176" i="7" s="1"/>
  <c r="B1177" i="7" s="1"/>
  <c r="B1178" i="7" s="1"/>
  <c r="B1179" i="7" s="1"/>
  <c r="B1180" i="7" s="1"/>
  <c r="B1181" i="7" s="1"/>
  <c r="B1182" i="7" s="1"/>
  <c r="B1183" i="7" s="1"/>
  <c r="B1184" i="7" s="1"/>
  <c r="B1185" i="7" s="1"/>
  <c r="B1186" i="7" s="1"/>
  <c r="B1187" i="7" s="1"/>
  <c r="B1188" i="7" s="1"/>
  <c r="B1189" i="7" s="1"/>
  <c r="B1190" i="7" s="1"/>
  <c r="B1191" i="7" s="1"/>
  <c r="B1192" i="7" s="1"/>
  <c r="B1193" i="7" s="1"/>
  <c r="B1194" i="7" s="1"/>
  <c r="B1195" i="7" s="1"/>
  <c r="B1196" i="7" s="1"/>
  <c r="B1197" i="7" s="1"/>
  <c r="B1198" i="7" s="1"/>
  <c r="B1199" i="7" s="1"/>
  <c r="B1200" i="7" s="1"/>
  <c r="B1201" i="7" s="1"/>
  <c r="B1202" i="7" s="1"/>
  <c r="B1203" i="7" s="1"/>
  <c r="B1204" i="7" s="1"/>
  <c r="B1205" i="7" s="1"/>
  <c r="B1206" i="7" s="1"/>
  <c r="B1207" i="7" s="1"/>
  <c r="B1208" i="7" s="1"/>
  <c r="B1209" i="7" s="1"/>
  <c r="B1210" i="7" s="1"/>
  <c r="B1211" i="7" s="1"/>
  <c r="B1212" i="7" s="1"/>
  <c r="B1213" i="7" s="1"/>
  <c r="B1214" i="7" s="1"/>
  <c r="B1215" i="7" s="1"/>
  <c r="B1216" i="7" s="1"/>
  <c r="B1217" i="7" s="1"/>
  <c r="B1218" i="7" s="1"/>
  <c r="B1219" i="7" s="1"/>
  <c r="B1220" i="7" s="1"/>
  <c r="B1221" i="7" s="1"/>
  <c r="B1222" i="7" s="1"/>
  <c r="B1223" i="7" s="1"/>
  <c r="B1224" i="7" s="1"/>
  <c r="B1225" i="7" s="1"/>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B1226" i="7"/>
  <c r="B1227" i="7" s="1"/>
  <c r="B1228" i="7" s="1"/>
  <c r="B1229" i="7" s="1"/>
  <c r="B1230" i="7" s="1"/>
  <c r="B1231" i="7" s="1"/>
  <c r="B1232" i="7" s="1"/>
  <c r="B1233" i="7" s="1"/>
  <c r="B1234" i="7" s="1"/>
  <c r="B1235" i="7" s="1"/>
  <c r="B1236" i="7" s="1"/>
  <c r="B1237" i="7" s="1"/>
  <c r="B1238" i="7" s="1"/>
  <c r="B1239" i="7" s="1"/>
  <c r="B1240" i="7" s="1"/>
  <c r="B1241" i="7" s="1"/>
  <c r="B1242" i="7" s="1"/>
  <c r="B1243" i="7" s="1"/>
  <c r="B1244" i="7" s="1"/>
  <c r="B1245" i="7" s="1"/>
  <c r="B1246" i="7" s="1"/>
  <c r="B1247" i="7" s="1"/>
  <c r="B1248" i="7" s="1"/>
  <c r="B1249" i="7" s="1"/>
  <c r="B1250" i="7" s="1"/>
  <c r="B1251" i="7" s="1"/>
  <c r="B1252" i="7" s="1"/>
  <c r="B1253" i="7" s="1"/>
  <c r="B1254" i="7" s="1"/>
  <c r="B1255" i="7" s="1"/>
  <c r="B1256" i="7" s="1"/>
  <c r="B1257" i="7" s="1"/>
  <c r="B1258" i="7" s="1"/>
  <c r="B1259" i="7" s="1"/>
  <c r="B1260" i="7" s="1"/>
  <c r="B1261" i="7" s="1"/>
  <c r="B1262" i="7" s="1"/>
  <c r="B1263" i="7" s="1"/>
  <c r="B1264" i="7" s="1"/>
  <c r="B1265" i="7" s="1"/>
  <c r="B1266" i="7" s="1"/>
  <c r="B1267" i="7" s="1"/>
  <c r="B1268" i="7" s="1"/>
  <c r="B1269" i="7" s="1"/>
  <c r="B1270" i="7" s="1"/>
  <c r="B1271" i="7" s="1"/>
  <c r="B1272" i="7" s="1"/>
  <c r="B1273" i="7" s="1"/>
  <c r="B1274" i="7" s="1"/>
  <c r="B1275" i="7" s="1"/>
  <c r="B1276" i="7" s="1"/>
  <c r="B1277" i="7" s="1"/>
  <c r="B1278" i="7" s="1"/>
  <c r="B1279" i="7" s="1"/>
  <c r="B1280" i="7" s="1"/>
  <c r="B1281" i="7" s="1"/>
  <c r="B1282" i="7" s="1"/>
  <c r="B1283" i="7" s="1"/>
  <c r="B1284" i="7" s="1"/>
  <c r="B1285" i="7" s="1"/>
  <c r="B1286" i="7" s="1"/>
  <c r="B1287" i="7" s="1"/>
  <c r="B1288" i="7" s="1"/>
  <c r="B1289" i="7" s="1"/>
  <c r="B1290" i="7" s="1"/>
  <c r="B1291" i="7" s="1"/>
  <c r="B1292" i="7" s="1"/>
  <c r="B1293" i="7" s="1"/>
  <c r="B1294" i="7" s="1"/>
  <c r="B1295" i="7" s="1"/>
  <c r="B1296" i="7" s="1"/>
  <c r="B1297" i="7" s="1"/>
  <c r="B1298" i="7" s="1"/>
  <c r="B1299" i="7" s="1"/>
  <c r="B1300" i="7" s="1"/>
  <c r="B1301" i="7" s="1"/>
  <c r="B1302" i="7" s="1"/>
  <c r="B1303" i="7" s="1"/>
  <c r="B1304" i="7" s="1"/>
  <c r="B1305" i="7" s="1"/>
  <c r="B1306" i="7" s="1"/>
  <c r="B1307" i="7" s="1"/>
  <c r="B1308" i="7" s="1"/>
  <c r="B1309" i="7" s="1"/>
  <c r="B1310" i="7" s="1"/>
  <c r="B1311" i="7" s="1"/>
  <c r="B1312" i="7" s="1"/>
  <c r="B1313" i="7" s="1"/>
  <c r="B1314" i="7" s="1"/>
  <c r="B1315" i="7" s="1"/>
  <c r="B1316" i="7" s="1"/>
  <c r="B1317" i="7" s="1"/>
  <c r="B1318" i="7" s="1"/>
  <c r="B1319" i="7" s="1"/>
  <c r="B1320" i="7" s="1"/>
  <c r="B1321" i="7" s="1"/>
  <c r="B1322" i="7" s="1"/>
  <c r="B1323" i="7" s="1"/>
  <c r="B1324" i="7" s="1"/>
  <c r="B1325" i="7" s="1"/>
  <c r="B1326" i="7" s="1"/>
  <c r="B1327" i="7" s="1"/>
  <c r="B1328" i="7" s="1"/>
  <c r="B1329" i="7" s="1"/>
  <c r="B1330" i="7" s="1"/>
  <c r="B1331" i="7" s="1"/>
  <c r="B1332" i="7" s="1"/>
  <c r="B1333" i="7" s="1"/>
  <c r="B1334" i="7" s="1"/>
  <c r="B1335" i="7" s="1"/>
  <c r="B1336" i="7" s="1"/>
  <c r="B1337" i="7" s="1"/>
  <c r="B1338" i="7" s="1"/>
  <c r="B1339" i="7" s="1"/>
  <c r="B1340" i="7" s="1"/>
  <c r="B1341" i="7" s="1"/>
  <c r="B1342" i="7" s="1"/>
  <c r="B1343" i="7" s="1"/>
  <c r="B1344" i="7" s="1"/>
  <c r="B1345" i="7" s="1"/>
  <c r="B1346" i="7" s="1"/>
  <c r="B1347" i="7" s="1"/>
  <c r="B1348" i="7" s="1"/>
  <c r="B1349" i="7" s="1"/>
  <c r="B1350" i="7" s="1"/>
  <c r="B1351" i="7" s="1"/>
  <c r="B1352" i="7" s="1"/>
  <c r="B1353" i="7" s="1"/>
  <c r="B1354" i="7" s="1"/>
  <c r="B1355" i="7" s="1"/>
  <c r="B1356" i="7" s="1"/>
  <c r="B1357" i="7" s="1"/>
  <c r="B1358" i="7" s="1"/>
  <c r="B1359" i="7" s="1"/>
  <c r="B1360" i="7" s="1"/>
  <c r="B1361" i="7" s="1"/>
  <c r="B1362" i="7" s="1"/>
  <c r="B1363" i="7" s="1"/>
  <c r="B1364" i="7" s="1"/>
  <c r="B1365" i="7" s="1"/>
  <c r="B1366" i="7" s="1"/>
  <c r="B1367" i="7" s="1"/>
  <c r="B1368" i="7" s="1"/>
  <c r="B1369" i="7" s="1"/>
  <c r="B1370" i="7" s="1"/>
  <c r="B1371" i="7" s="1"/>
  <c r="B1372" i="7" s="1"/>
  <c r="B1373" i="7" s="1"/>
  <c r="B1374" i="7" s="1"/>
  <c r="B1375" i="7" s="1"/>
  <c r="B1376" i="7" s="1"/>
  <c r="B1377" i="7" s="1"/>
  <c r="B1378" i="7" s="1"/>
  <c r="B1379" i="7" s="1"/>
  <c r="B1380" i="7" s="1"/>
  <c r="B1381" i="7" s="1"/>
  <c r="B1382" i="7" s="1"/>
  <c r="B1383" i="7" s="1"/>
  <c r="B1384" i="7" s="1"/>
  <c r="B1385" i="7" s="1"/>
  <c r="B1386" i="7" s="1"/>
  <c r="B1387" i="7" s="1"/>
  <c r="B1388" i="7" s="1"/>
  <c r="B1389" i="7" s="1"/>
  <c r="B1390" i="7" s="1"/>
  <c r="B1391" i="7" s="1"/>
  <c r="B1392" i="7" s="1"/>
  <c r="B1393" i="7" s="1"/>
  <c r="B1394" i="7" s="1"/>
  <c r="B1395" i="7" s="1"/>
  <c r="B1396" i="7" s="1"/>
  <c r="B1397" i="7" s="1"/>
  <c r="B1398" i="7" s="1"/>
  <c r="B1399" i="7" s="1"/>
  <c r="B1400" i="7" s="1"/>
  <c r="B1401" i="7" s="1"/>
  <c r="B1402" i="7" s="1"/>
  <c r="B1403" i="7" s="1"/>
  <c r="B1404" i="7" s="1"/>
  <c r="B1405" i="7" s="1"/>
  <c r="B1406" i="7" s="1"/>
  <c r="B1407" i="7" s="1"/>
  <c r="B1408" i="7" s="1"/>
  <c r="B1409" i="7" s="1"/>
  <c r="B1410" i="7" s="1"/>
  <c r="B1411" i="7" s="1"/>
  <c r="B1412" i="7" s="1"/>
  <c r="B1413" i="7" s="1"/>
  <c r="B1414" i="7" s="1"/>
  <c r="B1415" i="7" s="1"/>
  <c r="B1416" i="7" s="1"/>
  <c r="B1417" i="7" s="1"/>
  <c r="B1418" i="7" s="1"/>
  <c r="B1419" i="7" s="1"/>
  <c r="B1420" i="7" s="1"/>
  <c r="B1421" i="7" s="1"/>
  <c r="B1422" i="7" s="1"/>
  <c r="B1423" i="7" s="1"/>
  <c r="B1424" i="7" s="1"/>
  <c r="B1425" i="7" s="1"/>
  <c r="B1426" i="7" s="1"/>
  <c r="B1427" i="7" s="1"/>
  <c r="B1428" i="7" s="1"/>
  <c r="B1429" i="7" s="1"/>
  <c r="B1430" i="7" s="1"/>
  <c r="B1431" i="7" s="1"/>
  <c r="B1432" i="7" s="1"/>
  <c r="B1433" i="7" s="1"/>
  <c r="B1434" i="7" s="1"/>
  <c r="B1435" i="7" s="1"/>
  <c r="B1436" i="7" s="1"/>
  <c r="B1437" i="7" s="1"/>
  <c r="B1438" i="7" s="1"/>
  <c r="B1439" i="7" s="1"/>
  <c r="B1440" i="7" s="1"/>
  <c r="B1441" i="7" s="1"/>
  <c r="B1442" i="7" s="1"/>
  <c r="B1443" i="7" s="1"/>
  <c r="B1444" i="7" s="1"/>
  <c r="B1445" i="7" s="1"/>
  <c r="B1446" i="7" s="1"/>
  <c r="B1447" i="7" s="1"/>
  <c r="B1448" i="7" s="1"/>
  <c r="B1449" i="7" s="1"/>
  <c r="B1450" i="7" s="1"/>
  <c r="B1451" i="7" s="1"/>
  <c r="B1452" i="7" s="1"/>
  <c r="B1453" i="7" s="1"/>
  <c r="B1454" i="7" s="1"/>
  <c r="B1455" i="7" s="1"/>
  <c r="B1456" i="7" s="1"/>
  <c r="B1457" i="7" s="1"/>
  <c r="B1458" i="7" s="1"/>
  <c r="B1459" i="7" s="1"/>
  <c r="B1460" i="7" s="1"/>
  <c r="B1461" i="7" s="1"/>
  <c r="B1462" i="7" s="1"/>
  <c r="B1463" i="7" s="1"/>
  <c r="B1464" i="7" s="1"/>
  <c r="B1465" i="7" s="1"/>
  <c r="B1466" i="7" s="1"/>
  <c r="B1467" i="7" s="1"/>
  <c r="B1468" i="7" s="1"/>
  <c r="B1469" i="7" s="1"/>
  <c r="B1470" i="7" s="1"/>
  <c r="B1471" i="7" s="1"/>
  <c r="B1472" i="7" s="1"/>
  <c r="B1473" i="7" s="1"/>
  <c r="B1474" i="7" s="1"/>
  <c r="B1475" i="7" s="1"/>
  <c r="B1476" i="7" s="1"/>
  <c r="B1477" i="7" s="1"/>
  <c r="B1478" i="7" s="1"/>
  <c r="B1479" i="7" s="1"/>
  <c r="B1480" i="7" s="1"/>
  <c r="B1481" i="7" s="1"/>
  <c r="B1482" i="7" s="1"/>
  <c r="B1483" i="7" s="1"/>
  <c r="B1484" i="7" s="1"/>
  <c r="B1485" i="7" s="1"/>
  <c r="B1486" i="7" s="1"/>
  <c r="B1487" i="7" s="1"/>
  <c r="B1488" i="7" s="1"/>
  <c r="B1489" i="7" s="1"/>
  <c r="B1490" i="7" s="1"/>
  <c r="B1491" i="7" s="1"/>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B1492" i="7"/>
  <c r="C1492" i="7"/>
  <c r="B1493" i="7"/>
  <c r="B1494" i="7" s="1"/>
  <c r="C1493" i="7"/>
  <c r="C1494" i="7"/>
  <c r="B1495" i="7"/>
  <c r="C1495" i="7"/>
  <c r="B1496" i="7"/>
  <c r="B1497" i="7" s="1"/>
  <c r="B1498" i="7" s="1"/>
  <c r="B1499" i="7" s="1"/>
  <c r="C1496" i="7"/>
  <c r="C1497" i="7"/>
  <c r="C1498" i="7"/>
  <c r="C1499" i="7"/>
  <c r="B1500" i="7"/>
  <c r="B1501" i="7" s="1"/>
  <c r="B1502" i="7" s="1"/>
  <c r="B1503" i="7" s="1"/>
  <c r="B1504" i="7" s="1"/>
  <c r="B1505" i="7" s="1"/>
  <c r="B1506" i="7" s="1"/>
  <c r="B1507" i="7" s="1"/>
  <c r="B1508" i="7" s="1"/>
  <c r="B1509" i="7" s="1"/>
  <c r="B1510" i="7" s="1"/>
  <c r="B1511" i="7" s="1"/>
  <c r="B1512" i="7" s="1"/>
  <c r="B1513" i="7" s="1"/>
  <c r="B1514" i="7" s="1"/>
  <c r="B1515" i="7" s="1"/>
  <c r="B1516" i="7" s="1"/>
  <c r="B1517" i="7" s="1"/>
  <c r="B1518" i="7" s="1"/>
  <c r="B1519" i="7" s="1"/>
  <c r="B1520" i="7" s="1"/>
  <c r="B1521" i="7" s="1"/>
  <c r="B1522" i="7" s="1"/>
  <c r="B1523" i="7" s="1"/>
  <c r="B1524" i="7" s="1"/>
  <c r="B1525" i="7" s="1"/>
  <c r="B1526" i="7" s="1"/>
  <c r="B1527" i="7" s="1"/>
  <c r="B1528" i="7" s="1"/>
  <c r="B1529" i="7" s="1"/>
  <c r="B1530" i="7" s="1"/>
  <c r="B1531" i="7" s="1"/>
  <c r="B1532" i="7" s="1"/>
  <c r="B1533" i="7" s="1"/>
  <c r="B1534" i="7" s="1"/>
  <c r="B1535" i="7" s="1"/>
  <c r="B1536" i="7" s="1"/>
  <c r="B1537" i="7" s="1"/>
  <c r="B1538" i="7" s="1"/>
  <c r="B1539" i="7" s="1"/>
  <c r="B1540" i="7" s="1"/>
  <c r="B1541" i="7" s="1"/>
  <c r="B1542" i="7" s="1"/>
  <c r="B1543" i="7" s="1"/>
  <c r="B1544" i="7" s="1"/>
  <c r="B1545" i="7" s="1"/>
  <c r="B1546" i="7" s="1"/>
  <c r="B1547" i="7" s="1"/>
  <c r="B1548" i="7" s="1"/>
  <c r="B1549" i="7" s="1"/>
  <c r="B1550" i="7" s="1"/>
  <c r="B1551" i="7" s="1"/>
  <c r="B1552" i="7" s="1"/>
  <c r="B1553" i="7" s="1"/>
  <c r="B1554" i="7" s="1"/>
  <c r="B1555" i="7" s="1"/>
  <c r="B1556" i="7" s="1"/>
  <c r="B1557" i="7" s="1"/>
  <c r="B1558" i="7" s="1"/>
  <c r="B1559" i="7" s="1"/>
  <c r="B1560" i="7" s="1"/>
  <c r="B1561" i="7" s="1"/>
  <c r="B1562" i="7" s="1"/>
  <c r="B1563" i="7" s="1"/>
  <c r="B1564" i="7" s="1"/>
  <c r="B1565" i="7" s="1"/>
  <c r="B1566" i="7" s="1"/>
  <c r="B1567" i="7" s="1"/>
  <c r="B1568" i="7" s="1"/>
  <c r="B1569" i="7" s="1"/>
  <c r="B1570" i="7" s="1"/>
  <c r="B1571" i="7" s="1"/>
  <c r="B1572" i="7" s="1"/>
  <c r="B1573" i="7" s="1"/>
  <c r="B1574" i="7" s="1"/>
  <c r="B1575" i="7" s="1"/>
  <c r="B1576" i="7" s="1"/>
  <c r="B1577" i="7" s="1"/>
  <c r="B1578" i="7" s="1"/>
  <c r="B1579" i="7" s="1"/>
  <c r="B1580" i="7" s="1"/>
  <c r="B1581" i="7" s="1"/>
  <c r="B1582" i="7" s="1"/>
  <c r="B1583" i="7" s="1"/>
  <c r="B1584" i="7" s="1"/>
  <c r="B1585" i="7" s="1"/>
  <c r="B1586" i="7" s="1"/>
  <c r="B1587" i="7" s="1"/>
  <c r="B1588" i="7" s="1"/>
  <c r="B1589" i="7" s="1"/>
  <c r="B1590" i="7" s="1"/>
  <c r="B1591" i="7" s="1"/>
  <c r="B1592" i="7" s="1"/>
  <c r="B1593" i="7" s="1"/>
  <c r="B1594" i="7" s="1"/>
  <c r="B1595" i="7" s="1"/>
  <c r="B1596" i="7" s="1"/>
  <c r="B1597" i="7" s="1"/>
  <c r="B1598" i="7" s="1"/>
  <c r="B1599" i="7" s="1"/>
  <c r="B1600" i="7" s="1"/>
  <c r="B1601" i="7" s="1"/>
  <c r="B1602" i="7" s="1"/>
  <c r="B1603" i="7" s="1"/>
  <c r="B1604" i="7" s="1"/>
  <c r="B1605" i="7" s="1"/>
  <c r="B1606" i="7" s="1"/>
  <c r="B1607" i="7" s="1"/>
  <c r="B1608" i="7" s="1"/>
  <c r="B1609" i="7" s="1"/>
  <c r="B1610" i="7" s="1"/>
  <c r="B1611" i="7" s="1"/>
  <c r="B1612" i="7" s="1"/>
  <c r="B1613" i="7" s="1"/>
  <c r="B1614" i="7" s="1"/>
  <c r="B1615" i="7" s="1"/>
  <c r="B1616" i="7" s="1"/>
  <c r="B1617" i="7" s="1"/>
  <c r="B1618" i="7" s="1"/>
  <c r="B1619" i="7" s="1"/>
  <c r="B1620" i="7" s="1"/>
  <c r="B1621" i="7" s="1"/>
  <c r="B1622" i="7" s="1"/>
  <c r="B1623" i="7" s="1"/>
  <c r="B1624" i="7" s="1"/>
  <c r="B1625" i="7" s="1"/>
  <c r="B1626" i="7" s="1"/>
  <c r="B1627" i="7" s="1"/>
  <c r="B1628" i="7" s="1"/>
  <c r="B1629" i="7" s="1"/>
  <c r="B1630" i="7" s="1"/>
  <c r="B1631" i="7" s="1"/>
  <c r="B1632" i="7" s="1"/>
  <c r="B1633" i="7" s="1"/>
  <c r="B1634" i="7" s="1"/>
  <c r="B1635" i="7" s="1"/>
  <c r="B1636" i="7" s="1"/>
  <c r="B1637" i="7" s="1"/>
  <c r="B1638" i="7" s="1"/>
  <c r="B1639" i="7" s="1"/>
  <c r="B1640" i="7" s="1"/>
  <c r="B1641" i="7" s="1"/>
  <c r="B1642" i="7" s="1"/>
  <c r="B1643" i="7" s="1"/>
  <c r="B1644" i="7" s="1"/>
  <c r="B1645" i="7" s="1"/>
  <c r="B1646" i="7" s="1"/>
  <c r="B1647" i="7" s="1"/>
  <c r="B1648" i="7" s="1"/>
  <c r="B1649" i="7" s="1"/>
  <c r="B1650" i="7" s="1"/>
  <c r="B1651" i="7" s="1"/>
  <c r="B1652" i="7" s="1"/>
  <c r="B1653" i="7" s="1"/>
  <c r="B1654" i="7" s="1"/>
  <c r="B1655" i="7" s="1"/>
  <c r="B1656" i="7" s="1"/>
  <c r="B1657" i="7" s="1"/>
  <c r="B1658" i="7" s="1"/>
  <c r="B1659" i="7" s="1"/>
  <c r="B1660" i="7" s="1"/>
  <c r="B1661" i="7" s="1"/>
  <c r="B1662" i="7" s="1"/>
  <c r="B1663" i="7" s="1"/>
  <c r="B1664" i="7" s="1"/>
  <c r="B1665" i="7" s="1"/>
  <c r="B1666" i="7" s="1"/>
  <c r="B1667" i="7" s="1"/>
  <c r="B1668" i="7" s="1"/>
  <c r="B1669" i="7" s="1"/>
  <c r="B1670" i="7" s="1"/>
  <c r="B1671" i="7" s="1"/>
  <c r="B1672" i="7" s="1"/>
  <c r="B1673" i="7" s="1"/>
  <c r="B1674" i="7" s="1"/>
  <c r="B1675" i="7" s="1"/>
  <c r="B1676" i="7" s="1"/>
  <c r="B1677" i="7" s="1"/>
  <c r="B1678" i="7" s="1"/>
  <c r="B1679" i="7" s="1"/>
  <c r="B1680" i="7" s="1"/>
  <c r="B1681" i="7" s="1"/>
  <c r="B1682" i="7" s="1"/>
  <c r="B1683" i="7" s="1"/>
  <c r="B1684" i="7" s="1"/>
  <c r="B1685" i="7" s="1"/>
  <c r="B1686" i="7" s="1"/>
  <c r="B1687" i="7" s="1"/>
  <c r="B1688" i="7" s="1"/>
  <c r="B1689" i="7" s="1"/>
  <c r="B1690" i="7" s="1"/>
  <c r="B1691" i="7" s="1"/>
  <c r="B1692" i="7" s="1"/>
  <c r="B1693" i="7" s="1"/>
  <c r="B1694" i="7" s="1"/>
  <c r="B1695" i="7" s="1"/>
  <c r="B1696" i="7" s="1"/>
  <c r="B1697" i="7" s="1"/>
  <c r="B1698" i="7" s="1"/>
  <c r="B1699" i="7" s="1"/>
  <c r="B1700" i="7" s="1"/>
  <c r="B1701" i="7" s="1"/>
  <c r="B1702" i="7" s="1"/>
  <c r="B1703" i="7" s="1"/>
  <c r="B1704" i="7" s="1"/>
  <c r="B1705" i="7" s="1"/>
  <c r="B1706" i="7" s="1"/>
  <c r="B1707" i="7" s="1"/>
  <c r="B1708" i="7" s="1"/>
  <c r="B1709" i="7" s="1"/>
  <c r="B1710" i="7" s="1"/>
  <c r="B1711" i="7" s="1"/>
  <c r="B1712" i="7" s="1"/>
  <c r="B1713" i="7" s="1"/>
  <c r="B1714" i="7" s="1"/>
  <c r="B1715" i="7" s="1"/>
  <c r="B1716" i="7" s="1"/>
  <c r="B1717" i="7" s="1"/>
  <c r="B1718" i="7" s="1"/>
  <c r="B1719" i="7" s="1"/>
  <c r="B1720" i="7" s="1"/>
  <c r="B1721" i="7" s="1"/>
  <c r="B1722" i="7" s="1"/>
  <c r="B1723" i="7" s="1"/>
  <c r="B1724" i="7" s="1"/>
  <c r="B1725" i="7" s="1"/>
  <c r="B1726" i="7" s="1"/>
  <c r="B1727" i="7" s="1"/>
  <c r="B1728" i="7" s="1"/>
  <c r="B1729" i="7" s="1"/>
  <c r="B1730" i="7" s="1"/>
  <c r="B1731" i="7" s="1"/>
  <c r="B1732" i="7" s="1"/>
  <c r="B1733" i="7" s="1"/>
  <c r="B1734" i="7" s="1"/>
  <c r="B1735" i="7" s="1"/>
  <c r="B1736" i="7" s="1"/>
  <c r="B1737" i="7" s="1"/>
  <c r="B1738" i="7" s="1"/>
  <c r="B1739" i="7" s="1"/>
  <c r="B1740" i="7" s="1"/>
  <c r="B1741" i="7" s="1"/>
  <c r="B1742" i="7" s="1"/>
  <c r="B1743" i="7" s="1"/>
  <c r="B1744" i="7" s="1"/>
  <c r="B1745" i="7" s="1"/>
  <c r="B1746" i="7" s="1"/>
  <c r="B1747" i="7" s="1"/>
  <c r="B1748" i="7" s="1"/>
  <c r="B1749" i="7" s="1"/>
  <c r="B1750" i="7" s="1"/>
  <c r="B1751" i="7" s="1"/>
  <c r="B1752" i="7" s="1"/>
  <c r="B1753" i="7" s="1"/>
  <c r="B1754" i="7" s="1"/>
  <c r="B1755" i="7" s="1"/>
  <c r="B1756" i="7" s="1"/>
  <c r="B1757" i="7" s="1"/>
  <c r="B1758" i="7" s="1"/>
  <c r="B1759" i="7" s="1"/>
  <c r="B1760" i="7" s="1"/>
  <c r="B1761" i="7" s="1"/>
  <c r="B1762" i="7" s="1"/>
  <c r="B1763" i="7" s="1"/>
  <c r="B1764" i="7" s="1"/>
  <c r="B1765" i="7" s="1"/>
  <c r="B1766" i="7" s="1"/>
  <c r="B1767" i="7" s="1"/>
  <c r="B1768" i="7" s="1"/>
  <c r="B1769" i="7" s="1"/>
  <c r="B1770" i="7" s="1"/>
  <c r="B1771" i="7" s="1"/>
  <c r="B1772" i="7" s="1"/>
  <c r="B1773" i="7" s="1"/>
  <c r="B1774" i="7" s="1"/>
  <c r="B1775" i="7" s="1"/>
  <c r="B1776" i="7" s="1"/>
  <c r="B1777" i="7" s="1"/>
  <c r="B1778" i="7" s="1"/>
  <c r="B1779" i="7" s="1"/>
  <c r="B1780" i="7" s="1"/>
  <c r="B1781" i="7" s="1"/>
  <c r="B1782" i="7" s="1"/>
  <c r="B1783" i="7" s="1"/>
  <c r="B1784" i="7" s="1"/>
  <c r="B1785" i="7" s="1"/>
  <c r="B1786" i="7" s="1"/>
  <c r="B1787" i="7" s="1"/>
  <c r="B1788" i="7" s="1"/>
  <c r="B1789" i="7" s="1"/>
  <c r="B1790" i="7" s="1"/>
  <c r="B1791" i="7" s="1"/>
  <c r="B1792" i="7" s="1"/>
  <c r="B1793" i="7" s="1"/>
  <c r="B1794" i="7" s="1"/>
  <c r="B1795" i="7" s="1"/>
  <c r="B1796" i="7" s="1"/>
  <c r="B1797" i="7" s="1"/>
  <c r="B1798" i="7" s="1"/>
  <c r="B1799" i="7" s="1"/>
  <c r="B1800" i="7" s="1"/>
  <c r="B1801" i="7" s="1"/>
  <c r="B1802" i="7" s="1"/>
  <c r="B1803" i="7" s="1"/>
  <c r="B1804" i="7" s="1"/>
  <c r="B1805" i="7" s="1"/>
  <c r="B1806" i="7" s="1"/>
  <c r="B1807" i="7" s="1"/>
  <c r="B1808" i="7" s="1"/>
  <c r="B1809" i="7" s="1"/>
  <c r="B1810" i="7" s="1"/>
  <c r="B1811" i="7" s="1"/>
  <c r="B1812" i="7" s="1"/>
  <c r="B1813" i="7" s="1"/>
  <c r="B1814" i="7" s="1"/>
  <c r="B1815" i="7" s="1"/>
  <c r="B1816" i="7" s="1"/>
  <c r="B1817" i="7" s="1"/>
  <c r="B1818" i="7" s="1"/>
  <c r="B1819" i="7" s="1"/>
  <c r="B1820" i="7" s="1"/>
  <c r="B1821" i="7" s="1"/>
  <c r="B1822" i="7" s="1"/>
  <c r="B1823" i="7" s="1"/>
  <c r="B1824" i="7" s="1"/>
  <c r="B1825" i="7" s="1"/>
  <c r="B1826" i="7" s="1"/>
  <c r="B1827" i="7" s="1"/>
  <c r="B1828" i="7" s="1"/>
  <c r="B1829" i="7" s="1"/>
  <c r="B1830" i="7" s="1"/>
  <c r="B1831" i="7" s="1"/>
  <c r="B1832" i="7" s="1"/>
  <c r="B1833" i="7" s="1"/>
  <c r="B1834" i="7" s="1"/>
  <c r="B1835" i="7" s="1"/>
  <c r="B1836" i="7" s="1"/>
  <c r="B1837" i="7" s="1"/>
  <c r="B1838" i="7" s="1"/>
  <c r="B1839" i="7" s="1"/>
  <c r="B1840" i="7" s="1"/>
  <c r="B1841" i="7" s="1"/>
  <c r="B1842" i="7" s="1"/>
  <c r="B1843" i="7" s="1"/>
  <c r="B1844" i="7" s="1"/>
  <c r="B1845" i="7" s="1"/>
  <c r="B1846" i="7" s="1"/>
  <c r="B1847" i="7" s="1"/>
  <c r="B1848" i="7" s="1"/>
  <c r="B1849" i="7" s="1"/>
  <c r="B1850" i="7" s="1"/>
  <c r="B1851" i="7" s="1"/>
  <c r="B1852" i="7" s="1"/>
  <c r="B1853" i="7" s="1"/>
  <c r="B1854" i="7" s="1"/>
  <c r="B1855" i="7" s="1"/>
  <c r="B1856" i="7" s="1"/>
  <c r="B1857" i="7" s="1"/>
  <c r="B1858" i="7" s="1"/>
  <c r="B1859" i="7" s="1"/>
  <c r="B1860" i="7" s="1"/>
  <c r="B1861" i="7" s="1"/>
  <c r="B1862" i="7" s="1"/>
  <c r="B1863" i="7" s="1"/>
  <c r="B1864" i="7" s="1"/>
  <c r="B1865" i="7" s="1"/>
  <c r="B1866" i="7" s="1"/>
  <c r="B1867" i="7" s="1"/>
  <c r="B1868" i="7" s="1"/>
  <c r="B1869" i="7" s="1"/>
  <c r="B1870" i="7" s="1"/>
  <c r="B1871" i="7" s="1"/>
  <c r="B1872" i="7" s="1"/>
  <c r="B1873" i="7" s="1"/>
  <c r="B1874" i="7" s="1"/>
  <c r="B1875" i="7" s="1"/>
  <c r="B1876" i="7" s="1"/>
  <c r="B1877" i="7" s="1"/>
  <c r="B1878" i="7" s="1"/>
  <c r="B1879" i="7" s="1"/>
  <c r="B1880" i="7" s="1"/>
  <c r="B1881" i="7" s="1"/>
  <c r="B1882" i="7" s="1"/>
  <c r="B1883" i="7" s="1"/>
  <c r="B1884" i="7" s="1"/>
  <c r="B1885" i="7" s="1"/>
  <c r="B1886" i="7" s="1"/>
  <c r="B1887" i="7" s="1"/>
  <c r="B1888" i="7" s="1"/>
  <c r="B1889" i="7" s="1"/>
  <c r="B1890" i="7" s="1"/>
  <c r="B1891" i="7" s="1"/>
  <c r="B1892" i="7" s="1"/>
  <c r="B1893" i="7" s="1"/>
  <c r="B1894" i="7" s="1"/>
  <c r="B1895" i="7" s="1"/>
  <c r="B1896" i="7" s="1"/>
  <c r="B1897" i="7" s="1"/>
  <c r="B1898" i="7" s="1"/>
  <c r="B1899" i="7" s="1"/>
  <c r="B1900" i="7" s="1"/>
  <c r="B1901" i="7" s="1"/>
  <c r="B1902" i="7" s="1"/>
  <c r="B1903" i="7" s="1"/>
  <c r="B1904" i="7" s="1"/>
  <c r="B1905" i="7" s="1"/>
  <c r="B1906" i="7" s="1"/>
  <c r="B1907" i="7" s="1"/>
  <c r="B1908" i="7" s="1"/>
  <c r="B1909" i="7" s="1"/>
  <c r="B1910" i="7" s="1"/>
  <c r="B1911" i="7" s="1"/>
  <c r="B1912" i="7" s="1"/>
  <c r="B1913" i="7" s="1"/>
  <c r="B1914" i="7" s="1"/>
  <c r="B1915" i="7" s="1"/>
  <c r="B1916" i="7" s="1"/>
  <c r="B1917" i="7" s="1"/>
  <c r="B1918" i="7" s="1"/>
  <c r="B1919" i="7" s="1"/>
  <c r="B1920" i="7" s="1"/>
  <c r="B1921" i="7" s="1"/>
  <c r="B1922" i="7" s="1"/>
  <c r="B1923" i="7" s="1"/>
  <c r="B1924" i="7" s="1"/>
  <c r="B1925" i="7" s="1"/>
  <c r="B1926" i="7" s="1"/>
  <c r="B1927" i="7" s="1"/>
  <c r="B1928" i="7" s="1"/>
  <c r="B1929" i="7" s="1"/>
  <c r="B1930" i="7" s="1"/>
  <c r="B1931" i="7" s="1"/>
  <c r="B1932" i="7" s="1"/>
  <c r="B1933" i="7" s="1"/>
  <c r="B1934" i="7" s="1"/>
  <c r="B1935" i="7" s="1"/>
  <c r="B1936" i="7" s="1"/>
  <c r="B1937" i="7" s="1"/>
  <c r="B1938" i="7" s="1"/>
  <c r="B1939" i="7" s="1"/>
  <c r="B1940" i="7" s="1"/>
  <c r="B1941" i="7" s="1"/>
  <c r="B1942" i="7" s="1"/>
  <c r="B1943" i="7" s="1"/>
  <c r="B1944" i="7" s="1"/>
  <c r="B1945" i="7" s="1"/>
  <c r="B1946" i="7" s="1"/>
  <c r="B1947" i="7" s="1"/>
  <c r="B1948" i="7" s="1"/>
  <c r="B1949" i="7" s="1"/>
  <c r="B1950" i="7" s="1"/>
  <c r="B1951" i="7" s="1"/>
  <c r="B1952" i="7" s="1"/>
  <c r="B1953" i="7" s="1"/>
  <c r="B1954" i="7" s="1"/>
  <c r="B1955" i="7" s="1"/>
  <c r="B1956" i="7" s="1"/>
  <c r="B1957" i="7" s="1"/>
  <c r="B1958" i="7" s="1"/>
  <c r="B1959" i="7" s="1"/>
  <c r="B1960" i="7" s="1"/>
  <c r="B1961" i="7" s="1"/>
  <c r="B1962" i="7" s="1"/>
  <c r="B1963" i="7" s="1"/>
  <c r="B1964" i="7" s="1"/>
  <c r="B1965" i="7" s="1"/>
  <c r="B1966" i="7" s="1"/>
  <c r="B1967" i="7" s="1"/>
  <c r="B1968" i="7" s="1"/>
  <c r="B1969" i="7" s="1"/>
  <c r="B1970" i="7" s="1"/>
  <c r="B1971" i="7" s="1"/>
  <c r="B1972" i="7" s="1"/>
  <c r="B1973" i="7" s="1"/>
  <c r="B1974" i="7" s="1"/>
  <c r="B1975" i="7" s="1"/>
  <c r="B1976" i="7" s="1"/>
  <c r="B1977" i="7" s="1"/>
  <c r="B1978" i="7" s="1"/>
  <c r="B1979" i="7" s="1"/>
  <c r="B1980" i="7" s="1"/>
  <c r="B1981" i="7" s="1"/>
  <c r="B1982" i="7" s="1"/>
  <c r="B1983" i="7" s="1"/>
  <c r="B1984" i="7" s="1"/>
  <c r="B1985" i="7" s="1"/>
  <c r="B1986" i="7" s="1"/>
  <c r="B1987" i="7" s="1"/>
  <c r="B1988" i="7" s="1"/>
  <c r="B1989" i="7" s="1"/>
  <c r="B1990" i="7" s="1"/>
  <c r="B1991" i="7" s="1"/>
  <c r="B1992" i="7" s="1"/>
  <c r="B1993" i="7" s="1"/>
  <c r="B1994" i="7" s="1"/>
  <c r="B1995" i="7" s="1"/>
  <c r="B1996" i="7" s="1"/>
  <c r="B1997" i="7" s="1"/>
  <c r="B1998" i="7" s="1"/>
  <c r="B1999" i="7" s="1"/>
  <c r="B2000" i="7" s="1"/>
  <c r="B2001" i="7" s="1"/>
  <c r="B2002" i="7" s="1"/>
  <c r="B2003" i="7" s="1"/>
  <c r="B2004" i="7" s="1"/>
  <c r="B2005" i="7" s="1"/>
  <c r="B2006" i="7" s="1"/>
  <c r="B2007" i="7" s="1"/>
  <c r="B2008" i="7" s="1"/>
  <c r="B2009" i="7" s="1"/>
  <c r="B2010" i="7" s="1"/>
  <c r="B2011" i="7" s="1"/>
  <c r="B2012" i="7" s="1"/>
  <c r="B2013" i="7" s="1"/>
  <c r="B2014" i="7" s="1"/>
  <c r="B2015" i="7" s="1"/>
  <c r="B2016" i="7" s="1"/>
  <c r="B2017" i="7" s="1"/>
  <c r="B2018" i="7" s="1"/>
  <c r="B2019" i="7" s="1"/>
  <c r="B2020" i="7" s="1"/>
  <c r="B2021" i="7" s="1"/>
  <c r="B2022" i="7" s="1"/>
  <c r="B2023" i="7" s="1"/>
  <c r="B2024" i="7" s="1"/>
  <c r="B2025" i="7" s="1"/>
  <c r="B2026" i="7" s="1"/>
  <c r="B2027" i="7" s="1"/>
  <c r="B2028" i="7" s="1"/>
  <c r="B2029" i="7" s="1"/>
  <c r="B2030" i="7" s="1"/>
  <c r="B2031" i="7" s="1"/>
  <c r="B2032" i="7" s="1"/>
  <c r="B2033" i="7" s="1"/>
  <c r="B2034" i="7" s="1"/>
  <c r="B2035" i="7" s="1"/>
  <c r="B2036" i="7" s="1"/>
  <c r="B2037" i="7" s="1"/>
  <c r="B2038" i="7" s="1"/>
  <c r="B2039" i="7" s="1"/>
  <c r="B2040" i="7" s="1"/>
  <c r="B2041" i="7" s="1"/>
  <c r="B2042" i="7" s="1"/>
  <c r="B2043" i="7" s="1"/>
  <c r="B2044" i="7" s="1"/>
  <c r="B2045" i="7" s="1"/>
  <c r="B2046" i="7" s="1"/>
  <c r="B2047" i="7" s="1"/>
  <c r="B2048" i="7" s="1"/>
  <c r="B2049" i="7" s="1"/>
  <c r="B2050" i="7" s="1"/>
  <c r="B2051" i="7" s="1"/>
  <c r="B2052" i="7" s="1"/>
  <c r="B2053" i="7" s="1"/>
  <c r="B2054" i="7" s="1"/>
  <c r="B2055" i="7" s="1"/>
  <c r="B2056" i="7" s="1"/>
  <c r="B2057" i="7" s="1"/>
  <c r="B2058" i="7" s="1"/>
  <c r="B2059" i="7" s="1"/>
  <c r="B2060" i="7" s="1"/>
  <c r="B2061" i="7" s="1"/>
  <c r="B2062" i="7" s="1"/>
  <c r="B2063" i="7" s="1"/>
  <c r="B2064" i="7" s="1"/>
  <c r="B2065" i="7" s="1"/>
  <c r="B2066" i="7" s="1"/>
  <c r="B2067" i="7" s="1"/>
  <c r="B2068" i="7" s="1"/>
  <c r="B2069" i="7" s="1"/>
  <c r="B2070" i="7" s="1"/>
  <c r="B2071" i="7" s="1"/>
  <c r="B2072" i="7" s="1"/>
  <c r="B2073" i="7" s="1"/>
  <c r="B2074" i="7" s="1"/>
  <c r="B2075" i="7" s="1"/>
  <c r="B2076" i="7" s="1"/>
  <c r="B2077" i="7" s="1"/>
  <c r="B2078" i="7" s="1"/>
  <c r="B2079" i="7" s="1"/>
  <c r="B2080" i="7" s="1"/>
  <c r="B2081" i="7" s="1"/>
  <c r="B2082" i="7" s="1"/>
  <c r="B2083" i="7" s="1"/>
  <c r="B2084" i="7" s="1"/>
  <c r="B2085" i="7" s="1"/>
  <c r="B2086" i="7" s="1"/>
  <c r="B2087" i="7" s="1"/>
  <c r="B2088" i="7" s="1"/>
  <c r="B2089" i="7" s="1"/>
  <c r="B2090" i="7" s="1"/>
  <c r="B2091" i="7" s="1"/>
  <c r="B2092" i="7" s="1"/>
  <c r="B2093" i="7" s="1"/>
  <c r="B2094" i="7" s="1"/>
  <c r="B2095" i="7" s="1"/>
  <c r="B2096" i="7" s="1"/>
  <c r="B2097" i="7" s="1"/>
  <c r="B2098" i="7" s="1"/>
  <c r="B2099" i="7" s="1"/>
  <c r="B2100" i="7" s="1"/>
  <c r="B2101" i="7" s="1"/>
  <c r="B2102" i="7" s="1"/>
  <c r="B2103" i="7" s="1"/>
  <c r="B2104" i="7" s="1"/>
  <c r="B2105" i="7" s="1"/>
  <c r="B2106" i="7" s="1"/>
  <c r="B2107" i="7" s="1"/>
  <c r="B2108" i="7" s="1"/>
  <c r="B2109" i="7" s="1"/>
  <c r="B2110" i="7" s="1"/>
  <c r="B2111" i="7" s="1"/>
  <c r="B2112" i="7" s="1"/>
  <c r="B2113" i="7" s="1"/>
  <c r="B2114" i="7" s="1"/>
  <c r="B2115" i="7" s="1"/>
  <c r="B2116" i="7" s="1"/>
  <c r="B2117" i="7" s="1"/>
  <c r="B2118" i="7" s="1"/>
  <c r="B2119" i="7" s="1"/>
  <c r="B2120" i="7" s="1"/>
  <c r="B2121" i="7" s="1"/>
  <c r="B2122" i="7" s="1"/>
  <c r="B2123" i="7" s="1"/>
  <c r="B2124" i="7" s="1"/>
  <c r="B2125" i="7" s="1"/>
  <c r="B2126" i="7" s="1"/>
  <c r="B2127" i="7" s="1"/>
  <c r="B2128" i="7" s="1"/>
  <c r="B2129" i="7" s="1"/>
  <c r="B2130" i="7" s="1"/>
  <c r="B2131" i="7" s="1"/>
  <c r="B2132" i="7" s="1"/>
  <c r="B2133" i="7" s="1"/>
  <c r="B2134" i="7" s="1"/>
  <c r="B2135" i="7" s="1"/>
  <c r="B2136" i="7" s="1"/>
  <c r="B2137" i="7" s="1"/>
  <c r="B2138" i="7" s="1"/>
  <c r="B2139" i="7" s="1"/>
  <c r="B2140" i="7" s="1"/>
  <c r="B2141" i="7" s="1"/>
  <c r="B2142" i="7" s="1"/>
  <c r="B2143" i="7" s="1"/>
  <c r="B2144" i="7" s="1"/>
  <c r="B2145" i="7" s="1"/>
  <c r="B2146" i="7" s="1"/>
  <c r="B2147" i="7" s="1"/>
  <c r="B2148" i="7" s="1"/>
  <c r="B2149" i="7" s="1"/>
  <c r="B2150" i="7" s="1"/>
  <c r="B2151" i="7" s="1"/>
  <c r="B2152" i="7" s="1"/>
  <c r="B2153" i="7" s="1"/>
  <c r="B2154" i="7" s="1"/>
  <c r="B2155" i="7" s="1"/>
  <c r="B2156" i="7" s="1"/>
  <c r="B2157" i="7" s="1"/>
  <c r="B2158" i="7" s="1"/>
  <c r="B2159" i="7" s="1"/>
  <c r="B2160" i="7" s="1"/>
  <c r="B2161" i="7" s="1"/>
  <c r="B2162" i="7" s="1"/>
  <c r="B2163" i="7" s="1"/>
  <c r="B2164" i="7" s="1"/>
  <c r="B2165" i="7" s="1"/>
  <c r="B2166" i="7" s="1"/>
  <c r="B2167" i="7" s="1"/>
  <c r="B2168" i="7" s="1"/>
  <c r="B2169" i="7" s="1"/>
  <c r="B2170" i="7" s="1"/>
  <c r="B2171" i="7" s="1"/>
  <c r="B2172" i="7" s="1"/>
  <c r="B2173" i="7" s="1"/>
  <c r="B2174" i="7" s="1"/>
  <c r="B2175" i="7" s="1"/>
  <c r="B2176" i="7" s="1"/>
  <c r="B2177" i="7" s="1"/>
  <c r="B2178" i="7" s="1"/>
  <c r="B2179" i="7" s="1"/>
  <c r="B2180" i="7" s="1"/>
  <c r="B2181" i="7" s="1"/>
  <c r="B2182" i="7" s="1"/>
  <c r="B2183" i="7" s="1"/>
  <c r="B2184" i="7" s="1"/>
  <c r="B2185" i="7" s="1"/>
  <c r="B2186" i="7" s="1"/>
  <c r="B2187" i="7" s="1"/>
  <c r="B2188" i="7" s="1"/>
  <c r="B2189" i="7" s="1"/>
  <c r="B2190" i="7" s="1"/>
  <c r="B2191" i="7" s="1"/>
  <c r="B2192" i="7" s="1"/>
  <c r="B2193" i="7" s="1"/>
  <c r="B2194" i="7" s="1"/>
  <c r="B2195" i="7" s="1"/>
  <c r="B2196" i="7" s="1"/>
  <c r="B2197" i="7" s="1"/>
  <c r="B2198" i="7" s="1"/>
  <c r="B2199" i="7" s="1"/>
  <c r="B2200" i="7" s="1"/>
  <c r="B2201" i="7" s="1"/>
  <c r="B2202" i="7" s="1"/>
  <c r="B2203" i="7" s="1"/>
  <c r="B2204" i="7" s="1"/>
  <c r="B2205" i="7" s="1"/>
  <c r="B2206" i="7" s="1"/>
  <c r="B2207" i="7" s="1"/>
  <c r="B2208" i="7" s="1"/>
  <c r="B2209" i="7" s="1"/>
  <c r="B2210" i="7" s="1"/>
  <c r="B2211" i="7" s="1"/>
  <c r="B2212" i="7" s="1"/>
  <c r="B2213" i="7" s="1"/>
  <c r="B2214" i="7" s="1"/>
  <c r="B2215" i="7" s="1"/>
  <c r="B2216" i="7" s="1"/>
  <c r="B2217" i="7" s="1"/>
  <c r="B2218" i="7" s="1"/>
  <c r="B2219" i="7" s="1"/>
  <c r="B2220" i="7" s="1"/>
  <c r="B2221" i="7" s="1"/>
  <c r="B2222" i="7" s="1"/>
  <c r="B2223" i="7" s="1"/>
  <c r="B2224" i="7" s="1"/>
  <c r="B2225" i="7" s="1"/>
  <c r="B2226" i="7" s="1"/>
  <c r="B2227" i="7" s="1"/>
  <c r="B2228" i="7" s="1"/>
  <c r="B2229" i="7" s="1"/>
  <c r="B2230" i="7" s="1"/>
  <c r="B2231" i="7" s="1"/>
  <c r="B2232" i="7" s="1"/>
  <c r="B2233" i="7" s="1"/>
  <c r="B2234" i="7" s="1"/>
  <c r="B2235" i="7" s="1"/>
  <c r="B2236" i="7" s="1"/>
  <c r="B2237" i="7" s="1"/>
  <c r="B2238" i="7" s="1"/>
  <c r="B2239" i="7" s="1"/>
  <c r="B2240" i="7" s="1"/>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B2241" i="7"/>
  <c r="B2242" i="7" s="1"/>
  <c r="B2243" i="7" s="1"/>
  <c r="C2241" i="7"/>
  <c r="C2242" i="7"/>
  <c r="C2243" i="7"/>
  <c r="B2244" i="7"/>
  <c r="B2245" i="7" s="1"/>
  <c r="B2246" i="7" s="1"/>
  <c r="B2247" i="7" s="1"/>
  <c r="B2248" i="7" s="1"/>
  <c r="B2249" i="7" s="1"/>
  <c r="B2250" i="7" s="1"/>
  <c r="B2251" i="7" s="1"/>
  <c r="B2252" i="7" s="1"/>
  <c r="C2244" i="7"/>
  <c r="C2245" i="7"/>
  <c r="C2246" i="7"/>
  <c r="C2247" i="7"/>
  <c r="C2248" i="7"/>
  <c r="C2249" i="7"/>
  <c r="C2250" i="7"/>
  <c r="C2251" i="7"/>
  <c r="C2252" i="7"/>
  <c r="B2253" i="7"/>
  <c r="B2254" i="7" s="1"/>
  <c r="B2255" i="7" s="1"/>
  <c r="B2256" i="7" s="1"/>
  <c r="B2257" i="7" s="1"/>
  <c r="B2258" i="7" s="1"/>
  <c r="B2259" i="7" s="1"/>
  <c r="B2260" i="7" s="1"/>
  <c r="B2261" i="7" s="1"/>
  <c r="B2262" i="7" s="1"/>
  <c r="B2263" i="7" s="1"/>
  <c r="B2264" i="7" s="1"/>
  <c r="B2265" i="7" s="1"/>
  <c r="B2266" i="7" s="1"/>
  <c r="B2267" i="7" s="1"/>
  <c r="B2268" i="7" s="1"/>
  <c r="B2269" i="7" s="1"/>
  <c r="B2270" i="7" s="1"/>
  <c r="B2271" i="7" s="1"/>
  <c r="B2272" i="7" s="1"/>
  <c r="B2273" i="7" s="1"/>
  <c r="B2274" i="7" s="1"/>
  <c r="B2275" i="7" s="1"/>
  <c r="B2276" i="7" s="1"/>
  <c r="B2277" i="7" s="1"/>
  <c r="B2278" i="7" s="1"/>
  <c r="B2279" i="7" s="1"/>
  <c r="B2280" i="7" s="1"/>
  <c r="B2281" i="7" s="1"/>
  <c r="B2282" i="7" s="1"/>
  <c r="B2283" i="7" s="1"/>
  <c r="B2284" i="7" s="1"/>
  <c r="B2285" i="7" s="1"/>
  <c r="B2286" i="7" s="1"/>
  <c r="B2287" i="7" s="1"/>
  <c r="B2288" i="7" s="1"/>
  <c r="B2289" i="7" s="1"/>
  <c r="B2290" i="7" s="1"/>
  <c r="B2291" i="7" s="1"/>
  <c r="B2292" i="7" s="1"/>
  <c r="B2293" i="7" s="1"/>
  <c r="B2294" i="7" s="1"/>
  <c r="B2295" i="7" s="1"/>
  <c r="B2296" i="7" s="1"/>
  <c r="B2297" i="7" s="1"/>
  <c r="B2298" i="7" s="1"/>
  <c r="B2299" i="7" s="1"/>
  <c r="B2300" i="7" s="1"/>
  <c r="B2301" i="7" s="1"/>
  <c r="B2302" i="7" s="1"/>
  <c r="B2303" i="7" s="1"/>
  <c r="B2304" i="7" s="1"/>
  <c r="B2305" i="7" s="1"/>
  <c r="B2306" i="7" s="1"/>
  <c r="B2307" i="7" s="1"/>
  <c r="B2308" i="7" s="1"/>
  <c r="B2309" i="7" s="1"/>
  <c r="B2310" i="7" s="1"/>
  <c r="B2311" i="7" s="1"/>
  <c r="B2312" i="7" s="1"/>
  <c r="B2313" i="7" s="1"/>
  <c r="B2314" i="7" s="1"/>
  <c r="B2315" i="7" s="1"/>
  <c r="B2316" i="7" s="1"/>
  <c r="B2317" i="7" s="1"/>
  <c r="B2318" i="7" s="1"/>
  <c r="B2319" i="7" s="1"/>
  <c r="B2320" i="7" s="1"/>
  <c r="B2321" i="7" s="1"/>
  <c r="B2322" i="7" s="1"/>
  <c r="B2323" i="7" s="1"/>
  <c r="B2324" i="7" s="1"/>
  <c r="B2325" i="7" s="1"/>
  <c r="B2326" i="7" s="1"/>
  <c r="B2327" i="7" s="1"/>
  <c r="B2328" i="7" s="1"/>
  <c r="B2329" i="7" s="1"/>
  <c r="B2330" i="7" s="1"/>
  <c r="B2331" i="7" s="1"/>
  <c r="B2332" i="7" s="1"/>
  <c r="B2333" i="7" s="1"/>
  <c r="B2334" i="7" s="1"/>
  <c r="B2335" i="7" s="1"/>
  <c r="B2336" i="7" s="1"/>
  <c r="B2337" i="7" s="1"/>
  <c r="B2338" i="7" s="1"/>
  <c r="B2339" i="7" s="1"/>
  <c r="B2340" i="7" s="1"/>
  <c r="B2341" i="7" s="1"/>
  <c r="B2342" i="7" s="1"/>
  <c r="B2343" i="7" s="1"/>
  <c r="B2344" i="7" s="1"/>
  <c r="B2345" i="7" s="1"/>
  <c r="B2346" i="7" s="1"/>
  <c r="B2347" i="7" s="1"/>
  <c r="B2348" i="7" s="1"/>
  <c r="B2349" i="7" s="1"/>
  <c r="B2350" i="7" s="1"/>
  <c r="B2351" i="7" s="1"/>
  <c r="B2352" i="7" s="1"/>
  <c r="B2353" i="7" s="1"/>
  <c r="B2354" i="7" s="1"/>
  <c r="B2355" i="7" s="1"/>
  <c r="B2356" i="7" s="1"/>
  <c r="B2357" i="7" s="1"/>
  <c r="B2358" i="7" s="1"/>
  <c r="B2359" i="7" s="1"/>
  <c r="B2360" i="7" s="1"/>
  <c r="B2361" i="7" s="1"/>
  <c r="B2362" i="7" s="1"/>
  <c r="B2363" i="7" s="1"/>
  <c r="B2364" i="7" s="1"/>
  <c r="B2365" i="7" s="1"/>
  <c r="B2366" i="7" s="1"/>
  <c r="B2367" i="7" s="1"/>
  <c r="B2368" i="7" s="1"/>
  <c r="B2369" i="7" s="1"/>
  <c r="B2370" i="7" s="1"/>
  <c r="B2371" i="7" s="1"/>
  <c r="B2372" i="7" s="1"/>
  <c r="B2373" i="7" s="1"/>
  <c r="B2374" i="7" s="1"/>
  <c r="B2375" i="7" s="1"/>
  <c r="B2376" i="7" s="1"/>
  <c r="B2377" i="7" s="1"/>
  <c r="B2378" i="7" s="1"/>
  <c r="B2379" i="7" s="1"/>
  <c r="B2380" i="7" s="1"/>
  <c r="B2381" i="7" s="1"/>
  <c r="B2382" i="7" s="1"/>
  <c r="B2383" i="7" s="1"/>
  <c r="B2384" i="7" s="1"/>
  <c r="B2385" i="7" s="1"/>
  <c r="B2386" i="7" s="1"/>
  <c r="B2387" i="7" s="1"/>
  <c r="B2388" i="7" s="1"/>
  <c r="B2389" i="7" s="1"/>
  <c r="B2390" i="7" s="1"/>
  <c r="B2391" i="7" s="1"/>
  <c r="B2392" i="7" s="1"/>
  <c r="B2393" i="7" s="1"/>
  <c r="B2394" i="7" s="1"/>
  <c r="B2395" i="7" s="1"/>
  <c r="B2396" i="7" s="1"/>
  <c r="B2397" i="7" s="1"/>
  <c r="B2398" i="7" s="1"/>
  <c r="B2399" i="7" s="1"/>
  <c r="B2400" i="7" s="1"/>
  <c r="B2401" i="7" s="1"/>
  <c r="B2402" i="7" s="1"/>
  <c r="B2403" i="7" s="1"/>
  <c r="B2404" i="7" s="1"/>
  <c r="B2405" i="7" s="1"/>
  <c r="B2406" i="7" s="1"/>
  <c r="B2407" i="7" s="1"/>
  <c r="B2408" i="7" s="1"/>
  <c r="B2409" i="7" s="1"/>
  <c r="B2410" i="7" s="1"/>
  <c r="B2411" i="7" s="1"/>
  <c r="B2412" i="7" s="1"/>
  <c r="B2413" i="7" s="1"/>
  <c r="B2414" i="7" s="1"/>
  <c r="B2415" i="7" s="1"/>
  <c r="B2416" i="7" s="1"/>
  <c r="B2417" i="7" s="1"/>
  <c r="B2418" i="7" s="1"/>
  <c r="B2419" i="7" s="1"/>
  <c r="B2420" i="7" s="1"/>
  <c r="B2421" i="7" s="1"/>
  <c r="B2422" i="7" s="1"/>
  <c r="B2423" i="7" s="1"/>
  <c r="B2424" i="7" s="1"/>
  <c r="B2425" i="7" s="1"/>
  <c r="B2426" i="7" s="1"/>
  <c r="B2427" i="7" s="1"/>
  <c r="B2428" i="7" s="1"/>
  <c r="B2429" i="7" s="1"/>
  <c r="B2430" i="7" s="1"/>
  <c r="B2431" i="7" s="1"/>
  <c r="B2432" i="7" s="1"/>
  <c r="B2433" i="7" s="1"/>
  <c r="B2434" i="7" s="1"/>
  <c r="B2435" i="7" s="1"/>
  <c r="B2436" i="7" s="1"/>
  <c r="B2437" i="7" s="1"/>
  <c r="B2438" i="7" s="1"/>
  <c r="B2439" i="7" s="1"/>
  <c r="B2440" i="7" s="1"/>
  <c r="B2441" i="7" s="1"/>
  <c r="B2442" i="7" s="1"/>
  <c r="B2443" i="7" s="1"/>
  <c r="B2444" i="7" s="1"/>
  <c r="B2445" i="7" s="1"/>
  <c r="B2446" i="7" s="1"/>
  <c r="B2447" i="7" s="1"/>
  <c r="B2448" i="7" s="1"/>
  <c r="B2449" i="7" s="1"/>
  <c r="B2450" i="7" s="1"/>
  <c r="B2451" i="7" s="1"/>
  <c r="B2452" i="7" s="1"/>
  <c r="B2453" i="7" s="1"/>
  <c r="B2454" i="7" s="1"/>
  <c r="B2455" i="7" s="1"/>
  <c r="B2456" i="7" s="1"/>
  <c r="B2457" i="7" s="1"/>
  <c r="B2458" i="7" s="1"/>
  <c r="B2459" i="7" s="1"/>
  <c r="B2460" i="7" s="1"/>
  <c r="B2461" i="7" s="1"/>
  <c r="B2462" i="7" s="1"/>
  <c r="B2463" i="7" s="1"/>
  <c r="B2464" i="7" s="1"/>
  <c r="B2465" i="7" s="1"/>
  <c r="B2466" i="7" s="1"/>
  <c r="B2467" i="7" s="1"/>
  <c r="B2468" i="7" s="1"/>
  <c r="B2469" i="7" s="1"/>
  <c r="B2470" i="7" s="1"/>
  <c r="B2471" i="7" s="1"/>
  <c r="B2472" i="7" s="1"/>
  <c r="B2473" i="7" s="1"/>
  <c r="B2474" i="7" s="1"/>
  <c r="B2475" i="7" s="1"/>
  <c r="B2476" i="7" s="1"/>
  <c r="B2477" i="7" s="1"/>
  <c r="B2478" i="7" s="1"/>
  <c r="B2479" i="7" s="1"/>
  <c r="B2480" i="7" s="1"/>
  <c r="B2481" i="7" s="1"/>
  <c r="B2482" i="7" s="1"/>
  <c r="B2483" i="7" s="1"/>
  <c r="B2484" i="7" s="1"/>
  <c r="B2485" i="7" s="1"/>
  <c r="B2486" i="7" s="1"/>
  <c r="B2487" i="7" s="1"/>
  <c r="B2488" i="7" s="1"/>
  <c r="B2489" i="7" s="1"/>
  <c r="B2490" i="7" s="1"/>
  <c r="B2491" i="7" s="1"/>
  <c r="B2492" i="7" s="1"/>
  <c r="B2493" i="7" s="1"/>
  <c r="B2494" i="7" s="1"/>
  <c r="B2495" i="7" s="1"/>
  <c r="B2496" i="7" s="1"/>
  <c r="B2497" i="7" s="1"/>
  <c r="B2498" i="7" s="1"/>
  <c r="B2499" i="7" s="1"/>
  <c r="B2500" i="7" s="1"/>
  <c r="B2501" i="7" s="1"/>
  <c r="B2502" i="7" s="1"/>
  <c r="B2503" i="7" s="1"/>
  <c r="B2504" i="7" s="1"/>
  <c r="B2505" i="7" s="1"/>
  <c r="B2506" i="7" s="1"/>
  <c r="B2507" i="7" s="1"/>
  <c r="B2508" i="7" s="1"/>
  <c r="B2509" i="7" s="1"/>
  <c r="B2510" i="7" s="1"/>
  <c r="B2511" i="7" s="1"/>
  <c r="B2512" i="7" s="1"/>
  <c r="B2513" i="7" s="1"/>
  <c r="B2514" i="7" s="1"/>
  <c r="B2515" i="7" s="1"/>
  <c r="B2516" i="7" s="1"/>
  <c r="B2517" i="7" s="1"/>
  <c r="B2518" i="7" s="1"/>
  <c r="B2519" i="7" s="1"/>
  <c r="B2520" i="7" s="1"/>
  <c r="B2521" i="7" s="1"/>
  <c r="B2522" i="7" s="1"/>
  <c r="B2523" i="7" s="1"/>
  <c r="B2524" i="7" s="1"/>
  <c r="B2525" i="7" s="1"/>
  <c r="B2526" i="7" s="1"/>
  <c r="B2527" i="7" s="1"/>
  <c r="B2528" i="7" s="1"/>
  <c r="B2529" i="7" s="1"/>
  <c r="B2530" i="7" s="1"/>
  <c r="B2531" i="7" s="1"/>
  <c r="B2532" i="7" s="1"/>
  <c r="B2533" i="7" s="1"/>
  <c r="B2534" i="7" s="1"/>
  <c r="B2535" i="7" s="1"/>
  <c r="B2536" i="7" s="1"/>
  <c r="B2537" i="7" s="1"/>
  <c r="B2538" i="7" s="1"/>
  <c r="B2539" i="7" s="1"/>
  <c r="B2540" i="7" s="1"/>
  <c r="B2541" i="7" s="1"/>
  <c r="B2542" i="7" s="1"/>
  <c r="B2543" i="7" s="1"/>
  <c r="B2544" i="7" s="1"/>
  <c r="B2545" i="7" s="1"/>
  <c r="B2546" i="7" s="1"/>
  <c r="B2547" i="7" s="1"/>
  <c r="B2548" i="7" s="1"/>
  <c r="B2549" i="7" s="1"/>
  <c r="B2550" i="7" s="1"/>
  <c r="B2551" i="7" s="1"/>
  <c r="B2552" i="7" s="1"/>
  <c r="B2553" i="7" s="1"/>
  <c r="B2554" i="7" s="1"/>
  <c r="B2555" i="7" s="1"/>
  <c r="B2556" i="7" s="1"/>
  <c r="B2557" i="7" s="1"/>
  <c r="B2558" i="7" s="1"/>
  <c r="B2559" i="7" s="1"/>
  <c r="B2560" i="7" s="1"/>
  <c r="B2561" i="7" s="1"/>
  <c r="B2562" i="7" s="1"/>
  <c r="B2563" i="7" s="1"/>
  <c r="B2564" i="7" s="1"/>
  <c r="B2565" i="7" s="1"/>
  <c r="B2566" i="7" s="1"/>
  <c r="B2567" i="7" s="1"/>
  <c r="B2568" i="7" s="1"/>
  <c r="B2569" i="7" s="1"/>
  <c r="B2570" i="7" s="1"/>
  <c r="B2571" i="7" s="1"/>
  <c r="B2572" i="7" s="1"/>
  <c r="B2573" i="7" s="1"/>
  <c r="B2574" i="7" s="1"/>
  <c r="B2575" i="7" s="1"/>
  <c r="B2576" i="7" s="1"/>
  <c r="B2577" i="7" s="1"/>
  <c r="B2578" i="7" s="1"/>
  <c r="B2579" i="7" s="1"/>
  <c r="B2580" i="7" s="1"/>
  <c r="B2581" i="7" s="1"/>
  <c r="B2582" i="7" s="1"/>
  <c r="B2583" i="7" s="1"/>
  <c r="B2584" i="7" s="1"/>
  <c r="B2585" i="7" s="1"/>
  <c r="B2586" i="7" s="1"/>
  <c r="B2587" i="7" s="1"/>
  <c r="B2588" i="7" s="1"/>
  <c r="B2589" i="7" s="1"/>
  <c r="B2590" i="7" s="1"/>
  <c r="B2591" i="7" s="1"/>
  <c r="B2592" i="7" s="1"/>
  <c r="B2593" i="7" s="1"/>
  <c r="B2594" i="7" s="1"/>
  <c r="B2595" i="7" s="1"/>
  <c r="B2596" i="7" s="1"/>
  <c r="B2597" i="7" s="1"/>
  <c r="B2598" i="7" s="1"/>
  <c r="B2599" i="7" s="1"/>
  <c r="B2600" i="7" s="1"/>
  <c r="B2601" i="7" s="1"/>
  <c r="B2602" i="7" s="1"/>
  <c r="B2603" i="7" s="1"/>
  <c r="B2604" i="7" s="1"/>
  <c r="B2605" i="7" s="1"/>
  <c r="B2606" i="7" s="1"/>
  <c r="B2607" i="7" s="1"/>
  <c r="B2608" i="7" s="1"/>
  <c r="B2609" i="7" s="1"/>
  <c r="B2610" i="7" s="1"/>
  <c r="B2611" i="7" s="1"/>
  <c r="B2612" i="7" s="1"/>
  <c r="B2613" i="7" s="1"/>
  <c r="B2614" i="7" s="1"/>
  <c r="B2615" i="7" s="1"/>
  <c r="B2616" i="7" s="1"/>
  <c r="B2617" i="7" s="1"/>
  <c r="B2618" i="7" s="1"/>
  <c r="B2619" i="7" s="1"/>
  <c r="B2620" i="7" s="1"/>
  <c r="B2621" i="7" s="1"/>
  <c r="B2622" i="7" s="1"/>
  <c r="B2623" i="7" s="1"/>
  <c r="B2624" i="7" s="1"/>
  <c r="B2625" i="7" s="1"/>
  <c r="B2626" i="7" s="1"/>
  <c r="B2627" i="7" s="1"/>
  <c r="B2628" i="7" s="1"/>
  <c r="B2629" i="7" s="1"/>
  <c r="B2630" i="7" s="1"/>
  <c r="B2631" i="7" s="1"/>
  <c r="B2632" i="7" s="1"/>
  <c r="B2633" i="7" s="1"/>
  <c r="B2634" i="7" s="1"/>
  <c r="B2635" i="7" s="1"/>
  <c r="B2636" i="7" s="1"/>
  <c r="B2637" i="7" s="1"/>
  <c r="B2638" i="7" s="1"/>
  <c r="B2639" i="7" s="1"/>
  <c r="B2640" i="7" s="1"/>
  <c r="B2641" i="7" s="1"/>
  <c r="B2642" i="7" s="1"/>
  <c r="B2643" i="7" s="1"/>
  <c r="B2644" i="7" s="1"/>
  <c r="B2645" i="7" s="1"/>
  <c r="B2646" i="7" s="1"/>
  <c r="B2647" i="7" s="1"/>
  <c r="B2648" i="7" s="1"/>
  <c r="B2649" i="7" s="1"/>
  <c r="B2650" i="7" s="1"/>
  <c r="B2651" i="7" s="1"/>
  <c r="B2652" i="7" s="1"/>
  <c r="B2653" i="7" s="1"/>
  <c r="B2654" i="7" s="1"/>
  <c r="B2655" i="7" s="1"/>
  <c r="B2656" i="7" s="1"/>
  <c r="B2657" i="7" s="1"/>
  <c r="B2658" i="7" s="1"/>
  <c r="B2659" i="7" s="1"/>
  <c r="B2660" i="7" s="1"/>
  <c r="B2661" i="7" s="1"/>
  <c r="B2662" i="7" s="1"/>
  <c r="B2663" i="7" s="1"/>
  <c r="B2664" i="7" s="1"/>
  <c r="B2665" i="7" s="1"/>
  <c r="B2666" i="7" s="1"/>
  <c r="B2667" i="7" s="1"/>
  <c r="B2668" i="7" s="1"/>
  <c r="B2669" i="7" s="1"/>
  <c r="B2670" i="7" s="1"/>
  <c r="B2671" i="7" s="1"/>
  <c r="B2672" i="7" s="1"/>
  <c r="B2673" i="7" s="1"/>
  <c r="B2674" i="7" s="1"/>
  <c r="B2675" i="7" s="1"/>
  <c r="B2676" i="7" s="1"/>
  <c r="B2677" i="7" s="1"/>
  <c r="B2678" i="7" s="1"/>
  <c r="B2679" i="7" s="1"/>
  <c r="B2680" i="7" s="1"/>
  <c r="B2681" i="7" s="1"/>
  <c r="B2682" i="7" s="1"/>
  <c r="B2683" i="7" s="1"/>
  <c r="B2684" i="7" s="1"/>
  <c r="B2685" i="7" s="1"/>
  <c r="B2686" i="7" s="1"/>
  <c r="B2687" i="7" s="1"/>
  <c r="B2688" i="7" s="1"/>
  <c r="B2689" i="7" s="1"/>
  <c r="B2690" i="7" s="1"/>
  <c r="B2691" i="7" s="1"/>
  <c r="B2692" i="7" s="1"/>
  <c r="B2693" i="7" s="1"/>
  <c r="B2694" i="7" s="1"/>
  <c r="B2695" i="7" s="1"/>
  <c r="B2696" i="7" s="1"/>
  <c r="B2697" i="7" s="1"/>
  <c r="B2698" i="7" s="1"/>
  <c r="B2699" i="7" s="1"/>
  <c r="B2700" i="7" s="1"/>
  <c r="B2701" i="7" s="1"/>
  <c r="B2702" i="7" s="1"/>
  <c r="B2703" i="7" s="1"/>
  <c r="B2704" i="7" s="1"/>
  <c r="B2705" i="7" s="1"/>
  <c r="B2706" i="7" s="1"/>
  <c r="B2707" i="7" s="1"/>
  <c r="B2708" i="7" s="1"/>
  <c r="B2709" i="7" s="1"/>
  <c r="B2710" i="7" s="1"/>
  <c r="B2711" i="7" s="1"/>
  <c r="B2712" i="7" s="1"/>
  <c r="B2713" i="7" s="1"/>
  <c r="B2714" i="7" s="1"/>
  <c r="B2715" i="7" s="1"/>
  <c r="B2716" i="7" s="1"/>
  <c r="B2717" i="7" s="1"/>
  <c r="B2718" i="7" s="1"/>
  <c r="B2719" i="7" s="1"/>
  <c r="B2720" i="7" s="1"/>
  <c r="B2721" i="7" s="1"/>
  <c r="B2722" i="7" s="1"/>
  <c r="B2723" i="7" s="1"/>
  <c r="B2724" i="7" s="1"/>
  <c r="B2725" i="7" s="1"/>
  <c r="B2726" i="7" s="1"/>
  <c r="B2727" i="7" s="1"/>
  <c r="B2728" i="7" s="1"/>
  <c r="B2729" i="7" s="1"/>
  <c r="B2730" i="7" s="1"/>
  <c r="B2731" i="7" s="1"/>
  <c r="B2732" i="7" s="1"/>
  <c r="B2733" i="7" s="1"/>
  <c r="B2734" i="7" s="1"/>
  <c r="B2735" i="7" s="1"/>
  <c r="B2736" i="7" s="1"/>
  <c r="B2737" i="7" s="1"/>
  <c r="B2738" i="7" s="1"/>
  <c r="B2739" i="7" s="1"/>
  <c r="B2740" i="7" s="1"/>
  <c r="B2741" i="7" s="1"/>
  <c r="B2742" i="7" s="1"/>
  <c r="B2743" i="7" s="1"/>
  <c r="B2744" i="7" s="1"/>
  <c r="B2745" i="7" s="1"/>
  <c r="B2746" i="7" s="1"/>
  <c r="B2747" i="7" s="1"/>
  <c r="B2748" i="7" s="1"/>
  <c r="B2749" i="7" s="1"/>
  <c r="B2750" i="7" s="1"/>
  <c r="B2751" i="7" s="1"/>
  <c r="B2752" i="7" s="1"/>
  <c r="B2753" i="7" s="1"/>
  <c r="B2754" i="7" s="1"/>
  <c r="B2755" i="7" s="1"/>
  <c r="B2756" i="7" s="1"/>
  <c r="B2757" i="7" s="1"/>
  <c r="B2758" i="7" s="1"/>
  <c r="B2759" i="7" s="1"/>
  <c r="B2760" i="7" s="1"/>
  <c r="B2761" i="7" s="1"/>
  <c r="B2762" i="7" s="1"/>
  <c r="B2763" i="7" s="1"/>
  <c r="B2764" i="7" s="1"/>
  <c r="B2765" i="7" s="1"/>
  <c r="B2766" i="7" s="1"/>
  <c r="B2767" i="7" s="1"/>
  <c r="B2768" i="7" s="1"/>
  <c r="B2769" i="7" s="1"/>
  <c r="B2770" i="7" s="1"/>
  <c r="B2771" i="7" s="1"/>
  <c r="B2772" i="7" s="1"/>
  <c r="B2773" i="7" s="1"/>
  <c r="B2774" i="7" s="1"/>
  <c r="B2775" i="7" s="1"/>
  <c r="B2776" i="7" s="1"/>
  <c r="B2777" i="7" s="1"/>
  <c r="B2778" i="7" s="1"/>
  <c r="B2779" i="7" s="1"/>
  <c r="B2780" i="7" s="1"/>
  <c r="B2781" i="7" s="1"/>
  <c r="B2782" i="7" s="1"/>
  <c r="B2783" i="7" s="1"/>
  <c r="B2784" i="7" s="1"/>
  <c r="B2785" i="7" s="1"/>
  <c r="B2786" i="7" s="1"/>
  <c r="B2787" i="7" s="1"/>
  <c r="B2788" i="7" s="1"/>
  <c r="B2789" i="7" s="1"/>
  <c r="B2790" i="7" s="1"/>
  <c r="B2791" i="7" s="1"/>
  <c r="B2792" i="7" s="1"/>
  <c r="B2793" i="7" s="1"/>
  <c r="B2794" i="7" s="1"/>
  <c r="B2795" i="7" s="1"/>
  <c r="B2796" i="7" s="1"/>
  <c r="B2797" i="7" s="1"/>
  <c r="B2798" i="7" s="1"/>
  <c r="B2799" i="7" s="1"/>
  <c r="B2800" i="7" s="1"/>
  <c r="B2801" i="7" s="1"/>
  <c r="B2802" i="7" s="1"/>
  <c r="B2803" i="7" s="1"/>
  <c r="B2804" i="7" s="1"/>
  <c r="B2805" i="7" s="1"/>
  <c r="B2806" i="7" s="1"/>
  <c r="B2807" i="7" s="1"/>
  <c r="B2808" i="7" s="1"/>
  <c r="B2809" i="7" s="1"/>
  <c r="B2810" i="7" s="1"/>
  <c r="B2811" i="7" s="1"/>
  <c r="B2812" i="7" s="1"/>
  <c r="B2813" i="7" s="1"/>
  <c r="B2814" i="7" s="1"/>
  <c r="B2815" i="7" s="1"/>
  <c r="B2816" i="7" s="1"/>
  <c r="B2817" i="7" s="1"/>
  <c r="B2818" i="7" s="1"/>
  <c r="B2819" i="7" s="1"/>
  <c r="B2820" i="7" s="1"/>
  <c r="B2821" i="7" s="1"/>
  <c r="B2822" i="7" s="1"/>
  <c r="B2823" i="7" s="1"/>
  <c r="B2824" i="7" s="1"/>
  <c r="B2825" i="7" s="1"/>
  <c r="B2826" i="7" s="1"/>
  <c r="B2827" i="7" s="1"/>
  <c r="B2828" i="7" s="1"/>
  <c r="B2829" i="7" s="1"/>
  <c r="B2830" i="7" s="1"/>
  <c r="B2831" i="7" s="1"/>
  <c r="B2832" i="7" s="1"/>
  <c r="B2833" i="7" s="1"/>
  <c r="B2834" i="7" s="1"/>
  <c r="B2835" i="7" s="1"/>
  <c r="B2836" i="7" s="1"/>
  <c r="B2837" i="7" s="1"/>
  <c r="B2838" i="7" s="1"/>
  <c r="B2839" i="7" s="1"/>
  <c r="B2840" i="7" s="1"/>
  <c r="B2841" i="7" s="1"/>
  <c r="B2842" i="7" s="1"/>
  <c r="B2843" i="7" s="1"/>
  <c r="B2844" i="7" s="1"/>
  <c r="B2845" i="7" s="1"/>
  <c r="B2846" i="7" s="1"/>
  <c r="B2847" i="7" s="1"/>
  <c r="B2848" i="7" s="1"/>
  <c r="B2849" i="7" s="1"/>
  <c r="B2850" i="7" s="1"/>
  <c r="B2851" i="7" s="1"/>
  <c r="B2852" i="7" s="1"/>
  <c r="B2853" i="7" s="1"/>
  <c r="B2854" i="7" s="1"/>
  <c r="B2855" i="7" s="1"/>
  <c r="B2856" i="7" s="1"/>
  <c r="B2857" i="7" s="1"/>
  <c r="B2858" i="7" s="1"/>
  <c r="B2859" i="7" s="1"/>
  <c r="B2860" i="7" s="1"/>
  <c r="B2861" i="7" s="1"/>
  <c r="B2862" i="7" s="1"/>
  <c r="B2863" i="7" s="1"/>
  <c r="B2864" i="7" s="1"/>
  <c r="B2865" i="7" s="1"/>
  <c r="B2866" i="7" s="1"/>
  <c r="B2867" i="7" s="1"/>
  <c r="B2868" i="7" s="1"/>
  <c r="B2869" i="7" s="1"/>
  <c r="B2870" i="7" s="1"/>
  <c r="B2871" i="7" s="1"/>
  <c r="B2872" i="7" s="1"/>
  <c r="B2873" i="7" s="1"/>
  <c r="B2874" i="7" s="1"/>
  <c r="B2875" i="7" s="1"/>
  <c r="B2876" i="7" s="1"/>
  <c r="B2877" i="7" s="1"/>
  <c r="B2878" i="7" s="1"/>
  <c r="B2879" i="7" s="1"/>
  <c r="B2880" i="7" s="1"/>
  <c r="B2881" i="7" s="1"/>
  <c r="B2882" i="7" s="1"/>
  <c r="B2883" i="7" s="1"/>
  <c r="B2884" i="7" s="1"/>
  <c r="B2885" i="7" s="1"/>
  <c r="B2886" i="7" s="1"/>
  <c r="B2887" i="7" s="1"/>
  <c r="B2888" i="7" s="1"/>
  <c r="B2889" i="7" s="1"/>
  <c r="B2890" i="7" s="1"/>
  <c r="B2891" i="7" s="1"/>
  <c r="B2892" i="7" s="1"/>
  <c r="B2893" i="7" s="1"/>
  <c r="B2894" i="7" s="1"/>
  <c r="B2895" i="7" s="1"/>
  <c r="B2896" i="7" s="1"/>
  <c r="B2897" i="7" s="1"/>
  <c r="B2898" i="7" s="1"/>
  <c r="B2899" i="7" s="1"/>
  <c r="B2900" i="7" s="1"/>
  <c r="B2901" i="7" s="1"/>
  <c r="B2902" i="7" s="1"/>
  <c r="B2903" i="7" s="1"/>
  <c r="B2904" i="7" s="1"/>
  <c r="B2905" i="7" s="1"/>
  <c r="B2906" i="7" s="1"/>
  <c r="B2907" i="7" s="1"/>
  <c r="B2908" i="7" s="1"/>
  <c r="B2909" i="7" s="1"/>
  <c r="B2910" i="7" s="1"/>
  <c r="B2911" i="7" s="1"/>
  <c r="B2912" i="7" s="1"/>
  <c r="B2913" i="7" s="1"/>
  <c r="B2914" i="7" s="1"/>
  <c r="B2915" i="7" s="1"/>
  <c r="B2916" i="7" s="1"/>
  <c r="B2917" i="7" s="1"/>
  <c r="B2918" i="7" s="1"/>
  <c r="B2919" i="7" s="1"/>
  <c r="B2920" i="7" s="1"/>
  <c r="B2921" i="7" s="1"/>
  <c r="B2922" i="7" s="1"/>
  <c r="B2923" i="7" s="1"/>
  <c r="B2924" i="7" s="1"/>
  <c r="B2925" i="7" s="1"/>
  <c r="B2926" i="7" s="1"/>
  <c r="B2927" i="7" s="1"/>
  <c r="B2928" i="7" s="1"/>
  <c r="B2929" i="7" s="1"/>
  <c r="B2930" i="7" s="1"/>
  <c r="B2931" i="7" s="1"/>
  <c r="B2932" i="7" s="1"/>
  <c r="B2933" i="7" s="1"/>
  <c r="B2934" i="7" s="1"/>
  <c r="B2935" i="7" s="1"/>
  <c r="B2936" i="7" s="1"/>
  <c r="B2937" i="7" s="1"/>
  <c r="B2938" i="7" s="1"/>
  <c r="B2939" i="7" s="1"/>
  <c r="B2940" i="7" s="1"/>
  <c r="B2941" i="7" s="1"/>
  <c r="B2942" i="7" s="1"/>
  <c r="B2943" i="7" s="1"/>
  <c r="B2944" i="7" s="1"/>
  <c r="B2945" i="7" s="1"/>
  <c r="B2946" i="7" s="1"/>
  <c r="B2947" i="7" s="1"/>
  <c r="B2948" i="7" s="1"/>
  <c r="B2949" i="7" s="1"/>
  <c r="B2950" i="7" s="1"/>
  <c r="B2951" i="7" s="1"/>
  <c r="B2952" i="7" s="1"/>
  <c r="B2953" i="7" s="1"/>
  <c r="B2954" i="7" s="1"/>
  <c r="B2955" i="7" s="1"/>
  <c r="B2956" i="7" s="1"/>
  <c r="B2957" i="7" s="1"/>
  <c r="B2958" i="7" s="1"/>
  <c r="B2959" i="7" s="1"/>
  <c r="B2960" i="7" s="1"/>
  <c r="B2961" i="7" s="1"/>
  <c r="B2962" i="7" s="1"/>
  <c r="B2963" i="7" s="1"/>
  <c r="B2964" i="7" s="1"/>
  <c r="B2965" i="7" s="1"/>
  <c r="B2966" i="7" s="1"/>
  <c r="B2967" i="7" s="1"/>
  <c r="B2968" i="7" s="1"/>
  <c r="B2969" i="7" s="1"/>
  <c r="B2970" i="7" s="1"/>
  <c r="B2971" i="7" s="1"/>
  <c r="B2972" i="7" s="1"/>
  <c r="B2973" i="7" s="1"/>
  <c r="B2974" i="7" s="1"/>
  <c r="B2975" i="7" s="1"/>
  <c r="B2976" i="7" s="1"/>
  <c r="B2977" i="7" s="1"/>
  <c r="B2978" i="7" s="1"/>
  <c r="B2979" i="7" s="1"/>
  <c r="B2980" i="7" s="1"/>
  <c r="B2981" i="7" s="1"/>
  <c r="B2982" i="7" s="1"/>
  <c r="B2983" i="7" s="1"/>
  <c r="B2984" i="7" s="1"/>
  <c r="B2985" i="7" s="1"/>
  <c r="B2986" i="7" s="1"/>
  <c r="B2987" i="7" s="1"/>
  <c r="B2988" i="7" s="1"/>
  <c r="B2989" i="7" s="1"/>
  <c r="B2990" i="7" s="1"/>
  <c r="B2991" i="7" s="1"/>
  <c r="B2992" i="7" s="1"/>
  <c r="B2993" i="7" s="1"/>
  <c r="B2994" i="7" s="1"/>
  <c r="B2995" i="7" s="1"/>
  <c r="B2996" i="7" s="1"/>
  <c r="B2997" i="7" s="1"/>
  <c r="B2998" i="7" s="1"/>
  <c r="B2999" i="7" s="1"/>
  <c r="B3000" i="7" s="1"/>
  <c r="B3001" i="7" s="1"/>
  <c r="B3002" i="7" s="1"/>
  <c r="B3003" i="7" s="1"/>
  <c r="B3004" i="7" s="1"/>
  <c r="B3005" i="7" s="1"/>
  <c r="B3006" i="7" s="1"/>
  <c r="B3007" i="7" s="1"/>
  <c r="B3008" i="7" s="1"/>
  <c r="B3009" i="7" s="1"/>
  <c r="B3010" i="7" s="1"/>
  <c r="B3011" i="7" s="1"/>
  <c r="B3012" i="7" s="1"/>
  <c r="B3013" i="7" s="1"/>
  <c r="B3014" i="7" s="1"/>
  <c r="B3015" i="7" s="1"/>
  <c r="B3016" i="7" s="1"/>
  <c r="B3017" i="7" s="1"/>
  <c r="B3018" i="7" s="1"/>
  <c r="B3019" i="7" s="1"/>
  <c r="B3020" i="7" s="1"/>
  <c r="B3021" i="7" s="1"/>
  <c r="B3022" i="7" s="1"/>
  <c r="B3023" i="7" s="1"/>
  <c r="B3024" i="7" s="1"/>
  <c r="B3025" i="7" s="1"/>
  <c r="B3026" i="7" s="1"/>
  <c r="B3027" i="7" s="1"/>
  <c r="B3028" i="7" s="1"/>
  <c r="B3029" i="7" s="1"/>
  <c r="B3030" i="7" s="1"/>
  <c r="B3031" i="7" s="1"/>
  <c r="B3032" i="7" s="1"/>
  <c r="B3033" i="7" s="1"/>
  <c r="B3034" i="7" s="1"/>
  <c r="B3035" i="7" s="1"/>
  <c r="B3036" i="7" s="1"/>
  <c r="B3037" i="7" s="1"/>
  <c r="B3038" i="7" s="1"/>
  <c r="B3039" i="7" s="1"/>
  <c r="B3040" i="7" s="1"/>
  <c r="B3041" i="7" s="1"/>
  <c r="B3042" i="7" s="1"/>
  <c r="B3043" i="7" s="1"/>
  <c r="B3044" i="7" s="1"/>
  <c r="B3045" i="7" s="1"/>
  <c r="B3046" i="7" s="1"/>
  <c r="B3047" i="7" s="1"/>
  <c r="B3048" i="7" s="1"/>
  <c r="B3049" i="7" s="1"/>
  <c r="B3050" i="7" s="1"/>
  <c r="B3051" i="7" s="1"/>
  <c r="B3052" i="7" s="1"/>
  <c r="B3053" i="7" s="1"/>
  <c r="B3054" i="7" s="1"/>
  <c r="B3055" i="7" s="1"/>
  <c r="B3056" i="7" s="1"/>
  <c r="B3057" i="7" s="1"/>
  <c r="B3058" i="7" s="1"/>
  <c r="B3059" i="7" s="1"/>
  <c r="B3060" i="7" s="1"/>
  <c r="B3061" i="7" s="1"/>
  <c r="B3062" i="7" s="1"/>
  <c r="B3063" i="7" s="1"/>
  <c r="B3064" i="7" s="1"/>
  <c r="B3065" i="7" s="1"/>
  <c r="B3066" i="7" s="1"/>
  <c r="B3067" i="7" s="1"/>
  <c r="B3068" i="7" s="1"/>
  <c r="B3069" i="7" s="1"/>
  <c r="B3070" i="7" s="1"/>
  <c r="B3071" i="7" s="1"/>
  <c r="B3072" i="7" s="1"/>
  <c r="B3073" i="7" s="1"/>
  <c r="B3074" i="7" s="1"/>
  <c r="B3075" i="7" s="1"/>
  <c r="B3076" i="7" s="1"/>
  <c r="B3077" i="7" s="1"/>
  <c r="B3078" i="7" s="1"/>
  <c r="B3079" i="7" s="1"/>
  <c r="B3080" i="7" s="1"/>
  <c r="B3081" i="7" s="1"/>
  <c r="B3082" i="7" s="1"/>
  <c r="B3083" i="7" s="1"/>
  <c r="B3084" i="7" s="1"/>
  <c r="B3085" i="7" s="1"/>
  <c r="B3086" i="7" s="1"/>
  <c r="B3087" i="7" s="1"/>
  <c r="B3088" i="7" s="1"/>
  <c r="B3089" i="7" s="1"/>
  <c r="B3090" i="7" s="1"/>
  <c r="B3091" i="7" s="1"/>
  <c r="B3092" i="7" s="1"/>
  <c r="B3093" i="7" s="1"/>
  <c r="B3094" i="7" s="1"/>
  <c r="B3095" i="7" s="1"/>
  <c r="B3096" i="7" s="1"/>
  <c r="B3097" i="7" s="1"/>
  <c r="B3098" i="7" s="1"/>
  <c r="B3099" i="7" s="1"/>
  <c r="B3100" i="7" s="1"/>
  <c r="B3101" i="7" s="1"/>
  <c r="B3102" i="7" s="1"/>
  <c r="B3103" i="7" s="1"/>
  <c r="B3104" i="7" s="1"/>
  <c r="B3105" i="7" s="1"/>
  <c r="B3106" i="7" s="1"/>
  <c r="B3107" i="7" s="1"/>
  <c r="B3108" i="7" s="1"/>
  <c r="B3109" i="7" s="1"/>
  <c r="B3110" i="7" s="1"/>
  <c r="B3111" i="7" s="1"/>
  <c r="B3112" i="7" s="1"/>
  <c r="B3113" i="7" s="1"/>
  <c r="B3114" i="7" s="1"/>
  <c r="B3115" i="7" s="1"/>
  <c r="B3116" i="7" s="1"/>
  <c r="B3117" i="7" s="1"/>
  <c r="B3118" i="7" s="1"/>
  <c r="B3119" i="7" s="1"/>
  <c r="B3120" i="7" s="1"/>
  <c r="B3121" i="7" s="1"/>
  <c r="B3122" i="7" s="1"/>
  <c r="B3123" i="7" s="1"/>
  <c r="B3124" i="7" s="1"/>
  <c r="B3125" i="7" s="1"/>
  <c r="B3126" i="7" s="1"/>
  <c r="B3127" i="7" s="1"/>
  <c r="B3128" i="7" s="1"/>
  <c r="B3129" i="7" s="1"/>
  <c r="B3130" i="7" s="1"/>
  <c r="B3131" i="7" s="1"/>
  <c r="B3132" i="7" s="1"/>
  <c r="B3133" i="7" s="1"/>
  <c r="B3134" i="7" s="1"/>
  <c r="B3135" i="7" s="1"/>
  <c r="B3136" i="7" s="1"/>
  <c r="B3137" i="7" s="1"/>
  <c r="B3138" i="7" s="1"/>
  <c r="B3139" i="7" s="1"/>
  <c r="B3140" i="7" s="1"/>
  <c r="B3141" i="7" s="1"/>
  <c r="B3142" i="7" s="1"/>
  <c r="B3143" i="7" s="1"/>
  <c r="B3144" i="7" s="1"/>
  <c r="B3145" i="7" s="1"/>
  <c r="B3146" i="7" s="1"/>
  <c r="B3147" i="7" s="1"/>
  <c r="B3148" i="7" s="1"/>
  <c r="B3149" i="7" s="1"/>
  <c r="B3150" i="7" s="1"/>
  <c r="B3151" i="7" s="1"/>
  <c r="B3152" i="7" s="1"/>
  <c r="B3153" i="7" s="1"/>
  <c r="B3154" i="7" s="1"/>
  <c r="B3155" i="7" s="1"/>
  <c r="B3156" i="7" s="1"/>
  <c r="B3157" i="7" s="1"/>
  <c r="B3158" i="7" s="1"/>
  <c r="B3159" i="7" s="1"/>
  <c r="B3160" i="7" s="1"/>
  <c r="B3161" i="7" s="1"/>
  <c r="B3162" i="7" s="1"/>
  <c r="B3163" i="7" s="1"/>
  <c r="B3164" i="7" s="1"/>
  <c r="B3165" i="7" s="1"/>
  <c r="B3166" i="7" s="1"/>
  <c r="B3167" i="7" s="1"/>
  <c r="B3168" i="7" s="1"/>
  <c r="B3169" i="7" s="1"/>
  <c r="B3170" i="7" s="1"/>
  <c r="B3171" i="7" s="1"/>
  <c r="B3172" i="7" s="1"/>
  <c r="B3173" i="7" s="1"/>
  <c r="B3174" i="7" s="1"/>
  <c r="B3175" i="7" s="1"/>
  <c r="B3176" i="7" s="1"/>
  <c r="B3177" i="7" s="1"/>
  <c r="B3178" i="7" s="1"/>
  <c r="B3179" i="7" s="1"/>
  <c r="B3180" i="7" s="1"/>
  <c r="B3181" i="7" s="1"/>
  <c r="B3182" i="7" s="1"/>
  <c r="B3183" i="7" s="1"/>
  <c r="B3184" i="7" s="1"/>
  <c r="B3185" i="7" s="1"/>
  <c r="B3186" i="7" s="1"/>
  <c r="B3187" i="7" s="1"/>
  <c r="B3188" i="7" s="1"/>
  <c r="B3189" i="7" s="1"/>
  <c r="B3190" i="7" s="1"/>
  <c r="B3191" i="7" s="1"/>
  <c r="B3192" i="7" s="1"/>
  <c r="B3193" i="7" s="1"/>
  <c r="B3194" i="7" s="1"/>
  <c r="B3195" i="7" s="1"/>
  <c r="B3196" i="7" s="1"/>
  <c r="B3197" i="7" s="1"/>
  <c r="B3198" i="7" s="1"/>
  <c r="B3199" i="7" s="1"/>
  <c r="B3200" i="7" s="1"/>
  <c r="B3201" i="7" s="1"/>
  <c r="B3202" i="7" s="1"/>
  <c r="B3203" i="7" s="1"/>
  <c r="B3204" i="7" s="1"/>
  <c r="B3205" i="7" s="1"/>
  <c r="B3206" i="7" s="1"/>
  <c r="B3207" i="7" s="1"/>
  <c r="B3208" i="7" s="1"/>
  <c r="B3209" i="7" s="1"/>
  <c r="B3210" i="7" s="1"/>
  <c r="B3211" i="7" s="1"/>
  <c r="B3212" i="7" s="1"/>
  <c r="B3213" i="7" s="1"/>
  <c r="B3214" i="7" s="1"/>
  <c r="B3215" i="7" s="1"/>
  <c r="B3216" i="7" s="1"/>
  <c r="B3217" i="7" s="1"/>
  <c r="B3218" i="7" s="1"/>
  <c r="B3219" i="7" s="1"/>
  <c r="B3220" i="7" s="1"/>
  <c r="B3221" i="7" s="1"/>
  <c r="B3222" i="7" s="1"/>
  <c r="B3223" i="7" s="1"/>
  <c r="B3224" i="7" s="1"/>
  <c r="B3225" i="7" s="1"/>
  <c r="B3226" i="7" s="1"/>
  <c r="B3227" i="7" s="1"/>
  <c r="B3228" i="7" s="1"/>
  <c r="B3229" i="7" s="1"/>
  <c r="B3230" i="7" s="1"/>
  <c r="B3231" i="7" s="1"/>
  <c r="B3232" i="7" s="1"/>
  <c r="B3233" i="7" s="1"/>
  <c r="B3234" i="7" s="1"/>
  <c r="B3235" i="7" s="1"/>
  <c r="B3236" i="7" s="1"/>
  <c r="B3237" i="7" s="1"/>
  <c r="B3238" i="7" s="1"/>
  <c r="B3239" i="7" s="1"/>
  <c r="B3240" i="7" s="1"/>
  <c r="B3241" i="7" s="1"/>
  <c r="B3242" i="7" s="1"/>
  <c r="B3243" i="7" s="1"/>
  <c r="B3244" i="7" s="1"/>
  <c r="B3245" i="7" s="1"/>
  <c r="B3246" i="7" s="1"/>
  <c r="B3247" i="7" s="1"/>
  <c r="B3248" i="7" s="1"/>
  <c r="B3249" i="7" s="1"/>
  <c r="B3250" i="7" s="1"/>
  <c r="B3251" i="7" s="1"/>
  <c r="B3252" i="7" s="1"/>
  <c r="B3253" i="7" s="1"/>
  <c r="B3254" i="7" s="1"/>
  <c r="B3255" i="7" s="1"/>
  <c r="B3256" i="7" s="1"/>
  <c r="B3257" i="7" s="1"/>
  <c r="B3258" i="7" s="1"/>
  <c r="B3259" i="7" s="1"/>
  <c r="B3260" i="7" s="1"/>
  <c r="B3261" i="7" s="1"/>
  <c r="B3262" i="7" s="1"/>
  <c r="B3263" i="7" s="1"/>
  <c r="B3264" i="7" s="1"/>
  <c r="B3265" i="7" s="1"/>
  <c r="B3266" i="7" s="1"/>
  <c r="B3267" i="7" s="1"/>
  <c r="B3268" i="7" s="1"/>
  <c r="B3269" i="7" s="1"/>
  <c r="B3270" i="7" s="1"/>
  <c r="B3271" i="7" s="1"/>
  <c r="B3272" i="7" s="1"/>
  <c r="B3273" i="7" s="1"/>
  <c r="B3274" i="7" s="1"/>
  <c r="B3275" i="7" s="1"/>
  <c r="B3276" i="7" s="1"/>
  <c r="B3277" i="7" s="1"/>
  <c r="B3278" i="7" s="1"/>
  <c r="B3279" i="7" s="1"/>
  <c r="B3280" i="7" s="1"/>
  <c r="B3281" i="7" s="1"/>
  <c r="B3282" i="7" s="1"/>
  <c r="B3283" i="7" s="1"/>
  <c r="B3284" i="7" s="1"/>
  <c r="B3285" i="7" s="1"/>
  <c r="B3286" i="7" s="1"/>
  <c r="B3287" i="7" s="1"/>
  <c r="B3288" i="7" s="1"/>
  <c r="B3289" i="7" s="1"/>
  <c r="B3290" i="7" s="1"/>
  <c r="B3291" i="7" s="1"/>
  <c r="B3292" i="7" s="1"/>
  <c r="B3293" i="7" s="1"/>
  <c r="B3294" i="7" s="1"/>
  <c r="B3295" i="7" s="1"/>
  <c r="B3296" i="7" s="1"/>
  <c r="B3297" i="7" s="1"/>
  <c r="B3298" i="7" s="1"/>
  <c r="B3299" i="7" s="1"/>
  <c r="B3300" i="7" s="1"/>
  <c r="B3301" i="7" s="1"/>
  <c r="B3302" i="7" s="1"/>
  <c r="B3303" i="7" s="1"/>
  <c r="B3304" i="7" s="1"/>
  <c r="B3305" i="7" s="1"/>
  <c r="B3306" i="7" s="1"/>
  <c r="B3307" i="7" s="1"/>
  <c r="B3308" i="7" s="1"/>
  <c r="B3309" i="7" s="1"/>
  <c r="B3310" i="7" s="1"/>
  <c r="B3311" i="7" s="1"/>
  <c r="B3312" i="7" s="1"/>
  <c r="B3313" i="7" s="1"/>
  <c r="B3314" i="7" s="1"/>
  <c r="B3315" i="7" s="1"/>
  <c r="B3316" i="7" s="1"/>
  <c r="B3317" i="7" s="1"/>
  <c r="B3318" i="7" s="1"/>
  <c r="B3319" i="7" s="1"/>
  <c r="B3320" i="7" s="1"/>
  <c r="B3321" i="7" s="1"/>
  <c r="B3322" i="7" s="1"/>
  <c r="B3323" i="7" s="1"/>
  <c r="B3324" i="7" s="1"/>
  <c r="B3325" i="7" s="1"/>
  <c r="B3326" i="7" s="1"/>
  <c r="B3327" i="7" s="1"/>
  <c r="B3328" i="7" s="1"/>
  <c r="B3329" i="7" s="1"/>
  <c r="B3330" i="7" s="1"/>
  <c r="B3331" i="7" s="1"/>
  <c r="B3332" i="7" s="1"/>
  <c r="B3333" i="7" s="1"/>
  <c r="B3334" i="7" s="1"/>
  <c r="B3335" i="7" s="1"/>
  <c r="B3336" i="7" s="1"/>
  <c r="B3337" i="7" s="1"/>
  <c r="B3338" i="7" s="1"/>
  <c r="B3339" i="7" s="1"/>
  <c r="B3340" i="7" s="1"/>
  <c r="B3341" i="7" s="1"/>
  <c r="B3342" i="7" s="1"/>
  <c r="B3343" i="7" s="1"/>
  <c r="B3344" i="7" s="1"/>
  <c r="B3345" i="7" s="1"/>
  <c r="B3346" i="7" s="1"/>
  <c r="B3347" i="7" s="1"/>
  <c r="B3348" i="7" s="1"/>
  <c r="B3349" i="7" s="1"/>
  <c r="B3350" i="7" s="1"/>
  <c r="B3351" i="7" s="1"/>
  <c r="B3352" i="7" s="1"/>
  <c r="B3353" i="7" s="1"/>
  <c r="B3354" i="7" s="1"/>
  <c r="B3355" i="7" s="1"/>
  <c r="B3356" i="7" s="1"/>
  <c r="B3357" i="7" s="1"/>
  <c r="B3358" i="7" s="1"/>
  <c r="B3359" i="7" s="1"/>
  <c r="B3360" i="7" s="1"/>
  <c r="B3361" i="7" s="1"/>
  <c r="B3362" i="7" s="1"/>
  <c r="B3363" i="7" s="1"/>
  <c r="B3364" i="7" s="1"/>
  <c r="B3365" i="7" s="1"/>
  <c r="B3366" i="7" s="1"/>
  <c r="B3367" i="7" s="1"/>
  <c r="B3368" i="7" s="1"/>
  <c r="B3369" i="7" s="1"/>
  <c r="B3370" i="7" s="1"/>
  <c r="B3371" i="7" s="1"/>
  <c r="B3372" i="7" s="1"/>
  <c r="B3373" i="7" s="1"/>
  <c r="B3374" i="7" s="1"/>
  <c r="B3375" i="7" s="1"/>
  <c r="B3376" i="7" s="1"/>
  <c r="B3377" i="7" s="1"/>
  <c r="B3378" i="7" s="1"/>
  <c r="B3379" i="7" s="1"/>
  <c r="B3380" i="7" s="1"/>
  <c r="B3381" i="7" s="1"/>
  <c r="B3382" i="7" s="1"/>
  <c r="B3383" i="7" s="1"/>
  <c r="B3384" i="7" s="1"/>
  <c r="B3385" i="7" s="1"/>
  <c r="B3386" i="7" s="1"/>
  <c r="B3387" i="7" s="1"/>
  <c r="B3388" i="7" s="1"/>
  <c r="B3389" i="7" s="1"/>
  <c r="B3390" i="7" s="1"/>
  <c r="B3391" i="7" s="1"/>
  <c r="B3392" i="7" s="1"/>
  <c r="B3393" i="7" s="1"/>
  <c r="B3394" i="7" s="1"/>
  <c r="B3395" i="7" s="1"/>
  <c r="B3396" i="7" s="1"/>
  <c r="B3397" i="7" s="1"/>
  <c r="B3398" i="7" s="1"/>
  <c r="B3399" i="7" s="1"/>
  <c r="B3400" i="7" s="1"/>
  <c r="B3401" i="7" s="1"/>
  <c r="B3402" i="7" s="1"/>
  <c r="B3403" i="7" s="1"/>
  <c r="B3404" i="7" s="1"/>
  <c r="B3405" i="7" s="1"/>
  <c r="B3406" i="7" s="1"/>
  <c r="B3407" i="7" s="1"/>
  <c r="B3408" i="7" s="1"/>
  <c r="B3409" i="7" s="1"/>
  <c r="B3410" i="7" s="1"/>
  <c r="B3411" i="7" s="1"/>
  <c r="B3412" i="7" s="1"/>
  <c r="B3413" i="7" s="1"/>
  <c r="B3414" i="7" s="1"/>
  <c r="B3415" i="7" s="1"/>
  <c r="B3416" i="7" s="1"/>
  <c r="B3417" i="7" s="1"/>
  <c r="B3418" i="7" s="1"/>
  <c r="B3419" i="7" s="1"/>
  <c r="B3420" i="7" s="1"/>
  <c r="B3421" i="7" s="1"/>
  <c r="B3422" i="7" s="1"/>
  <c r="B3423" i="7" s="1"/>
  <c r="B3424" i="7" s="1"/>
  <c r="B3425" i="7" s="1"/>
  <c r="B3426" i="7" s="1"/>
  <c r="B3427" i="7" s="1"/>
  <c r="B3428" i="7" s="1"/>
  <c r="B3429" i="7" s="1"/>
  <c r="B3430" i="7" s="1"/>
  <c r="B3431" i="7" s="1"/>
  <c r="B3432" i="7" s="1"/>
  <c r="B3433" i="7" s="1"/>
  <c r="B3434" i="7" s="1"/>
  <c r="B3435" i="7" s="1"/>
  <c r="B3436" i="7" s="1"/>
  <c r="B3437" i="7" s="1"/>
  <c r="B3438" i="7" s="1"/>
  <c r="B3439" i="7" s="1"/>
  <c r="B3440" i="7" s="1"/>
  <c r="B3441" i="7" s="1"/>
  <c r="B3442" i="7" s="1"/>
  <c r="B3443" i="7" s="1"/>
  <c r="B3444" i="7" s="1"/>
  <c r="B3445" i="7" s="1"/>
  <c r="B3446" i="7" s="1"/>
  <c r="B3447" i="7" s="1"/>
  <c r="B3448" i="7" s="1"/>
  <c r="B3449" i="7" s="1"/>
  <c r="B3450" i="7" s="1"/>
  <c r="B3451" i="7" s="1"/>
  <c r="B3452" i="7" s="1"/>
  <c r="B3453" i="7" s="1"/>
  <c r="B3454" i="7" s="1"/>
  <c r="B3455" i="7" s="1"/>
  <c r="B3456" i="7" s="1"/>
  <c r="B3457" i="7" s="1"/>
  <c r="B3458" i="7" s="1"/>
  <c r="B3459" i="7" s="1"/>
  <c r="B3460" i="7" s="1"/>
  <c r="B3461" i="7" s="1"/>
  <c r="B3462" i="7" s="1"/>
  <c r="B3463" i="7" s="1"/>
  <c r="B3464" i="7" s="1"/>
  <c r="B3465" i="7" s="1"/>
  <c r="B3466" i="7" s="1"/>
  <c r="B3467" i="7" s="1"/>
  <c r="B3468" i="7" s="1"/>
  <c r="B3469" i="7" s="1"/>
  <c r="B3470" i="7" s="1"/>
  <c r="B3471" i="7" s="1"/>
  <c r="B3472" i="7" s="1"/>
  <c r="B3473" i="7" s="1"/>
  <c r="B3474" i="7" s="1"/>
  <c r="B3475" i="7" s="1"/>
  <c r="B3476" i="7" s="1"/>
  <c r="B3477" i="7" s="1"/>
  <c r="B3478" i="7" s="1"/>
  <c r="B3479" i="7" s="1"/>
  <c r="B3480" i="7" s="1"/>
  <c r="B3481" i="7" s="1"/>
  <c r="B3482" i="7" s="1"/>
  <c r="B3483" i="7" s="1"/>
  <c r="B3484" i="7" s="1"/>
  <c r="B3485" i="7" s="1"/>
  <c r="B3486" i="7" s="1"/>
  <c r="B3487" i="7" s="1"/>
  <c r="B3488" i="7" s="1"/>
  <c r="B3489" i="7" s="1"/>
  <c r="B3490" i="7" s="1"/>
  <c r="B3491" i="7" s="1"/>
  <c r="B3492" i="7" s="1"/>
  <c r="B3493" i="7" s="1"/>
  <c r="B3494" i="7" s="1"/>
  <c r="B3495" i="7" s="1"/>
  <c r="B3496" i="7" s="1"/>
  <c r="B3497" i="7" s="1"/>
  <c r="B3498" i="7" s="1"/>
  <c r="B3499" i="7" s="1"/>
  <c r="B3500" i="7" s="1"/>
  <c r="B3501" i="7" s="1"/>
  <c r="B3502" i="7" s="1"/>
  <c r="B3503" i="7" s="1"/>
  <c r="B3504" i="7" s="1"/>
  <c r="B3505" i="7" s="1"/>
  <c r="B3506" i="7" s="1"/>
  <c r="B3507" i="7" s="1"/>
  <c r="B3508" i="7" s="1"/>
  <c r="B3509" i="7" s="1"/>
  <c r="B3510" i="7" s="1"/>
  <c r="B3511" i="7" s="1"/>
  <c r="B3512" i="7" s="1"/>
  <c r="B3513" i="7" s="1"/>
  <c r="B3514" i="7" s="1"/>
  <c r="B3515" i="7" s="1"/>
  <c r="B3516" i="7" s="1"/>
  <c r="B3517" i="7" s="1"/>
  <c r="B3518" i="7" s="1"/>
  <c r="B3519" i="7" s="1"/>
  <c r="B3520" i="7" s="1"/>
  <c r="B3521" i="7" s="1"/>
  <c r="B3522" i="7" s="1"/>
  <c r="B3523" i="7" s="1"/>
  <c r="B3524" i="7" s="1"/>
  <c r="B3525" i="7" s="1"/>
  <c r="B3526" i="7" s="1"/>
  <c r="B3527" i="7" s="1"/>
  <c r="B3528" i="7" s="1"/>
  <c r="B3529" i="7" s="1"/>
  <c r="B3530" i="7" s="1"/>
  <c r="B3531" i="7" s="1"/>
  <c r="B3532" i="7" s="1"/>
  <c r="B3533" i="7" s="1"/>
  <c r="B3534" i="7" s="1"/>
  <c r="B3535" i="7" s="1"/>
  <c r="B3536" i="7" s="1"/>
  <c r="B3537" i="7" s="1"/>
  <c r="B3538" i="7" s="1"/>
  <c r="B3539" i="7" s="1"/>
  <c r="B3540" i="7" s="1"/>
  <c r="B3541" i="7" s="1"/>
  <c r="B3542" i="7" s="1"/>
  <c r="B3543" i="7" s="1"/>
  <c r="B3544" i="7" s="1"/>
  <c r="B3545" i="7" s="1"/>
  <c r="B3546" i="7" s="1"/>
  <c r="B3547" i="7" s="1"/>
  <c r="B3548" i="7" s="1"/>
  <c r="B3549" i="7" s="1"/>
  <c r="B3550" i="7" s="1"/>
  <c r="B3551" i="7" s="1"/>
  <c r="B3552" i="7" s="1"/>
  <c r="B3553" i="7" s="1"/>
  <c r="B3554" i="7" s="1"/>
  <c r="B3555" i="7" s="1"/>
  <c r="B3556" i="7" s="1"/>
  <c r="B3557" i="7" s="1"/>
  <c r="B3558" i="7" s="1"/>
  <c r="B3559" i="7" s="1"/>
  <c r="B3560" i="7" s="1"/>
  <c r="B3561" i="7" s="1"/>
  <c r="B3562" i="7" s="1"/>
  <c r="B3563" i="7" s="1"/>
  <c r="B3564" i="7" s="1"/>
  <c r="B3565" i="7" s="1"/>
  <c r="B3566" i="7" s="1"/>
  <c r="B3567" i="7" s="1"/>
  <c r="B3568" i="7" s="1"/>
  <c r="B3569" i="7" s="1"/>
  <c r="B3570" i="7" s="1"/>
  <c r="B3571" i="7" s="1"/>
  <c r="B3572" i="7" s="1"/>
  <c r="B3573" i="7" s="1"/>
  <c r="B3574" i="7" s="1"/>
  <c r="B3575" i="7" s="1"/>
  <c r="B3576" i="7" s="1"/>
  <c r="B3577" i="7" s="1"/>
  <c r="B3578" i="7" s="1"/>
  <c r="B3579" i="7" s="1"/>
  <c r="B3580" i="7" s="1"/>
  <c r="B3581" i="7" s="1"/>
  <c r="B3582" i="7" s="1"/>
  <c r="B3583" i="7" s="1"/>
  <c r="B3584" i="7" s="1"/>
  <c r="B3585" i="7" s="1"/>
  <c r="B3586" i="7" s="1"/>
  <c r="B3587" i="7" s="1"/>
  <c r="B3588" i="7" s="1"/>
  <c r="B3589" i="7" s="1"/>
  <c r="B3590" i="7" s="1"/>
  <c r="B3591" i="7" s="1"/>
  <c r="B3592" i="7" s="1"/>
  <c r="B3593" i="7" s="1"/>
  <c r="B3594" i="7" s="1"/>
  <c r="B3595" i="7" s="1"/>
  <c r="B3596" i="7" s="1"/>
  <c r="B3597" i="7" s="1"/>
  <c r="B3598" i="7" s="1"/>
  <c r="B3599" i="7" s="1"/>
  <c r="B3600" i="7" s="1"/>
  <c r="B3601" i="7" s="1"/>
  <c r="B3602" i="7" s="1"/>
  <c r="B3603" i="7" s="1"/>
  <c r="B3604" i="7" s="1"/>
  <c r="B3605" i="7" s="1"/>
  <c r="B3606" i="7" s="1"/>
  <c r="B3607" i="7" s="1"/>
  <c r="B3608" i="7" s="1"/>
  <c r="B3609" i="7" s="1"/>
  <c r="B3610" i="7" s="1"/>
  <c r="B3611" i="7" s="1"/>
  <c r="B3612" i="7" s="1"/>
  <c r="B3613" i="7" s="1"/>
  <c r="B3614" i="7" s="1"/>
  <c r="B3615" i="7" s="1"/>
  <c r="B3616" i="7" s="1"/>
  <c r="B3617" i="7" s="1"/>
  <c r="B3618" i="7" s="1"/>
  <c r="B3619" i="7" s="1"/>
  <c r="B3620" i="7" s="1"/>
  <c r="B3621" i="7" s="1"/>
  <c r="B3622" i="7" s="1"/>
  <c r="B3623" i="7" s="1"/>
  <c r="B3624" i="7" s="1"/>
  <c r="B3625" i="7" s="1"/>
  <c r="B3626" i="7" s="1"/>
  <c r="B3627" i="7" s="1"/>
  <c r="B3628" i="7" s="1"/>
  <c r="B3629" i="7" s="1"/>
  <c r="B3630" i="7" s="1"/>
  <c r="B3631" i="7" s="1"/>
  <c r="B3632" i="7" s="1"/>
  <c r="B3633" i="7" s="1"/>
  <c r="B3634" i="7" s="1"/>
  <c r="B3635" i="7" s="1"/>
  <c r="B3636" i="7" s="1"/>
  <c r="B3637" i="7" s="1"/>
  <c r="B3638" i="7" s="1"/>
  <c r="B3639" i="7" s="1"/>
  <c r="B3640" i="7" s="1"/>
  <c r="B3641" i="7" s="1"/>
  <c r="B3642" i="7" s="1"/>
  <c r="B3643" i="7" s="1"/>
  <c r="B3644" i="7" s="1"/>
  <c r="B3645" i="7" s="1"/>
  <c r="B3646" i="7" s="1"/>
  <c r="B3647" i="7" s="1"/>
  <c r="B3648" i="7" s="1"/>
  <c r="B3649" i="7" s="1"/>
  <c r="B3650" i="7" s="1"/>
  <c r="B3651" i="7" s="1"/>
  <c r="B3652" i="7" s="1"/>
  <c r="B3653" i="7" s="1"/>
  <c r="B3654" i="7" s="1"/>
  <c r="B3655" i="7" s="1"/>
  <c r="B3656" i="7" s="1"/>
  <c r="B3657" i="7" s="1"/>
  <c r="B3658" i="7" s="1"/>
  <c r="B3659" i="7" s="1"/>
  <c r="B3660" i="7" s="1"/>
  <c r="B3661" i="7" s="1"/>
  <c r="B3662" i="7" s="1"/>
  <c r="B3663" i="7" s="1"/>
  <c r="B3664" i="7" s="1"/>
  <c r="B3665" i="7" s="1"/>
  <c r="B3666" i="7" s="1"/>
  <c r="B3667" i="7" s="1"/>
  <c r="B3668" i="7" s="1"/>
  <c r="B3669" i="7" s="1"/>
  <c r="B3670" i="7" s="1"/>
  <c r="B3671" i="7" s="1"/>
  <c r="B3672" i="7" s="1"/>
  <c r="B3673" i="7" s="1"/>
  <c r="B3674" i="7" s="1"/>
  <c r="B3675" i="7" s="1"/>
  <c r="B3676" i="7" s="1"/>
  <c r="B3677" i="7" s="1"/>
  <c r="B3678" i="7" s="1"/>
  <c r="B3679" i="7" s="1"/>
  <c r="B3680" i="7" s="1"/>
  <c r="B3681" i="7" s="1"/>
  <c r="B3682" i="7" s="1"/>
  <c r="B3683" i="7" s="1"/>
  <c r="B3684" i="7" s="1"/>
  <c r="B3685" i="7" s="1"/>
  <c r="B3686" i="7" s="1"/>
  <c r="B3687" i="7" s="1"/>
  <c r="B3688" i="7" s="1"/>
  <c r="B3689" i="7" s="1"/>
  <c r="B3690" i="7" s="1"/>
  <c r="B3691" i="7" s="1"/>
  <c r="B3692" i="7" s="1"/>
  <c r="B3693" i="7" s="1"/>
  <c r="B3694" i="7" s="1"/>
  <c r="B3695" i="7" s="1"/>
  <c r="B3696" i="7" s="1"/>
  <c r="B3697" i="7" s="1"/>
  <c r="B3698" i="7" s="1"/>
  <c r="B3699" i="7" s="1"/>
  <c r="B3700" i="7" s="1"/>
  <c r="B3701" i="7" s="1"/>
  <c r="B3702" i="7" s="1"/>
  <c r="B3703" i="7" s="1"/>
  <c r="B3704" i="7" s="1"/>
  <c r="B3705" i="7" s="1"/>
  <c r="B3706" i="7" s="1"/>
  <c r="B3707" i="7" s="1"/>
  <c r="B3708" i="7" s="1"/>
  <c r="B3709" i="7" s="1"/>
  <c r="B3710" i="7" s="1"/>
  <c r="B3711" i="7" s="1"/>
  <c r="B3712" i="7" s="1"/>
  <c r="B3713" i="7" s="1"/>
  <c r="B3714" i="7" s="1"/>
  <c r="B3715" i="7" s="1"/>
  <c r="B3716" i="7" s="1"/>
  <c r="B3717" i="7" s="1"/>
  <c r="B3718" i="7" s="1"/>
  <c r="B3719" i="7" s="1"/>
  <c r="B3720" i="7" s="1"/>
  <c r="B3721" i="7" s="1"/>
  <c r="B3722" i="7" s="1"/>
  <c r="B3723" i="7" s="1"/>
  <c r="B3724" i="7" s="1"/>
  <c r="B3725" i="7" s="1"/>
  <c r="B3726" i="7" s="1"/>
  <c r="B3727" i="7" s="1"/>
  <c r="B3728" i="7" s="1"/>
  <c r="B3729" i="7" s="1"/>
  <c r="B3730" i="7" s="1"/>
  <c r="B3731" i="7" s="1"/>
  <c r="B3732" i="7" s="1"/>
  <c r="B3733" i="7" s="1"/>
  <c r="B3734" i="7" s="1"/>
  <c r="B3735" i="7" s="1"/>
  <c r="B3736" i="7" s="1"/>
  <c r="B3737" i="7" s="1"/>
  <c r="B3738" i="7" s="1"/>
  <c r="B3739" i="7" s="1"/>
  <c r="B3740" i="7" s="1"/>
  <c r="B3741" i="7" s="1"/>
  <c r="B3742" i="7" s="1"/>
  <c r="B3743" i="7" s="1"/>
  <c r="B3744" i="7" s="1"/>
  <c r="B3745" i="7" s="1"/>
  <c r="B3746" i="7" s="1"/>
  <c r="B3747" i="7" s="1"/>
  <c r="B3748" i="7" s="1"/>
  <c r="B3749" i="7" s="1"/>
  <c r="B3750" i="7" s="1"/>
  <c r="B3751" i="7" s="1"/>
  <c r="B3752" i="7" s="1"/>
  <c r="B3753" i="7" s="1"/>
  <c r="B3754" i="7" s="1"/>
  <c r="B3755" i="7" s="1"/>
  <c r="B3756" i="7" s="1"/>
  <c r="B3757" i="7" s="1"/>
  <c r="B3758" i="7" s="1"/>
  <c r="B3759" i="7" s="1"/>
  <c r="B3760" i="7" s="1"/>
  <c r="B3761" i="7" s="1"/>
  <c r="B3762" i="7" s="1"/>
  <c r="B3763" i="7" s="1"/>
  <c r="B3764" i="7" s="1"/>
  <c r="B3765" i="7" s="1"/>
  <c r="B3766" i="7" s="1"/>
  <c r="B3767" i="7" s="1"/>
  <c r="B3768" i="7" s="1"/>
  <c r="B3769" i="7" s="1"/>
  <c r="B3770" i="7" s="1"/>
  <c r="B3771" i="7" s="1"/>
  <c r="B3772" i="7" s="1"/>
  <c r="B3773" i="7" s="1"/>
  <c r="B3774" i="7" s="1"/>
  <c r="B3775" i="7" s="1"/>
  <c r="B3776" i="7" s="1"/>
  <c r="B3777" i="7" s="1"/>
  <c r="B3778" i="7" s="1"/>
  <c r="B3779" i="7" s="1"/>
  <c r="B3780" i="7" s="1"/>
  <c r="B3781" i="7" s="1"/>
  <c r="B3782" i="7" s="1"/>
  <c r="B3783" i="7" s="1"/>
  <c r="B3784" i="7" s="1"/>
  <c r="B3785" i="7" s="1"/>
  <c r="B3786" i="7" s="1"/>
  <c r="B3787" i="7" s="1"/>
  <c r="B3788" i="7" s="1"/>
  <c r="B3789" i="7" s="1"/>
  <c r="B3790" i="7" s="1"/>
  <c r="B3791" i="7" s="1"/>
  <c r="B3792" i="7" s="1"/>
  <c r="B3793" i="7" s="1"/>
  <c r="B3794" i="7" s="1"/>
  <c r="B3795" i="7" s="1"/>
  <c r="B3796" i="7" s="1"/>
  <c r="B3797" i="7" s="1"/>
  <c r="B3798" i="7" s="1"/>
  <c r="B3799" i="7" s="1"/>
  <c r="B3800" i="7" s="1"/>
  <c r="B3801" i="7" s="1"/>
  <c r="B3802" i="7" s="1"/>
  <c r="B3803" i="7" s="1"/>
  <c r="B3804" i="7" s="1"/>
  <c r="B3805" i="7" s="1"/>
  <c r="B3806" i="7" s="1"/>
  <c r="B3807" i="7" s="1"/>
  <c r="B3808" i="7" s="1"/>
  <c r="B3809" i="7" s="1"/>
  <c r="B3810" i="7" s="1"/>
  <c r="B3811" i="7" s="1"/>
  <c r="B3812" i="7" s="1"/>
  <c r="B3813" i="7" s="1"/>
  <c r="B3814" i="7" s="1"/>
  <c r="B3815" i="7" s="1"/>
  <c r="B3816" i="7" s="1"/>
  <c r="B3817" i="7" s="1"/>
  <c r="B3818" i="7" s="1"/>
  <c r="B3819" i="7" s="1"/>
  <c r="B3820" i="7" s="1"/>
  <c r="B3821" i="7" s="1"/>
  <c r="B3822" i="7" s="1"/>
  <c r="B3823" i="7" s="1"/>
  <c r="B3824" i="7" s="1"/>
  <c r="B3825" i="7" s="1"/>
  <c r="B3826" i="7" s="1"/>
  <c r="B3827" i="7" s="1"/>
  <c r="B3828" i="7" s="1"/>
  <c r="B3829" i="7" s="1"/>
  <c r="B3830" i="7" s="1"/>
  <c r="B3831" i="7" s="1"/>
  <c r="B3832" i="7" s="1"/>
  <c r="B3833" i="7" s="1"/>
  <c r="B3834" i="7" s="1"/>
  <c r="B3835" i="7" s="1"/>
  <c r="B3836" i="7" s="1"/>
  <c r="B3837" i="7" s="1"/>
  <c r="B3838" i="7" s="1"/>
  <c r="B3839" i="7" s="1"/>
  <c r="B3840" i="7" s="1"/>
  <c r="B3841" i="7" s="1"/>
  <c r="B3842" i="7" s="1"/>
  <c r="B3843" i="7" s="1"/>
  <c r="B3844" i="7" s="1"/>
  <c r="B3845" i="7" s="1"/>
  <c r="B3846" i="7" s="1"/>
  <c r="B3847" i="7" s="1"/>
  <c r="B3848" i="7" s="1"/>
  <c r="B3849" i="7" s="1"/>
  <c r="B3850" i="7" s="1"/>
  <c r="B3851" i="7" s="1"/>
  <c r="B3852" i="7" s="1"/>
  <c r="B3853" i="7" s="1"/>
  <c r="B3854" i="7" s="1"/>
  <c r="B3855" i="7" s="1"/>
  <c r="B3856" i="7" s="1"/>
  <c r="B3857" i="7" s="1"/>
  <c r="B3858" i="7" s="1"/>
  <c r="B3859" i="7" s="1"/>
  <c r="B3860" i="7" s="1"/>
  <c r="B3861" i="7" s="1"/>
  <c r="B3862" i="7" s="1"/>
  <c r="B3863" i="7" s="1"/>
  <c r="B3864" i="7" s="1"/>
  <c r="B3865" i="7" s="1"/>
  <c r="B3866" i="7" s="1"/>
  <c r="B3867" i="7" s="1"/>
  <c r="B3868" i="7" s="1"/>
  <c r="B3869" i="7" s="1"/>
  <c r="B3870" i="7" s="1"/>
  <c r="B3871" i="7" s="1"/>
  <c r="B3872" i="7" s="1"/>
  <c r="B3873" i="7" s="1"/>
  <c r="B3874" i="7" s="1"/>
  <c r="B3875" i="7" s="1"/>
  <c r="B3876" i="7" s="1"/>
  <c r="B3877" i="7" s="1"/>
  <c r="B3878" i="7" s="1"/>
  <c r="B3879" i="7" s="1"/>
  <c r="B3880" i="7" s="1"/>
  <c r="B3881" i="7" s="1"/>
  <c r="B3882" i="7" s="1"/>
  <c r="B3883" i="7" s="1"/>
  <c r="B3884" i="7" s="1"/>
  <c r="B3885" i="7" s="1"/>
  <c r="B3886" i="7" s="1"/>
  <c r="B3887" i="7" s="1"/>
  <c r="B3888" i="7" s="1"/>
  <c r="B3889" i="7" s="1"/>
  <c r="B3890" i="7" s="1"/>
  <c r="B3891" i="7" s="1"/>
  <c r="B3892" i="7" s="1"/>
  <c r="B3893" i="7" s="1"/>
  <c r="B3894" i="7" s="1"/>
  <c r="B3895" i="7" s="1"/>
  <c r="B3896" i="7" s="1"/>
  <c r="B3897" i="7" s="1"/>
  <c r="B3898" i="7" s="1"/>
  <c r="B3899" i="7" s="1"/>
  <c r="B3900" i="7" s="1"/>
  <c r="B3901" i="7" s="1"/>
  <c r="B3902" i="7" s="1"/>
  <c r="B3903" i="7" s="1"/>
  <c r="B3904" i="7" s="1"/>
  <c r="B3905" i="7" s="1"/>
  <c r="B3906" i="7" s="1"/>
  <c r="B3907" i="7" s="1"/>
  <c r="B3908" i="7" s="1"/>
  <c r="B3909" i="7" s="1"/>
  <c r="B3910" i="7" s="1"/>
  <c r="B3911" i="7" s="1"/>
  <c r="B3912" i="7" s="1"/>
  <c r="B3913" i="7" s="1"/>
  <c r="B3914" i="7" s="1"/>
  <c r="B3915" i="7" s="1"/>
  <c r="B3916" i="7" s="1"/>
  <c r="B3917" i="7" s="1"/>
  <c r="B3918" i="7" s="1"/>
  <c r="B3919" i="7" s="1"/>
  <c r="B3920" i="7" s="1"/>
  <c r="B3921" i="7" s="1"/>
  <c r="B3922" i="7" s="1"/>
  <c r="B3923" i="7" s="1"/>
  <c r="B3924" i="7" s="1"/>
  <c r="B3925" i="7" s="1"/>
  <c r="B3926" i="7" s="1"/>
  <c r="B3927" i="7" s="1"/>
  <c r="B3928" i="7" s="1"/>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3373" i="7"/>
  <c r="C3374" i="7"/>
  <c r="C3375" i="7"/>
  <c r="C3376" i="7"/>
  <c r="C3377" i="7"/>
  <c r="C3378" i="7"/>
  <c r="C3379" i="7"/>
  <c r="C3380" i="7"/>
  <c r="C3381" i="7"/>
  <c r="C3382" i="7"/>
  <c r="C3383" i="7"/>
  <c r="C3384" i="7"/>
  <c r="C3385" i="7"/>
  <c r="C3386" i="7"/>
  <c r="C3387" i="7"/>
  <c r="C3388" i="7"/>
  <c r="C3389" i="7"/>
  <c r="C3390" i="7"/>
  <c r="C3391" i="7"/>
  <c r="C3392" i="7"/>
  <c r="C3393" i="7"/>
  <c r="C3394" i="7"/>
  <c r="C3395" i="7"/>
  <c r="C3396" i="7"/>
  <c r="C3397" i="7"/>
  <c r="C3398" i="7"/>
  <c r="C3399" i="7"/>
  <c r="C3400" i="7"/>
  <c r="C3401" i="7"/>
  <c r="C3402" i="7"/>
  <c r="C3403" i="7"/>
  <c r="C3404" i="7"/>
  <c r="C3405" i="7"/>
  <c r="C3406" i="7"/>
  <c r="C3407" i="7"/>
  <c r="C3408" i="7"/>
  <c r="C3409" i="7"/>
  <c r="C3410" i="7"/>
  <c r="C3411" i="7"/>
  <c r="C3412" i="7"/>
  <c r="C3413" i="7"/>
  <c r="C3414" i="7"/>
  <c r="C3415" i="7"/>
  <c r="C3416" i="7"/>
  <c r="C3417" i="7"/>
  <c r="C3418" i="7"/>
  <c r="C3419" i="7"/>
  <c r="C3420" i="7"/>
  <c r="C3421" i="7"/>
  <c r="C3422" i="7"/>
  <c r="C3423" i="7"/>
  <c r="C3424" i="7"/>
  <c r="C3425" i="7"/>
  <c r="C3426" i="7"/>
  <c r="C3427" i="7"/>
  <c r="C3428" i="7"/>
  <c r="C3429" i="7"/>
  <c r="C3430" i="7"/>
  <c r="C3431" i="7"/>
  <c r="C3432" i="7"/>
  <c r="C3433" i="7"/>
  <c r="C3434" i="7"/>
  <c r="C3435" i="7"/>
  <c r="C3436" i="7"/>
  <c r="C3437" i="7"/>
  <c r="C3438" i="7"/>
  <c r="C3439" i="7"/>
  <c r="C3440" i="7"/>
  <c r="C3441" i="7"/>
  <c r="C3442" i="7"/>
  <c r="C3443" i="7"/>
  <c r="C3444" i="7"/>
  <c r="C3445" i="7"/>
  <c r="C3446" i="7"/>
  <c r="C3447" i="7"/>
  <c r="C3448" i="7"/>
  <c r="C3449" i="7"/>
  <c r="C3450" i="7"/>
  <c r="C3451" i="7"/>
  <c r="C3452" i="7"/>
  <c r="C3453" i="7"/>
  <c r="C3454" i="7"/>
  <c r="C3455" i="7"/>
  <c r="C3456" i="7"/>
  <c r="C3457" i="7"/>
  <c r="C3458" i="7"/>
  <c r="C3459" i="7"/>
  <c r="C3460" i="7"/>
  <c r="C3461" i="7"/>
  <c r="C3462" i="7"/>
  <c r="C3463" i="7"/>
  <c r="C3464" i="7"/>
  <c r="C3465" i="7"/>
  <c r="C3466" i="7"/>
  <c r="C3467" i="7"/>
  <c r="C3468" i="7"/>
  <c r="C3469" i="7"/>
  <c r="C3470" i="7"/>
  <c r="C3471" i="7"/>
  <c r="C3472" i="7"/>
  <c r="C3473" i="7"/>
  <c r="C3474" i="7"/>
  <c r="C3475" i="7"/>
  <c r="C3476" i="7"/>
  <c r="C3477" i="7"/>
  <c r="C3478" i="7"/>
  <c r="C3479" i="7"/>
  <c r="C3480" i="7"/>
  <c r="C3481" i="7"/>
  <c r="C3482" i="7"/>
  <c r="C3483" i="7"/>
  <c r="C3484" i="7"/>
  <c r="C3485" i="7"/>
  <c r="C3486" i="7"/>
  <c r="C3487" i="7"/>
  <c r="C3488" i="7"/>
  <c r="C3489" i="7"/>
  <c r="C3490" i="7"/>
  <c r="C3491" i="7"/>
  <c r="C3492" i="7"/>
  <c r="C3493" i="7"/>
  <c r="C3494" i="7"/>
  <c r="C3495" i="7"/>
  <c r="C3496" i="7"/>
  <c r="C3497" i="7"/>
  <c r="C3498" i="7"/>
  <c r="C3499" i="7"/>
  <c r="C3500" i="7"/>
  <c r="C3501" i="7"/>
  <c r="C3502" i="7"/>
  <c r="C3503" i="7"/>
  <c r="C3504" i="7"/>
  <c r="C3505" i="7"/>
  <c r="C3506" i="7"/>
  <c r="C3507"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3534" i="7"/>
  <c r="C3535" i="7"/>
  <c r="C3536" i="7"/>
  <c r="C3537" i="7"/>
  <c r="C3538" i="7"/>
  <c r="C3539" i="7"/>
  <c r="C3540" i="7"/>
  <c r="C3541" i="7"/>
  <c r="C3542" i="7"/>
  <c r="C3543" i="7"/>
  <c r="C3544" i="7"/>
  <c r="C3545" i="7"/>
  <c r="C3546" i="7"/>
  <c r="C3547" i="7"/>
  <c r="C3548" i="7"/>
  <c r="C3549" i="7"/>
  <c r="C3550" i="7"/>
  <c r="C3551" i="7"/>
  <c r="C3552" i="7"/>
  <c r="C3553" i="7"/>
  <c r="C3554" i="7"/>
  <c r="C3555" i="7"/>
  <c r="C3556" i="7"/>
  <c r="C3557" i="7"/>
  <c r="C3558" i="7"/>
  <c r="C3559" i="7"/>
  <c r="C3560" i="7"/>
  <c r="C3561" i="7"/>
  <c r="C3562" i="7"/>
  <c r="C3563" i="7"/>
  <c r="C3564" i="7"/>
  <c r="C3565" i="7"/>
  <c r="C3566" i="7"/>
  <c r="C3567" i="7"/>
  <c r="C3568" i="7"/>
  <c r="C3569" i="7"/>
  <c r="C3570" i="7"/>
  <c r="C3571" i="7"/>
  <c r="C3572" i="7"/>
  <c r="C3573" i="7"/>
  <c r="C3574" i="7"/>
  <c r="C3575" i="7"/>
  <c r="C3576" i="7"/>
  <c r="C3577" i="7"/>
  <c r="C3578" i="7"/>
  <c r="C3579" i="7"/>
  <c r="C3580" i="7"/>
  <c r="C3581" i="7"/>
  <c r="C3582" i="7"/>
  <c r="C3583" i="7"/>
  <c r="C3584" i="7"/>
  <c r="C3585" i="7"/>
  <c r="C3586" i="7"/>
  <c r="C3587" i="7"/>
  <c r="C3588" i="7"/>
  <c r="C3589" i="7"/>
  <c r="C3590" i="7"/>
  <c r="C3591" i="7"/>
  <c r="C3592" i="7"/>
  <c r="C3593" i="7"/>
  <c r="C3594" i="7"/>
  <c r="C3595" i="7"/>
  <c r="C3596" i="7"/>
  <c r="C3597" i="7"/>
  <c r="C3598" i="7"/>
  <c r="C3599" i="7"/>
  <c r="C3600" i="7"/>
  <c r="C3601" i="7"/>
  <c r="C3602" i="7"/>
  <c r="C3603" i="7"/>
  <c r="C3604" i="7"/>
  <c r="C3605" i="7"/>
  <c r="C3606" i="7"/>
  <c r="C3607" i="7"/>
  <c r="C3608" i="7"/>
  <c r="C3609" i="7"/>
  <c r="C3610" i="7"/>
  <c r="C3611" i="7"/>
  <c r="C3612" i="7"/>
  <c r="C3613" i="7"/>
  <c r="C3614" i="7"/>
  <c r="C3615" i="7"/>
  <c r="C3616" i="7"/>
  <c r="C3617" i="7"/>
  <c r="C3618" i="7"/>
  <c r="C3619" i="7"/>
  <c r="C3620" i="7"/>
  <c r="C3621" i="7"/>
  <c r="C3622" i="7"/>
  <c r="C3623" i="7"/>
  <c r="C3624" i="7"/>
  <c r="C3625" i="7"/>
  <c r="C3626" i="7"/>
  <c r="C3627" i="7"/>
  <c r="C3628" i="7"/>
  <c r="C3629" i="7"/>
  <c r="C3630" i="7"/>
  <c r="C3631" i="7"/>
  <c r="C3632" i="7"/>
  <c r="C3633" i="7"/>
  <c r="C3634" i="7"/>
  <c r="C3635" i="7"/>
  <c r="C3636" i="7"/>
  <c r="C3637" i="7"/>
  <c r="C3638" i="7"/>
  <c r="C3639" i="7"/>
  <c r="C3640" i="7"/>
  <c r="C3641" i="7"/>
  <c r="C3642" i="7"/>
  <c r="C3643" i="7"/>
  <c r="C3644" i="7"/>
  <c r="C3645" i="7"/>
  <c r="C3646" i="7"/>
  <c r="C3647" i="7"/>
  <c r="C3648" i="7"/>
  <c r="C3649" i="7"/>
  <c r="C3650" i="7"/>
  <c r="C3651" i="7"/>
  <c r="C3652" i="7"/>
  <c r="C3653" i="7"/>
  <c r="C3654" i="7"/>
  <c r="C3655" i="7"/>
  <c r="C3656" i="7"/>
  <c r="C3657" i="7"/>
  <c r="C3658" i="7"/>
  <c r="C3659" i="7"/>
  <c r="C3660" i="7"/>
  <c r="C3661" i="7"/>
  <c r="C3662" i="7"/>
  <c r="C3663" i="7"/>
  <c r="C3664" i="7"/>
  <c r="C3665" i="7"/>
  <c r="C3666" i="7"/>
  <c r="C3667" i="7"/>
  <c r="C3668" i="7"/>
  <c r="C3669" i="7"/>
  <c r="C3670" i="7"/>
  <c r="C3671" i="7"/>
  <c r="C3672" i="7"/>
  <c r="C3673" i="7"/>
  <c r="C3674" i="7"/>
  <c r="C3675" i="7"/>
  <c r="C3676" i="7"/>
  <c r="C3677" i="7"/>
  <c r="C3678" i="7"/>
  <c r="C3679" i="7"/>
  <c r="C3680" i="7"/>
  <c r="C3681" i="7"/>
  <c r="C3682" i="7"/>
  <c r="C3683" i="7"/>
  <c r="C3684" i="7"/>
  <c r="C3685" i="7"/>
  <c r="C3686" i="7"/>
  <c r="C3687" i="7"/>
  <c r="C3688" i="7"/>
  <c r="C3689" i="7"/>
  <c r="C3690" i="7"/>
  <c r="C3691" i="7"/>
  <c r="C3692" i="7"/>
  <c r="C3693" i="7"/>
  <c r="C3694" i="7"/>
  <c r="C3695" i="7"/>
  <c r="C3696" i="7"/>
  <c r="C3697" i="7"/>
  <c r="C3698" i="7"/>
  <c r="C3699" i="7"/>
  <c r="C3700" i="7"/>
  <c r="C3701" i="7"/>
  <c r="C3702" i="7"/>
  <c r="C3703" i="7"/>
  <c r="C3704" i="7"/>
  <c r="C3705" i="7"/>
  <c r="C3706" i="7"/>
  <c r="C3707" i="7"/>
  <c r="C3708" i="7"/>
  <c r="C3709" i="7"/>
  <c r="C3710" i="7"/>
  <c r="C3711" i="7"/>
  <c r="C3712" i="7"/>
  <c r="C3713" i="7"/>
  <c r="C3714" i="7"/>
  <c r="C3715" i="7"/>
  <c r="C3716" i="7"/>
  <c r="C3717" i="7"/>
  <c r="C3718" i="7"/>
  <c r="C3719" i="7"/>
  <c r="C3720" i="7"/>
  <c r="C3721" i="7"/>
  <c r="C3722" i="7"/>
  <c r="C3723" i="7"/>
  <c r="C3724" i="7"/>
  <c r="C3725" i="7"/>
  <c r="C3726" i="7"/>
  <c r="C3727" i="7"/>
  <c r="C3728" i="7"/>
  <c r="C3729" i="7"/>
  <c r="C3730" i="7"/>
  <c r="C3731" i="7"/>
  <c r="C3732" i="7"/>
  <c r="C3733" i="7"/>
  <c r="C3734" i="7"/>
  <c r="C3735" i="7"/>
  <c r="C3736" i="7"/>
  <c r="C3737" i="7"/>
  <c r="C3738" i="7"/>
  <c r="C3739" i="7"/>
  <c r="C3740" i="7"/>
  <c r="C3741" i="7"/>
  <c r="C3742" i="7"/>
  <c r="C3743" i="7"/>
  <c r="C3744" i="7"/>
  <c r="C3745" i="7"/>
  <c r="C3746" i="7"/>
  <c r="C3747" i="7"/>
  <c r="C3748" i="7"/>
  <c r="C3749" i="7"/>
  <c r="C3750" i="7"/>
  <c r="C3751" i="7"/>
  <c r="C3752" i="7"/>
  <c r="C3753" i="7"/>
  <c r="C3754" i="7"/>
  <c r="C3755" i="7"/>
  <c r="C3756" i="7"/>
  <c r="C3757" i="7"/>
  <c r="C3758" i="7"/>
  <c r="C3759" i="7"/>
  <c r="C3760" i="7"/>
  <c r="C3761" i="7"/>
  <c r="C3762" i="7"/>
  <c r="C3763" i="7"/>
  <c r="C3764" i="7"/>
  <c r="C3765" i="7"/>
  <c r="C3766" i="7"/>
  <c r="C3767" i="7"/>
  <c r="C3768" i="7"/>
  <c r="C3769" i="7"/>
  <c r="C3770" i="7"/>
  <c r="C3771" i="7"/>
  <c r="C3772" i="7"/>
  <c r="C3773" i="7"/>
  <c r="C3774" i="7"/>
  <c r="C3775" i="7"/>
  <c r="C3776" i="7"/>
  <c r="C3777" i="7"/>
  <c r="C3778" i="7"/>
  <c r="C3779" i="7"/>
  <c r="C3780" i="7"/>
  <c r="C3781" i="7"/>
  <c r="C3782" i="7"/>
  <c r="C3783" i="7"/>
  <c r="C3784" i="7"/>
  <c r="C3785" i="7"/>
  <c r="C3786" i="7"/>
  <c r="C3787" i="7"/>
  <c r="C3788" i="7"/>
  <c r="C3789" i="7"/>
  <c r="C3790" i="7"/>
  <c r="C3791" i="7"/>
  <c r="C3792" i="7"/>
  <c r="C3793" i="7"/>
  <c r="C3794" i="7"/>
  <c r="C3795" i="7"/>
  <c r="C3796" i="7"/>
  <c r="C3797" i="7"/>
  <c r="C3798" i="7"/>
  <c r="C3799" i="7"/>
  <c r="C3800" i="7"/>
  <c r="C3801" i="7"/>
  <c r="C3802" i="7"/>
  <c r="C3803" i="7"/>
  <c r="C3804" i="7"/>
  <c r="C3805" i="7"/>
  <c r="C3806" i="7"/>
  <c r="C3807" i="7"/>
  <c r="C3808" i="7"/>
  <c r="C3809" i="7"/>
  <c r="C3810" i="7"/>
  <c r="C3811" i="7"/>
  <c r="C3812" i="7"/>
  <c r="C3813" i="7"/>
  <c r="C3814" i="7"/>
  <c r="C3815" i="7"/>
  <c r="C3816" i="7"/>
  <c r="C3817" i="7"/>
  <c r="C3818" i="7"/>
  <c r="C3819" i="7"/>
  <c r="C3820" i="7"/>
  <c r="C3821" i="7"/>
  <c r="C3822" i="7"/>
  <c r="C3823" i="7"/>
  <c r="C3824" i="7"/>
  <c r="C3825" i="7"/>
  <c r="C3826" i="7"/>
  <c r="C3827" i="7"/>
  <c r="C3828" i="7"/>
  <c r="C3829" i="7"/>
  <c r="C3830" i="7"/>
  <c r="C3831" i="7"/>
  <c r="C3832" i="7"/>
  <c r="C3833" i="7"/>
  <c r="C3834" i="7"/>
  <c r="C3835" i="7"/>
  <c r="C3836" i="7"/>
  <c r="C3837" i="7"/>
  <c r="C3838" i="7"/>
  <c r="C3839" i="7"/>
  <c r="C3840" i="7"/>
  <c r="C3841" i="7"/>
  <c r="C3842" i="7"/>
  <c r="C3843" i="7"/>
  <c r="C3844" i="7"/>
  <c r="C3845"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3874" i="7"/>
  <c r="C3875" i="7"/>
  <c r="C3876" i="7"/>
  <c r="C3877" i="7"/>
  <c r="C3878" i="7"/>
  <c r="C3879" i="7"/>
  <c r="C3880" i="7"/>
  <c r="C3881" i="7"/>
  <c r="C3882" i="7"/>
  <c r="C3883" i="7"/>
  <c r="C3884" i="7"/>
  <c r="C3885" i="7"/>
  <c r="C3886" i="7"/>
  <c r="C3887" i="7"/>
  <c r="C3888" i="7"/>
  <c r="C3889" i="7"/>
  <c r="C3890" i="7"/>
  <c r="C3891" i="7"/>
  <c r="C3892" i="7"/>
  <c r="C3893" i="7"/>
  <c r="C3894" i="7"/>
  <c r="C3895" i="7"/>
  <c r="C3896" i="7"/>
  <c r="C3897" i="7"/>
  <c r="C3898" i="7"/>
  <c r="C3899" i="7"/>
  <c r="C3900" i="7"/>
  <c r="C3901" i="7"/>
  <c r="C3902" i="7"/>
  <c r="C3903" i="7"/>
  <c r="C3904" i="7"/>
  <c r="C3905" i="7"/>
  <c r="C3906" i="7"/>
  <c r="C3907" i="7"/>
  <c r="C3908" i="7"/>
  <c r="C3909" i="7"/>
  <c r="C3910" i="7"/>
  <c r="C3911" i="7"/>
  <c r="C3912" i="7"/>
  <c r="C3913" i="7"/>
  <c r="C3914" i="7"/>
  <c r="C3915" i="7"/>
  <c r="C3916" i="7"/>
  <c r="C3917" i="7"/>
  <c r="C3918" i="7"/>
  <c r="C3919" i="7"/>
  <c r="C3920" i="7"/>
  <c r="C3921" i="7"/>
  <c r="C3922" i="7"/>
  <c r="C3923" i="7"/>
  <c r="C3924" i="7"/>
  <c r="C3925" i="7"/>
  <c r="C3926" i="7"/>
  <c r="C3927" i="7"/>
  <c r="C3928" i="7"/>
  <c r="C3" i="7"/>
  <c r="C4" i="7"/>
  <c r="C5" i="7"/>
  <c r="C6" i="7"/>
  <c r="C7" i="7"/>
  <c r="C8" i="7"/>
  <c r="C9" i="7"/>
  <c r="C10" i="7"/>
  <c r="C11" i="7"/>
  <c r="C12" i="7"/>
  <c r="C13" i="7"/>
  <c r="C14" i="7"/>
  <c r="C15" i="7"/>
  <c r="C16" i="7"/>
  <c r="C17" i="7"/>
  <c r="C18" i="7"/>
  <c r="C19" i="7"/>
  <c r="C20" i="7"/>
  <c r="C21" i="7"/>
  <c r="C22" i="7"/>
  <c r="C23" i="7"/>
  <c r="C24" i="7"/>
  <c r="C25" i="7"/>
  <c r="C26" i="7"/>
  <c r="C27" i="7"/>
  <c r="C28" i="7"/>
  <c r="C29" i="7"/>
  <c r="C2" i="7"/>
  <c r="B3" i="7"/>
  <c r="B4" i="7"/>
  <c r="B5" i="7"/>
  <c r="B6" i="7"/>
  <c r="B7" i="7"/>
  <c r="B8" i="7"/>
  <c r="B9" i="7"/>
  <c r="B10" i="7"/>
  <c r="B11" i="7"/>
  <c r="B12" i="7"/>
  <c r="B13" i="7"/>
  <c r="B14" i="7"/>
  <c r="B15" i="7"/>
  <c r="B16" i="7"/>
  <c r="B17" i="7"/>
  <c r="B18" i="7"/>
  <c r="B19" i="7"/>
  <c r="B20" i="7"/>
  <c r="B21" i="7"/>
  <c r="B22" i="7"/>
  <c r="B23" i="7"/>
  <c r="B24" i="7"/>
  <c r="B25" i="7"/>
  <c r="B26" i="7"/>
  <c r="B27" i="7"/>
  <c r="B28" i="7"/>
  <c r="B29" i="7"/>
  <c r="B2" i="7"/>
  <c r="V3" i="7" l="1"/>
  <c r="W3" i="7"/>
  <c r="X3" i="7"/>
  <c r="AL565" i="5"/>
  <c r="Y3" i="7" s="1"/>
  <c r="Y2" i="7"/>
  <c r="Z2" i="7" s="1"/>
  <c r="Z3" i="7" l="1"/>
  <c r="Z4" i="7"/>
  <c r="W4" i="7"/>
  <c r="X4" i="7"/>
  <c r="V4" i="7"/>
  <c r="Z5" i="7"/>
  <c r="V5" i="7"/>
  <c r="Y5" i="7"/>
  <c r="X5" i="7"/>
  <c r="Y4" i="7"/>
  <c r="W5" i="7"/>
</calcChain>
</file>

<file path=xl/comments1.xml><?xml version="1.0" encoding="utf-8"?>
<comments xmlns="http://schemas.openxmlformats.org/spreadsheetml/2006/main">
  <authors>
    <author>MikeT</author>
  </authors>
  <commentList>
    <comment ref="AM1" authorId="0" shapeId="0">
      <text>
        <r>
          <rPr>
            <sz val="9"/>
            <color indexed="81"/>
            <rFont val="Tahoma"/>
            <family val="2"/>
          </rPr>
          <t xml:space="preserve">From: E:\data\Scopus\consortia\separate files with MNLCS
</t>
        </r>
      </text>
    </comment>
  </commentList>
</comments>
</file>

<file path=xl/sharedStrings.xml><?xml version="1.0" encoding="utf-8"?>
<sst xmlns="http://schemas.openxmlformats.org/spreadsheetml/2006/main" count="28882" uniqueCount="19407">
  <si>
    <t>ScopusID</t>
  </si>
  <si>
    <t>Cluster</t>
  </si>
  <si>
    <t>Journal1</t>
  </si>
  <si>
    <t>Journal2</t>
  </si>
  <si>
    <t>Journal3</t>
  </si>
  <si>
    <t>Journal4</t>
  </si>
  <si>
    <t>Journal5</t>
  </si>
  <si>
    <t>Journal1%</t>
  </si>
  <si>
    <t>Journal2%</t>
  </si>
  <si>
    <t>Journal3%</t>
  </si>
  <si>
    <t>Journal4%</t>
  </si>
  <si>
    <t>Journal5%</t>
  </si>
  <si>
    <t>Pre-main-sequence star candidates in the bar of the large magellanic cloud</t>
  </si>
  <si>
    <t>Science</t>
  </si>
  <si>
    <t>Beaulieu J.|Lamers H.|Grison P.|Julien R.|Lanciaux C.|Ferlet R.|Vidal-Madjar A.|Bertin E.|Maurice E.|Prévot L.|Gry C.|Guibert J.|Moreau O.|Tajhmady F.|Aubourg E.|Bareyre P.|De Kat J.|Gros M.|Laurent B.|Lachièze-Rey M.|Lesquoy E.|Magneville C.|Milsztajn A.|Moscoso L.|Queinnec F.|Renault C.|Rich J.|Spiro M.|Vigroux L.|Zylberajch S.|Ansari R.|Cavalier F.|Moniez M.</t>
  </si>
  <si>
    <t>Astronomy and Astrophysics</t>
  </si>
  <si>
    <t>EROS variable stars: Discovery of a slow nova in the SMC</t>
  </si>
  <si>
    <t>De Laverny P.|De Laverny P.|Beaulieu J.|Asplund M.|Asplund M.|Kilkenny D.|Renault C.|Ferlet R.|Marquette J.|Vidal-Madjar A.|Maurice E.|Prévot L.|Aubourg E.|Bareyre P.|Bauer F.|Brehin S.|Coutures C.|De Kat J.|Gros M.|Laurent B.|Lachièze-Rey M.|Lesquoy E.|Magneville C.|Milsztajn A.|Moscoso L.|Queinnec F.|Rich J.|Spiro M.|Vigroux L.|Zylberajch S.|Ansari R.|Cavalier F.|Moniez M.</t>
  </si>
  <si>
    <t>Observational limits on machos in the Galactic Halo</t>
  </si>
  <si>
    <t>Renault C.|Afonso C.|Aubourg E.|Bareyre P.|Bauer F.|Brehin S.|Coutures C.|Gaucherel C.|Glicenstein J.|Goldman B.|Gros M.|Hardin D.|De Kat J.|Lachièze-Rey M.|Laurent B.|Lesquoy E.|Magneville C.|Milsztajn A.|Moscoso L.|Palanque-Delabrouille N.|Queinnec F.|Rich J.|Spiro M.|Vigroux L.|Zylberajch S.|Ansari R.|Cavalier F.|Couchot F.|Mansoux B.|Moniez M.|Perdereau O.|Beaulieu J.|Ferlet R.|Grison P.|Vidal-Madjar A.|Guibert J.|Moreau O.|Maurice E.|Prévôt L.|Gry C.|Char S.|Fernandez J.</t>
  </si>
  <si>
    <t>AGAPEROS: Searching for microlensing in the LMC with the pixel method: I. Data treatment and pixel light curves production</t>
  </si>
  <si>
    <t>Astronomy and Astrophysics Supplement Series</t>
  </si>
  <si>
    <t>Melchior A.|Melchior A.|Melchior A.|Afonso C.|Ansari R.|Aubourg E.|Baillon P.|Bareyre P.|Bauer F.|Beaulieu J.|Bouquet A.|Brehin S.|Cavalier F.|Char S.|Couchot F.|Coutures C.|Ferlet R.|Fernandez J.|Gaucherel C.|Giraud-Héraud Y.|Glicenstein J.|Goldman B.|Gondolo P.|Gondolo P.|Gros M.|Guibert J.|Hardin D.|Kaplan J.|De Kat J.|Lachièze-Rey M.|Laurent B.|Lesquoy E.|Magneville C.|Mansoux B.|Marquette J.|Maurice E.|Milsztajn A.|Moniez M.|Moreau O.|Moscoso L.|Palanque-Delabrouille N.|Perdereau O.|Prévôt L.|Renault C.|Queinnec F.|Rich J.|Spiro M.|Vidal-Madjar A.|Vigroux L.|Zylberajch S.</t>
  </si>
  <si>
    <t>Journal of Geophysical Research Atmospheres</t>
  </si>
  <si>
    <t>Journal of Geophysical Research D: Atmospheres</t>
  </si>
  <si>
    <t>Acta Paediatrica, International Journal of Paediatrics</t>
  </si>
  <si>
    <t>Journal of Nutrition Education and Behavior</t>
  </si>
  <si>
    <t>Diabetologia</t>
  </si>
  <si>
    <t>Journal of Medical Virology</t>
  </si>
  <si>
    <t>Serum α-tocopherol concentrations and risk of type 1 diabetes mellitus: A cohort study in siblings of affected children</t>
  </si>
  <si>
    <t>Uusitalo L.|Knip M.|Knip M.|Kenward M.|Alfthan G.|Sundvall J.|Aro A.|Reunanen A.|Åkerblom H.|Virtanen S.|Virtanen S.|Virtanen S.|Tuomilehto J.|Lounamaa R.|Toivanen L.|Virtala E.|Pitkäniemi J.|Fagerlund A.|Flittner M.|Gustafsson B.|Häggquist C.|Hakulinen A.|Herva L.|Hiltunen P.|Huhtamäki T.|Huttunen N.|Huupponen T.|Hyttinen M.|Joki T.|Jokisalo R.|Käär M.|Kallio S.|Kaprio E.|Kaski U.|Laine L.|Lappalainen J.|Mäenpää J.|Mäkelä A.|Niemi K.|Niiranen A.|Nuuja A.|Ojajärvi P.|Otonkoski T.|Pihlajamäki K.|Pöntynen S.|Rajantie J.|Sankala J.|Schumacher J.|Sillanpää M.|Ståhlberg M.|Strählman C.|Uotila T.|Väre M.|Varimo P.|Wetterstrand G.|Hurme H.|Hiltunen M.|Hyöty H.|Ilonen J.|Karjalainen J.|Leinikki P.|Lounamaa R.|Miettinen A.|Petäys T.|Räsänen L.|Reijonen H.|Saukkonen T.|Savilahti E.|Tuomelehto-Wolf E.|Vähäsalo L.</t>
  </si>
  <si>
    <t>European Journal of Clinical Investigation</t>
  </si>
  <si>
    <t>Pediatric Research</t>
  </si>
  <si>
    <t>Diabetic Medicine</t>
  </si>
  <si>
    <t>Coeliac disease: Frequent occurrence after clinical onset of insulin-dependent diabetes mellitus</t>
  </si>
  <si>
    <t>Saukkonen T.|Saukkonen T.|Saukkonen T.|Savilahti E.|Reijonen H.|Ilonen J.|Tuomilehto-Wolf E.|Åkerblom H.|Åkerblom H.|Tuomilehto J.|Lounamaa R.|Toivanen L.|Kaprio E.|Fagerlund A.|Flittner M.|Gustafsson B.|Häggqvist C.|Hakulinen A.|Herva L.|Hiltunen P.|Huhtamäki T.|Huttunen N.|Huupponen T.|Hyttinen M.|Joki T.|Jokisalo R.|Käär M.|Kallio S.|Kaprio E.|Kaski U.|Knip M.|Laine L.|Lappalainen J.|Mäenpää J.|Mäkelä A.|Niemi K.|Niiranen A.|Ojajärvi P.|Otonkoski T.|Pihlajamäki K.|Pöntynen S.|Rajantie J.|Sankala J.|Schumacher J.|Sillanpää M.|Ståhlberg M.|Stråhlmann C.|Uotila T.|Väre M.|Varimo P.</t>
  </si>
  <si>
    <t>Journal of Clinical Endocrinology and Metabolism</t>
  </si>
  <si>
    <t>Development</t>
  </si>
  <si>
    <t>DNA Research</t>
  </si>
  <si>
    <t>DNA research : an international journal for rapid publication of reports on genes and genomes</t>
  </si>
  <si>
    <t>A 570-kb DNA sequence of the escherichia coli K-12 genome corresponding to the 28.0-40.1 min region on the linkage map</t>
  </si>
  <si>
    <t>Aiba H.|Baba T.|Hayashi K.|Inada T.|Isono K.|Itoh T.|Kasai H.|Kashimoto K.|Kimura S.|Kitakawa M.|Kitagawa M.|Making K.|Miki T.|Mizobuchi K.|Mori H.|Mori T.|Motomura K.|Nakade S.|Nakamura Y.|Nashimoto H.|Nishio Y.|Oshima T.|Saito N.|Sampei G.|Seki Y.|Sivasundaram S.|Tagami H.|Takeda J.|Takemoto K.|Takeuchi Y.|Wada C.|Yamamoto Y.|Horiuchi T.</t>
  </si>
  <si>
    <t>A 570-kb DNA sequence of the Escherichia coli K-12 genome corresponding to the 28.0-40.1 min region on the linkage map (supplement).</t>
  </si>
  <si>
    <t>Aiba H.|Baba T.|Hayashi K.|Inada T.|Isono K.|Itoh T.|Kasai H.|Kashimoto K.|Kimura S.|Kitakawa M.|Kitagawa M.|Makino K.|Miki T.|Mizobuchi K.|Mori H.|Mori T.|Motomera K.|Nakade S.|Nakamura Y.|Nashimoto H.|Nishio Y.|Oshima T.|Saito N.|Sampei G.|Horiuchi T.</t>
  </si>
  <si>
    <t>Human gene marker/therapy clinical protocols.</t>
  </si>
  <si>
    <t>Human gene therapy</t>
  </si>
  <si>
    <t>Rosenberg S.|Blaese R.|Brenner M.|Deisseroth A.|Ledley F.|Lotze M.|Wilson J.|Nabel G.|Cornetta K.|Economou J.|Freeman S.|Riddell S.|Oldfield E.|Gansbacher B.|Dunbar C.|Walker R.|Schuening F.|Roth J.|Crystal R.|Welsh M.|Culver K.|Heslop H.|Simons J.|Wilmott R.|Tiberghien P.</t>
  </si>
  <si>
    <t>Rosenberg S.|Blaese R.|Brenner M.|Deisseroth A.|Ledley F.|Lotze M.|Wilson J.|Nabel G.|Cornetta K.|Economou J.|Freeman S.|Riddell S.|Oldfield E.|Gansbacher B.|Dunbar C.|Walker R.|Schuening F.|Roth J.|Crystal R.|Welsh M.|Culver K.|Heslop H.|Simons J.|Wilmott R.|Habib N.</t>
  </si>
  <si>
    <t>Bunseki Kagaku</t>
  </si>
  <si>
    <t>Report on cooperative determination of molecular weight averages of polymers by size exclusion chromatography. IV. A report on the second round robin test (No. 2). On the construction of baseline</t>
  </si>
  <si>
    <t>Mori S.|Takayama S.|Goto Y.|Nagata M.|Kinugawa A.|Housaki T.|Yabe M.|Takada K.|Sugimoto T.|Shimizu M.|Nagashima I.|Hasegawa A.|Senba T.|Ooshima N.|Maekawa T.|Sugitani H.|Oozeki H.|Nakahashi K.|Hibi K.|Ootani H.|Nakamura S.|Sugiura K.|Umeda Y.|Ogiwara S.|Katsuno Y.|Ookubo T.</t>
  </si>
  <si>
    <t>Report on the cooperative determination of molecular-weight averages of polymers by size-exclusion chromatography V. Dependence of molecular weight averages on detectors and mobile phases</t>
  </si>
  <si>
    <t>Mori S.|Takayama S.|Goto Y.|Nagata M.|Kinugawa A.|Housaki T.|Yabe M.|Takada K.|Sugimoto T.|Shimizu M.|Nagashima I.|Hasegawa A.|Senba T.|Ooshima N.|Maekawa T.|Sugitani H.|Oozeki H.|Nakahashi K.|Hibi K.|Ootani H.|Nakamura S.|Sugiura K.|Umeda Y.|Katsuno Y.|Taguchi M.</t>
  </si>
  <si>
    <t>Hyperfîne interaction of 13O and 23Mg implanted in Pt</t>
  </si>
  <si>
    <t>Hyperfine Interactions</t>
  </si>
  <si>
    <t>Matsuta K.|Fukuda M.|Tanigaki M.|Minamisono T.|Nojiri Y.|Akai H.|Izumikawa T.|Nakazato M.|Mihara M.|Yamaguchi T.|Harada A.|Sasaki M.|Miyaké T.|Onishi T.|Minamisono K.|Fukao T.|Sato K.|Matsumoto Y.|Ohtsubo T.|Fukuda S.|Yoshida K.|Ozawa A.|Momota S.|Kobayashi T.|Tanihata I.|Alonso J.|Krebs G.|Symons T.</t>
  </si>
  <si>
    <t>Physics Letters, Section B: Nuclear, Elementary Particle and High-Energy Physics</t>
  </si>
  <si>
    <t>Nuclear Physics A</t>
  </si>
  <si>
    <t>Precise magnetic moment of short-lived beta emitter &lt;sup&gt;35&lt;/sup&gt;Ar</t>
  </si>
  <si>
    <t>Matsuta K.|Tsubota T.|Ha C.|Miyake T.|Sasaki M.|Sato K.|Minamisono K.|Tanaka K.|Kaminaka S.|Takemura A.|Sumikama T.|Nagatomo T.|Hashimoto K.|Mihara M.|Fukuda M.|Minamisono T.|Ohtsubo T.|Nojiri Y.|Momota S.|Kitagawa A.|Torikoshi M.|Kanazawa M.|Koda S.|Nishio T.|Suda M.|Alonso J.|Krebs G.|Symons T.</t>
  </si>
  <si>
    <t>Physical Review A - Atomic, Molecular, and Optical Physics</t>
  </si>
  <si>
    <t>Muon transfer from deuterium to helium</t>
  </si>
  <si>
    <t>Augsburger M.|Ackerbauer P.|Breunlich W.|Cargnelli M.|Chatellard D.|Egger J.|Gartner B.|Hartmann F.|Huot O.|Jacot-Guillarmod R.|Kammel P.|King R.|Knowles P.|Kosak A.|Lauss B.|Marton J.|Mühlbauer M.|Mulhauser F.|Petitjean C.|Prymas W.|Schaller L.|Schellenberg L.|Schneuwly H.|Tresch S.|von Egidy T.|Zmeskal J.</t>
  </si>
  <si>
    <t>Muon transfer from protium to helium</t>
  </si>
  <si>
    <t>Tresch S.|Tresch S.|Ackerbauer P.|Breunlich W.|Cargnellia M.|Chatellard D.|Egger J.|Von Egidy T.|Fischer A.|Gärtner B.|Hartmann F.|Jacot-Guillarmod R.|Jeannetc E.|Kammela P.|King R.|Kminek G.|Lauss B.|Marton J.|Mühlbauer M.|Mulhauser F.|Petitjean C.|Piller C.|Prymas W.|Schaller L.|Schellenberg L.|Schneuwly H.|Steininger E.|Thalmann Y.|Werthmuller A.|Zmeskala J.</t>
  </si>
  <si>
    <t>Precision measurement of nuclear muon capture by&lt;sup&gt;3&lt;/sup&gt;He</t>
  </si>
  <si>
    <t>Vorobyov A.|Balin D.|Baturin V.|Grigoriev Y.|Maev E.|Petrov G.|Semenchuk G.|Smirenin Y.|Voropaev N.|Deutsch J.|Govaerts J.|Prieels R.|Ackerbauer P.|Breunlich W.|Kammel P.|Lauss B.|Marton J.|Prymas W.|Egger J.|Petitjean C.|Petitjean T.|Van Den Brandt B.|Daniel H.|Hartmann F.|Mühlbauer M.|Schott W.|Von Egidy T.|Wojciechowski P.|Case T.|Crowe K.|Markushin V.|Beer G.</t>
  </si>
  <si>
    <t>High precision study of muon catalyzed fusion in D&lt;inf&gt;2&lt;/inf&gt; and HD gas</t>
  </si>
  <si>
    <t>Physics of Particles and Nuclei</t>
  </si>
  <si>
    <t>Balin D.|Ganzha V.|Kozlov S.|Maev E.|Petrov G.|Soroka M.|Schapkin G.|Semenchuk G.|Trofimov V.|Vasiliev A.|Vorobyov A.|Voropaev N.|Petitjean C.|Gartner B.|Lauss B.|Lauss B.|Marton J.|Marton J.|Zmeskal J.|Zmeskal J.|Case T.|Crowe K.|Kammel P.|Kammel P.|Hartmann F.|Faifman M.</t>
  </si>
  <si>
    <t>Geophysical Research Letters</t>
  </si>
  <si>
    <t>Nuclear Physics B - Proceedings Supplements</t>
  </si>
  <si>
    <t>Monthly Notices of the Royal Astronomical Society</t>
  </si>
  <si>
    <t>Astronomical Journal</t>
  </si>
  <si>
    <t>Astrophysical Journal</t>
  </si>
  <si>
    <t>Real-time detection and multisite observations of gravitational microlensing</t>
  </si>
  <si>
    <t>Alcock C.|Alcock C.|Allsman R.|Alves D.|Alves D.|Axelrod T.|Becker A.|Bennett D.|Bennett D.|Bennett D.|Cook K.|Cook K.|Cook K.|Freeman K.|Griest K.|Griest K.|Guern J.|Guern J.|Lehner M.|Lehner M.|Marshall S.|Marshall S.|Marshall S.|Peterson B.|Pratt M.|Pratt M.|Pratt M.|Pratt M.|Quinn P.|Reiss D.|Rodgers A.|Stubbs C.|Stubbs C.|Stubbs C.|Stubbs C.|Stubbs C.|Sutherland W.|Welch D.</t>
  </si>
  <si>
    <t>Nature</t>
  </si>
  <si>
    <t>Publications of the Astronomical Society of the Pacific</t>
  </si>
  <si>
    <t>Astrophysical Journal, Supplement Series</t>
  </si>
  <si>
    <t>LWS observations of the bright rimmed globule IC1396N</t>
  </si>
  <si>
    <t>Saraceno P.|Ceccarelli C.|Ceccarelli C.|Clegg P.|Correia C.|Di Giorgio A.|Giannini T.|Griffin M.|Lorenzetti D.|Molinari S.|Molinari S.|Nguyen-Q-Rieu|Nisini B.|Radicchi A.|Spinoglio L.|Tommasi E.|White G.|Ade P.|André P.|Armand C.|Barlow M.|Burgdorf M.|Caux E.|Cerulli P.|Fischer J.|Furniss I.|Glencross B.|Gry C.|King K.|Lim T.|Liseau R.|Liseau R.|Minchin N.|Naylor D.|Texier D.|Orfei R.|Palla F.|Sidher S.|Smith H.|Swinyard B.|Trams N.|Unger S.</t>
  </si>
  <si>
    <t>LWS-spectroscopy of Herbig Haro objects and molecular outflows in the Cha II dark cloud</t>
  </si>
  <si>
    <t>Nisini B.|Lorenzetti D.|Cohen M.|Ceccarelli C.|Ceccarelli C.|Giannini T.|Liseau R.|Liseau R.|Molinari S.|Molinari S.|Radicchi A.|Saraceno P.|Spinoglio L.|Tommasi E.|Clegg P.|Ade P.|Armand C.|Barlow M.|Burgdorf M.|Caux E.|Cerulli P.|Church S.|Di Giorgio A.|Fischer J.|Furniss I.|Glencross W.|Griffin M.|Gry C.|King K.|Lim T.|Naylor D.|Texier D.|Orfei R.|Nguyen-Q-Rieu|Sidher S.|Smith H.|Swinyard B.|Trams N.|Unger S.|White G.</t>
  </si>
  <si>
    <t>The ISO/LWS spectrum of the Egg nebula, AFGL 2688</t>
  </si>
  <si>
    <t>Cox P.|Cox P.|González-Alfonso E.|Barlow M.|Liu X.|Lim T.|Swinyard B.|Cernicharo J.|Cernicharo J.|Omont A.|Caux E.|Gry C.|Gry C.|Griffin M.|Baluteau J.|Clegg P.|Sidher S.|Péquignot D.|Nguyen-Q-Rieu|King K.|Ade P.|Towlson W.|Emery R.|Furniss I.|Joubert M.|Skinner C.|Cohen M.|Armand C.|Burgdorf M.|Eward D.|Di Giorgio A.|Molinari S.|Texier D.|Trams N.|Unger S.|Glencross W.|Lorenzetti D.|Nisini B.|Orfei R.|Saraceno P.|Serra G.</t>
  </si>
  <si>
    <t>Astroparticle Physics</t>
  </si>
  <si>
    <t>Physical Review D - Particles, Fields, Gravitation and Cosmology</t>
  </si>
  <si>
    <t>Observations of 14 young open star clusters with the HEGRA system of Cherenkov telescopes</t>
  </si>
  <si>
    <t>Aharonian F.|Akhperjanian A.|Beilicke M.|Bernlöhr K.|Börst H.|Bojahr H.|Bolz O.|Coarasa T.|Contreras J.|Cortina J.|Denninghoff S.|Fonseca M.|Girma M.|Götting N.|Heinzelmann G.|Hermann G.|Heusler A.|Hofmann W.|Horns D.|Jung I.|Kankanyan R.|Kestel M.|Konopelko A.|Kornmeyer H.|Kranich D.|Lampeitl H.|Lampeitl H.|Lopez M.|Lorenz E.|Lucarelli F.|Mang O.|Meyer H.|Mirzoyan R.|Moralejo A.|Ona-Wilhelmi E.|Panter M.|Plyasheshnikov A.|Plyasheshnikov A.|Pühlhofer G.|Pühlhofer G.|De Los Reyes R.|Rhode W.|Ripken J.|Rowell G.|Sahakian V.|Samorski M.|Schilling M.|Siems M.|Sobzynska D.|Sobzynska D.|Stamm W.|Tluczykont M.|Tluczykont M.|Vitale V.|Völk H.|Wiedner C.|Wittek W.</t>
  </si>
  <si>
    <t>Physical Review Letters</t>
  </si>
  <si>
    <t>Influence of Earth-directed Coronal Mass Ejections on the Sun's Shadow Observed by the Tibet-III Air Shower Array</t>
  </si>
  <si>
    <t>Amenomori M.|Bi X.|Chen D.|Chen T.|Chen W.|Cui S.|Danzengluobu|Ding L.|Feng C.|Feng Z.|Feng Z.|Gou Q.|Guo Y.|He H.|He Z.|Hibino K.|Hotta N.|Hu H.|Hu H.|Huang J.|Jia H.|Jiang L.|Kajino F.|Kasahara K.|Katayose Y.|Kato C.|Kawata K.|Kozai M.|Kozai M.|Labaciren|Le G.|Li A.|Li A.|Li A.|Li H.|Li W.|Li W.|Liu C.|Liu J.|Liu M.|Lu H.|Meng X.|Miyazaki T.|Munakata K.|Nakajima T.|Nakamura Y.|Nanjo H.|Nishizawa M.|Niwa T.|Ohnishi M.|Ohta I.|Ozawa S.|Qian X.|Qian X.|Qu X.|Saito T.|Saito T.|Sakata M.|Sako T.|Sako T.|Shao J.|Shao J.|Shibata M.|Shiomi A.|Shirai T.|Sugimoto H.|Takita M.|Tan Y.|Tateyama N.|Torii S.|Tsuchiya H.|Udo S.|Wang H.|Wu H.|Xue L.|Yamamoto Y.|Yamauchi K.|Yang Z.|Yuan A.|Zhai L.|Zhang H.|Zhang J.|Zhang X.|Zhang Y.|Zhang Y.|Zhang Y.|Zhaxisangzhu|Zhou X.</t>
  </si>
  <si>
    <t>The cosmic-ray energy spectrum between 10&lt;sup&gt;14.5&lt;/sup&gt; and 10&lt;sup&gt;16.3&lt;/sup&gt; eV covering the \"knee\" region</t>
  </si>
  <si>
    <t>Amenomori M.|Cao Z.|Dai B.|Ding L.|Feng Y.|Feng Z.|Hibino K.|Hotta N.|Huang Q.|Huo A.|Jia H.|Jiang G.|Jiao S.|Kajino F.|Kasahara K.|Labaciren|Liu S.|Mei D.|Meng L.|Meng X.|Mimaciren|Mizutanin K.|Mu J.|Nanjo H.|Nlshizawa M.|Ohnishi M.|Ohta I.|Ouchi T.|Ren J.|Saito T.|Sakata M.|Shi Z.|Shibata M.|Shiomi A.|Shirai T.|Sugimoto H.|Sun X.|Taira K.|Tan Y.|Tateyama N.|Torii S.|Wang H.|Wen C.|Yamamoto Y.|Yu G.|Yuan P.|Yuda T.|Zhang C.|Zhang H.|Zhang L.|Zhasang|Zhaxiciren|Zhou W.</t>
  </si>
  <si>
    <t>Astrophysics and Space Sciences Transactions</t>
  </si>
  <si>
    <t>Astrophysics and Space Science</t>
  </si>
  <si>
    <t>Shadowing of cosmic rays by the sun near maximum or at the declining phase of solar activity</t>
  </si>
  <si>
    <t>Amenomori M.|Dai B.|Ding L.|Feng Z.|Hibino K.|Hotta N.|Huang Q.|Huo A.|Jia H.|Kajino F.|Kasahara K.|Labaciren|Liu S.|Mei D.|Meng L.|Meng X.|Mizutani K.|Mu J.|Nanjo H.|Nishizawa M.|Ohnishi M.|Ohta I.|Ouchi T.|Ren J.|Saito T.|Sakata M.|Shi Z.|Shibata M.|Shiomi A.|Shirai T.|Sugimoto H.|Taira K.|Tan Y.|Tateyama N.|Torii S.|Wang H.|Yamamoto Y.|Yu G.|Yuan P.|Yuda T.|Zhang C.|Zhang C.|Zhang H.|Zhasang|Zhaxiciren|Zhou W.</t>
  </si>
  <si>
    <t>Astrophysical Journal Letters</t>
  </si>
  <si>
    <t>Sun's shadow by 10 TeV cosmic rays under the influence of solar activity</t>
  </si>
  <si>
    <t>Advances in Space Research</t>
  </si>
  <si>
    <t>Amenomori M.|Ayabe S.|Cao P.|Dai B.|Ding L.|Feng Z.|Fu Y.|Guo H.|He M.|Hibino K.|Hotta N.|Huang Q.|Huo A.|Izu K.|Jia H.|Kajino F.|Kasahara K.|Katayose Y.|Labaciren|Li J.|Liu S.|Lu H.|Lu S.|Luo G.|Mei D.|Meng X.|Mizutani K.|Mu J.|Nanjo H.|Nishizawa M.|Ohnishi M.|Ohta I.|Ouchi T.|Ren J.|Saito T.|Sakata M.|Sasaki T.|Shi C.|Shi Z.|Shibata M.|Shiomi A.|Shirai T.|Sugimoto H.|Taira K.|Tan Y.|Tateyama N.|Torii S.|Utsugi T.|Wang C.|Wang H.|Wang P.|Xie W.|Xu X.|Yamamoto Y.|Yu G.|Yuan A.|Yuda T.|Zhang C.|Zhang H.|Zhang J.|Zhang N.|Zhang X.|Zhaxisangzhu|Zhaxiciren|Zhou S.|Zhou W.</t>
  </si>
  <si>
    <t>Nuclear Instruments and Methods in Physics Research, Section A: Accelerators, Spectrometers, Detectors and Associated Equipment</t>
  </si>
  <si>
    <t>High-energy deuteron measurement with the CAPRICE98 experiment</t>
  </si>
  <si>
    <t>Papini P.|Piccardi S.|Spillantini P.|Vannuccini E.|Ambriola M.|Bellotti R.|Cafagna F.|Ciacio F.|Circella M.|De Marzo C.|Bartalucci S.|Ricci M.|Bergström D.|Carlson P.|Francke T.|Hansen P.|Mocchiutti E.|Boezio M.|Bonvicini V.|Schiavon P.|Vacchi A.|Zampa N.|Bravar U.|Stochaj S.|Casolino M.|De Pascale M.|Morselli A.|Picozza P.|Sparvoli R.|Hof M.|Kremer J.|Menn W.|Simon M.|Mitchell J.|Ormes J.|Stephens S.|Streitmatter R.|Suffert M.</t>
  </si>
  <si>
    <t>The cosmic-ray positron-to-electron ratio in the energy range 0.85 to 14 GeV</t>
  </si>
  <si>
    <t>Barbiellini G.|Basini G.|Bellotti R.|Bocciolini M.|Boezio M.|Massimo Brancaccio F.|Bravar U.|Cafagna F.|Candusso M.|Carlson P.|Casolino M.|Castellano M.|Circella M.|Codino A.|De Cataldo G.|De Marzo C.|De Pascale M.|Finetti N.|Francke T.|Giglietto N.|Golden R.|Grimani C.|Hof M.|Marangelli B.|Menn W.|Mitchell J.|Morselli A.|Ormes J.|Papini P.|Perego A.|Piccardi S.|Picozza P.|Ricci M.|Schiavon P.|Simon M.|Sparvoli R.|Spillatini P.|Spinelli P.|Stephens S.|Stochaj S.|Streitmatter R.|Suffert M.|Vacchi A.|Weber N.|Zampa N.</t>
  </si>
  <si>
    <t>Nuovo Cimento della Societa Italiana di Fisica B</t>
  </si>
  <si>
    <t>Nuovo Cimento della Societa Italiana di Fisica C</t>
  </si>
  <si>
    <t>Measurement of the proton-air inelastic cross section at s≈2TeV from the EAS-TOP experiment</t>
  </si>
  <si>
    <t>Aglietta M.|Aglietta M.|Alessandro B.|Antonioli P.|Arneodo F.|Bergamasco L.|Bergamasco L.|Bertaina M.|Bertaina M.|Castellina A.|Castellina A.|Cantoni E.|Cantoni E.|Chiavassa A.|Chiavassa A.|D'Ettorre Piazzoli B.|Di Sciascio G.|Di Sciascio G.|Fulgione W.|Fulgione W.|Galeotti P.|Galeotti P.|Ghia P.|Ghia P.|Iacovacci M.|Mannocchi G.|Mannocchi G.|Morello C.|Morello C.|Navarra G.|Navarra G.|Saavedra O.|Saavedra O.|Stamerra A.|Stamerra A.|Trinchero G.|Trinchero G.|Vallania P.|Vallania P.|Vernetto S.|Vernetto S.|Vigorito C.|Vigorito C.</t>
  </si>
  <si>
    <t>Status and result from BESS</t>
  </si>
  <si>
    <t>Anraku K.|Golden R.|Imori M.|Inaba S.|Kimbell B.|Kimura N.|Makida Y.|Matsumoto H.|Matsunaga H.|Mitchell J.|Motoki M.|Nishimura J.|Nozaki M.|Orito S.|Ormes J.|Righter D.|Saeki T.|Streitmatter R.|Suzuki J.|Tanaka K.|Ueda I.|Yajima N.|Yamagami T.|Yamamoto A.|Yoshida T.|Yoshimura K.</t>
  </si>
  <si>
    <t>Astrophysical Letters and Communications</t>
  </si>
  <si>
    <t>Gamma-ray variability of the BL lacertae object Markarian 421</t>
  </si>
  <si>
    <t>Buckley J.|Akerlof C.|Biller S.|Carter-Lewis D.|Catanese M.|Cawley M.|Connaughton V.|Connaughton V.|Fegan D.|Finley J.|Gaidos J.|Hillas A.|Kartje J.|Königl A.|Krennrich F.|Lamb R.|Lessard R.|Macomb D.|Macomb D.|Mattox J.|Mattox J.|McEnery J.|Mohanty G.|Quinn J.|Rodgers A.|Rose H.|Schubnel M.|Sembroski G.|Smith P.|Weekes T.|Wilson C.|Zweerink J.</t>
  </si>
  <si>
    <t>A search for correlations of TeV gamma rays with ultra-high-energy cosmic rays</t>
  </si>
  <si>
    <t>Akerlof C.|Biller S.|Biller S.|Boyle P.|Boyle P.|Boyle P.|Buckley J.|Buckley J.|Carter-Lewis D.|Catanese M.|Cawley M.|Connaughton V.|Connaughton V.|Fegan D.|Finley J.|Gaidos J.|Hillas A.|Krennrich F.|Lamb R.|Lessard R.|Mcenery J.|Mohanty G.|Porter N.|Quinn J.|Rodgers A.|Rose H.|Samuelson F.|Schubnell M.|Sembroski G.|Srinivasan R.|Weekes T.|Zweerink J.|Zweerink J.</t>
  </si>
  <si>
    <t>Latest results on the H-mode threshold using the international H-mode threshold database</t>
  </si>
  <si>
    <t>Plasma Physics and Controlled Fusion</t>
  </si>
  <si>
    <t>Snipes J.|Greenwald M.|Hubbard A.|Kardaun O.|Kus A.|Ryter F.|Stroth U.|Fielding S.|Valovic M.|DeBoo J.|Carlstrom T.|Schissel D.|Righi E.|Thomsen K.|Cordey J.|Fukuda T.|Kamada Y.|Matsuda T.|Miura Y.|Mori M.|Sato M.|Takizuka T.|Tamai H.|Tsuchiya K.|Kaye S.|Martin Y.</t>
  </si>
  <si>
    <t>Results from the ITER H-mode threshold database</t>
  </si>
  <si>
    <t>Ryter F.|Snipes J.|Granetz R.|Greenwald M.|Kardaun O.|Kus A.|Ryter F.|Stroth U.|Kollermeyer J.|Fielding S.|Valovič M.|DeBoo J.|Carlstrom T.|Schissel D.|Thomsen K.|Campbell D.|Christiansen J.|Cordey J.|Righi E.|Miura Y.|Suzuki N.|Mori M.|Matsuda T.|Tamai H.|Fukuda T.|Kamada Y.|Sato M.|Takizuka T.|Tsuchiya K.|Kaye S.</t>
  </si>
  <si>
    <t>Nuclear Fusion</t>
  </si>
  <si>
    <t>Performance of the DELPHI small angle tile calorimeter</t>
  </si>
  <si>
    <t>IEEE Transactions on Nuclear Science</t>
  </si>
  <si>
    <t>Alvsvaag S.|Maeland O.|Klovning A.|Benvenuti A.|Giordano V.|Guerzoni M.|Navarria F.|Perrolta A.|Camporesi T.|Obraztsov V.|Obraztsov V.|Paganoni M.|Vallazza E.|Bozzo M.|Cereseto R.|Barreira G.|Espirito Santo M.|Maio A.|Onofre A.|Peralta L.|Pimenta M.|Tome B.|Carling H.|Falk E.|Hedberg V.|Jarlskog G.|Kronkvist I.|Bonesini M.|Chignoli F.|Ferrari P.|Gumenyuk S.|Gumenyuk S.|Leoni R.|Mazza R.|Negri P.|Petrovykh L.|Petrovykh L.|Terranova F.|Dharmasiri D.|Nossum B.|Read A.|Skaali B.|Castellani L.|Pegoraro M.|Fenyuk A.|Ivanyushenkov I.|Karyukhin A.|Konopliannikov A.|Shalanda N.|Sen'ko V.|Vlasov E.|Zaitsev A.|Bigi M.|Cassio V.|Gamba D.|Gouz I.|Gouz I.|Migliore E.|Romero A.|Simonetti L.|Trapani P.|Bari M.|Della Ricca G.|Lanceri L.|Poropat P.|Prest M.</t>
  </si>
  <si>
    <t>Performance of a shashlik calorimeter at LEPII</t>
  </si>
  <si>
    <t>Maeland O.|Stugu B.|Benvenuti A.|Giordano V.|Guerzoni M.|Navarria F.|Verardi M.|Camporesi T.|Bozzo M.|Cereseto R.|Barreira G.|Espirito Santo M.|Maio A.|Onofre A.|Peralta L.|Pimenta M.|Tome B.|Carling H.|Falk E.|Hedberg V.|Jarlskog G.|Kronkvist I.|Bonesini M.|Chignoli F.|Gumenyuk S.|Leoni R.|Mazza R.|Negri P.|Paganoni M.|Petrovykh L.|Terranova F.|Dharmasiri D.|Nossum B.|Read A.|Skaali T.|Castellani L.|Pegoraro M.|Fenyuk A.|Gouz Y.|Karyukhin A.|Konoplyannikov A.|Obraztsov V.|Shalanda N.|Vlasov E.|Zaitsev A.|Bigi M.|Cassio V.|Gamba D.|Migliore E.|Romero A.|Simonetti L.|Torassa E.|Trapani P.|Bari M.|Della Ricca G.|Lanceri L.|Poropat P.|Prest M.|Vallazza E.</t>
  </si>
  <si>
    <t>Journal of Nuclear Materials</t>
  </si>
  <si>
    <t>Physics of Plasmas</t>
  </si>
  <si>
    <t>Physical Review C - Nuclear Physics</t>
  </si>
  <si>
    <t>Parity violation in neutron resonances in [Formula Presented]</t>
  </si>
  <si>
    <t>Stephenson S.|Stephenson S.|Bowman J.|Corvi F.|Crawford B.|Crawford B.|Delheij P.|Frankle C.|Iinuma M.|Knudson J.|Lowie L.|Lowie L.|Masaike A.|Masuda Y.|Matsuda Y.|Mitchell G.|Mitchell G.|Penttilä S.|Postma H.|Roberson N.|Roberson N.|Seestrom S.|Sharapov E.|Shimizu H.|Yen Y.|Yuan V.|Zanini L.</t>
  </si>
  <si>
    <t>A high-rate detection system to study parity violation with polarized epithermal neutrons at LANSCE</t>
  </si>
  <si>
    <t>Journal of Neutron Research</t>
  </si>
  <si>
    <t>Knudson J.|Bowman J.|Crawford B.|Crawford B.|Delheij P.|Frankle C.|Gould C.|Gould C.|Haase D.|Haase D.|Iinuma M.|Lowie L.|Lowie L.|Masaike A.|Masuda Y.|Matsuda Y.|Mitchell G.|Mitchell G.|Penttila S.|Postma H.|Roberson N.|Roberson N.|Seestrom S.|Sharapov E.|Shimizu H.|Stephenson S.|Stephenson S.|Yen Y.|Yuan V.|Yoo S.</t>
  </si>
  <si>
    <t>Thorax</t>
  </si>
  <si>
    <t>Risk of asthma in the general Spanish population attributable to specific immunoresponse</t>
  </si>
  <si>
    <t>International Journal of Epidemiology</t>
  </si>
  <si>
    <t>Soriano J.|Soriano J.|Soriano J.|Soriano J.|Antó J.|Sunyer J.|Tobías A.|Kogevinas M.|Almar E.|Muniozguren N.|Sánchez J.|Palenciano L.|Burney P.|Martínez-Moratalla J.|Aguilar X.|Arévalo M.|Mateos A.|Sánchez A.|Teixidó A.|Vizcaya M.|Burgos F.|Roca J.|Errezola M.|Capelastegui A.|Ramos J.|Maldonado J.|Pereira A.|Grávalos J.|Quirós R.|Azofra J.|Payo F.|Rego G.|Vega A.</t>
  </si>
  <si>
    <t>American Journal of Respiratory and Critical Care Medicine</t>
  </si>
  <si>
    <t>European Study on Asthma. the prevalence of bronchial hyperreactivity and asthma in young adults in 5 Spanish regions</t>
  </si>
  <si>
    <t>Medicina Clinica</t>
  </si>
  <si>
    <t>Anto J.|Martinez-Moratalla J.|Almar E.|Aguilar X.|Arévalo M.|Mateos A.|Sanchez A.|Teixidó A.|Vizcaya M.|Sunyer B.|Burgos F.|Castellsagué J.|Bruna Galobardes M.|Roca J.|Soriano J.|Tobias A.|Muniozguren N.|Errezola M.|Capelastegui A.|Ramos J.|Maldonado J.|Sánchez J.|Pereira A.|Grávalos J.|Quirós R.|Azofra J.|Palenciano L.|Payo F.|Rego G.|Vega A.</t>
  </si>
  <si>
    <t>HIV infection, tuberculosis, and tuberculin skin test in Switzerland</t>
  </si>
  <si>
    <t>Schweizerische Medizinische Wochenschrift</t>
  </si>
  <si>
    <t>Sudre P.|Sudre P.|Rieder H.|Bassetti S.|Hirschel B.|Ledergerber B.|Malvy D.|Battegay M.|Bürgisser P.|Doorly R.|Egger M.|Erb P.|Fierz W.|Flepp M.|Francioli P.|Grob P.|Grüninger U.|Hirschel B.|Ledergerber B.|Lüthy R.|Malinverni R.|Matter L.|Opravil M.|Paccaud F.|Perrin L.|Pichler W.|Rickenbach M.|Rutschmann O.|Vernazza P.|Von Overbeck J.</t>
  </si>
  <si>
    <t>Journal of Clinical Microbiology</t>
  </si>
  <si>
    <t>HIV-associated primary pulmonary hypertension: A case control study</t>
  </si>
  <si>
    <t>Opravil M.|Opravil M.|Pechère M.|Speich R.|Joller-Jemelka H.|Jenni R.|Russi E.|Hirschel B.|Lüthy R.|Battegay M.|Bürgisser P.|Doorly R.|Egger M.|Erb P.|Fierz W.|Flepp M.|Francioli P.|Grob P.|Grüninger U.|Hirschel B.|Ledergerber B.|Lüthy R.|Malinverni R.|Matter L.|Opravil M.|Paccaud F.|Perrin L.|Pichler W.|Rickenbach M.|Rutschmann O.|Vernazza P.|Von Overbeck J.</t>
  </si>
  <si>
    <t>American Journal of Medicine</t>
  </si>
  <si>
    <t>Journal of the American Academy of Dermatology</t>
  </si>
  <si>
    <t>Journal of Bone and Mineral Research</t>
  </si>
  <si>
    <t>The prevalence of vertebral deformity in european men and women: The European vertebral osteoporosis study</t>
  </si>
  <si>
    <t>O’Neill T.|O’Neill T.|Felsenbergp D.|Felsenbergp D.|Felsenbergp D.|Varlow J.|Varlow J.|Cooper C.|Cooper C.|Kanis J.|Kanis J.|Silman A.|Silman A.|Agnusdei D.|Bergmann K.|Dequeker J.|Kruskemper G.|Raspe H.|Marsden D.|Wieland E.|Kalidis L.|Mews J.|Lauermann T.|Weber K.|Dequeker J.|Geusens P.|Jajic I.|Havelka S.|Vavrincova P.|Delmas P.|Marchand F.|Felsenberp D.|Banzer D.|Kirschner S.|Reisinger W.|Janott J.|Schatz H.|Franke J.|Scheidt-Nave C.|Ziegler R.|Abendroth K.|Felsch B.|Matthis C.|Antoniou A.|Lyritis G.|Kiss C.|Poor G.|Agnusdei D.|Gennari C.|Ortolani S.|Hofman A.|Pols H.|Falch J.|Meyer H.|Czekalski S.|Miazgowski T.|Hoszowski K.|Lorenc R.|Aroso A.|Lopez Vaz A.|Benevolenskaya L.|Mikhailov E.|Letkovska A.|Masaryk P.|Roig Escofet D.|Ruiz Martin M.|Sosa M.|Diaz Curiel D.|Rapado A.|Cannata Andia J.|Diaz Lopez J.|Johnell O.|Nilsson B.|Dilsen G.|Reid D.|Bhalla A.|Ring F.|Todd C.|Williams R.|Reeve J.|Eastell R.|Woolf A.</t>
  </si>
  <si>
    <t>Osteoporosis International</t>
  </si>
  <si>
    <t>Does location of vertebral deformity within the spine influence back pain and disability?</t>
  </si>
  <si>
    <t>Annals of the Rheumatic Diseases</t>
  </si>
  <si>
    <t>Cockerill W.|Ismail A.|Cooper C.|Cooper C.|Matthis C.|Raspe H.|Silman A.|O'Neill T.|Agnusdei D.|Bergmann K.|Dequeker J.|Felsenberg D.|Felsenberg D.|Kanis J.|Kruskemper G.|Weiland E.|Kaldis L.|Mews J.|Finn D.|Lauermann T.|Weber K.|Geusens P.|Jajic I.|Havelka S.|Vavrincova P.|Letkovska A.|Masaryk P.|Delmas P.|Marchand F.|Banzer D.|Kirschner S.|Reisinger W.|Janott J.|Schatz H.|Franke J.|Scheidt-Nave C.|Zeigler R.|Abendroth K.|Felsch B.|Antoniou A.|Lyritis G.|Kiss C.|Poor G.|Gennari C.|Ortolani S.|Hofman A.|Pols H.|Falch J.|Meyer H.|Czekalski S.|Miazgowski T.|Hoszowski K.|Lorenc R.|Aroso A.|Lopez Vaz A.|Benevolenskaya L.|Mikhailov E.|Roig Escofet D.|Ruiz Martin M.|Sosa M.|Diaz Curiel M.|Rapado A.|Cannata Andia J.|Diaz Lopez J.|Johnell O.|Nilsson B.|Dilsen G.|Reid D.|Bhalla A.|Ring F.|Todd C.|Williams R.|Reeve J.|Eastell R.|Woolf A.</t>
  </si>
  <si>
    <t>American Journal of Epidemiology</t>
  </si>
  <si>
    <t>Bacteria isolated from surgical infections and their susceptibilities to antimicrobial agents special references to bacteria isolated between July 1995 and June 1996</t>
  </si>
  <si>
    <t>Japanese Journal of Antibiotics</t>
  </si>
  <si>
    <t>Shinagawa N.|Koide H.|Hirata K.|Denno R.|Mukaiya M.|Ishibiki K.|Ushijima Y.|Aikawa N.|Takuma K.|Iwai S.|Kunimatsu M.|Ohtsuka K.|Yura J.|Manabe T.|Mashita K.|Ishikawa S.|Mizuno A.|Kinoshita H.|Morimoto K.|Fujimoto M.|Tanimura H.|Ohnishi H.|Sakaguchi S.|Dounishi H.|Orita K.|Tanaka N.|Inoue F.|Iwagaki H.|Fuchimoto S.|Kimura H.|Konaga E.|Takeuchi H.|Matsuura Y.|Kodama T.|Yokoyama T.|Hiyama E.|Ikeda S.|Yasunami Y.|Yamamoto H.|Deguchi K.|Suzuki Y.|Tanaka S.|Ishihara R.|Fukayama S.|Oda S.</t>
  </si>
  <si>
    <t>Bacteria isolated from surgical infections and its susceptibilities to antimicrobial agents special references to bacteria isolated between july 1994 and june 1995</t>
  </si>
  <si>
    <t>Shinaoawa N.|Shinaoawa N.|Hirata K.|Denno R.|Mukaiya M.|Ishibiki K.|Ushijima Y.|Aikawa N.|Takuma K.|Iwai S.|Kunimatsu M.|Ohtsuka K.|Yura J.|Manabe T.|Mashita K.|Ishikawa S.|Mizuno A.|Kinoshita H.|Morimoto K.|Fujimoto M.|Tanimura H.|Ohnishi H.|Umemoto Y.|Sakaguchi S.|Dounishi H.|Orita K.|Inoue F.|Fuchimoto S.|Kimura H.|Konaga E.|Takeuchi H.|Matsuura Y.|Kodama T.|Yokoyama T.|Hiyama E.|Ikeda S.|Yasunami Y.|Yamamoto H.|Deguchi K.|Suzuki Y.|Tanaka S.|Ishihara R.|Fukayama S.|Oda S.</t>
  </si>
  <si>
    <t>Journal of Neuroimmunology</t>
  </si>
  <si>
    <t>Intramuscular interferon beta-1a for disease progression in relapsing multiple sclerosis</t>
  </si>
  <si>
    <t>Annals of Neurology</t>
  </si>
  <si>
    <t>Jacobs L.|Jacobs L.|Cookfair D.|Rudick R.|Herndon R.|Richert J.|Salazar A.|Fischer J.|Goodkin D.|Granger C.|Simon J.|Alam J.|Bartoszak D.|Bourdette D.|Braiman J.|Brownscheidle C.|Coats M.|Cohan S.|Dougherty D.|Kinkel R.|Mass M.|Munschauer F.|Priore R.|Pullicino P.|Scherokman B.|Weinstock-Guttman B.|Whitham R.</t>
  </si>
  <si>
    <t>Multiple Sclerosis</t>
  </si>
  <si>
    <t>Impact of interferon beta-1a on neurologic disability in relapsing multiple sclerosis</t>
  </si>
  <si>
    <t>Neurology</t>
  </si>
  <si>
    <t>Rudick R.|Goodkin D.|Jacobs L.|Cookfair D.|Herndon R.|Richert J.|Salazar A.|Fischer J.|Granger C.|Simon J.|Alam J.|Simonian N.|Campion M.|Bartoszak D.|Bourdette D.|Braiman J.|Brownscheidle C.|Coats M.|Cohan S.|Dougherty D.|Kinkel R.|Mass M.|Munschauer F.|Priore R.|Pullicino P.|Scherokman B.|Weistock-Guttman B.|Whitham R.</t>
  </si>
  <si>
    <t>Kao Neng Wu Li Yu Ho Wu Li/High Energy Physics and Nuclear Physics</t>
  </si>
  <si>
    <t>Determination of the Total Width of P - Wave Charmonium State χ&lt;inf&gt;c0&lt;/inf&gt;</t>
  </si>
  <si>
    <t>Bai J.|Bardon O.|Blum I.|Breakstone A.|Burnett T.|Chen G.|Chen G.|Chen H.|Chen J.|Chen S.|Chen Y.|Chen Y.|Chen Y.|Cheng B.|Cowan R.|Cui X.|Ding H.|Du Z.|Dunwoodie W.|Fan X.|Fang J.|Fero M.|Gao C.|Gao M.|Gao S.|Gratton P.|Gu J.|Gu S.|Gu W.|Gu Y.|Guo Y.|Han S.|Han Y.|Harris F.|Hatanaka M.|He J.|He M.|Hitlin D.|Hu G.|Hu T.|Hu X.|Huang D.|Huang Y.|Izen J.|Jia Q.|Jiang C.|Jin S.|Jin Y.|Jones L.|Kang S.|Ke Z.|Kelsey M.|Kim B.|Kong D.|Lai Y.|Lan H.|Lang P.|Lankford A.|Li F.|Li J.|Li P.|Li Q.|Li R.|Li W.|Li W.|Li W.|Li X.|Li X.|Li S.|Liu H.|Liu J.|Liu J.|Liu Q.|Liu R.|Liu Y.|Liu Z.|Lou X.|Lowery B.|Lu J.|Lu J.|Luo S.|Luo Y.|Ma A.|Ma E.|Ma J.|Mao H.|Mao Z.|Malchow R.|Mandelkern M.|Meng X.|Ni H.|Nie J.|Olsen S.|Oyang J.|Paluselli D.|Pan L.|Panetta J.|Porter J.|Prabhakar E.</t>
  </si>
  <si>
    <t>Evidence for the leptonic decay D → μν&lt;inf&gt;μ&lt;/inf&gt;</t>
  </si>
  <si>
    <t>Bai J.|Bardon O.|Blum I.|Breakstone A.|Burnett T.|Chen G.|Chen H.|Chen J.|Chen S.|Chen S.|Chen Y.|Chen Y.|Chen Y.|Cheng B.|Cowan R.|Cui X.|Ding H.|Du Z.|Dunwoodie W.|Fan X.|Fang J.|Fero M.|Gao C.|Gao M.|Gao S.|Gratton P.|Gu J.|Gu S.|Gu W.|Gu Y.|Guo Y.|Han S.|Han Y.|Harris F.|Hatanaka M.|He J.|He M.|Hitlin D.|Hu G.|Hu T.|Hu X.|Huang D.|Huang Y.|Izen J.|Jia Q.|Jiang C.|Jin S.|Jin Y.|Jones L.|Kang S.|Ke Z.|Kelsey M.|Kim B.|Kong D.|Lai Y.|Lan H.|Lang P.|Lankford A.|Li F.|Li J.|Li P.|Li Q.|Li R.|Li W.|Li W.|Li W.|Li X.|Li X.|Lin S.|Liu H.|Liu J.|Liu Q.|Liu R.|Liu Y.|Liu Z.|Lou X.|Lowery B.|Lu J.|Luo S.|Luo Y.|Ma A.|Ma E.|Ma J.|Mao H.|Mao Z.|Malchow R.|Mandelkern M.|Meng X.|Ni H.|Nie J.|Olsen S.|Oyang J.|Paluselli D.|Pan L.|Panetta J.|Porter F.|Prabhakar E.|Qi N.|Que Y.|Quigley J.</t>
  </si>
  <si>
    <t>Structure Analysis of the l / η(1440)</t>
  </si>
  <si>
    <t>Bai J.|Chen G.|Chen H.|Chen S.|Chen Y.|Chen Y.|Chen Y.|Cheng B.|Cui X.|Ding H.|Ding W.|Du Z.|Fan X.|Fang J.|Gao C.|Gao M.|Gao S.|Gu J.|Gu S.|Gu W.|Gu Y.|Guo Y.|Han S.|Han Y.|He J.|He J.|He M.|Hu G.|Hu J.|Hu T.|Hu X.|Huang D.|Huang Y.|Jiang C.|Jin S.|Jin Y.|Kang S.|Ke Z.|Lai Y.|Lan H.|Lang P.|Li F.|Li J.|Li P.|Li Q.|Li R.|Li W.|Li W.|Li W.|Li X.|Li X.|Lin S.|Liu H.|Liu J.|Liu J.|Liu Q.|Liu R.|Liu Y.|Liu Z.|Lu J.|Lu J.|Luo S.|Luo Y.|Ma A.|Ma E.|Ma J.|Mao H.|Mao Z.|Meng X.|Ni H.|Nie J.|Qi N.|Que Y.|Rong G.|Shao Y.|Shen B.|Shen D.|Shen H.|Shen X.|Sheng H.|Shi H.|Song X.|Sun F.|Sun H.|Sun S.|Tan Y.|Tang S.|Tong G.|Wang F.|Wang L.|Wang L.|Wang M.|Wang P.|Wang P.|Wang S.|Wang T.|Wang Y.|Wei C.|Xi D.</t>
  </si>
  <si>
    <t>ΛΛ̄, ΛΛ̄γ and ΛΛ̄π&lt;sup&gt;0&lt;/sup&gt; Productions in J/ ψ Decay</t>
  </si>
  <si>
    <t>Bai J.|Bian J.|Chai Z.|Chen G.|Chen H.|Chen J.|Chen S.|Chen Y.|Chen Y.|Chen Y.|Cheng B.|Cui X.|Ding H.|Du Z.|Fan X.|Fang J.|Gao C.|Gao M.|Gao S.|Gu J.|Gu S.|Gu W.|Gu Y.|Guo Y.|Han S.|Han Y.|He J.|He J.|He M.|Hu G.|Hu J.|Hu Q.|Hu T.|Hu X.|Huang X.|Huang Y.|Jiang C.|Jin S.|Jin Y.|Kang S.|Ke Z.|Lai Y.|Lan H.|Lang P.|Li J.|Li P.|Li Q.|Li R.|Li W.|Li W.|Li W.|Li X.|Li X.|Lin S.|Liu H.|Liu J.|Liu J.|Liu Q.|Liu R.|Liu Y.|Liu Z.|Lü F.|Lü J.|Lu J.|Luo S.|Luo Y.|Ma A.|Ma E.|Ma J.|Mao H.|Mao Z.|Meng X.|Ni H.|Nie J.|Qi N.|Qiu J.|Qu Y.|Que Y.|Rong G.|Shao Y.|Shen B.|Shen D.|Shen H.|Shen X.|Sheng H.|Shi H.|Song X.|Sun F.|Sun H.|Sun S.|Tan Y.|Tang S.|Tong G.|Wang F.|Wang J.|Wang L.|Wang L.|Wang M.|Wang M.</t>
  </si>
  <si>
    <t>Acosta D.|Affolder T.|Albrow M.|Ambrose D.|Amidei D.|Anikeev K.|Antos J.|Apollinari G.|Arisawa T.|Artikov A.|Ashmanskas W.|Azfar F.|Azzi-Bacchetta P.|Bacchetta N.|Bachacou H.|Badgett W.|Barbaro-Galtieri A.|Barnes V.|Barnett B.|Baroiant S.|Barone M.|Bauer G.|Bedeschi F.|Behari S.|Belforte S.|Bell W.|Bellettini G.|Bellinger J.|Benjamin D.|Beretvas A.|Bhatti A.|Binkley M.|Bisello D.|Bishai M.|Blair R.|Blocker C.|Bloom K.|Blumenfeld B.|Bocci A.|Bodek A.|Bolla G.|Bolshov A.|Bortoletto D.|Boudreau J.|Bromberg C.|Brubaker E.|Budagov J.|Budd H.|Burkett K.|Busetto G.|Byrum K.|Cabrera S.|Campbell M.|Carithers W.|Carlsmith D.|Castro A.|Cauz D.|Cerri A.|Cerrito L.|Chapman J.|Chen C.|Chen Y.|Chertok M.|Chiarelli G.|Chlachidze G.|Chlebana F.|Chu M.|Chung J.|Chung W.|Chung Y.|Ciobanu C.|Clark A.|Coca M.|Connolly A.|Convery M.|Conway J.|Cordelli M.|Cranshaw J.|Culbertson R.|Dagenhart D.|D'Auria S.|De Barbaro P.|De Cecco S.|Dell'Agnello S.|Dell'Orso M.|Demers S.|Demortier L.|Deninno M.|De Pedis D.|Derwent P.|Dionisi C.|Dittmann J.|Dominguez A.|Donati S.|D'Onofrio M.|Dorigo T.|Eddy N.|Erbacher R.|Errede D.|Errede S.</t>
  </si>
  <si>
    <t>Physical Review D</t>
  </si>
  <si>
    <t>Journal of Physics G: Nuclear and Particle Physics</t>
  </si>
  <si>
    <t>Measurement of prompt charm meson production cross sections in p p̄ collisions at √s = 1.96 TeV</t>
  </si>
  <si>
    <t>Acosta D.|Affolder T.|Ahn M.|Ahn M.|Ahn M.|Akimoto T.|Albrow M.|Ambrose D.|Amidei D.|Anastassov A.|Anikeev K.|Annovi A.|Antos J.|Aoki M.|Apollinari G.|Arguin J.|Arisawa T.|Artikov A.|Asakawa T.|Ashmanskas W.|Attal A.|Azfar F.|Azzi-Bacchetta P.|Bacchetta N.|Bachacou H.|Badgett W.|Bailey S.|Barbaro-Galtieri A.|Barker G.|Barnes V.|Barnett B.|Baroiant S.|Barone M.|Bauer G.|Bedeschi F.|Behari S.|Belforte S.|Bell W.|Bellettini G.|Bellinger J.|Benjamin D.|Beretvas A.|Bhatti A.|Binkley M.|Bisello D.|Bishai M.|Blair R.|Blocker C.|Bloom K.|Blumenfeld B.|Bocci A.|Bodek A.|Bolla G.|Bolshov A.|Booth P.|Bortoletto D.|Boudreau J.|Bourov S.|Bromberg C.|Brozovic M.|Brubaker E.|Budagov J.|Budd H.|Burkett K.|Busetto G.|Bussey P.|Byrum K.|Cabrera S.|Calafiura P.|Campanelli M.|Campbell M.|Canepa A.|Carlsmith D.|Carron S.|Carosi R.|Casarsa M.|Caskey W.|Castro A.|Catastini P.|Cauz D.|Cerri A.|Cerri C.|Cerrito L.|Chapman J.|Chen C.|Chen Y.|Chertok M.|Chiarelli G.|Chlachidze G.|Chlebana F.|Cho K.|Cho K.|Cho K.|Chokheli D.|Chu M.|Chung J.|Chung W.|Chung Y.|Ciobanu C.|Ciocci M.</t>
  </si>
  <si>
    <t>Journal of High Energy Physics</t>
  </si>
  <si>
    <t>Search for the Exotic Meson X (5568) with the Collider Detector at Fermilab</t>
  </si>
  <si>
    <t>Aaltonen T.|Aaltonen T.|Amerio S.|Amerio S.|Amidei D.|Anastassov A.|Anastassov A.|Annovi A.|Antos J.|Antos J.|Apollinari G.|Appel J.|Arisawa T.|Artikov A.|Asaadi J.|Ashmanskas W.|Auerbach B.|Aurisano A.|Azfar F.|Badgett W.|Bae T.|Bae T.|Bae T.|Bae T.|Bae T.|Bae T.|Bae T.|Barbaro-Galtieri A.|Barnes V.|Barnett B.|Barria P.|Barria P.|Bartos P.|Bauce M.|Bauce M.|Bedeschi F.|Behari S.|Bellettini G.|Bellettini G.|Bellinger J.|Benjamin D.|Beretvas A.|Bhatti A.|Bland K.|Blumenfeld B.|Bocci A.|Bodek A.|Bortoletto D.|Boudreau J.|Boveia A.|Brigliadori L.|Brigliadori L.|Bromberg C.|Brucken E.|Budagov J.|Budd H.|Burkett K.|Busetto G.|Busetto G.|Bussey P.|Butti P.|Butti P.|Buzatu A.|Calamba A.|Camarda S.|Campanelli M.|Canelli F.|Canelli F.|Carls B.|Carlsmith D.|Carosi R.|Carrillo S.|Carrillo S.|Casal B.|Casal B.|Casarsa M.|Castro A.|Castro A.|Catastini P.|Cauz D.|Cauz D.|Cauz D.|Cavaliere V.|Cerri A.|Cerri A.|Cerrito L.|Cerrito L.|Chen Y.|Chertok M.|Chiarelli G.|Chlachidze G.|Cho K.|Chokheli D.|Clark A.|Clarke C.|Convery M.|Conway J.|Corbo M.|Corbo M.|Cordelli M.</t>
  </si>
  <si>
    <t>Reconstruction of B&lt;sup&gt;0&lt;/sup&gt;→J/ΨK&lt;inf&gt;S&lt;/inf&gt;&lt;sup&gt;0&lt;/sup&gt; and Measurement of Ratios of Branching Ratios Involving B→J/ΨK* and B&lt;sup&gt;+&lt;/sup&gt;→J/ΨK&lt;sup&gt;+&lt;/sup&gt;</t>
  </si>
  <si>
    <t>Azzi P.|Bacchetta N.|Badgett W.|Bailey M.|Bao J.|de Barbaro P.|Barbaro-Galtieri A.|Barnes V.|Barnett B.|Bartalini P.|Bauer G.|Baumann T.|Bedeschi F.|Behrends S.|Belforte S.|Bellettini G.|Bellinger J.|Benjamin D.|Benlloch J.|Bensinger J.|Benton D.|Beretvas A.|Berge J.|Bertolucci S.|Bhatti A.|Biery K.|Binkley M.|Bird F.|Bisello D.|Blair R.|Blocker C.|Bodek A.|Bokhari W.|Bolognesi V.|Bortoletto D.|Boswell C.|Boulos T.|Brandenburg G.|Bromberg C.|Buckley-Geer E.|Budd H.|Burkett K.|Busetto G.|Byon-Wagner A.|Byrum K.|Cammerata J.|Campagnari C.|Campbell M.|Caner A.|Carithers W.|Carlsmith D.|Castro A.|Cen Y.|Cervelli F.|Chao H.|Chapman J.|Cheng M.|Chiarelli G.|Chikamatsu T.|Chiou C.|Christofek L.|Cihangir S.|Clark A.|Cobal M.|Contreras M.|Conway J.|Cooper J.|Cordelli M.|Couyoumtzelis C.|Crane D.|Cunningham J.|Daniels T.|DeJongh F.|Delchamps S.|Dell’Agnello S.|Dell’Orso M.|Demortier L.|Denby B.|Deninno M.|Derwent P.|Devlin T.|Dickson M.|Dittmann J.|Donati S.|Drucker R.|Dunn A.|Einsweiler K.|Elias J.</t>
  </si>
  <si>
    <t>Measurement of the azimuthal angle distribution of leptons from W boson decays as a function of the W transverse momentum in pp &lt;sup&gt;-&lt;/sup&gt; collisions at s=1.8TeV</t>
  </si>
  <si>
    <t>European Physical Journal C</t>
  </si>
  <si>
    <t>AvAuthors</t>
  </si>
  <si>
    <t>AuthorsMin</t>
  </si>
  <si>
    <t>AuthorsMax</t>
  </si>
  <si>
    <t>AvYear</t>
  </si>
  <si>
    <t>YearMin</t>
  </si>
  <si>
    <t>YearMax</t>
  </si>
  <si>
    <t>FirstTitle</t>
  </si>
  <si>
    <t>LastTitle</t>
  </si>
  <si>
    <t>Updated measurements of absolute D+ and D0 hadronic branching fractions and σ (e+e- →d D ̄) at Ecm=3774MeV updated measurements of absolute D+ and ⋯g. Bonvicini et al.</t>
  </si>
  <si>
    <t>Constructing the phase diagram of finite neutral nuclear matter</t>
  </si>
  <si>
    <t>Measurement of the top quark mass in all-jet events</t>
  </si>
  <si>
    <t>Production of J/ψ, ψ′ and υ in 800 GeV/c proton-silicon interactions E771 collaboration</t>
  </si>
  <si>
    <t>Production of φ mesons in central &lt;sup&gt;28&lt;/sup&gt;si+&lt;sup&gt;196&lt;/sup&gt;Au collisions at 14.6AGeV/c</t>
  </si>
  <si>
    <t>Search for the Flavor-Changing Neutral-Current Decays D&lt;sup&gt;+&lt;/sup&gt;→ π&lt;sup&gt;+&lt;/sup&gt;μ&lt;sup&gt;+&lt;/sup&gt; μ&lt;sup&gt;−&lt;/sup&gt; and D&lt;sup&gt;+&lt;/sup&gt;→ π&lt;sup&gt;+&lt;/sup&gt;e&lt;sup&gt;+&lt;/sup&gt; e&lt;sup&gt;−&lt;/sup&gt;</t>
  </si>
  <si>
    <t>Model-independent measurement of S-wave K-π+ systems using D+→Kππ decays from Fermilab E791</t>
  </si>
  <si>
    <t>Forward-Angle &lt;sup&gt;3&lt;/sup&gt;He\\(e,e’Π+/-\\) Coincident Electroproduction and the Search for Δ’s in the Ground State of &lt;sup&gt;3&lt;/sup&gt;He</t>
  </si>
  <si>
    <t>Search for the decay K&lt;sup&gt;+&lt;/sup&gt; → π&lt;sup&gt;+&lt;/sup&gt;νν&lt;sup&gt;¯&lt;/sup&gt;</t>
  </si>
  <si>
    <t>Upper limit on the decay [Formula Presented]</t>
  </si>
  <si>
    <t>Multiplicities in&lt;sup&gt;84&lt;/sup&gt;Kr interactions in emulsion at 800-950 MeV/nucleon</t>
  </si>
  <si>
    <t>Factorization of fragmentation cross-sections in heavy-ion collisions at 1A GeV</t>
  </si>
  <si>
    <t>Determination of {pipe}V&lt;inf&gt;cb&lt;/inf&gt;{pipe} from the semileptonic decay B&lt;sup&gt;0&lt;/sup&gt; → D*-ℓ&lt;sup&gt;+&lt;/sup&gt;ν</t>
  </si>
  <si>
    <t>Proton and deuteron structure functions in muon scattering at 470 GeV</t>
  </si>
  <si>
    <t>Two-and three-dimensional analysis of Bose-Einstein correlations in π&lt;sup&gt;+&lt;/sup&gt;/K&lt;sup&gt;+&lt;/sup&gt;p interactions at 250 GeV/c</t>
  </si>
  <si>
    <t>Determination of electroweak parameters in polarised deep-inelastic scattering at HERA: H1 Collaboration and H. Spiesberger (Mainz)</t>
  </si>
  <si>
    <t>Antiproton Annihilation at Rest in Liquid Deuterium</t>
  </si>
  <si>
    <t>Evidence for two isospin zero J&lt;sup&gt;PC&lt;/sup&gt; = 2&lt;sup&gt;-+&lt;/sup&gt; mesons at 1645 and 1875 MeV: CRYSTAL BARREL collaboration</t>
  </si>
  <si>
    <t>Upper limit on the v&lt;inf&gt;τ&lt;/inf&gt; mass from τ → 3hv &lt;inf&gt;τ&lt;/inf&gt; decays</t>
  </si>
  <si>
    <t>Search for charged Higgs bosons in e&lt;sup&gt;+&lt;/sup&gt;e&lt;sup&gt;-&lt;/sup&gt;collisions at √s = 189-209 GeV</t>
  </si>
  <si>
    <t>Determination of sin&lt;sup&gt;2&lt;/sup&gt; θ&lt;sup&gt;eff&lt;/sup&gt;&lt;inf&gt;w&lt;/inf&gt; using jet charge measurements in hadronic Z decays</t>
  </si>
  <si>
    <t>Double-β decay of &lt;sup&gt;116&lt;/sup&gt;Cd</t>
  </si>
  <si>
    <t>Generalized event shape and energy flow studies in e&amp;lt;sup&amp;gt;+&amp;lt;/sup&amp;gt;e&amp;lt;sup&amp;gt;-&amp;lt;/sup&amp;gt; annihilation at √s = 91.2-208.0 gev</t>
  </si>
  <si>
    <t>Study of charged particle production using Omega RICH in WA94 experiment</t>
  </si>
  <si>
    <t>Investigation of the reaction π&lt;sup&gt;-&lt;/sup&gt; + A → ωπ&lt;sup&gt;-&lt;/sup&gt;π&lt;sup&gt;0&lt;/sup&gt; + A</t>
  </si>
  <si>
    <t>Test of the flavor independence of strong interactions</t>
  </si>
  <si>
    <t>Search for charmless hadronic decays of B mesons with the SLAC SLD detector</t>
  </si>
  <si>
    <t>Measurement of single spin asymmetry in η-meson production in p&lt;inf&gt;↑&lt;/inf&gt;p and p&lt;inf&gt;↑&lt;/inf&gt;p interactions in the beam fragmentation region at 200 GeV/c</t>
  </si>
  <si>
    <t>Search for diffractive dissociation of a long-lived H dibaryon</t>
  </si>
  <si>
    <t>Compact beam stop for a rare kaon decay experiment</t>
  </si>
  <si>
    <t>Two-body neutral final states produced in antiproton-proton annihilations at [Formula presented] GeV</t>
  </si>
  <si>
    <t>Study of flavor-tagged baryon production in [Formula presented] decay</t>
  </si>
  <si>
    <t>Dark matter search with a low temperature sapphire bolometer</t>
  </si>
  <si>
    <t>Dark matter search in the Fréjus Underground Laboratory EDELWEISS experiment</t>
  </si>
  <si>
    <t>Experiments in FTU with different limiter materials</t>
  </si>
  <si>
    <t>Transport properties of electrons in silicon drift detectors measured in large magnetic fields</t>
  </si>
  <si>
    <t>Studies of dynamics of electron clouds in STAR silicon drift detectors STAR-SVT Collaboration</t>
  </si>
  <si>
    <t>Monitoring the performance of silicon detectors with binary readout in the ATLAS beam test</t>
  </si>
  <si>
    <t>Performance of the binary silicon system for ATLAS</t>
  </si>
  <si>
    <t>Low noise electronics for the CLEO III silicon detector</t>
  </si>
  <si>
    <t>Design, performance and status of the CLEO III silicon detector</t>
  </si>
  <si>
    <t>Recent results from the RD42 Diamond Detector Collaboration</t>
  </si>
  <si>
    <t>Hadronic response and e/π separation with the H1 lead/fibre calorimeter H1 SPACAL group</t>
  </si>
  <si>
    <t>Electronics of the H1 lead/scintillating-fibre calorimeters</t>
  </si>
  <si>
    <t>The KLOE drift chamber</t>
  </si>
  <si>
    <t>Performance of fine mesh photomultiplier tubes in magnetic fields up to 0.3 T</t>
  </si>
  <si>
    <t>Quality checks and first calibration of the KLOE electromagnetic calorimeter</t>
  </si>
  <si>
    <t>The BaBar detector for muon identification and neutral hadron detection</t>
  </si>
  <si>
    <t>The muon and K&lt;inf&gt;L&lt;/inf&gt; detector for the BaBar experiment: Physics requirements, final design and start of construction</t>
  </si>
  <si>
    <t>Recent results on prototype aerogel threshold counters for particle identification in the region 0.5-4.3 GeV/c</t>
  </si>
  <si>
    <t>Four-layer aerogel Cherenkov counter</t>
  </si>
  <si>
    <t>Performance of the CERES electron spectrometer in the CERN SPS lead beam</t>
  </si>
  <si>
    <t>Parameterization of e and γ initiated showers in the NOMAD lead-glass calorimeter</t>
  </si>
  <si>
    <t>Evidence of initial state interactions in multinucleon pion absorption</t>
  </si>
  <si>
    <t>Studies on scintillating fiber response</t>
  </si>
  <si>
    <t>A solenoidal spectrometer for positron-electron pairs produced in heavy-ion collisions</t>
  </si>
  <si>
    <t>Positron-electron pairs produced in heavy-ion collisions</t>
  </si>
  <si>
    <t>Light response and particle identification with large CsI(Tl) crystals coupled to photodiodes</t>
  </si>
  <si>
    <t>Search for exotic mesons in π-p interactions at 18 Ge V/c</t>
  </si>
  <si>
    <t>Observation of the π(1800) and π&lt;inf&gt;2&lt;/inf&gt;(1880) mesons in η η π&lt;sup&gt;-&lt;/sup&gt; decay</t>
  </si>
  <si>
    <t>First results from bent crystal extraction at the Fermilab Tevatron</t>
  </si>
  <si>
    <t>Beam extraction studies at 900 GeV using a channeling crystal</t>
  </si>
  <si>
    <t>Flow studies at 10.8 GeV/nucleon</t>
  </si>
  <si>
    <t>A production and flow in Au+Au collisions at 11.5A GeV/c</t>
  </si>
  <si>
    <t>A measurement of R = σ&lt;inf&gt;L&lt;/inf&gt;/σ&lt;inf&gt;T&lt;/inf&gt;in deep inelastic neutrino-nucleon scattering at the Tevatron</t>
  </si>
  <si>
    <t>Measurement of the nucleon strange-antistrange asymmetry at next-to-leading order in QCD from NuTeV dimuon data</t>
  </si>
  <si>
    <t>Observation of vertex factorisation breaking in central pp interactions</t>
  </si>
  <si>
    <t>A study of the centrally produced baryon-antibaryon systems in pp interactions at 450 GeV/c</t>
  </si>
  <si>
    <t>Λ-hyperon production via the pp → pK&lt;sup&gt;+&lt;/sup&gt; Λ reaction 2 MeV above threshold</t>
  </si>
  <si>
    <t>Vaporization events from binary dissipative collisions</t>
  </si>
  <si>
    <t>Study of neutron background in the atmospheric neutrino sample in Kamiokande</t>
  </si>
  <si>
    <t>Measurement of the flux and zenith-angle distribution of upward through-going muons in kamiokande II + III</t>
  </si>
  <si>
    <t>GALLEX solar neutrino observations: Results for GALLEX III</t>
  </si>
  <si>
    <t>GALLEX solar neutrino results and status of GNO</t>
  </si>
  <si>
    <t>High-redshift supernova discoveries on demand: First results from a new tool for cosmology and bounds on q&lt;inf&gt;0&lt;/inf&gt;</t>
  </si>
  <si>
    <t>Update on neutrino mass search at ISIS</t>
  </si>
  <si>
    <t>Band-terminating states in &lt;sup&gt;101&lt;/sup&gt;Ag</t>
  </si>
  <si>
    <t>Observation of f′&lt;inf&gt;2&lt;/inf&gt;(1525) production in high Q&lt;sup&gt;2&lt;/sup&gt;two photon interactions at TRISTAN</t>
  </si>
  <si>
    <t>Compton scattering by the proton through θ&lt;inf&gt;cms&lt;/inf&gt; = 75° and 90° in the Δ-resonance region</t>
  </si>
  <si>
    <t>Production and decay of hot nuclei following antiproton annihilation at rest and in flight</t>
  </si>
  <si>
    <t>On the narrow dip structure at 1.9 GeV/c&lt;sup&gt;2&lt;/sup&gt; in diffractive photoproduction</t>
  </si>
  <si>
    <t>Measurement of the p̄p → K&lt;inf&gt;S&lt;/inf&gt;K&lt;inf&gt;S&lt;/inf&gt;η cross section at beam momenta in the regions of 1.45 and 1.7 GeV/c</t>
  </si>
  <si>
    <t>Search for the H dibaryon in (K&lt;sup&gt;-&lt;/sup&gt;,K&lt;sup&gt;+&lt;/sup&gt;) reaction with scintillating fiber active target</t>
  </si>
  <si>
    <t>Measurement of the Ξ&lt;sup&gt;-&lt;/sup&gt;p scattering cross sections at low energy</t>
  </si>
  <si>
    <t>Observation of the a&lt;sup&gt;0&lt;/sup&gt;&lt;inf&gt;4&lt;/inf&gt;Meson in the ηπ&lt;sup&gt;0&lt;/sup&gt;decay channel</t>
  </si>
  <si>
    <t>Study of the reaction π&lt;sup&gt;-&lt;/sup&gt;p → ηπ&lt;sup&gt;0&lt;/sup&gt;n at 32, 38, and 100 GeV/c</t>
  </si>
  <si>
    <t>Two-photon production of ω pairs ARGUS collaboration</t>
  </si>
  <si>
    <t>A search for the electric dipole moment of the τ-lepton</t>
  </si>
  <si>
    <t>Statistical interpretation of the correlation between intermediate mass fragment multiplicity and transverse energy</t>
  </si>
  <si>
    <t>Giant dipole resonance in very hot nuclei of mass a≈115</t>
  </si>
  <si>
    <t>Polarisation of valence and non-strange sea quarks in the nucleon from semi-inclusive spin asymmetries</t>
  </si>
  <si>
    <t>Observation of highly virtual photon-photon collisions to hadrons at TRISTAN</t>
  </si>
  <si>
    <t>Measurement of the cross-section and forward-backward charge asymmetry for the b and c-quark in e&lt;sup&gt;+&lt;/sup&gt;e&lt;sup&gt;-&lt;/sup&gt; annihilation with inclusive muons at √s = 58 GeV</t>
  </si>
  <si>
    <t>Muon pair and vector meson cross-sections in p-W and S-U collisions at 200 GeV/nucleon</t>
  </si>
  <si>
    <t>J/ψ and ψ′ production in p, O and S induced reactions at SPS energies</t>
  </si>
  <si>
    <t>The pp → ppη reaction near the kinematical threshold</t>
  </si>
  <si>
    <t>Measurement of the pd→pdη cross section in complete kinematics</t>
  </si>
  <si>
    <t>Antibaryon production in sulphur-nucleus collisions at 200 GeV per nucleon</t>
  </si>
  <si>
    <t>Charged particle production in proton-, deuteron-, oxygen- and sulphur-nucleus collisions at 200 GeV per nucleon</t>
  </si>
  <si>
    <t>Accurate measurement of F&lt;sup&gt;d&lt;/sup&gt;&lt;inf&gt;2&lt;/inf&gt;/F&lt;sup&gt;p&lt;/sup&gt;&lt;inf&gt;2&lt;/inf&gt; and R&lt;sup&gt;d&lt;/sup&gt; - R&lt;sup&gt;p&lt;/sup&gt;</t>
  </si>
  <si>
    <t>Evidence for neutrino oscillations from muon decay at rest</t>
  </si>
  <si>
    <t>&lt;sup&gt;40&lt;/sup&gt;Ca+&lt;sup&gt;40&lt;/sup&gt;Ca reaction at E&lt;inf&gt;lab&lt;/inf&gt;=35 MeV/nucleon: Filters and signatures to distinguish nearly central from peripheral collisions</t>
  </si>
  <si>
    <t>II. The intermediate velocity source in the &lt;sup&gt;40&lt;/sup&gt;Ca + &lt;sup&gt;40&lt;/sup&gt;Ca reaction at E&lt;inf&gt;lab&lt;/inf&gt; = 35 AMeV</t>
  </si>
  <si>
    <t>Disappearance of rotational flow and reaction plane dispersions in Kr+Au collisions</t>
  </si>
  <si>
    <t>Interactions of relativistic neon to nickel projectiles in hydrogen, elemental production cross sections</t>
  </si>
  <si>
    <t>Recent results from the IGEX double-beta decay experiment</t>
  </si>
  <si>
    <t>The IGEX experiment reexamined: A response to the critique of Klapdor-Kleingrothaus, Dietz, and Krivosheina</t>
  </si>
  <si>
    <t>Status of the VIRGO experiment</t>
  </si>
  <si>
    <t>The VIRGO interferometer for gravitational wave detection</t>
  </si>
  <si>
    <t>Cosmic-ray-induced cascades on the ultracryogenic antenna NAUTILUS</t>
  </si>
  <si>
    <t>Detection of high energy cosmic rays with the resonant gravitational wave detectors NAUTILUS and EXPLORER</t>
  </si>
  <si>
    <t>Results from SAGE</t>
  </si>
  <si>
    <t>Familial factors associated with the characteristics of nonmaternal care for infants</t>
  </si>
  <si>
    <t>Oltipraz chemoprevention trial in Qidong, People's Republic of China: Modulation of serum aflatoxin albumin adduct biomarkers</t>
  </si>
  <si>
    <t>Proposed criteria for the diagnosis of diabetes: Evidence from a French epidemiological study (D.E.S.I.R.)</t>
  </si>
  <si>
    <t>Microalbuminuria and markers of the atherosclerotic process: The D.E.S.I.R. study</t>
  </si>
  <si>
    <t>Psychological distress in applicants for predictive DNA testing for autosomal dominant, heritable, late onset disorders</t>
  </si>
  <si>
    <t>Predicting adaptation to presymptomatic DNA testing for late onset disorders: Who will experience distress?</t>
  </si>
  <si>
    <t>Antihydrogen production and precision experiments</t>
  </si>
  <si>
    <t>Antihydrogen production and precision experiments. The ATHENA collaboration</t>
  </si>
  <si>
    <t>A storage ring for crystalline beam studies</t>
  </si>
  <si>
    <t>The AMANDA neutrino telescope: Principle of operation and first results</t>
  </si>
  <si>
    <t>An empirical model of a polar coronal hole at solar minimum</t>
  </si>
  <si>
    <t>Very high energy gamma rays from the vela pulsar direction</t>
  </si>
  <si>
    <t>Effect of plasma shape on confinement and MHD behaviour in TCV</t>
  </si>
  <si>
    <t>MHD activity in FTU plasmas with reversed magnetic shear</t>
  </si>
  <si>
    <t>Improved confinement produced by ion Bernstein waves in hydrogen and deuterium plasmas of FTU</t>
  </si>
  <si>
    <t>Worldwide variations in prevalence of symptoms of allergic rhinoconjunctivitis in children: The International Study of Asthma and Allergies in Childhood (ISAAC)</t>
  </si>
  <si>
    <t>The challenges of replicating the methodology between Phases I and III of the ISAAC programme</t>
  </si>
  <si>
    <t>Survival of childhood cancer patients in Italy, 1978-1989</t>
  </si>
  <si>
    <t>Permanent declines in pulmonary function following pneumonia in human immunodeficiency virus-infected persons</t>
  </si>
  <si>
    <t>Determinants of squamous intraepithelial lesions (SIL) on Pap smear: The role of HPV infection and of HIV-1-induced immunosuppression</t>
  </si>
  <si>
    <t>Lack of association between p53 codon-72 polymorphism and squamous intraepithelial lesions in women with, or at risk for, human immunodeficiency virus and/or human papillomavirus infections</t>
  </si>
  <si>
    <t>Prevalence of chronic diseases in older Italians: Comparing self-reported and clinical diagnoses</t>
  </si>
  <si>
    <t>Atherosclerotic risk factors and renal function in the elderly: The role of hyperfibrinogenaemia and smoking. Results from the Italian Longitudinal Study on Ageing (ILSA)</t>
  </si>
  <si>
    <t>Survey of sensitivities of clinical isolates to antibacterial agents (annual report)</t>
  </si>
  <si>
    <t>Changes in the antibacterial activity of chemotherapeutic agents (especially carbapenems) for 10 species of clinical isolates between 1994 and 1996: Surveillance group of the sensitivities of clinical isolates to antibacterial agents</t>
  </si>
  <si>
    <t>Comparative studies on activities of antimicrobial agents against causative organisms isolated from patients with urinary tract infections (1995): I. Background of patients</t>
  </si>
  <si>
    <t>Variation in bronchial responsiveness in the European Community Respiratory Health Survey (ECRHS)</t>
  </si>
  <si>
    <t>Biochemical and pharmacological profile of a tetrasubstituted furanone as a highly selective COX-2 inhibitor</t>
  </si>
  <si>
    <t>Search for light gluinos via the spontaneous appearance of π&lt;sup&gt;+&lt;/sup&gt;π&lt;sup&gt;−&lt;/sup&gt;Pairs with an 800 GeV/c proton beam at fermilab</t>
  </si>
  <si>
    <t>Production of &lt;inf&gt;Λ&lt;/inf&gt;&lt;sup&gt;3&lt;/sup&gt;H and &lt;inf&gt;Λ&lt;/inf&gt;&lt;sup&gt;4&lt;/sup&gt;H in central 11.5 GeV/c Au + Pt heavy ion collisions</t>
  </si>
  <si>
    <t>Evidence for the decay K&lt;sup&gt;+&lt;/sup&gt;→π&lt;sup&gt;+&lt;/sup&gt;vv&lt;sup&gt;¯&lt;/sup&gt;</t>
  </si>
  <si>
    <t>Measurement of the K&lt;sup&gt;+&lt;/sup&gt;→π0μ&lt;sup&gt;+&lt;/sup&gt;νμγ branching ratio</t>
  </si>
  <si>
    <t>Large spin alignment of the unbound &lt;sup&gt;5&lt;/sup&gt;He fragment after fragmentation of 240 MeV/nucleon &lt;sup&gt;6&lt;/sup&gt;He</t>
  </si>
  <si>
    <t>Systematic investigation of the drip-line nuclei&lt;sup&gt;11&lt;/sup&gt;Li and&lt;sup&gt;14&lt;/sup&gt;Be and their unbound subsystems&lt;sup&gt;10&lt;/sup&gt;Li and&lt;sup&gt;13&lt;/sup&gt;Be</t>
  </si>
  <si>
    <t>Mass measurement of cooled neutron-deficient bismuth projectile fragments with time-resolved Schottky mass spectrometry at the FRS-ESR facility</t>
  </si>
  <si>
    <t>Antiproton distributions in Au+nucleus collisions</t>
  </si>
  <si>
    <t>Light nuclei production in relativistic [Formula Presented] collisions</t>
  </si>
  <si>
    <t>Measurement of the protonand deuteron spin structure function g&lt;inf&gt;1&lt;/inf&gt; in the Resonance Region</t>
  </si>
  <si>
    <t>Measurements of R = σ&lt;inf&gt;L&lt;/inf&gt;/σ&lt;inf&gt;T&lt;/inf&gt; for 0.03 &amp;lt;x&amp;lt;0.1 and fit to world data</t>
  </si>
  <si>
    <t>N → Δ transition from simultaneous measurements of p(γ&lt;sup&gt;→&lt;/sup&gt;, π) and p(γ&lt;sup&gt;→&lt;/sup&gt;, γ)</t>
  </si>
  <si>
    <t>N→Δ transition and proton polarizabilities from measurements of p(γ + γ&lt;sup&gt;→&lt;/sup&gt;,γ), p(γ + γ&lt;sup&gt;→&lt;/sup&gt;,π&lt;sup&gt;0&lt;/sup&gt;), and p(γ + γ&lt;sup&gt;→&lt;/sup&gt;,π&lt;sup&gt;+&lt;/sup&gt;)</t>
  </si>
  <si>
    <t>Gross and fine structure of pion production excitation functions in p-nucleus and nucleus-nucleus reactions</t>
  </si>
  <si>
    <t>Pion production excitation functions in proton-nucleus collisions from the absolute threshold to 500 MeV</t>
  </si>
  <si>
    <t>Precision determination of the neutron spin structure function g&lt;sup&gt;n&lt;/sup&gt;&lt;inf&gt;1&lt;/inf&gt;</t>
  </si>
  <si>
    <t>Dielectron cross section measurements in nucleus-nucleus reactions at 1.0A GeV</t>
  </si>
  <si>
    <t>Ξ&lt;sup&gt;-&lt;/sup&gt; production by Σ&lt;sup&gt;-&lt;/sup&gt;,π&lt;sup&gt;-&lt;/sup&gt; and neutrons in the hyperon beam experiment at CERN</t>
  </si>
  <si>
    <t>Measurement of the proton-antiproton pair production from two-photon collisions at TRISTAN</t>
  </si>
  <si>
    <t>Search of J/ψ production in the two-photon process at TRISTAN</t>
  </si>
  <si>
    <t>Measurement of the decay rate and the parameter α&lt;inf&gt;K*&lt;/inf&gt; of the decay K&lt;inf&gt;L&lt;/inf&gt; → μμγ</t>
  </si>
  <si>
    <t>A measurement of the transverse polarization of Λ-hyperons produced in inelastic pN-reactions at 450 GeV proton energy</t>
  </si>
  <si>
    <t>Measurements of atmospheric muon neutrino oscillations, global analysis of the data collected with MACRO detector</t>
  </si>
  <si>
    <t>Measurement of the atmospheric neutrino flavour composition in Soudan 2</t>
  </si>
  <si>
    <t>Neutrino oscillation effects in Soudan 2 upward-stopping muons</t>
  </si>
  <si>
    <t>Production of charm mesons at high transverse momentum in 515 GeV/[Formula presented] [Formula presented]-nucleon collisions</t>
  </si>
  <si>
    <t>Nuclear effects in high-pT production of direct photons and neutral mesons</t>
  </si>
  <si>
    <t>The HERA-B electromagnetic calorimeter pre-trigger system</t>
  </si>
  <si>
    <t>The electromagnetic calorimeter of the HERA-B experiment</t>
  </si>
  <si>
    <t>Experiment NINA: Investigation of low energy nuclear fluxes in the near-Earth space</t>
  </si>
  <si>
    <t>The small satellite NINA-MITA to study galactic and solar cosmic rays in low-altitude polar orbit</t>
  </si>
  <si>
    <t>The chorus experiment to search for ν&lt;inf&gt;μ&lt;/inf&gt; → ν&lt;inf&gt;τ&lt;/inf&gt; oscillation</t>
  </si>
  <si>
    <t>Initial impact parameter resolution of the new SLD vertex detector</t>
  </si>
  <si>
    <t>Test beam of a quartz-fibre calorimeter prototype with a passive front section</t>
  </si>
  <si>
    <t>On the differences between high-energy proton and pion showers and their signals in a non-compensating calorimeter</t>
  </si>
  <si>
    <t>Experimental beam test of the SilEye2 apparatus</t>
  </si>
  <si>
    <t>Relative nuclear abundances inside ISS with Sileye-3/Alteino experiment</t>
  </si>
  <si>
    <t>Capillary detectors for high resolution tracking</t>
  </si>
  <si>
    <t>Tracking with capillaries and liquid scintillator</t>
  </si>
  <si>
    <t>Spallation neutron production by 0.8, 1.2, and 1.6 GeV protons on various targets</t>
  </si>
  <si>
    <t>Measurement of Φ(1020) meson leptonic width with CMD-2 detector at VEPP-2M collider</t>
  </si>
  <si>
    <t>Delayed g&lt;sup&gt;2&lt;/sup&gt;&lt;inf&gt;9/2&lt;/inf&gt; alignment in the N = Z nucleus &lt;sup&gt;72&lt;/sup&gt;Kr</t>
  </si>
  <si>
    <t>Pronounced shape change induced by quasiparticle alignment</t>
  </si>
  <si>
    <t>pp →dπ&lt;sup&gt;+&lt;/sup&gt;precise angular distributions close to threshold from 0.3 to 5 MeV</t>
  </si>
  <si>
    <t>Drochner et al. reply</t>
  </si>
  <si>
    <t>Hypernuclear physics with stopped K&lt;sup&gt;-&lt;/sup&gt; at DAΦNE</t>
  </si>
  <si>
    <t>Nuclear pion photoproduction in the Δ resonance region</t>
  </si>
  <si>
    <t>ψ′ production in Pb-Pb collisions at 158∈GeV/nucleon</t>
  </si>
  <si>
    <t>D&lt;sup&gt;*±&lt;/sup&gt; production in 350 GeV/c π&lt;sup&gt;-&lt;/sup&gt;-N interactions</t>
  </si>
  <si>
    <t>GRAAL : A polarized γ-ray beam at ESRF</t>
  </si>
  <si>
    <t>Measurement of the Σ beam asymmetry for the ω photoproduction off the proton and the neutron at the GRAAL experiment</t>
  </si>
  <si>
    <t>Measurement of the neutron spin structure function g&lt;sup&gt;n&lt;/sup&gt;&lt;inf&gt;1&lt;/inf&gt; with a polarized &lt;sup&gt;3&lt;/sup&gt;He internal target</t>
  </si>
  <si>
    <t>Bose–Einstein correlations in hadron-pairs from lepto-production on nuclei ranging from hydrogen to xenon: HERMES Collaboration</t>
  </si>
  <si>
    <t>Soft photon production in central 200 GeV/nucleon [Formula Presented]S + Au collisions</t>
  </si>
  <si>
    <t>Multiplicity and pseudorapidity distribution of photons in S+Au reaction at [Formula Presented] GeV</t>
  </si>
  <si>
    <t>Mass measurements near N=Z</t>
  </si>
  <si>
    <t>Reaction cross section and matter radius measurements of proton-rich Ga, Ge, As, Se and Br nuclides</t>
  </si>
  <si>
    <t>Lifetime measurements of yrast and excited superdeformed bands in [Formula Presented]</t>
  </si>
  <si>
    <t>Semiexclusive pionic double charge exchange on &lt;sup&gt;4&lt;/sup&gt;He</t>
  </si>
  <si>
    <t>Evolution of collectivity along the [Formula Presented] line: The [Formula Presented]Mo nucleus</t>
  </si>
  <si>
    <t>The πh&lt;inf&gt;11/2&lt;/inf&gt;⊗νh&lt;inf&gt;11/2&lt;/inf&gt; yrast band in odd-odd &lt;sup&gt;140&lt;/sup&gt;Tb</t>
  </si>
  <si>
    <t>Performance of the Aleph Upgraded Silicon Vertex Detector</t>
  </si>
  <si>
    <t>Monitoring the stability of the ALEPH vertex detector</t>
  </si>
  <si>
    <t>Late-onset ADHD reconsidered with comprehensive repeated assessments between ages 10 and 25</t>
  </si>
  <si>
    <t>Tidal disruption of the magellanic clouds by the milky way</t>
  </si>
  <si>
    <t>The Northern HIPASS catalogue - Data presentation, completeness and reliability measures</t>
  </si>
  <si>
    <t>Miocene Strata in CRP-1, Cape Roberts Project, Antarctica</t>
  </si>
  <si>
    <t>Explaining gastric cancer survival differences among European countries</t>
  </si>
  <si>
    <t>Insulin management and metabolic control of Type 1 diabetes mellitus in childhood and adolescence in 18 countries</t>
  </si>
  <si>
    <t>Parent and health professional perspectives in the management of adolescents with diabetes: Development of assessment instruments for international studies</t>
  </si>
  <si>
    <t>The project for intercomparison of land-surface parameterization schemes (PILPS) phase 2(c) Red-Arkansas River basin experiment: 1. Experiment description and summary intercomparisons</t>
  </si>
  <si>
    <t>EROS 2 intensive observation of the caustic crossing of microlensing event MACHO SMC-98-1</t>
  </si>
  <si>
    <t>Intermediate-band surface photometry of the edge-on galaxy NGC 4565</t>
  </si>
  <si>
    <t>The hubble space telescope key project on the extragalactic distance scale. XXI. The cepheid distance to NGC 1425</t>
  </si>
  <si>
    <t>L-H transition in the mega-amp spherical tokamak</t>
  </si>
  <si>
    <t>Transmutation of radioactive waste by means of relativistic heavy ions</t>
  </si>
  <si>
    <t>Transmutation of&lt;sup&gt;129&lt;/sup&gt;I and&lt;sup&gt;237&lt;/sup&gt;Np using spallation neutrons produced by 1.5, 3.7 and 7.4 GeV protons</t>
  </si>
  <si>
    <t>BaBar DIRC Electronics Front-End Chain</t>
  </si>
  <si>
    <t>The DIRC front-end electronics chain for BaBar</t>
  </si>
  <si>
    <t>Spin observables in neutron-proton elastic scattering</t>
  </si>
  <si>
    <t>Angular dependence of the pp elastic scattering spin correlation parameter A&lt;inf&gt;00nn&lt;/inf&gt; between 0.8 and 2.8 GeV. II. Results for higher energies</t>
  </si>
  <si>
    <t>Passive smoking exposure among adults and the dynamics of respiratory symptoms in a prospective multicenter cohort study</t>
  </si>
  <si>
    <t>Alcohol consumption and mortality. II. Studies of male populations</t>
  </si>
  <si>
    <t>Treatment of severe intermittent claudication with PGE&lt;inf&gt;1&lt;/inf&gt; a short-term vs a long-term infusion plan a 20-week, european randomized trial analysis of efficacy and costs</t>
  </si>
  <si>
    <t>Nomograms Used to Define the Short-Term Treatment with PGE1 in Patients with Intermittent Claudication and Critical Ischemia. The ORACL.E (Occlusion Revascularization in the Atherosclerotic Critical Limb) Study Group. The European Study</t>
  </si>
  <si>
    <t>The effect of ranitidine on long-term survival in primary colorectal cancer. A 40 months interim analysis</t>
  </si>
  <si>
    <t>Prognostic impact of matched preoperative plasma and serum VEGF in patients with primary colorectal carcinoma</t>
  </si>
  <si>
    <t>Causes of death in Canadians with haemophilia 1980-1995</t>
  </si>
  <si>
    <t>Efficacy and safety of the factor VIII/von Willebrand factor concentrate, Haemate-P/Humate-P: Ristocetin cofactor unit dosing in patients with von Willebrand disease</t>
  </si>
  <si>
    <t>Plasma thyroid hormones in premature infants: Effect of gestational age and antenatal thyrotropin-releasing hormone treatment</t>
  </si>
  <si>
    <t>Multiple courses of antenatal corticosteroids are associated with early severe lung disease in preterm neonates</t>
  </si>
  <si>
    <t>Hemophilia morbidity, cognitive functioning, and academic achievement</t>
  </si>
  <si>
    <t>Hepatitis C virus load is associated with human immunodeficiency virus type 1 disease progression in hemophiliacs</t>
  </si>
  <si>
    <t>Status of the EDELWEISS experiment</t>
  </si>
  <si>
    <t>Observation of fermi superallowed β&lt;sup&gt;+&lt;/sup&gt;Decays in Heavy Odd-Odd, N = Z nuclei: Evidence for 0&lt;sup&gt;+&lt;/sup&gt;ground states in&lt;sup&gt;78&lt;/sup&gt;Y,&lt;sup&gt;82&lt;/sup&gt;Nb, and&lt;sup&gt;86&lt;/sup&gt;Tc</t>
  </si>
  <si>
    <t>Fermi superallowed β&lt;sup&gt;+&lt;/sup&gt;decays and T=1 ground states of heavy odd-odd N=Z nuclei</t>
  </si>
  <si>
    <t>Centrality dependence of neutral pion production in 158A GeV&lt;sup&gt;208&lt;/sup&gt;P&lt;sup&gt;208&lt;/sup&gt;b+Pb collisions</t>
  </si>
  <si>
    <t>Direct photons in WA98</t>
  </si>
  <si>
    <t>Boosted three-dimensional black-hole evolutions with singularity excision</t>
  </si>
  <si>
    <t>Comparison of polarization observables in electron scattering from the proton and deuteron</t>
  </si>
  <si>
    <t>Longitudinal and transverse cross sections in the &lt;sup&gt;1&lt;/sup&gt;H(e, e′K&lt;sup&gt;+&lt;/sup&gt;)Λ reaction</t>
  </si>
  <si>
    <t>First Observation of the Rare Decay Mode K&lt;inf&gt;L&lt;/inf&gt;&lt;sup&gt;0&lt;/sup&gt;→e&lt;sup&gt;+&lt;/sup&gt;e&lt;sup&gt;−&lt;/sup&gt;</t>
  </si>
  <si>
    <t>A straw drift chamber spectrometer for studies of rare kaon decays</t>
  </si>
  <si>
    <t>Evidence for ρ&lt;sup&gt;0&lt;/sup&gt; Mass Modification in the &lt;sup&gt;3&lt;/sup&gt;He(γ,ρ0)ppn Reaction</t>
  </si>
  <si>
    <t>Probing the [Formula Presented] component of [Formula Presented]</t>
  </si>
  <si>
    <t>Study of the atmospheric neutrino flux in the multi-GeV energy range</t>
  </si>
  <si>
    <t>Search for Neutrinos in Super-Kamiokande Associated with the GW170817 Neutron-star Merger</t>
  </si>
  <si>
    <t>Production of φ and ω mesons in near-threshold pp reactions</t>
  </si>
  <si>
    <t>Measurement of angular distributions of Drell-Yan dimuons in p+p interactions at 800GeV/c</t>
  </si>
  <si>
    <t>Branching fractions for ψ(2S)→γη' and γη</t>
  </si>
  <si>
    <t>Measurement of the inclusive charm cross section at 4.03 GeV and 4.14 GeV</t>
  </si>
  <si>
    <t>Beam energy calibration with meson production</t>
  </si>
  <si>
    <t>Measurements of deuteron photodisintegration up to 4.0 GeV</t>
  </si>
  <si>
    <t>Coherent [Formula Presented] photoproduction on the deuteron up to 4 GeV</t>
  </si>
  <si>
    <t>Quasifree (e, e′p) reactions and proton propagation in nuclei</t>
  </si>
  <si>
    <t>Quasielastic (e,e′p) reaction on &lt;sup&gt;12&lt;/sup&gt;C, &lt;sup&gt;56&lt;/sup&gt;Fe, and &lt;sup&gt;197&lt;/sup&gt;Au</t>
  </si>
  <si>
    <t>A systematic study of the nuclear caloric curve</t>
  </si>
  <si>
    <t>Thermal and chemical freeze-out in spectator fragmentation</t>
  </si>
  <si>
    <t>Measurement of quasi-elastic &lt;sup&gt;12&lt;/sup&gt;C(p,2p) scattering at high momentum transfer</t>
  </si>
  <si>
    <t>The large momentum transfer reaction &lt;sup&gt;12&lt;/sup&gt;C(p,2p + n) as a new method for measuring short range NN correlations in nuclei</t>
  </si>
  <si>
    <t>Extension of the cosmic-ray energy spectrum beyond the predicted greisen-zatsepin-kuz’min cutoff</t>
  </si>
  <si>
    <t>Energy determination in the Akeno Giant Air Shower Array experiment</t>
  </si>
  <si>
    <t>Experimental study of the decay →ηγ in multiphoton final state</t>
  </si>
  <si>
    <t>The high energy muon spectrum in extensive air showers: First data from LVD and EAS-TOP at Gran Sasso</t>
  </si>
  <si>
    <t>High-spin studies of&lt;sup&gt;164&lt;/sup&gt;Lu using EUROBALL</t>
  </si>
  <si>
    <t>Triaxial superdeformation in&lt;sup&gt;163&lt;/sup&gt;Lu</t>
  </si>
  <si>
    <t>Measurement of the &lt;sup&gt;14&lt;/sup&gt;C abundance in a low-background liquid scintillator</t>
  </si>
  <si>
    <t>Light propagation in a large volume liquid scintillator</t>
  </si>
  <si>
    <t>Hard photons and energetic protons as probes of the nuclear dynamics at intermediate energy</t>
  </si>
  <si>
    <t>A signal of spinodal decomposition around Fermi energy</t>
  </si>
  <si>
    <t>Strangeness enhancement at mid-rapidity in Pb-Pb collisions at 158 a GeV / c</t>
  </si>
  <si>
    <t>Study of subshell closure at N = 40 by Coulomb excitation</t>
  </si>
  <si>
    <t>Coulomb excitation of &lt;inf&gt;30&lt;/inf&gt;&lt;sup&gt;72&lt;/sup&gt;Zn&lt;inf&gt;42&lt;/inf&gt;</t>
  </si>
  <si>
    <t>Radiative divertor plasmas with convection in DIII-D</t>
  </si>
  <si>
    <t>High performance H mode plasmas at densities above the Greenwald limit</t>
  </si>
  <si>
    <t>The CMS silicon tracker</t>
  </si>
  <si>
    <t>Performance of the NOMAD-STAR detector</t>
  </si>
  <si>
    <t>Calibration of BC501A liquid scintillator cells with monochromatic neutron beams</t>
  </si>
  <si>
    <t>Performance of the 10 m&lt;sup&gt;3&lt;/sup&gt; ICARUS liquid argon prototype</t>
  </si>
  <si>
    <t>New developments in CVD diamond for detector applications</t>
  </si>
  <si>
    <t>Fabrication and test of a 70 000 channels electronic pad readout system for multi-step avalanche chambers</t>
  </si>
  <si>
    <t>Large-acceptance spectrometer for tracking in a high-multiplicity environment, based on space point measurements and high-resolution time-of-flight</t>
  </si>
  <si>
    <t>A precision measurement of charm dimuon production in neutrino interactions from the NOMAD experiment</t>
  </si>
  <si>
    <t>First results on η′ photoproduction with SAPHIR</t>
  </si>
  <si>
    <t>Collective rotational - Vibrational transition in the very neutron-deficient nuclei&lt;sup&gt;171,172&lt;/sup&gt;Pt</t>
  </si>
  <si>
    <t>Lake Baikal deep underwater neutrino experiment: Status report</t>
  </si>
  <si>
    <t>High-frequency acoustic noise of Lake Baikal</t>
  </si>
  <si>
    <t>Longitudinal momentum distributions of&lt;sup&gt;16,18&lt;/sup&gt;C fragments after one-neutron removal from&lt;sup&gt;17,19&lt;/sup&gt;C</t>
  </si>
  <si>
    <t>One-nucleon removal cross-sections for 17,19C and 8,10B</t>
  </si>
  <si>
    <t>The role of double parton collisions in soft hadron interactions</t>
  </si>
  <si>
    <t>The (π&lt;sup&gt;+&lt;/sup&gt;,K&lt;sup&gt;+&lt;/sup&gt;) reaction and light Λ hypernuclear spectroscopy</t>
  </si>
  <si>
    <t>Structure of &lt;sup&gt;7&lt;/sup&gt;&lt;inf&gt;Λ&lt;/inf&gt;Li and &lt;sup&gt;9&lt;/sup&gt;&lt;inf&gt;Λ&lt;/inf&gt;Be hypernuclei</t>
  </si>
  <si>
    <t>Measurement of charged particle production from 450 GeV/c protons on beryllium</t>
  </si>
  <si>
    <t>Measurement of a complete set of spin observables in the &lt;sup&gt;2&lt;/sup&gt;H(p,n)2p reaction at 200 MeV</t>
  </si>
  <si>
    <t>Exclusive near threshold two-pion production with the MOMO experiment at COSY</t>
  </si>
  <si>
    <t>Initial results from the CHOOZ long baseline reactor neutrino oscillation experiment</t>
  </si>
  <si>
    <t>Search for neutrino oscillations on a long base-line at the chooz nuclear power station</t>
  </si>
  <si>
    <t>Parity violation in proton-proton scattering</t>
  </si>
  <si>
    <t>Parity violation in proton-proton scattering at 221 MeV</t>
  </si>
  <si>
    <t>Loss of&lt;sup&gt;8&lt;/sup&gt;Li recoil nuclei in&lt;sup&gt;7&lt;/sup&gt;Li(d,p)&lt;sup&gt;8&lt;/sup&gt;Li and implications on the&lt;sup&gt;7&lt;/sup&gt;Be(p,γ)&lt;sup&gt;8&lt;/sup&gt;B cross section</t>
  </si>
  <si>
    <t>Effect of beam energy straggling on resonant yield in thin gas targets: The cases&lt;sup&gt;22&lt;/sup&gt;Ne(p, γ)&lt;sup&gt;23&lt;/sup&gt;Na and&lt;sup&gt;14&lt;/sup&gt;N(p, γ)&lt;sup&gt;15&lt;/sup&gt;O</t>
  </si>
  <si>
    <t>Dynamical emission and isotope thermometry</t>
  </si>
  <si>
    <t>Generalized isoscaling of isotopic distributions</t>
  </si>
  <si>
    <t>Splintering central collisions: Systematics of momentum and energy deposition for [Formula Presented]</t>
  </si>
  <si>
    <t>Status of the KLOE experiment at the φ-factory DAΦNE</t>
  </si>
  <si>
    <t>Imaging of asteroid 433 Eros during NEAR's flyby reconnaissance</t>
  </si>
  <si>
    <t>First measurements of dtμ cycle characteristics in liquid H/D/T mixture</t>
  </si>
  <si>
    <t>The DEAR experiment on DAφNE</t>
  </si>
  <si>
    <t>Important findings expected from Europe's largest seismic array</t>
  </si>
  <si>
    <t>The Tornquist Zone, a north east inclining lithospheric transition at the south western margin of the Baltic Shield: Revealed through a nonlinear teleseismic tomographic inversion</t>
  </si>
  <si>
    <t>TeV observations of Markarian 501 with the Milagrito water cerenkov detector</t>
  </si>
  <si>
    <t>The 2dF galaxy redshift survey: Spectral types and luminosity functions</t>
  </si>
  <si>
    <t>The 2dF galaxy redshift survey: Stochastic relative biasing between galaxy populations</t>
  </si>
  <si>
    <t>Wide-field camera for gravitational microlensing survey: MOA-cam2</t>
  </si>
  <si>
    <t>Improved confinement mode induced by the MARFE on the HT-7 superconducting tokamak</t>
  </si>
  <si>
    <t>Modulated toroidal current suppression of MHD activity on the HT-7 superconducting tokamak</t>
  </si>
  <si>
    <t>Initial physics achievements of large helical device experiments</t>
  </si>
  <si>
    <t>Radial electric field and transport near the rational surface and the magnetic island in LHD</t>
  </si>
  <si>
    <t>Overview of TJ-II flexible heliac results</t>
  </si>
  <si>
    <t>Physics design of a high-β quasi-axisymmetric stellarator</t>
  </si>
  <si>
    <t>Measurement of the cursive Greek chiF&lt;inf&gt;3&lt;/inf&gt; and F&lt;inf&gt;2&lt;/inf&gt; structure functions in the low Q&lt;sup&gt;2&lt;/sup&gt; region with the IHEP-JINR neutrino detector</t>
  </si>
  <si>
    <t>Determination of the high-twist contribution to the structure function x F&lt;inf&gt;3&lt;/inf&gt;&lt;sup&gt;vN&lt;/sup&gt;</t>
  </si>
  <si>
    <t>Status of the BNL muon (g-2) experiment</t>
  </si>
  <si>
    <t>Improved limit on the muon electric dipole moment</t>
  </si>
  <si>
    <t>Predictors of response to tiotropium versus salmeterol in asthmatic adults</t>
  </si>
  <si>
    <t>The impact of pregnancy and menopause on CD4 lymphocyte counts in HIV-infected women</t>
  </si>
  <si>
    <t>Comparison of combination therapy with single-drug therapy in early rheumatoid arthritis: A randomised trial</t>
  </si>
  <si>
    <t>Serum IL-1β levels are associated with the presence of erosions in recent onset rheumatoid arthritis</t>
  </si>
  <si>
    <t>Determinants of change in airway reactivity over 11 years in the SAPALDIA population study</t>
  </si>
  <si>
    <t>Zoster incidence in human immunodeficiency virus-infected hemophiliacs and homosexual men, 1984-1997</t>
  </si>
  <si>
    <t>Lymphocyte subsets in hemophilic patients with hepatitis C virus infection with or without human immunodeficiency virus co-infection: A nested cross-sectional study</t>
  </si>
  <si>
    <t>Bacteria isolated from surgical infections and their susceptibilities to antimicrobial agents special references to bacteria isolated between July 1996 and June 1997</t>
  </si>
  <si>
    <t>Bacteria isolated from surgical infections and its susceptibilities to antimicrobial agents - Special references to bacteria isolated between April 2001 and March 2002</t>
  </si>
  <si>
    <t>The use of CRP for diagnosing infections in young infants &amp;lt;3 months of age in developing countries</t>
  </si>
  <si>
    <t>Nonisotopic detection and typing of human papillomavirus DNA in genital samples by the line blot assay</t>
  </si>
  <si>
    <t>Nonisotopic detection of human papillomavirus DNA in clinical specimens using a consensus PCR and a generic probe mix in an enzyme-linked immunosorbent assay format</t>
  </si>
  <si>
    <t>Organizing ODIN: A case study in European academic co-operation</t>
  </si>
  <si>
    <t>Factors associated with suicidal ideation in the general population Five-centre analysis fromthe ODIN study</t>
  </si>
  <si>
    <t>Shears mechanism in the A˜110 region</t>
  </si>
  <si>
    <t>Shears mechanism in &lt;sup&gt;109&lt;/sup&gt;Cd</t>
  </si>
  <si>
    <t>Investigation of the exclusive &lt;sup&gt;3&lt;/sup&gt;He(e,e′ pp)n reaction</t>
  </si>
  <si>
    <t>Measurements of the deuteron elastic structure function A(Q&lt;sup&gt;2&lt;/sup&gt;) for 0.7 ≤ Q&lt;sup&gt;2&lt;/sup&gt; ≤ 6.0(GeV/c)&lt;sup&gt;2&lt;/sup&gt;at jefferson laboratory</t>
  </si>
  <si>
    <t>Virtual Compton scattering and the generalized polarizabilities of the proton at Q2=0.92 and 1.76 GeV2</t>
  </si>
  <si>
    <t>Tensor polarization in elastic electron-deuteron scattering to the highest possible momentum transfers</t>
  </si>
  <si>
    <t>Exotic molecular states in &lt;sup&gt;12&lt;/sup&gt;Be</t>
  </si>
  <si>
    <t>Detection of neutron clusters</t>
  </si>
  <si>
    <t>Precision measurements of the total and partial widths of the ψ (2 S) charmonium meson with a new complementary-scan technique in over(p, ̄) p annihilations</t>
  </si>
  <si>
    <t>Electroproduction of the [formula presented] resonance at high momentum transfer</t>
  </si>
  <si>
    <t>Electroproduction of the Δ(1232) resonance at high momentum transfer</t>
  </si>
  <si>
    <t>Results from the ARGO-YBJ test experiment ARGO-YBJ collaboration</t>
  </si>
  <si>
    <t>Energetic-ion-driven toroidal alfvén eigenmodes observed in a heliotron/torsatron plasma</t>
  </si>
  <si>
    <t>Global MHD modes excited by energetic ions in heliotron/torsatron plasmas</t>
  </si>
  <si>
    <t>Observation of Δ&lt;sup&gt;+&lt;/sup&gt; → pπ&lt;sup&gt;0&lt;/sup&gt; decay in heavy-ion collisions</t>
  </si>
  <si>
    <t>The CDF Silicon Vertex Tracker: Online precision tracking of the CDF Silicon Vertex Detector</t>
  </si>
  <si>
    <t>Performance of the CDF online silicon vertex tracker</t>
  </si>
  <si>
    <t>The CDF intermediate silicon layers detector</t>
  </si>
  <si>
    <t>Intermediate Silicon Layers detector for the CDF experiment</t>
  </si>
  <si>
    <t>The CRESST dark matter search</t>
  </si>
  <si>
    <t>Limits on WIMP dark matter using sapphire cryogenic detectors</t>
  </si>
  <si>
    <t>Prototype high-resolution fly's eye cosmic ray detector</t>
  </si>
  <si>
    <t>The performance of the HERA-B RICH at high track densities</t>
  </si>
  <si>
    <t>Preshower detector for the CDF plug upgrade: test beam results</t>
  </si>
  <si>
    <t>The CDF plug upgrade electromagnetic calorimeter: Test beam results</t>
  </si>
  <si>
    <t>Measurement of tensor polarization of deuterons from 3He→d+p breakup at momenta from 4.60 to 5.66 GeV/c</t>
  </si>
  <si>
    <t>Centrality dependence of directed and elliptic flow at the SPS</t>
  </si>
  <si>
    <t>New results from NA49</t>
  </si>
  <si>
    <t>First results from the H&lt;inf&gt;0&lt;/inf&gt; di-baryon search and hyperon production measurements by the AGS Experiment 896.</t>
  </si>
  <si>
    <t>Spatial resolution of RPC in streamer mode</t>
  </si>
  <si>
    <t>Characterization of nuclear sources via two-neutron intensity interferometry</t>
  </si>
  <si>
    <t>Coherent π&lt;sup&gt;0&lt;/sup&gt;photoproduction from&lt;sup&gt;4&lt;/sup&gt;He</t>
  </si>
  <si>
    <t>Results from PS185</t>
  </si>
  <si>
    <t>Experimental determination of the complete spin structure for p̄p→Λ̄Λ at pp̄=1.637GeV/c</t>
  </si>
  <si>
    <t>Fine structure of the Gamow-Teller resonance revealed in the decay of &lt;sup&gt;150&lt;/sup&gt;Ho 2&lt;sup&gt;-&lt;/sup&gt; isomer</t>
  </si>
  <si>
    <t>Coherent bremsstrahlung in α + p reactions at 50 MeV/nucleon</t>
  </si>
  <si>
    <t>Decay-out of the yrast superdeformed band in [Formula Presented]: Towards an experimental extraction of the neutron pairing gap at large deformation</t>
  </si>
  <si>
    <t>Virtual Compton Scattering under π&lt;sup&gt;0&lt;/sup&gt; threshold at Q&lt;sup&gt;2&lt;/sup&gt;=0.33 GeV&lt;sup&gt;2&lt;/sup&gt;. Preliminary results</t>
  </si>
  <si>
    <t>A coupled channel analysis of the centrally produced K&lt;sup&gt;+&lt;/sup&gt;K&lt;sup&gt;-&lt;/sup&gt;and π&lt;sup&gt;+&lt;/sup&gt;π&lt;sup&gt;-&lt;/sup&gt;final states in pp interactions at 450 GeV/c</t>
  </si>
  <si>
    <t>A study of the centrally produced π&lt;sup&gt;0&lt;/sup&gt;π&lt;sup&gt;0&lt;/sup&gt;π&lt;sup&gt;0&lt;/sup&gt;channel in pp interactions at 450 GeV/c: WA102 Collaboration</t>
  </si>
  <si>
    <t>Effects of in-medium cross sections and optical potential on thermal-source formation in p +&lt;sup&gt;197&lt;/sup&gt; Au reactions at 6.2-14.6 GeV/c</t>
  </si>
  <si>
    <t>Large analyzing power in inclusive π &lt;sup&gt;±&lt;/sup&gt; production at high X &lt;inf&gt;F&lt;/inf&gt; with a 22-GeV / c polarized proton beam</t>
  </si>
  <si>
    <t>Evidence for narrow Δ&lt;sup&gt;0&lt;/sup&gt;(1232) states in the &lt;sup&gt;12&lt;/sup&gt;C(e, e′pπ&lt;sup&gt;-&lt;/sup&gt;)&lt;sup&gt;11&lt;/sup&gt;C Reaction</t>
  </si>
  <si>
    <t>Separated cross-sections in πelectroproduction at threshold at Q&lt;sup&gt;2&lt;/sup&gt;= 0.05GeV&lt;sup&gt;2&lt;/sup&gt;/c&lt;sup&gt;2&lt;/sup&gt;</t>
  </si>
  <si>
    <t>Inclusive hadron photoproduction from longitudinally polarized protons and deuterons</t>
  </si>
  <si>
    <t>Precision measurement of the proton and deuteron spin structure functions g&lt;inf&gt;2&lt;/inf&gt; and asymmetries A&lt;inf&gt;2&lt;/inf&gt;</t>
  </si>
  <si>
    <t>The KASCADE Cosmic-ray Data Centre KCDC: granting open access to astroparticle physics research data</t>
  </si>
  <si>
    <t>In-beam study of &lt;sup&gt;254&lt;/sup&gt;No</t>
  </si>
  <si>
    <t>Measuring centrality with slow protons in proton-nucleus collisions at 18 GeV/c</t>
  </si>
  <si>
    <t>Pion production by protons on a thin beryllium target at 6.4, 12.3, and 17.5 GeV/c incident proton momenta</t>
  </si>
  <si>
    <t>A new measurement of direct CP violation in two pion decays of the neutral kaon</t>
  </si>
  <si>
    <t>Arch for antihelium in cosmic rays</t>
  </si>
  <si>
    <t>Isotopic composition of light nuclei in cosmic rays: Results from AMS-01</t>
  </si>
  <si>
    <t>Charmed baryon and semileptonic physics at FOCUS</t>
  </si>
  <si>
    <t>The K&lt;sup&gt;-&lt;/sup&gt; π&lt;sup&gt;+&lt;/sup&gt; S-wave from the D&lt;sup&gt;+&lt;/sup&gt; → K&lt;sup&gt;-&lt;/sup&gt; π&lt;sup&gt;+&lt;/sup&gt; π&lt;sup&gt;+&lt;/sup&gt; decay</t>
  </si>
  <si>
    <t>Search for CP violation in ξ and λ hyperon decays: Status of the hyperC&lt;sup&gt;P&lt;/sup&gt; experiment</t>
  </si>
  <si>
    <t>Study of the rare hyperon decay Ω&lt;sup&gt;∓&lt;/sup&gt;→Ξ&lt;sup&gt;∓&lt;/sup&gt;π&lt;sup&gt;+&lt;/sup&gt;π&lt;sup&gt;-&lt;/sup&gt;</t>
  </si>
  <si>
    <t>A triplet of differently shaped spin-zero states in the atomic nucleus &lt;sup&gt;186&lt;/sup&gt;Pb</t>
  </si>
  <si>
    <t>Performance of 'Gala' apple trees on 18 dwarfing rootstocks: Ten-year summary of the 1994 NC-140 rootstock trial</t>
  </si>
  <si>
    <t>Risk factors for genital prolapse in non-hysterectomized women around menopause: Results from a large cross-sectional study in menopausal clinics in Italy</t>
  </si>
  <si>
    <t>Risk of low bone density in women attending menopause clinics in Italy</t>
  </si>
  <si>
    <t>Avoidance of Cow's Milk–Based Formula for At-Risk Infants Does Not Reduce Development of Celiac Disease: A Randomized Controlled Trial</t>
  </si>
  <si>
    <t>Recent progress in low-temperature silicon detectors</t>
  </si>
  <si>
    <t>Simulations of a boreal grassland hydrology at Valdai, Russia: PILPS phase 2(d)</t>
  </si>
  <si>
    <t>Effects of frozen soil on soil temperature, spring infiltration, and runoff: Results from the PILPS 2(d) experiment at Valdai, Russia</t>
  </si>
  <si>
    <t>The opening of the tasmanian gateway drove global cenozoic paleoclimatic and paleoceanographic changes: Results of leg 189</t>
  </si>
  <si>
    <t>Drilling reveals climatic consequences of tasmanian gateway opening</t>
  </si>
  <si>
    <t>Deformation and fluid flow processes in the nankai trough accretionary prism: ODP leg 190</t>
  </si>
  <si>
    <t>Sedimentary and tectonic evolution of a trench-slope basin in the Nankai subduction zone of southwest Japan</t>
  </si>
  <si>
    <t>MAXIMA-1: A measurement of the cosmic microwave background anisotropy on angular scales of 10′-5°</t>
  </si>
  <si>
    <t>Detection of Sub-Micron Radiation from the Surface of Venus by Cassini/VIMS</t>
  </si>
  <si>
    <t>The first light of the Subaru Telescope: A new infrared image of the Orion Nebula</t>
  </si>
  <si>
    <t>First search for gravitational wave bursts with a network of detectors</t>
  </si>
  <si>
    <t>The STAR silicon vertex tracker: A large area silicon drift detector</t>
  </si>
  <si>
    <t>Probing the specific entropy produced in ultra-relativistic heavy-ion collisions with a silicon pixel multiplicity detector: A simulation study roberto.barbera@ct.infn.it</t>
  </si>
  <si>
    <t>Strangeness enhancements at central rapidity in 40 A GeV/c Pb-Pb collisions</t>
  </si>
  <si>
    <t>Transverse mass spectra of strange and multi-strange particles in Pb-Pb collisions at 158 A GeV/c</t>
  </si>
  <si>
    <t>Field quality in fermilabbuilt models of high gradient quadrupole magnets for the LHC interaction regions</t>
  </si>
  <si>
    <t>Wide bandwidth measurement of complex permittivity of liquids using coplanar lines</t>
  </si>
  <si>
    <t>Progress in development of theta pinches for formation of Field Reversed Configurations suitable for subsequent compression to Magnetized Target Fusion conditions</t>
  </si>
  <si>
    <t>Experimental measurements of a converging flux conserver suitable for compressing a field reversed configuration for magnetized target fusion</t>
  </si>
  <si>
    <t>Effect of ignoring the time of HIV seroconversion in estimating changes in survival over calendar time in observational studies: Results from CASCADE</t>
  </si>
  <si>
    <t>Determinants of response to first HAART regimen in antiretroviral-naïve patients with an estimated time since HIV seroconversion</t>
  </si>
  <si>
    <t>Comparison of the genome sequences of Listeria monocytogenes and Listeria innocua: Clues for evolution and pathogenicity</t>
  </si>
  <si>
    <t>Validity of self-report of fractures: Results from a prospective study in men and women across Europe</t>
  </si>
  <si>
    <t>Whom to treat? The contribution of vertebral X-rays to risk-based algorithms for fracture prediction. Results from the European Prospective Osteoporosis Study</t>
  </si>
  <si>
    <t>Fat, protein, and meat consumption and renal cell cancer risk: A pooled analysis of 13 prospective studies</t>
  </si>
  <si>
    <t>Lack of association between a serotonin transporter promoter polymorphism and BP1 in Antioquia, Colombia</t>
  </si>
  <si>
    <t>Surveillance of anti-tuberculosis drug resistance: Results of the 1998/1999 proficiency testing in Italy</t>
  </si>
  <si>
    <t>Monitoring the quality of laboraties and the prevalence of resistance to antituberculosis drugs: Italy, 1998-2000</t>
  </si>
  <si>
    <t>Social aspects of epilepsy in the adult in seven European countries</t>
  </si>
  <si>
    <t>Psychiatric events in epilepsy</t>
  </si>
  <si>
    <t>Trends in the epidemiology of neonatal sepsis of vertical transmission in the era of group B streptococcal prevention</t>
  </si>
  <si>
    <t>Variations in practice and outcomes in the Canadian NICU network: 1996-1997</t>
  </si>
  <si>
    <t>Treatment differences between Aboriginal and white infants admitted to Canadian neonatal intensive care units</t>
  </si>
  <si>
    <t>Pattern of susceptility to measles in Italy</t>
  </si>
  <si>
    <t>Hepatitis A incidence and hospital-based seroprevalence in Italy: A nation-wide study</t>
  </si>
  <si>
    <t>Life-supporting human complement regulator decay accelerating factor transgenic pig liver xenograft maintains the metabolic function and coagulation in the nonhuman primate for up to 8 days</t>
  </si>
  <si>
    <t>Sensitivity of human complement factor H related protein (BTA stat) test and voided urine cytology in the diagnosis of bladder cancer</t>
  </si>
  <si>
    <t>Effect of intravesical instillations on the human complement factor H related protein (BTA stat) Test</t>
  </si>
  <si>
    <t>Search for TeV gamma rays from the Crab Nebula with Tibet II/HD AS array</t>
  </si>
  <si>
    <t>High-spin study of&lt;sup&gt;111&lt;/sup&gt;I</t>
  </si>
  <si>
    <t>One-nucleon removal reactions at the FRS</t>
  </si>
  <si>
    <t>Partial wave analysis of J/ψ → γ(K(±)K(s)&lt;inf&gt;0&lt;/inf&gt;π±)</t>
  </si>
  <si>
    <t>Photoproduction of φ (1020) mesons on the proton at large momentum transfer</t>
  </si>
  <si>
    <t>Evidence for a backward peak in the γd → π&lt;sup&gt;0&lt;/sup&gt;d cross section near the η threshold</t>
  </si>
  <si>
    <t>Charged-particle multiplicity near midrapidity in central Au + Au collisions at √S&lt;inf&gt;NN&lt;/inf&gt; = 56 and 130 GeV</t>
  </si>
  <si>
    <t>The PHOBOS detector at RHIC</t>
  </si>
  <si>
    <t>Search for lepton flavor violation in K&lt;sup&gt;+&lt;/sup&gt; decays into a charged pion and two leptons</t>
  </si>
  <si>
    <t>First observation of the decay K+→e+νeμ+μ-</t>
  </si>
  <si>
    <t>Isospin fractionation in nuclear multifragmentation</t>
  </si>
  <si>
    <t>Cooling dynamics in multi-fragmentation processes</t>
  </si>
  <si>
    <t>Direct measurements of a&lt;inf&gt;b&lt;/inf&gt; and a&lt;inf&gt;c&lt;/inf&gt; using vertex and kaon charge tags at the SLAC detector</t>
  </si>
  <si>
    <t>Evidence for Changing of Cosmic Ray Composition between 10&lt;sup&gt;17&lt;/sup&gt; and 10&lt;sup&gt;18&lt;/sup&gt; eV from Multicomponent Measurements</t>
  </si>
  <si>
    <t>Parity violation in elastic electron-proton scattering and the proton’s strange magnetic form factor</t>
  </si>
  <si>
    <t>Measurement of the vector analyzing power in elastic electron-proton scattering as a probe of the double virtual Compton amplitude</t>
  </si>
  <si>
    <t>Measurement of K&lt;sup&gt;-&lt;/sup&gt;p radiative capture to γΛ and γΣ0 for pK&lt;sup&gt;-&lt;/sup&gt; between 514 and 750 MeV/c</t>
  </si>
  <si>
    <t>OMEGA experiments and preparation for moderate-gain direct-drive experiments on NIF</t>
  </si>
  <si>
    <t>Measurement of the mass and full width of the η&lt;inf&gt;c&lt;/inf&gt; meson</t>
  </si>
  <si>
    <t>Inclusive production of the η and ω mesons in Z decays, and the muonic branching ratio of the ω</t>
  </si>
  <si>
    <t>Isomer spectroscopy of neutron rich &lt;sup&gt;190&lt;/sup&gt;W&lt;inf&gt;116&lt;/inf&gt;</t>
  </si>
  <si>
    <t>Isomers in neutron-rich A ≈ 190 nuclides from&lt;sup&gt;208&lt;/sup&gt;Pb fragmentation</t>
  </si>
  <si>
    <t>Identification of K&lt;sup&gt;+&lt;/sup&gt;-mesons from subthreshold pA collisions with ANKE at COSY-Jülich</t>
  </si>
  <si>
    <t>Study of exotic resonances in diffractive reactions</t>
  </si>
  <si>
    <t>Study of double-strangeness nuclei with hybrid-emulsion method (KEK-PS E373)</t>
  </si>
  <si>
    <t>Double-Λ hypernuclei observed in a hybrid emulsion experiment</t>
  </si>
  <si>
    <t>Structure of a Λ-hypernucleus&lt;sup&gt;89&lt;/sup&gt;&lt;inf&gt;Λ&lt;/inf&gt;Y measured with the SKS spectrometer</t>
  </si>
  <si>
    <t>Neutron energy spectra from the nonmesonic weak decay of Λ &lt;sup&gt;12&lt;/sup&gt;C and Λ&lt;sup&gt;89&lt;/sup&gt;Y hypernuclei</t>
  </si>
  <si>
    <t>&lt;sup&gt;7&lt;/sup&gt;&lt;inf&gt;λ&lt;/inf&gt;Li ground-state spin determined by the yield of γ-rays subsequent to weak decay</t>
  </si>
  <si>
    <t>Dual gluons and monopoles in 2 + 1 dimensional Yang-Mills theory</t>
  </si>
  <si>
    <t>Au+Au collisions in experiment E917 at the Brookhaven AGS</t>
  </si>
  <si>
    <t>Production of φ mesons in Au+Au collisions at 11.7A GeV/c</t>
  </si>
  <si>
    <t>A precision measurement of muon decay</t>
  </si>
  <si>
    <t>Shape coexistence at high spin in the N = Z + 2 nucleus &lt;sup&gt;70&lt;/sup&gt;Se</t>
  </si>
  <si>
    <t>Results from the AMANDA high energy neutrino detector</t>
  </si>
  <si>
    <t>Optical properties of deep glacial ice at the South Pole</t>
  </si>
  <si>
    <t>Quenched QCD with domain-wall fermions on coarse lattices</t>
  </si>
  <si>
    <t>Study of the neutron-rich Ar, Cl, S and P nuclei near the N = 28 closed shell</t>
  </si>
  <si>
    <t>Structure of the neutron-rich &lt;sup&gt;37,39&lt;/sup&gt;P and &lt;sup&gt;43,45&lt;/sup&gt;Cl nuclei</t>
  </si>
  <si>
    <t>BMS-196085: A potent and selective full agonist of the human β&lt;inf&gt;3&lt;/inf&gt;adrenergic receptor</t>
  </si>
  <si>
    <t>BMS-201620: A selective beta 3 agonist</t>
  </si>
  <si>
    <t>Evidence of linkage with HLA-DR in DRB1*15-negative families with multiple sclerosis</t>
  </si>
  <si>
    <t>TRC β polymorphisms and multiple sclerosis</t>
  </si>
  <si>
    <t>Case-control study of nonfatal myocardial infarction in relation to selected foods in Japanese men and women</t>
  </si>
  <si>
    <t>Nuclear spin alignment of &lt;sup&gt;12,13&lt;/sup&gt;B produced in heavy ion collisions</t>
  </si>
  <si>
    <t>Seismic probing of fennoscandian lithosphere</t>
  </si>
  <si>
    <t>Influence of the seismic noise characteristics on noise correlations in the Baltic shield</t>
  </si>
  <si>
    <t>Real-time difference imaging analysis of MOA Galactic bulge observations during 2000</t>
  </si>
  <si>
    <t>Study of variable stars in the MOA data base: Long-period red variables in the Large Magellanic Cloud - II. Multiplicity of the period-luminosity relation</t>
  </si>
  <si>
    <t>Broadband observations of the afterglow of GRB 000926: Observing the effect of inverse Compton scattering</t>
  </si>
  <si>
    <t>GRB 010921: Strong limits on an underlying supernova from the Hubble Space Telescope</t>
  </si>
  <si>
    <t>First results from atic beam-test at cern</t>
  </si>
  <si>
    <t>Beam tests of the balloon-borne ATIC experiment</t>
  </si>
  <si>
    <t>High-precision limb-darkening measurement of a K3 giant using microlensing</t>
  </si>
  <si>
    <t>Composite quasar spectra from the sloan digital sky survey</t>
  </si>
  <si>
    <t>Galaxy clustering in early sloan digital sky survey redshift data</t>
  </si>
  <si>
    <t>Demonstration of Fuel Hot-Spot Pressure in Excess of 50 Gbar for Direct-Drive, Layered Deuterium-Tritium Implosions on OMEGA</t>
  </si>
  <si>
    <t>Search for technicolor with DELPHI</t>
  </si>
  <si>
    <t>Measurement of the electron structure function F2e at LEP energies</t>
  </si>
  <si>
    <t>Antibiotic use by indication: A basis for active antibiotic policy in the community</t>
  </si>
  <si>
    <t>Prescription rates and diagnostic patterns are stable: A comparison of high-, medium- and low-prescribing primary care physicians treating community-acquired respiratory tract infections</t>
  </si>
  <si>
    <t>Genetic polymorphisms of the N-acetyltransferase genes and risk of Parkinson's disease</t>
  </si>
  <si>
    <t>The evolution of methicillin-resistant Staphylococcus aureus in canadian hospitals: 5 Years of national surveillance</t>
  </si>
  <si>
    <t>Assessing the magnitude and trends in hospital acquired infections in Canadian hospitals through sequential point prevalence surveys</t>
  </si>
  <si>
    <t>Associations of cardiovascular disease and its risk factors with age-related macular degeneration: The POLA study</t>
  </si>
  <si>
    <t>Time trends in antiretroviral treatment use in Australia, 1997-2000</t>
  </si>
  <si>
    <t>HIV/HBV and HIV/HCV coinfection, and outcomes following highly active antiretroviral therapy</t>
  </si>
  <si>
    <t>Detection of congenital anomalies by fetal ultrasonographic examination across Europe</t>
  </si>
  <si>
    <t>Prenatal detection of congenital renal malformations by fetal ultrasonographic examination: An analysis of 709,030 births in 12 European countries</t>
  </si>
  <si>
    <t>Susceptibilities of bacteria isolated from patients with lower respiratory infectious diseases to antibiotics (1999)</t>
  </si>
  <si>
    <t>The relationship between Kt/V&lt;inf&gt;UREA&lt;/inf&gt; and nPNA in anuric peritoneal dialysis patients: A comparison with predialysis patients</t>
  </si>
  <si>
    <t>Is the decline of renal function different before and after the start of dialysis?</t>
  </si>
  <si>
    <t>Short-term brain volume change in relapsing-remitting multiple sclerosis: Effect of glatiramer acetate and implications</t>
  </si>
  <si>
    <t>Long-term follow-up of patients treated with glatiramer acetate: A multicentre, multinational extension of the European/Canadian double-blind, placebo-controlled, MRI-monitored trial</t>
  </si>
  <si>
    <t>Genome-wide scan for Parkinson's disease: The GenePD study</t>
  </si>
  <si>
    <t>Absence of previously reported variants in the SCNA (G88C and G209A), NR4A2 (T291D and T245G) and the DJ-1 (T497C) genes in familial Parkinson's disease from the GenePD study</t>
  </si>
  <si>
    <t>Incidence of ALS in Italy: Evidence for a uniform frequency in Western countries</t>
  </si>
  <si>
    <t>Idiopathic chronic inflammatory demyelinating polyneuropathy: An epidemiological study in Italy</t>
  </si>
  <si>
    <t>An extension of the jerger classification of tympanograms for ventilation tube patency - Specification and evaluation of equivalent ear-canal volume criteria</t>
  </si>
  <si>
    <t>The Italian PROGRES project on non-hospital residential facilities</t>
  </si>
  <si>
    <t>Which factors affect the costs of psychiatric residential care? Findings from the Italian PROGRES study</t>
  </si>
  <si>
    <t>Circuit party attendance, club drug use, and unsafe sex in gay men</t>
  </si>
  <si>
    <t>Positive Psychological Factors are Linked to Successful Cognitive Aging Among Older Persons Living with HIV/AIDS</t>
  </si>
  <si>
    <t>Consensus statement on submission and publication of manuscripts</t>
  </si>
  <si>
    <t>Scientific data from clinical trials: investigators' responsibilities and rights.</t>
  </si>
  <si>
    <t>Kaon production and kaon to pion ratio in Au + Au collisions at √s&lt;inf&gt;NN&lt;/inf&gt; = 130 GeV</t>
  </si>
  <si>
    <t>Extraction of the neutron magnetic form factor from quasielastic 3He→(e→,e') at Q2=0.1-0.6 (GeV/c)2</t>
  </si>
  <si>
    <t>Energy dependence of nuclear transparency in C(p,2p) scattering</t>
  </si>
  <si>
    <t>[Formula presented] Short-Range Correlations from ([Formula presented]) Measurements</t>
  </si>
  <si>
    <t>Longitudinal electroproduction of charged pions from &lt;sup&gt;1&lt;/sup&gt;H, &lt;sup&gt;2&lt;/sup&gt;H, and &lt;sup&gt;3&lt;/sup&gt;He</t>
  </si>
  <si>
    <t>Measurement of longitudinal and transverse cross sections in the [Formula Presented] reaction at [Formula Presented]</t>
  </si>
  <si>
    <t>Relativistic effects and two-body currents in &lt;sup&gt;2&lt;/sup&gt;H (e&lt;sup&gt;→&lt;/sup&gt;, e′ p)n using out-of-plane detection</t>
  </si>
  <si>
    <t>The ΞN interaction in quasi-free Ξ&lt;sup&gt;-&lt;/sup&gt; production</t>
  </si>
  <si>
    <t>Rapidity dependence of antiproton-to-proton ratios in Au + Au collisions at √sNN = 130 GeV</t>
  </si>
  <si>
    <t>Rapidity and centrality dependence of particle production for identified hadrons in Cu + Cu collisions at s NN =200 GeV</t>
  </si>
  <si>
    <t>Participant and spectator scaling of spectator fragments in Au + Au and Cu + Cu collisions at sNN =19.6 and 22.4 GeV</t>
  </si>
  <si>
    <t>Measurement of the high energy two-body deuteron photodisintegration differential cross section</t>
  </si>
  <si>
    <t>Measurements of electron-proton elastic cross sections for 0.4 &amp;lt; Q &lt;sup&gt;2&lt;/sup&gt; &amp;lt; 5.5 (GeV/c)&lt;sup&gt;2&lt;/sup&gt;</t>
  </si>
  <si>
    <t>Determination of the νe and total B8 solar neutrino fluxes using the Sudbury Neutrino Observatory Phase I data set</t>
  </si>
  <si>
    <t>Measurement of the midrapidity transverse energy distribution from √sNN = 130GeV Au + Au collisions at RHIC</t>
  </si>
  <si>
    <t>Radiative proton capture on&lt;sup&gt;6&lt;/sup&gt;He</t>
  </si>
  <si>
    <t>Radiative proton capture on &lt;sup&gt;6&lt;/sup&gt;He</t>
  </si>
  <si>
    <t>Forward K&lt;sup&gt;+&lt;/sup&gt; production in subthreshold pA collisions at 1.0 GeV</t>
  </si>
  <si>
    <t>Measurement of helicity-dependent photoabsorption cross sections on the neutron from 815 to 1825 MeV</t>
  </si>
  <si>
    <t>The&lt;sup&gt;8&lt;/sup&gt;He and&lt;sup&gt;10&lt;/sup&gt;He spectra studied in the (t, p) reaction</t>
  </si>
  <si>
    <t>The transverse momentum dependence of charged kaon Bose-Einstein correlations in the SELEX experiment</t>
  </si>
  <si>
    <t>Nuclear-matter modification of decay widths in the →e+e- and →k+K- Channels</t>
  </si>
  <si>
    <t>Observation of spin-orbit splitting in a single-particle states</t>
  </si>
  <si>
    <t>Structure of&lt;inf&gt;Λ&lt;/inf&gt;&lt;sup&gt;13&lt;/sup&gt;C hypernucleus studied by the K&lt;sup&gt;-&lt;/sup&gt;,π&lt;sup&gt;-&lt;/sup&gt;γ) reaction</t>
  </si>
  <si>
    <t>Development of a multistage laser frequency stabilization for an interferometric gravitational-wave detector</t>
  </si>
  <si>
    <t>Polarization measurements in high-energy deuteron photodisintegration</t>
  </si>
  <si>
    <t>High energy angular distribution measurements of the exclusive deuteron photodisintegration reaction</t>
  </si>
  <si>
    <t>The TMR network project \"Development of γ-ray tracking detectors\"</t>
  </si>
  <si>
    <t>Transport mechanisms and enhanced confinement studies in RFX</t>
  </si>
  <si>
    <t>A 3D approach to equilibrium, stability and transport studies in RFX-mod improved regimes</t>
  </si>
  <si>
    <t>Status report of the low frequency facility experiment, Virgo R&amp;amp;D</t>
  </si>
  <si>
    <t>The construction and operating characteristics of a cathode strip chamber system designed to measure the reaction vertices of a stopping kaon beam</t>
  </si>
  <si>
    <t>Experimental study of the&lt;sup&gt;12&lt;/sup&gt;c(k&lt;inf&gt;stopped&lt;/inf&gt;&lt;sup&gt;-&lt;/sup&gt;, π&lt;sup&gt;0&lt;/sup&gt;)&lt;inf&gt;λ&lt;/inf&gt;&lt;sup&gt;12&lt;/sup&gt;B reaction</t>
  </si>
  <si>
    <t>Calibration and reconstruction performances of the KLOE electromagnetic calorimeter</t>
  </si>
  <si>
    <t>Transition radiation detector interleaved with low-density targets for the NOE experiment</t>
  </si>
  <si>
    <t>Deformation of &lt;sup&gt;34&lt;/sup&gt;Mg studied via in-beam γ-ray spectroscopy using radioactive-ion projectile fragmentation</t>
  </si>
  <si>
    <t>Quadrupole collectivity of &lt;sup&gt;28&lt;/sup&gt;Ne and the boundary of the island of inversion</t>
  </si>
  <si>
    <t>Production of ω mesons in proton - Proton collisions</t>
  </si>
  <si>
    <t>The pp → nK&lt;sup&gt;+&lt;/sup&gt;Σ&lt;sup&gt;+&lt;/sup&gt;reaction at 2.95 GeV/c</t>
  </si>
  <si>
    <t>Tensor A&lt;inf&gt;yy&lt;/inf&gt;and vector A&lt;inf&gt;y&lt;/inf&gt;analyzing powers in the&lt;sup&gt;1&lt;/sup&gt;H(d, d′)X and&lt;sup&gt;12&lt;/sup&gt;C(d, d′)X reactions at initial deuteron momenta of 9 GeV/c in the region of baryonic resonance excitation</t>
  </si>
  <si>
    <t>Compton scattering by the proton</t>
  </si>
  <si>
    <t>Structure of the nucleon investigated by Compton Scattering</t>
  </si>
  <si>
    <t>First results on quasi-free Σ production in the (π&lt;sup&gt;-&lt;/sup&gt;, Κ&lt;sup&gt;+&lt;/sup&gt;) reactions</t>
  </si>
  <si>
    <t>σ-nucleus potential studied with the (π&lt;sup&gt;-&lt;/sup&gt;,K &lt;sup&gt;+&lt;/sup&gt;) reaction on medium-to-heavy nuclear targets</t>
  </si>
  <si>
    <t>Evidence for octupole vibration in superdeformed &lt;sup&gt;196&lt;/sup&gt;Pb</t>
  </si>
  <si>
    <t>Excitation energies of superdeformed states in Pb196: Towards a systematic study of the second well in Pb isotopes</t>
  </si>
  <si>
    <t>A new upper limit for the tau-neutrino magnetic moment</t>
  </si>
  <si>
    <t>Final tau-neutrino results from the DONuT experiment</t>
  </si>
  <si>
    <t>Shape coexistence and band crossings in&lt;sup&gt;174&lt;/sup&gt;Pt</t>
  </si>
  <si>
    <t>New nuclei around the N=Z line in the A = 80-90 region</t>
  </si>
  <si>
    <t>Yrast studies of Se80,82 using deep-inelastic reactions</t>
  </si>
  <si>
    <t>First evidence for triaxial superdeformation in&lt;sup&gt;168&lt;/sup&gt;Hf</t>
  </si>
  <si>
    <t>High-spin proton alignments and coexisting coupling schemes in Hf168</t>
  </si>
  <si>
    <t>The potential of Liquid Xenon for WIMP search: The ZEPLIN diagnostic array</t>
  </si>
  <si>
    <t>Physics with the Chimera detector at LNS in Catania: The REVERSE experiment</t>
  </si>
  <si>
    <t>Production cross sections for intermediate mass fragments from dynamical and statistical decay of projectile-like fragments in Sn 124 + Ni 64 and Sn 112 + Ni 58 collisions at 35 A MeV</t>
  </si>
  <si>
    <t>Measurement of charm production in neutrino charged-current interactions</t>
  </si>
  <si>
    <t>Lifetime measurements of spherical and deformed states in if&lt;inf&gt;7/2&lt;/inf&gt; nuclei</t>
  </si>
  <si>
    <t>Further observations on midrapidity [Formula Presented] distributions with aperture corrected scale</t>
  </si>
  <si>
    <t>Maximally aligned states in the proton drip line nucleus &lt;sup&gt;106&lt;/sup&gt;Sb</t>
  </si>
  <si>
    <t>Determination of ππ scattering lengths from measurement of π&lt;sup&gt;+&lt;/sup&gt;π&lt;sup&gt;-&lt;/sup&gt; atom lifetime</t>
  </si>
  <si>
    <t>Measurement of the g factors of isomers near the proposed N ≈ 40 subshell closure</t>
  </si>
  <si>
    <t>Production and detection of cold antihydrogen atoms</t>
  </si>
  <si>
    <t>Further evidence for low-energy protonium production in vacuum</t>
  </si>
  <si>
    <t>Screen and identification of proteins interacting with ADAM19 cytoplasmic tail</t>
  </si>
  <si>
    <t>Mutations of the BRAF gene in human cancer</t>
  </si>
  <si>
    <t>No major schizophrenia locus detected on chromosome 1q in a large multicenter sample</t>
  </si>
  <si>
    <t>Genomewide linkage scan of schizophrenia in a large multicenter pedigree sample using single nucleotide polymorphisms</t>
  </si>
  <si>
    <t>CANGAROO-III observation of TeV gamma rays from the unidentified gamma-ray source HESS J1614-518</t>
  </si>
  <si>
    <t>Sensitivity of inverse estimation of annual mean CO&lt;inf&gt;2&lt;/inf&gt; sources and sinks to ocean-only sites versus all-sites observational networks</t>
  </si>
  <si>
    <t>Analysis of a zebrafish VEGF receptor mutant reveals specific disruption of angiogenesis</t>
  </si>
  <si>
    <t>Evaluation of VIDAS ® Immuno-concentration Salmonella/VIDAS Salmonella immunoassay method for detection of Salmonella in selected foods: Collaborative study</t>
  </si>
  <si>
    <t>Crystal structure of Thy1, a thymidylate synthase complementing protein from Thermotoga maritima at 2.25 Å resolution</t>
  </si>
  <si>
    <t>2000 Standards, options and recommendations for prognostic value of oncogenes and tumor suppressor genes in non small cell lung cancer</t>
  </si>
  <si>
    <t>The Long Island Breast Cancer Study Project: Description of a multi-institutional collaboration to identify environmental risk factors for breast cancer</t>
  </si>
  <si>
    <t>Endogenous sex hormones and breast cancer in postmenopausal women: Reanalysis of nine prospective studies</t>
  </si>
  <si>
    <t>Free Estradiol and Breast Cancer Risk in Postmenopausal Women: Comparison of Measured and Calculated Values</t>
  </si>
  <si>
    <t>The epidemiology of conjunctival squamous cell carcinoma in Uganda</t>
  </si>
  <si>
    <t>A case-control study of cancer of the uterine cervix in Uganda</t>
  </si>
  <si>
    <t>Ethical reflections on pharmacogenetics and DNA banking in a cohort of HIV-infected patients</t>
  </si>
  <si>
    <t>Health related quality of life and lipodystrophy syndrome among HIV-infected patients</t>
  </si>
  <si>
    <t>Genome screen to identify susceptibility genes for Parkinson disease in a sample without parkin mutations</t>
  </si>
  <si>
    <t>Presence of an APOE4 allele results in significantly earlier onset of Parkinson's disease and a higher risk with dementia</t>
  </si>
  <si>
    <t>Ethyl (3s,4aR,6S,8aR)-6-(4-ethoxycar-bonylimidazol-1-ylmethyl) decahydroiso-quinoline-3-carboxylic ester: A prodrug of a GluR5 kainate receptor antagonist active in two animal models of acute migraine</t>
  </si>
  <si>
    <t>GluK1 antagonists from 6-(tetrazolyl)phenyl decahydroisoquinoline derivatives: In vitro profile and in vivo analgesic efficacy</t>
  </si>
  <si>
    <t>Cardiovascular and sympathetic neural responses to handgrip and cold pressor stimuli in humans before, during and after spaceflight</t>
  </si>
  <si>
    <t>Human muscle sympathetic neural and haemodynamic responses to tilt following spaceflight</t>
  </si>
  <si>
    <t>Evaluation of ocean model ventilation with CFC-11: Comparison of 13 global ocean models</t>
  </si>
  <si>
    <t>Impact of circulation on export production, dissolved organic matter, and dissolved oxygen in the ocean: Results from Phase II of the Ocean Carbon-cycle Model Intercomparison Project (OCMIP-2)</t>
  </si>
  <si>
    <t>Carbonate delta drift: A new sediment drift type</t>
  </si>
  <si>
    <t>A large-area CCD camera for the Schmidt telescope at the venezuelan national astronomical observatory</t>
  </si>
  <si>
    <t>Quest l variability survey. III. Light curve catalog update</t>
  </si>
  <si>
    <t>GRB 010921: Localization and observations by the high energy transient explorer satellite</t>
  </si>
  <si>
    <t>Spectral-lag relations in GRB pulses detected with HETE-2</t>
  </si>
  <si>
    <t>Discovery of the 'missing' mode in HR 1217 by the Whole Earth Telescope</t>
  </si>
  <si>
    <t>Pushing the ground-based limit: 14-μmag photometric precision with the definitive Whole Earth Telescope asteroseismic data set for the rapidly oscillating Ap star HR 1217</t>
  </si>
  <si>
    <t>Strategies for prompt searches for GRB afterglows: The discovery of the GRB 001011 optical/near-infrared counterpart using colour-colour selection</t>
  </si>
  <si>
    <t>A multi-colour study of the dark GRB 000210 host galaxy and its environment</t>
  </si>
  <si>
    <t>Photon and η production in p+Pb and p+C collisions at √sNN=17.4 GeV</t>
  </si>
  <si>
    <t>Prevalence and clinical correlates of HIV viremia ('blips') in patients with previous suppression below the limits of quantification</t>
  </si>
  <si>
    <t>Evaluation of hypophosphataemia in tenofovir disoproxil fumarate (TDF)-exposed and TDF-unexposed HIV-infected out-patients receiving highly active antiretroviral therapy</t>
  </si>
  <si>
    <t>Incidence and remission of asthma: A retrospective study on the natural history of asthma in Italy</t>
  </si>
  <si>
    <t>Asthmatics and ex-smokers respond early, heavy smokers respond late to mailed surveys in Italy</t>
  </si>
  <si>
    <t>Level and pattern of HIV-1-RNA viral load over age: Differences between girls and boys?</t>
  </si>
  <si>
    <t>The mother-to-child HIV transmission epidemic in Europe: Evolving in the East and established in the West</t>
  </si>
  <si>
    <t>Risperidone in children with autism and serious behavioral problems</t>
  </si>
  <si>
    <t>Children's yale-brown obsessive compulsive scale modified for pervasive developmental disorders</t>
  </si>
  <si>
    <t>The evaluation of the appropriateness of prescription of non-invasive diagnostic tests in cardiology: The case of Holter monitoring</t>
  </si>
  <si>
    <t>The evaluation of the appropriateness of prescription of non-invasive diagnostic tests in cardiology: The case of echocardiography</t>
  </si>
  <si>
    <t>Plasma thrombin-activatable fibrinolysis inhibitor antigen concentration and genotype in relation to myocardial infarction in the North and South of Europe</t>
  </si>
  <si>
    <t>Association of plasminogen activator inhibitor (PAI)-1 (SERPINE1) SNPs with myocardial infarction, plasma PAI-1, and metabolic parameters: The HIFMECH study</t>
  </si>
  <si>
    <t>The Italian Group for LAP-BAND: Predictive value of initial body mass index for weight loss after 5 years of follow-up</t>
  </si>
  <si>
    <t>Health related quality of life among HIV-HCV co-infected patients</t>
  </si>
  <si>
    <t>Colon cancer prevalence and estimation of differing care needs of colon cancer patients</t>
  </si>
  <si>
    <t>Parenteral estrogen versus combined androgen deprivation in the treatment of metastatic prostatic cancer: Scandinavian Prostatic Cancer Group (SPCG) Study No. 5</t>
  </si>
  <si>
    <t>Clinical and prognostic significance of changes in haemoglobin concentration during 1 year of androgen-deprivation therapy for hormone-naïve bone-metastatic prostate cancer</t>
  </si>
  <si>
    <t>Baseline MRI characteristics of patients at high risk for multiple sclerosis: Results from the CHAMPS trial</t>
  </si>
  <si>
    <t>MRI predictors of early conversion to clinically definite MS in the CHAMPS placebo group</t>
  </si>
  <si>
    <t>Human papillomavirus testing and conventional pap smear cytology as optional screening tools of women at different risks for cervical cancer in the countries of the former Soviet Union</t>
  </si>
  <si>
    <t>Reproducibility of classification and correction for verification bias as determinants of performance of Papanicolaou smear cytology in the screening setting: Experience from the new independent states of the former Soviet Union cohort study</t>
  </si>
  <si>
    <t>The use of the NEO-five factor inventory to assess personality in trauma patients: A two-year prospective study</t>
  </si>
  <si>
    <t>Causes and psychosocial consequences of schizophrenia: The opinions of Mental Health services' staff</t>
  </si>
  <si>
    <t>Burden, attitudes and social support in the families of patients with long-term physical diseases</t>
  </si>
  <si>
    <t>He3 spin-dependent cross sections and sum rules</t>
  </si>
  <si>
    <t>Production of deuterium, tritium, and He 3 in central Pb + Pb collisions at 20A, 30A, 40A, 80A, and 158A GeV at the CERN Super Proton Synchrotron</t>
  </si>
  <si>
    <t>Conversion electron cascades in &lt;inf&gt;102&lt;/inf&gt;&lt;sup&gt;254&lt;/sup&gt;NO</t>
  </si>
  <si>
    <t>Generation of GW radiation pulses from a VUV free-electron laser operating in the femtosecond regime</t>
  </si>
  <si>
    <t>Neutron beam test of CsI crystal for dark matter search</t>
  </si>
  <si>
    <t>Observation of [Formula presented]</t>
  </si>
  <si>
    <t>Measurements of extremely low radioactivity levels in BOREXINO</t>
  </si>
  <si>
    <t>High-power gyrotron development at Forschungszentrum Karlsruhe for fusion applications</t>
  </si>
  <si>
    <t>Time-of-flight measurements in atomic beam devices using adiabatic high frequency transitions and sextupole magnets</t>
  </si>
  <si>
    <t>The STAR-RICH detector</t>
  </si>
  <si>
    <t>Identification of high p⊥ particles with the STAR-RICH detector</t>
  </si>
  <si>
    <t>A measurement of ψ (2S) resonance parameters</t>
  </si>
  <si>
    <t>Bimodal fission in binary and ternary spontaneous fission of &lt;sup&gt;252&lt;/sup&gt;Cf</t>
  </si>
  <si>
    <t>Quenching of neutron E2 effective charge in neutron-rich nuclei and the ground-state spin-parity of &lt;sup&gt;17&lt;/sup&gt;C</t>
  </si>
  <si>
    <t>Electric quadrupole moment of &lt;sup&gt;17&lt;/sup&gt;B and anomalous E2 effective charges for neutron-rich nuclei</t>
  </si>
  <si>
    <t>Source shape determination with directional fragment-fragment velocity correlations</t>
  </si>
  <si>
    <t>The science of AGILE: Part II</t>
  </si>
  <si>
    <t>An updated list of AGILE bright γ -ray sources and their variability in pointing mode â</t>
  </si>
  <si>
    <t>Study of the K&lt;sup&gt;-&lt;/sup&gt; → e&lt;sup&gt;-&lt;/sup&gt; νπ&lt;sup&gt;0&lt;/sup&gt; decay</t>
  </si>
  <si>
    <t>Recent status of the KamLAND experiment</t>
  </si>
  <si>
    <t>Search for the invisible decay of neutrons with KamLAND</t>
  </si>
  <si>
    <t>α decay and recoil decay tagging studies of&lt;sup&gt;183&lt;/sup&gt;Tl</t>
  </si>
  <si>
    <t>A new method to obtain a precise value of the mass of the charged kaon</t>
  </si>
  <si>
    <t>New analysis method for CCD X-ray data</t>
  </si>
  <si>
    <t>New results from CERES</t>
  </si>
  <si>
    <t>Triangular flow of negative pions emitted in PbAu collisions at s&lt;inf&gt;NN&lt;/inf&gt;=17.3 GeV</t>
  </si>
  <si>
    <t>Photolysis frequency of NO&lt;inf&gt;2&lt;/inf&gt;: Measurement and modeling during the International Photolysis Frequency Measurement and Modeling Intercomparison (IPMMI)</t>
  </si>
  <si>
    <t>Photolysis frequency of O&lt;inf&gt;3&lt;/inf&gt; to O(&lt;inf&gt;1&lt;/inf&gt;D): Measurements and modeling during the International Photolysis Frequency Measurement and Modeling Intercomparison (IPMMI)</t>
  </si>
  <si>
    <t>Inter-laboratory Evaluation Studies of Notified ELISA Methods for Allergic Substances (Egg)</t>
  </si>
  <si>
    <t>Inter-laboratory evaluation studies for establishment of notified ELISA methods for allergic substances (Peanuts)</t>
  </si>
  <si>
    <t>The InterSePT scale for suicidal thinking reliability and validity</t>
  </si>
  <si>
    <t>Racial Disparities in Alcohol Use: Comparison of 2 American Indian Reservation Populations with National Data</t>
  </si>
  <si>
    <t>Boarding School Attendance and Physical Health Status of Northern Plains Tribes</t>
  </si>
  <si>
    <t>Association between average daily television viewing time and the incidence of ovarian cancer: findings from the Japan Collaborative Cohort Study</t>
  </si>
  <si>
    <t>A 2-Year Pilot Trial of Continuous Subcutaneous Insulin Infusion Versus Intensive Insulin Therapy in Patients with Newly Diagnosed Type 1 Diabetes (IMDIAB 8)</t>
  </si>
  <si>
    <t>Pancreatic scintigraphy with 99mTc-interleukin-2 at diagnosis of type 1 diabetes and after 1 year of nicotinamide therapy</t>
  </si>
  <si>
    <t>Average risks of breast and ovarian cancer associated with BRCA1 or BRCA2 mutations detected in case series unselected for family history: A combined analysis of 22 studies</t>
  </si>
  <si>
    <t>The BOADICEA model of genetic susceptibility to breast and ovarian cancers: Updates and extensions</t>
  </si>
  <si>
    <t>Ultrathin Tropical Tropopause Clouds (UTTCs): I. cloud morphology and occurrence</t>
  </si>
  <si>
    <t>Dehydration potential of ultrathin clouds at the tropical tropopause</t>
  </si>
  <si>
    <t>New constraints on Ω&lt;inf&gt;M&lt;/inf&gt;, Ω&lt;inf&gt;Λ&lt;/inf&gt; and w from an independent set of 11 high-redshift supernovae observed with the Hubble Space Telescope</t>
  </si>
  <si>
    <t>Non-Gaussianity in the Very Small Array cosmic microwave background maps with smooth goodness-of-fit tests</t>
  </si>
  <si>
    <t>Early-type galaxies in the sloan digital sky survey. III. The fundamental plane</t>
  </si>
  <si>
    <t>First Fringe Detection with VERA's Dual-Beam System and its Phase-Referencing Capability</t>
  </si>
  <si>
    <t>Inclusive V&lt;sup&gt;0&lt;/sup&gt; production cross sections from 920 GeV fixed target proton-nucleus collisions: The HERA-B Collaboration</t>
  </si>
  <si>
    <t>Real-time PCR assays using internal controls for quantitation of HPV-16 and β-globin DNA in cervicovaginal lavages</t>
  </si>
  <si>
    <t>Polymorphism of the L1 capsid gene and persistence of human papillomavirus type 52 infection in women at high risk or infected by HIV</t>
  </si>
  <si>
    <t>Dietary fibre in food and protection against colorectal cancer in the European Prospective Investigation into Cancer and Nutrition (EPIC): An observational study</t>
  </si>
  <si>
    <t>Is the association with fiber from foods in colorectal cancer confounded by folate intake?</t>
  </si>
  <si>
    <t>Early intervention with budesonide in mild persistent asthma: A randomised, double-blind trial</t>
  </si>
  <si>
    <t>The Inhaled Steroid Treatment As Regular Therapy in Early Asthma (START) study 5-year follow-up: Effectiveness of early intervention with budesonide in mild persistent asthma</t>
  </si>
  <si>
    <t>A randomized trial of aspirin to prevent colorectal adenomas</t>
  </si>
  <si>
    <t>Folic acid for the prevention of colorectal adenomas: A randomized clinical trial</t>
  </si>
  <si>
    <t>Prehospital cardiac arrest and the adverse effect of male gender, but not age, on outcome</t>
  </si>
  <si>
    <t>Total Body Iron in HIV-Positive and HIV-Negative Zimbabwean Newborns Strongly Predicts Anemia throughout Infancy and Is Predicted by Maternal Hemoglobin Concentration</t>
  </si>
  <si>
    <t>Effect of early exclusive breastfeeding on morbidity among infants born to HIV-negative mothers in Zimbabwe</t>
  </si>
  <si>
    <t>The REAL.FR research program on Alzheimer's disease and its management: Methods and preliminary results</t>
  </si>
  <si>
    <t>Apathy and depression in alzheimer's disease are associated with functional deficit and psychotropic prescription</t>
  </si>
  <si>
    <t>Emergency room patients</t>
  </si>
  <si>
    <t>Mortality in severely injured elderly trauma patients - When does age become a risk factor?</t>
  </si>
  <si>
    <t>Performance of the self-administered Psoriasis Area and Severity Index in evaluating clinical and sociodemographic subgroups of patients with psoriasis</t>
  </si>
  <si>
    <t>BRCA1 wild-type allele modifies risk of ovarian cancer in carriers of BRCA1 germ-line mutations</t>
  </si>
  <si>
    <t>Breast cancer risk in BRCA1 and BRCA2 mutation carriers and polyglutamine repeat length in the AIB1 gene</t>
  </si>
  <si>
    <t>Electronic availability of EUROCARE-3 data: A tool for further analysis</t>
  </si>
  <si>
    <t>Prevalence of Chlamydia pneumoniae in Japanese rural districts: Association of smoking and physical activity with Chlamydia pneumoniae seropositivity</t>
  </si>
  <si>
    <t>Dietary patterns and levels of blood pressure and serum lipids in a Japanese population</t>
  </si>
  <si>
    <t>HIV and STD testing in prisons: Perspectives of in-prison service providers</t>
  </si>
  <si>
    <t>HIV, STD, and hepatitis risk behaviors of young men before and after incarceration</t>
  </si>
  <si>
    <t>Trends of determinants of hormone therapy use in Italian women attending menopause clinics, 1997-2003</t>
  </si>
  <si>
    <t>Effect of timing and type of treatment on the risk of mother to child transmission of Toxoplasma gondii</t>
  </si>
  <si>
    <t>Ocular sequelae of congenital toxoplasmosis in Brazil compared with Europe</t>
  </si>
  <si>
    <t>Psychometric performance of the NEI VFQ-25 in visually normal latinos: The Los Angeles Latino Eye Study</t>
  </si>
  <si>
    <t>Age-related macular degeneration and quality of life in latinos: The Los Angeles Latino Eye study</t>
  </si>
  <si>
    <t>Phobic anxiety in 11 nations: Part I: Dimensional constancy of the five-factor model</t>
  </si>
  <si>
    <t>Higher Levels of Masculine Gender Role Stress in Masculine than in Feminine Nations: A Thirteen-Nations Study</t>
  </si>
  <si>
    <t>Treatment for Adolescents with Depression Study (TADS): Rationale, design, and methods</t>
  </si>
  <si>
    <t>The treatment for adolescents with depression study (TADS): Outcomes over 1 year of naturalistic follow-up</t>
  </si>
  <si>
    <t>Measurements of the neutron electric to magnetic form factor ratio GEn/GMn via the H2(e→,e'n→)H1 reaction to Q2=1.45 (GeV/c)2</t>
  </si>
  <si>
    <t>Interference Effect between φ and Λ (1520) Production Channels in the γp →k+K-p Reaction near Threshold</t>
  </si>
  <si>
    <t>Cross section measurements of charged pion photoproduction in hydrogen and deuterium from 1.1 to 5.5 GeV</t>
  </si>
  <si>
    <t>High resolution spectroscopy of the &lt;inf&gt;Λ&lt;/inf&gt;&lt;sup&gt;12&lt;/sup&gt;B hypernucleus produced by the (e, e′K&lt;sup&gt;+&lt;/sup&gt;) reaction</t>
  </si>
  <si>
    <t>Hypernuclear spectroscopy using the (e,e'K+) reaction</t>
  </si>
  <si>
    <t>Coulomb Dissociation of [Formula presented] and the Low-Energy Cross Section of the [Formula presented] Solar Fusion Reaction</t>
  </si>
  <si>
    <t>Low-energy cross section of the Be7(p,γ)B8 solar fusion reaction from the Coulomb dissociation of B8</t>
  </si>
  <si>
    <t>&lt;sup&gt;21&lt;/sup&gt;Na(p, γ)&lt;sup&gt;22&lt;/sup&gt;Mg reaction and oxygen-neon novae</t>
  </si>
  <si>
    <t>Measurement of the tensor analyzing powers T&lt;inf&gt;20&lt;/inf&gt;and T&lt;inf&gt;21&lt;/inf&gt;in elastic electron-deuteron scattering</t>
  </si>
  <si>
    <t>Indications of Neutrino Oscillation in a 250 km Long-Baseline Experiment</t>
  </si>
  <si>
    <t>Measurement of single π&lt;sup&gt;0&lt;/sup&gt; production in neutral current neutrino interactions with water by a 1.3 GeV wide band muon neutrino beam</t>
  </si>
  <si>
    <t>New results from the cryogenic dark matter search experiment</t>
  </si>
  <si>
    <t>Physics potential and prospects for the CUORICINO and CUORE experiments</t>
  </si>
  <si>
    <t>Observation of long ionizing tracks with the ICARUS T600 first half-module</t>
  </si>
  <si>
    <t>Observation of the rare decay K&lt;inf&gt;S&lt;/inf&gt; → π&lt;sup&gt;0&lt;/sup&gt;e &lt;sup&gt;+&lt;/sup&gt;e&lt;sup&gt;-&lt;/sup&gt;</t>
  </si>
  <si>
    <t>Measurement of the form factors of charged kaon semileptonic decays</t>
  </si>
  <si>
    <t>Collectivity at high spins in &lt;sup&gt;156&lt;/sup&gt;Dy</t>
  </si>
  <si>
    <t>Gamma-decay study of &lt;sup&gt;21&lt;/sup&gt;Na and &lt;sup&gt;21&lt;/sup&gt;Ne, octupole bands in &lt;sup&gt;21&lt;/sup&gt;Ne</t>
  </si>
  <si>
    <t>Octupole-deformed molecular bands in &lt;sup&gt;21&lt;/sup&gt;Ne</t>
  </si>
  <si>
    <t>Study of the &lt;sup&gt;22&lt;/sup&gt;Mg(p, γ)&lt;sup&gt;23&lt;/sup&gt; Al reaction with the coulomb-dissociation method</t>
  </si>
  <si>
    <t>Resonance states in 27P using Coulomb dissociation and their effect on the stellar reaction 26Si(p,γ)27P</t>
  </si>
  <si>
    <t>Indirect study of &lt;sup&gt;19&lt;/sup&gt;Ne states near the &lt;sup&gt;18&lt;/sup&gt;F + p threshold</t>
  </si>
  <si>
    <t>Beta-decay studies at the N=28 shell closure</t>
  </si>
  <si>
    <t>Fusion suppression in mass-asymmetric reactions leading to Ra compound nuclei</t>
  </si>
  <si>
    <t>Unexpected entrance-channel effect in the fission of&lt;sup&gt;216&lt;/sup&gt;Ra</t>
  </si>
  <si>
    <t>First results from the CELSIUS/WASA facility</t>
  </si>
  <si>
    <t>Exclusive measurement of the pp → nnπ&lt;sup&gt;+&lt;/sup&gt;π&lt;sup&gt;+&lt;/sup&gt; reaction at 1.1 GeV</t>
  </si>
  <si>
    <t>Neutrino studies in &lt;sup&gt;100&lt;/sup&gt;Mo and MOON - Mo Observatory of neutrinos</t>
  </si>
  <si>
    <t>MOON (Mo Observatory Of Neutrinos) for double beta decay</t>
  </si>
  <si>
    <t>New limit on the T-violating transverse muon polarization in K&lt;sup&gt;+&lt;/sup&gt;→ π&lt;sup&gt;0&lt;/sup&gt;μ&lt;sup&gt;+&lt;/sup&gt;v decays</t>
  </si>
  <si>
    <t>Elastic scattering of 96 MeV neutrons from iron, yttrium, and lead</t>
  </si>
  <si>
    <t>Low energy levels in &lt;sup&gt;72&lt;/sup&gt;Ni</t>
  </si>
  <si>
    <t>β-Decay measurements for N&amp;gt;40 Mn nuclei and inference of collectivity for neutron-rich Fe isotopes</t>
  </si>
  <si>
    <t>Binary-reaction spectroscopy of [Formula presented]: Intruder alignment systematics in [Formula Presented] and [Formula Presented] isotones</t>
  </si>
  <si>
    <t>Observation of an isomeric state in Au197</t>
  </si>
  <si>
    <t>Intermediate mass fragments and isospin dependence in &lt;sup&gt;124&lt;/sup&gt;Sn, &lt;sup&gt;124&lt;/sup&gt;Xe+&lt;sup&gt;124&lt;/sup&gt;Sn, &lt;sup&gt;112&lt;/sup&gt;Sn reactions at 28 MeV/nucleon</t>
  </si>
  <si>
    <t>Properties of the initial participant matter interaction zone in near-Fermi-energy heavy-ion collisions</t>
  </si>
  <si>
    <t>Triaxial deformation and nuclear shape transition in 192Au</t>
  </si>
  <si>
    <t>H.E.S.S. discovery of very high energy γ -ray emission from PKS 0625-354</t>
  </si>
  <si>
    <t>Solar wind-induced atmospheric erosion at Mars: First results from ASPERA-3 on Mars Express</t>
  </si>
  <si>
    <t>Venusian bow shock as seen by the ASPERA-4 ion instrument on Venus Express</t>
  </si>
  <si>
    <t>An intense stratospheric jet on Jupiter</t>
  </si>
  <si>
    <t>Temperatures, winds, and composition in the Saturnian system</t>
  </si>
  <si>
    <t>Perennial water ice identified in the south polar cap of Mars</t>
  </si>
  <si>
    <t>Global mineralogical and aqueous Mars history derived from OMEGA/Mars express data</t>
  </si>
  <si>
    <t>Responses of phytoplankton to fish predation and nutrient loading in shallow lakes: A pan-European mesocosm experiment</t>
  </si>
  <si>
    <t>Continental-scale patterns of nutrient and fish effects on shallow lakes: Synthesis of a pan-European mesocosm experiment</t>
  </si>
  <si>
    <t>IntCal13 and Marine13 radiocarbon age calibration curves 0-50,000 years cal BP</t>
  </si>
  <si>
    <t>The report of Polish pediatric leukaemia/lymphoma study group. Part II. The reasons of failures in the treatment of T-cell lymphoblastic lymphoma in children on the basis of multicenter clinical study</t>
  </si>
  <si>
    <t>Amount of DNA in plasma and cancer risk: A prospective study</t>
  </si>
  <si>
    <t>Physical activity and lung cancer among non-smokers: A pilot molecular epidemiological study within EPIC</t>
  </si>
  <si>
    <t>Somatic mutations of KIT in familial testicular germ cell tumours</t>
  </si>
  <si>
    <t>Sentinel lymph node biopsy in male breast cancer patients</t>
  </si>
  <si>
    <t>Refinement of 2q and 7p loci in a large multiplex NTD family</t>
  </si>
  <si>
    <t>Mutations affecting liver development and function in Medaka, Oryzias latipes, screened by multiple criteria</t>
  </si>
  <si>
    <t>Case-control and combined family trios analysis of three polymorphisms in the ghrelin gene in European patients with anorexia and bulimia nervosa</t>
  </si>
  <si>
    <t>WormBase: A multi-species resource for nematode biology and genomics</t>
  </si>
  <si>
    <t>Wormbase: A comprehensive resource for nematode research</t>
  </si>
  <si>
    <t>Ensembl 2004</t>
  </si>
  <si>
    <t>Ensembl 2006.</t>
  </si>
  <si>
    <t>Genomewide Linkage Analysis of Bipolar Disorder by Use of a High-Density Single-Nucleotide-Polymorphism (SNP) Genotyping Assay: A Comparison with Microsatellite Marker Assays and Finding of Significant Linkage to Chromosome 6q22</t>
  </si>
  <si>
    <t>Support for involvement of neuregulin 1 in schizophrenia pathophysiology</t>
  </si>
  <si>
    <t>CHEK2 is a multiorgan cancer susceptibility gene</t>
  </si>
  <si>
    <t>Luminosity functions of Lyman break galaxies at z ∼ 4 and z ∼ 5 in the Subaru Deep Field</t>
  </si>
  <si>
    <t>A \"starless\" core that isn't: Detection of a source in the L1014 dense core with the Spitzer Space Telescope</t>
  </si>
  <si>
    <t>The Spitzer c2d survey of large, nearby, interstellar clouds. VII. Ophiuchus observed with MIPS</t>
  </si>
  <si>
    <t>Star formation in NGC 5194 (M51a). II. The spatially resolved star formation law</t>
  </si>
  <si>
    <t>On-line recognition of supernova neutrino bursts in the LVD</t>
  </si>
  <si>
    <t>Cosmological constraints from the SDSS luminous red galaxies</t>
  </si>
  <si>
    <t>IceCube: A multipurpose neutrino telescope</t>
  </si>
  <si>
    <t>Archeops in-flight performance, data processing, and map making</t>
  </si>
  <si>
    <t>Ion acceleration from the shock front induced by hole boring in ultraintense laser-plasma interactions</t>
  </si>
  <si>
    <t>Fast ignition relevant study of the flux of high intensity laser-generated electrons via a hollow cone into a laser-imploded plasma</t>
  </si>
  <si>
    <t>Dexamethasone for the treatment of tuberculous meningitis in adolescents and adults</t>
  </si>
  <si>
    <t>The influence of HIV infection on clinical presentation, response to treatment and outcome in adults with tuberculous meningitis</t>
  </si>
  <si>
    <t>Empirical evidence for an invariant three-factor structure of the Parental Bonding Instrument in six European countries</t>
  </si>
  <si>
    <t>Detection of RNA of SARS coronavirus in hospital sewage</t>
  </si>
  <si>
    <t>Excretion and detection of SARS coronavirus and its nucleic acid from digestive system</t>
  </si>
  <si>
    <t>Serum levels of prostate-specific antigen and vitamin D in peritoneal dialysis patients.</t>
  </si>
  <si>
    <t>Phosphorus control in peritoneal dialysis patients</t>
  </si>
  <si>
    <t>Lower Bronchodilator Responsiveness in Puerto Rican than in Mexican Subjects with Asthma</t>
  </si>
  <si>
    <t>CD14 tobacco gene-environment interaction modifies asthma severity and immunoglobulin E levels in Latinos with asthma</t>
  </si>
  <si>
    <t>Italian studies on early-onset multiple sclerosis: The present and the future</t>
  </si>
  <si>
    <t>Long-term results of immunomodulatory treatment in children and adolescents with multiple sclerosis: The Italian experience</t>
  </si>
  <si>
    <t>Body mass index and cardiovascular disease in the Asia-Pacific Region: An overview of 33 cohorts involving 310 000 participants</t>
  </si>
  <si>
    <t>Adult height and the risks of cardiovascular disease and major causes of death in the Asia-Pacific region: 21 000 deaths in 510 000 men and women</t>
  </si>
  <si>
    <t>The aetiology of chronic hepatitis in Italy: Results from a multicentre national study</t>
  </si>
  <si>
    <t>Chronic hepatitis B in Italy: New features of an old disease - Approaching the universal prevalence of hepatitis B e antigen-negative cases and the eradication of hepatitis D infection</t>
  </si>
  <si>
    <t>Development and Testing of New Screening Method for Keratan Sulfate in Mucopolysaccharidosis IVA</t>
  </si>
  <si>
    <t>Hypernuclear fine structure in&lt;inf&gt;Λ&lt;/inf&gt;&lt;sup&gt;16&lt;/sup&gt;O and the ΛN tensor interaction</t>
  </si>
  <si>
    <t>γ-ray spectroscopy of Λ16O and Λ15N hypernuclei via the O16(K-,π-γ) reaction</t>
  </si>
  <si>
    <t>Limits for the central production of Θ&lt;sup&gt;+&lt;/sup&gt; and Ξ&lt;sup&gt;- -&lt;/sup&gt; pentaquarks in 920-GeV pA collisions</t>
  </si>
  <si>
    <t>Precise measurement of the π&lt;sup&gt;+&lt;/sup&gt;→ π&lt;sup&gt;0&lt;/sup&gt;e&lt;sup&gt;+&lt;/sup&gt;ν branching ratio</t>
  </si>
  <si>
    <t>Investigation of Rare Pion Decays with the PIBETA Spectrometer</t>
  </si>
  <si>
    <t>Evidence for Zc± (3900) in semi-inclusive decays of B-flavored hadrons</t>
  </si>
  <si>
    <t>Neutron capture cross section measurement of&lt;sup&gt;151&lt;/sup&gt;Sm at the CERN neutron time of flight facility (n_TOF)</t>
  </si>
  <si>
    <t>Neutron-induced fission cross section of Np 237 in the keV to MeV range at the CERN n-TOF facility</t>
  </si>
  <si>
    <t>Vector analyzing power A&lt;inf&gt;y&lt;/inf&gt; and tensor analyzing powers A&lt;inf&gt;yy&lt;/inf&gt;, A&lt;inf&gt;xx&lt;/inf&gt;, and A&lt;inf&gt;xz&lt;/inf&gt; in the reaction d&lt;sup&gt;→&lt;/sup&gt; d→ &lt;sup&gt;3&lt;/sup&gt;H&lt;inf&gt;p&lt;/inf&gt; at the energy of 200 MeV</t>
  </si>
  <si>
    <t>Charged hadrons and leptons identification at HADES</t>
  </si>
  <si>
    <t>Improved measurement of the K&lt;sup&gt;+&lt;/sup&gt; → π&lt;sup&gt;+&lt;/sup&gt; νν̄ branching ratio</t>
  </si>
  <si>
    <t>Search for the rare decay K+ →μ+ν ν ν SEARCH for the RARE DECAY ... A. V. ARTAMONOV et al.</t>
  </si>
  <si>
    <t>Measurement of strange-quark contributions to the nucleon's form factors at Q&lt;sup&gt;2&lt;/sup&gt;= 0.230 (GeV/c)&lt;sup&gt;2&lt;/sup&gt;</t>
  </si>
  <si>
    <t>New Measurements of the Beam Normal Spin Asymmetries at Large Backward Angles with Hydrogen and Deuterium Targets</t>
  </si>
  <si>
    <t>Compound and rotational damping in warm deformed rare-earth nuclei</t>
  </si>
  <si>
    <t>Damping mechanisms and order-to-chaos transition in the warm rotating Er163 nucleus</t>
  </si>
  <si>
    <t>Electron antineutrino search at the Sudbury Neutrino Observatory</t>
  </si>
  <si>
    <t>First lifetime measurement of 2&lt;inf&gt;1&lt;/inf&gt;&lt;sup&gt;+&lt;/sup&gt; state in &lt;sup&gt;12&lt;/sup&gt;Be</t>
  </si>
  <si>
    <t>Precision measurement of the neutron spin asymmetries and spin-dependent structure functions in the valence quark region</t>
  </si>
  <si>
    <t>Fine synchronization of the CMS muon drift tubes local trigger</t>
  </si>
  <si>
    <t>The RPC system of the OPERA experiment</t>
  </si>
  <si>
    <t>Development of a tagged neutron facility at intermediate energies</t>
  </si>
  <si>
    <t>Measurement of the absolute differential cross section for np elastic scattering at 194 MeV</t>
  </si>
  <si>
    <t>Excited states in the neutron-rich nucleus F 25</t>
  </si>
  <si>
    <t>Radioactive ion beams in the region of &lt;sup&gt;100&lt;/sup&gt;Sn and &lt;sup&gt;78&lt;/sup&gt;Ni at the NSCL</t>
  </si>
  <si>
    <t>Half-lives and branchings for β-delayed neutron emission for neutron-rich Co-Cu isotopes in the r-process</t>
  </si>
  <si>
    <t>Studies of β-delayed proton decays of N≃Z nuclei around &lt;sup&gt;100&lt;/sup&gt;Sn at the GSI-ISOL facility</t>
  </si>
  <si>
    <t>Beta decay of&lt;sup&gt;101&lt;/sup&gt;Sn</t>
  </si>
  <si>
    <t>News on &lt;sup&gt;12&lt;/sup&gt;C from β-decay studies</t>
  </si>
  <si>
    <t>Revised rates for the stellar triple-α process from measurement of &lt;sup&gt;12&lt;/sup&gt;C nuclear resonances</t>
  </si>
  <si>
    <t>Superdeformed band at very high spin in&lt;sup&gt;140&lt;/sup&gt;Nd</t>
  </si>
  <si>
    <t>Neutron removal and cluster breakup of &lt;sup&gt;14&lt;/sup&gt;B and &lt;sup&gt;14&lt;/sup&gt;Be</t>
  </si>
  <si>
    <t>B (E 1) strengths from Coulomb excitation of&lt;sup&gt;11&lt;/sup&gt;Be</t>
  </si>
  <si>
    <t>γ-soft shapes and quasiparticle excitations in 73161Ta&lt;inf&gt;88&lt;/inf&gt;</t>
  </si>
  <si>
    <t>Bound excited states in &lt;sup&gt;27&lt;/sup&gt;F</t>
  </si>
  <si>
    <t>High-spin structure of 104Pd</t>
  </si>
  <si>
    <t>Neutron and proton energy spectra from the non-mesonic weak decays of&lt;inf&gt;Λ&lt;/inf&gt;&lt;sup&gt;5&lt;/sup&gt;He and&lt;inf&gt;Λ&lt;/inf&gt;&lt;sup&gt;12&lt;/sup&gt;C</t>
  </si>
  <si>
    <t>Associated φΛ&lt;sup&gt;0&lt;/sup&gt;production in the EXCHARM experiment</t>
  </si>
  <si>
    <t>Spin-parity measurements in the neutron-rich N ∼ 20 &lt;sup&gt;34&lt;/sup&gt;P and &lt;sup&gt;36&lt;/sup&gt;S nuclei</t>
  </si>
  <si>
    <t>Investigation of the reaction π&lt;sup&gt;-&lt;/sup&gt;p → η′π&lt;sup&gt;0&lt;/sup&gt;n at the VES spectrometer</t>
  </si>
  <si>
    <t>Search for the f&lt;inf&gt;1&lt;/inf&gt;(1285) → π&lt;sup&gt;+&lt;/sup&gt;π &lt;sup&gt;-&lt;/sup&gt;π&lt;sup&gt;0&lt;/sup&gt; decay with the VES detector</t>
  </si>
  <si>
    <t>First measurement of proton-proton elastic scattering at RHIC</t>
  </si>
  <si>
    <t>Double spin asymmetries A&lt;inf&gt;N N&lt;/inf&gt;and A&lt;inf&gt;S S&lt;/inf&gt;at sqrt(s) = 200   GeV in polarized proton-proton elastic scattering at RHIC</t>
  </si>
  <si>
    <t>A large dust/ice ratio in the nucleus of comet 9P/Tempel 1</t>
  </si>
  <si>
    <t>The VIMOS VLT deep survey final data release: A spectroscopic sample of 35 016 galaxies and AGN out to z ∼ 6.7 selected with 17.5 ≤ i&lt;inf&gt;AB&lt;/inf&gt;≤ 24.75</t>
  </si>
  <si>
    <t>Cassini radar views the surface of Titan</t>
  </si>
  <si>
    <t>Titan's diverse landscapes as evidenced by Cassini RADAR's third and fourth looks at Titan</t>
  </si>
  <si>
    <t>Clocking femtosecond x rays</t>
  </si>
  <si>
    <t>Atomic-scale visualization of inertial dynamics</t>
  </si>
  <si>
    <t>Trauma-associated human neutrophil alterations revealed by comparative proteomics profiling</t>
  </si>
  <si>
    <t>Imaging of Titan from the Cassini spacecraft</t>
  </si>
  <si>
    <t>An assessment of European pig diversity using molecular markers: Partitioning of diversity among breeds</t>
  </si>
  <si>
    <t>Mortality in systemic lupus erythematosus</t>
  </si>
  <si>
    <t>Discovery and activity of (1R,4S,6R)-N-[(1R)-2-[4-cyclohexyl-4-[[(1,1- dimethylethyl)amino]carbonyl]-1-piperidinyl]-1-[(4-fluorophenyl)methyl] -2-oxoethyl]-2-methyl-2-azabicyclo[2.2.2]octane-6-carboxamide (3, RY764), a potent and selective melanocortin subtype-4 receptor agonist</t>
  </si>
  <si>
    <t>Discovery of a piperazine urea based compound as a potent, selective, orally bioavailable melanocortin subtype-4 receptor partial agonist</t>
  </si>
  <si>
    <t>Acquired mutation of the tyrosine kinase JAK2 in human myeloproliferative disorders</t>
  </si>
  <si>
    <t>Mutation analysis of 24 known cancer genes in the NCI-60 cell line set</t>
  </si>
  <si>
    <t>Estrogen-plus-progestin use and mammographic density in postmenopausal women: Women's health initiative randomized trial</t>
  </si>
  <si>
    <t>Influence of coffee drinking on subsequent risk of hepatocellular carcinoma: A prospective study in Japan</t>
  </si>
  <si>
    <t>Database resources of the National Center for Biotechnology Information</t>
  </si>
  <si>
    <t>Laser spectroscopy of muonic deuterium</t>
  </si>
  <si>
    <t>Gemini spectroscopy of supernovae from the supernova Legacy Survey: Improving high-redshift supernova selection and classification</t>
  </si>
  <si>
    <t>The Carina project. V. The impact of NLTE effects on the iron content</t>
  </si>
  <si>
    <t>Prompt optical detection of GRB 050401 with ROTSE-IIIa</t>
  </si>
  <si>
    <t>GRB 081008: From burst to afterglow and the transition phase in between</t>
  </si>
  <si>
    <t>The sloan digital sky survey quasar catalog. III. Third data release</t>
  </si>
  <si>
    <t>The sloan digital sky survey quasar catalog. IV. Fifth data release</t>
  </si>
  <si>
    <t>The improved ladder production for the belle silicon vertex detector (SVD2.1)</t>
  </si>
  <si>
    <t>Front-end electronics for the RPCs of the ALICE dimuon trigger</t>
  </si>
  <si>
    <t>Longitudinal double-spin asymmetry A&lt;inf&gt;1&lt;/inf&gt;&lt;sup&gt;p&lt;/sup&gt; and spin-dependent structure function g&lt;inf&gt;1&lt;/inf&gt;&lt;sup&gt;p&lt;/sup&gt; of the proton at small values of x and Q&lt;sup&gt;2&lt;/sup&gt;</t>
  </si>
  <si>
    <t>Large-scale InP photonic integrated circuits: Enabling efficient scaling of optical transport networks</t>
  </si>
  <si>
    <t>IODP Expeditions 304 and 305: Oceanic core complex formation, Atlantis Massif</t>
  </si>
  <si>
    <t>Drilling constraints on lithospheric accretion and evolution at Atlantis Massif, Mid-Atlantic Ridge 30N</t>
  </si>
  <si>
    <t>Problems and solutions</t>
  </si>
  <si>
    <t>Impact of HIV-1 subtype and antiretroviral therapy on protease and reverse transcriptase genotype: Results of a global collaboration</t>
  </si>
  <si>
    <t>Bayesian network analysis of resistance pathways against HIV-1 protease inhibitors</t>
  </si>
  <si>
    <t>Cost-effectiveness of simvastatin in people at different levels of vascular disease risk: Economic analysis of a randomised trial in 20 536 individuals</t>
  </si>
  <si>
    <t>Effects on 11-year mortality and morbidity of lowering LDL cholesterol with simvastatin for about 5 years in 20 536 high-risk individuals: A randomised controlled trial</t>
  </si>
  <si>
    <t>Radon in homes and risk of lung cancer: Collaborative analysis of individual data from 13 European case-control studies</t>
  </si>
  <si>
    <t>Residential radon and lung cancer - Detailed results of a collaborative analysis of individual data on 7148 persons with lung cancer and 14 208 persons without lung cancer from 13 epidemiologic studies in Europe</t>
  </si>
  <si>
    <t>Factors associated with mortality in patients with asymptomatic carotid stenosis: Results from the ACSRS study</t>
  </si>
  <si>
    <t>Predictors and clinical significance of progression or regression of asymptomatic carotid stenosis</t>
  </si>
  <si>
    <t>Aorto-cavitary fistulous tract formation in infective endocarditis: Clinical and echocardiographic features of 76 cases and risk factors for mortality</t>
  </si>
  <si>
    <t>Low level of physical fitness in Spanish adolescents. Relevance for future cardiovascular health (AVENA study)</t>
  </si>
  <si>
    <t>Small birth weight and later body composition and fat distribution in adolescents: The AVENA study</t>
  </si>
  <si>
    <t>Comparison of fingerstick hemoglobin A1c levels assayed by DCA 2000 with the DCCT/EDIC central laboratory assay: Results of a Diabetes Research in Children Network (DirecNet) Study</t>
  </si>
  <si>
    <t>The accuracy of the FreeStyle Navigator continuous glucose monitoring system in children with type 1 diabetes</t>
  </si>
  <si>
    <t>Proteinuria is a prognostic marker for cardiovascular mortality: NIPPON DATA 80, 1980-1999</t>
  </si>
  <si>
    <t>Prognostic value of Q wave for cardiovascular death in a 19-year prospective study of the Japanese general population</t>
  </si>
  <si>
    <t>Gastroenterologists overestimate the appropriateness of colonoscopies they perform: An international observational study</t>
  </si>
  <si>
    <t>Body surface area is an independent factor contributing to the effects of lamivudine treatment</t>
  </si>
  <si>
    <t>Interferon alpha plus ribavirin combination treatment of Japanese chronic hepatitis C patients with HCV genotype 2: A project of the Kyushu University Liver Diseases Study Group</t>
  </si>
  <si>
    <t>Prevalence of drug-resistant HIV-1 variants in untreated individuals in Europe: Implications for clinical management</t>
  </si>
  <si>
    <t>Tracing the HIV-1 subtype B mobility in Europe: A phylogeographic approach</t>
  </si>
  <si>
    <t>Infant feeding practices before implementing alternatives to prolonged breastfeeding to reduce HIV transmission through breastmilk in Abidjan, Côte d'Ivoire</t>
  </si>
  <si>
    <t>18-month occurrence of severe events among early diagnosed HIV-infected children before antiretroviral therapy in Abidjan, Côte d'Ivoire: A cohort study</t>
  </si>
  <si>
    <t>Bacteria isolated from surgical infections and its susceptibilities to antimicrobial agents - Special references to bacteria isolated between April 2003 and March 2004 -</t>
  </si>
  <si>
    <t>Bacteria isolated from surgical infections and its susceptibilities to antimicrobial agents-Special references to bacteria isolated between April 2007 and March 2008</t>
  </si>
  <si>
    <t>In vitro susceptibilities of bloodstream isolates of Candida species to six antifungal agents: Results from a population-based active surveillance programme, Barcelona, Spain, 2002-2003</t>
  </si>
  <si>
    <t>Prevalence of Candida bracarensis and Candida nivariensis in a Spanish collection of yeasts: Comparison of results from a reference centre and from a population-based surveillance study of candidemia</t>
  </si>
  <si>
    <t>Results from the ARTEMIS DISK global antifungal surveillance study: A 6.5-year analysis of susceptibilities of candida and other yeast species to fluconazole and voriconazole by standardized disk diffusion testing</t>
  </si>
  <si>
    <t>BDNF genetic variants are associated with onset age of familial Parkinson disease: GenePD Study</t>
  </si>
  <si>
    <t>Brain atrophy and lesion load in a large population of patients with multiple sclerosis</t>
  </si>
  <si>
    <t>Brain atrophy evolution and lesion load accrual in multiple sclerosis: A 2-year follow-up study</t>
  </si>
  <si>
    <t>Gender differences in respiratory symptoms in 19-year-old adults born preterm</t>
  </si>
  <si>
    <t>No association between transient hypothyroxinemia of prematurity and neurodevelopmental outcome in young adulthood</t>
  </si>
  <si>
    <t>Depressive mood is independently related to stroke and cardiovascular events in a community</t>
  </si>
  <si>
    <t>Measurement of J/ψ decays into ΛΛ̄ π&lt;sup&gt;+&lt;/sup&gt;π&lt;sup&gt;-&lt;/sup&gt;</t>
  </si>
  <si>
    <t>Measurement of inclusive π0 production in the charged-current interactions of neutrinos in a 1.3-GeV wide band beam</t>
  </si>
  <si>
    <t>Evidence for shape coexistence at medium spin in &lt;sup&gt;76&lt;/sup&gt;Rb</t>
  </si>
  <si>
    <t>Beam test performance of prototype assemblies for the ALICE Silicon Pixel Detector</t>
  </si>
  <si>
    <t>Σ-p emission rates in K- absorptions at rest on Li 6, Li 7, Be 9, C 13, and O 16</t>
  </si>
  <si>
    <t>First results from the CERN axion solar telescope</t>
  </si>
  <si>
    <t>Search for two body muon decay signals</t>
  </si>
  <si>
    <t>Investigation of the conjectured nucleon deformation at low momentum transfer</t>
  </si>
  <si>
    <t>Measurements of the generalized electric and magnetic polarizabilities of the proton at low Q2 using the virtual Compton scattering reaction</t>
  </si>
  <si>
    <t>Results of the first performance tests of the CMS electromagnetic calorimeter</t>
  </si>
  <si>
    <t>Energy resolution of the barrel of the CMS Electromagnetic Calorimeter</t>
  </si>
  <si>
    <t>A measurement of the cosmic-ray muon flux with a module of the NESTOR neutrino telescope</t>
  </si>
  <si>
    <t>Design study of National Centralized Tokamak facility for the demonstration of steady state high-β plasma operation</t>
  </si>
  <si>
    <t>The outer tracker detector of the HERA-B experiment. Part III: Operation and performance</t>
  </si>
  <si>
    <t>Development of uranium carbide targets for the on-line production of neutron-rich isotopes</t>
  </si>
  <si>
    <t>High-speed particle tracking in nuclear emulsion by last-generation automatic microscopes</t>
  </si>
  <si>
    <t>Track reconstruction in the emulsion-lead target of the OPERA experiment using the ESS microscope</t>
  </si>
  <si>
    <t>Position resolution and particle identification with the ATLAS em calorimeter</t>
  </si>
  <si>
    <t>Study of the response of ATLAS electromagnetic liquid argon calorimeters to muons</t>
  </si>
  <si>
    <t>Cosmic ray tests of double-gap resistive plate chambers for the CMS experiment</t>
  </si>
  <si>
    <t>Results about HF production and bakelite analysis for the CMS Resistive Plate Chambers</t>
  </si>
  <si>
    <t>Undoped CsI calorimeter for the K&lt;sup&gt;0&lt;/sup&gt;&lt;inf&gt;L&lt;/inf&gt; → π&lt;sup&gt;0&lt;/sup&gt;vv̄ experiment at KEK-PS</t>
  </si>
  <si>
    <t>Search for the decay KL0→3γ</t>
  </si>
  <si>
    <t>γ-ray spectroscopy of neutron-deficient 123Ce</t>
  </si>
  <si>
    <t>Measurement of the G asymmetry for the γp → Nπ channels in the Δ(1232) resonance region</t>
  </si>
  <si>
    <t>Measurement of the helicity-dependent total cross-section for the γn → pπ&lt;sup&gt;-&lt;/sup&gt;π&lt;sup&gt;0&lt;/sup&gt;reaction</t>
  </si>
  <si>
    <t>First identification of excited states in Te106 and evidence for isoscalar-enhanced vibrational collectivity</t>
  </si>
  <si>
    <t>Search for an isomeric state in &lt;sup&gt;19&lt;/sup&gt;C</t>
  </si>
  <si>
    <t>Detailed comparison of the pp → π&lt;sup&gt;+&lt;/sup&gt; pn and pp → π&lt;sup&gt;+&lt;/sup&gt;d reactions at 951 MeV</t>
  </si>
  <si>
    <t>Upper limits for a narrow resonance in the reaction p+p→K &lt;sup&gt;+&lt;/sup&gt;+(Λp)</t>
  </si>
  <si>
    <t>First results of the NA60 experiment at the CERN SPS</t>
  </si>
  <si>
    <t>Precision study of the η→μ&lt;sup&gt;+&lt;/sup&gt;μ&lt;sup&gt;-&lt;/sup&gt;γ and ω→μ&lt;sup&gt;+&lt;/sup&gt;μ&lt;sup&gt;-&lt;/sup&gt;π&lt;sup&gt;0&lt;/sup&gt; electromagnetic transition form-factors and of the →μ&lt;sup&gt;+&lt;/sup&gt;μ&lt;sup&gt;-&lt;/sup&gt;line shape in NA60</t>
  </si>
  <si>
    <t>Isotopically resolved residues from the fragmentation of projectiles with largely different N/Z - The isospin-thermometer method</t>
  </si>
  <si>
    <t>Isotopic production cross sections of residual nuclei in the spallation reaction Xe 136 (200A MeV) + p</t>
  </si>
  <si>
    <t>Mass and isospin effects in multifragmentation</t>
  </si>
  <si>
    <t>Neutron recognition in the LAND detector for large neutron multiplicity</t>
  </si>
  <si>
    <t>Cross section systematics for the lightest Bi and Po nuclei produced in complete fusion reactions with heavy ions</t>
  </si>
  <si>
    <t>Iβ-decay of O13</t>
  </si>
  <si>
    <t>Vector analyzing powers of the deuteron-proton elastic scattering and breakup at 100MeV</t>
  </si>
  <si>
    <t>GRB 060505: A possible short-duration gamma-ray burst in a star-forming region at a redshift of 0.09</t>
  </si>
  <si>
    <t>The arctic coring expedition (ACEX) recovers: A Cenozoic history of the arctic ocean</t>
  </si>
  <si>
    <t>Observation of very high energy gamma-ray emission from the active galactic nucleus 1ES 1959+650 using the magic telescope</t>
  </si>
  <si>
    <t>Southern Ocean sea-ice extent, productivity and iron flux over the past eight glacial cycles</t>
  </si>
  <si>
    <t>Changes in environment over the last 800,000 years from chemical analysis of the EPICA Dome C ice core</t>
  </si>
  <si>
    <t>Multi-model ensemble simulations of tropospheric NO&lt;inf&gt;2&lt;/inf&gt; compared with GOME retrievals for the year 2000</t>
  </si>
  <si>
    <t>Multimodel ensemble simulations of present-day and near-future tropospheric ozone</t>
  </si>
  <si>
    <t>Development of 6-substituted indolylquinolinones as potent Chek1 kinase inhibitors</t>
  </si>
  <si>
    <t>Crystal structure of a glycerate kinase (TM1585) from Thermotoga maritima at 2.70 Å resolution reveals a new fold</t>
  </si>
  <si>
    <t>Crystal structure of 2-keto-3-deoxygluconate kinase (TM0067) from Thermotoga maritima at 2.05 Å resolution</t>
  </si>
  <si>
    <t>Childhood soft tissue sarcomas incidence and survival in European children (1978-1997): Report from the Automated Childhood Cancer Information System project</t>
  </si>
  <si>
    <t>Infertility, treatment of infertility, and the risk of breast cancer among women with BRCA1 and BRCA2 mutations: A case-control study</t>
  </si>
  <si>
    <t>Tag SNPs chosen from HapMap perform well in several population isolates</t>
  </si>
  <si>
    <t>The UCSC Genome Browser Database: update 2006.</t>
  </si>
  <si>
    <t>Mutations in the gene encoding the sigma 2 subunit of the adaptor protein 1 complex, AP1S2, cause X-linked mental retardation</t>
  </si>
  <si>
    <t>Mutations in the BRWD3 gene cause X-linked mental retardation associated with macrocephaly</t>
  </si>
  <si>
    <t>The analysis of 51 genes in DSM-IV combined type attention deficit hyperactivity disorder: Association signals in DRD4, DAT1 and 16 other genes</t>
  </si>
  <si>
    <t>Optimization of chromone-2-carboxamide melanin concentrating hormone receptor 1 antagonists: Assessment of potency, efficacy, and cardiovascular safety</t>
  </si>
  <si>
    <t>The Love of Money and Pay Level Satisfaction: Measurement and Functional Equivalence in 29 Geopolitical Entities around the World</t>
  </si>
  <si>
    <t>Direct mass measurements of neutron-deficient &lt;sup&gt;152&lt;/sup&gt;Sm projectile fragments at the FRS-ESR facility</t>
  </si>
  <si>
    <t>First direct mass measurements of stored neutron-rich &lt;sup&gt;129,130,131&lt;/sup&gt;Cd isotopes with FRS-ESR</t>
  </si>
  <si>
    <t>Mass measurements in the endpoint region of the rp-process at SHIPTRAP</t>
  </si>
  <si>
    <t>High-precision mass measurements of&lt;sup&gt;203-207&lt;/sup&gt;Rn and&lt;sup&gt;213&lt;/sup&gt;Ra with SHIPTRAP</t>
  </si>
  <si>
    <t>The effect of harmonized emissions on aerosol properties in global models - An AeroCom experiment</t>
  </si>
  <si>
    <t>Tests of Lorentz invariance at the Sudbury Neutrino Observatory</t>
  </si>
  <si>
    <t>Multisite campaign on the open cluster M67 - I. Observations and photometric reductions</t>
  </si>
  <si>
    <t>Spitzer survey of the large magellanic cloud: Surveying the agents of a Galaxy's evolution (SAGE). I. Overview and initial results</t>
  </si>
  <si>
    <t>Spitzer sage survey of the large magellanic cloud. III. Star formation and 1000 new candidate young stellar objects</t>
  </si>
  <si>
    <t>The zurich extragalactic bayesian redshift analyzer and its first application: COSMOS</t>
  </si>
  <si>
    <t>The redshift evolution of early-type galaxies in COSMOS: Do massive early-type galaxies form by dry mergers?</t>
  </si>
  <si>
    <t>The TUS space fluorescence detector for study of UHECR and other phenomena of variable fluorescence light in the atmosphere</t>
  </si>
  <si>
    <t>Updated TUS space fluorescence detector for study of UHECR</t>
  </si>
  <si>
    <t>Implementation and performance of the third level muon trigger of the ATLAS experiment at LHC</t>
  </si>
  <si>
    <t>Comprehensive measurement of pp-chain solar neutrinos</t>
  </si>
  <si>
    <t>A simulation study of the BESIII TOF test-beam</t>
  </si>
  <si>
    <t>Distribution and determinants of house dust mite allergens in Europe: The European Community Respiratory Health Survey II</t>
  </si>
  <si>
    <t>An international prospective general populationbased study of respiratory work disability</t>
  </si>
  <si>
    <t>Interaction between seroreactivity to microbial antigens and genetics in Crohn's disease: Is there a role for defensins?</t>
  </si>
  <si>
    <t>Effect of iodine intake on thyroid diseases in China</t>
  </si>
  <si>
    <t>Tg in adults as a sensitive biomarker of iodine status: A 5-year follow up population study in different levels of Iodine Intake Regions</t>
  </si>
  <si>
    <t>Cyclophosphamide versus placebo in scleroderma lung disease</t>
  </si>
  <si>
    <t>Randomized study on simple versus complex stenting of coronary artery bifurcation lesions: The nordic bifurcation study</t>
  </si>
  <si>
    <t>Long-term results after simple versus complex stenting of coronary artery bifurcation lesions: Nordic bifurcation study 5-year follow-up results</t>
  </si>
  <si>
    <t>The French version of the Leymann's questionnaire on workplace bullying: The Leymann Inventory of Psychological Terror (LIPT)</t>
  </si>
  <si>
    <t>Workplace bullying and sleep disturbances: Findings from a large scale cross-sectional survey in the French working population</t>
  </si>
  <si>
    <t>Interlaboratory comparison of assessments of Alzheimer disease-related lesions: A study of the BrainNet Europe consortium</t>
  </si>
  <si>
    <t>Neuropathological assessments of the pathology in frontotemporal lobar degeneration with TDP43-positive inclusions: an inter-laboratory study by the BrainNet Europe consortium</t>
  </si>
  <si>
    <t>Survival to discharge of a cohort of very low birth weight infants born in Lombardy between 1999-2002</t>
  </si>
  <si>
    <t>Do differences in delivery room intubation explain different rates of bronchopulmonary dysplasia between hospitals?</t>
  </si>
  <si>
    <t>Prevalence of symptoms of asthma, rhinitis, and atopic eczema among Brazilian children and adolescents identified by the International Study of Asthma and Allergies in Childhood (ISAAC) - Phase 3</t>
  </si>
  <si>
    <t>Is the prevalence of asthma and related symptoms among Brazilian children related to socioeconomic status?</t>
  </si>
  <si>
    <t>Relation of prematurity and brain injury to crying behavior in infancy</t>
  </si>
  <si>
    <t>Outpatient use of systemic antibiotics in Croatia</t>
  </si>
  <si>
    <t>European Surveillance of Antimicrobial Consumption (ESAC): Quality indicators for outpatient antibiotic use in Europe</t>
  </si>
  <si>
    <t>Risk of postpartum depression in relation to dietary fish and fat intake in Japan: The Osaka Maternal and Child Health Study</t>
  </si>
  <si>
    <t>Maternal dietary patterns in pregnancy and fetal growth in Japan: the Osaka Maternal and Child Health Study.</t>
  </si>
  <si>
    <t>Overweight, physical activity, tobacco and alcohol consumption in a cross-sectional random sample of German adults</t>
  </si>
  <si>
    <t>Laboratory parameters in lean NAFLD: Comparison of subjects with lean NAFLD with obese subjects without hepatic steatosis</t>
  </si>
  <si>
    <t>Increased number of B-cells in bronchial biopsies in COPD</t>
  </si>
  <si>
    <t>Airway inflammation in COPD after long-term withdrawal of inhaled corticosteroids</t>
  </si>
  <si>
    <t>Proposal on the measurements of d-p elastic scattering analyzing powers at 0.3-2.0 GeV at the internal target station of the nuclotron</t>
  </si>
  <si>
    <t>Measurement of the vector and tensor analyzing powers for dp-elastic scattering at 880 MeV</t>
  </si>
  <si>
    <t>Effect of directed training on reader performance for CT colonography: Multicenter study</t>
  </si>
  <si>
    <t>Smoking, drinking, sleeping habits, and other lifestyle factors and the risk of systemic lupus erythematosus in Japanese females: Findings from the KYSS study</t>
  </si>
  <si>
    <t>Differential limit on the extremely-high-energy cosmic neutrino flux in the presence of astrophysical background from nine years of IceCube data</t>
  </si>
  <si>
    <t>Scaling tests of the cross section for deeply virtual compton scattering</t>
  </si>
  <si>
    <t>E00-110 experiment at Jefferson Lab Hall A: Deeply virtual Compton scattering off the proton at 6 GeV</t>
  </si>
  <si>
    <t>Angular dispersion and deflection function for heavy ion elastic scattering</t>
  </si>
  <si>
    <t>The magnetized steel and scintillator calorimeters of the MINOS experiment</t>
  </si>
  <si>
    <t>Kaon pair production in proton-nucleus collisions at 2.83 GeV kinetic energy</t>
  </si>
  <si>
    <t>Measurement of excited states in Si40 and evidence for weakening of the N=28 shell gap</t>
  </si>
  <si>
    <t>Enhanced collectivity in&lt;sup&gt;74&lt;/sup&gt;Ni</t>
  </si>
  <si>
    <t>Cosmic-ray proton and helium spectra from the first cream flight</t>
  </si>
  <si>
    <t>BAIKAL experiment: Main results obtained with the neutrino telescope NT200</t>
  </si>
  <si>
    <t>Dark matter constraints from an observation of dSphs and the LMC with the Baikal NT200</t>
  </si>
  <si>
    <t>Dynamical evolution of the &lt;sup&gt;197&lt;/sup&gt;Au + &lt;sup&gt;197&lt;/sup&gt;Au system at 15 MeV/nucleon</t>
  </si>
  <si>
    <t>The ZEPLIN II dark matter detector: Data acquisition system and data reduction</t>
  </si>
  <si>
    <t>The first VERITAS telescope</t>
  </si>
  <si>
    <t>A new search for primordial black hole evaporations using the Whipple gamma-ray telescope</t>
  </si>
  <si>
    <t>The Whipple Observatory 10 m gamma-ray telescope, 1997-2006</t>
  </si>
  <si>
    <t>Assembly and validation of the SSD silicon microstrip detector of ALICE</t>
  </si>
  <si>
    <t>Assembly and validation of the ALICE silicon microstrip detector</t>
  </si>
  <si>
    <t>Real time secondary vertexing at CDF</t>
  </si>
  <si>
    <t>The SLIM5 low mass silicon tracker demonstrator</t>
  </si>
  <si>
    <t>Status of NEMO</t>
  </si>
  <si>
    <t>Design and status of COMPASS FAST-RICH</t>
  </si>
  <si>
    <t>A magnetic trap for antihydrogen confinement</t>
  </si>
  <si>
    <t>Light charged particle and intermediate mass fragment cross-sections in GeV proton-induced reactions</t>
  </si>
  <si>
    <t>Sequential and simultaneous emission of particles from p + Al collisions at GeV energies</t>
  </si>
  <si>
    <t>Charge identification of highly ionizing particles in desensitized nuclear emulsion using high speed read-out system</t>
  </si>
  <si>
    <t>Measurements of projectile-like Be8 and B9 production in 200-400 MeV/nucleon C12 on water</t>
  </si>
  <si>
    <t>Lowest- Q&lt;sup&gt;2&lt;/sup&gt;measurement of the γp → Δ reaction: Probing the pionic contribution</t>
  </si>
  <si>
    <t>Measurements of the γ* → Δ reaction at low Q&lt;sup&gt;2&lt;/sup&gt;</t>
  </si>
  <si>
    <t>Study of spectator tagging in the reaction np → ppπwith a deuteron beam</t>
  </si>
  <si>
    <t>The highest precision proof of CPT invariance in the \"nuclear binding masses\"</t>
  </si>
  <si>
    <t>Measurement of the production cross-section of positive pions in p-Al collisions at 12.9 GeV/c</t>
  </si>
  <si>
    <t>Measurements of forward proton production with incident protons and charged pions on nuclear targets at the CERN proton synchroton</t>
  </si>
  <si>
    <t>Study of the neutron-rich nucleus Si36</t>
  </si>
  <si>
    <t>Particle-core coupling in S 37</t>
  </si>
  <si>
    <t>Proton GE/GM from beam-target asymmetry</t>
  </si>
  <si>
    <t>Probing quark-gluon interactions with transverse polarized scattering</t>
  </si>
  <si>
    <t>Detailed spectroscopy of Fm249</t>
  </si>
  <si>
    <t>High-K,t1/2=1.4(1) ms, isomeric state in Lr255</t>
  </si>
  <si>
    <t>Production cross sections of isotopes formed by fragmentation of ∼1A GeV Kr80 beam</t>
  </si>
  <si>
    <t>Nuclear matter radii of neutron-deficient Kr isotopes</t>
  </si>
  <si>
    <t>Correlation of the highest-energy cosmic rays with nearby extragalactic objects</t>
  </si>
  <si>
    <t>Observation of inclined EeV air showers with the radio detector of the Pierre Auger Observatory</t>
  </si>
  <si>
    <t>The simplest double slit: Interference and entanglement in double photoionization of H&lt;inf&gt;2&lt;/inf&gt;</t>
  </si>
  <si>
    <t>A genome-wide association study identifies KIAA0350 as a type 1 diabetes gene</t>
  </si>
  <si>
    <t>Follow-Up analysis of genome-wide association data identifies novel loci for type 1 diabetes</t>
  </si>
  <si>
    <t>Confirmation of the Decay of &lt;sup&gt;283&lt;/sup&gt;112 and First Indication for Hg-like Behavior of Element 112</t>
  </si>
  <si>
    <t>Indication for a volatile element 114</t>
  </si>
  <si>
    <t>Large-scale mitochondrial DNA analysis of the domestic goat reveals six haplogroups with high diversity</t>
  </si>
  <si>
    <t>Microsatellite diversity of the Nordic type of goats in relation to breed conservation: how relevant is pure ancestry?</t>
  </si>
  <si>
    <t>rs1004819 is the main disease-associated IL23R variant in German Crohn's disease patients: Combined analysis of IL23R, CARD15, and OCTN1/2 variants</t>
  </si>
  <si>
    <t>rs224136 on chromosome 10q21.1 and variants in PHOX2B, NCF4, and FAM92B are not major genetic risk factors for susceptibility to Crohn's disease in the German population</t>
  </si>
  <si>
    <t>Application of pulsed-excitation flourescence imager for daylight detection of sparse life in tests in the Atacama Desert</t>
  </si>
  <si>
    <t>Bulk composition and early differentiation of Mars</t>
  </si>
  <si>
    <t>Assessing the effects of land-use change on plant traits, communities and ecosystem functioning in grasslands: A standardized methodology and lessons from an application to 11 European sites</t>
  </si>
  <si>
    <t>Leaf traits capture the effects of land use changes and climate on litter decomposability of grasslands across Europe</t>
  </si>
  <si>
    <t>Deficient prepulse inhibition in schizophrenia in a multi-site cohort: Internal replication and extension</t>
  </si>
  <si>
    <t>Keratotic skin lesions and other risk factors are associated with skin cancer in organ-transplant recipients: A case-control study in the Netherlands, United Kingdom, Germany, France, and Italy</t>
  </si>
  <si>
    <t>Human papillomavirus and posttransplantation cutaneous squamous cell carcinoma: A multicenter, prospective cohort study</t>
  </si>
  <si>
    <t>CDH13 polymorphisms are associated with adiponectin levels and metabolic syndrome traits independently of visceral fat mass</t>
  </si>
  <si>
    <t>Insulin resistance, insulin response, and obesity as indicators of metabolic risk</t>
  </si>
  <si>
    <t>Obesity and carotid artery remodeling</t>
  </si>
  <si>
    <t>Risk factors for infection with Campylobacter jejuni flaA genotypes</t>
  </si>
  <si>
    <t>Alcohol drinking in never users of tobacco, cigarette smoking in never drinkers, and the risk of head and neck cancer: Pooled analysis in the international head and neck cancer epidemiology consortium</t>
  </si>
  <si>
    <t>Vitamin or mineral supplement intake and the risk of head and neck cancer: Pooled analysis in the INHANCE consortium</t>
  </si>
  <si>
    <t>Tagging single nucleotide polymorphisms in cell cycle control genes and susceptibility to invasive epithelial ovarian cancer</t>
  </si>
  <si>
    <t>The role of ghrelin in the energy homeostasis of elderly people: A population-based study</t>
  </si>
  <si>
    <t>Glucose impairment and ghrelin gene variants are associated to cognitive dysfunction</t>
  </si>
  <si>
    <t>Familial aggregation of pure tone hearing thresholds in an aging European population</t>
  </si>
  <si>
    <t>Opposed independent effects and epistasis in the complex association of IRF5 to SLE</t>
  </si>
  <si>
    <t>Lack of replication of higher genetic risk load in men than in women with systemic lupus erythematosus</t>
  </si>
  <si>
    <t>Compelling evidence for a prostate cancer gene at 22q12.3 by the international consortium for prostate cancer genetics</t>
  </si>
  <si>
    <t>Genome scan for tourette disorder in affected-sibling-pair and multigenerational families</t>
  </si>
  <si>
    <t>Effect of mutation type and location on clinical outcome in 1,013 probands with Marfan syndrome or related phenotypes and FBN1 mutations: An international study</t>
  </si>
  <si>
    <t>The new Ghent criteria for Marfan syndrome: What do they change?</t>
  </si>
  <si>
    <t>Spin-lattice relaxation of &lt;sup&gt;25&lt;/sup&gt;Al and &lt;sup&gt;28&lt;/sup&gt;P in Pt</t>
  </si>
  <si>
    <t>Nuclear spin-lattice relaxation of light impurities in platinum studied by using polarized unstable nuclear beams</t>
  </si>
  <si>
    <t>Near-infrared and mid-infrared spectroscopy with the Infrared Camera (IRC) for AKARI</t>
  </si>
  <si>
    <t>A near-ultraviolet view of the inner region of M 31 with the large binocular telescope</t>
  </si>
  <si>
    <t>Wide and deep near-UV (360 nm) galaxy counts and the extragalactic background light with the Large Binocular Camera</t>
  </si>
  <si>
    <t>ELODIE metallicity-biased search for transiting Hot Jupiters IV. Intermediate period planets orbiting the stars HD 43691 and HD 132406</t>
  </si>
  <si>
    <t>Extrasolar planets and brown dwarfs around A-F type stars â ââ: VIII. A giant planet orbiting the young star HD 113337</t>
  </si>
  <si>
    <t>Eight new T4.5-T7.5 dwarfs discovered in the UKIDSS Large Area Survey Data Release 1</t>
  </si>
  <si>
    <t>Fifteen new T dwarfs discovered in the UKIDSS Large Area Survey</t>
  </si>
  <si>
    <t>Results from the wilkinson microwave anisotropy probe</t>
  </si>
  <si>
    <t>Virtis: An imaging spectrometer for the Rosetta mission</t>
  </si>
  <si>
    <t>The surface composition and temperature of asteroid 21 lutetia as observed by Rosetta/VIRTIS</t>
  </si>
  <si>
    <t>Spectroscopy of high-redshift supernovae from the essence project: The first four years</t>
  </si>
  <si>
    <t>Spectral properties of X-ray binaries in Centaurus a</t>
  </si>
  <si>
    <t>Configuration of the valence neutrons of&lt;sup&gt;17&lt;/sup&gt;B</t>
  </si>
  <si>
    <t>Calibration of RPC-based muon detector at BESIII</t>
  </si>
  <si>
    <t>Status of coalescing binaries search activities in Virgo</t>
  </si>
  <si>
    <t>Reconstruction of the gravitational wave signal h(t) during the Virgo science runs and independent validation with a photon calibrator</t>
  </si>
  <si>
    <t>Predicting severity of foreign body injuries in children in upper airways: An approach based on regression trees</t>
  </si>
  <si>
    <t>Foreign bodies injuries in children: Analysis of Thailand data</t>
  </si>
  <si>
    <t>The BORASSUS Project: Aims, objectives and preliminary insights into the environmental and socio-economic contribution of biogeotextiles to sustainable development and soil conservation</t>
  </si>
  <si>
    <t>Utilising biological geotextiles: Introduction to the BORASSUS project and global perspectives</t>
  </si>
  <si>
    <t>Validation of a questionnaire to assess dietary habits among 5-13-year old school children of farmers and anthroposophic families</t>
  </si>
  <si>
    <t>Reduction in the incidence of myocardial infarction in patients with rheumatoid arthritis who respond to anti-tumor necrosis factor α therapy: Results from the British Society for Rheumatology Biologics Register</t>
  </si>
  <si>
    <t>Long-term persistence with rituximab in patients with rheumatoid arthritis</t>
  </si>
  <si>
    <t>Characterization of the severe asthma phenotype by the National Heart, Lung, and Blood Institute's Severe Asthma Research Program</t>
  </si>
  <si>
    <t>Effects of endogenous sex hormones on lung function and symptom control in adolescents with asthma</t>
  </si>
  <si>
    <t>Neuropsychiatric events at the time of diagnosis of systemic lupus erythematosus: An international inception cohort study</t>
  </si>
  <si>
    <t>Methamphetamine users entering treatment: Characteristics of the methamphetamine treatment project sample</t>
  </si>
  <si>
    <t>Effectiveness of compression stockings to prevent the post-thrombotic syndrome (The SOX Trial and Bio-SOX biomarker substudy): A randomized controlled trial</t>
  </si>
  <si>
    <t>Development of a clinical prediction model for the postthrombotic syndrome in a prospective cohort of patients with proximal deep vein thrombosis</t>
  </si>
  <si>
    <t>The 2007 Canadian Hypertension Education Program recommendations for the management of hypertension: Part 2 - Therapy</t>
  </si>
  <si>
    <t>The 2010 Canadian hypertension education program recommendations for the management of hypertension: Part 2 - Therapy</t>
  </si>
  <si>
    <t>In-hospital outcome according to the initial management and the \"thrombolysis in myocardial infarction risk score\" of acute non-ST segment elevation myocardial infarction</t>
  </si>
  <si>
    <t>Comparison of clinical outcomes following acute myocardial infarctions in hypertensive patients with or without diabetes</t>
  </si>
  <si>
    <t>Pro-atrial natriuretic peptide and pro-vasopressin to predict severity and prognosis in community-acquired pneumonia: Results from the German competence network CAPNETZ</t>
  </si>
  <si>
    <t>Cardiovascular and inflammatory biomarkers to predict short- and long-term survival in community-acquired pneumonia: Results from the German Competence Network, CAPNETZ</t>
  </si>
  <si>
    <t>Timing and duration of the initial pelvic stabilization after multiple trauma in patients from the German Trauma Registry: Is there an influence on outcome?</t>
  </si>
  <si>
    <t>Cohort profile: The North American AIDS cohort collaboration on research and design (NA-ACCORD)</t>
  </si>
  <si>
    <t>Predictive accuracy of the veterans aging cohort study index for mortality with HIV infection: A north american cross cohort analysis</t>
  </si>
  <si>
    <t>Associations of plasma fibrinogen levels with established cardiovascular disease risk factors, inflammatory markers, and other characteristics: Individual participant meta-analysis of 154,211 adults in 31 prospective studies</t>
  </si>
  <si>
    <t>Diagnostic assessment and outcome of acute pancreatitis in Italy: Results of a prospective multicentre study. ProInf-AISP: Progetto informatizzato pancreatite acuta, Associazione Italiana Studio Pancreas, phase II</t>
  </si>
  <si>
    <t>Long term outcome of acute pancreatitis in Italy: Results of a multicentre study</t>
  </si>
  <si>
    <t>Clinical outcome of patients with venous thromboembolism and renal insufficiency. Findings from the RIETE registry</t>
  </si>
  <si>
    <t>Identification and characterization of novel variations in platelet G-protein coupled receptor (GPCR) genes in patients historically diagnosed with type 1 von Willebrand disease</t>
  </si>
  <si>
    <t>The role of etiology in the hyperamylasemia of acute liver failure</t>
  </si>
  <si>
    <t>In vitro susceptibility to posaconazole of 1,903 yeast isolates recovered in France from 2003 to 2006 and tested by the method of the European committee on antimicrobial susceptibility testing</t>
  </si>
  <si>
    <t>Predisposing factors and outcome of uncommon yeast species-related fungaemia based on an exhaustive surveillance programme (2002-14)</t>
  </si>
  <si>
    <t>NAD(P)H oxidase p22&lt;sup&gt;phox&lt;/sup&gt; C242T polymorphism and ischemic stroke in Japan: The Fukuoka Stroke Registry and the Hisayama study</t>
  </si>
  <si>
    <t>Polymorphism in the sorbin and SH3-domain-containing-1 (SORBS1) gene and the risk of brain infarction in the Japanese population: The Fukuoka Stroke Registry and the Hisayama study</t>
  </si>
  <si>
    <t>A new grading for easy and concise description of functional status after spinal cord lesions</t>
  </si>
  <si>
    <t>Moving beyond the mental health care system: An exploration of the interfaces between health and non-health sectors</t>
  </si>
  <si>
    <t>Implementing mental health economic evaluation evidence: Building a bridge between theory and practice</t>
  </si>
  <si>
    <t>The KIDSCREEN-52 quality of life measure for children and adolescents: Psychometric results from a cross-cultural survey in 13 European countries</t>
  </si>
  <si>
    <t>Cold neutron energy dependent production of ultracold neutrons in solid deuterium</t>
  </si>
  <si>
    <t>Production of ultracold neutrons from cryogenic&lt;sup&gt;2&lt;/sup&gt;H&lt;inf&gt;2&lt;/inf&gt;, O&lt;inf&gt;2&lt;/inf&gt;, and C&lt;sup&gt;2&lt;/sup&gt;H&lt;inf&gt;4&lt;/inf&gt;converters</t>
  </si>
  <si>
    <t>Measurement of nuclear transparency for the A(e,e′π+) reaction</t>
  </si>
  <si>
    <t>Nuclear transparency and effective kaon-nucleon cross section from the A(e,e&lt;sup&gt;′&lt;/sup&gt;K&lt;sup&gt;+&lt;/sup&gt;) reaction</t>
  </si>
  <si>
    <t>Surface heating of wire plasmas using laser-irradiated cone geometries</t>
  </si>
  <si>
    <t>Effect of reentrant cone geometry on energy transport in intense laser-plasma interactions</t>
  </si>
  <si>
    <t>Measurements of the proton elastic-form-factor ratio μpGEp/GMp at low momentum transfer</t>
  </si>
  <si>
    <t>Low-Q2 measurements of the proton form factor ratio μ&lt;inf&gt;p&lt;/inf&gt;G &lt;inf&gt;E&lt;/inf&gt;/G&lt;inf&gt;M&lt;/inf&gt;</t>
  </si>
  <si>
    <t>Observation of two-proton radioactivity of Mg19 by tracking the decay products</t>
  </si>
  <si>
    <t>New states in 18Na and 19Mg observed in the two-proton decay of 19Mg</t>
  </si>
  <si>
    <t>Observations of the Askaryan effect in ice</t>
  </si>
  <si>
    <t>Observation of isomeric decays in the r-process waiting-point nucleus Cd82130</t>
  </si>
  <si>
    <t>Core-coupled states and split proton-neutron quasiparticle multiplets in 122&lt;sup&gt;-&lt;/sup&gt;126Ag</t>
  </si>
  <si>
    <t>Investigation of proton-proton short-range correlations via the C12(e,e′pp) reaction</t>
  </si>
  <si>
    <t>Measurement of the&lt;sup&gt;12&lt;/sup&gt;C(e,e′p)&lt;sup&gt;11&lt;/sup&gt;B two-body breakup reaction at high missing momentum</t>
  </si>
  <si>
    <t>Measurement of gamma-rays from &lt;inf&gt;Λ&lt;/inf&gt;&lt;sup&gt;11&lt;/sup&gt;B and &lt;inf&gt;Λ&lt;/inf&gt;&lt;sup&gt;12&lt;/sup&gt;C</t>
  </si>
  <si>
    <t>High resolution spectroscopy of BΛ12 by electroproduction</t>
  </si>
  <si>
    <t>Spectroscopy of Li Λ9 by electroproduction</t>
  </si>
  <si>
    <t>Improved measurement of the positive-muon lifetime and determination of the fermi constant</t>
  </si>
  <si>
    <t>Detailed report of the MuLan measurement of the positive muon lifetime and determination of the Fermi constant</t>
  </si>
  <si>
    <t>Measurement of the muon capture rate in hydrogen gas and determination of the proton's pseudoscalar coupling gP</t>
  </si>
  <si>
    <t>Measurement of the formation rate of muonic hydrogen molecules</t>
  </si>
  <si>
    <t>Collapse of the N=28 shell closure in S42i</t>
  </si>
  <si>
    <t>In-beam spectroscopic studies of the 44S nucleus</t>
  </si>
  <si>
    <t>Search for electron neutrino appearance at the Δm2∼1eV2 Scale</t>
  </si>
  <si>
    <t>Test of Lorentz and CPT violation with short baseline neutrino oscillation excesses</t>
  </si>
  <si>
    <t>Few-photon multiple ionization of Ne and Ar by strong free-electron-laser pulses</t>
  </si>
  <si>
    <t>EUV-photon-induced multiple ionization and fragmentation dynamics: From atoms to molecules</t>
  </si>
  <si>
    <t>High-efficiency volume reflection of an ultrarelativistic proton beam with a bent silicon crystal</t>
  </si>
  <si>
    <t>Measurement of the dechanneling length for high-energy negative pions</t>
  </si>
  <si>
    <t>Nuclear charge radii of neutron-deficient lead isotopes beyond N=104 midshell investigated by in-source laser spectroscopy</t>
  </si>
  <si>
    <t>Decay of&lt;sup&gt;185&lt;/sup&gt;Tl,&lt;sup&gt;185m+g&lt;/sup&gt;Hg,&lt;sup&gt;189m+g&lt;/sup&gt;Pb and energy location of the 13/2&lt;sup&gt;+&lt;/sup&gt;isomeric states in&lt;sup&gt;185&lt;/sup&gt;Hg,&lt;sup&gt;189&lt;/sup&gt;Pb,&lt;sup&gt;193&lt;/sup&gt;Po and&lt;sup&gt;197&lt;/sup&gt;Rn</t>
  </si>
  <si>
    <t>Measurement of the proton's electric to magnetic form factor ratio from H→1(e→,e′p)</t>
  </si>
  <si>
    <t>Measurement of the Vector and Tensor Asymmetries at Large Missing Momentum in Quasielastic (e →,e′p) Electron Scattering from Deuterium</t>
  </si>
  <si>
    <t>Onset of quark-hadron duality in pion electroproduction</t>
  </si>
  <si>
    <t>Semi-inclusive charged-pion electroproduction off protons and deuterons: Cross sections, ratios, and access to the quark-parton model at low energies</t>
  </si>
  <si>
    <t>Study of muon neutrino disappearance using the Fermilab Main Injector neutrino beam</t>
  </si>
  <si>
    <t>New precise determination of the τ lepton mass at KEDR detector</t>
  </si>
  <si>
    <t>Measurement of Γ&lt;inf&gt;ee&lt;/inf&gt;×B&lt;inf&gt;μμ&lt;/inf&gt; for ψ(2S) meson</t>
  </si>
  <si>
    <t>Measurement of the pressure dependence of air fluorescence emission induced by electrons</t>
  </si>
  <si>
    <t>Spectrally resolved pressure dependence measurements of air fluorescence emission with AIRFLY</t>
  </si>
  <si>
    <t>The EEE Project: status and perspectives</t>
  </si>
  <si>
    <t>First detection of extensive air showers with the EEE experiment</t>
  </si>
  <si>
    <t>The CDF II eXtremely Fast Tracker upgrade</t>
  </si>
  <si>
    <t>eXtremely Fast Tracker trigger upgrade at CDF</t>
  </si>
  <si>
    <t>RPC cosmic ray tests in the ATLAS experiment</t>
  </si>
  <si>
    <t>The level-1 trigger muon barrel system of the ATLAS experiment at CERN</t>
  </si>
  <si>
    <t>The TRIUMF nuclear structure program and TIGRESS</t>
  </si>
  <si>
    <t>Erratum: Coulomb excitation of the proton-dripline nucleus Na20 (Physical Review C - Nuclear Physics (2009) 80 (044325))</t>
  </si>
  <si>
    <t>Development of the EURITRACK tagged neutron inspection system</t>
  </si>
  <si>
    <t>Recent results in fragmentation isomer spectroscopy with rising</t>
  </si>
  <si>
    <t>Study of isomer production rates for A = 142-152 and Z = 62-67 in fragmentation of a relativistic 208Pb beam</t>
  </si>
  <si>
    <t>Observation of single collisionally cooled trapped ions in a buffer gas</t>
  </si>
  <si>
    <t>Search for strange tribaryons in the &lt;sup&gt;4&lt;/sup&gt;He (K&lt;inf&gt;stop&lt;/inf&gt;&lt;sup&gt;-&lt;/sup&gt;, n π&lt;sup&gt;±&lt;/sup&gt;) reaction</t>
  </si>
  <si>
    <t>Design and performance of the XENON10 dark matter experiment</t>
  </si>
  <si>
    <t>Experimental studies on kaonic atoms at DAΦNE</t>
  </si>
  <si>
    <t>K-series X-ray yield measurement of kaonic hydrogen atoms in a gaseous target</t>
  </si>
  <si>
    <t>The HKS experiment on Λ-hypernuclear spectroscopy via electroproduction at JLab</t>
  </si>
  <si>
    <t>Observation of the HeΛ7 hypernucleus by the (e, e&lt;sup&gt;′&lt;/sup&gt;K&lt;sup&gt;+&lt;/sup&gt;) reaction</t>
  </si>
  <si>
    <t>Decay pattern of pygmy states observed in neutron-rich Ne26</t>
  </si>
  <si>
    <t>Study of M1 excitations by high-resolution proton inelastic scattering experiment at forward angles</t>
  </si>
  <si>
    <t>Nonquenched Isoscalar Spin- M1 Excitations in sd -Shell Nuclei</t>
  </si>
  <si>
    <t>Beam-helicity asymmetry in photon and pion electroproduction in the Δ(1232)-resonance region at Q&lt;sup&gt;2&lt;/sup&gt; = 0.35(GeV/c)&lt;sup&gt;2&lt;/sup&gt;</t>
  </si>
  <si>
    <t>Measurement of the beam-recoil polarization in low-energy virtual Compton scattering from the proton</t>
  </si>
  <si>
    <t>Improvements in visual attention in deaf infants and toddlers after cochlear implantation</t>
  </si>
  <si>
    <t>Predicting behavior problems in deaf and hearing children: The influences of language, attention, and parent - Child communication</t>
  </si>
  <si>
    <t>The fermi gamma-ray space telescope discovers the pulsar in the young galactic supernova remnant CTA 1</t>
  </si>
  <si>
    <t>Stream denitrification across biomes and its response to anthropogenic nitrate loading</t>
  </si>
  <si>
    <t>Nitrous oxide emission from denitrification in stream and river networks</t>
  </si>
  <si>
    <t>Rare chromosomal deletions and duplications increase risk of schizophrenia</t>
  </si>
  <si>
    <t>A bias-reducing pathway enrichment analysis of genome-wide association data confirmed association of the MHC region with schizophrenia</t>
  </si>
  <si>
    <t>Estimation of net ecosystem carbon exchange for the conterminous United States by combining MODIS and AmeriFlux data</t>
  </si>
  <si>
    <t>Assessing net ecosystem carbon exchange of U.S. terrestrial ecosystems by integrating eddy covariance flux measurements and satellite observations</t>
  </si>
  <si>
    <t>5,5′- and 6,6′-Dialkyl-5,6-dihydro-1H-pyridin-2-ones as potent inhibitors of HCV NS5B polymerase</t>
  </si>
  <si>
    <t>Autoimmune disorders and risk of non-Hodgkin lymphoma subtypes: A pooled analysis within the InterLymph Consortium</t>
  </si>
  <si>
    <t>Birth order and risk of non-hodgkin lymphoma - True association or bias?</t>
  </si>
  <si>
    <t>Discovery of azetidinone acids as conformationally-constrained dual PPARα/γ agonists</t>
  </si>
  <si>
    <t>Synthesis and biological evaluation of novel pyrrolidine acid analogs as potent dual PPARα/γ agonists</t>
  </si>
  <si>
    <t>BACE-1 inhibitors part 2: Identification of hydroxy ethylamines (HEAs) with reduced peptidic character</t>
  </si>
  <si>
    <t>Assessment of sexual health in aging men in Europe: Development and validation of the European male ageing study sexual function questionnaire</t>
  </si>
  <si>
    <t>Health-Related Quality of Life 2 Years After Treatment With Radical Prostatectomy, Prostate Brachytherapy, or External Beam Radiotherapy in Patients With Clinically Localized Prostate Cancer</t>
  </si>
  <si>
    <t>Estimating preferences for treatments in patients with localized prostate cancer</t>
  </si>
  <si>
    <t>Randomized trial of a decision aid for individuals considering genetic testing for hereditary nonpolyposis colorectal cancer risk</t>
  </si>
  <si>
    <t>A randomized trial of a breast/ovarian cancer genetic testing decision aid used as a communication aid during genetic counseling</t>
  </si>
  <si>
    <t>The common D302H variant of CASP8 is associated with risk of glioma</t>
  </si>
  <si>
    <t>Osteogenic BMPs promote tumor growth of human osteosarcomas that harbor differentiation defects</t>
  </si>
  <si>
    <t>Target setting in intensive insulin management is associated with metabolic control: The Hvidoere Childhood Diabetes Study Group Centre Differences Study 2005</t>
  </si>
  <si>
    <t>A novel 154-bp deletion in the human mitochondrial DNA control region in healthy individuals</t>
  </si>
  <si>
    <t>HPV antibody levels and clinical efficacy following administration of a prophylactic quadrivalent HPV vaccine</t>
  </si>
  <si>
    <t>N-[6-Amino-2-(heteroaryl)pyrimidin-4-yl]acetamides as A &lt;inf&gt;2A&lt;/inf&gt; receptor antagonists with improved drug like properties and in vivo efficacy</t>
  </si>
  <si>
    <t>Search for the NN → 6q phase transition in the np-polarized measurements at T&lt;inf&gt;kin&lt;/inf&gt;= 1-6 GeV</t>
  </si>
  <si>
    <t>The ratio R&lt;inf&gt;dp&lt;/inf&gt;of the quasielastic nd → p(nn) to the elastic np → pn charge-exchange-process yields at the proton emitting angle θ&lt;inf&gt;p,lab&lt;/inf&gt;= 0° over 0.55-2.0 GeV neutron beam energy region. Experimental results</t>
  </si>
  <si>
    <t>Aging Rate of Spin Glasses from Simulations Matches Experiments</t>
  </si>
  <si>
    <t>PASSEQ 2006-2008: Passive seismic experiment in trans-European suture zone</t>
  </si>
  <si>
    <t>Phase velocities of Rayleigh and Love waves in central and northern Europe from automated, broad-band, interstation measurements</t>
  </si>
  <si>
    <t>Planets, candidates, and binaries from the CoRoT/Exoplanet programme: The CoRoT transit catalogue</t>
  </si>
  <si>
    <t>IMAGES. I. Strong evolution of galaxy kinematics since z = 1</t>
  </si>
  <si>
    <t>The sins survey: Modeling the dynamics of z 2 galaxies and the high-z tully-fisher relation</t>
  </si>
  <si>
    <t>Evidence for environmental changes in the submillimeter dust opacity</t>
  </si>
  <si>
    <t>The optical spectra of 24 μm galaxies in the COSMOS field. I. Spitzer MIPS bright sources in the zCOSMOS-bright 10k catalog</t>
  </si>
  <si>
    <t>Extreme emission-line galaxies out to z 1 in zCOSMOS: I. Sample and characterization of global properties</t>
  </si>
  <si>
    <t>Development of On-Orbit Servicing concepts, technology options and roadmap (part I): Commercial aspects</t>
  </si>
  <si>
    <t>The dark matter environment of the Abell 901/902 supercluster: A weak lensing analysis of the HST STAGES survey</t>
  </si>
  <si>
    <t>AGN host galaxies at redshift z ≈ 0.7: Peculiar or not?</t>
  </si>
  <si>
    <t>Photon dominated regions in NGC 3603: [CI] and mid-J CO line emission</t>
  </si>
  <si>
    <t>The quasi-optical design of the QUaD telescope</t>
  </si>
  <si>
    <t>The QUaD Galactic plane survey. II. A compact source catalog</t>
  </si>
  <si>
    <t>First results from the lick AGN monitoring project: The mass of the black hole in ARP 151</t>
  </si>
  <si>
    <t>The lick AGN monitoring project: Reverberation mapping of optical hydrogen and helium recombination lines</t>
  </si>
  <si>
    <t>South Pole Telescope optics</t>
  </si>
  <si>
    <t>Constraints on Cosmological Parameters from the Angular Power Spectrum of a Combined 2500 deg&lt;sup&gt;2&lt;/sup&gt; SPT-SZ and Planck Gravitational Lensing Map</t>
  </si>
  <si>
    <t>The allergic sensitization in infants with atopic eczema from different countries</t>
  </si>
  <si>
    <t>Transmission of drug-resistant HIV-1 in Europe remains limited to single classes</t>
  </si>
  <si>
    <t>Patterns of transmitted HIV drug resistance in Europe vary by risk group</t>
  </si>
  <si>
    <t>Measurement of forward photon production cross-section in proton–proton collisions at s=13TeV with the LHCf detector</t>
  </si>
  <si>
    <t>The ATLAS TRT end-cap detectors</t>
  </si>
  <si>
    <t>Effect of aspirin or resistant starch on colorectal neoplasia in the Lynch syndrome</t>
  </si>
  <si>
    <t>Obesity, aspirin, and risk of colorectal cancer in carriers of hereditary colorectal cancer: A prospective investigation in the CAPP2 study</t>
  </si>
  <si>
    <t>Recruitment to multicentre trials - Lessons from UKCTOCS: Descriptive study</t>
  </si>
  <si>
    <t>The cost-effectiveness of screening for ovarian cancer: Results from the UK Collaborative Trial of Ovarian Cancer Screening (UKCTOCS)</t>
  </si>
  <si>
    <t>Effects of aspirin plus extended-release dipyridamole versus clopidogrel and telmisartan on disability and cognitive function after recurrent stroke in patients with ischaemic stroke in the Prevention Regimen for Effectively Avoiding Second Strokes (PRoFESS) trial: a double-blind, active and placebo-controlled study</t>
  </si>
  <si>
    <t>Aspirin and extended-release dipyridamole versus clopidogrel for recurrent stroke</t>
  </si>
  <si>
    <t>Association between dietary acid-base load and cardiometabolic risk factors in young Japanese women</t>
  </si>
  <si>
    <t>The degree of misreporting of the energy-adjusted intake of protein, potassium, and sodium does not differ among under-, acceptable, and over-reporters of energy intake</t>
  </si>
  <si>
    <t>Clinical outcomes and therapeutic strategy in patients with acute myocardial infarction according to renal function - Data from the Korean Acute Myocardial Infarction Registry</t>
  </si>
  <si>
    <t>The 2010 Canadian Hypertension Education Program recommendations for the management of hypertension: Part I - Blood pressure measurement, diagnosis and assessment of risk</t>
  </si>
  <si>
    <t>The coagulopathy of acute liver failure and implications for intracranial pressure monitoring</t>
  </si>
  <si>
    <t>HBV-Associated Acute Liver Failure After Immunosuppression and Risk of Death</t>
  </si>
  <si>
    <t>Associations between variants of the 8q24 chromosome and nine smoking-related cancer sites</t>
  </si>
  <si>
    <t>Associations between NBS1 polymorphisms, haplotypes and smoking-related cancers</t>
  </si>
  <si>
    <t>Matrix metalloproteinase 1 (MMP1) is associated with early-onset lung cancer</t>
  </si>
  <si>
    <t>Genetic polymorphisms of MPO, GSTT1, GSTM1, GSTP1, EPHX1 and NQO1 as risk factors of early-onset lung cancer</t>
  </si>
  <si>
    <t>POMT1 and POMT2 mutations in CMD patients: A multicentric Italian study</t>
  </si>
  <si>
    <t>Congenital muscular dystrophies with cognitive impairment: A population study</t>
  </si>
  <si>
    <t>Determinants of the ambulatory arterial stiffness index in 7604 subjects from 6 populations</t>
  </si>
  <si>
    <t>The Cardiovascular Risk of White-Coat Hypertension</t>
  </si>
  <si>
    <t>Tips for teachers of evidence-based medicine: Making sense of diagnostic test results using likelihood ratios</t>
  </si>
  <si>
    <t>CHINET 2007 surveillance of bacterial resistance in China</t>
  </si>
  <si>
    <t>Resistance trends among clinical isolates in China reported from CHINET surveillance of bacterial resistance, 2005-2014</t>
  </si>
  <si>
    <t>The Procalcitonin And Survival Study (PASS) - A Randomised multi-center investigator-initiated trial to investigate whether daily measurements biomarker Procalcitonin and pro-active diagnostic and therapeutic responses to abnormal Procalcitonin levels, can improve survival in intensive care unit patients. Calculated sample size (target population): 1000 patients</t>
  </si>
  <si>
    <t>Kidney failure related to broad-spectrum antibiotics in critically ill patients: Secondary end point results from a 1200 patient randomised trial</t>
  </si>
  <si>
    <t>Spinocerebellar ataxia types 1, 2, 3 and 6: The clinical spectrum of ataxia and morphometric brainstem and cerebellar findings</t>
  </si>
  <si>
    <t>Burden, perceived health status, and mood among caregivers of Parkinson's disease patients</t>
  </si>
  <si>
    <t>Parkinson's disease severity at 3 years can be predicted from non-motor symptoms at baseline</t>
  </si>
  <si>
    <t>Red flags for multiple system atrophy</t>
  </si>
  <si>
    <t>The natural history of multiple system atrophy: A prospective European cohort study</t>
  </si>
  <si>
    <t>Termination of pregnancy among very preterm births and its impact on very preterm mortality: Results from ten European population-based cohorts in the MOSAIC study</t>
  </si>
  <si>
    <t>Variations in breastfeeding rates for very preterm infants between regions and neonatal units in Europe: Results from the MOSAIC cohort</t>
  </si>
  <si>
    <t>Association of toll-like receptor 4 gene polymorphisms with normal tension glaucoma</t>
  </si>
  <si>
    <t>SLC1A1 Gene Variants and Normal Tension Glaucoma: An Association Study</t>
  </si>
  <si>
    <t>Association of carboxylesterase 1A genotypes with irinotecan pharmacokinetics in Japanese cancer patients</t>
  </si>
  <si>
    <t>Management of violent behaviour and rapid tranquillisation during acute psychotic episode: Discrepancy between routine practice and evidence. The SIEP-DIRECT'S Project</t>
  </si>
  <si>
    <t>Impaired prepulse inhibition and habituation of acoustic startle response in Japanese patients with schizophrenia</t>
  </si>
  <si>
    <t>The AKT1 gene is associated with attention and brain morphology in schizophrenia</t>
  </si>
  <si>
    <t>Reproducibility of fMRI in the clinical setting: Implications for trial designs</t>
  </si>
  <si>
    <t>Short-term adaptation to a simple motor task: A physiological process preserved in multiple sclerosis</t>
  </si>
  <si>
    <t>Production and β decay of rp-process nuclei Cd96, In98, and Sn100</t>
  </si>
  <si>
    <t>β-Delayed proton emission in the 100Sn region</t>
  </si>
  <si>
    <t>Search for flavor-changing nonstandard neutrino interactions using νe appearance in MINOS</t>
  </si>
  <si>
    <t>Probing the order-to-chaos region in superdeformed Tb151 and Pb196 nuclei with continuum γ transitions</t>
  </si>
  <si>
    <t>1n and 2n transfer with the borromean nucleus He6 near the coulomb barrier</t>
  </si>
  <si>
    <t>Pair and single neutron transfer with Borromean&lt;sup&gt;8&lt;/sup&gt;He</t>
  </si>
  <si>
    <t>Precision measurement of neutrino oscillation parameters with KamLAND</t>
  </si>
  <si>
    <t>A compact ultra-clean system for deploying radioactive sources inside the KamLAND detector</t>
  </si>
  <si>
    <t>Incoherent neutral pion photoproduction on C12</t>
  </si>
  <si>
    <t>Photoproduction of ηπ pairs off nucleons and deuterons</t>
  </si>
  <si>
    <t>Search for charged current coherent pion production on carbon in a few-GeV neutrino beam</t>
  </si>
  <si>
    <t>Measurement of K&lt;sup&gt;+&lt;/sup&gt; production cross section by 8 GeV protons using high-energy neutrino interactions in the SciBooNE detector</t>
  </si>
  <si>
    <t>Scaler mode technique for the ARGO-YBJ detector</t>
  </si>
  <si>
    <t>Observation of the thunderstorm-related ground cosmic ray flux variations by ARGO-YBJ</t>
  </si>
  <si>
    <t>First results from a dark matter search with liquid argon at 87 K in the Gran Sasso underground laboratory</t>
  </si>
  <si>
    <t>Demonstration and comparison of photomultiplier tubes at liquid Argon temperature</t>
  </si>
  <si>
    <t>Photo- and Auger-Electron Recoil Induced Dynamics of Interatomic Coulombic Decay</t>
  </si>
  <si>
    <t>On-line mirror alignment monitoring method for COMPASS RICH-1</t>
  </si>
  <si>
    <t>Novel MPGD based detectors of single photons in COMPASS RICH-1</t>
  </si>
  <si>
    <t>Imaging monolithic silicon detector telescopes</t>
  </si>
  <si>
    <t>A new monolithic silicon detector telescope with bidimensional sensitivity for imaging applications</t>
  </si>
  <si>
    <t>Charged pion form factor between Q2=0.60 and 2.45GeV2. II. Determination of, and results for, the pion form factor</t>
  </si>
  <si>
    <t>Separated response functions in exclusive, forward π± electroproduction on deuterium</t>
  </si>
  <si>
    <t>Lithium isotopes beyond the drip line</t>
  </si>
  <si>
    <t>Lifetime measurements of excited states in&lt;sup&gt;17&lt;/sup&gt;C: Possible interplay between collectivity and halo effects</t>
  </si>
  <si>
    <t>Collectivity of neutron-rich Ti isotopes</t>
  </si>
  <si>
    <t>Limit on Tensor Currents from Li 8 β Decay</t>
  </si>
  <si>
    <t>Erratum: Photoproduction of neutral kaons on a liquid deuterium target in the threshold region (Physical Review C (2008) 78 (014001))</t>
  </si>
  <si>
    <t>Evidence of dynamical dipole excitation in the fusion-evaporation of the Ca 40 + Sm 152 heavy system</t>
  </si>
  <si>
    <t>β-decay studies of r-process nuclei at NSCL</t>
  </si>
  <si>
    <t>β decay of nuclei around 90Se: Search for signatures of a N=56 subshell closure relevant to the r process</t>
  </si>
  <si>
    <t>Study of dielectron production in C + C collisions at 1 A   GeV</t>
  </si>
  <si>
    <t>Unbound excited states in&lt;sup&gt;19,17&lt;/sup&gt;C</t>
  </si>
  <si>
    <t>One-neutron knockout reaction of &lt;sup&gt;17&lt;/sup&gt;C on a hydrogen target at 70 mev/nucleon</t>
  </si>
  <si>
    <t>Yrast structure of the neutron-rich N=31 isotones Ca51 and Sc52</t>
  </si>
  <si>
    <t>Coupling of the proton-hole and neutron-particle states in the neutron-rich 48K isotope</t>
  </si>
  <si>
    <t>Longitudinal analysis of quality of life, clinical, radiographic, echocardiographic, and laboratory variables in dogs with myxomatous mitral valve disease receiving pimobendan or benazepril: The QUEST study</t>
  </si>
  <si>
    <t>An upper limit on the stochastic gravitational-wave background of cosmological origin</t>
  </si>
  <si>
    <t>Subtyping of type A influenza by sequencing the variable regions of HA gene specifically amplified with RT-PCR</t>
  </si>
  <si>
    <t>Structure modeling and spatial epitope analysis for HA protein of the novel H1N1 influenza virus</t>
  </si>
  <si>
    <t>Transient Increase in Herpes Simplex Virus Type 2 (HSV-2)-Associated Genital Ulcers Following Initiation of Antiretroviral Therapy in HIV/HSV-2-Coinfected Individuals</t>
  </si>
  <si>
    <t>Registration of '5205' wheat</t>
  </si>
  <si>
    <t>Registration of 'Merl' Wheat</t>
  </si>
  <si>
    <t>Genome-wide association study identifies two novel loci containing FLNB and SBF2 genes underlying stature variation</t>
  </si>
  <si>
    <t>Impact of multiple micronutrient versus iron-folic acid supplements on maternal anemia and micronutrient status in pregnancy</t>
  </si>
  <si>
    <t>Motor phenotype of LRRK2 G2019S carriers in early-onset Parkinson disease</t>
  </si>
  <si>
    <t>The relationship between obsessive-compulsive symptoms and PARKIN genotype: The CORE-PD study</t>
  </si>
  <si>
    <t>Assessing the universal structure of personality in early adolescence: The NEO-PI-R and NEO-PI-3 in 24 cultures</t>
  </si>
  <si>
    <t>The emergence of sex differences in personality traits in early adolescence: A cross-sectional, cross-cultural study</t>
  </si>
  <si>
    <t>Edaravone attenuates cerebral ischemic injury by suppressing aquaporin-4</t>
  </si>
  <si>
    <t>BAALC is an important predictor of refractoriness to chemotherapy and poor survival in intermediate-risk acute myeloid leukemia (AML)</t>
  </si>
  <si>
    <t>Non-nucleoside inhibitors of HCV polymerase NS5B. Part 2: Synthesis and structure-activity relationships of benzothiazine-substituted quinolinediones</t>
  </si>
  <si>
    <t>Amorphous nanosilicas induce consumptive coagulopathy after systemic exposure</t>
  </si>
  <si>
    <t>Oral health, dental care and mouthwash associated with upper aerodigestive tract cancer risk in Europe: The ARCAGE study</t>
  </si>
  <si>
    <t>Oesophageal cancer survival in Europe: A EUROCARE-4 study</t>
  </si>
  <si>
    <t>Fine mapping association study and functional analysis implicate a SNP in MSMB at 10q11 as a causal variant for prostate cancer risk</t>
  </si>
  <si>
    <t>Development and validation of a melanoma risk score based on pooled data from 16 case-control studies</t>
  </si>
  <si>
    <t>Ensembl 2018</t>
  </si>
  <si>
    <t>Identification of a new prostate cancer susceptibility locus on chromosome 8q24</t>
  </si>
  <si>
    <t>Large-scale fine mapping of the HNF1B locus and prostate cancer risk</t>
  </si>
  <si>
    <t>Genome-wide association study identifies variants at CLU and PICALM associated with Alzheimer's disease</t>
  </si>
  <si>
    <t>The role of variation at AβPP, PSEN1, PSEN2, and MAPT in late onset Alzheimer's disease</t>
  </si>
  <si>
    <t>Variants in the CDKN2B and RTEL1 regions are associated with high-grade glioma susceptibility</t>
  </si>
  <si>
    <t>Longer genotypically-estimated leukocyte telomere length is associated with increased adult glioma risk</t>
  </si>
  <si>
    <t>A genome-wide association scan of RR and QT interval duration in 3 European genetically isolated populations: The EUROSPAN project</t>
  </si>
  <si>
    <t>Linkage and genome-wide association analysis of obesity-related phenotypes: Association of weight with the MGAT1 gene</t>
  </si>
  <si>
    <t>Involvement of SMARCA2/BRM in the SWI/SNF chromatin-remodeling complex in schizophrenia</t>
  </si>
  <si>
    <t>Association of SNPs linked to increased expression of SLC1A1 with schizophrenia</t>
  </si>
  <si>
    <t>Strengthening the reporting of genetic association studies (STREGA) - An extension of the STROBE statement</t>
  </si>
  <si>
    <t>Singleton deletions throughout the genome increase risk of bipolar disorder</t>
  </si>
  <si>
    <t>A genome-wide association study of bipolar disorder with comorbid eating disorder replicates the SOX2-OT region</t>
  </si>
  <si>
    <t>Differential VLBI observations of two sub-satellites of SELENE (KAGUYA), OKINA and OUNA for lunar gravimetry</t>
  </si>
  <si>
    <t>Same-beam VLBI observations of selene for improving lunar gravity field model</t>
  </si>
  <si>
    <t>First thorough identification of factors associated with Cd, Hg and Pb concentrations in mosses sampled in the European Surveys 1990, 1995, 2000 and 2005</t>
  </si>
  <si>
    <t>Multi-frequency imaging of the galaxy cluster Abell 2163 using the sunyaev-Zel'dovich effect</t>
  </si>
  <si>
    <t>Using spectral flux ratios to standardize SN Ia luminosities</t>
  </si>
  <si>
    <t>Understanding type Ia supernovae through their U -band spectra</t>
  </si>
  <si>
    <t>GOALS: The Great Observatories All-Sky LIRG Survey</t>
  </si>
  <si>
    <t>The James Clerk Maxwell telescope nearby galaxies legacy survey. I. Star-forming molecular gas in Virgo Cluster spiral galaxies</t>
  </si>
  <si>
    <t>Water and related chemistry in the solar system. A guaranteed time key programme for Herschel</t>
  </si>
  <si>
    <t>The Herschel -SPIRE submillimetre spectrum of Mars</t>
  </si>
  <si>
    <t>MiNDSTEp differential photometry of the gravitationally lensed quasars WFI 2033-4723 and HE 0047-1756: Microlensing and a new time delay</t>
  </si>
  <si>
    <t>Gravity probe B: Final results of a space experiment to test general relativity</t>
  </si>
  <si>
    <t>The B0.5 IVe CoRoT target HD 49330 II. Spectroscopic ground-based observations</t>
  </si>
  <si>
    <t>Fast-electron transport in cylindrically laser-compressed matter</t>
  </si>
  <si>
    <t>Polarization of very cold neutron using a permanent magnet quadrupole</t>
  </si>
  <si>
    <t>The murchison widefield array: Design overview</t>
  </si>
  <si>
    <t>The allen telescope array: The first widefield, panchromatic, snapshot radio camera for radio astronomy and SETI</t>
  </si>
  <si>
    <t>Primary beam and dish surface characterization at the allen telescope array by radio holography</t>
  </si>
  <si>
    <t>Association of IL23R and ERAP1 genes with ankylosing spondylitis in a Portuguese population</t>
  </si>
  <si>
    <t>Takayasu's arteritis in Turkey - Clinical and angiographic features of 248 patients</t>
  </si>
  <si>
    <t>Takayasu's arteritis is associated with HLA-B*52, but not with HLA-B*51, in Turkey</t>
  </si>
  <si>
    <t>GA&lt;sup&gt;2&lt;/sup&gt;LEN skin test study III: Minimum battery of test inhalent allergens needed in epidemiological studies in patients</t>
  </si>
  <si>
    <t>Clinical relevance is associated with allergen-specific wheal size in skin prick testing</t>
  </si>
  <si>
    <t>EpidemAAITO: Features of food allergy in Italian adults attending allergy clinics: A multi-centre study</t>
  </si>
  <si>
    <t>Epinephrine autoinjector prescription in food-allergic adults: Symptom-based only or allergen-based also? An Italian multi-centre study</t>
  </si>
  <si>
    <t>Replication by the Epistasis Project of the interaction between the genes for IL-6 and IL-10 in the risk of Alzheimer's disease</t>
  </si>
  <si>
    <t>The sex-specific associations of the aromatase gene with Alzheimer's disease and its interaction with IL10 in the Epistasis Project</t>
  </si>
  <si>
    <t>Premature atherosclerosis in pediatric systemic lupus erythematosus: Risk factors for increased carotid intima-media thickness in the atherosclerosis prevention in pediatric lupus erythematosus cohort</t>
  </si>
  <si>
    <t>Secondary analysis of APPLE study suggests atorvastatin may reduce atherosclerosis progression in pubertal lupus patients with higher C reactive protein</t>
  </si>
  <si>
    <t>Coherent-Pulse 2D crystallography using a free-electron laser X-ray source</t>
  </si>
  <si>
    <t>Planck-LFI radiometers tuning</t>
  </si>
  <si>
    <t>Thermal susceptibility of the Planck-LFI receivers</t>
  </si>
  <si>
    <t>A systematic approach to the Planck LFI end-to-end test and its application to the DPC Level 1 pipeline</t>
  </si>
  <si>
    <t>Level 1 on-ground telemetry handling in Planck-LFI</t>
  </si>
  <si>
    <t>A novel camera type for very high energy gamma-ray astronomy based on Geiger-mode avalanche photodiodes</t>
  </si>
  <si>
    <t>Performance studies of the CMS Strip Tracker before installation</t>
  </si>
  <si>
    <t>Alignment of the CMS silicon strip tracker during stand-alone commissioning</t>
  </si>
  <si>
    <t>Measurement of the neutrino velocity with the OPERA detector in the CNGS beam</t>
  </si>
  <si>
    <t>Radiofrequency ablation in Barrett's esophagus with dysplasia</t>
  </si>
  <si>
    <t>Late Recurrence of Barrett's Esophagus After Complete Eradication of Intestinal Metaplasia is Rare: Final Report From Ablation in Intestinal Metaplasia Containing Dysplasia Trial</t>
  </si>
  <si>
    <t>Bilateral deep brain stimulation vs best medical therapy for patients with advanced parkinson disease: A randomized controlled trial</t>
  </si>
  <si>
    <t>Randomized trial of deep brain stimulation for Parkinson disease: Thirty-six-month outcomes</t>
  </si>
  <si>
    <t>Efficacy of human papillomavirus (HPV)-16/18 AS04-adjuvanted vaccine against cervical infection and precancer caused by oncogenic HPV types (PATRICIA): final analysis of a double-blind, randomised study in young women</t>
  </si>
  <si>
    <t>Prior human papillomavirus-16/18 AS04-adjuvanted vaccination prevents recurrent high grade cervical intraepithelial neoplasia after definitive surgical therapy: Post-hoc analysis from a randomized controlled trial</t>
  </si>
  <si>
    <t>Common definition for categories of clinical research: A prerequisite for a survey on regulatory requirements by the European Clinical Research Infrastructures Network (ECRIN)</t>
  </si>
  <si>
    <t>Typical investigational medicinal products follow relatively uniform regulations in 10 European Clinical Research Infrastructures Network (ECRIN) countries</t>
  </si>
  <si>
    <t>Longitudinal changes in weight in relation to smoking cessation in participants of the EPIC-PANACEA study</t>
  </si>
  <si>
    <t>DOMINO-AD protocol: Donepezil and memantine in moderate to severe Alzheimer's disease - A multicentre RCT</t>
  </si>
  <si>
    <t>Cost-effectiveness of donepezil and memantine in moderate to severe Alzheimer's disease (the DOMINO-AD trial)</t>
  </si>
  <si>
    <t>Effect of nitrous oxide use on long-term neurologic and neuropsychological outcome in patients who received temporary proximal artery occlusion during cerebral aneurysm clipping surgery</t>
  </si>
  <si>
    <t>Perioperative hypothermia (33°C) does not increase the occurrence of cardiovascular events in patients undergoing cerebral aneurysm surgery: Findings from the intraoperative hypothermia for aneurysm surgery trial</t>
  </si>
  <si>
    <t>The role of European national journals in education</t>
  </si>
  <si>
    <t>The role of European national journals in medical education</t>
  </si>
  <si>
    <t>Prevalence and outcomes of intermediate saphenous vein graft lesions: Findings from the stenting of saphenous vein grafts randomized-controlled trial</t>
  </si>
  <si>
    <t>Physical activity and clinical and functional status in COPD</t>
  </si>
  <si>
    <t>Triple versus dual antiplatelet therapy in patients with acute st-segment elevation myocardial infarction undergoing primary percutaneous coronary intervention</t>
  </si>
  <si>
    <t>ACCF/SCAI/STS/AATS/AHA/ASNC 2009 Appropriateness Criteria for Coronary Revascularization : a report of the American College of Cardiology Foundation Appropriateness Criteria Task Force, Society for Cardiovascular Angiography and Interventions, Society of Thoracic Surgeons, American Association for Thoracic Surgery, American Heart Association, and the American Society of Nuclear Cardiology.</t>
  </si>
  <si>
    <t>Advanced vertebral fracture among newly diagnosed children with acute lymphoblastic leukemia: Results of the Canadian Steroid-Associated Osteoporosis in the Pediatric Population (STOPP) research program</t>
  </si>
  <si>
    <t>Skeletal findings in the first 12 months following initiation of glucocorticoid therapy for pediatric nephrotic syndrome</t>
  </si>
  <si>
    <t>Status of bariatric surgery in Germany - Results of the nationwide survey on bariatric surgery 2005-2007</t>
  </si>
  <si>
    <t>Results of sleeve gastrectomy-data from a nationwide survey on bariatric surgery in Germany</t>
  </si>
  <si>
    <t>Correlation of Vitamin E, uric acid and diet composition with histologic features of pediatric nonalcoholic fatty liver disease</t>
  </si>
  <si>
    <t>Early and differential diagnosis of dementia and mild cognitive impairment:</t>
  </si>
  <si>
    <t>Incremental value of biomarker combinations to predict progression of mild cognitive impairment to Alzheimer's dementia</t>
  </si>
  <si>
    <t>Comprehensive geriatric assessment of elderly highlanders in Qinghai, China, III: oxidative stress and aging in Tibetan and Han elderly highlanders.</t>
  </si>
  <si>
    <t>Peritoneal Dialysis Registry With 2012 Survey Report</t>
  </si>
  <si>
    <t>Evaluating nurses' implementation of an infant-feeding counseling protocol for HIV-infected mothers: The Ban study in Lilongwe, Malawi</t>
  </si>
  <si>
    <t>Co-trimoxazole Prophylaxis, Asymptomatic Malaria Parasitemia, and Infectious Morbidity in Human Immunodeficiency Virus-Exposed, Uninfected Infants in Malawi: The BAN Study</t>
  </si>
  <si>
    <t>Evidence from the Oxford Classification cohort supports the clinical value of subclassification of focal segmental glomerulosclerosis in IgA nephropathy</t>
  </si>
  <si>
    <t>The PRIAMO study: A multicenter assessment of nonmotor symptoms and their impact on quality of life in Parkinson's disease</t>
  </si>
  <si>
    <t>Frontal assessment battery scores and non-motor symptoms in parkinsonian disorders</t>
  </si>
  <si>
    <t>Comparison of intra-articular simple compression and extra-articular distal radial fractures</t>
  </si>
  <si>
    <t>Genetic polymorphisms of copper- and platinum drug-efflux transporters ATP7A and ATP7B in Japanese cancer patients</t>
  </si>
  <si>
    <t>Genetic polymorphisms of FCGR2A encoding Fcγ receptor IIa in a Japanese population and functional analysis of the L273P variant</t>
  </si>
  <si>
    <t>Engagement with care, substance use, and adherence to therapy in HIV/AIDS</t>
  </si>
  <si>
    <t>Predictors of early inactive disease in a juvenile idiopathic arthritis cohort: Results of a Canadian Multicenter, prospective inception cohort study</t>
  </si>
  <si>
    <t>The outcomes of juvenile idiopathic arthritis in children managed with contemporary treatments: Results from the reacch-out cohort</t>
  </si>
  <si>
    <t>New measurements of the European muon collaboration effect in very light nuclei</t>
  </si>
  <si>
    <t>New measurements of high-momentum nucleons and short-range structures in nuclei</t>
  </si>
  <si>
    <t>Ionography of submicron foils and nanostructures using ion flow generated in FS-laser cluster plasma</t>
  </si>
  <si>
    <t>Investigation of interaction of short laser pulses with large clusters and applications to imaging processes</t>
  </si>
  <si>
    <t>Measurement and simulation of the muon-induced neutron yield in lead</t>
  </si>
  <si>
    <t>Search for electron antineutrino appearance at the △m2□1eV2 Scale</t>
  </si>
  <si>
    <t>Measurement of the neutrino component of an antineutrino beam observed by a nonmagnetized detector</t>
  </si>
  <si>
    <t>New constraints on Lorentz invariance violation from the neutron electric dipole moment</t>
  </si>
  <si>
    <t>One-neutron removal measurement reveals O24 as a new doubly magic nucleus</t>
  </si>
  <si>
    <t>One-neutron removal reactions on Al isotopes around the N=20 shell closure</t>
  </si>
  <si>
    <t>Schottky mass measurement of the Hg208 isotope: Implication for the proton-neutron interaction strength around doubly magic Pb208</t>
  </si>
  <si>
    <t>Direct observation of long-lived isomers in Bi212</t>
  </si>
  <si>
    <t>Population of neutron-rich nuclei around&lt;sup&gt;48&lt;/sup&gt;Ca with deep inelastic collisions</t>
  </si>
  <si>
    <t>The population of metastable states as a probe of relativistic-energy fragmentation reactions</t>
  </si>
  <si>
    <t>Proton-hole excitation in the closed shell nucleus &lt;sup&gt;205&lt;/sup&gt;Au</t>
  </si>
  <si>
    <t>Half-life systematics across the N=126 shell closure: Role of first-forbidden transitions in the β decay of heavy neutron-rich nuclei</t>
  </si>
  <si>
    <t>Measurement of D+→KS0K+ and Ds+→KS0π+ branching ratios</t>
  </si>
  <si>
    <t>Measurements of charmless hadronic b→s penguin decays in the π+π-K+π- final state and first observation of B0→ρ0K+π-</t>
  </si>
  <si>
    <t>The first mock data challenge for LISA Pathfinder</t>
  </si>
  <si>
    <t>DECIGO pathfinder</t>
  </si>
  <si>
    <t>The Japanese space gravitational wave antenna: DECIGO</t>
  </si>
  <si>
    <t>Commissioning run of the CRESST-II dark matter search</t>
  </si>
  <si>
    <t>Unusual under-threshold ionization of neon clusters studied by ion spectroscopy</t>
  </si>
  <si>
    <t>Nuclear targets for a precision measurement of the neutral pion radiative width</t>
  </si>
  <si>
    <t>High precision photon flux determination for photon tagging experiments</t>
  </si>
  <si>
    <t>AX-PET: A novel PET detector concept with full 3D reconstruction</t>
  </si>
  <si>
    <t>A Monte-Carlo based model of the AX-PET demonstrator and its experimental validation</t>
  </si>
  <si>
    <t>Characterization of large area APDs for the EXO-200 detector</t>
  </si>
  <si>
    <t>A xenon gas purity monitor for EXO</t>
  </si>
  <si>
    <t>Motions of CMS detector structures due to the magnetic field forces as observed by the Link alignment system during the test of the 4 T magnet solenoid</t>
  </si>
  <si>
    <t>Motion of CMS detector and mechanical structures during Magnet Cycles and Stability Periods from 2008 to 2013 as observed by the Link Alignment System</t>
  </si>
  <si>
    <t>Measurement of the ββ decay half-life of te130 with the NEMO-3 detector</t>
  </si>
  <si>
    <t>Measurement of the neutron detection efficiency of a 80% absorber20% scintillating fibers calorimeter</t>
  </si>
  <si>
    <t>Photodisintegration of He4 into p+t</t>
  </si>
  <si>
    <t>Multi-leptons with high transverse momentum at HERA</t>
  </si>
  <si>
    <t>The new isotope&lt;sup&gt;179&lt;/sup&gt;Pb and α-decay properties of&lt;sup&gt;179&lt;/sup&gt;Tl&lt;sup&gt;m&lt;/sup&gt;</t>
  </si>
  <si>
    <t>High-precision (p,t) reaction measurement to determine Ne18(α,p)Na21 reaction rates</t>
  </si>
  <si>
    <t>High-precision 28Si(p,t)26Si reaction to determine 22Mg(α,p)25Al reaction rates</t>
  </si>
  <si>
    <t>A new high-background-rejection dark matter Ge cryogenic detector</t>
  </si>
  <si>
    <t>Muon-induced background in the EDELWEISS dark matter search</t>
  </si>
  <si>
    <t>Wobbling mode in Ta167</t>
  </si>
  <si>
    <t>Rotational structures and the wobbling mode in Ta167</t>
  </si>
  <si>
    <t>High-K multi-quasiparticle states in&lt;sup&gt;254&lt;/sup&gt;No</t>
  </si>
  <si>
    <t>20μs isomeric state in doubly odd 61134Pm</t>
  </si>
  <si>
    <t>Discovery of a 10 μs isomeric state in 63139Eu</t>
  </si>
  <si>
    <t>Lifetimes of odd-spin yrast states in Hg182</t>
  </si>
  <si>
    <t>Evidence for πK-atoms with DIRAC</t>
  </si>
  <si>
    <t>Measurement of the πk atom lifetime and the πk scattering length</t>
  </si>
  <si>
    <t>Surrogate ratio method in the actinide region using the (α,α'f) reaction</t>
  </si>
  <si>
    <t>Statistical γ rays in the analysis of surrogate nuclear reactions</t>
  </si>
  <si>
    <t>Femtosecond electronic response of atoms to ultra-intense X-rays</t>
  </si>
  <si>
    <t>Nonlinear atomic response to intense ultrashort x rays</t>
  </si>
  <si>
    <t>TGFβ/BMP type I receptors ALK1 and ALK2 are essential for BMP9-induced osteogenic signaling in mesenchymal stem cells</t>
  </si>
  <si>
    <t>CpG methylation analysis of hpv16 in laser capture microdissected archival tissue and whole tissue sections from high grade anal squamous intraepithelial lesions: A potential disease biomarker</t>
  </si>
  <si>
    <t>Prevalence and predictors of unsatisfactory anal cytology tests in a cohort of gay and bisexual men in Sydney, Australia: Baseline findings from the Study of the Prevention of Anal Cancer (SPANC)</t>
  </si>
  <si>
    <t>Safety and immunogenicity of an AMA1 malaria vaccine in Malian children: Results of a phase 1 randomized controlled trial</t>
  </si>
  <si>
    <t>Extended safety, immunogenicity and efficacy of a blood-stage malaria vaccine in Malian children: 24-Month follow-up of a randomized, double-blinded phase 2 trial</t>
  </si>
  <si>
    <t>Stellar aspects of habitability-characterizing target stars for terrestrial planet-finding missions</t>
  </si>
  <si>
    <t>Management effects on net ecosystem carbon and GHG budgets at European crop sites</t>
  </si>
  <si>
    <t>Multimodel assessment of the upper troposphere and lower stratosphere: Extratropics</t>
  </si>
  <si>
    <t>Long-term monitoring of tropical bats for anthropogenic impact assessment: Gauging the statistical power to detect population change</t>
  </si>
  <si>
    <t>Species undersampling in tropical bat surveys: Effects on emerging biodiversity patterns</t>
  </si>
  <si>
    <t>Separation of cognitive impairments in attention-deficit/hyperactivity disorder into 2 familial factors</t>
  </si>
  <si>
    <t>Neuropsychological correlates of emotional lability in children with ADHD</t>
  </si>
  <si>
    <t>Azathioprine versus mycophenolate mofetil for long-term immunosuppression in lupus nephritis: Results from the MAINTAIN Nephritis Trial</t>
  </si>
  <si>
    <t>Long-term follow-up of the MAINTAIN Nephritis Trial, comparing azathioprine and mycophenolate mofetil as maintenance therapy of lupus nephritis</t>
  </si>
  <si>
    <t>Smoking is a major preventable risk factor for rheumatoid arthritis: Estimations of risks after various exposures to cigarette smoke</t>
  </si>
  <si>
    <t>Prognostic and biologic significance of DNMT3B expression in older patients with cytogenetically normal primary acute myeloid leukemia</t>
  </si>
  <si>
    <t>Discovery and SAR of hydantoin TACE inhibitors</t>
  </si>
  <si>
    <t>Discovery of INCB3344, a potent, selective and orally bioavailable antagonist of human and murine CCR2</t>
  </si>
  <si>
    <t>Discovery of INCB8761/PF-4136309, a potent, selective, and orally bioavailable CCR2 antagonist</t>
  </si>
  <si>
    <t>Structures of the autoproteolytic domain from the Saccharomyces cerevisiae nuclear pore complex component, Nup 145</t>
  </si>
  <si>
    <t>Atomic structure of the nuclear pore complex targeting domain of a Nup116 homologue from the yeast, Candida glabrata</t>
  </si>
  <si>
    <t>Performance metrics for liquid chromatography-tandem mass spectrometry systems in proteomics analyses</t>
  </si>
  <si>
    <t>Polymorphic markers Ala455Val of the THBD gene and Arg353Gln of the F7 gene and genetic association with unfavorable outcomes of coronary atherosclerosis in patients with a history of acute ischemic heart disease</t>
  </si>
  <si>
    <t>Anthropometric measures, body mass index, and pancreatic cancer: A pooled analysis from the pancreatic cancer cohort consortium (PanScan)</t>
  </si>
  <si>
    <t>Pancreatic cancer risk and ABO blood group alleles: Results from the Pancreatic Cancer Cohort Consortium</t>
  </si>
  <si>
    <t>Integrin targeted oncolytic adenoviruses Ad5-D24-RGD and Ad5-RGD-D24-GMCSF for treatment of patients with advanced chemotherapy refractory solid tumors</t>
  </si>
  <si>
    <t>Skin examination behavior: The role of melanoma history, skin type, psychosocial factors, and region of residence in determining clinical and self-conducted skin examination</t>
  </si>
  <si>
    <t>Long-term results of Taiwan Pediatric Oncology Group studies 1997 and 2002 for childhood acute lymphoblastic leukemia</t>
  </si>
  <si>
    <t>Treatment of childhood acute lymphoblastic leukemia with delayed first intrathecal therapy and omission of prophylactic cranial irradiation: Results of the TPOG-ALL-2002 study</t>
  </si>
  <si>
    <t>Serum glycated albumin to haemoglobin A&lt;inf&gt;1C&lt;/inf&gt; ratio can distinguish fulminant type 1 diabetes mellitus from type 2 diabetes mellitus</t>
  </si>
  <si>
    <t>Diagnostic criteria for slowly progressive insulin-dependent (Type 1) diabetes mellitus (SPIDDM) (2012) - Report by the committee on slowly progressive insulin-dependent (Type 1) diabetes mellitus of the Japan diabetes society</t>
  </si>
  <si>
    <t>Complete genome sequence of rhizobium leguminosarum bv. trifolii strain WSM1325, an effective microsymbiont of annual Mediterranean clovers</t>
  </si>
  <si>
    <t>Complete genome sequence of Rhizobium leguminosarum bv trifolii strain WSM2304, an effective microsymbiont of the South American clover Trifolium polymorphum</t>
  </si>
  <si>
    <t>Genome-wide association analyses identify 13 new susceptibility loci for generalized vitiligo</t>
  </si>
  <si>
    <t>Exploring DRD4 and its interaction with SLC6A3 as possible risk factors for adult ADHD: A meta-analysis in four European populations</t>
  </si>
  <si>
    <t>Diagnosis of immune deficiency in childhood</t>
  </si>
  <si>
    <t>Integrated ocean drilling program expedition 318 preliminary report wilkes land glacial history cenozoic east antarctic ice sheet evolution from wilkes land margin sediments</t>
  </si>
  <si>
    <t>Orbital forcing of the East Antarctic ice sheet during the Pliocene and Early Pleistocene</t>
  </si>
  <si>
    <t>Large X-ray flares on stars detected with MAXI/GSC: A universal correlation between the duration of a flare and its X-ray luminosity</t>
  </si>
  <si>
    <t>Time-resolved spectroscopy of the three brightest and hardest short gamma-ray bursts observed with the fermi gamma-ray burst monitor</t>
  </si>
  <si>
    <t>Localization of gamma-ray bursts using the Fermi gamma-ray burst monitor</t>
  </si>
  <si>
    <t>An investigation of the close environment of β Cephei with the VEGA/CHARA interferometer</t>
  </si>
  <si>
    <t>WASP-38b: A transiting exoplanet in an eccentric, 6.87d period orbit</t>
  </si>
  <si>
    <t>The JCMT Legacy Survey of the Gould Belt: Mapping&lt;sup&gt;13&lt;/sup&gt;CO and C&lt;sup&gt;18&lt;/sup&gt;O in Orion A</t>
  </si>
  <si>
    <t>Hydrogen-poor superluminous stellar explosions</t>
  </si>
  <si>
    <t>The Atacama Cosmology Telescope: Cosmological parameters from three seasons of data</t>
  </si>
  <si>
    <t>Ultra-bright optical transients are linked with type Ic supernovae</t>
  </si>
  <si>
    <t>Galex and Pan-STARRS1 discovery of SN IIP 2010aq: The first few days after shock breakout in a red supergiant star</t>
  </si>
  <si>
    <t>Resolving the cold debris disc around a planet-hosting star: PACS photometric imaging observations of q1 Eridani (HD10647, HR506)</t>
  </si>
  <si>
    <t>The evolution of the dust temperatures of galaxies in the SFR-M &lt;inf&gt;o&lt;/inf&gt; plane up to z 2</t>
  </si>
  <si>
    <t>The herschel virgo cluster survey: II. Truncated dust disks in HI-deficient spirals</t>
  </si>
  <si>
    <t>The Vega debris disc: A view from Herschel</t>
  </si>
  <si>
    <t>Herschel images of Fomalhaut: An extrasolar Kuiper belt at the height of its dynamical activity</t>
  </si>
  <si>
    <t>Herschel unveils a puzzling uniformity of distant dusty galaxies</t>
  </si>
  <si>
    <t>Herschel observations of EXtra-Ordinary Sources (HEXOS): Methanol as a probe of physical conditions in Orion KL</t>
  </si>
  <si>
    <t>Determining dust temperatures and masses in the Herschel era: The importance of observations longward of 200 micron</t>
  </si>
  <si>
    <t>Water in star-forming regions with the herschel space observatory (WISH). I. overview of key program and first results</t>
  </si>
  <si>
    <t>Gasps-a herschel survey of gas and dust in protoplanetary disks: Summary and initial statistics</t>
  </si>
  <si>
    <t>Ortho-to-para ratio of interstellar heavy water</t>
  </si>
  <si>
    <t>Stellar populations of lyman break galaxies at Z ≃ 1-3 in the hst/wfc3 early release science observations</t>
  </si>
  <si>
    <t>The Gemini Nici Planet-Finding Campaign: Discovery of a close substellar companion to the young debris disk star PZ TEL</t>
  </si>
  <si>
    <t>The gemini nici planet-finding campaign: The frequency of giant planets around young B and A stars</t>
  </si>
  <si>
    <t>Mid-infrared galaxy morphology from the Spitzer Survey of Stellar Structure in Galaxies (s4g): The imprint of the de Vaucouleurs revised hubble-sandage classification system at 3.6μm</t>
  </si>
  <si>
    <t>GLOBULAR CLUSTER POPULATIONS: RESULTS INCLUDING S&lt;sup&gt;4&lt;/sup&gt;G LATE-TYPE GALAXIES</t>
  </si>
  <si>
    <t>Formation of slowly rotating early-type galaxies via major mergers: a resolution study</t>
  </si>
  <si>
    <t>The&lt;sup&gt;3D&lt;/sup&gt;Project - XXXI. Nuclear radio emission in nearby early-type galaxies</t>
  </si>
  <si>
    <t>Search for outer massive bodies around transiting planetary systems: Candidates of faint stellar companions around HAT-P-7</t>
  </si>
  <si>
    <t>Subaru/HiCIAO HK &lt;inf&gt;s&lt;/inf&gt; Imaging of LKHa 330: Multi-band Detection of the Gap and Spiral-like Structures</t>
  </si>
  <si>
    <t>First detection of the Sunyaev Zel'dovich effect increment at λ &amp;lt; 650 μ m</t>
  </si>
  <si>
    <t>The physical properties of the dust in the RCW 120 H ii region as seen by Herschel</t>
  </si>
  <si>
    <t>The HerMES submillimetre local and low-redshift luminosity functions*</t>
  </si>
  <si>
    <t>The herschel comprehensive (u)lirg emission survey (hercules): Co ladders, fine structure lines, and neutral gas cooling</t>
  </si>
  <si>
    <t>Galaxy And Mass Assembly (GAMA): The input catalogue and star-galaxy separation</t>
  </si>
  <si>
    <t>Galaxy and mass assembly (gama): Colour- and luminosity-dependent clustering from calibrated photometric redshifts</t>
  </si>
  <si>
    <t>High redshift galaxies in the ALHAMBRA survey? II. Strengthening the evidence of bright-end excess in UV luminosity functions at 2.5 ≤ z ≤ 4.5 by PDF analysis</t>
  </si>
  <si>
    <t>The WiggleZ Dark Energy Survey: Survey design and first data release</t>
  </si>
  <si>
    <t>The WiggleZ Dark Energy Survey: Final data release and the metallicity of UV-luminous galaxies</t>
  </si>
  <si>
    <t>Characterization of the bicep telescope for high-precision cosmic microwave background polarimetry</t>
  </si>
  <si>
    <t>Canada's program on nuclear hydrogen production and the thermochemical Cu-Cl cycle</t>
  </si>
  <si>
    <t>Energy resolution of pulsed neutron beam provided by the ANNRI beamline at the J-PARC/MLF</t>
  </si>
  <si>
    <t>Rs710521[A] on chromosome 3q28 close to TP63 is associated with increased urinary bladder cancer risk</t>
  </si>
  <si>
    <t>Cytogenetic status in newborns and their parents in Madrid: The BioMadrid study</t>
  </si>
  <si>
    <t>Newborns and low to moderate prenatal environmental lead exposure: Might fathers be the key?</t>
  </si>
  <si>
    <t>Can early introduction of egg prevent egg allergy in infants? A population-based study</t>
  </si>
  <si>
    <t>Commissioning and performance of the CMS silicon strip tracker with cosmic ray muons</t>
  </si>
  <si>
    <t>Combined performance studies for electrons at the 2004 ATLAS combined test-beam</t>
  </si>
  <si>
    <t>Association of risk-reducing surgery in BRCA1 or BRCA2 mutation carriers with cancer risk and mortality</t>
  </si>
  <si>
    <t>Use of risk-reducing surgeries in a prospective cohort of 1,499 BRCA1 and BRCA2 mutation carriers</t>
  </si>
  <si>
    <t>Rituximab versus cyclophosphamide for ANCA-associated vasculitis</t>
  </si>
  <si>
    <t>Rituximab for the treatment of relapses in antineutrophil cytoplasmic antibody-associated vasculitis</t>
  </si>
  <si>
    <t>Induction versus expectant monitoring for intrauterine growth restriction at term: randomised equivalence trial (DIGITAT).</t>
  </si>
  <si>
    <t>Economic analysis comparing induction of labour and expectant management for intrauterine growth restriction at term (DIGITAT trial)</t>
  </si>
  <si>
    <t>Alcohol consumption and cardiovascular risk factors in older lifelong wine drinkers: The Italian Longitudinal Study on Aging</t>
  </si>
  <si>
    <t>Additive Role of a Potentially Reversible Cognitive Frailty Model and Inflammatory State on the Risk of Disability: The Italian Longitudinal Study on Aging</t>
  </si>
  <si>
    <t>Impact of sildenafil therapy on pulmonary arterial hypertension in adults with congenital heart disease</t>
  </si>
  <si>
    <t>Oral sildenafil therapy for Chinese patients with pulmonary arterial hypertension: A multicenter study</t>
  </si>
  <si>
    <t>Mid-Region Pro-Hormone Markers for Diagnosis and Prognosis in Acute Dyspnea. Results From the BACH (Biomarkers in Acute Heart Failure) Trial</t>
  </si>
  <si>
    <t>Real-world outcome of coronary bifurcation lesions in the drug-eluting stent era: Results from the 4,314-patient Italian Society of Invasive Cardiology (SICI-GISE) Italian Multicenter Registry on Bifurcations (I-BIGIS)</t>
  </si>
  <si>
    <t>Early and long-term outlook of percutaneous coronary intervention for bifurcation lesions in young patients</t>
  </si>
  <si>
    <t>Birthweight and the risk of childhood-onset type 1 diabetes: A meta-analysis of observational studies using individual patient data</t>
  </si>
  <si>
    <t>Breast-feeding and childhood-onset type 1 diabetes: A pooled analysis of individual participant data from 43 observational studies</t>
  </si>
  <si>
    <t>North Star Ambulatory Assessment, 6-minute walk test and timed items in ambulant boys with Duchenne muscular dystrophy</t>
  </si>
  <si>
    <t>Timed rise from floor as a predictor of disease progression in Duchenne muscular dystrophy: An observational study</t>
  </si>
  <si>
    <t>Genomic lesions associated with a different clinical outcome in diffuse large B-cell lymphoma treated with R-CHOP-21</t>
  </si>
  <si>
    <t>Clinical and molecular characterization of diffuse large b-cell lymphomas with 13q14.3 deletion</t>
  </si>
  <si>
    <t>Adjusting the starting dose of telaprevir according to renal function decreases adverse effects and affects the sustained virological response rate</t>
  </si>
  <si>
    <t>Concordant and discordant reports on shared sexual behaviors and condom use among african american serodiscordant couples in four cities</t>
  </si>
  <si>
    <t>The contribution of male and female partners' substance use to sexual risks and stds among african american hiv serodiscordant couples</t>
  </si>
  <si>
    <t>HIV-associated neurocognitive disorders persist in the era of potent antiretroviral therapy: Charter Study</t>
  </si>
  <si>
    <t>Heritability estimates identify a substantial genetic contribution to risk and outcome of intracerebral hemorrhage</t>
  </si>
  <si>
    <t>RAB39B gene mutations are not a common cause of Parkinson's disease or dementia with Lewy bodies</t>
  </si>
  <si>
    <t>Communities, birth attendants and health facilities: A continuum of emergency maternal and newborn care (the global network's EmONC trial)</t>
  </si>
  <si>
    <t>Polymorphisms in maternal and fetal genes encoding for proteins involved in extracellular matrix metabolism alter the risk for small-for-gestational-age</t>
  </si>
  <si>
    <t>Quality of life after total laparoscopic hysterectomy versus total abdominal hysterectomy for stage I endometrial cancer (LACE): A randomised trial</t>
  </si>
  <si>
    <t>Anal carcinoma: Clinical practice guidelines in oncology™</t>
  </si>
  <si>
    <t>Rectal cancer, version 2.2015: Featured updates to the NCCN guidelines</t>
  </si>
  <si>
    <t>Analysis of interobserver reliability for radiographic staging of coxarthrosis and indexes of acetabular dysplasia: A preliminary study</t>
  </si>
  <si>
    <t>Osteoarthritis hip joints in Japan: Involvement of acetabular dysplasia</t>
  </si>
  <si>
    <t>Neonatal candidiasis: Epidemiology, risk factors, and clinical judgment</t>
  </si>
  <si>
    <t>Patients with bladder cancer in clinical stage T2 : Survival benefit of downstaging in comparison to patients with confirmed muscle invasion in cystectomy specimens</t>
  </si>
  <si>
    <t>Clinical and pathological nodal staging score for urothelial carcinoma of the bladder: An external validation</t>
  </si>
  <si>
    <t>Validation of the 2009 TNM version in a large multi-institutional cohort of patients treated for renal cell carcinoma: Are further improvements needed?</t>
  </si>
  <si>
    <t>Chromophobe renal cell carcinoma (RCC): Oncological outcomes and prognostic factors in a large multicentre series</t>
  </si>
  <si>
    <t>Branching fraction measurements of χc0 and χc2 to π0π0 and ηη</t>
  </si>
  <si>
    <t>New type of asymmetric fission in proton-rich nuclei</t>
  </si>
  <si>
    <t>Detailed α -decay study of Tl 180</t>
  </si>
  <si>
    <t>Electric and magnetic form factors of the proton</t>
  </si>
  <si>
    <t>Reactor decay heat in Pu239: Solving the γ discrepancy in the 4-3000-s cooling period</t>
  </si>
  <si>
    <t>Total absorption study of the β decay of 102&lt;sup&gt;,&lt;/sup&gt;104&lt;sup&gt;,&lt;/sup&gt;105Tc</t>
  </si>
  <si>
    <t>Measurement of the decay B0→π&lt;sup&gt;-&lt;/sup&gt;ℓ&lt;sup&gt;+&lt;/sup&gt;ν and determination of |V&lt;inf&gt;ub&lt;/inf&gt;|</t>
  </si>
  <si>
    <t>Discovery of highly excited long-lived isomers in neutron-rich hafnium and tantalum isotopes through direct mass measurements</t>
  </si>
  <si>
    <t>Increased isomeric lifetime of hydrogen-like Os 192m</t>
  </si>
  <si>
    <t>First dark matter results from the XENON100 experiment</t>
  </si>
  <si>
    <t>The XENON100 dark matter experiment</t>
  </si>
  <si>
    <t>Proton probe measurement of fast advection of magnetic fields by hot electrons</t>
  </si>
  <si>
    <t>Elastic scattering and reaction mechanisms of the halo nucleus Be11 around the coulomb barrier</t>
  </si>
  <si>
    <t>Elastic scattering for the&lt;sup&gt;11&lt;/sup&gt;Be+&lt;sup&gt;64&lt;/sup&gt;Zn system close to the coulomb barrier</t>
  </si>
  <si>
    <t>Nuclear mean-square charge radii of 63&lt;sup&gt;,&lt;/sup&gt;64&lt;sup&gt;,&lt;/sup&gt;66 &lt;sup&gt;,&lt;/sup&gt;68&lt;sup&gt;-&lt;/sup&gt;82Ga nuclei: No anomalous behavior at N=32</t>
  </si>
  <si>
    <t>Production and decay of element 114: High cross sections and the new nucleus Hs277</t>
  </si>
  <si>
    <t>Superheavy element flerovium (Element 114) is a volatile metal</t>
  </si>
  <si>
    <t>Recoil polarization measurements of the proton electromagnetic form factor ratio to Q2=8.5GeV2</t>
  </si>
  <si>
    <t>Technical supplement to “Polarization transfer observables in elastic electron-proton scattering at Q&lt;sup&gt;2&lt;/sup&gt;=2.5,5.2,6.8 and 8.5GeV&lt;sup&gt;2&lt;/sup&gt;”</t>
  </si>
  <si>
    <t>Measurement of two-proton correlation from the break-up of&lt;sup&gt;23&lt;/sup&gt;Al</t>
  </si>
  <si>
    <t>Proton-proton correlations in distinguishing the two-proton emission mechanism of Al 23 and Mg 22</t>
  </si>
  <si>
    <t>Enhanced proton beam collimation in the ultra-intense short pulse regime</t>
  </si>
  <si>
    <t>Synthesis and study of decay properties of the doubly magic nucleus 270Hs in the 226Ra + 48Ca reaction</t>
  </si>
  <si>
    <t>Observation of a large reaction cross section in the drip-line nucleus C22</t>
  </si>
  <si>
    <t>Nuclear reactions of&lt;sup&gt;19,20&lt;/sup&gt;C on a liquid hydrogen target measured with the superconducting TOF spectrometer</t>
  </si>
  <si>
    <t>Strange quark contributions to parity-violating asymmetries in the backward angle g0 electron scattering experiment</t>
  </si>
  <si>
    <t>Measurement of the parity-violating asymmetry in inclusive electroproduction of π&lt;sup&gt;-&lt;/sup&gt;Near the Δ0 resonance</t>
  </si>
  <si>
    <t>Sensitivity studies for third-generation gravitational wave observatories</t>
  </si>
  <si>
    <t>Beam energy measurement system at BEPC II</t>
  </si>
  <si>
    <t>The beam energy measurement system for the Beijing electron-positron collider</t>
  </si>
  <si>
    <t>Muon-induced backgrounds in the CUORICINO experiment</t>
  </si>
  <si>
    <t>Search for double-β decay of 130Te to the first 0&lt;sup&gt;+&lt;/sup&gt;excited state of 130Xe with the CUORICINO experiment bolometer array</t>
  </si>
  <si>
    <t>The Search for Neutrinos from TXS 0506+056 with the ANTARES Telescope</t>
  </si>
  <si>
    <t>Charged kaon mass measurement using the Cherenkov effect</t>
  </si>
  <si>
    <t>Measurement of charged pion production yields off the NuMI target</t>
  </si>
  <si>
    <t>Observation of a new high-spin isomer in Pd94</t>
  </si>
  <si>
    <t>Influence of the np interaction on the β decay of 94Pd</t>
  </si>
  <si>
    <t>Structure of&lt;sup&gt;191&lt;/sup&gt;Pb from α- And β-decay spectroscopy</t>
  </si>
  <si>
    <t>Electromagnetic moments of odd- A Po 193-203,211 isotopes</t>
  </si>
  <si>
    <t>Prompt K&lt;inf&gt;S&lt;/inf&gt;&lt;sup&gt;0&lt;/sup&gt; production in pp collisions at s=0.9 TeV</t>
  </si>
  <si>
    <t>Gamma-ray measurements in the one-neutron knockout of&lt;sup&gt;17&lt;/sup&gt;C,&lt;sup&gt;19&lt;/sup&gt;N,&lt;sup&gt;21&lt;/sup&gt;O and&lt;sup&gt;25&lt;/sup&gt;F</t>
  </si>
  <si>
    <t>Analyzing power for proton elastic scattering from the neutron-rich He6 nucleus</t>
  </si>
  <si>
    <t>Analyzing Power in Elastic Scattering of Polarized Protons from Neutron-rich Helium Isotopes</t>
  </si>
  <si>
    <t>A limit for the μ→eγ decay from the MEG experiment</t>
  </si>
  <si>
    <t>Onset of collectivity in neutron-rich Fe isotopes: Toward a new island of inversion?</t>
  </si>
  <si>
    <t>The HypHI Phase 0 experiment</t>
  </si>
  <si>
    <t>Hypernuclear production cross section in the reaction of &amp;lt;sup&amp;gt;6&amp;lt;/sup&amp;gt;Li + &amp;lt;sup&amp;gt;12&amp;lt;/sup&amp;gt;C at 2A GeV</t>
  </si>
  <si>
    <t>Measurements of nuclear radii for neutron-rich Ne isotopes&lt;sup&gt;28-32&lt;/sup&gt;Ne</t>
  </si>
  <si>
    <t>Charge-changing cross sections of Ne 30, Na 32,33 with a proton target</t>
  </si>
  <si>
    <t>Productivity is a poor predictor of plant species richness</t>
  </si>
  <si>
    <t>Plant species origin predicts dominance and response to nutrient enrichment and herbivores in global grasslands</t>
  </si>
  <si>
    <t>Global distribution of a key trophic guild contrasts with common latitudinal diversity patterns</t>
  </si>
  <si>
    <t>Latitudinal gradient of nestedness and its potential drivers in stream detritivores</t>
  </si>
  <si>
    <t>Genetic loci associated with plasma phospholipid N-3 fatty acids: A Meta-Analysis of Genome-Wide association studies from the charge consortium</t>
  </si>
  <si>
    <t>Genome-Wide association study of plasma n6 polyunsaturated fatty acids within the cohorts for heart and aging research in genomic epidemiology consortium</t>
  </si>
  <si>
    <t>Genetic determinants of lipid traits in diverse populations from the population Architecture using Genomics and Epidemiology (PAGE) study</t>
  </si>
  <si>
    <t>No evidence of interaction between known lipid-associated genetic variants and smoking in the multi-ethnic PAGE population</t>
  </si>
  <si>
    <t>Decreased SMG7 expression associates with lupus-risk variants and elevated antinuclear antibody production</t>
  </si>
  <si>
    <t>Observational study of spinal muscular atrophy type 2 and 3: Functional outcomes over 1 year</t>
  </si>
  <si>
    <t>The motor neuron response to SMN1 deficiency in spinal muscular atrophy</t>
  </si>
  <si>
    <t>Impact of additional cytogenetic aberrations at diagnosis on prognosis of CML: Long-term observation of 1151 patients from the randomized CML Study IV</t>
  </si>
  <si>
    <t>Impact of chronic graft-versus-host disease on late relapse and survival on 7,489 patients after myeloablative allogeneic hematopoietic cell transplantation for leukemia</t>
  </si>
  <si>
    <t>GATA2 zinc finger 1 mutations are associated with distinct clinico-biological features and outcomes different from GATA2 zinc finger 2 mutations in adult acute myeloid leukemia</t>
  </si>
  <si>
    <t>I. Novel HCV NS5B polymerase inhibitors: Discovery of indole 2-carboxylic acids with C3-heterocycles</t>
  </si>
  <si>
    <t>Optimization of potency and pharmacokinetics of tricyclic indole derived inhibitors of HCV NS5B polymerase. Identification of ester prodrugs with improved oral pharmacokinetics</t>
  </si>
  <si>
    <t>Systematic confirmation study of reported prostate cancer risk-associated single nucleotide polymorphisms in Chinese men</t>
  </si>
  <si>
    <t>Epidermal growth factor receptor mutation status in stage i lung adenocarcinoma with different image patterns</t>
  </si>
  <si>
    <t>EGFR exon 19 in-frame deletion and polymorphisms of DNA repair genes in never-smoking female lung adenocarcinoma patients</t>
  </si>
  <si>
    <t>Immune responses to O-specific polysaccharide and lipopolysaccharide of Vibrio cholerae O1 Ogawa in adult Bangladeshi recipients of an oral killed cholera vaccine and comparison to responses in patients with cholera</t>
  </si>
  <si>
    <t>Long-term durability of immune responses after hepatitis A vaccination among HIV-infected adults</t>
  </si>
  <si>
    <t>Race/ethnicity and HAART initiation in a military HIV infected cohort</t>
  </si>
  <si>
    <t>Usefulness of preablation serum thyroglobulin as a predictor of the evolution of patients with differentiated thyroid carcinoma</t>
  </si>
  <si>
    <t>Clinical, hystopathologic caractheristics and prognostic factors of thyroid microcarcinoma: A retrospective multicenter study</t>
  </si>
  <si>
    <t>Guidelines for the Diagnosis and Management of Food Allergy in the United States: Summary of the NIAID-Sponsored Expert Panel Report</t>
  </si>
  <si>
    <t>Complete genome sequence of polynucleobacter necessarius subsp. Asymbioticus type strain (QLW-P1DMWA-1&lt;sup&gt;T&lt;/sup&gt;)</t>
  </si>
  <si>
    <t>Phocomelia: A worldwide descriptive epidemiologic study in a large series of cases from the International Clearinghouse for Birth Defects Surveillance and Research, and overview of the literature</t>
  </si>
  <si>
    <t>A genome-wide association study of bladder cancer identifies a new susceptibility locus within SLC14A1, a urea transporter gene on chromosome 18q12.3</t>
  </si>
  <si>
    <t>Common genetic polymorphisms modify the effect of smoking on absolute risk of bladder cancer</t>
  </si>
  <si>
    <t>Variability inworking memory performance explained by epistasis vs polygenic scores in the ZNF804A pathway</t>
  </si>
  <si>
    <t>A genome-wide association study identifies two new lung cancer susceptibility loci at 13q12.12 and 22q12.2 in Han Chinese</t>
  </si>
  <si>
    <t>Genome-Wide Association Study Identifies a Novel Susceptibility Locus at 12q23.1 for Lung Squamous Cell Carcinoma in Han Chinese</t>
  </si>
  <si>
    <t>PDBe: Protein data bank in Europe</t>
  </si>
  <si>
    <t>PDBe: Improved accessibility of macromolecular structure data from PDB and EMDB</t>
  </si>
  <si>
    <t>Multivessel versus single vessel spasm, as assessed by the intracoronary acetylcholine provocation test, in Korean patients</t>
  </si>
  <si>
    <t>TransCom model simulations of CH&lt;inf&gt;4&lt;/inf&gt;and related species: Linking transport, surface flux and chemical loss with CH&lt;inf&gt;4&lt;/inf&gt;variability in the troposphere and lower stratosphere</t>
  </si>
  <si>
    <t>Pan-starrs1 discovery of two ultraluminous supernovae at z ≈ 0.9</t>
  </si>
  <si>
    <t>The Cluster Lensing and Supernova Survey with Hubble (CLASH): Strong-Lensing analysis of A383 from 16-band HST/WFC3/ACS Imaging</t>
  </si>
  <si>
    <t>Unveiling the Dynamical State of Massive Clusters through the ICL Fraction</t>
  </si>
  <si>
    <t>HAT-P-67b: An Extremely Low Density Saturn Transiting an F-subgiant Confirmed via Doppler Tomography</t>
  </si>
  <si>
    <t>The interplanetary network supplement to the HETE-2 gamma-ray burst catalog</t>
  </si>
  <si>
    <t>The InterPlanetary Network Supplement to the Second Fermi GBM Catalog of Cosmic Gamma-Ray Bursts</t>
  </si>
  <si>
    <t>Herschel *-ATLAS: Deep HST/WFC3 imaging of strongly lensed submillimetre galaxies</t>
  </si>
  <si>
    <t>First season quiet observations: Measurements of cosmic microwave background polarization power spectra at 43 GHz in the multipole range 25 ≤ ℓ ≤ 475</t>
  </si>
  <si>
    <t>The environment and characteristics of low-redshift galaxies detected by theHerschel-ATLAS</t>
  </si>
  <si>
    <t>Herschel -ATLAS/GAMA: Dusty early-type galaxies and passive spirals</t>
  </si>
  <si>
    <t>Herschel-ATLAS/GAMA: Spatial clustering of low-redshift submm galaxies</t>
  </si>
  <si>
    <t>The H&lt;inf&gt;2&lt;/inf&gt;O Southern Galactic Plane Survey (HOPS) - I. Techniques and H&lt;inf&gt;2&lt;/inf&gt;O maser data</t>
  </si>
  <si>
    <t>H&lt;inf&gt;2&lt;/inf&gt;O Southern Galactic Plane Survey (HOPS): Paper III - properties of dense molecular gas across the inner Milky Way</t>
  </si>
  <si>
    <t>HerMES: Point source catalogues from deep Herschel-SPIRE observations</t>
  </si>
  <si>
    <t>The sins survey of Z 2 galaxy kinematics: Properties of the giant star-forming clumps</t>
  </si>
  <si>
    <t>Project 1640 Observations of Brown Dwarf GJ 758 B: Near-infrared Spectrum and Atmospheric Modeling</t>
  </si>
  <si>
    <t>Herschel's \"cold debris disks\": Background galaxies or quiescent rims of planetary systems?</t>
  </si>
  <si>
    <t>Filaments and ridges in Vela C revealed by Herschel: From low-mass to high-mass star-forming sites</t>
  </si>
  <si>
    <t>Characterization of glasses for &lt;sup&gt;3&lt;/sup&gt;He neutron spin filter cells</t>
  </si>
  <si>
    <t>Test results of the first 3.7 m Long Nb3Sn Quadrupole by LARP and future plans</t>
  </si>
  <si>
    <t>Test results and analysis of LQS03 third long Nb&lt;inf&gt;3&lt;/inf&gt;sn quadrupole by LARP</t>
  </si>
  <si>
    <t>Interstitial lung disease is associated with an increased risk of lung cancer in systemic sclerosis: Longitudinal data from the Canadian Scleroderma Research Group</t>
  </si>
  <si>
    <t>Single-shot diffraction data from the Mimivirus particle using an X-ray free-electron laser</t>
  </si>
  <si>
    <t>The UA9 experimental layout</t>
  </si>
  <si>
    <t>Underground operation of the ICARUS T600 LAr-TPC: First results</t>
  </si>
  <si>
    <t>Muon momentum measurement in ICARUS-T600 LAr-TPC via multiple scattering in few-GeV range</t>
  </si>
  <si>
    <t>CdWO&lt;inf&gt;4&lt;/inf&gt;crystal scintillators from enriched isotopes for double beta decay experiments</t>
  </si>
  <si>
    <t>Effect of intracoronary delivery of autologous bone marrow mononuclear cells 2 to 3 weeks following acute myocardial infarction on left ventricular function: The LateTIME randomized trial</t>
  </si>
  <si>
    <t>Effect of transendocardial delivery of autologous bone marrow mononuclear cells on functional capacity, left ventricular function, and perfusion in chronic heart failure: The FOCUS-CCTRN trial</t>
  </si>
  <si>
    <t>Stenting versus aggressive medical therapy for intracranial arterial stenosis</t>
  </si>
  <si>
    <t>Aggressive medical treatment with or without stenting in high-risk patients with intracranial artery stenosis (SAMMPRIS): The final results of a randomised trial</t>
  </si>
  <si>
    <t>Randomized trial of zileuton for treatment of COPD exacerbations requiring hospitalization</t>
  </si>
  <si>
    <t>Effect of beta-blockers on exacerbation rate and lung function in chronic obstructive pulmonary disease (COPD)</t>
  </si>
  <si>
    <t>Sertraline or mirtazapine for depression in dementia (HTA-SADD): A randomised, multicentre, double-blind, placebo-controlled trial</t>
  </si>
  <si>
    <t>Immunogenicity and safety of a meningococcal a conjugate vaccine in Africans</t>
  </si>
  <si>
    <t>Neonatal outcomes of preterm infants in breech presentation according to mode of birth in Canadian NICUs</t>
  </si>
  <si>
    <t>Hemorrhagic fever caused by a novel tick-borne Bunyavirus in Huaiyangshan, China.</t>
  </si>
  <si>
    <t>Hemorrhagic fever caused by a novel Bunyavirus in china: Pathogenesis and correlates of fatal outcome</t>
  </si>
  <si>
    <t>Abnormal Liver Function Tests as Predictors of Adverse Maternal Outcomes in Women With Preeclampsia</t>
  </si>
  <si>
    <t>Effectiveness and safety of the A-H1N1 vaccine in children: A hospital-based case - Control study</t>
  </si>
  <si>
    <t>Drug use and upper gastrointestinal complications in children: A case-control study</t>
  </si>
  <si>
    <t>Antioxidant vitamin status (A, E, C, and beta-carotene) in European adolescents-the HELENA study</t>
  </si>
  <si>
    <t>Correlates of ideal cardiovascular health in European adolescents: The HELENA study</t>
  </si>
  <si>
    <t>Fruit and vegetable intake and cognitive function in the SU.VI.MAX 2 prospective study</t>
  </si>
  <si>
    <t>Association of the use of proton pump inhibitors with adverse cardiovascular and bleeding outcomes after percutaneous coronary intervention in the Japanese real world clinical practice</t>
  </si>
  <si>
    <t>Antiplatelet therapy discontinuation and the risk of serious cardiovascular events after coronary stenting: Observations from the CREDO-Kyoto registry cohort-2</t>
  </si>
  <si>
    <t>Prognostic value of coronary computed tomographic angiography findings in asymptomatic individuals: A 6-year follow-up from the prospective multicentre international CONFIRM study</t>
  </si>
  <si>
    <t>Diagnostic performance of combined noninvasive coronary angiography and myocardial perfusion imaging using 320 row detector computed tomography: Design and implementation of the CORE320 multicenter, multinational diagnostic study</t>
  </si>
  <si>
    <t>Prognostic value of combined CT angiography and myocardial perfusion imaging versus invasive coronary angiography and nuclear stress perfusion imaging in the prediction of major adverse cardiovascular events: The CORE320 multicenter study</t>
  </si>
  <si>
    <t>The 2011 Canadian Hypertension Education Program Recommendations for the Management of Hypertension: Blood Pressure Measurement, Diagnosis, Assessment of Risk, and Therapy</t>
  </si>
  <si>
    <t>Hypertension Canada's 2018 Guidelines for Diagnosis, Risk Assessment, Prevention, and Treatment of Hypertension in Adults and Children</t>
  </si>
  <si>
    <t>Twins lead to the prevention of atherosclerosis: Preliminary findings of international twin study 2009</t>
  </si>
  <si>
    <t>Bioimpedance analysis of body composition in an international twin cohort</t>
  </si>
  <si>
    <t>Community-acquired respiratory coinfection in critically III patients with pandemic 2009 influenza A(H1N1) virus</t>
  </si>
  <si>
    <t>Heart disease and stroke statistics-2011 update: A report from the American Heart Association</t>
  </si>
  <si>
    <t>Heart disease and stroke statistics-2012 update: A report from the American heart association</t>
  </si>
  <si>
    <t>The 2011 Canadian cardiovascular society heart failure management guidelines update: Focus on sleep apnea, renal dysfunction, mechanical circulatory support, and palliative care</t>
  </si>
  <si>
    <t>German-Austrian S3 guideline \"diagnosis, monitoring and therapy of cardiogenic shock due to myocardial infarction\"</t>
  </si>
  <si>
    <t>Significance of including a surrogate arousal for sleep apnea-hypopnea syndrome diagnosis by respiratory polygraphy</t>
  </si>
  <si>
    <t>Exposure to diesel motor exhaust and lung cancer risk in a pooled analysis from case-control studies in Europe and Canada</t>
  </si>
  <si>
    <t>Lung cancer and socioeconomic status in a pooled analysis of case-control studies</t>
  </si>
  <si>
    <t>Higher cord C-peptide concentrations are associated with slower growth rate in the 1st year of life in girls but not in boys</t>
  </si>
  <si>
    <t>In-utero exposure to phenols and phthalates and the intelligence quotient of boys at 5 years</t>
  </si>
  <si>
    <t>Associations of FTO and MC4R variants with obesity traits in Indians and the role of rural/urban environment as a possible effect modifier</t>
  </si>
  <si>
    <t>Association Study of 25 Type 2 Diabetes Related Loci with Measures of Obesity in Indian Sib Pairs</t>
  </si>
  <si>
    <t>China Kadoorie Biobank of 0.5 million people: Survey methods, baseline characteristics and long-term follow-up</t>
  </si>
  <si>
    <t>Association of Major Depression With Risk of Ischemic Heart Disease in a Mega-Cohort of Chinese Adults: The China Kadoorie Biobank Study</t>
  </si>
  <si>
    <t>Post-hepatectomy haemorrhage: A definition and grading by the International Study Group of Liver Surgery (ISGLS)</t>
  </si>
  <si>
    <t>Cigar and pipe smoking, smokeless tobacco use and pancreatic cancer: An analysis from the International Pancreatic Cancer Case-Control Consortium (PanC4)</t>
  </si>
  <si>
    <t>Prognoses for head and neck cancers in Europe diagnosed in 1995-1999: A population-based study</t>
  </si>
  <si>
    <t>Survival for Ovarian Cancer in Europe: The across-country variation did not shrink in the past decade</t>
  </si>
  <si>
    <t>Elevated plasma long pentraxin-3 levels and primary graft dysfunction after lung transplantation for idiopathic pulmonary fibrosis</t>
  </si>
  <si>
    <t>Prospective multicenter study of the epidemiology, molecular identification, and antifungal susceptibility of Candida parapsilosis, Candida orthopsilosis, and Candida metapsilosis isolated from patients with candidemia</t>
  </si>
  <si>
    <t>Epidemiology, species distribution and in vitro antifungal susceptibility of fungaemia in a Spanish multicentre prospective survey</t>
  </si>
  <si>
    <t>Effect of accompanying antiretroviral drugs on virological response to pegylated interferon and ribavirin in patients co-infected with HIV and hepatitis C virus</t>
  </si>
  <si>
    <t>Comparison of the prognostic value of liver biopsy and FIB-4 index in patients coinfected with HIV and hepatitis C virus</t>
  </si>
  <si>
    <t>European Surveillance of Antimicrobial Consumption (ESAC): Quality appraisal of antibiotic use in Europe</t>
  </si>
  <si>
    <t>European Surveillance of Antimicrobial Consumption (ESAC): Outpatient antibiotic use in Europe (1997-2009)</t>
  </si>
  <si>
    <t>Effective antibacterials: At what cost? The economics of antibacterial resistance and its control</t>
  </si>
  <si>
    <t>Regulatory opportunities to encourage technology solutions to antibacterial drug resistance</t>
  </si>
  <si>
    <t>The difference in determinants of Chlamydia trachomatis and Mycoplasma genitalium in a sample of young Australian women'</t>
  </si>
  <si>
    <t>The presence of a third party during breast and pelvic examinations</t>
  </si>
  <si>
    <t>The neural basis of video gaming</t>
  </si>
  <si>
    <t>Prediction of acute respiratory disease in current and former smokers with and without COPD</t>
  </si>
  <si>
    <t>Search for sub-eV mass solar axions by the CERN axion solar telescope with He3 buffer gas</t>
  </si>
  <si>
    <t>New solar axion search using the CERN Axion Solar Telescope with He 4 filling</t>
  </si>
  <si>
    <t>Observation of two-neutrino double-beta decay in Xe136 with the EXO-200 detector</t>
  </si>
  <si>
    <t>Lifetime measurement of the 21+ state in C20</t>
  </si>
  <si>
    <t>Single spin asymmetries in charged pion production from semi-inclusive deep inelastic scattering on a transversely polarized He3 target at Q2=1.4-2.7GeV2</t>
  </si>
  <si>
    <t>First measurement of unpolarized semi-inclusive deep-inelastic scattering cross sections from a He 3 target</t>
  </si>
  <si>
    <t>Characterization of the new n_TOF neutron beam: Fluence, profile and resolution</t>
  </si>
  <si>
    <t>Measurement and analysis of the Am 241 neutron capture cross section at the n-TOF facility at CERN</t>
  </si>
  <si>
    <t>Measurement of unbound excited states of&lt;sup&gt;24&lt;/sup&gt;O</t>
  </si>
  <si>
    <t>Neutron occupancy of the 0d&lt;inf&gt;5/2&lt;/inf&gt;orbital and the N=16 shell closure in&lt;sup&gt;24&lt;/sup&gt;O</t>
  </si>
  <si>
    <t>Indication of electron neutrino appearance from an accelerator-produced off-axis muon neutrino beam</t>
  </si>
  <si>
    <t>Abashian-booth-crowe effect in basic double-pionic fusion: A new resonance?</t>
  </si>
  <si>
    <t>Polarization and anisotropic emission of K-shell radiation from heavy few electron ions</t>
  </si>
  <si>
    <t>Ground-state excitation of heavy highly-charged ions</t>
  </si>
  <si>
    <t>Search for jacobi shape transition in hot rotating &lt;sup&gt;88&lt;/sup&gt;Mo nuclei through giant dipole resonance decay</t>
  </si>
  <si>
    <t>Charged particle decay of hot and rotating Mo 88 nuclei in fusion-evaporation reactions</t>
  </si>
  <si>
    <t>Observation of the February 2011 Forbush decrease by the EEE telescopes</t>
  </si>
  <si>
    <t>The LISA Pathfinder mission</t>
  </si>
  <si>
    <t>Recent results with lifetime enhanced microchannel-plate photomultipliers</t>
  </si>
  <si>
    <t>Measurements of cross sections and charged pion spectra in proton-carbon interactions at 31 GeV/c</t>
  </si>
  <si>
    <t>High-spin terminating states in the N=88 Ho 155 and Er 156 isotones</t>
  </si>
  <si>
    <t>Measurement of the Gd157(n,γ) reaction with the DANCE γ calorimeter array</t>
  </si>
  <si>
    <t>Scissors mode of Gd nuclei measured, with the DANCE detector</t>
  </si>
  <si>
    <t>First observation of two-proton radioactivity in Ni48</t>
  </si>
  <si>
    <t>Proton spectroscopy of Ni 48, Fe 46, and Cr 44</t>
  </si>
  <si>
    <t>A new Cylindrical-GEM Inner Tracker for the upgrade of the KLOE experiment</t>
  </si>
  <si>
    <t>The cylindrical GEM detector for the KLOE-2 Inner Tracker</t>
  </si>
  <si>
    <t>Test of lepton flavour universality in K&lt;sup&gt;+&lt;/sup&gt;→ℓ&lt;sup&gt;+&lt;/sup&gt;ν decays</t>
  </si>
  <si>
    <t>Doubly resonant three-photon double ionization of Ar atoms induced by an EUV free-electron laser</t>
  </si>
  <si>
    <t>Relative weight-related costs of healthcare use by children - Results from the two German birth cohorts, GINI-plus and LISA-plus</t>
  </si>
  <si>
    <t>Elevated serum 25(OH)-vitamin D levels are negatively correlated with molar-incisor hypomineralization</t>
  </si>
  <si>
    <t>Energy-dispersive X-ray emission spectroscopy using an X-ray free-electron laser in a shot-by-shot mode</t>
  </si>
  <si>
    <t>Taking snapshots of photosynthetic water oxidation using femtosecond X-ray diffraction and spectroscopy</t>
  </si>
  <si>
    <t>Comet-like mineralogy of olivine crystals in an extrasolar proto-Kuiper belt</t>
  </si>
  <si>
    <t>Herschel detects oxygen in the β Pictoris debris disk</t>
  </si>
  <si>
    <t>Natively inhibited trypanosoma brucei cathepsin B structure determined by using an x-ray laser</t>
  </si>
  <si>
    <t>Plant species richness and ecosystem multifunctionality in global drylands</t>
  </si>
  <si>
    <t>Human impacts and aridity differentially alter soil N availability in drylands worldwide</t>
  </si>
  <si>
    <t>Genome-Wide Search for Gene-Gene Interactions in Colorectal Cancer</t>
  </si>
  <si>
    <t>Pre-, Per- and Postoperative Factors Affecting Performance of Postlinguistically Deaf Adults Using Cochlear Implants: A New Conceptual Model over Time</t>
  </si>
  <si>
    <t>A retrospective multicenter study comparing speech perception outcomes for bilateral implantation and bimodal rehabilitation</t>
  </si>
  <si>
    <t>SNP Array Analysis Reveals Novel Genomic Abnormalities Including Copy Neutral Loss of Heterozygosity in Anaplastic Oligodendrogliomas</t>
  </si>
  <si>
    <t>Association of PSCA rs2294008 gene variants with poor prognosis and increased susceptibility to gastric cancer and decreased risk of duodenal ulcer disease</t>
  </si>
  <si>
    <t>Enamel Formation Genes Influence Enamel Microhardness Before and After Cariogenic Challenge</t>
  </si>
  <si>
    <t>Towards Regional, Error-Bounded Landscape Carbon Storage Estimates for Data-Deficient Areas of the World</t>
  </si>
  <si>
    <t>Land cover change and carbon emissions over 100 years in an African biodiversity hotspot</t>
  </si>
  <si>
    <t>The WHO Maternal Near-Miss Approach and the Maternal Severity Index Model (MSI): Tools for Assessing the Management of Severe Maternal Morbidity</t>
  </si>
  <si>
    <t>A toolbox for tuberculosis diagnosis: An indian multicentric study (2006-2008): Microbiological results</t>
  </si>
  <si>
    <t>A toolbox for tuberculosis (TB) diagnosis: An Indian multi-centric study (2006-2008); evaluation of serological assays based on PGL-Tb1 and ESAT-6/CFP10 antigens for TB diagnosis</t>
  </si>
  <si>
    <t>The cupid (cultural and psychosocial influences on disability) study: Methods of data collection and characteristics of study sample</t>
  </si>
  <si>
    <t>Epidemiological Differences between Localized and Nonlocalized Low Back Pain</t>
  </si>
  <si>
    <t>Country, sex, edss change and therapy choice independently predict treatment discontinuation in multiple sclerosis and clinically isolated syndrome</t>
  </si>
  <si>
    <t>Sex as a determinant of relapse incidence and progressive course of multiple sclerosis</t>
  </si>
  <si>
    <t>New susceptibility and resistance HLA-DP alleles to HBV-related diseases identified by a trans-ethnic association study in Asia</t>
  </si>
  <si>
    <t>miRNAs expression analysis in paired fresh/Frozen and dissected formalin fixed and paraffin embedded glioblastoma using real-time PCR</t>
  </si>
  <si>
    <t>Expression of 19 microRNAs in glioblastoma and comparison with other brain neoplasia of grades I-III</t>
  </si>
  <si>
    <t>The effects of lowering LDL cholesterol with statin therapy in people at low risk of vascular disease: Meta-analysis of individual data from 27 randomised trials</t>
  </si>
  <si>
    <t>Efficacy and safety of LDL-lowering therapy among men and women: Meta-analysis of individual data from 174 000 participants in 27 randomised trials</t>
  </si>
  <si>
    <t>Brain expression genome-wide association study (eGWAS) identifies human disease-associated variants</t>
  </si>
  <si>
    <t>Common variants in mendelian kidney disease genes and their association with renal function</t>
  </si>
  <si>
    <t>Fatigue in primary Sjögren's syndrome is associated with lower levels of proinflammatory cytokines</t>
  </si>
  <si>
    <t>Electronic origin of high-temperature superconductivity in single-layer FeSe superconductor</t>
  </si>
  <si>
    <t>Dichotomy of the electronic structure and superconductivity between single-layer and double-layer FeSe/SrTiO&lt;inf&gt;3&lt;/inf&gt;films</t>
  </si>
  <si>
    <t>A multinational study of sleep disorders during female mid-life</t>
  </si>
  <si>
    <t>2012 Provisional classification criteria for polymyalgia rheumatica: A European League Against Rheumatism/American College of Rheumatology collaborative initiative</t>
  </si>
  <si>
    <t>P2-quinazolinones and bis-macrocycles as new templates for next-generation hepatitis C virus NS3/4a protease inhibitors: Discovery of MK-2748 and MK-6325</t>
  </si>
  <si>
    <t>Synthesis and SAR of geminal substitutions at the C5′ carbosugar position of pyrimidine-derived HCV inhibitors</t>
  </si>
  <si>
    <t>5-Benzothiazole substituted pyrimidine derivatives as HCV replication (replicase) inhibitors</t>
  </si>
  <si>
    <t>Loss of PRDM1/BLIMP-1 function contributes to poor prognosis of activated B-cell-like diffuse large B-cell lymphoma</t>
  </si>
  <si>
    <t>Revised international prognostic scoring system for myelodysplastic syndromes</t>
  </si>
  <si>
    <t>Differing clinical features between Japanese and Caucasian patients with myelodysplastic syndromes: Analysis from the International Working Group for Prognosis of MDS</t>
  </si>
  <si>
    <t>Candidate glutamatergic and dopaminergic pathway gene variants do not influence Huntington's disease motor onset</t>
  </si>
  <si>
    <t>Diaminopyridine-based potent and selective Mps1 kinase inhibitors binding to an unusual flipped-peptide conformation</t>
  </si>
  <si>
    <t>Discovery of imidazo[1,2- b ]pyridazine derivatives: Selective and orally available Mps1 (TTK) kinase inhibitors exhibiting remarkable antiproliferative activity</t>
  </si>
  <si>
    <t>Beneficial effects of growth hormone treatment on cognition in children with prader-willi syndrome: A randomized controlled trial and longitudinal study</t>
  </si>
  <si>
    <t>Bone mineral density in children and adolescents with prader-willi syndrome: A Longitudinal study during puberty and 9 years of growth hormone treatment</t>
  </si>
  <si>
    <t>Transfusion-related acute lung injury: Incidence and risk factors</t>
  </si>
  <si>
    <t>Recipient clinical risk factors predominate in possible transfusion-related acute lung injury</t>
  </si>
  <si>
    <t>Multiparameter flow cytometry evaluation of plasma cell DNA content and proliferation in 595 transplant-eligible patients with myeloma included in the Spanish GEM2000 and GEM2005&amp;lt;65y trials</t>
  </si>
  <si>
    <t>In vitro study of the norwood palliation: A patient-specific mock circulatory system</t>
  </si>
  <si>
    <t>Myeloproliferative neoplasm (MPN) symptom assessment form total symptom score: Prospective international assessment of an abbreviated symptom burden scoring system among patients with MPNs</t>
  </si>
  <si>
    <t>Embryonal cancers in Europe</t>
  </si>
  <si>
    <t>Descriptive epidemiology of sarcomas in Europe: Report from the RARECARE project</t>
  </si>
  <si>
    <t>Cryopreservation, semen use and the likelihood of fatherhood in male Hodgkin lymphoma survivors: An EORTC-GELA lymphoma group cohort study</t>
  </si>
  <si>
    <t>Matched-case comparison of neoadjuvant chemotherapy in patients with FIGO stage IB1-IIB cervical cancer to establish selection criteria</t>
  </si>
  <si>
    <t>Development and validation of a surgical-pathologic staging and scoring system for cervical cancer</t>
  </si>
  <si>
    <t>Colorectal and other cancer risks for carriers and noncarriers from families with a DNA mismatch repair gene mutation: A prospective cohort study</t>
  </si>
  <si>
    <t>Survival from colorectal cancer in Germany in the early 21st century</t>
  </si>
  <si>
    <t>CYP2D6 Genotype and tamoxifen response in postmenopausal women with endocrine-responsive breast cancer: The breast international group 1-98 trial</t>
  </si>
  <si>
    <t>New comprehensive cytogenetic scoring system for primary myelodysplastic syndromes (MDS) and oligoblastic acute myeloid leukemia after MDS derived from an international database merge</t>
  </si>
  <si>
    <t>Breastfeeding and the risk of breast cancer in BRCA1 and BRCA2 mutation carriers</t>
  </si>
  <si>
    <t>Treatment of infertility does not increase the risk of ovarian cancer among women with a BRCA1 or BRCA2 mutation</t>
  </si>
  <si>
    <t>pH neutralization protects against reduction in replicative lifespan following chronological aging in yeast</t>
  </si>
  <si>
    <t>Common genetic variants, acting additively, are a major source of risk for autism</t>
  </si>
  <si>
    <t>A genome-wide association study of autism using the Simons simplex collection: Does reducing phenotypic heterogeneity in autism increase genetic homogeneity?</t>
  </si>
  <si>
    <t>Low physical activity and its association with diabetes and other cardiovascular risk factors: A nationwide, population-based study</t>
  </si>
  <si>
    <t>Complete genome sequence of Corynebacterium pseudotuberculosis biovar ovis strain P54B96 isolated from antelope in South Africa obtained by rapid next generation sequencing technology</t>
  </si>
  <si>
    <t>Genome sequence of Corynebacterium pseudotuberculosis biovar equi strain 258 and prediction of antigenic targets to improve biotechnological vaccine production</t>
  </si>
  <si>
    <t>Common genetic variation near the connexin-43 gene is associated with resting heart rate in African Americans: A genome-wide association study of 13,372 participants</t>
  </si>
  <si>
    <t>Complete genome sequence of the rapese ed plant-growth promoting Serratia plymuthica strain AS9</t>
  </si>
  <si>
    <t>Identification of IL18RAP/IL18R1 and IL12B as leprosy risk genes demonstrates shared pathogenesis between inflammation and infectious diseases</t>
  </si>
  <si>
    <t>Discovery of six new susceptibility loci and analysis of pleiotropic effects in leprosy</t>
  </si>
  <si>
    <t>Inter-laboratory variation in DNA damage using a standard comet assay protocol</t>
  </si>
  <si>
    <t>Variation of DNA damage levels in peripheral blood mononuclear cells isolated in different laboratories</t>
  </si>
  <si>
    <t>Contribution of global rare copy-number variants to the risk of sporadic congenital heart disease</t>
  </si>
  <si>
    <t>Genome-wide association study identifies loci on 12q24 and 13q32 associated with Tetralogy of Fallot</t>
  </si>
  <si>
    <t>Temporal shifts in the skin microbiome associated with disease flares and treatment in children with atopic dermatitis</t>
  </si>
  <si>
    <t>Alternative isoform analysis of Ttc8 expression in the rat pineal gland using a multi-platform sequencing approach reveals neural regulation</t>
  </si>
  <si>
    <t>A multiplicity of factors contributes to selective RNA polymerase III occupancy of a subset of RNA polymerase III genes in mouse liver</t>
  </si>
  <si>
    <t>Cycles of gene expression and genome response during mammalian tissue regeneration</t>
  </si>
  <si>
    <t>Common variation at 3p22.1 and 7p15.3 influences multiple myeloma risk</t>
  </si>
  <si>
    <t>FlyBase 101 - The basics of navigating FlyBase</t>
  </si>
  <si>
    <t>Mutation analysis in 54 propionic acidemia patients</t>
  </si>
  <si>
    <t>Propionic acidemia: Clinical course and outcome in 55 pediatric and adolescent patients</t>
  </si>
  <si>
    <t>Pionic hydrogen and deuterium</t>
  </si>
  <si>
    <t>Line shape analysis of the Kβ transition in muonic hydrogen</t>
  </si>
  <si>
    <t>Ground-based remote sensing of tropospheric water vapour isotopologues within the project MUSICA</t>
  </si>
  <si>
    <t>Using XCO&amp;lt;inf&amp;gt;2&amp;lt;/inf&amp;gt; retrievals for assessing the long-term consistency of NDACC/FTIR data sets</t>
  </si>
  <si>
    <t>Evaluating the capability of regional-scale air quality models to capture the vertical distribution of pollutants</t>
  </si>
  <si>
    <t>Heat flow in the Lesser Antilles island arc and adjacent back arc Grenada basin</t>
  </si>
  <si>
    <t>Permeability and pressure measurements in Lesser Antilles submarine slides: Evidence for pressure-driven slow-slip failure</t>
  </si>
  <si>
    <t>Atmospheric point spread function interpolation for weak lensing in short exposure imaging data</t>
  </si>
  <si>
    <t>KELT-2Ab: A hot jupiter transiting the bright (V = 8.77) primary star of a binary system</t>
  </si>
  <si>
    <t>Kelt-4Ab: An inflated hot jupiter transiting the bright (V ∼ 10) component of a hierarchical triple</t>
  </si>
  <si>
    <t>The High Time Resolution Universe Pulsar Survey - VI. An artificial neural network and timing of 75 pulsars</t>
  </si>
  <si>
    <t>CFHTLenS: The Canada-France-Hawaii Telescope Lensing Survey</t>
  </si>
  <si>
    <t>A multifrequency radio continuum study of the Magellanic Clouds - I. Overall structure and star formation rates</t>
  </si>
  <si>
    <t>The Herschel view of the on-going star formation in the Vela-C molecular cloud</t>
  </si>
  <si>
    <t>Recent star formation in the Lupus clouds as seen by Herschel</t>
  </si>
  <si>
    <t>Imaging neutral hydrogen on large scales during the Epoch of Reionization with LOFAR</t>
  </si>
  <si>
    <t>Probing ionospheric structures using the LOFAR radio telescope</t>
  </si>
  <si>
    <t>New air fluorescence detectors employed in the Telescope Array experiment</t>
  </si>
  <si>
    <t>Energy spectrum of ultra-high energy cosmic rays observed with the Telescope Array using a hybrid technique</t>
  </si>
  <si>
    <t>Reverberation mapping results for five Seyfert 1 galaxies</t>
  </si>
  <si>
    <t>Reverberation mapping of the Seyfert 1 galaxy NGC 7469</t>
  </si>
  <si>
    <t>Galaxy And Mass Assembly (GAMA): Structural Investigation of Galaxies via Model Analysis</t>
  </si>
  <si>
    <t>Galaxy and mass assembly (GAMA): UgrizYJHK sérsic luminosity functions and the cosmic spectral energy distribution by hubble type</t>
  </si>
  <si>
    <t>Detection of potential transit signals in the first three quarters of Kepler mission data</t>
  </si>
  <si>
    <t>DETECTION of POTENTIAL TRANSIT SIGNALS in 17 QUARTERS of KEPLER DATA: RESULTS of the FINAL KEPLER MISSION TRANSITING PLANET SEARCH (DR25)</t>
  </si>
  <si>
    <t>PHIBSS: Molecular gas, extinction, star formation, and kinematics in the z = 1.5 star-forming galaxy EGS13011166</t>
  </si>
  <si>
    <t>Intracluster light in clusters of galaxies at redshifts 0.4 &amp;lt; z &amp;lt; 0.8</t>
  </si>
  <si>
    <t>Water in star-forming regions with Herschel (WISH): II. Evolution of 557 GHz 1&lt;inf&gt;10&lt;/inf&gt;-1&lt;inf&gt;01&lt;/inf&gt;emission in low-mass protostars</t>
  </si>
  <si>
    <t>Water in star-forming regions with Herschel (WISH): VI. Constraints on UV and X-ray irradiation from a survey of hydrides in low- to high-mass young stellar objects</t>
  </si>
  <si>
    <t>Blood cadmium, mercury, and lead in children: An international comparison of cities in six European countries, and China, Ecuador, and Morocco</t>
  </si>
  <si>
    <t>Platinum, palladium, rhodium, molybdenum and strontium in blood of urban women in nine countries</t>
  </si>
  <si>
    <t>Increased sensitivity of the European Medicines Agency algorithm for classification of childhood granulomatosis with polyangiitis</t>
  </si>
  <si>
    <t>Immuno-virological discordance and the risk of non-AIDS and AIDS events in a large observational cohort of HIV-patients in Europe</t>
  </si>
  <si>
    <t>Quality of life in spondyloarthritis: Analysis of a large Brazilian cohort</t>
  </si>
  <si>
    <t>Analysis of the association between CD40 and CD40 ligand polymorphisms and systemic sclerosis</t>
  </si>
  <si>
    <t>A genome-wide association study follow-up suggests a possible role for PPARG in systemic sclerosis susceptibility</t>
  </si>
  <si>
    <t>Effect of secondhand smoke on asthma control among black and Latino children</t>
  </si>
  <si>
    <t>Air pollution and lung function in minority youth with asthma in the GALA II (Genesenvironments and admixture in Latino Americans) and SAGE II (study of African Americans, asthma, genes, and environments) studies</t>
  </si>
  <si>
    <t>Incidence of Hepatitis C Virus Infection in the Human Immunodeficiency Virus Outpatient Study Cohort, 2000-2013</t>
  </si>
  <si>
    <t>Constraints on Primordial Gravitational Waves Using Planck, WMAP, and New BICEP2/ Keck Observations through the 2015 Season</t>
  </si>
  <si>
    <t>Dark matter results from 225 live days of XENON100 data</t>
  </si>
  <si>
    <t>First measurement of the cross section for νμ and ν μ induced single charged pion production on argon using</t>
  </si>
  <si>
    <t>Hadronic energy resolution of a highly granular scintillator-steel hadron calorimeter using software compensation techniques</t>
  </si>
  <si>
    <t>Measurement of fragmentation cross sections of C 12 ions on a thin gold target with the FIRST apparatus</t>
  </si>
  <si>
    <t>SiPMs coated with TPB: Coating protocol and characterization for NEXT</t>
  </si>
  <si>
    <t>The OPTIMIST study: optimisation of cost effectiveness through individualised FSH stimulation dosages for IVF treatment. A randomised controlled trial.</t>
  </si>
  <si>
    <t>Individualized FSH dosing based on ovarian reserve testing in women starting IVF/ICSI: A multicentre trial and cost-effectiveness analysis</t>
  </si>
  <si>
    <t>Bedside Monitoring to Adjust Antiplatelet Therapy for Coronary Stenting</t>
  </si>
  <si>
    <t>Clinical Outcome of First- vs Second-Generation des According to DAPT Duration: Results of ARCTIC-Generation</t>
  </si>
  <si>
    <t>Non-fatal injury in Thailand from 2005 to 2013: Incidence trends and links to alcohol consumption patterns in the Thai Cohort Study</t>
  </si>
  <si>
    <t>Conflict of interest policies and disclosures requirements among European society of cardiology national cardiovascular journals</t>
  </si>
  <si>
    <t>Common carotid intima-media thickness measurements incardiovascular risk prediction: A meta-analysis</t>
  </si>
  <si>
    <t>Clustering of cardiovascular risk factors and carotid intima-media thickness: The USE-IMT study</t>
  </si>
  <si>
    <t>Multidrug Resistant Pulmonary Tuberculosis Treatment Regimens and Patient Outcomes: An Individual Patient Data Meta-analysis of 9,153 Patients</t>
  </si>
  <si>
    <t>Group 5 drugs for multidrug-resistant tuberculosis: Individual patient data meta-analysis</t>
  </si>
  <si>
    <t>Preoperative chemoradiotherapy for esophageal or junctional cancer</t>
  </si>
  <si>
    <t>Effect of neoadjuvant chemoradiotherapy on health-Related quality of life in esophageal or junctional cancer: Results from the randomized CROSS trial</t>
  </si>
  <si>
    <t>[A multicenter study of coronary artery disease and its risk factors in rheumatoid arthritis in China].</t>
  </si>
  <si>
    <t>Disability and health-related quality of life in Chinese patients with rheumatoid arthritis: A cross-sectional study</t>
  </si>
  <si>
    <t>EPOS 2012: European position paper on rhinosinusitis and nasal polyps 2012. A summary for otorhinolaryngologists.</t>
  </si>
  <si>
    <t>European position paper on rhinosinusitis and nasal polyps 2012</t>
  </si>
  <si>
    <t>Bevacizumab added to neoadjuvant chemotherapy for breast cancer</t>
  </si>
  <si>
    <t>The Effect on Surgical Complications of Bevacizumab Added to Neoadjuvant Chemotherapy for Breast Cancer: NRG Oncology/NSABP Protocol B-40</t>
  </si>
  <si>
    <t>Polyanalgesic consensus conference-2012: Recommendations on trialing for intrathecal (intraspinal) drug delivery: Report of an interdisciplinary expert panel</t>
  </si>
  <si>
    <t>Heterogeneous behavior of lipids according to HbA1&lt;inf&gt;c&lt;/inf&gt;levels undermines the plausibility of metabolic syndrome in type 1 diabetes: Data from a nationwide multicenter survey</t>
  </si>
  <si>
    <t>Early age at menarche: A risk factor for overweight or obesity in patients with type 1 diabetes living in urban areas?</t>
  </si>
  <si>
    <t>ESC Guidelines for the diagnosis and treatment of acute and chronic heart failure 2012: The Task Force for the Diagnosis and Treatment of Acute and Chronic Heart Failure 2012 of the European Society of Cardiology. Developed in collaboration with the Heart Failure Association (HFA) of the ESC.</t>
  </si>
  <si>
    <t>ESC Guidelines for the diagnosis and treatment of acute and chronic heart failure 2012</t>
  </si>
  <si>
    <t>European guidelines on cardiovascular disease prevention in clinical practice (Version 2012)</t>
  </si>
  <si>
    <t>Drug-eluting stent for left main coronary artery disease: The DELTA registry: A multicenter registry evaluating percutaneous coronary intervention versus coronary artery bypass grafting for left main treatment</t>
  </si>
  <si>
    <t>The clinical usefulness of extravascular lung water and pulmonary vascular permeability index to diagnose and characterize pulmonary edema: A prospective multicenter study on the quantitative differential diagnostic definition for acute lung injury/acute respiratory distress syndrome</t>
  </si>
  <si>
    <t>Global end-diastolic volume is an important contributor to increased extravascular lung water in patients with acute lung injury and acuterespiratory distress syndrome: A multicenter observational study</t>
  </si>
  <si>
    <t>Fluid overload is associated with an increased risk for 90-day mortality in critically ill patients with renal replacement therapy: Data from the prospective FINNAKI study</t>
  </si>
  <si>
    <t>Genetic variants in SERPINA4 and SERPINA5, but not BCL2 and SIK3 are associated with acute kidney injury in critically ill patients with septic shock</t>
  </si>
  <si>
    <t>The pediatric sepsis biomarker risk model</t>
  </si>
  <si>
    <t>Pediatric Sepsis Biomarker Risk Model-II: Redefining the Pediatric Sepsis Biomarker Risk Model with Septic Shock Phenotype</t>
  </si>
  <si>
    <t>A Clinical Algorithm to Diagnose Invasive Pulmonary Aspergillosis in Critically Ill Patients</t>
  </si>
  <si>
    <t>Design of clinical trials in acute kidney injury: Report from an NIDDK workshop on trial methodology</t>
  </si>
  <si>
    <t>Skin cancer risk in outdoor workers: A European multicenter case-control study</t>
  </si>
  <si>
    <t>Efficacy and safety of sitagliptin monotherapy and combination therapy in Japanese type 2 diabetes patients</t>
  </si>
  <si>
    <t>The efficacy of 5-year treatment with sitagliptin in Japanese patients with type 2 diabetes and the factors for maintaining better glycemic control</t>
  </si>
  <si>
    <t>Independent association between obstructive sleep apnea severity and glycated hemoglobin in adults without diabetes</t>
  </si>
  <si>
    <t>Association Between Severity of Obstructive Sleep Apnea and Blood Markers of Liver Injury</t>
  </si>
  <si>
    <t>Achievement of target A1C levels with negligible hypoglycemia and low glucose variability in youth with short-term type 1 diabetes and residual β-cell function</t>
  </si>
  <si>
    <t>HLA-class II and class I genotypes among Japanese children with Type 1A diabetes and their families</t>
  </si>
  <si>
    <t>FUT2 non-secretor status is associated with Type 1 diabetes susceptibility in Japanese children</t>
  </si>
  <si>
    <t>Learning from failure - Rationale and design for a study about discontinuation of randomized trials (DISCO study)</t>
  </si>
  <si>
    <t>Premature Discontinuation of Pediatric Randomized Controlled Trials: A Retrospective Cohort Study</t>
  </si>
  <si>
    <t>Effectiveness of hand hygiene and provision of information in preventing influenza cases requiring hospitalization</t>
  </si>
  <si>
    <t>Predictive factors of severe multilobar pneumonia and shock in patients with influenza</t>
  </si>
  <si>
    <t>An international comparative family medicine study of the Transition Project data from the Netherlands, Malta, Japan and Serbia. An analysis of diagnostic odds ratios aggregated across age bands, years of observation and individual practices</t>
  </si>
  <si>
    <t>An international comparative family medicine study of the transition project data from the Netherlands, Malta and Serbia. Is family medicine an international discipline? Comparing diagnostic odds ratios across populations</t>
  </si>
  <si>
    <t>Risk of treatment-related esophageal cancer among breast cancer survivors</t>
  </si>
  <si>
    <t>Stomach Cancer Following Hodgkin Lymphoma, Testicular Cancer and Cervical Cancer: A Pooled Analysis of Three International Studies with a Focus on Radiation Effects</t>
  </si>
  <si>
    <t>Japanese Society for Cancer of the Colon and Rectum (JSCCR) guidelines 2010 for the treatment of colorectal cancer</t>
  </si>
  <si>
    <t>Japanese Society for Cancer of the Colon and Rectum (JSCCR) guidelines 2016 for the treatment of colorectal cancer</t>
  </si>
  <si>
    <t>New diagnostic criteria and severity assessment of acute cholangitis in revised Tokyo guidelines</t>
  </si>
  <si>
    <t>Early in vitro development of daptomycin non-susceptibility in high-level aminoglycoside-resistant Enterococcus faecalis predicts the efficacy of the combination of high-dose daptomycin plus ampicillin in an in vivo model of experimental endocarditis</t>
  </si>
  <si>
    <t>Trends in the antimicrobial susceptibilities and serotypes of Streptococcus pneumoniae: Results from the Tigecycline in Vitro Surveillance in Taiwan (TIST) study, 2006-2010</t>
  </si>
  <si>
    <t>Global TravEpiNet: A national consortium of clinics providing care to international travelers-analysis of demographic characteristics, travel destinations, and pretravel healthcare of high-risk US international travelers, 2009-2011</t>
  </si>
  <si>
    <t>Use of Japanese encephalitis vaccine in US travel medicine practices in Global TravEpiNet</t>
  </si>
  <si>
    <t>Carriage of methicillin-resistant Staphylococcus aureus on admission to European rehabilitation centres-a prospective study</t>
  </si>
  <si>
    <t>Risk factors for colonization with extended-spectrum beta-lactamase-producing enterobacteriaceae on admission to rehabilitation centres</t>
  </si>
  <si>
    <t>Environmental risk factors for REM sleep behavior disorder: A multicenter case-control study</t>
  </si>
  <si>
    <t>Risk factors for neurodegeneration in idiopathic rapid eye movement sleep behavior disorder: A multicenter study</t>
  </si>
  <si>
    <t>ALS untangled 15: Coconut oil</t>
  </si>
  <si>
    <t>Genome-Wide Analysis of Central Corneal Thickness in Primary Open-Angle Glaucoma Cases in the NEIGHBOR and GLAUGEN Consortia</t>
  </si>
  <si>
    <t>Level of NICU quality of developmental care and neurobehavioral performance in very preterm infants</t>
  </si>
  <si>
    <t>Developmental care, neonatal behavior and postnatal maternal depressive symptomatology predict internalizing problems at 18 months for very preterm children</t>
  </si>
  <si>
    <t>Assessing cognitive changes in the elderly: Reliable Change Indices for the Mini-Mental State Examination</t>
  </si>
  <si>
    <t>Prevalence of pain and its associated factors among the oldest-olds in different care settings - Results of the AgeQualiDe study</t>
  </si>
  <si>
    <t>Predictors for length of hospital stay in patients with community-acquired Pneumonia: Results from a Swiss Multicenter study</t>
  </si>
  <si>
    <t>Dihydrotestosterone is a predictor for mortality in males with community-acquired pneumonia: Results of a 6-year follow-up study</t>
  </si>
  <si>
    <t>Standardization of dynamic contrast-enhanced ultrasound for the evaluation of antiangiogenic therapies: The french multicenter support for innovative and expensive techniques study</t>
  </si>
  <si>
    <t>Selection of an early biomarker for vascular normalization using dynamic contrast-enhanced ultrasonography to predict outcomes of metastatic patients treated with bevacizumab</t>
  </si>
  <si>
    <t>IAEA survey of pediatric CT practice in 40 countries in Asia, Europe, Latin America, and Africa: Part 1, frequency and appropriateness</t>
  </si>
  <si>
    <t>A study to establish international diagnostic reference levels for paediatric computed tomography</t>
  </si>
  <si>
    <t>Items for developing revised classification criteria in systemic sclerosis: Results of a consensus exercise</t>
  </si>
  <si>
    <t>Incident vertebral fractures among children with rheumatic disorders 12 months after glucocorticoid initiation: A national observational study</t>
  </si>
  <si>
    <t>Incident vertebral fractures and risk factors in the first three years following glucocorticoid initiation among pediatric patients with rheumatic disorders</t>
  </si>
  <si>
    <t>Do halo nuclei follow rutherford elastic scattering at energies below the barrier? the case of li11</t>
  </si>
  <si>
    <t>Simultaneous analysis of the elastic scattering and breakup channel for the reaction Li 11 + Pb 208 at energies near the Coulomb barrier</t>
  </si>
  <si>
    <t>Resonant Kα spectroscopy of solid-density aluminum plasmas</t>
  </si>
  <si>
    <t>Spin-aligned RI beams via two-step fragmentation reactions</t>
  </si>
  <si>
    <t>Visualizing electromagnetic fields in laser-produced counter-streaming plasma experiments for collisionless shock laboratory astrophysics</t>
  </si>
  <si>
    <t>β -decay studies of neutron-rich Tl, Pb, and Bi isotopes</t>
  </si>
  <si>
    <t>Search for the θ+ pentaquark via the π-p→K-X reaction at 1.92GeV/c</t>
  </si>
  <si>
    <t>High-resolution search for the Θ+ pentaquark via a pion-induced reaction at J-PARC</t>
  </si>
  <si>
    <t>Updated β -decay measurement of neutron-rich Cu 74</t>
  </si>
  <si>
    <t>Well-established nucleon resonances revisited by double-polarization measurements</t>
  </si>
  <si>
    <t>Photoproduction of η mesons from the neutron: Cross sections and double polarization observable E</t>
  </si>
  <si>
    <t>Mass measurements of the neutron-deficient Ti41, Cr45, Fe49, and Ni53 nuclides: First test of the isobaric multiplet mass equation in fp-shell nuclei</t>
  </si>
  <si>
    <t>Odd-even staggering in yields of neutron-deficient nuclei produced by projectile fragmentation</t>
  </si>
  <si>
    <t>Tevatron Run II combination of the effective leptonic electroweak mixing angle</t>
  </si>
  <si>
    <t>Experimental investigation of the 02+ band in Sm154 as a β-vibrational band</t>
  </si>
  <si>
    <t>Production and optical properties of Gd-loaded liquid scintillator for the RENO neutrino detector</t>
  </si>
  <si>
    <t>Indication of reactor ν&lt;inf&gt;̄e&lt;/inf&gt;disappearance in the double chooz experiment</t>
  </si>
  <si>
    <t>Direct measurement of backgrounds using reactor-off data in Double Chooz</t>
  </si>
  <si>
    <t>New precision limit on the strange vector form factors of the proton</t>
  </si>
  <si>
    <t>Measurement of parity-violating asymmetry in electron-deuteron inelastic scattering</t>
  </si>
  <si>
    <t>Spin-density matrix elements for γp→K&lt;sup&gt;*&lt;/sup&gt;0Σ&lt;sup&gt;+&lt;/sup&gt;at E&lt;inf&gt;γ&lt;/inf&gt;=1.85-3.0GeV with evidence for the κ(800) meson exchange</t>
  </si>
  <si>
    <t>Differential cross section and photon-beam asymmetry for the γ - p→π+n reaction at forward π+ angles at Eγ=1.5 -2.95 GeV</t>
  </si>
  <si>
    <t>Scattering of&lt;sup&gt;8&lt;/sup&gt;He on&lt;sup&gt;208&lt;/sup&gt;Pb at energies around the coulomb barrier</t>
  </si>
  <si>
    <t>Interaction of He 8 with Pb 208 at near-barrier energies: He 4 and He 6 production</t>
  </si>
  <si>
    <t>The K1.8BR spectrometer system at J-PARC</t>
  </si>
  <si>
    <t>Structure near the K&lt;sup&gt;-&lt;/sup&gt;+ p + p threshold in the in-flight&lt;sup&gt;3&lt;/sup&gt;He(K&lt;sup&gt;-&lt;/sup&gt;, Λp)n reaction</t>
  </si>
  <si>
    <t>Low temperature testing and neutron irradiation of a swept charge device on board the HXMT satellite</t>
  </si>
  <si>
    <t>A digital CDS technique and its performance testing</t>
  </si>
  <si>
    <t>CUORE crystal validation runs: Results on radioactive contamination and extrapolation to CUORE background</t>
  </si>
  <si>
    <t>Study of rare nuclear processes with CUORE</t>
  </si>
  <si>
    <t>A setup for resonant inelastic soft x-ray scattering on liquids at free electron laser light sources</t>
  </si>
  <si>
    <t>Anti-Stokes resonant x-ray Raman scattering for atom specific and excited state selective dynamics</t>
  </si>
  <si>
    <t>A 2.45 GHz electron cyclotron resonance proton ion source and a dual-lens low energy beam transport</t>
  </si>
  <si>
    <t>α decay of the πh11/2 isomer in Ir 164</t>
  </si>
  <si>
    <t>One- and two-neutron removal reactions from the most neutron-rich carbon isotopes</t>
  </si>
  <si>
    <t>One-neutron removal from Ne 29: Defining the lower limits of the island of inversion</t>
  </si>
  <si>
    <t>Coulomb excitation of 107In</t>
  </si>
  <si>
    <t>Strange hadronic physics in electroproduction experiments at the Mainz Microtron</t>
  </si>
  <si>
    <t>Beam helicity asymmetries in K&lt;sup&gt;+&lt;/sup&gt;Λ electroproduction off the proton at low Q&lt;sup&gt;2&lt;/sup&gt;</t>
  </si>
  <si>
    <t>TeV gamma-ray observations of Markarian 421 using TACTIC during 2009-10</t>
  </si>
  <si>
    <t>Current status of the luminosity measurement with the CMD-3 detector at the VEPP-2000 e&lt;sup&gt;+&lt;/sup&gt;e&lt;sup&gt;-&lt;/sup&gt;collider</t>
  </si>
  <si>
    <t>Measurement of the two-photon exchange contribution in elastic ep scattering at VEPP-3</t>
  </si>
  <si>
    <t>Vector analyzing powers of deuteron-proton elastic scattering and breakup at 130 MeV</t>
  </si>
  <si>
    <t>Investigation of the Deuteron Breakup on Proton Target in the Forward Angular Region at 130 MeV</t>
  </si>
  <si>
    <t>Risk factors affecting third molar autotransplantation during 5 and 10 years</t>
  </si>
  <si>
    <t>An Earth-sized planet with an Earth-like density</t>
  </si>
  <si>
    <t>Evidence for a new nuclear 'magic number' from the level structure of 54 Ca</t>
  </si>
  <si>
    <t>Structure of Sc 55 and development of the N=34 subshell closure</t>
  </si>
  <si>
    <t>Sea surface temperature of the mid-piacenzian ocean: A data-model comparison</t>
  </si>
  <si>
    <t>Using results from the PlioMIP ensemble to investigate the Greenland Ice Sheet during the mid-Pliocene Warm Period</t>
  </si>
  <si>
    <t>Chemical Bond Activation Observed with an X-ray Laser</t>
  </si>
  <si>
    <t>Differential frequency-dependent delay from the pulsar magnetosphere</t>
  </si>
  <si>
    <t>An eclipsing-binary distance to the large magellanic cloud accurate to two per cent</t>
  </si>
  <si>
    <t>The Late-type Eclipsing Binaries in the Large Magellanic Cloud: Catalog of Fundamental Physical Parameters</t>
  </si>
  <si>
    <t>Stellar spin-orbit misalignment in a multiplanet system</t>
  </si>
  <si>
    <t>Survival advantage of peritoneal dialysis relative to hemodialysis in the early period of incident dialysis patients: A nationwide prospective propensity-matched study in Korea</t>
  </si>
  <si>
    <t>The Korean clinical research center for end- stage renal disease study validates the association of hemoglobin and erythropoiesis-stimulating agent dose with mortality in hemodialysis patients</t>
  </si>
  <si>
    <t>Clinical features of and risk factors for major depression with history of postpartum episodes in Han Chinese women: A retrospective study</t>
  </si>
  <si>
    <t>Knowledge of and attitudes to influenza vaccination in healthy primary healthcare workers in Spain, 2011-2012</t>
  </si>
  <si>
    <t>Visualizing knowledge and attitude factors related to influenza vaccination of physicians</t>
  </si>
  <si>
    <t>Association of STAT4 Polymorphisms with Susceptibility to Type-1 Autoimmune Hepatitis in the Japanese Population</t>
  </si>
  <si>
    <t>Reduced Prevalence of Oral Human Papillomavirus (HPV) 4 Years after Bivalent HPV Vaccination in a Randomized Clinical Trial in Costa Rica</t>
  </si>
  <si>
    <t>Reduced prevalence of vulvar HPV16/18 infection among women who received the HPV16/18 bivalent vaccine: A nested analysis within the Costa Rica Vaccine Trial</t>
  </si>
  <si>
    <t>Characteristics of HIV-2 and HIV-1/HIV-2 Dually Seropositive Adults in West Africa Presenting for Care and Antiretroviral Therapy: The IeDEA-West Africa HIV-2 Cohort Study</t>
  </si>
  <si>
    <t>Uniparental Markers in Italy Reveal a Sex-Biased Genetic Structure and Different Historical Strata</t>
  </si>
  <si>
    <t>Aboriginal Australian mitochondrial genome variation - An increased understanding of population antiquity and diversity</t>
  </si>
  <si>
    <t>Mechanisms of water supply and vegetation demand govern the seasonality and magnitude of evapotranspiration in Amazonia and Cerrado</t>
  </si>
  <si>
    <t>Phenotypic and genotypic background underlying variations in fatty acid composition and sensory parameters in European bovine breeds</t>
  </si>
  <si>
    <t>Insights into spatial sensitivities of ice mass response to environmental change from the SeaRISE ice sheet modeling project II: Greenland</t>
  </si>
  <si>
    <t>Parenteral nutrition-associated hyperglycemia in non-critically iII inpatients increases the risk of in- hospital mortality (multicenter study)</t>
  </si>
  <si>
    <t>Nutrition-related risk indexes and long-term mortality in noncritically ill inpatients who receive total parenteral nutrition (prospective multicenter study)</t>
  </si>
  <si>
    <t>The CARE guidelines: Consensus-based clinical case report guideline development</t>
  </si>
  <si>
    <t>Tissue-Specific Effects of Genetic and Epigenetic Variation on Gene Regulation and Splicing</t>
  </si>
  <si>
    <t>Structure-based discovery of novel amide-containing nicotinamide phosphoribosyltransferase (Nampt) inhibitors</t>
  </si>
  <si>
    <t>Genome-wide association study on differentiated thyroid cancer</t>
  </si>
  <si>
    <t>Novel genetic variants in differentiated thyroid cancer and assessment of the cumulative risk</t>
  </si>
  <si>
    <t>Pomalidomide plus low-dose dexamethasone is active and well tolerated in bortezomib and lenalidomide–refractory multiple myeloma: Intergroupe Francophone du Myélome 2009-02</t>
  </si>
  <si>
    <t>Salvage therapy post pomalidomide-based regimen in relapsed/refractory myeloma</t>
  </si>
  <si>
    <t>Clinical monoclonal B lymphocytosis versus rai 0 chronic lymphocytic leukemia: A comparison of cellular, cytogenetic, molecular, and clinical features</t>
  </si>
  <si>
    <t>Association between gene and miRNA expression profiles and stereotyped subset #4 B-cell receptor in chronic lymphocytic leukemia</t>
  </si>
  <si>
    <t>Efficacy of sorafenib beyond first progression in patients with metastatic hepatocellular carcinoma</t>
  </si>
  <si>
    <t>Wild-type APC predicts poor prognosis in microsatellite-stable proximal colon cancer</t>
  </si>
  <si>
    <t>Lymphoma risk in systemic lupus: Effects of disease activity versus treatment</t>
  </si>
  <si>
    <t>Genetic variants in DNA repair pathway genes and risk of esophageal squamous cell carcinoma and gastric adenocarcinoma in a Chinese population</t>
  </si>
  <si>
    <t>Pathway, in silico and tissue-specific expression quantitative analyses of oesophageal squamous cell carcinoma genome-wide association studies data</t>
  </si>
  <si>
    <t>Genome-wide analysis of primary plasma cell leukemia identifies recurrent imbalances associated with changes in transcriptional profiles</t>
  </si>
  <si>
    <t>Transcriptional characterization of a prospective series of primary plasma cell leukemia revealed signatures associated with tumor progression and poorer outcome</t>
  </si>
  <si>
    <t>Borderline tumours of the ovary: A cohort study of the Arbeitsgmeinschaft Gynäkologische Onkologie (AGO) Study Group</t>
  </si>
  <si>
    <t>Surgical staging and prognosis in serous borderline ovarian tumours (BOT): A subanalysis of the AGO ROBOT study</t>
  </si>
  <si>
    <t>Association between body mass index and cardiovascular disease mortality in east Asians and south Asians: Pooled analysis of prospective data from the Asia Cohort Consortium</t>
  </si>
  <si>
    <t>Associations of body mass index, smoking, and alcohol consumption with prostate cancer mortality in the Asia cohort consortium</t>
  </si>
  <si>
    <t>The SUBITO-DE study: Sexual dysfunction in newly diagnosed Type 2 diabetesmale patients</t>
  </si>
  <si>
    <t>Sexual dysfunction in type 2 diabetes at diagnosis: Progression over time and drug and non-drug correlated factors</t>
  </si>
  <si>
    <t>The variant allele of the rs188140481 polymorphism confers a moderate increase in the risk of prostate cancer in Polish men</t>
  </si>
  <si>
    <t>Genome sequence of the South American clover-nodulating Rhizobium leguminosarum bv. trifolii strain WSM597</t>
  </si>
  <si>
    <t>Genome sequence of the Listia angolensis microsymbiont Microvirga lotononidis strain WSM3557&lt;sup&gt;T&lt;/sup&gt;</t>
  </si>
  <si>
    <t>Draft genome sequences of Mycoplasma alkalescens, Mycoplasma arginini, and Mycoplasma bovigenitalium, three species with equivocal pathogenic status for cattle</t>
  </si>
  <si>
    <t>Complete genome sequence of Mycoplasma putrefaciens strain 9231, one of the agents of contagious agalactia in goats</t>
  </si>
  <si>
    <t>Draft genome sequence of Frankia sp. strain BMG5.12, a nitrogen-fixing actinobacterium isolated from Tunisian soils</t>
  </si>
  <si>
    <t>Draft genome sequence of Frankia sp. strain DC12, an atypical, noninfective, ineffective isolate from Datisca cannabina</t>
  </si>
  <si>
    <t>Pneumococcal vaccination programs and the burden of invasive pneumococcal disease in Ontario, Canada, 1995-2011</t>
  </si>
  <si>
    <t>Lead optimization of a 4-aminopyridine benzamide scaffold to identify potent, selective, and orally bioavailable TYK2 inhibitors</t>
  </si>
  <si>
    <t>Identification of an imidazopyridine scaffold to generate potent and selective TYK2 inhibitors that demonstrate activity in an in vivo psoriasis model</t>
  </si>
  <si>
    <t>2013 ESH/ESC practice guidelines for the management of arterial hypertension</t>
  </si>
  <si>
    <t>Precision measurement of the weak charge of the proton</t>
  </si>
  <si>
    <t>The effect of future ambient air pollution on human premature mortality to 2100 using output from the ACCMIP model ensemble</t>
  </si>
  <si>
    <t>Strong lateral variations of lithospheric mantle beneath cratons - Example from the Baltic Shield</t>
  </si>
  <si>
    <t>Eclipsing binaries from the cstar project at dome a, antarctica</t>
  </si>
  <si>
    <t>A window on exoplanet dynamical histories: Rossiter-McLaughlin observations of WASP-13b and WASP-32b</t>
  </si>
  <si>
    <t>Galaxy And Mass Assembly (GAMA): Bivariate functions of Hα star-forming galaxies</t>
  </si>
  <si>
    <t>Discovery of a dynamical cold point in the heart of the sagittarius dSph galaxy with observations from the apogee project</t>
  </si>
  <si>
    <t>The fmos-cosmos survey of star-forming galaxies at z ∼ 1.6. I. Hα-based star formation rates and dust extinction</t>
  </si>
  <si>
    <t>The FMOS-COSMOS survey of star-forming galaxies at z ∼ 1.6. III. Survey design, performance, and sample characteristics</t>
  </si>
  <si>
    <t>The lack of star formation gradients in galaxy groups up to z ~ 1.6</t>
  </si>
  <si>
    <t>Non-linearity and environmental dependence of the star-forming galaxies main sequence</t>
  </si>
  <si>
    <t>The NuSTAR extragalactic survey: A first sensitive look at the high-energy cosmic X-ray background population</t>
  </si>
  <si>
    <t>THE NuSTAR EXTRAGALACTIC SURVEYS: The NUMBER COUNTS of ACTIVE GALACTIC NUCLEI and the RESOLVED FRACTION of the COSMIC X-RAY BACKGROUND</t>
  </si>
  <si>
    <t>The cosmic infrared background experiment (CIBER): The wide-field imagers</t>
  </si>
  <si>
    <t>The cosmic infrared background experiment (CIBER): The low resolution spectrometer</t>
  </si>
  <si>
    <t>Large gas reservoirs and free-free emission in two lensed star-forming galaxies at z = 2.7</t>
  </si>
  <si>
    <t>The Lick AGN Monitoring Project 2011: Dynamical Modeling of the Broad-line Region</t>
  </si>
  <si>
    <t>AGILE mini-calorimeter gamma-ray burst catalog</t>
  </si>
  <si>
    <t>Enhanced detection of terrestrial gamma-ray flashes by AGILE</t>
  </si>
  <si>
    <t>Quasar-Lyman α forest cross-correlation from BOSS DR11: Baryon Acoustic Oscillations</t>
  </si>
  <si>
    <t>MOA-2015-BLG-337: A Planetary System with a Low-mass Brown Dwarf/Planetary Boundary Host, or a Brown Dwarf Binary</t>
  </si>
  <si>
    <t>CLASH-VLT: The mass, velocity-anisotropy, and pseudo-phase-space density profiles of the z = 0.44 galaxy cluster MACS J1206.2-0847</t>
  </si>
  <si>
    <t>Mass distribution in the core of MACS J1206: Robust modeling from an exceptionally large sample of central multiple images</t>
  </si>
  <si>
    <t>A reference time scale for Site U1385 (Shackleton Site) on the SW Iberian Margin</t>
  </si>
  <si>
    <t>Pulse pile-up identification and reconstruction for liquid scintillator based neutron detectors</t>
  </si>
  <si>
    <t>The new CMS DAQ system for run-2 of the LHC</t>
  </si>
  <si>
    <t>Characterisation of the muon beams for the Muon Ionisation Cooling Experiment</t>
  </si>
  <si>
    <t>Pion contamination in the MICE muon beam</t>
  </si>
  <si>
    <t>Summary of Test Results of MQXFS1-The First Short Model 150 mm Aperture Nb3Sn Quadrupole for the High-Luminosity LHC Upgrade</t>
  </si>
  <si>
    <t>Forest water use and water use efficiency at elevated CO&lt;inf&gt;2&lt;/inf&gt;: A model-data intercomparison at two contrasting temperate forest FACE sites</t>
  </si>
  <si>
    <t>Comprehensive ecosystem model-data synthesis using multiple data sets at two temperate forest free-air CO&lt;inf&gt;2&lt;/inf&gt;enrichment experiments: Model performance at ambient CO&lt;inf&gt;2&lt;/inf&gt;concentration</t>
  </si>
  <si>
    <t>Uncertainty in simulating wheat yields under climate change</t>
  </si>
  <si>
    <t>Ecosystem function enhanced by combining four functional types of plant species in intensively managed grassland mixtures: A 3-year continental-scale field experiment</t>
  </si>
  <si>
    <t>Weed suppression greatly increased by plant diversity in intensively managed grasslands: A continental-scale experiment</t>
  </si>
  <si>
    <t>Gout impacts on function and health-related quality of life beyond associated risk factors and medical conditions: Results from the KING observational study of the Italian Society for Rheumatology (SIR)</t>
  </si>
  <si>
    <t>Development and First Validation of a Disease Activity Score for Gout</t>
  </si>
  <si>
    <t>Childhood allergic rhinitis, traffic-related air pollution, and variability in the GSTP1, TNF, TLR2, and TLR4 genes: Results from the TAG Study</t>
  </si>
  <si>
    <t>GSTP1 and TNF gene variants and associations between air pollution and incident childhood asthma: The traffic, asthma and genetics (TAG) study</t>
  </si>
  <si>
    <t>Increased periostin associates with greater airflow limitation in patients receiving inhaled corticosteroids</t>
  </si>
  <si>
    <t>Efficiency of immunoglobulin G replacement therapy in common variable immunodeficiency: Correlations with clinical phenotype and polymorphism of the neonatal Fc receptor</t>
  </si>
  <si>
    <t>Low Circulating Natural Killer Cell Counts are Associated With Severe Disease in Patients With Common Variable Immunodeficiency</t>
  </si>
  <si>
    <t>Kiwifruit allergy across Europe: Clinical manifestation and IgE recognition patterns to kiwifruit allergens</t>
  </si>
  <si>
    <t>Component-resolved diagnosis and beyond: Multivariable regression models to predict severity of hazelnut allergy</t>
  </si>
  <si>
    <t>Prevalence of human immunodeficiency virus RNA and antibody in first-time, lapsed, and repeat blood donations across five international regions and relative efficacy of alternative screening scenarios</t>
  </si>
  <si>
    <t>Detection of different categories of hepatitis B virus (HBV) infection in a multi-regional study comparing the clinical sensitivity of hepatitis B surface antigen and HBV-DNA testing</t>
  </si>
  <si>
    <t>A 10 year surveillance for antimicrobial susceptibility of Escherichia coli and Klebsiella pneumoniae in community- and hospitalassociated intra-abdominal infections in China</t>
  </si>
  <si>
    <t>Drug-related mutational patterns in hepatitis B virus (HBV) reverse transcriptase proteins from Iranian treatment-naïve chronic HBV patients</t>
  </si>
  <si>
    <t>Evolution of hepatitis B virus surface gene and protein among Iranian chronic carriers from different provinces</t>
  </si>
  <si>
    <t>Status of the Triple-GEM project for the upgrade of the CMS Muon System</t>
  </si>
  <si>
    <t>Monolithic active pixel sensor development for the upgrade of the ALICE inner tracking system</t>
  </si>
  <si>
    <t>Low-power priority Address-Encoder and Reset-Decoder data-driven readout for Monolithic Active Pixel Sensors for tracker system</t>
  </si>
  <si>
    <t>Prospects for measuring the gravitational free-fall of antihydrogen with emulsion detectors</t>
  </si>
  <si>
    <t>Slewing Mirror Telescope optics for the early observation of UV/optical photons from Gamma-Ray Bursts</t>
  </si>
  <si>
    <t>Pre- and post-irradiation performance of FBK 3D silicon pixel detectors for CMS</t>
  </si>
  <si>
    <t>Simulation of the CMS Resistive Plate Chambers</t>
  </si>
  <si>
    <t>A combined ultrasonic flow meter and binary vapour mixture analyzer for the ATLAS silicon tracker</t>
  </si>
  <si>
    <t>Custom real-time ultrasonic instrumentation for simultaneous mixture and flow analysis of binary gases in the CERN ATLAS experiment</t>
  </si>
  <si>
    <t>Effect of thalidomide on clinical remission in children and adolescents with refractory Crohn disease: A randomized clinical trial</t>
  </si>
  <si>
    <t>Endoscopic and Histologic Healing in Children With Inflammatory Bowel Diseases Treated With Thalidomide</t>
  </si>
  <si>
    <t>Endovascular therapy after intravenous t-PA versus t-PA alone for stroke</t>
  </si>
  <si>
    <t>Observed cost and variations in short term cost-effectiveness of therapy for ischemic stroke in Interventional Management of Stroke (IMS) III</t>
  </si>
  <si>
    <t>The prevalence and prognostic significance of right ventricular systolic dysfunction in nonischemic dilated cardiomyopathy</t>
  </si>
  <si>
    <t>Global health 2035: A world converging within a generation</t>
  </si>
  <si>
    <t>Safety and effi cacy of drug-eluting stents in women: A patient-level pooled analysis of randomised trials</t>
  </si>
  <si>
    <t>A methodological survey of the analysis, reporting and interpretation of Absolute Risk ReductiOn in systematic revieWs (ARROW): A study protocol</t>
  </si>
  <si>
    <t>Reporting, handling and assessing the risk of bias associated with missing participant data in systematic reviews: A methodological survey</t>
  </si>
  <si>
    <t>The effectiveness of aerobic training, cognitive behavioural therapy, and energy conservation management in treating MS-related fatigue: The design of the TREFAMS-ACE programme</t>
  </si>
  <si>
    <t>Physical behaviour is weakly associated with physical fatigue in persons with multiple sclerosis-related fatigue</t>
  </si>
  <si>
    <t>The International Society of Urological Pathology (ISUP) grading system for renal cell carcinoma and other prognostic parameters</t>
  </si>
  <si>
    <t>Statins and the risks of stroke recurrence and death after ischemic stroke: The Fukuoka Stroke Registry</t>
  </si>
  <si>
    <t>Effects of MLC601 on early vascular events in patients after stroke: The CHIMES study</t>
  </si>
  <si>
    <t>Durability of the beneficial effect of MLC601 (NeuroAiD™) on functional recovery among stroke patients from the Philippines in the CHIMES and CHIMES-E studies</t>
  </si>
  <si>
    <t>Mineralocorticoid receptor antagonists for heart failure: a real-life observational study</t>
  </si>
  <si>
    <t>Copeptin helps in the early detection of patients with acute myocardial infarction: Primary results of the CHOPIN trial (Copeptin Helps in the early detection of Patients with acute myocardial INfarction)</t>
  </si>
  <si>
    <t>Necessity of hospitalization and stress testing in low risk chest pain patients</t>
  </si>
  <si>
    <t>Normal Reference Ranges for Echocardiography: Rationale, study design, and methodology (NORRE Study)</t>
  </si>
  <si>
    <t>Echocardiographic reference ranges for normal left atrial function parameters: Results from the EACVI NORRE study</t>
  </si>
  <si>
    <t>The 2011-12 pilot European Sentinel Registry of Transcatheter Aortic Valve Implantation: In-hospital results in 4,571 patients</t>
  </si>
  <si>
    <t>The 2011-2012 pilot European Society of Cardiology Sentinel Registry of Transcatheter Aortic Valve Implantation: 12-month clinical outcomes</t>
  </si>
  <si>
    <t>Community-acquired pneumonia in patients with chronic obstructive pulmonary disease requiring admission to the intensive care unit: Risk factors for mortality</t>
  </si>
  <si>
    <t>The interrelations of radiologic findings and mechanical ventilation in community acquired pneumonia patients admitted to the intensive care unit: A multicentre retrospective study</t>
  </si>
  <si>
    <t>Use of phosphate-binding agents is associated with a lower risk of mortality</t>
  </si>
  <si>
    <t>Evolution of mortality over time in patients receiving mechanical ventilation</t>
  </si>
  <si>
    <t>Association between ventilatory settings and development of acute respiratory distress syndrome in mechanically ventilated patients due to brain injury</t>
  </si>
  <si>
    <t>S3-Guideline \"diagnosis, therapy and follow-up of melanoma\" - Short version</t>
  </si>
  <si>
    <t>Malignant melanoma S3-guideline \"Diagnosis, therapy and follow-up of melanoma\"</t>
  </si>
  <si>
    <t>Cervical human papillomavirus detection is not affected by menstrual phase</t>
  </si>
  <si>
    <t>Cervical infection with cutaneous beta and mucosal alpha papillomaviruses</t>
  </si>
  <si>
    <t>Metabolic abnormalities associated with initiation of systemic treatment for psoriasis: Evidence from the Italian Psocare Registry</t>
  </si>
  <si>
    <t>Latent tuberculosis infection in patients with chronic plaque psoriasis: Evidence from the Italian Psocare Registry</t>
  </si>
  <si>
    <t>Adherence to antibiotic treatment guidelines and outcomes in the hospitalized elderly with different types of pneumonia</t>
  </si>
  <si>
    <t>Triple specificity of ZnT8 autoantibodies in relation to HLA and other islet autoantibodies in childhood and adolescent type 1 diabetes</t>
  </si>
  <si>
    <t>Next-generation sequencing reveals that HLA-DRB3, -DRB4, and -DRB5 may be associated with islet autoantibodies and risk for childhood type 1 diabetes</t>
  </si>
  <si>
    <t>Recommendations of the Spanish pancreatic club on the diagnosis and treatment of chronic pancreatitis: Part 1 (diagnosis)</t>
  </si>
  <si>
    <t>The Finnish Geriatric Intervention Study to Prevent Cognitive Impairment and Disability (FINGER): Study design and progress</t>
  </si>
  <si>
    <t>Air pollution and mortality in twenty-five Italian cities: Results of the EpiAir2 Project</t>
  </si>
  <si>
    <t>Reproducibility of the breast density classification in digital mammography: Results from preliminary phases of the Tailored Breast Screening Trial</t>
  </si>
  <si>
    <t>Radiofrequency ablation and endoscopic mucosal resection for dysplastic Barrett's esophagus and early esophageal adenocarcinoma: Outcomes of the UK national halo RFA registry</t>
  </si>
  <si>
    <t>Comparing outcome of radiofrequency ablation in Barrett's with high grade dysplasia and intramucosal carcinoma: A prospective multicenter UK registry</t>
  </si>
  <si>
    <t>The genomic psychiatry cohort: Partners in discovery</t>
  </si>
  <si>
    <t>APOE-dependent phenotypes in subjects with mild cognitive impairment converting to Alzheimer's disease</t>
  </si>
  <si>
    <t>Apolipoprotein E-dependent load of white matter hyperintensities in Alzheimer's disease: A voxel-based lesion mapping study</t>
  </si>
  <si>
    <t>Prevalence of depressive symptoms among elderly in the city of Tremembé, Brazil: Preliminary findings of an epidemiological study</t>
  </si>
  <si>
    <t>Prevalence of cognitive impairment without dementia and dementia in Tremembé, Brazil</t>
  </si>
  <si>
    <t>Use of the international classification of diseases, 9th revision, coding in identifying chronic hepatitis B virus infection in health system data: Implications for national surveillance</t>
  </si>
  <si>
    <t>Impact of sustained virologic response on risk of type 2 diabetes among hepatitis C patients in the United States</t>
  </si>
  <si>
    <t>HIV and hepatitis C virus coinfection in Canada: Challenges and opportunities for reducing preventable morbidity and mortality</t>
  </si>
  <si>
    <t>Reduced prevalence of arterial thrombosis in von Willebrand disease</t>
  </si>
  <si>
    <t>The chemotherapy-induced peripheral neuropathy outcome measures standardization study: From consensus to the first validity and reliability findings</t>
  </si>
  <si>
    <t>Evaluation of the psychometric properties of the EORTC chemotherapy-induced peripheral neuropathy questionnaire (QLQ-CIPN20)</t>
  </si>
  <si>
    <t>Recent trends and patterns in HIV-1 transmitted drug resistance in the United Kingdom</t>
  </si>
  <si>
    <t>Epilepsy and Neurocysticercosis in Latin America: A Systematic Review and Meta-analysis</t>
  </si>
  <si>
    <t>Screening, diagnosis and management of human cysticercosis and Taenia solium taeniasis: technical recommendations by the COHEMI project study group</t>
  </si>
  <si>
    <t>Effectiveness of pentavalent and monovalent rotavirus vaccines in concurrent use among US children &amp;lt;5 years of age, 2009-2011</t>
  </si>
  <si>
    <t>Rotavirus strain trends during the postlicensure vaccine era: United States, 2008-2013</t>
  </si>
  <si>
    <t>Nationwide surveillance of bacterial pathogens from patients with acute uncomplicated cystitis conducted by the Japanese surveillance committee during 2009 and 2010: Antimicrobial susceptibility of Escherichia coli and Staphylococcus saprophyticus</t>
  </si>
  <si>
    <t>Nationwide surveillance of the antimicrobial susceptibility of Chlamydia trachomatis from male urethritis in Japan</t>
  </si>
  <si>
    <t>Oral disease in adults treated with hemodialysis: Prevalence, predictors, and association with mortality and adverse cardiovascular events: The rationale and design of the ORAL Diseases in hemodialysis (ORAL-D) study, a prospective, multinational, longitudinal, observational, cohort study</t>
  </si>
  <si>
    <t>Phenotypic heterogeneity of the 8344A&amp;gt;G mtDNA \"MERRF\" mutation</t>
  </si>
  <si>
    <t>Revisiting mitochondrial ocular myopathies: a study from the Italian Network</t>
  </si>
  <si>
    <t>Implementation of a population-based epidemiological rare disease registry: Study protocol of the amyotrophic lateral sclerosis (ALS) - registry Swabia</t>
  </si>
  <si>
    <t>Large scale genotype-phenotype analyses indicate that novel prognostic tools are required for families with facioscapulohumeral muscular dystrophy</t>
  </si>
  <si>
    <t>Regional atrophy associated with cognitive and motor function in prodromal huntington disease</t>
  </si>
  <si>
    <t>The impact of oculomotor functioning on neuropsychological performance in Huntington disease</t>
  </si>
  <si>
    <t>Neck weakness is a potent prognostic factor in sporadic amyotrophic lateral sclerosis patients</t>
  </si>
  <si>
    <t>Frequency and characteristics of the TBK1 gene variants in Japanese patients with sporadic amyotrophic lateral sclerosis</t>
  </si>
  <si>
    <t>DALI: Vitamin D and lifestyle intervention for gestational diabetes mellitus (GDM) prevention: An European multicentre, randomised trial - study protocol</t>
  </si>
  <si>
    <t>Therapeutic hypothermia in term infants after perinatal encephalopathy: The last 5years in Switzerland</t>
  </si>
  <si>
    <t>The impact of a register on the management of neonatal cooling in Switzerland</t>
  </si>
  <si>
    <t>Prenatal micronutrient supplementation and postpartum depressive symptoms in a pregnancy cohort</t>
  </si>
  <si>
    <t>Appraisal of the Psychiatric Diagnostic Screening Questionnaire in a perinatal cohort: The APrON study</t>
  </si>
  <si>
    <t>Health Professionals Working With First Nations, Inuit, and Métis Consensus Guideline</t>
  </si>
  <si>
    <t>Non-small cell lung cancer, version 2.2013: Featured updates to the NCCN guidelines</t>
  </si>
  <si>
    <t>Non-small cell lung cancer, version 1.2015: Clinical practice guidelines in oncology</t>
  </si>
  <si>
    <t>Androgen-deprivation therapy alone or with docetaxel in non-castrate metastatic prostate cancer (GETUG-AFU 15): A randomised, Open-label, Phase 3 trial</t>
  </si>
  <si>
    <t>Anticancer Activity and Tolerance of Treatments Received Beyond Progression in Men Treated Upfront with Androgen Deprivation Therapy With or Without Docetaxel for Metastatic Castration-naïve Prostate Cancer in the GETUG-AFU 15 Phase 3 Trial</t>
  </si>
  <si>
    <t>Myopia stabilization and associated factors among participants in the correction of myopia evaluation trial (COMET)</t>
  </si>
  <si>
    <t>Longitudinal Changes in Lens Thickness in Myopic Children Enrolled in the Correction of Myopia Evaluation Trial (COMET)</t>
  </si>
  <si>
    <t>Abnormal electrocardiographic findings in athletes: Recognising changes suggestive of cardiomyopathy</t>
  </si>
  <si>
    <t>Validity of the Adult ADHD Self-Report Scale (ASRS) as a screener for adult ADHD in treatment seeking substance use disorder patients</t>
  </si>
  <si>
    <t>Childhood trauma exposure in substance use disorder patients with and without ADHD</t>
  </si>
  <si>
    <t>Emotional face processing in pediatric bipolar disorder: Evidence for functional impairments in the fusiform gyrus</t>
  </si>
  <si>
    <t>Decreased functional connectivity in the fronto-parietal network in children with mood disorders compared to children with dyslexia during rest: An fMRI study</t>
  </si>
  <si>
    <t>The International ADHD in Substance Use Disorders Prevalence (IASP) study: Background, methods and study population</t>
  </si>
  <si>
    <t>Efficacy of functional remediation in bipolar disorder: A multicenter randomized controlled study</t>
  </si>
  <si>
    <t>Preventing the onset of major depression based on the level and profile of risk of primary care attendees: Protocol of a cluster randomised trial (the predictD-CCRT study)</t>
  </si>
  <si>
    <t>A personalized intervention to prevent depression in primary care: Cost-effectiveness study nested into a clustered randomized trial</t>
  </si>
  <si>
    <t>French practical guidelines for the diagnosis and management of idiopathic pulmonary fibrosis. from the National Reference and the Competence centers for rare diseases and the Société de Pneumologie de Langue Française</t>
  </si>
  <si>
    <t>French practical guidelines for the diagnosis and management of idiopathic pulmonary fibrosis – 2017 update. Short-length version</t>
  </si>
  <si>
    <t>High-Grade Toxicity to Neoadjuvant Treatment for Upper Gastrointestinal Carcinomas: What is the Impact on Perioperative and Oncologic Outcomes?</t>
  </si>
  <si>
    <t>Multicentre observational study of performance variation in provision and outcome of emergency appendicectomy</t>
  </si>
  <si>
    <t>How good are surgeons at identifying appendicitis? Results from a multi-centre cohort study</t>
  </si>
  <si>
    <t>Do we need new high-risk criteria for surgically treated renal cancer patients to improve the outcome of future clinical trials in the adjuvant setting? Results of a comprehensive analysis based on the multicenter CORONA database</t>
  </si>
  <si>
    <t>Impact of surgeon and volume on extended lymphadenectomy at the time of robot-assisted radical cystectomy: Results from the International Robotic Cystectomy Consortium (IRCC)</t>
  </si>
  <si>
    <t>Efficacy of robot-assisted radical cystectomy (RARC) in advanced bladder cancer: Results from the International Radical Cystectomy Consortium (IRCC)</t>
  </si>
  <si>
    <t>Silicon detector dark matter results from the final exposure of CDMS II</t>
  </si>
  <si>
    <t>Classical-nova contribution to the milky way's Al26 abundance: Exit channel of the key Al25(p,γ)Si26 resonance</t>
  </si>
  <si>
    <t>Confirmation of the isomeric state in P 26</t>
  </si>
  <si>
    <t>In-beam γ-ray spectroscopy of Mg34,36,38: Merging the N=20 and N=28 shell quenching</t>
  </si>
  <si>
    <t>Intruder configurations in the ground state of&lt;sup&gt;30&lt;/sup&gt;Ne</t>
  </si>
  <si>
    <t>Observation of a γ-decaying millisecond isomeric state in &lt;sup&gt;128&lt;/sup&gt;Cd&lt;inf&gt;80&lt;/inf&gt;</t>
  </si>
  <si>
    <t>Observation of time-domain modulation of free-electron-laser pulses by multipeaked electron-energy spectrum</t>
  </si>
  <si>
    <t>Two-Color Radiation Generated in a Seeded Free-Electron Laser with Two Electron Beams</t>
  </si>
  <si>
    <t>Spectroscopy of element 115 decay chains</t>
  </si>
  <si>
    <t>Low-lying states in Ra 219 and Rn 215: Sampling microsecond α -decaying nuclei</t>
  </si>
  <si>
    <t>Covariance mapping of two-photon double core hole states in C&amp;lt;inf&amp;gt;2&amp;lt;/inf&amp;gt;H&amp;lt;inf&amp;gt;2&amp;lt;/inf&amp;gt; and C&amp;lt;inf&amp;gt;2&amp;lt;/inf&amp;gt;H&amp;lt;inf&amp;gt;6&amp;lt;/inf&amp;gt; produced by an X-ray free electron laser</t>
  </si>
  <si>
    <t>Measurement of Muon antineutrino quasielastic scattering on a hydrocarbon target at E&lt;inf&gt;ν&lt;/inf&gt;∼3.5 GeV</t>
  </si>
  <si>
    <t>Design, calibration, and performance of the MINERvA detector</t>
  </si>
  <si>
    <t>Sequential multiphoton multiple ionization of atomic argon and xenon irradiated by x-ray free-electron laser pulses from SACLA</t>
  </si>
  <si>
    <t>Electron spectroscopy of rare-gas clusters irradiated by x-ray free-electron laser pulses from SACLA</t>
  </si>
  <si>
    <t>Recent results on reactions with weakly-bound nuclei</t>
  </si>
  <si>
    <t>Direct and compound-nucleus reaction mechanisms in the Be 7 + Ni 58 system at near-barrier energies</t>
  </si>
  <si>
    <t>Towards the determination of superdeformation in&lt;sup&gt;42&lt;/sup&gt;Ca</t>
  </si>
  <si>
    <t>Quadrupole collectivity in Ca 42 from low-energy Coulomb excitation with AGATA</t>
  </si>
  <si>
    <t>Inner-shell multiple ionization of polyatomic molecules with an intense x-ray free-electron laser studied by coincident ion momentum imaging</t>
  </si>
  <si>
    <t>Neutron imaging with the short-pulse laser driven neutron source at the Trident laser facility</t>
  </si>
  <si>
    <t>Design and characterization of a lumped element single-ended superconducting microwave parametric amplifier with on-chip flux bias line</t>
  </si>
  <si>
    <t>First results on low-mass WIMPs from the CDEX-1 experiment at the China Jinping underground laboratory</t>
  </si>
  <si>
    <t>Constraints on axion couplings from the CDEX-1 experiment at the China Jinping Underground Laboratory</t>
  </si>
  <si>
    <t>Sensitivity of the high altitude water Cherenkov detector to sources of multi-TeV gamma rays</t>
  </si>
  <si>
    <t>Data acquisition architecture and online processing system for the HAWC gamma-ray observatory</t>
  </si>
  <si>
    <t>An overview of recent HL-2A experiments</t>
  </si>
  <si>
    <t>Overview of recent HL-2A experiments</t>
  </si>
  <si>
    <t>Dynamics of flows and confinement in the TJ-II stellarator</t>
  </si>
  <si>
    <t>3D effects on transport and plasma control in the TJ-II stellarator</t>
  </si>
  <si>
    <t>Laser-radio-frequency double-resonance spectroscopy of 84-87Rb isotopes trapped in superfluid helium</t>
  </si>
  <si>
    <t>Production cross section measurements of radioactive isotopes by BigRIPS separator at RIKEN RI Beam Factory</t>
  </si>
  <si>
    <t>Identification of new neutron-rich isotopes in the rare-earth region produced by 345MeV/nucleon &lt;sup&gt;238&lt;/sup&gt;U</t>
  </si>
  <si>
    <t>Recent developments on CMOS MAPS for the SuperB Silicon Vertex Tracker</t>
  </si>
  <si>
    <t>R&amp;amp;D studies of a RICH detector using pressurized C&lt;inf&gt;4&lt;/inf&gt;F&lt;inf&gt;8&lt;/inf&gt;O radiator gas and a CsI-based gaseous photon detector</t>
  </si>
  <si>
    <t>Barrel calorimeter of the CMD-3 detector</t>
  </si>
  <si>
    <t>Energy calibration of the barrel calorimeter of the CMD-3 detector</t>
  </si>
  <si>
    <t>Induction acceleration of heavy ions in the KEK digital accelerator: Demonstration of a fast-cycling induction synchrotron</t>
  </si>
  <si>
    <t>The MU-RAY project: Detector technology and first data from Mt. Vesuvius</t>
  </si>
  <si>
    <t>An apparatus for studying spallation neutrons in the Aberdeen Tunnel laboratory</t>
  </si>
  <si>
    <t>Measurement of cosmic-ray muons and muon-induced neutrons in the Aberdeen Tunnel Underground Laboratory</t>
  </si>
  <si>
    <t>Optical measurement of the longitudinal ion distribution of bunched ion beams in the ESR</t>
  </si>
  <si>
    <t>Laser spectroscopy measurement of the 2s-hyperfine splitting in lithium-like bismuth</t>
  </si>
  <si>
    <t>Average neutron detection efficiency for DEMON detectors</t>
  </si>
  <si>
    <t>Reconstructed primary fragments and symmetry energy, temperature and density of the fragmenting source in Zn64+Sn112 at 40MeV/nucleon</t>
  </si>
  <si>
    <t>Measurement of the 90&lt;sup&gt;,&lt;/sup&gt;92Zr(p,γ)91&lt;sup&gt;,&lt;/sup&gt;93Nb reactions for the nucleosynthesis of elements near A=90</t>
  </si>
  <si>
    <t>Study of H-8500 MaPMT for the FDIRC detector at SuperB</t>
  </si>
  <si>
    <t>Progress and development of the new FDIRC PID detector</t>
  </si>
  <si>
    <t>The LUCIFER Project: Achievements and Near Future Prospects</t>
  </si>
  <si>
    <t>Collectivity evolution in the neutron-rich Pd isotopes toward the N=82 shell closure</t>
  </si>
  <si>
    <t>First spectroscopic information from even-even nuclei in the region \"southeast\" of Sn 132: Neutron-excitation dominance of the 21+ state in Cd 132</t>
  </si>
  <si>
    <t>Single-particle and collective excitations in 63Ni</t>
  </si>
  <si>
    <t>Single-particle and collective excitations in Ni 62</t>
  </si>
  <si>
    <t>Evaporation-cost dependence in heavy-ion fragmentation</t>
  </si>
  <si>
    <t>Spectroscopy of nuclei around Sn 100 populated via two-neutron knockout reactions</t>
  </si>
  <si>
    <t>Beyond the neutron drip line: The unbound oxygen isotopes 25O and 26O</t>
  </si>
  <si>
    <t>Global properties of K hindrance probed by the γ decay of the warm rotating 174W nucleus</t>
  </si>
  <si>
    <t>Pygmy dipole resonance in Ce 140 via inelastic scattering of O 17</t>
  </si>
  <si>
    <t>High-resolution study of Gamow-Teller transitions in the Ti 48 (He 3,t) v 48 reaction</t>
  </si>
  <si>
    <t>β- decay study of the Mn 66 - Fe 66 - Co 66 - Ni 66 decay chain</t>
  </si>
  <si>
    <t>Determination of the spin triplet p Λ scattering length from the final state interaction in the p - p→pK+ Λ reaction</t>
  </si>
  <si>
    <t>Electroproduction of K&lt;sup&gt;+&lt;/sup&gt;Λ at JLab Hall-C</t>
  </si>
  <si>
    <t>Direct measurements of the lifetime of medium-heavy hypernuclei</t>
  </si>
  <si>
    <t>π&lt;sup&gt;0&lt;/sup&gt;and η Photoproduction on the Deuteron at ELPH, Tohoku University</t>
  </si>
  <si>
    <t>First measurement of coherent double neutral-pion photoproduction on the deuteron at incident energies below 0.9 GeV</t>
  </si>
  <si>
    <t>J-PARC E27 Experiment to Search for a Nuclear Kaon Bound State K&lt;sup&gt;-&lt;/sup&gt;pp</t>
  </si>
  <si>
    <t>Observation of the \"k&amp;lt;sup&amp;gt;-&amp;lt;/sup&amp;gt;pp \" -like structure in the d (π&amp;lt;sup&amp;gt;+&amp;lt;/sup&amp;gt;, K&amp;lt;sup&amp;gt;+&amp;lt;/sup&amp;gt;) reaction at 1.69 GeV/ c</t>
  </si>
  <si>
    <t>Contextualism as an important facet of individualism-collectivism: Personhood beliefs across 37 national groups</t>
  </si>
  <si>
    <t>Being oneself through time: Bases of self-continuity across 55 cultures&lt;sup&gt;*&lt;/sup&gt;</t>
  </si>
  <si>
    <t>Contraception in France: New context, new practices?</t>
  </si>
  <si>
    <t>High-efficiency acceleration of an electron beam in a plasma wakefield accelerator</t>
  </si>
  <si>
    <t>Synthesis and detection of a seaborgium carbonyl complex</t>
  </si>
  <si>
    <t>Decomposition studies of group 6 hexacarbonyl complexes. Part 1: Production and decomposition of Mo(CO)&lt;inf&gt;6&lt;/inf&gt;and W(CO)&lt;inf&gt;6&lt;/inf&gt;</t>
  </si>
  <si>
    <t>Gemini planet imager spectroscopy of the HR 8799 planets c and d</t>
  </si>
  <si>
    <t>A microbial ecosystem beneath the West Antarctic ice sheet</t>
  </si>
  <si>
    <t>Electronic structure, Dirac points and Fermi arc surface states in three-dimensional Dirac semimetal Na&lt;inf&gt;3&lt;/inf&gt;Bi from angle-resolved photoemission spectroscopy</t>
  </si>
  <si>
    <t>Secondary radiation measurements for particle therapy applications: Charged particles produced by &lt;sup&gt;4&lt;/sup&gt;He and &lt;sup&gt;12&lt;/sup&gt;C ion beams in a PMMA target at large angle</t>
  </si>
  <si>
    <t>Asymmetries in core-collapse supernovae from maps of radioactive 44 Ti in Cassiopeia A</t>
  </si>
  <si>
    <t>A fast and long-lived outflow from the supermassive black hole in NGC 5548</t>
  </si>
  <si>
    <t>A chromosome-based draft sequence of the hexaploid bread wheat (Triticum aestivum) genome</t>
  </si>
  <si>
    <t>Soil information system: Use and potentials in humid and semi-arid tropics</t>
  </si>
  <si>
    <t>Cost-effectiveness and harm-benefit analyses of risk-based screening strategies for breast cancer</t>
  </si>
  <si>
    <t>Lgg4 immunostaining and its implications in orbital inflammatory disease</t>
  </si>
  <si>
    <t>Gene expression profiling and heterogeneity of nonspecific orbital inflammation affecting the lacrimal gland</t>
  </si>
  <si>
    <t>Homologous boosting with adenoviral serotype 5 HIV Vaccine (rAd5) vector can boost antibody responses despite preexisting vector-specific immunity in a randomized phase I clinical trial</t>
  </si>
  <si>
    <t>Phase I clinical evaluation of seasonal influenza hemagglutinin (HA) DNA vaccine prime followed by trivalent influenza inactivated vaccine (IIV3) boost</t>
  </si>
  <si>
    <t>Tobacco smoking in HIV-infected versus general population in France: Heterogeneity across the various groups of people living with HIV</t>
  </si>
  <si>
    <t>Predictive value of pulse pressure in acute ischemic stroke for future major vascular events</t>
  </si>
  <si>
    <t>Social participation and the prevention of functional disability in older Japanese: The JAGES cohort study</t>
  </si>
  <si>
    <t>Association between social relationship and glycemic control among older Japanese: JAGES cross-sectional study</t>
  </si>
  <si>
    <t>Health-related quality-of-life of people with HIV in the era of combination antiretroviral treatment: A cross-sectional comparison with the general population</t>
  </si>
  <si>
    <t>The interplay between oral microbiome, lifestyle factors and genetic polymorphisms in the risk of oral squamous cell carcinoma</t>
  </si>
  <si>
    <t>Patterns of rare and abundant marine microbial eukaryotes</t>
  </si>
  <si>
    <t>Benthic protists: The under-charted majority</t>
  </si>
  <si>
    <t>Results from the dynamic albedo of neutrons (DAN) passive mode experiment: Yellowknife Bay to Amargosa Valley (Sols 201–753)</t>
  </si>
  <si>
    <t>Variation in clutch size in relation to nest size in birds</t>
  </si>
  <si>
    <t>Interspecific variation in the relationship between clutch size, laying date and intensity of urbanization in four species of hole-nesting birds</t>
  </si>
  <si>
    <t>Determining the polarization state of an extreme ultraviolet free-electron laser beam using atomic circular dichroism</t>
  </si>
  <si>
    <t>Circular Dichroism in Multiphoton Ionization of Resonantly Excited He+ Ions</t>
  </si>
  <si>
    <t>Genome-wide association study reveals two new risk loci for bipolar disorder</t>
  </si>
  <si>
    <t>Gene set enrichment analysis and expression pattern exploration implicate an involvement of neurodevelopmental processes in bipolar disorder</t>
  </si>
  <si>
    <t>The ASACUSA CUSP: an antihydrogen experiment</t>
  </si>
  <si>
    <t>TMEM106B protects C9ORF72 expansion carriers against frontotemporal dementia</t>
  </si>
  <si>
    <t>Ataxin-2 as potential disease modifier in C9ORF72 expansion carriers</t>
  </si>
  <si>
    <t>Isolated trisomy 13 defines a homogeneous AML subgroup with high frequency of mutations in spliceosome genes and poor prognosis</t>
  </si>
  <si>
    <t>Cell Active Hydroxylactam Inhibitors of Human Lactate Dehydrogenase with Oral Bioavailability in Mice</t>
  </si>
  <si>
    <t>Novel inhibitors of the MDM2-p53 interaction featuring hydrogen bond acceptors as carboxylic acid isosteres</t>
  </si>
  <si>
    <t>Lessons learnt on recruitment and fieldwork from a pilot European human biomonitoring survey</t>
  </si>
  <si>
    <t>Investigation of cardiovascular effects of tetrahydro-β-carboline sstr3 antagonists</t>
  </si>
  <si>
    <t>SAR exploration at the C-3 position of tetrahydro-β-carboline sstr3 antagonists</t>
  </si>
  <si>
    <t>MIRAGE: The minimum information required for a glycomics experiment</t>
  </si>
  <si>
    <t>The minimum information required for a glycomics experiment (MIRAGE) project: Improving the standards for reporting glycan microarray-based data</t>
  </si>
  <si>
    <t>Associations between bacterial communities of house dust and infant gut</t>
  </si>
  <si>
    <t>In vivo immune signatures of healthy human pregnancy: Inherently inflammatory or anti-inflammatory?</t>
  </si>
  <si>
    <t>\"Pathotyping\" multiplex PCR assay for Haemophilus parasuis: A tool for prediction of virulence</t>
  </si>
  <si>
    <t>Pathologic nodal staging scores in patients treated with radical prostatectomy: A postoperative decision tool</t>
  </si>
  <si>
    <t>Circulating prolactin and in situ breast cancer risk in the European EPIC cohort: A case-control study</t>
  </si>
  <si>
    <t>Age at menarche and risks of coronary heart and other vascular diseases in a large UK cohort</t>
  </si>
  <si>
    <t>Pancreatic cancer hENT1 expression and survival from gemcitabine in patients from the ESPAC-3 trial</t>
  </si>
  <si>
    <t>Intratumoural expression of deoxycytidylate deaminase or ribonuceotide reductase subunit M1 expression are not related to survival in patients with resected pancreatic cancer given adjuvant chemotherapy</t>
  </si>
  <si>
    <t>Variation in laboratory tests ordered for patients treated in hospital emergency departments</t>
  </si>
  <si>
    <t>Hoyeraal-Hreidarsson syndrome caused by a germline mutation in the TEL patch of the telomere protein TPP1</t>
  </si>
  <si>
    <t>Early postnatal growth in children with HLA-conferred susceptibility to type 1 diabetes</t>
  </si>
  <si>
    <t>Exploring the risk factors for differences in the cumulative incidence of coeliac disease in two neighboring countries: the prospective DIABIMMUNE study</t>
  </si>
  <si>
    <t>Incidence rates and trends of hip/femur fractures in five European countries: Comparison using e-healthcare records databases</t>
  </si>
  <si>
    <t>Prevalence of diabetes and pre-diabetes among workers: Japan Epidemiology Collaboration on Occupational Health Study</t>
  </si>
  <si>
    <t>Development and validation of risk models to predict the 7-year risk of type 2 diabetes: The Japan Epidemiology Collaboration on Occupational Health Study</t>
  </si>
  <si>
    <t>Perceptions and experiences of using automated bolus advisors amongst people with type 1 diabetes: A longitudinal qualitative investigation</t>
  </si>
  <si>
    <t>Relative effectiveness of insulin pump treatment over multiple daily injections and structured education during flexible intensive insulin treatment for type 1 diabetes: Cluster randomised trial (REPOSE)</t>
  </si>
  <si>
    <t>Design, methods, and participant characteristics of the Impact of Personal Genomics (PGen) Study, a prospective cohort study of direct-to-consumer personal genomic testing customers</t>
  </si>
  <si>
    <t>Prescription medication changes following direct-to-consumer personal genomic testing: Findings from the Impact of Personal Genomics (PGen) Study</t>
  </si>
  <si>
    <t>Three SNPs in chromosome 11q23.3 are independently associated with systemic lupus erythematosus in Asians</t>
  </si>
  <si>
    <t>Genome-wide search followed by replication reveals genetic interaction of CD80 and ALOX5AP associated with systemic lupus erythematosus in asian populations</t>
  </si>
  <si>
    <t>Discovery of selective and noncovalent diaminopyrimidine-based inhibitors of epidermal growth factor receptor containing the T790M resistance mutation</t>
  </si>
  <si>
    <t>Spatial variations and development of land use regression models of oxidative potential in ten European study areas</t>
  </si>
  <si>
    <t>Data assimilation considerations for improved ocean predictability during the Gulf of Mexico Grand Lagrangian Deployment (GLAD)</t>
  </si>
  <si>
    <t>Statistical properties of the surface velocity field in the northern Gulf of Mexico sampled by GLAD drifters</t>
  </si>
  <si>
    <t>North Atlantic simulations in Coordinated Ocean-ice Reference Experiments phase II (CORE-II). Part I: Mean states</t>
  </si>
  <si>
    <t>North Atlantic simulations in Coordinated Ocean-ice Reference Experiments phase II (CORE-II). Part II: Inter-annual to decadal variability</t>
  </si>
  <si>
    <t>Future climate change under RCP emission scenarios with GISS ModelE2</t>
  </si>
  <si>
    <t>Impact of large-scale climate extremes on biospheric carbon fluxes: An intercomparison based on MsTMIP data</t>
  </si>
  <si>
    <t>Seismic stratigraphy of the central South China Sea basin and implications for neotectonics</t>
  </si>
  <si>
    <t>CARMA LARGE AREA STAR FORMATION SURVEY: DENSE GAS in the YOUNG L1451 REGION of PERSEUS</t>
  </si>
  <si>
    <t>The Lyman alpha reference sample: VII. Spatially resolved H α kinematics</t>
  </si>
  <si>
    <t>The KMOS&lt;sup&gt;3D&lt;/sup&gt;Survey: Rotating Compact Star-forming Galaxies and the Decomposition of Integrated Line Widths</t>
  </si>
  <si>
    <t>Verification of the astrometric performance of the Korean VLBI network, using comparative SFPR studies with the VLBA at 14/7 mm</t>
  </si>
  <si>
    <t>Hard X-ray emission of the luminous infrared galaxy NGC 6240 as observed by NuSTAR</t>
  </si>
  <si>
    <t>The next generation virgo cluster survey. VIII. the spatial distribution of globular clusters in the virgo cluster</t>
  </si>
  <si>
    <t>The Next Generation Virgo Cluster Survey (NGVS). XXXI. the Kinematics of Intracluster Globular Clusters in the Core of the Virgo Cluster</t>
  </si>
  <si>
    <t>Gravitational waves from individual supermassive black hole binaries in circular orbits: Limits from the north american nanohertz observatory for gravitational waves</t>
  </si>
  <si>
    <t>Measurement of the cosmic microwave background polarization lensing power spectrum with the POLARBEAR experiment</t>
  </si>
  <si>
    <t>The Polarbear-2 and the Simons Array Experiments</t>
  </si>
  <si>
    <t>Discovery of a rich proto-cluster at z = 2.9 and associated diffuse cold gas in the VIMOS Ultra-Deep Survey (VUDS)</t>
  </si>
  <si>
    <t>VIMOS Ultra-Deep Survey (VUDS): IGM transmission towards galaxies with 2.5 &amp;lt; z &amp;lt; 5.5 and the colour selection of high-redshift galaxies</t>
  </si>
  <si>
    <t>Performance and calibration of the NIKA camera at the IRAM 30 m telescope</t>
  </si>
  <si>
    <t>NIKA 150 GHz polarization observations of the Crab nebula and its spectral energy distribution</t>
  </si>
  <si>
    <t>The green bank northern celestial cap pulsar survey. I. survey description, data analysis, and initial results</t>
  </si>
  <si>
    <t>The Green Bank North Celestial Cap Pulsar Survey. III. 45 New Pulsar Timing Solutions</t>
  </si>
  <si>
    <t>First Observation of the Submillimeter Polarization Spectrum in a Translucent Molecular Cloud</t>
  </si>
  <si>
    <t>Indications of intermediate-scale anisotropy of cosmic rays with energy greater than 57 EeV in the northern sky measured with the surface detector of the Telescope Array experiment</t>
  </si>
  <si>
    <t>Physical properties of the WASP-67 planetary system from multi-colour photometry</t>
  </si>
  <si>
    <t>Orbital alignment and star-spot properties in the WASP-52 planetary system</t>
  </si>
  <si>
    <t>Hot super-Earths stripped by their host stars</t>
  </si>
  <si>
    <t>The broadband spectral variability of MCG-6-30-15 observed by NuSTAR and XMM-Newton</t>
  </si>
  <si>
    <t>CSI 2264: Characterizing accretion-burst dominated light curves for young stars in NGC 2264</t>
  </si>
  <si>
    <t>CSI 2264: CHARACTERIZING YOUNG STARS in NGC 2264 with STOCHASTICALLY VARYING LIGHT CURVES</t>
  </si>
  <si>
    <t>The reflection component from Cygnus X-1 in the soft state measured by Nustar and Suzaku</t>
  </si>
  <si>
    <t>Galaxy cluster mass reconstruction project-I. methods and first results on galaxy-based techniques</t>
  </si>
  <si>
    <t>Galaxy Cluster Mass Reconstruction Project - IV. Understanding the effects of imperfect membership on cluster mass estimation</t>
  </si>
  <si>
    <t>The Gaia-ESO survey: Processing FLAMES-UVES spectra</t>
  </si>
  <si>
    <t>RoboPol: Connection between optical polarization plane rotations and gamma-ray flares in blazars</t>
  </si>
  <si>
    <t>BRITE-constellation: Nanosatellites for precision photometry of bright stars</t>
  </si>
  <si>
    <t>Kinematic alignment of non-interacting CALIFA galaxies: Quantifying the impact of bars on stellar and ionised gas velocity field orientations</t>
  </si>
  <si>
    <t>Tracing kinematic (mis)alignments in CALIFA merging galaxies: Stellar and ionized gas kinematic orientations at every merger stage</t>
  </si>
  <si>
    <t>Progress of the Keda Torus eXperiment Project in China: Design and mission</t>
  </si>
  <si>
    <t>Radiopurity of CaWO&lt;inf&gt;4&lt;/inf&gt; crystals for direct dark matter search with CRESST and EURECA</t>
  </si>
  <si>
    <t>Effects of long-term exposure to air pollution on natural-cause mortality: An analysis of 22 European cohorts within the multicentre ESCAPE project</t>
  </si>
  <si>
    <t>Urinary polycyclic aromatic hydrocarbon metabolites levels in a representative sample of the Spanish adult population: The BIOAMBIENT.ES project</t>
  </si>
  <si>
    <t>HIV infection and risk, prevention, and testing behaviors among injecting drug users - National HIV behavioral surveillance system, 20 U.S. Cities, 2009</t>
  </si>
  <si>
    <t>Adiposity and hand osteoarthritis: The Netherlands Epidemiology of Obesity study</t>
  </si>
  <si>
    <t>Serum vitamin e concentrations at 1 year and risk of atopy, atopic dermatitis, wheezing, and asthma in childhood: The PASTURE study</t>
  </si>
  <si>
    <t>The early development of wheeze environmental determinants and genetic susceptibility at 17q21</t>
  </si>
  <si>
    <t>The effect of component-resolved diagnosis on specific immunotherapy prescription in children with hay fever</t>
  </si>
  <si>
    <t>Diagnostic relevance of IgE sensitization profiles to eight recombinant Phleum pratense molecules</t>
  </si>
  <si>
    <t>A comprehensive analysis of the epidemiology and clinical characteristics of anti-LRP4 in myasthenia gravis</t>
  </si>
  <si>
    <t>Titin antibodies in \"seronegative\" myasthenia gravis - A new role for an old antigen</t>
  </si>
  <si>
    <t>Updating the omeract filter: Discrimination and feasibility</t>
  </si>
  <si>
    <t>Updating the OMERACT Filter: Core areas as a basis for defining core outcome sets</t>
  </si>
  <si>
    <t>The PROCARE consortium: Toward an improved allocation strategy for kidney allografts</t>
  </si>
  <si>
    <t>Single-agent tenofovir versus combination emtricitabine plus tenofovir for pre-exposure prophylaxis for HIV-1 acquisition: An update of data from a randomised, double-blind, phase 3 trial</t>
  </si>
  <si>
    <t>Objective Measurement of Inaccurate Condom Use Reporting Among Women Using Depot Medroxyprogesterone Acetate for Contraception</t>
  </si>
  <si>
    <t>Local treatment of a pleural mesothelioma tumor with ONCOS-102 induces a systemic antitumor CD8&amp;lt;sup&amp;gt;+&amp;lt;/sup&amp;gt; T-cell response, prominent infiltration of CD8&amp;lt;sup&amp;gt;+&amp;lt;/sup&amp;gt; lymphocytes and Th1 type polarization</t>
  </si>
  <si>
    <t>Phase I study with ONCOS-102 for the treatment of solid tumors - an evaluation of clinical response and exploratory analyses of immune markers</t>
  </si>
  <si>
    <t>Interim estimates of 2013/14 influenza clinical severity and vaccine effectiveness in the prevention of laboratory-confirmed influenza-related hospitalisation, Canada, February 2014</t>
  </si>
  <si>
    <t>Influenza vaccine effectiveness to prevent influenza-related hospitalizations and serious outcomes in Canadian adults over the 2011/12 through 2013/14 influenza seasons: A pooled analysis from the Canadian Immunization Research Network (CIRN) Serious Outcomes Surveillance (SOS Network)</t>
  </si>
  <si>
    <t>Decreasing incidence and changes in serotype distribution of invasive pneumococcal disease in persons aged under 18 years since introduction of 10-valent and 13-valent conjugate vaccines in Portugal, July 2008 to June 2012s</t>
  </si>
  <si>
    <t>Streptococcus agalactiae causing neonatal infections in Portugal (2005-2015): Diversification and emergence of a CC17/PI-2b multidrug resistant sublineage</t>
  </si>
  <si>
    <t>The kaon identification system in the NA62 experiment at CERN SPS</t>
  </si>
  <si>
    <t>Recent results and prospects for NA62 experiment</t>
  </si>
  <si>
    <t>Radon in the DRIFT-II directional dark matter TPC: Emanation, detection and mitigation</t>
  </si>
  <si>
    <t>Characterization of AGIPD1.0: The full scale chip</t>
  </si>
  <si>
    <t>Percival: An International Collaboration to Develop a MAPS-based Soft X-ray Imager</t>
  </si>
  <si>
    <t>The PERCIVAL soft X-ray imager</t>
  </si>
  <si>
    <t>Status and first results of the NEMO Phase-2 tower</t>
  </si>
  <si>
    <t>Aligned ternary partitioning of the&lt;sup&gt;197&lt;/sup&gt;Au +&lt;sup&gt;197&lt;/sup&gt;Au system at 23 A MeV beam energy</t>
  </si>
  <si>
    <t>Ultrafast electron kinetics in short pulse laser-driven dense hydrogen</t>
  </si>
  <si>
    <t>Mitral-valve repair versus replacement for severe ischemic mitral regurgitation</t>
  </si>
  <si>
    <t>Surgical treatment of moderate ischemic mitral regurgitation</t>
  </si>
  <si>
    <t>Effects of alteplase for acute stroke according to criteria defining the European Union and United States marketing authorizations: Individual-patient-data meta-analysis of randomized trials</t>
  </si>
  <si>
    <t>Combined BRAF and MEK inhibition versus BRAF inhibition alone in melanoma</t>
  </si>
  <si>
    <t>Dabrafenib plus trametinib versus dabrafenib monotherapy in patients with metastatic BRAF V600E/K-mutant melanoma: long-term survival and safety analysis of a phase 3 study</t>
  </si>
  <si>
    <t>Rituximab versus azathioprine for maintenance in ANCA-associated vasculitis</t>
  </si>
  <si>
    <t>Long-term efficacy of remission-maintenance regimens for ANCA-associated vasculitides</t>
  </si>
  <si>
    <t>Three-year follow-up on the safety and effectiveness of rituximab plus chemotherapy as first-line treatment of diffuse large b-cell lymphoma and follicular lymphoma in real-world clinical settings in China: A prospective, multicenter, noninterventional study</t>
  </si>
  <si>
    <t>Determinants of change in physical activity during moderate-to-severe copd exacerbation</t>
  </si>
  <si>
    <t>Predictive value of cervical length measurement and fibronectin testing in threatened preterm labor</t>
  </si>
  <si>
    <t>Effects of ICU characters, human resources and workload to outcome indicators in thai ICUs: The results of ICU-RESOURCE i study</t>
  </si>
  <si>
    <t>Monitoring air pollution effects on children for supporting public health policy: The protocol of the prospective cohort MAPEC study</t>
  </si>
  <si>
    <t>Buccal micronucleus cytome assay in primary school children: A descriptive analysis of the MAPEC_LIFE multicenter cohort study</t>
  </si>
  <si>
    <t>International standards for newborn weight, length, and head circumference by gestational age and sex: The Newborn Cross-Sectional Study of the INTERGROWTH-21st Project</t>
  </si>
  <si>
    <t>The satisfactory growth and development at 2 years of age of the INTERGROWTH-21&lt;sup&gt;st&lt;/sup&gt; Fetal Growth Standards cohort support its appropriateness for constructing international standards</t>
  </si>
  <si>
    <t>Comparison of colistin monotherapy and non-colistin combinations in the treatment of multi-drug resistant Acinetobacter spp. bloodstream infections: A multicenter retrospective analysis</t>
  </si>
  <si>
    <t>The 6 Minute Walk Test and Performance of Upper Limb in Ambulant Duchenne Muscular Dystrophy Boys</t>
  </si>
  <si>
    <t>Benefits of glucocorticoids in non-ambulant boys/men with Duchenne muscular dystrophy: A multicentric longitudinal study using the Performance of Upper Limb test</t>
  </si>
  <si>
    <t>Operationalizing mild cognitive impairment criteria in small vessel disease: The VMCI-Tuscany Study</t>
  </si>
  <si>
    <t>2014 ESC/ESA Guidelines on non-cardiac surgery: Cardiovascular assessment and management: The Joint Task Force on non-cardiac surgery: Cardiovascular assessment and management of the European Society of Cardiology (ESC) and the European Society of Anaesthesiology (ESA)</t>
  </si>
  <si>
    <t>2014 ESC/ESA guidelines on non-cardiac surgery: Cardiovascular assessment and management</t>
  </si>
  <si>
    <t>Self-expanding transcatheter aortic valve replacement using alternative access sites in symptomatic patients with severe aortic stenosis deemed extreme risk of surgery</t>
  </si>
  <si>
    <t>Diabetes mellitus prevalence and control in sleep-disordered breathing: The European Sleep Apnea Cohort (ESADA) study</t>
  </si>
  <si>
    <t>Plasma IL-5 concentration and subclinical carotid atherosclerosis</t>
  </si>
  <si>
    <t>Predictors of long-term recurrent vascular events after ischemic stroke at young age: The Italian project on stroke in young adults</t>
  </si>
  <si>
    <t>Association between migraine and cervical artery dissection the Italian project on stroke in young adults</t>
  </si>
  <si>
    <t>Association between smoking and glycemic control in diabetic patients: Results from the Risk Evaluation of cAncers in Chinese diabeTic Individuals: A lONgitudinal (REACTION) study</t>
  </si>
  <si>
    <t>In-hospital clinical outcomes of elderly patients (≥80 years) undergoing percutaneous coronary intervention</t>
  </si>
  <si>
    <t>5-Year Outcomes after Transcatheter Aortic Valve Implantation with CoreValve Prosthesis</t>
  </si>
  <si>
    <t>NT-proBNP in patients with out-of-hospital cardiac arrest: Results from the FINNRESUSCI Study</t>
  </si>
  <si>
    <t>Fitness for entering a simple exercise program and mortality: A study corollary to the exercise introduction to enhance performance in dialysis (Excite) trial EXCITE working group</t>
  </si>
  <si>
    <t>Effect of a home based, low intensity, physical exercise program in older adults dialysis patients: A secondary analysis of the EXCITE trial</t>
  </si>
  <si>
    <t>National perioperative outcomes of pulmonary lobectomy for cancer: The influence of nutritional status&lt;sup&gt;†&lt;/sup&gt;</t>
  </si>
  <si>
    <t>Bilobectomy for lung cancer: Contemporary national early morbidity and mortality outcomes</t>
  </si>
  <si>
    <t>Arteriopathy diagnosis in childhood arterial ischemic stroke: Results of the vascular effects of infection in pediatric stroke study</t>
  </si>
  <si>
    <t>Passive smoking and preterm birth in Urban China</t>
  </si>
  <si>
    <t>Residential mobility during pregnancy in Urban Gansu, China</t>
  </si>
  <si>
    <t>Adult height and head and neck cancer: A pooled analysis within the INHANCE Consortium</t>
  </si>
  <si>
    <t>Genetic variants and multiple myeloma risk: IMMEnSE validation of the best reported associations - An extensive replication of the associations from the candidate gene era</t>
  </si>
  <si>
    <t>Risk of multiple myeloma is associated with polymorphisms within telomerase genes and telomere length</t>
  </si>
  <si>
    <t>The substantial hospitalization burden of influenza in central China: Surveillance for severe, acute respiratory infection, and influenza viruses, 2010-2012</t>
  </si>
  <si>
    <t>Invasive streptococcus pneumoniae infection among hospitalized patients in Jingzhou city, China, 2010-2012</t>
  </si>
  <si>
    <t>Levels of alkaline phosphatase and bilirubin are surrogate end points of outcomes of patients with primary biliary cirrhosis: An international follow-up study</t>
  </si>
  <si>
    <t>Stratification of hepatocellular carcinoma risk in primary biliary cirrhosis: A multicentre international study</t>
  </si>
  <si>
    <t>Costs and resource utilization for diagnosis and treatment during the initial year in a european inflammatory bowel disease inception cohort: An ECCO-EpiCom study</t>
  </si>
  <si>
    <t>Alcohol consumption and the risk of colorectal cancer for mismatch repair gene mutation carriers</t>
  </si>
  <si>
    <t>Amendment of the Japanese Consensus Guidelines for Autoimmune Pancreatitis, 2013 I. Concept and diagnosis of autoimmune pancreatitis</t>
  </si>
  <si>
    <t>Design and implementation of INSPPIRE</t>
  </si>
  <si>
    <t>Impact of Obesity on Pediatric Acute Recurrent and Chronic Pancreatitis</t>
  </si>
  <si>
    <t>A study of prospective surveillance for inhibitors among persons with haemophilia in the united states</t>
  </si>
  <si>
    <t>Familiality and SNP heritability of age at onset and episodicity in major depressive disorder</t>
  </si>
  <si>
    <t>Associated Factors With Antipsychotic Use in Long-Term Institutional Care in Eight European Countries: Results From the RightTimePlaceCare Study</t>
  </si>
  <si>
    <t>Implementation of departmental quality strategies is positively associated with clinical practice: Results of a multicenter study in 73 hospitals in 7 european countries</t>
  </si>
  <si>
    <t>High Δnp73/TAp73 ratio is associated with poor prognosis in acute promyelocytic leukemia</t>
  </si>
  <si>
    <t>Second ESMO consensus conference on lung cancer: Pathology and molecular biomarkers for non-small-cell lung cancer</t>
  </si>
  <si>
    <t>2nd ESMO Consensus Conference in Lung Cancer: Locally advanced stage III non-small-cell lung cancer</t>
  </si>
  <si>
    <t>Final analysis of the prospective WSG-AGO EC-Doc versus FEC phase III trial in intermediate-risk (pN1) early breast cancer: Efficacy and predictive value of Ki67 expression</t>
  </si>
  <si>
    <t>Comparison of prognostic and predictive impact of genomic or central grade and immunohistochemical subtypes or IHC4 in HR+/HER2- early breast cancer: WSG-AGO EC-Doc Trial</t>
  </si>
  <si>
    <t>HPV16 DNA status is a strong prognosticator of loco-regional control after postoperative radiochemotherapy of locally advanced oropharyngeal carcinoma: Results from a multicentre explorative study of the German Cancer Consortium Radiation Oncology Group (DKTK-ROG)</t>
  </si>
  <si>
    <t>The 104-week efficacy and safety of telbivudine-based optimization strategy in chronic hepatitis B patients: A randomized, controlled study</t>
  </si>
  <si>
    <t>Association of baseline vitamin D level with genetic determinants and virologic response in patients with chronic hepatitis B</t>
  </si>
  <si>
    <t>Quantifying the risk of incompatible kidney transplantation: A multicenter study</t>
  </si>
  <si>
    <t>Hospital readmissions following HLA-incompatible live donor kidney transplantation: A multi-center study</t>
  </si>
  <si>
    <t>Inaccuracy of haemoglobin A1c among HIV-infected men: Effects of CD4 cell count, antiretroviral therapies and haematological parameters</t>
  </si>
  <si>
    <t>Changes in bone turnover markers with HIV seroconversion and ART initiation</t>
  </si>
  <si>
    <t>Relationships among common illness symptoms and the protective effect of breastfeeding in early childhood in MAL-ED: An eight-country cohort study</t>
  </si>
  <si>
    <t>Risk factors and outcomes for the Q151M and T69 insertion HIV-1 resistance mutations in historic UK data</t>
  </si>
  <si>
    <t>ESCMID and ECMM joint clinical guidelines for the diagnosis and management of systemic phaeohyphomycosis: Diseases caused by black fungi</t>
  </si>
  <si>
    <t>Epidemiology and predictive factors for early and late mortality in Candida bloodstream infections: A population-based surveillance in Spain</t>
  </si>
  <si>
    <t>Epidemiology and prognosis of candidaemia in elderly patients</t>
  </si>
  <si>
    <t>Lack of association between genotypes and haematogenous seeding infections in a large cohort of patients with methicillin-resistant Staphylococcus aureus bacteraemia from 21 Spanish hospitals</t>
  </si>
  <si>
    <t>High vancomycin MICs predict the development of infective endocarditis in patients with catheter-related bacteraemia due to methicillin-resistant Staphylococcus aureus</t>
  </si>
  <si>
    <t>Hand disinfection and hand hygiene</t>
  </si>
  <si>
    <t>Ampicillin/sulbactam in elderly patients with community-acquired pneumonia</t>
  </si>
  <si>
    <t>Atazanavir and lopinavir profile in pregnant women with HIV: Tolerability, activity and pregnancy outcomes in an observational national study</t>
  </si>
  <si>
    <t>Phenotypic and genotypic analyses to guide selection of reverse transcriptase inhibitors in second-line HIV therapy following extended virological failure in Uganda</t>
  </si>
  <si>
    <t>Rapid accumulation of HIV-1 thymidine analogue mutations and phenotypic impact following prolonged viral failure on zidovudine-based first-line ART in sub-Saharan Africa</t>
  </si>
  <si>
    <t>Executive summary of the GeSIDA/National AIDS Plan consensus document on antiretroviral therapy in adults infected by the human immunodeficiency virus (updated January 2014)</t>
  </si>
  <si>
    <t>GeSIDA/National AIDS Plan: Consensus document on antiretroviral therapy in adults infected by the human immunodeficiency virus (Updated January 2014)</t>
  </si>
  <si>
    <t>Urinary biomarkers of AKI and mortality 3 years after cardiac surgery</t>
  </si>
  <si>
    <t>Urinalysis findings and urinary kidney injury biomarker concentrations</t>
  </si>
  <si>
    <t>Extracorporeal treatment for salicylate poisoning: Systematic review and recommendations from the EXTRIP workgroup</t>
  </si>
  <si>
    <t>Prediction of outcome in patients with suspected acute ischaemic stroke with CT perfusion and CT angiography: The Dutch acute stroke trial (DUST) study protocol</t>
  </si>
  <si>
    <t>Risk factors for atherosclerotic and medial arterial calcification of the intracranial internal carotid artery</t>
  </si>
  <si>
    <t>Genome-wide analysis identifies a role for common copy number variants in specific language impairment</t>
  </si>
  <si>
    <t>National consensus on the ketogenic diet</t>
  </si>
  <si>
    <t>National consensus on the modified Atkins diet</t>
  </si>
  <si>
    <t>The Cambridge Centre for Ageing and Neuroscience (Cam-CAN) study protocol: A cross-sectional, lifespan, multidisciplinary examination of healthy cognitive ageing</t>
  </si>
  <si>
    <t>Sensory attenuation in Parkinson’s disease is related to disease severity and dopamine dose</t>
  </si>
  <si>
    <t>\"I have got something positive out of this situation\": Psychological benefits of caregiving in relatives of young people with muscular dystrophy</t>
  </si>
  <si>
    <t>Two-year seizure reduction in adults with medically intractable partial onset epilepsy treated with responsive neurostimulation: Final results of the RNS System Pivotal trial</t>
  </si>
  <si>
    <t>Brain-responsive neurostimulation in patients with medically intractable mesial temporal lobe epilepsy</t>
  </si>
  <si>
    <t>Is the MDS-UPDRS a good screening tool for detecting sleep problems and daytime sleepiness in Parkinson's disease?</t>
  </si>
  <si>
    <t>Independent validation of Parkinson'S disease Sleep Scale 2nd version (PDSS-2)</t>
  </si>
  <si>
    <t>Relationships of maternal folate and vitamin B12 status during pregnancy with perinatal depression: The GUSTO study</t>
  </si>
  <si>
    <t>The correlation of right 2D:4D finger length ratio to the low-grade inflammation marker IL-6 in children: The healthy growth study</t>
  </si>
  <si>
    <t>Evaluation of therapy management and patient compliance in postmenopausal patients with hormone receptor-positive breast cancer receiving letrozole treatment: The EvaluateTM study</t>
  </si>
  <si>
    <t>Influence of patient and tumor characteristics on early therapy persistence with letrozole in postmenopausal women with early breast cancer: Results of the prospective evaluate-TM study with 3941 patients</t>
  </si>
  <si>
    <t>NCCN guidelines&lt;sup&gt;®&lt;/sup&gt; insights survivorship, version 1.2016 featured updates to the NCCN Guidelines</t>
  </si>
  <si>
    <t>Concomitant Seminal Vesicle Invasion in pT4a Urothelial Carcinoma of the Bladder with Contiguous Prostatic Infiltration is an Adverse Prognosticator for Cancer-Specific Survival after Radical Cystectomy</t>
  </si>
  <si>
    <t>Prediction of cancer-specific survival after radical cystectomy in pT4a urothelial carcinoma of the bladder: Development of a tool for clinical decision-making</t>
  </si>
  <si>
    <t>The IASLC/ITMIG thymic epithelial tumors staging project: Proposals for the T component for the forthcoming (8th) edition of the TNM classification of malignant tumors</t>
  </si>
  <si>
    <t>Validity of a telemedicine system for the evaluation of acute-phase retinopathy of prematurity</t>
  </si>
  <si>
    <t>Single grading vs double grading with adjudication in the telemedicine approaches to evaluating acute-phase retinopathy of prematurity (e-ROP) study</t>
  </si>
  <si>
    <t>Osteoarthritis classification scales: Interobserver reliability and arthroscopic correlation</t>
  </si>
  <si>
    <t>DO IT Trial: Vitamin D Outcomes and Interventions in Toddlers - a TARGet Kids! randomized controlled trial</t>
  </si>
  <si>
    <t>Total Breast-Feeding Duration and Dental Caries in Healthy Urban Children</t>
  </si>
  <si>
    <t>Neurodevelopmental disorders in children aged 2–9 years: Population-based burden estimates across five regions in India</t>
  </si>
  <si>
    <t>Recurrent concerns for child abuse: Repeated consultations by a subspecialty child abuse team</t>
  </si>
  <si>
    <t>The Canadian systemic sclerosis oral health study II: The relationship between oral and global health-related quality of life in systemic sclerosis</t>
  </si>
  <si>
    <t>Extremely preterm birth and adolescent mental health in a geographical cohort born in the 1990s</t>
  </si>
  <si>
    <t>The effect of neighborhood socioeconomic status on education and health outcomes for children living in social housing</t>
  </si>
  <si>
    <t>Increasing medication adherence and income assistance access for first-episode psychosis patients</t>
  </si>
  <si>
    <t>White paper: Clinical studies in radiology</t>
  </si>
  <si>
    <t>White Paper: Radiological Curriculum for Undergraduate Medical Education in Germany</t>
  </si>
  <si>
    <t>German Society for Rheumatology S3 guidelines on axial spondyloarthritis including Bechterew’s disease and early forms: 8 Therapy, 8.1 Treatment concept, 8.2 Therapy targets and strategy</t>
  </si>
  <si>
    <t>Borderline resectable pancreatic cancer: A consensus statement by the International Study Group of Pancreatic Surgery (ISGPS)</t>
  </si>
  <si>
    <t>Definition and classification of chyle leak after pancreatic operation: A consensus statement by the International Study Group on Pancreatic Surgery</t>
  </si>
  <si>
    <t>180-W XPS greenlight laser vaporisation versus transurethral resection of the prostate for the treatment of benign prostatic obstruction: 6-month safety and efficacy results of a European multicentre randomised trial - The GOLIATH study</t>
  </si>
  <si>
    <t>A Multicenter Randomized Noninferiority Trial Comparing GreenLight-XPS Laser Vaporization of the Prostate and Transurethral Resection of the Prostate for the Treatment of Benign Prostatic Obstruction: Two-yr Outcomes of the GOLIATH Study</t>
  </si>
  <si>
    <t>Lessons learned from the International Renal Cell Carcinoma-Venous Thrombus Consortium (IRCC-VTC)</t>
  </si>
  <si>
    <t>Impact of lymph node dissection at the time of radical nephrectomy with tumor thrombectomy on oncological outcomes: Results from the International Renal Cell Carcinoma-Venous Thrombus Consortium (IRCC-VTC)</t>
  </si>
  <si>
    <t>Refractive error is associated with intracranial volume</t>
  </si>
  <si>
    <t>Multisite longitudinal reliability of tract-based spatial statistics in diffusion tensor imaging of healthy elderly subjects</t>
  </si>
  <si>
    <t>Free water elimination improves test–retest reproducibility of diffusion tensor imaging indices in the brain: A longitudinal multisite study of healthy elderly subjects</t>
  </si>
  <si>
    <t>Intracluster correlation coefficients and reliability of randomized multicenter stroke trials within VISTA</t>
  </si>
  <si>
    <t>A multicenter, randomized, controlled study to investigate extending the time for thrombolysis in emergency neurological deficits with intra-arterial therapy (EXTEND-IA)</t>
  </si>
  <si>
    <t>Endovascular thrombectomy for ischemic stroke increases disability-free survival, quality of life, and life expectancy and reduces cost</t>
  </si>
  <si>
    <t>Isomer decay spectroscopy of Sm 164 and Gd 166: Midshell collectivity around N=100</t>
  </si>
  <si>
    <t>Measurement of double-polarization asymmetries in the quasielastic he → 3 (e →,e′d) process</t>
  </si>
  <si>
    <t>Extraction of the neutron electric form factor from measurements of inclusive double spin asymmetries</t>
  </si>
  <si>
    <t>High statistics measurement of the positron fraction in primary cosmic rays of 0.5-500 GeV with the alpha magnetic spectrometer on the international space station</t>
  </si>
  <si>
    <t>Understanding fuel magnetization and mix using secondary nuclear reactions in magneto-inertial fusion</t>
  </si>
  <si>
    <t>Exploring magnetized liner inertial fusion with a semi-analytic model</t>
  </si>
  <si>
    <t>Parameter-free calculation of charge-changing cross sections at high energy</t>
  </si>
  <si>
    <t>Measurement of the transverse target and beam-target asymmetries in η meson photoproduction at MAMI</t>
  </si>
  <si>
    <t>Decay half-lives of Co 76,77, Ni 79,80, and Cu 81: Experimental indication of a doubly magic Ni 78</t>
  </si>
  <si>
    <t>Shell Evolution towards Ni 78: Low-Lying States in Cu 77</t>
  </si>
  <si>
    <t>Precision measurement of the neutron twist-3 matrix element d2n: Probing color forces</t>
  </si>
  <si>
    <t>Measurements of d2n and A1n: Probing the neutron spin structure</t>
  </si>
  <si>
    <t>Search at the Mainz microtron for light massive gauge bosons relevant for the muon g-2 Anomaly</t>
  </si>
  <si>
    <t>Evolution of collectivity in Kr 72: Evidence for rapid shape transition</t>
  </si>
  <si>
    <t>Lifetime measurement of the 2&lt;inf&gt;1&lt;/inf&gt;&lt;sup&gt;+&lt;/sup&gt; state in &lt;sup&gt;74&lt;/sup&gt;Rb and isospin properties of quadrupole transition strengths at N = Z</t>
  </si>
  <si>
    <t>First observation of the unbound nucleus Ne 15</t>
  </si>
  <si>
    <t>Comparison of electromagnetic and nuclear dissociation of Ne 17</t>
  </si>
  <si>
    <t>Polar: The space experiment to study the origin of gamma ray bursts</t>
  </si>
  <si>
    <t>Constraining Dark Matter Models with a Light Mediator at the PandaX-II Experiment</t>
  </si>
  <si>
    <t>Further studies of isolated photon production with a jet in deep inelastic scattering at HERA</t>
  </si>
  <si>
    <t>Bi&lt;inf&gt;2&lt;/inf&gt;Sr&lt;inf&gt;2&lt;/inf&gt;CaCu&lt;inf&gt;2&lt;/inf&gt;O&lt;inf&gt;8&lt;/inf&gt;intrinsic Josephson junction stacks with improved cooling: Coherent emission above 1 THz</t>
  </si>
  <si>
    <t>Self-Mixing Spectra of Terahertz Emitters Based on Bi2Sr2CaCu2 O8+δ Intrinsic Josephson-Junction Stacks</t>
  </si>
  <si>
    <t>Search for neutrinoless double-beta decay of Mo 100 with the NEMO-3 detector</t>
  </si>
  <si>
    <t>Final results on &lt;sup&gt;8&lt;/sup&gt;2 Se double beta decay to the ground state of &lt;sup&gt;8&lt;/sup&gt;2 Kr from the NEMO-3 experiment</t>
  </si>
  <si>
    <t>Muon capture on light isotopes measured with the Double Chooz detector</t>
  </si>
  <si>
    <t>Germanium-gated γ-γ Fast timing of excited states in fission fragments using the EXILL&amp;amp;FATIMA spectrometer</t>
  </si>
  <si>
    <t>Dual-fission chamber and neutron beam characterization for fission product yield measurements using monoenergetic neutrons</t>
  </si>
  <si>
    <t>Energy Dependence of Fission Product Yields from&lt;sup&gt;235&lt;/sup&gt;U,&lt;sup&gt;238&lt;/sup&gt;U and&lt;sup&gt;239&lt;/sup&gt;Pu for Incident Neutron Energies Between 0.5 and 14.8 MeV</t>
  </si>
  <si>
    <t>Proton-induced fission cross sections on Pb 208 at high kinetic energies</t>
  </si>
  <si>
    <t>Presaddle and postsaddle dissipative effects in fission using complete kinematics measurements</t>
  </si>
  <si>
    <t>Spectroscopy of &lt;sup&gt;74&lt;/sup&gt;Ge: From soft to rigid triaxiality</t>
  </si>
  <si>
    <t>Evolution of octupole correlations in Ba 123</t>
  </si>
  <si>
    <t>Storage of ultracold neutrons in the magneto-gravitational trap of the UCNτ experiment</t>
  </si>
  <si>
    <t>β-decay and β-delayed Neutron Emission Measurements at GSI-FRS Beyond N=126, for r-process Nucleosynthesis</t>
  </si>
  <si>
    <t>β -decay half-lives and β -delayed neutron emission probabilities for several isotopes of Au, Hg, Tl, Pb, and Bi, beyond N=126</t>
  </si>
  <si>
    <t>Total Absorption Study of Beta Decays Relevant for Nuclear Applications and Nuclear Structure</t>
  </si>
  <si>
    <t>Radiative-electron-capture-to-continuum cusp in U88++ N2 collisions and the high-energy endpoint of electron-nucleus bremsstrahlung</t>
  </si>
  <si>
    <t>Electron-capture-to-continuum cusp in U88++N2 collisions</t>
  </si>
  <si>
    <t>Accelerator-based BNCT</t>
  </si>
  <si>
    <t>Present status of Accelerator-Based BNCT</t>
  </si>
  <si>
    <t>Breed differences in natriuretic peptides in healthy dogs</t>
  </si>
  <si>
    <t>Effect of Breed on Plasma Endothelin-1 Concentration, Plasma Renin Activity, and Serum Cortisol Concentration in Healthy Dogs</t>
  </si>
  <si>
    <t>Trajectories of cortical thickness maturation in normal brain development - The importance of quality control procedures</t>
  </si>
  <si>
    <t>Krypton isotopes and noble gas abundances in the coma of comet 67P/Churyumov-Gerasimenko</t>
  </si>
  <si>
    <t>Parkes Pulsar Timing Array constraints on ultralight scalar-field dark matter</t>
  </si>
  <si>
    <t>Discovery of a Weyl fermion semimetal and topological Fermi arcs</t>
  </si>
  <si>
    <t>The organic-rich surface of comet 67P/Churyumov-Gerasimenko as seen by VIRTIS/Rosetta</t>
  </si>
  <si>
    <t>Young People's Preferences for Family Planning Service Providers in Rural Malawi: A Discrete Choice Experiment</t>
  </si>
  <si>
    <t>Determinants of attending antenatal care at least four times in rural Ghana: analysis of a cross-sectional survey</t>
  </si>
  <si>
    <t>A transcriptional signature of fatigue derived from patients with primary Sjögren's syndrome</t>
  </si>
  <si>
    <t>Comparison of ESSDAI and ClinESSDAI in potential optimisation of trial outcomes in primary Sjögren's syndrome: Examination of data from the UK Primary Sjögren's Syndrome Registry</t>
  </si>
  <si>
    <t>Quality control measures over 30 years in a multicenter clinical study: Results from the Diabetes Control and Complications Trial / Epidemiology of Diabetes Interventions and Complications (DCCT/EDIC) study</t>
  </si>
  <si>
    <t>Oxidative stress and cardiovascular risk in type 1 diabetes mellitus: Insights from the DCCT/EDIC study</t>
  </si>
  <si>
    <t>PARADISE 24: A measure to assess the impact of brain disorders on people's lives</t>
  </si>
  <si>
    <t>Psychosocial difficulties from the perspective of persons with neuropsychiatric disorders</t>
  </si>
  <si>
    <t>Sex Practices by HIV Awareness and Engagement in the Continuum of Care Among MSM: A National HIV Behavioral Surveillance Analysis in 21 U.S. Cities</t>
  </si>
  <si>
    <t>Cell-type-specific enrichment of risk-associated regulatory elements at ovarian cancer susceptibility loci</t>
  </si>
  <si>
    <t>Assessment of variation in immunosuppressive pathway genes reveals TGFBR2 to be associated with risk of clear cell ovarian cancer</t>
  </si>
  <si>
    <t>The HIV care continuum: Changes over time in retention in care and viral suppression</t>
  </si>
  <si>
    <t>Comparing longitudinal CD4 responses to cART among non-perinatally HIV-infected youth versus adults: Results from the HIVRN Cohort</t>
  </si>
  <si>
    <t>Circulating High-Molecular-Weight (HMW) adiponectin level is related with breast cancer risk better than total adiponectin: A case-control study</t>
  </si>
  <si>
    <t>Barriers to HIV testing and characteristics associated with never testing among gay and bisexual men attending sexual health clinics in Sydney</t>
  </si>
  <si>
    <t>Priming with a simplified intradermal HIV-1 DNA vaccine regimen followed by boosting with recombinant HIV-1 MVA vaccine is safe and immunogenic: A phase IIa randomized clinical trial</t>
  </si>
  <si>
    <t>Optimizing the immunogenicity of HIV prime-boost DNA-MVA-rgp140/GLA vaccines in a phase II randomized factorial trial design</t>
  </si>
  <si>
    <t>The burden and etiology of community-onset pneumonia in the aging Japanese population: A multicenter prospective study</t>
  </si>
  <si>
    <t>Six underlying health conditions strongly influence mortality based on pneumonia severity in an ageing population of Japan: A prospective cohort study</t>
  </si>
  <si>
    <t>Crop rotation modelling-A European model intercomparison</t>
  </si>
  <si>
    <t>Multi-model uncertainty analysis in predicting grain N for crop rotations in Europe</t>
  </si>
  <si>
    <t>Total Vitamin B&lt;inf&gt;1&lt;/inf&gt;(Thiamin) in Infant Formula and Adult/pediatric nutritional formula</t>
  </si>
  <si>
    <t>AOAC SMPR 2015.004: Total vitamin B&lt;inf&gt;3&lt;/inf&gt;(Niacin) in infant formula and adult/pediatric nutritional formula</t>
  </si>
  <si>
    <t>Determination of amino acids in infant formula and adult/pediatric nutritional formula</t>
  </si>
  <si>
    <t>Identification of phosphodiesterase type 5 (PDE5) Inhibitors in dietary ingredients and supplements</t>
  </si>
  <si>
    <t>Assessment of model estimates of land-atmosphere CO&amp;lt;inf&amp;gt;2&amp;lt;/inf&amp;gt; exchange across Northern Eurasia</t>
  </si>
  <si>
    <t>Terrestrial ecosystem model performance in simulating productivity and its vulnerability to climate change in the northern permafrost region</t>
  </si>
  <si>
    <t>Interlaboratory study on migration test of antimony and germanium for food-contact polyethylene terephthalate</t>
  </si>
  <si>
    <t>Interlaboratory Study on Evaporation Residue Test for Food Contact Products (Report 1)</t>
  </si>
  <si>
    <t>Growth and yield of mixed versus pure stands of Scots pine (Pinus sylvestris L.) and European beech (Fagus sylvatica L.) analysed along a productivity gradient through Europe</t>
  </si>
  <si>
    <t>Head-to-head comparison of poxvirus NYVAC and ALVAC vectors expressing identical HIV-1 clade C immunogens in prime-boost combination with Env protein in nonhuman primates</t>
  </si>
  <si>
    <t>HIV/AIDS vaccine candidates based on replication-competent recombinant poxvirus NYVAC-C-KC expressing trimeric gp140 and Gag-derived virus-like particles or lacking the viral molecule B19 that inhibits type I interferon activate relevant HIV-1-specific B and T cell immune functions in nonhuman primates</t>
  </si>
  <si>
    <t>MLLT1 YEATS domain mutations in clinically distinctive Favourable Histology Wilms tumours</t>
  </si>
  <si>
    <t>A Children's Oncology Group and TARGET initiative exploring the genetic landscape of Wilms tumor</t>
  </si>
  <si>
    <t>How comparable are rates of malignancies in patients with rheumatoid arthritis across the world? A comparison of cancer rates, and means to optimise their comparability, in five RA registries</t>
  </si>
  <si>
    <t>Infection rates in patients from five rheumatoid arthritis (RA) registries: Contextualising an RA clinical trial programme</t>
  </si>
  <si>
    <t>Ferritin levels in the cerebrospinal fluid predict Alzheimer's disease outcomes and are regulated by APOE</t>
  </si>
  <si>
    <t>Effectiveness of methotrexate with step-down glucocorticoid remission induction (COBRA Slim) versus other intensive treatment strategies for early rheumatoid arthritis in a treat-to-target approach: 1-year results of CareRA, a randomised pragmatic open-label superiority trial</t>
  </si>
  <si>
    <t>Interferon-λ rs12979860 genotype and liver fibrosis in viral and non-viral chronic liver disease</t>
  </si>
  <si>
    <t>IFN-λ3, not IFN-λ4, likely mediates IFNL3-IFNL4 haplotype-dependent hepatic inflammation and fibrosis</t>
  </si>
  <si>
    <t>Glycaemic control and antidiabetic therapy in patients with diabetes mellitus and chronic kidney disease - Cross-sectional data from the German Chronic Kidney Disease (GCKD) cohort</t>
  </si>
  <si>
    <t>ATNX2 is not a regulatory gene in Italian amyotrophic lateral sclerosis patients with C9ORF72 GGGGCC expansion</t>
  </si>
  <si>
    <t>New anti-trypanosomal active tetracyclic iridoid isolated from Morinda lucida Benth.</t>
  </si>
  <si>
    <t>In vitro antiprotozoan activity and mechanisms of action of selected Ghanaian medicinal plants against Trypanosoma, Leishmania, and Plasmodium parasites</t>
  </si>
  <si>
    <t>Overexpression and knockout of miR-126 both promote leukemogenesis</t>
  </si>
  <si>
    <t>Potent and selective Bruton's tyrosine kinase inhibitors: Discovery of GDC-0834</t>
  </si>
  <si>
    <t>Discovery of Potent and Selective Tricyclic Inhibitors of Bruton's Tyrosine Kinase with Improved Druglike Properties</t>
  </si>
  <si>
    <t>The discovery and optimization of aminooxadiazoles as potent Pim kinase inhibitors</t>
  </si>
  <si>
    <t>Endogenous androgens and risk of epithelial invasive ovarian cancer by tumor characteristics in the European Prospective Investigation into Cancer and Nutrition</t>
  </si>
  <si>
    <t>Body mass index, waist circumference, diabetes, and risk of liver cancer for U.S. adults</t>
  </si>
  <si>
    <t>Prognostic impact of clinical variables on surgically resected small-cell lung cancer: Results of a retrospective multicenter analysis (FIGHT002A and HOT1301A)</t>
  </si>
  <si>
    <t>Coffee intake, recurrence, and mortality in stage III colon cancer: Results from CALGB 89803 (Alliance)</t>
  </si>
  <si>
    <t>Polymorphisms of the centrosomal gene (FGFR1OP) and lung cancer risk: A meta-analysis of 14 463 cases and 44 188 controls</t>
  </si>
  <si>
    <t>Genetic variants of PTPN2 are associated with lung cancer risk: A re-analysis of eight GWASs in the TRICL-ILCCO consortium</t>
  </si>
  <si>
    <t>Survival for oesophageal, stomach and small intestine cancers in Europe 1999-2007: Results from EUROCARE-5</t>
  </si>
  <si>
    <t>Dietary fiber intake and head and neck cancer risk: A pooled analysis in the International Head and Neck Cancer Epidemiology consortium</t>
  </si>
  <si>
    <t>Correlation between LDH levels and response to sorafenib in HCC patients: An analysis of the ITA.LI.CA database</t>
  </si>
  <si>
    <t>Curative therapies are superior to standard of care (transarterial chemoembolization) for intermediate stage hepatocellular carcinoma</t>
  </si>
  <si>
    <t>Hypertension, antihypertensive treatment and cancer incidence and mortality: A pooled collaborative analysis of 12 Australian and New Zealand cohorts</t>
  </si>
  <si>
    <t>The stomach cancer pooling (StoP) project: Study design and presentation</t>
  </si>
  <si>
    <t>Alcohol intake and gastric cancer: Meta-analyses of published data versus individual participant data pooled analyses (StoP Project)</t>
  </si>
  <si>
    <t>China experts consensus on icotinib for non-small cell lung cancer treatment (2015 version)</t>
  </si>
  <si>
    <t>Genetic risk score mendelian randomization shows that obesity measured as body mass index, but not waist:hip ratio, is causal for endometrial cancer</t>
  </si>
  <si>
    <t>Growth curves for Turkish girls with turner syndrome: Results of the Turkish turner syndrome study group</t>
  </si>
  <si>
    <t>Anthropometric findings from birth to adulthood and their relation with karyotpye distribution in Turkish girls with Turner syndrome</t>
  </si>
  <si>
    <t>Exploring the path of Mediterranean diet on 10-year incidence ofcardiovascular disease: The ATTICA study (2002-2012)</t>
  </si>
  <si>
    <t>Transcriptome outlier analysis implicates schizophrenia susceptibility genes and enriches putatively functional rare genetic variants</t>
  </si>
  <si>
    <t>Dopamine perturbation of gene co-expression networks reveals differential response in schizophrenia for translational machinery</t>
  </si>
  <si>
    <t>The Mouse Genome Database (MGD): Facilitating mouse as a model for human biology and disease</t>
  </si>
  <si>
    <t>Mouse Genome Database (MGD)-2017: Community knowledge resource for the laboratory mouse</t>
  </si>
  <si>
    <t>Shared genetics underlying epidemiological association between endometriosis and ovarian cancer</t>
  </si>
  <si>
    <t>Association of vitamin D levels and risk of ovarian cancer: A Mendelian randomization study</t>
  </si>
  <si>
    <t>A genome-wide association meta-analysis on apolipoprotein A-IV concentrations</t>
  </si>
  <si>
    <t>Emergence of double- and triple-gene reassortant G1P[8] rotaviruses possessing a DS-1-like backbone after rotavirus vaccine introduction in Malawi</t>
  </si>
  <si>
    <t>Organische Chemie 2014</t>
  </si>
  <si>
    <t>Trendbericht Organische Chemie 2017</t>
  </si>
  <si>
    <t>Spectroscopy of η′-nucleus bound states at GSI and FAIR — very preliminary results and future prospects —</t>
  </si>
  <si>
    <t>Missing-mass spectroscopy of the C 12 (p,d) reaction near the η′ -meson production threshold</t>
  </si>
  <si>
    <t>On the importance of electron diffusion in a bulk-matter test of the Pauli exclusion principle</t>
  </si>
  <si>
    <t>FACT – Status and experience from five years of operation of the first G-APD Cherenkov Telescope</t>
  </si>
  <si>
    <t>Uncertainties of simulated aerosol optical properties induced by assumptions on aerosol physical and chemical properties: An AQMEII-2 perspective</t>
  </si>
  <si>
    <t>Feedbacks between air pollution and weather, part 2: Effects on chemistry</t>
  </si>
  <si>
    <t>Insights into the deterministic skill of air quality ensembles from the analysis of AQMEII data</t>
  </si>
  <si>
    <t>State of the climate in 2014</t>
  </si>
  <si>
    <t>State of the climate in 2016</t>
  </si>
  <si>
    <t>Making the case for a formal Anthropocene Epoch: An analysis of ongoing critiques</t>
  </si>
  <si>
    <t>Optical and radiometric models of the NOMAD instrument Part I: The UVIS channel</t>
  </si>
  <si>
    <t>EIGHT ULTRA-FAINT GALAXY CANDIDATES DISCOVERED in YEAR TWO of the DARK ENERGY SURVEY</t>
  </si>
  <si>
    <t>The Dark Energy Survey view of the Sagittarius stream: Discovery of two faint stellar system candidates</t>
  </si>
  <si>
    <t>DENSITY AND CHARGE of PRISTINE FLUFFY PARTICLES FROM COMET 67P/CHURYUMOV-GERASIMENKO</t>
  </si>
  <si>
    <t>67P/C-G inner coma dust properties from 2.2 au inbound to 2.0 auoutbound to the Sun</t>
  </si>
  <si>
    <t>The Gaia -ESO Survey: New constraints on the Galactic disc velocity dispersion and its chemical dependencies</t>
  </si>
  <si>
    <t>The Gaia -ESO Survey: Separating disk chemical substructures with cluster models∗: Evidence of a separate evolution in the metal-poor thin disk</t>
  </si>
  <si>
    <t>FRONTIER FIELDS CLUSTERS: CHANDRA and JVLA VIEW of the PRE-MERGING CLUSTER MACS J0416.1-2403</t>
  </si>
  <si>
    <t>Chandra and JVLA Observations of HST Frontier Fields Cluster MACS J0717.5+3745</t>
  </si>
  <si>
    <t>T-PHOT: A new code for PSF-matched, prior-based, multiwavelength extragalactic deconfusion photometry</t>
  </si>
  <si>
    <t>THE BRIGHTEST YOUNG STAR CLUSTERS in NGC 5253</t>
  </si>
  <si>
    <t>The Resolved Stellar Populations in the LEGUS Galaxies1</t>
  </si>
  <si>
    <t>Very Compact Millimeter Sizes for Composite Star-forming/AGN Submillimeter Galaxies</t>
  </si>
  <si>
    <t>The SOPHIE search for northern extrasolar planets: VII. A warm Neptune orbiting HD 164595</t>
  </si>
  <si>
    <t>The SOPHIE search for northern extrasolar planets: XIII. Two planets around M-dwarfs Gl617A and Gl96</t>
  </si>
  <si>
    <t>Ionised outflows in z ∼ 2.4 quasar host galaxies</t>
  </si>
  <si>
    <t>The 2014 alma long baseline campaign: Observations of the strongly lensed submillimeter galaxy hatlas J090311.6+003906 at z = 3.042</t>
  </si>
  <si>
    <t>INSIGHTS on the DUSTY TORUS and NEUTRAL TORUS from OPTICAL and X-RAY OBSCURATION in A COMPLETE VOLUME LIMITED HARD X-RAY AGN SAMPLE</t>
  </si>
  <si>
    <t>LLAMA: Normal star formation efficiencies of molecular gas in the centres of luminous Seyfert galaxies</t>
  </si>
  <si>
    <t>Stellar parameters of early-M dwarfs from ratios of spectral features at optical wavelengths</t>
  </si>
  <si>
    <t>The HADES RV Programme with HARPS-N at TNG: VIII. GJ15A: A multiple wide planetary system sculpted by binary interaction</t>
  </si>
  <si>
    <t>FIrst-light lbt nulling interferometric observations: Warm exozodiacal dust resolved within a few Au of η Crv</t>
  </si>
  <si>
    <t>The HOSTS Survey - Exozodiacal Dust Measurements for 30 Stars</t>
  </si>
  <si>
    <t>The SAMI Galaxy Survey: Instrument specification and target selection</t>
  </si>
  <si>
    <t>The JCMT Gould Belt Survey: A First Look at the Auriga-California Molecular Cloud with SCUBA-2</t>
  </si>
  <si>
    <t>Achievement of field-reversed configuration plasma sustainment via 10 MW neutral-beam injection on the C-2U device</t>
  </si>
  <si>
    <t>The CANDLES trigger system for the study of double beta decay of&lt;sup&gt;48&lt;/sup&gt;Ca</t>
  </si>
  <si>
    <t>The CANDLES experiment for the study of Ca-48 double beta decay</t>
  </si>
  <si>
    <t>HOLMES: The electron capture decay of &lt;sup&gt;163&lt;/sup&gt;Ho to measure the electron neutrino mass with sub-eV sensitivity</t>
  </si>
  <si>
    <t>Status of the HOLMES Experiment to Directly Measure the Neutrino Mass</t>
  </si>
  <si>
    <t>Short-wavelength experiments on laser pulse interaction with extended pre-plasma at the PALS-installation</t>
  </si>
  <si>
    <t>Rising temperatures reduce global wheat production</t>
  </si>
  <si>
    <t>The uncertainty of crop yield projections is reduced by improved temperature response functions</t>
  </si>
  <si>
    <t>Background ionizing radiation and the risk of childhood cancer: A census-based nationwide cohort study</t>
  </si>
  <si>
    <t>Space-Time Clustering of Childhood Leukemia: Evidence of an Association with ETV6-RUNX1 (TEL-AML1) Fusion</t>
  </si>
  <si>
    <t>The level of acceptance of spanish medical students of the transplantation of solid organs from animals: A stratified and multicentre study</t>
  </si>
  <si>
    <t>Do Spanish medical students understand the concept of brain death?</t>
  </si>
  <si>
    <t>The OMERACT ultrasound working group 10 years on: Update at OMERACT 12</t>
  </si>
  <si>
    <t>Brief report: Association of HLA-DRB101 with IgA vasculitis (henoch-schönlein)</t>
  </si>
  <si>
    <t>Expression of inhibitory regulators of innate immunity in patients with active tuberculosis</t>
  </si>
  <si>
    <t>Consensus communication on early peanut introduction and the prevention of peanut allergy in high-risk infants</t>
  </si>
  <si>
    <t>Consensus Communication on Early Peanut Introduction and Prevention of Peanut Allergy in High-Risk Infants</t>
  </si>
  <si>
    <t>Dramatic decline in substance use by HIV-infected pregnant women in the United States from 1990 to 2012</t>
  </si>
  <si>
    <t>Growth at 2 years of age in HIV-exposed uninfected children in the United States by trimester of maternal antiretroviral initiation</t>
  </si>
  <si>
    <t>Design of a study to determine the impact of insecticide resistance on malaria vector control: A multi-country investigation</t>
  </si>
  <si>
    <t>Strategies to manage hepatitis C virus (HCV) infection disease burden - Volume 2</t>
  </si>
  <si>
    <t>The present and future disease burden of hepatitis C virus (HCV) infections with today's treatment paradigm - Volume 2</t>
  </si>
  <si>
    <t>The present and future disease burden of hepatitis C virus infections with today's treatment paradigm - Volume 3</t>
  </si>
  <si>
    <t>Excitation of edge plasma instabilities and their role in pedestal saturation in the HL-2A tokamak</t>
  </si>
  <si>
    <t>Beam test results for a tungsten-cerium fluoride sampling calorimeter with wavelength-shifting fiber readout</t>
  </si>
  <si>
    <t>Test beam results with a sampling calorimeter of cerium fluoride scintillating crystals and tungsten absorber plates for calorimetry at the HL-LHC</t>
  </si>
  <si>
    <t>PixFEL: developing a fine pitch, fast 2D X-ray imager for the next generation X-FELs</t>
  </si>
  <si>
    <t>Heating efficiency evaluation with mimicking plasma conditions of integrated fast-ignition experiment</t>
  </si>
  <si>
    <t>Improvement in the heating efficiency of fast ignition inertial confinement fusion through suppression of the preformed plasma</t>
  </si>
  <si>
    <t>HELPinKids &amp;amp; Adults knowledge synthesis of the management of vaccination pain and high levels of needle fear limitations of the evidence and recommendations for future research</t>
  </si>
  <si>
    <t>Effect and safety of morphine use in acute anterior ST-segment elevation myocardial infarction</t>
  </si>
  <si>
    <t>Catastrophic health expenditure and 12-month mortality associated with cancer in Southeast Asia: Results from a longitudinal study in eight countries</t>
  </si>
  <si>
    <t>2 year neurodevelopmental and intermediate perinatal outcomes in infants with very preterm fetal growth restriction (TRUFFLE): A randomised trial</t>
  </si>
  <si>
    <t>Fetal monitoring indications for delivery and 2-year outcome in 310 infants with fetal growth restriction delivered before 32 weeks' gestation in the TRUFFLE study</t>
  </si>
  <si>
    <t>Therapeutic hypothermia after out-of-hospital cardiac arrest in children</t>
  </si>
  <si>
    <t>Association of early postresuscitation hypotension with survival to discharge after targeted temperature management for pediatric out-of-hospital cardiac arrest secondary analysis of a randomized clinical trial</t>
  </si>
  <si>
    <t>Adverse events while awaiting myocardial revascularization: A systematic review and meta-analysis</t>
  </si>
  <si>
    <t>A randomized trial of intraarterial treatment for acute ischemic stroke</t>
  </si>
  <si>
    <t>Extracranial carotid disease and effect of intra-arterial treatment in patients with proximal anterior circulation stroke in MR CLEAN</t>
  </si>
  <si>
    <t>Control of Hypertension In Pregnancy Study randomised controlled trial—are the results dependent on the choice of labetalol or methyldopa?</t>
  </si>
  <si>
    <t>Crohn's disease management after intestinal resection: A randomised trial</t>
  </si>
  <si>
    <t>Clinical features and outcomes of takotsubo (stress) cardiomyopathy</t>
  </si>
  <si>
    <t>Early Administration of azithromycin and prevention of severe lower respiratory tract illnesses in preschool children with a history of such illnesses a randomized clinical trial</t>
  </si>
  <si>
    <t>Quintupling inhaled glucocorticoids to prevent childhood asthma exacerbations</t>
  </si>
  <si>
    <t>Establishing nurse-led active surveillance for men with localised prostate cancer: Development and formative evaluation of a model of care in the ProtecT trial</t>
  </si>
  <si>
    <t>Radiotherapy for Prostate Cancer: is it ‘what you do’ or ‘the way that you do it’? A UK Perspective on Technique and Quality Assurance</t>
  </si>
  <si>
    <t>Head Position in Stroke Trial (HeadPoST) - sitting-up vs lying-flat positioning of patients with acute stroke: Study protocol for a cluster randomised controlled trial</t>
  </si>
  <si>
    <t>Cluster-randomized, crossover trial of head positioning in acute stroke</t>
  </si>
  <si>
    <t>Professional's attitudes do not influence screening and brief interventions rates for hazardous and harmful drinkers: Results from ODHIN study</t>
  </si>
  <si>
    <t>Facial asymmetry and genetic ancestry in Latin American admixed populations</t>
  </si>
  <si>
    <t>Developmental pathways inferred from modularity, morphological integration and fluctuating asymmetry patterns in the human face</t>
  </si>
  <si>
    <t>Initial Surgical Versus Conservative Strategies in Patients with Asymptomatic Severe Aortic Stenosis</t>
  </si>
  <si>
    <t>Nifekalant Hydrochloride and Amiodarone Hydrochloride Result in Similar Improvements for 24-Hour Survival in Cardiopulmonary Arrest Patients: The SOS-KANTO 2012 Study</t>
  </si>
  <si>
    <t>Mechanical cardiopulmonary resuscitation and hospital survival among adult patients with nontraumatic out-of-hospital cardiac arrest attending the emergency department: A prospective, multicenter, observational study in Japan (SOS-KANTO [Survey of Survivors after Out-of-Hospital Cardiac Arrest in Kanto Area] 2012 study)</t>
  </si>
  <si>
    <t>Lower financial status and adherence to medication determines 10-year (2004-2014) all-cause mortality and risk for acute coronary syndrome incidence among cardiac patients: The GREECS study</t>
  </si>
  <si>
    <t>Diabetes mellitus, hypertension and hypercholesterolemia in relation to the 10-year ACS prognosis; the GREECS study</t>
  </si>
  <si>
    <t>Comparison of 2-year mortality according to obesity in stabilized patients with type 2 diabetes mellitus after acute myocardial infarction: Results from the DIAMOND prospective cohort registry</t>
  </si>
  <si>
    <t>Comparison of 2-year clinical outcomes between diabetic versus nondiabetic patients with acute myocardial infarction after 1-month stabilization</t>
  </si>
  <si>
    <t>Freedom from recurrent ventricular tachycardia after catheter ablation is associated with improved survival in patients with structural heart disease: An International VT Ablation Center Collaborative Group study</t>
  </si>
  <si>
    <t>Early recurrence and cerebral bleeding in patients with acute ischemic stroke and atrial fibrillation: Effect of anticoagulation and its timing: The RAF study</t>
  </si>
  <si>
    <t>Application and outcomes of a hybrid approach to chronic total occlusion percutaneous coronary intervention in a contemporary multicenter US registry</t>
  </si>
  <si>
    <t>Retrograde CTO-PCI of Native Coronary Arteries Via Left Internal Mammary Artery Grafts: Insights from a Multicenter U.S. Registry</t>
  </si>
  <si>
    <t>Assessment of patterns of patient-reported outcomes in adults with congenital heart disease - International study (APPROACH-IS): Rationale, design, and methods</t>
  </si>
  <si>
    <t>Trends of hospitalizations in the United States from 2000 to 2012 of patients &amp;gt;60 years with aortic valve disease</t>
  </si>
  <si>
    <t>Variability in utilization of drug eluting stents in United States: Insights from nationwide inpatient sample</t>
  </si>
  <si>
    <t>Impact of Glycoprotein IIb/IIIa Inhibitors Use on Outcomes After Lower Extremity Endovascular Interventions From Nationwide Inpatient Sample (2006–2011)</t>
  </si>
  <si>
    <t>Relation of cardiac complications in the early phase of community-acquired pneumonia to long-term mortality and cardiovascular events</t>
  </si>
  <si>
    <t>Normal echocardiographic measurements in a Korean population study: Part I. cardiac chamber and great artery evaluation</t>
  </si>
  <si>
    <t>Current practice of first-line treatment strategies in patients with critical limb ischemia</t>
  </si>
  <si>
    <t>Variability in quality of chest compressions provided during simulated cardiac arrest across nine pediatric institutions</t>
  </si>
  <si>
    <t>Plasma fractalkine is a sustained marker of disease severity and outcome in sepsis patients</t>
  </si>
  <si>
    <t>Effect of cytomegalovirus reactivation on the time course of systemic host response biomarkers in previously immunocompetent critically ill patients with sepsis: A matched cohort study 11 Medical and Health Sciences 1103 Clinical Sciences</t>
  </si>
  <si>
    <t>Viruses detected by systematic multiplex polymerase chain reaction in adults with suspected community-acquired pneumonia attending emergency departments in France</t>
  </si>
  <si>
    <t>High heterogeneity in community-acquired pneumonia inclusion criteria: Does this impact on the validity of the results of randomized controlled trials?</t>
  </si>
  <si>
    <t>Discordant identification of pediatric severe sepsis by research and clinical definitions in the SPROUT international point prevalence study</t>
  </si>
  <si>
    <t>New or Progressive Multiple Organ Dysfunction Syndrome in Pediatric Severe Sepsis: A Sepsis Phenotype With Higher Morbidity and Mortality</t>
  </si>
  <si>
    <t>An official American thoracic society/ European respiratory society statement: Research questions in COPD</t>
  </si>
  <si>
    <t>Management of acne. Treatment of acne by topical and systemic administration</t>
  </si>
  <si>
    <t>Guidelines for the management of acne: recommendations from a French multidisciplinary group</t>
  </si>
  <si>
    <t>Asia, Australia and New Zealand Dyspnoea in Emergency Departments (AANZDEM) study: Rationale, design and analysis</t>
  </si>
  <si>
    <t>An Observational Study of Dyspnea in Emergency Departments: The Asia, Australia, and New Zealand Dyspnea in Emergency Departments Study (AANZDEM)</t>
  </si>
  <si>
    <t>Objectively measured and self-reported leisure-time sedentary behavior and academic performance in youth: The UP&amp;amp;DOWN Study</t>
  </si>
  <si>
    <t>Convergent validation of a questionnaire to assess the mode and frequency of commuting to and from school</t>
  </si>
  <si>
    <t>The Global Trachoma Mapping Project: Methodology of a 34-Country Population-Based Study</t>
  </si>
  <si>
    <t>Risk Factors for Recurrent Colonization with Methicillin-Resistant Staphylococcus aureus in Community-Dwelling Adults and Children</t>
  </si>
  <si>
    <t>The effect of total household decolonization on clearance of colonization with methicillin-resistant staphylococcus aureus</t>
  </si>
  <si>
    <t>Neutrophil-lymphocyte and platelet-lymphocyte ratio as predictors of disease specific survival after resection of adrenocortical carcinoma</t>
  </si>
  <si>
    <t>A Novel T-Stage Classification System for Adrenocortical Carcinoma: Proposal from the US Adrenocortical Carcinoma Study Group</t>
  </si>
  <si>
    <t>Impact of National Institutes of Health Gastrointestinal PROMIS Measures in Clinical Practice: Results of a Multicenter Controlled Trial</t>
  </si>
  <si>
    <t>12 Weeks of a Ribavirin-Free Sofosbuvir and Nonstructural Protein 5A Inhibitor Regimen Is Enough to Treat Recurrence of Hepatitis C After Liver Transplantation</t>
  </si>
  <si>
    <t>Nationwide demonstration project of next-generation sequencing of cell-free DNA in maternal plasma in Japan: 1-year experience</t>
  </si>
  <si>
    <t>Fetal cell-free DNA fraction in maternal plasma for the prediction of hypertensive disorders of pregnancy</t>
  </si>
  <si>
    <t>Characteristics of young people with long term conditions close to transfer to adult health services</t>
  </si>
  <si>
    <t>Associations Between Ankle-Brachial Index and Cognitive Function: Results From the Lifestyle Interventions and Independence for Elders Trial</t>
  </si>
  <si>
    <t>Effect of physical activity on frailty: Secondary analysis of a randomized controlled trial</t>
  </si>
  <si>
    <t>Effect on HPV vaccination in Japan resulting from news report of adverse events and suspension of governmental recommendation for HPV vaccination</t>
  </si>
  <si>
    <t>Complications and competing risks of death in compensated viral cirrhosis (ANRS CO12 CirVir prospective cohort)</t>
  </si>
  <si>
    <t>Incidence of Hepatocellular Carcinoma After Direct Antiviral Therapy for HCV in Patients With Cirrhosis Included in Surveillance Programs</t>
  </si>
  <si>
    <t>Usefulness of liver fibrosis markers elf in chronic hepatitis</t>
  </si>
  <si>
    <t>Changes in liver stiffness and steatosis among patients with hepatitis C virus infection who received direct-acting antiviral therapy and achieved sustained virological response</t>
  </si>
  <si>
    <t>World Allergy Organization-McMaster University Guidelines for Allergic Disease Prevention (GLAD-P): Probiotics</t>
  </si>
  <si>
    <t>World Allergy Organization-McMaster University Guidelines for Allergic Disease Prevention (GLAD-P): Prebiotics</t>
  </si>
  <si>
    <t>Improving Quality of Acute Asthma Care in US Hospitals: Changes Between 1999-2000 and 2012-2013</t>
  </si>
  <si>
    <t>APOL1 genotype and kidney transplantation outcomes from deceased african American donors</t>
  </si>
  <si>
    <t>Increased antifungal drug resistance in clinical isolates of Cryptococcus neoformans in Uganda</t>
  </si>
  <si>
    <t>Efficacy of adjunctive sertraline for the treatment of HIV-associated cryptococcal meningitis: An open-label dose-ranging study</t>
  </si>
  <si>
    <t>PTX3 Polymorphisms and Invasive Mold Infections after Solid Organ Transplant</t>
  </si>
  <si>
    <t>Cross-cultural adaptation of the stroke action test for Italian- speaking people</t>
  </si>
  <si>
    <t>Impact on prehospital delay of a stroke preparedness campaign a SW-RCT (Stepped-Wedge Cluster Randomized Controlled Trial)</t>
  </si>
  <si>
    <t>Embolectomy for stroke with emergent large vessel occlusion (ELVO): Report of the Standards and Guidelines Committee of the Society of NeuroInterventional Surgery</t>
  </si>
  <si>
    <t>An International Multicenter Study Assessing the Role of Ethnicity on Variation of Lumbar Facet Joint Orientation and the Occurrence of Degenerative Spondylolisthesis in Asia Pacific: A Study from the AOSpine Asia Pacific Research Collaboration Consortium</t>
  </si>
  <si>
    <t>Cognitive performance before and after the onset of subjective cognitivedecline in old age</t>
  </si>
  <si>
    <t>Percutaneous endoscopic gastrostomy, body weight loss and survival in amyotrophic lateral sclerosis: a population-based registry study</t>
  </si>
  <si>
    <t>Serious maternal complications after early preterm delivery (24-33 weeks' gestation)</t>
  </si>
  <si>
    <t>Neonatal outcomes of elective early-term births after demonstrated fetal lung maturity</t>
  </si>
  <si>
    <t>Breast cancer, version 1.2016 featured updates to the NCCN guidelines</t>
  </si>
  <si>
    <t>Clinical practice guidelines in oncology</t>
  </si>
  <si>
    <t>Functional intronic ERCC1 polymorphism from regulomeDB can predict survival in lung cancer after surgery</t>
  </si>
  <si>
    <t>Survivin is not an independent prognostic factor for patients with upper tract urothelial carcinoma: A multi-institutional study</t>
  </si>
  <si>
    <t>Promising role of preoperative neutrophil-to-lymphocyte ratio in patients treated with radical nephroureterectomy</t>
  </si>
  <si>
    <t>Dissociations of the Fluocinolone Acetonide Implant: The Multicenter Uveitis Steroid Treatment (MUST) Trial and Follow-up Study</t>
  </si>
  <si>
    <t>Handoffs: Transitions of care for children in the emergency department</t>
  </si>
  <si>
    <t>Staphylococcus infections in children with malignancy or undergoing stem cell transplantation</t>
  </si>
  <si>
    <t>Incidence, course, and outcome of Clostridium difficile infection in children with hematological malignancies or undergoing hematopoietic stem cell transplantation</t>
  </si>
  <si>
    <t>Deep brain stimulation targeting the fornix for mild Alzheimer dementia: Design of the ADvance randomized controlled trial</t>
  </si>
  <si>
    <t>Deep Brain Stimulation Targeting the Fornix for Mild Alzheimer Dementia (the ADvance Trial): A Two Year Follow-up Including Results of Delayed Activation</t>
  </si>
  <si>
    <t>Clinical predictors of response to cognitive-behavioral therapy in pediatric anxiety disorders: The genes for treatment (GxT) study</t>
  </si>
  <si>
    <t>The impact of treatment delivery format on response to cognitive behaviour therapy for preadolescent children with anxiety disorders</t>
  </si>
  <si>
    <t>Akathisia: Prevalence and risk factors in a community-dwelling sample of patients with schizophrenia. Results from the FACE-SZ dataset</t>
  </si>
  <si>
    <t>Mortality in incident dementia - results from the German Study on Aging, Cognition, and Dementia in Primary Care Patients</t>
  </si>
  <si>
    <t>Which types of mental work demands may be associated with reduced risk of dementia?</t>
  </si>
  <si>
    <t>Development and validation of the Questionnaire of Stressful Life Events (QSLE)</t>
  </si>
  <si>
    <t>Sleep disturbance may impact treatment outcome in bipolar disorder: A preliminary investigation in the context of a large comparative effectiveness trial</t>
  </si>
  <si>
    <t>Soft drink consumption is associated with depressive symptoms among adults in China</t>
  </si>
  <si>
    <t>Lifetime Suicidal Behaviors and Career Characteristics Among U.S. Army Soldiers: Results from the Army Study to Assess Risk and Resilience in Servicemembers (Army STARRS)</t>
  </si>
  <si>
    <t>Heterogeneity of postpartum depression: A latent class analysis</t>
  </si>
  <si>
    <t>The impact of education, country, race and ethnicity on the self-report of postpartum depression using the Edinburgh Postnatal Depression Scale</t>
  </si>
  <si>
    <t>The national consortium on alcohol and neuro-development in adolescence (NCANDA): A multisite study of adolescent development and substance use</t>
  </si>
  <si>
    <t>Physical Activity through Sustainable Transport Approaches (PASTA): protocol for a multi-centre, longitudinal study Energy balance-related behaviours</t>
  </si>
  <si>
    <t>The study of cardiovascular risk in adolescents - ERICA: Rationale, design and sample characteristics of a national survey examining cardiovascular risk factor profile in Brazilian adolescents</t>
  </si>
  <si>
    <t>Farm Exposure and Atopy in Men and Women: The Saskatchewan Rural Health Study</t>
  </si>
  <si>
    <t>Gender Differences in the Association of Individual and Contextual Exposures with Lung Function in a Rural Canadian Population</t>
  </si>
  <si>
    <t>Comparing variation across European countries: Building geographical areas to provide sounder estimates</t>
  </si>
  <si>
    <t>ECHO: Health care performance assessment in several European health systems</t>
  </si>
  <si>
    <t>Permissive hypercapnia in extremely low birthweight infants (PHELBI): A randomised controlled multicentre trial</t>
  </si>
  <si>
    <t>Influence of PCO&lt;inf&gt;2&lt;/inf&gt; Control on Clinical and Neurodevelopmental Outcomes of Extremely Low Birth Weight Infants</t>
  </si>
  <si>
    <t>Large-scale external validation and comparison of prognostic models: An application to chronic obstructive pulmonary disease</t>
  </si>
  <si>
    <t>Study for updated gout classification criteria: Identification of features to classify gout</t>
  </si>
  <si>
    <t>Performance of Ultrasound in the Diagnosis of Gout in a Multicenter Study: Comparison With Monosodium Urate Monohydrate Crystal Analysis as the Gold Standard</t>
  </si>
  <si>
    <t>Recommendations</t>
  </si>
  <si>
    <t>American College of Rheumatology/Spondylitis Association of America/Spondyloarthritis Research and Treatment Network 2015 Recommendations for the Treatment of Ankylosing Spondylitis and Nonradiographic Axial Spondyloarthritis</t>
  </si>
  <si>
    <t>Prognostic impact of lymph node metastasis in distal cholangiocarcinoma</t>
  </si>
  <si>
    <t>The impact of severe anastomotic leak on long-term survival and cancer recurrence after surgical resection for esophageal malignancy</t>
  </si>
  <si>
    <t>Salvage Surgery for Esophageal Cancer: How to Improve Outcomes?</t>
  </si>
  <si>
    <t>Multicenter assessment of neoadjuvant chemotherapy for muscle-invasive bladder cancer</t>
  </si>
  <si>
    <t>Neoadjuvant Dose Dense MVAC versus Gemcitabine and Cisplatin in Patients with cT3-4aN0M0 Bladder Cancer Treated with Radical Cystectomy</t>
  </si>
  <si>
    <t>Prognostic factors and risk groups in T1G3 non-muscle-invasive bladder cancer patients initially treated with bacillus calmette-guérin: Results of a retrospective multicenter study of 2451 patients</t>
  </si>
  <si>
    <t>Recurrence, progression and cancer-specific mortality according to stage at re-TUR in T1G3 bladder cancer patients treated with BCG: not as bad as previously thought</t>
  </si>
  <si>
    <t>Left prefrontal high-frequency repetitive transcranial magnetic stimulation for the treatment of schizophrenia with predominant negative symptoms: A sham-controlled, randomized multicenter trial</t>
  </si>
  <si>
    <t>Semi-inclusive π&lt;sup&gt;0&lt;/sup&gt; target and beam-target asymmetries from 6 GeV electron scattering with CLAS</t>
  </si>
  <si>
    <t>Observation and Spectroscopy of New Proton-Unbound Isotopes Ar 30 and Cl 29: An Interplay of Prompt Two-Proton and Sequential Decay</t>
  </si>
  <si>
    <t>Extension of the N=40 Island of Inversion towards N=50: Spectroscopy of Cr 66, Fe 70,72</t>
  </si>
  <si>
    <t>Mass Measurement of Sc 56 Reveals a Small A=56 Odd-Even Mass Staggering, Implying a Cooler Accreted Neutron Star Crust</t>
  </si>
  <si>
    <t>Time-of-flight mass measurements of neutron-rich chromium isotopes up to N=40 and implications for the accreted neutron star crust</t>
  </si>
  <si>
    <t>Detector for measuring the π&amp;lt;sup&amp;gt;+&amp;lt;/sup&amp;gt; → e&amp;lt;sup&amp;gt;+&amp;lt;/sup&amp;gt;ν&amp;lt;sup&amp;gt;e&amp;lt;/sup&amp;gt; branching fraction</t>
  </si>
  <si>
    <t>Improved search for heavy neutrinos in the decay π →eν</t>
  </si>
  <si>
    <t>Dark Matter Search Results from the PICO-2L C3 F8 Bubble Chamber</t>
  </si>
  <si>
    <t>Dark Matter Search Results from the PICO-60 C3 F8 Bubble Chamber</t>
  </si>
  <si>
    <t>Probing atmospheric electric fields in thunderstorms through radio emission from cosmic-ray-induced air showers</t>
  </si>
  <si>
    <t>Thin Shell, High Velocity Inertial Confinement Fusion Implosions on the National Ignition Facility</t>
  </si>
  <si>
    <t>The role of hot spot mix in the low-foot and high-foot implosions on the NIF</t>
  </si>
  <si>
    <t>Advanced LIGO</t>
  </si>
  <si>
    <t>Calibration of the Advanced LIGO detectors for the discovery of the binary black-hole merger GW150914</t>
  </si>
  <si>
    <t>A detection system for charged-particle decay studies with a continuous-implantation method</t>
  </si>
  <si>
    <t>Spectroscopic study of β-delayed particle emission from proton-rich nucleus 2 3 Si</t>
  </si>
  <si>
    <t>Reconstruction of cosmic ray air showers with Tunka-Rex data using template fitting of radio pulses</t>
  </si>
  <si>
    <t>The new vertical neutron beam line at the CERN n-TOF facility design and outlook on the performance</t>
  </si>
  <si>
    <t>Experimental setup and procedure for the measurement of the &lt;sup&gt;7&lt;/sup&gt;Be(n,p)&lt;sup&gt;7&lt;/sup&gt;Li reaction at n_TOF</t>
  </si>
  <si>
    <t>The laser control of the muon g-2 experiment at Fermilab</t>
  </si>
  <si>
    <t>Decay properties of&lt;sup&gt;68,69,70&lt;/sup&gt;Mn: Probing collectivity up to N=44 in Fe isotopic chain</t>
  </si>
  <si>
    <t>Is seniority a partial dynamic symmetry in the first νg&lt;inf&gt;9/2&lt;/inf&gt; shell?</t>
  </si>
  <si>
    <t>The first science result with the JENSA gas-jet target: Confirmation and study of a strong subthreshold&lt;sup&gt;18&lt;/sup&gt;F(p,α)&lt;sup&gt;15&lt;/sup&gt;O resonance</t>
  </si>
  <si>
    <t>Spectroscopic study of Ne 20 +p reactions using the JENSA gas-jet target to constrain the astrophysical F 18 (p,α) O 15 rate</t>
  </si>
  <si>
    <t>Revalidation of the isobaric multiplet mass equation for the A=20 quintet</t>
  </si>
  <si>
    <t>Toward complete spectroscopy using β decay: The example of Cl 32 (βγ) S 32</t>
  </si>
  <si>
    <t>β -decay scheme of Te 140 to i 140: Suppression of Gamow-Teller transitions between the neutron h9/2 and proton h11/2 partner orbitals</t>
  </si>
  <si>
    <t>Diamond detectors for the TOTEM timing upgrade</t>
  </si>
  <si>
    <t>Splitting of ISGMR strength in the light-mass nucleus &amp;lt;sup&amp;gt;24&amp;lt;/sup&amp;gt;Mg due to ground-state deformation</t>
  </si>
  <si>
    <t>Experimental access to Transition Distribution Amplitudes with the P̄ANDA experiment at FAIR</t>
  </si>
  <si>
    <t>Feasibility study for the measurement of πN transition distribution amplitudes at P¯ANDA in p¯p→J/ψπ0</t>
  </si>
  <si>
    <t>Status of the Majorana Demonstrator</t>
  </si>
  <si>
    <t>Internal decay of the (10-) intruder state in Tl 184</t>
  </si>
  <si>
    <t>Reexamination of Li 6 +p elastic scattering in inverse kinematics</t>
  </si>
  <si>
    <t>One-neutron stripping processes to excited states of the Li 6 + Zr 96 reaction at near-barrier energies</t>
  </si>
  <si>
    <t>Total reaction cross sections for &lt;sup&gt;8&lt;/sup&gt;Li + &lt;sup&gt;90&lt;/sup&gt;Zr at near-barrier energies</t>
  </si>
  <si>
    <t>Elastic scattering of Be 7 + Si 28 at near-barrier energies</t>
  </si>
  <si>
    <t>First results from the DarkSide-50 dark matter experiment at Laboratori Nazionali del Gran Sasso</t>
  </si>
  <si>
    <t>Current status of the dark matter experiment DarkSide-50</t>
  </si>
  <si>
    <t>The formation of peak rings in large impact craters</t>
  </si>
  <si>
    <t>Long-term exposure to Myozyme results in a decrease of anti-drug antibodies in late-onset Pompe disease patients</t>
  </si>
  <si>
    <t>Late-onset Pompe disease in France: molecular features and epidemiology from a nationwide study</t>
  </si>
  <si>
    <t>Comparison of body mass index, waist circumference, conicity index, and waist-to-height ratio for predicting incidence of hypertension: The rural Chinese cohort study</t>
  </si>
  <si>
    <t>The quiescent intracluster medium in the core of the Perseus cluster</t>
  </si>
  <si>
    <t>Hitomi X-ray observation of the pulsar wind nebula G21.5-0.9</t>
  </si>
  <si>
    <t>Great Expectations: Plans and Predictions for New Horizons Encounter With Kuiper Belt Object 2014 MU&lt;inf&gt;69&lt;/inf&gt; (“Ultima Thule”)</t>
  </si>
  <si>
    <t>Omics for prediction of environmental health effects: Blood leukocyte-based cross-omic profiling reliably predicts diseases associated with tobacco smoking</t>
  </si>
  <si>
    <t>Developments for resonance ionization laser spectroscopy of the heaviest elements at SHIP</t>
  </si>
  <si>
    <t>Precision Measurement of the First Ionization Potential of Nobelium</t>
  </si>
  <si>
    <t>Circulating omega-6, but not omega-3 polyunsaturated fatty acids, are associated with clinical outcomes in patients with acute decompensated heart failure</t>
  </si>
  <si>
    <t>Persistent increase in cardiac troponin T at hospital discharge predicts repeat hospitalization in patients with acute decompensated heart failure</t>
  </si>
  <si>
    <t>The occurrence of Simpson's paradox if site-level effect was ignored in the TREAT Asia HIV Observational Database</t>
  </si>
  <si>
    <t>Revisiting the measurement of anomie</t>
  </si>
  <si>
    <t>Regaining In-Group Continuity in Times of Anxiety about the Group's Future: A Study on the Role of Collective Nostalgia Across 27 Countries</t>
  </si>
  <si>
    <t>Knowledge, attitude, and practice regarding dengue virus infection among inhabitants of Aceh, Indonesia: A cross-sectional study</t>
  </si>
  <si>
    <t>Maternal smoking during pregnancy and DNA-methylation in children at age 5.5 years: Epigenome-wide-analysis in the European Childhood Obesity Project (CHOP)-study</t>
  </si>
  <si>
    <t>Adequate calcium intake during long periods improves bone mineral density in healthy children. Data from the Childhood Obesity Project</t>
  </si>
  <si>
    <t>First-generation antipsychotics and QTc: any role for mediating variables?</t>
  </si>
  <si>
    <t>Prevalence and correlates of QTc prolongation in Italian psychiatric care: Cross-sectional multicentre study</t>
  </si>
  <si>
    <t>The nonlinear behavior of whistler waves at the reconnecting dayside magnetopause as observed by the Magnetospheric Multiscale mission: A case study</t>
  </si>
  <si>
    <t>Temperature sensitivity thresholds to warming and cooling in phenophases of alpine plants</t>
  </si>
  <si>
    <t>The status and challenge of global fire modelling</t>
  </si>
  <si>
    <t>The Fire Modeling Intercomparison Project (FireMIP), phase 1: Experimental and analytical protocols with detailed model descriptions</t>
  </si>
  <si>
    <t>iCollections - Digitising the British and Irish Butterflies in the Natural History Museum, London</t>
  </si>
  <si>
    <t>iCollections methodology: Workflow, results and lessons learned</t>
  </si>
  <si>
    <t>The Single-Case Reporting Guideline In BEhavioural Interventions (SCRIBE) 2016 Statement&lt;sup&gt;†&lt;/sup&gt;</t>
  </si>
  <si>
    <t>Relapse rates in patients with rheumatoid arthritis in stable remission tapering or stopping antirheumatic therapy: Interim results from the prospective randomised controlled RETRO study</t>
  </si>
  <si>
    <t>Antimodified protein antibody response pattern influences the risk for disease relapse in patients with rheumatoid arthritis tapering disease modifying antirheumatic drugs</t>
  </si>
  <si>
    <t>The risk and nature of flares in juvenile idiopathic arthritis: Results from the ReACCh-Out cohort</t>
  </si>
  <si>
    <t>Trajectories of pain severity in juvenile idiopathic arthritis: Results from the Research in Arthritis in Canadian Children Emphasizing Outcomes cohort</t>
  </si>
  <si>
    <t>Primary ciliary dyskinesia in Israel: Prevalence, clinical features, current diagnosis and management practices</t>
  </si>
  <si>
    <t>Screening exons 16 and 17 of the amyloid precursor protein gene in sporadic early-onset Alzheimer's disease</t>
  </si>
  <si>
    <t>Polygenic risk score in postmortem diagnosed sporadic early-onset Alzheimer's disease</t>
  </si>
  <si>
    <t>Determinants of the maternal 25-Hydroxyvitamin D response to Vitamin D supplementation during pregnancy</t>
  </si>
  <si>
    <t>Structural Basis for KDM5A Histone Lysine Demethylase Inhibition by Diverse Compounds</t>
  </si>
  <si>
    <t>Discovery of BMS-955176, a Second Generation HIV-1 Maturation Inhibitor with Broad Spectrum Antiviral Activity</t>
  </si>
  <si>
    <t>The design, synthesis and structure-activity relationships associated with C28 amine-based betulinic acid derivatives as inhibitors of HIV-1 maturation</t>
  </si>
  <si>
    <t>Discovery of 8-Amino-imidazo[1,5-a]pyrazines as Reversible BTK Inhibitors for the Treatment of Rheumatoid Arthritis</t>
  </si>
  <si>
    <t>Discovery of 3-morpholino-imidazole[1,5-a]pyrazine BTK inhibitors for rheumatoid arthritis</t>
  </si>
  <si>
    <t>Mammographic density assessed on paired raw and processed digital images and on paired screen-film and digital images across three mammography systems</t>
  </si>
  <si>
    <t>Mammographic density and ageing: A collaborative pooled analysis of cross-sectional data from 22 countries worldwide</t>
  </si>
  <si>
    <t>Incidence and time trends of childhood lymphomas: findings from 14 Southern and Eastern European cancer registries and the Surveillance, Epidemiology and End Results, USA</t>
  </si>
  <si>
    <t>High-throughput automated scoring of Ki67 in breast cancer tissue microarrays from the Breast Cancer Association Consortium</t>
  </si>
  <si>
    <t>Etiology of hormone receptor positive breast cancer differs by levels of histologic grade and proliferation</t>
  </si>
  <si>
    <t>Polyunsaturated fatty acids and prostate cancer risk: A Mendelian randomisation analysis from the PRACTICAL consortium</t>
  </si>
  <si>
    <t>Baseline peripheral blood biomarkers associated with clinical outcome of advanced melanoma patients treated with ipilimumab</t>
  </si>
  <si>
    <t>Peripheral CD8 effector-memory type 1 T-cells correlate with outcome in ipilimumab-treated stage IV melanoma patients</t>
  </si>
  <si>
    <t>Loss of Local Tumor Control After Index Surgery for Spinal Metastases: A Prospective Cohort Study</t>
  </si>
  <si>
    <t>Fruit and vegetable intake and the risk of overall cancer in Japanese: A pooled analysis of population-based cohort studies</t>
  </si>
  <si>
    <t>Mendelian randomisation analysis strongly implicates adiposity with risk of developing colorectal cancer</t>
  </si>
  <si>
    <t>Stereotactic body radiotherapy (SBRT) for multiple pulmonary oligometastases: Analysis of number and timing of repeat SBRT as impact factors on treatment safety and efficacy</t>
  </si>
  <si>
    <t>Bone morphogenetic protein 9 (BMP9) induces effective bone formation from reversibly immortalized multipotent adipose-derived (iMAD) mesenchymal stem cells</t>
  </si>
  <si>
    <t>NEL-Like Molecule-1 (Nell1) Is Regulated by Bone Morphogenetic Protein 9 (BMP9) and Potentiates BMP9-Induced Osteogenic Differentiation at the Expense of Adipogenesis in Mesenchymal Stem Cells</t>
  </si>
  <si>
    <t>The artificial pancreas in children: First tests in Italy</t>
  </si>
  <si>
    <t>COMT Val&lt;sup&gt;158&lt;/sup&gt;Met polymorphism is associated with nonverbal cognition following mild traumatic brain injury</t>
  </si>
  <si>
    <t>Diving into the Water: Inducible Binding Conformations for BRD4, TAF1(2), BRD9, and CECR2 Bromodomains</t>
  </si>
  <si>
    <t>GNE-371, a Potent and Selective Chemical Probe for the Second Bromodomains of Human Transcription-Initiation-Factor TFIID Subunit 1 and Transcription-Initiation-Factor TFIID Subunit 1-like</t>
  </si>
  <si>
    <t>Comparison of influenza vaccine effectiveness in preventing outpatient and inpatient influenza cases in older adults, northern spain, 2010/11 to 2015/16</t>
  </si>
  <si>
    <t>The relationship between very high levels of serum high-density lipoprotein cholesterol and cause-specific mortality in a 20-year follow-up study of japanese general population</t>
  </si>
  <si>
    <t>Associations between socioeconomic status and the prevalence and treatment of hypercholesterolemia in a general Japanese population: NIPPON DATA2010</t>
  </si>
  <si>
    <t>Effectiveness of low-dose diuretics for blood pressure reduction to optimal values in prehypertension: A randomizedclinical trial</t>
  </si>
  <si>
    <t>An assessment of the Arctic Ocean in a suite of interannual CORE-II simulations. Part I: Sea ice and solid freshwater</t>
  </si>
  <si>
    <t>Magnetospheric Multiscale Mission observations and non-force free modeling of a flux transfer event immersed in a super-Alfvénic flow</t>
  </si>
  <si>
    <t>Effects in the Near-Magnetopause Magnetosheath Elicited by Large-Amplitude Alfvénic Fluctuations Terminating in a Field and Flow Discontinuity</t>
  </si>
  <si>
    <t>Whistler mode waves and Hall fields detected by MMS during a dayside magnetopause crossing</t>
  </si>
  <si>
    <t>The Properties of Lion Roars and Electron Dynamics in Mirror Mode Waves Observed by the Magnetospheric MultiScale Mission</t>
  </si>
  <si>
    <t>Flow and magnetic field properties in the trailing sunspots of active region NOAA 12396</t>
  </si>
  <si>
    <t>DISCOVERY of UBIQUITOUS FAST-PROPAGATING INTENSITY DISTURBANCES by the CHROMOSPHERIC LYMAN ALPHA SPECTROPOLARIMETER (CLASP)</t>
  </si>
  <si>
    <t>CLASP Constraints on the Magnetization and Geometrical Complexity of the Chromosphere-Corona Transition Region</t>
  </si>
  <si>
    <t>TWO HOT JUPITERS from K2 CAMPAIGN 4</t>
  </si>
  <si>
    <t>K2-139 b: A low-mass warm Jupiter on a 29-d orbit transiting an active K0 V star</t>
  </si>
  <si>
    <t>Gaia Data Release 1: Summary of the astrometric, photometric, and survey properties</t>
  </si>
  <si>
    <t>Gaia Data Release 1: Open cluster astrometry: Performance, limitations, and future prospects</t>
  </si>
  <si>
    <t>Ionospheric modelling using GPS to calibrate the MWA. II: Regional ionospheric modelling using GPS and GLONASS to estimate ionospheric gradients</t>
  </si>
  <si>
    <t>Galactic synchrotron distribution derived from 152 HII region absorption features in the full GLEAM survey</t>
  </si>
  <si>
    <t>PILOT: a balloon-borne experiment to measure the polarized FIR emission of dust grains in the interstellar medium</t>
  </si>
  <si>
    <t>The PILOT optical alignment for its first flight</t>
  </si>
  <si>
    <t>CALET UPPER LIMITS on X-RAY and GAMMA-RAY COUNTERPARTS of GW151226</t>
  </si>
  <si>
    <t>SUBARU HIGH-z EXPLORATION of LOW-LUMINOSITY QUASARS (SHELLQs). I. DISCOVERY of 15 QUASARS and BRIGHT GALAXIES at 5.7 &amp;lt; z &amp;lt; 6.9</t>
  </si>
  <si>
    <t>Subaru High-z Exploration of Low-Luminosity Quasars (SHELLQs). II. Discovery of 32 quasars and luminous galaxies at 5.7 &amp;lt; z ≤ 6.8</t>
  </si>
  <si>
    <t>Experiment on the Vernov satellite: Transient energetic processes in the Earth’s atmosphere and magnetosphere. Part I: Description of the experiment</t>
  </si>
  <si>
    <t>Fermi GBM observations of ligo gravitational-wave event GW150914</t>
  </si>
  <si>
    <t>nIFTy galaxy cluster simulations - V. Investigation of the cluster infall region</t>
  </si>
  <si>
    <t>Agile observations of the gravitational-wave event GW150914</t>
  </si>
  <si>
    <t>SPACE TELESCOPE and OPTICAL REVERBERATION MAPPING PROJECT.VI. REVERBERATING DISK MODELS for NGC 5548</t>
  </si>
  <si>
    <t>Spectroscopic aperture biases in inside-out evolving early-type galaxies from CALIFA</t>
  </si>
  <si>
    <t>K2-99: A subgiant hosting a transiting warm Jupiter in an eccentric orbit and a long-period companion</t>
  </si>
  <si>
    <t>Characterization of a 5 × 5 LYSO Matrix Calorimeter Prototype</t>
  </si>
  <si>
    <t>First demonstration of improving laser propagation inside the spherical hohlraums by using the cylindrical laser entrance hole</t>
  </si>
  <si>
    <t>Comparison of the laser spot movement inside cylindrical and spherical hohlraums</t>
  </si>
  <si>
    <t>Measurements of total production cross sections for π++ C, π++Al, K++ C, and K++Al at 60 GeV/c and π++ C and π++Al at 31 GeV/c</t>
  </si>
  <si>
    <t>First array of enriched Zn&lt;sup&gt;82&lt;/sup&gt;Se bolometers to search for double beta decay</t>
  </si>
  <si>
    <t>Search of the neutrino-less double beta decay of &lt;sup&gt;82&lt;/sup&gt; Se into the excited states of &lt;sup&gt;82&lt;/sup&gt; Kr with CUPID-0</t>
  </si>
  <si>
    <t>Spatially valid data of atmospheric deposition of heavy metals and nitrogen derived by moss surveys for pollution risk assessments of ecosystems</t>
  </si>
  <si>
    <t>Modelling spatial patterns of correlations between concentrations of heavy metals in mosses and atmospheric deposition in 2010 across Europe</t>
  </si>
  <si>
    <t>Update: Influenza activity in the united states during the 2017–18 season and composition of the 2018–19 influenza vaccine</t>
  </si>
  <si>
    <t>Muscle Biopsy Findings in Combination With Myositis-Specific Autoantibodies Aid Prediction of Outcomes in Juvenile Dermatomyositis</t>
  </si>
  <si>
    <t>MOG-IgG in NMO and related disorders: A multicenter study of 50 patients. Part 2: Epidemiology, clinical presentation, radiological and laboratory features, treatment responses, and long-term outcome</t>
  </si>
  <si>
    <t>Triggers and prodromal symptoms of angioedema attacks in patients with hereditary angioedema</t>
  </si>
  <si>
    <t>Effectiveness of icatibant for treatment of hereditary angioedema attacks is not affected by body weight: Findings from the Icatibant Outcome Survey, a cohort observational study NCT01034969 NCT</t>
  </si>
  <si>
    <t>Familial autoimmunity in the childhood arthritis and rheumatology research alliance registry</t>
  </si>
  <si>
    <t>Adiposity in juvenile psoriatic arthritis</t>
  </si>
  <si>
    <t>Factors associated with pneumococcal polysaccharide vaccination of the elderly in Spain: A cross-sectional study</t>
  </si>
  <si>
    <t>Repeated influenza vaccination for preventing severe and fatal influenza infection in older adults: A multicentre case-control study</t>
  </si>
  <si>
    <t>Validation of the Self-Efficacy for Managing Chronic Disease Scale: A Scleroderma Patient-Centered Intervention Network Cohort Study</t>
  </si>
  <si>
    <t>Advanced ACTPol Multichroic Polarimeter Array Fabrication Process for 150 mm Wafers</t>
  </si>
  <si>
    <t>Letter of intent for KM3NeT 2.0</t>
  </si>
  <si>
    <t>Intrinsic limits on resolutions in muon- and electron-neutrino charged-current events in the KM3NeT/ORCA detector</t>
  </si>
  <si>
    <t>The veto system of the DarkSide-50 experiment</t>
  </si>
  <si>
    <t>Dose rate effects in the radiation damage of the plastic scintillators of the CMS hadron endcap calorimeter</t>
  </si>
  <si>
    <t>Brightness and uniformity measurements of plastic scintillator tiles at the CERN H2 test beam</t>
  </si>
  <si>
    <t>Steps towards the hyperfine splitting measurement of the muonic hydrogen ground state: Pulsed muon beam and detection system characterization</t>
  </si>
  <si>
    <t>Investigation of HV/HR-CMOS technology for the ATLAS Phase-II Strip Tracker Upgrade</t>
  </si>
  <si>
    <t>R&amp;amp;D on a new type of micropattern gaseous detector: The Fast Timing Micropattern detector</t>
  </si>
  <si>
    <t>Maternal Malaria and Malnutrition (M3) initiative, a pooled birth cohort of 13 pregnancy studies in Africa and the Western Pacific</t>
  </si>
  <si>
    <t>Intermittent preventive therapy in pregnancy and incidence of low birth weight in malaria-endemic countries</t>
  </si>
  <si>
    <t>Postmortem Interval and Diagnostic Performance of the Autopsy Methods</t>
  </si>
  <si>
    <t>Ertapenem for the treatment of bloodstream infections due to ESBL-producing Enterobacteriaceae: A multinational pre-registered cohort study</t>
  </si>
  <si>
    <t>Risk of Bacterial Coinfections in Febrile Infants 60 Days Old and Younger with Documented Viral Infections</t>
  </si>
  <si>
    <t>Integrated Delivery of Antiretroviral Treatment and Pre-exposure Prophylaxis to HIV-1–Serodiscordant Couples: A Prospective Implementation Study in Kenya and Uganda</t>
  </si>
  <si>
    <t>A randomized trial of factor VIII and neutralizing antibodies in hemophilia A</t>
  </si>
  <si>
    <t>Quality-of-life results for accelerated partial breast irradiation with interstitial brachytherapy versus whole-breast irradiation in early breast cancer after breast-conserving surgery (GEC-ESTRO): 5-year results of a randomised, phase 3 trial</t>
  </si>
  <si>
    <t>Effect of metformin on plasma metabolite profile in the Copenhagen Insulin and Metformin Therapy (CIMT) trial</t>
  </si>
  <si>
    <t>Plasma branched chain/aromatic amino acids, enriched Mediterranean diet and risk of type 2 diabetes: case-cohort study within the PREDIMED Trial</t>
  </si>
  <si>
    <t>Home Parenteral Nutrition in Spain, 2015. Home and Ambulatory Artificial Nutrition (NADYA) Group report</t>
  </si>
  <si>
    <t>Home and Ambulatory Artificial Nutrition (NADYA) Report. Home Parenteral Nutrition in Spain, 2017</t>
  </si>
  <si>
    <t>Serum uric acid and mortality form cardiovascular disease: EPOCH-JAPAN study</t>
  </si>
  <si>
    <t>Impact of chronic kidney disease on left atrial appendage occlusion for stroke prevention in patients with atrial fibrillation</t>
  </si>
  <si>
    <t>Hypertension, Microvascular Pathology, and Prognosis After an Acute Myocardial Infarction</t>
  </si>
  <si>
    <t>Occupational and Environmental Contributions to Chronic Cough in Adults: Chest Expert Panel Report</t>
  </si>
  <si>
    <t>EHRA/HRS/APHRS/SOLAECE expert consensus on atrial cardiomyopathies: Definition, characterization, and clinical implication</t>
  </si>
  <si>
    <t>Use, patient selection and outcomes of P2Y12 receptor inhibitor treatment in patients with STEMI based on contemporary European registries</t>
  </si>
  <si>
    <t>Diabetic patients with acute coronary syndromes in contemporary European registries: Characteristics and outcomes</t>
  </si>
  <si>
    <t>Associations between Pre-Admission Risk Scores and Two-Year Clinical Outcomes in Ischemic Stroke or Transient Ischemic Attack Patients with Non-Valvular Atrial Fibrillation</t>
  </si>
  <si>
    <t>2016 European guidelines on cardiovascular disease prevention in clinical practice. The Sixth Joint Task Force of the European Society of Cardiology and Other Societies on Cardiovascular Disease Prevention in Clinical Practice (constituted by representatives of 10 societies and by invited experts. Developed with the special contribution of the European Association for Cardiovascular Prevention &amp;amp; Rehabilitation</t>
  </si>
  <si>
    <t>Rivaroxaban for secondary stroke prevention in patients with embolic strokes of undetermined source: Design of the NAVIGATE ESUS randomized trial</t>
  </si>
  <si>
    <t>Acute and 30-Day Outcomes in Women After TAVR: Results From the WIN-TAVI (Women's INternational Transcatheter Aortic Valve Implantation) Real-World Registry</t>
  </si>
  <si>
    <t>ANMCO/ISS/AMD/ANCE/ARCA/FADOI/GICR-IACPR/SICI-GISE/SIBioC/SIC/SICOA/SID/SIF/SIMEU/SIMG/SIMI/SISA Consensus document. Hypercholesterolemia and cardiovascular risk: diagnostic and therapeutic pathways in Italy</t>
  </si>
  <si>
    <t>ANMCO/ISS/AMD/ANCE/ARCA/FADOI/GICR-IACPR/SICI-GISE/SIBioC/SIC/SICOA/SID/SIF/SIMEU/SIMG/SIMI/SISA Joint Consensus Document on cholesterol and cardiovascular risk: Diagnostic-therapeutic pathway in Italy</t>
  </si>
  <si>
    <t>ReAl-life multicenter survey evaluating stroke prevention strategies in non-valvular atrial fibrillation (RAMSES study)</t>
  </si>
  <si>
    <t>Real-world stroke prevention strategies in nonvalvular atrial fibrillation in patients with renal impairment</t>
  </si>
  <si>
    <t>Current real-life use of vasopressors and inotropes in cardiogenic shock - adrenaline use is associated with excess organ injury and mortality</t>
  </si>
  <si>
    <t>Acute kidney injury in cardiogenic shock: definitions, incidence, haemodynamic alterations, and mortality</t>
  </si>
  <si>
    <t>Rationale, design, and profile of Comprehensive Registry of In-Hospital Intensive Care for OHCA Survival (CRITICAL) study in Osaka, Japan</t>
  </si>
  <si>
    <t>Prognostic impact of serum albumin concentration for neurologically favorable outcome in patients treated with targeted temperature management after out-of-hospital cardiac arrest: A multicenter prospective study</t>
  </si>
  <si>
    <t>Antithrombin supplementation and mortality in sepsis-induced disseminated intravascular coagulation: A multicenter retrospective observational study</t>
  </si>
  <si>
    <t>Low-dose immunoglobulin G is not associated with mortality in patients with sepsis and septic shock</t>
  </si>
  <si>
    <t>The wound/burn guidelines – 6: Guidelines for the management of burns</t>
  </si>
  <si>
    <t>Effect of sitagliptin on blood glucose control in patients with type 2 diabetes mellitus who are treatment naive or poorly responsive to existing antidiabetic drugs: The JAMP study</t>
  </si>
  <si>
    <t>Tobacco smoking is associated with DNA methylation of diabetes susceptibility genes</t>
  </si>
  <si>
    <t>Conducting a large, multi-site survey about patients' views on broad consent: challenges and solutions</t>
  </si>
  <si>
    <t>Parents’ attitudes toward consent and data sharing in biobanks: A multisite experimental survey</t>
  </si>
  <si>
    <t>Oral hygiene and risk of nasopharyngeal carcinoma - A population-based case-control study in China</t>
  </si>
  <si>
    <t>Medical History, Medication Use, and Risk of Nasopharyngeal Carcinoma</t>
  </si>
  <si>
    <t>How do late terminations of pregnancy affect comparisons of stillbirth rates in Europe? Analyses of aggregated routine data from the Euro-Peristat Project</t>
  </si>
  <si>
    <t>The merits of malaria diagnostics during an ebola virus disease outbreak</t>
  </si>
  <si>
    <t>Ebola Laboratory Response at the Eternal Love Winning Africa Campus, Monrovia, Liberia, 2014-2015</t>
  </si>
  <si>
    <t>Comparison of microbiological diagnosis of urinary tract infection in young children by routine health service laboratories and a research laboratory: Diagnostic cohort study</t>
  </si>
  <si>
    <t>Recommendations for pathologic staging (pTNM) of cancer of the esophagus and esophagogastric junction for the 8th edition AJCC/UICC staging manuals</t>
  </si>
  <si>
    <t>Effectiveness and Safety of Vedolizumab Induction Therapy for Patients With Inflammatory Bowel Disease</t>
  </si>
  <si>
    <t>Impact of vedolizumab therapy on extra-intestinal manifestations in patients with inflammatory bowel disease: a multicentre cohort study nested in the OBSERV-IBD cohort</t>
  </si>
  <si>
    <t>Preoperative risk factors for conversion from laparoscopic to open cholecystectomy: a validated risk score derived from a prospective U.K. database of 8820 patients</t>
  </si>
  <si>
    <t>The development and validation of a scoring tool to predict the operative duration of elective laparoscopic cholecystectomy</t>
  </si>
  <si>
    <t>Worldwide Esophageal Cancer Collaboration: clinical staging data</t>
  </si>
  <si>
    <t>Parenchymal-sparing hepatectomies (PSH) for bilobar colorectal liver metastases are associated with a lower morbidity and similar oncological results: a propensity score matching analysis</t>
  </si>
  <si>
    <t>Low-dose azathioprine is effective in maintaining remission in steroid-dependent ulcerative colitis: Results from a territory-wide Chinese population-based IBD registry</t>
  </si>
  <si>
    <t>Quality of life in Swiss paediatric inflammatory bowel disease patients: Do patients and their parents experience disease in the same way?</t>
  </si>
  <si>
    <t>The Characterization and Prediction of ISGPF Grade C Fistulas Following Pancreatoduodenectomy</t>
  </si>
  <si>
    <t>Patients with advanced hepatocellular carcinoma need a personalized management: A lesson from clinical practice</t>
  </si>
  <si>
    <t>Adjuvant chemotherapy for colon cancer: A consensus statement of the Hellenic and Cypriot colorectal cancer study group by the HeSMO</t>
  </si>
  <si>
    <t>Idebenone reduces respiratory complications in patients with Duchenne muscular dystrophy</t>
  </si>
  <si>
    <t>Predicting disease progression in progressive supranuclear palsy in multicenter clinical trials</t>
  </si>
  <si>
    <t>Power calculations and placebo effect for future clinical trials in progressive supranuclear palsy</t>
  </si>
  <si>
    <t>All-trans retinoic acid as adjunct to intensive treatment in younger adult patients with acute myeloid leukemia: results of the randomized AMLSG 07-04 study</t>
  </si>
  <si>
    <t>A score of low-grade inflammation and risk of mortality: Prospective findings from the moli-sani study</t>
  </si>
  <si>
    <t>CEA response is associated with tumor response and survival in patients with KRAS exon 2 wild-type and extended RAS wild-type metastatic colorectal cancer receiving first-line FOLFIRI plus cetuximab or bevacizumab (FIRE-3 trial)</t>
  </si>
  <si>
    <t>Outcomes for paediatric Burkitt lymphoma treated with anthracycline-based therapy in Malawi</t>
  </si>
  <si>
    <t>Plasma Epstein-Barr virus DNA for pediatric Burkitt lymphoma diagnosis, prognosis and response assessment in Malawi</t>
  </si>
  <si>
    <t>What are the appropriate indicators of surgical difficulty during laparoscopic cholecystectomy? Results from a Japan-Korea-Taiwan multinational survey</t>
  </si>
  <si>
    <t>An opportunity in difficulty: Japan–Korea–Taiwan expert Delphi consensus on surgical difficulty during laparoscopic cholecystectomy</t>
  </si>
  <si>
    <t>Risk Factors Associated With Early Invasive Pulmonary Aspergillosis in Kidney Transplant Recipients: Results From a Multinational Matched Case–Control Study</t>
  </si>
  <si>
    <t>Multinational case-control study of risk factors for the development of late invasive pulmonary aspergillosis following kidney transplantation</t>
  </si>
  <si>
    <t>The burden of hypertension and associated risk for cardiovascular mortality in China</t>
  </si>
  <si>
    <t>Detection of neonatal unit clusters of Candida parapsilosis fungaemia by microsatellite genotyping: Results from laboratory-based sentinel surveillance, South Africa, 2009-2010</t>
  </si>
  <si>
    <t>Surveillance of antibiotic resistance in the bacterial strains isolated from hospitals in Shanghai during 2014</t>
  </si>
  <si>
    <t>Antiretroviral therapy affects the z-score index of deviant cortical EEG rhythms in naïve HIV individuals</t>
  </si>
  <si>
    <t>Cortical sources of resting state electroencephalographic rhythms probe brain function in naïve HIV individuals</t>
  </si>
  <si>
    <t>Associations between the gut microbiota and host immune markers in pediatric multiple sclerosis and controls</t>
  </si>
  <si>
    <t>Long-term prognosis of epilepsy, prognostic patterns and drug resistance: a population-based study</t>
  </si>
  <si>
    <t>Antiepileptic drug discontinuation by people with epilepsy in the general population</t>
  </si>
  <si>
    <t>Neuromyelitis optica: Evaluation of 871 attacks and 1,153 treatment courses</t>
  </si>
  <si>
    <t>Effective molecular targeting of CDK4/6 and IGF-1R in a rare FUS-ERG fusion CDKN2A-deletion doxorubicin-resistant Ewing's sarcoma patient-derived orthotopic xenograft (PDOX) nudemouse model</t>
  </si>
  <si>
    <t>GWAS in the SIGNAL/PHARE clinical cohort restricts the association between the FGFR2 locus and estrogen receptor status to HER2-negative breast cancer patients</t>
  </si>
  <si>
    <t>Constitutional variants are not associated with HER2-positive breast cancer: Results from the SIGNAL/PHARE clinical cohort</t>
  </si>
  <si>
    <t>Accuracy and reliability of eye-based vs quadrant-based diagnosis of plus disease in retinopathy of prematurity</t>
  </si>
  <si>
    <t>Visual Acuity Loss and Associated Risk Factors in the Retrospective Progression of Stargardt Disease Study (ProgStar Report No. 2)</t>
  </si>
  <si>
    <t>Visual acuity change over 24 months and its association with foveal phenotype and genotype in individuals with stargardt disease progstar study report no. 10</t>
  </si>
  <si>
    <t>Lid wiper epitheliopathy in soft contact lens wearers</t>
  </si>
  <si>
    <t>Previous Intravitreal Therapy Is Associated with Increased Risk of Posterior Capsule Rupture during Cataract Surgery</t>
  </si>
  <si>
    <t>Prevalence of diabetic retinopathy in adult Chinese American individuals: The Chinese American eye study</t>
  </si>
  <si>
    <t>Admission Hypothermia in Very Preterm Infants and Neonatal Mortality and Morbidity</t>
  </si>
  <si>
    <t>Cohort study from 11 European countries highlighted differences in the use and efficacy of hypothermia prevention strategies after very preterm birth</t>
  </si>
  <si>
    <t>Girls and boys born before 28 weeks gestation: Risks of cognitive, behavioral, and neurologic outcomes at age 10 years</t>
  </si>
  <si>
    <t>Characteristics of admissions and variations in the use of basic investigations, treatments and outcomes in Kenyan hospitals within a new Clinical Information Network</t>
  </si>
  <si>
    <t>Appropriateness of clinical severity classification of new WHO childhood pneumonia guidance: a multi-hospital, retrospective, cohort study</t>
  </si>
  <si>
    <t>Internet use by patients with bipolar disorder: Results from an international multisite survey</t>
  </si>
  <si>
    <t>Internet use by older adults with bipolar disorder: international survey results</t>
  </si>
  <si>
    <t>Lymph node metastasis in thymic malignancies: A Chinese multicenter prospective observational study</t>
  </si>
  <si>
    <t>Principal component analysis-T&lt;inf&gt;1ρ&lt;/inf&gt;voxel based relaxometry of the articular cartilage: A comparison of biochemical patterns in osteoarthritis and anterior cruciate ligament subjects</t>
  </si>
  <si>
    <t>L'auto-évaluation de la maladie dans la polyarthrite rhumatoïde (PR) par l'auto-DAS28 est-elle acceptable au long cours ? Suivi à 3 ans d'un programme réalisé par des infirmiers (COMEDRA) chez 771 patients atteints de PR établie</t>
  </si>
  <si>
    <t>Early outcomes from the Dutch Upper Gastrointestinal Cancer Audit</t>
  </si>
  <si>
    <t>Failure-to-rescue in patients undergoing surgery for esophageal or gastric cancer</t>
  </si>
  <si>
    <t>Rosenbluth Separation of the π0 Electroproduction Cross Section</t>
  </si>
  <si>
    <t>A glimpse of gluons through deeply virtual Compton scattering on the proton</t>
  </si>
  <si>
    <t>Identification of the Lowest T=2, Jπ=0+ Isobaric Analog State in Co 52 and Its Impact on the Understanding of β -Decay Properties of Ni 52</t>
  </si>
  <si>
    <t>Isomer Shift and Magnetic Moment of the Long-Lived 1 /2+ Isomer in Zn49 3079: Signature of Shape Coexistence near Ni 78</t>
  </si>
  <si>
    <t>Investigating the large deformation of the 5/2+ isomeric state in Zn 73: An indicator for triaxiality</t>
  </si>
  <si>
    <t>New Isotopes and Proton Emitters-Crossing the Drip Line in the Vicinity of Sn 100</t>
  </si>
  <si>
    <t>β decays of the heaviest N=Z-1 nuclei and proton instability of in 97</t>
  </si>
  <si>
    <t>First Observation of B 20 and B 21</t>
  </si>
  <si>
    <t>Progresses in FAZIA detection system and preliminary results from the ISO-FAZIA experiment</t>
  </si>
  <si>
    <t>OSCAR: A new modular device for the identification and correlation of low energy particles</t>
  </si>
  <si>
    <t>Study of α cluster structure in&lt;sup&gt;22&lt;/sup&gt;Mg</t>
  </si>
  <si>
    <t>Study of α-cluster Structure in &lt;sup&gt;22&lt;/sup&gt;Mg Using a Radioactive Ion Beam</t>
  </si>
  <si>
    <t>Cosmic shear measurements with Dark Energy Survey Science Verification data</t>
  </si>
  <si>
    <t>Evidence for the kinematic Sunyaev-Zel'dovich effect with the Atacama Cosmology Telescope and velocity reconstruction from the Baryon Oscillation Spectroscopic Survey</t>
  </si>
  <si>
    <t>Cluster decay of the high-lying excited states in&lt;sup&gt;14&lt;/sup&gt;C</t>
  </si>
  <si>
    <t>Selective decay from a candidate of the σ -bond linear-chain state in C 14</t>
  </si>
  <si>
    <t>Belle II silicon vertex detector</t>
  </si>
  <si>
    <t>Evaluation of the performance of irradiated silicon strip sensors for the forward detector of the ATLAS Inner Tracker Upgrade</t>
  </si>
  <si>
    <t>Beam manipulation with velocity bunching for PWFA applications</t>
  </si>
  <si>
    <t>Design and status of the Mu2e electromagnetic calorimeter</t>
  </si>
  <si>
    <t>First experiment with the NUSTAR/FAIR Decay Total Absorption γ-Ray Spectrometer (DTAS) at the IGISOL IV facility</t>
  </si>
  <si>
    <t>Characterization and performance of the DTAS detector</t>
  </si>
  <si>
    <t>Developments towards in-gas-jet laser spectroscopy studies of actinium isotopes at LISOL</t>
  </si>
  <si>
    <t>Elastic scattering and breakup of Be 11 on protons at 26.9A MeV</t>
  </si>
  <si>
    <t>A New Measurement of &lt;sup&gt;11&lt;/sup&gt;Be(p,d) Transfer Reaction</t>
  </si>
  <si>
    <t>Isomer spectroscopy of neutron-rich &lt;sup&gt;168&lt;/sup&gt;Tb&lt;inf&gt;103&lt;/inf&gt;</t>
  </si>
  <si>
    <t>Evidence against solar influence on nuclear decay constants</t>
  </si>
  <si>
    <t>Direct experimental evidence for a multiparticle-hole ground state configuration of deformed Mg 33</t>
  </si>
  <si>
    <t>Ground-state configuration of neutron-rich Al 35 via Coulomb breakup</t>
  </si>
  <si>
    <t>Search for magnetic monopoles with the MoEDAL prototype trapping detector in 8 TeV proton-proton collisions at the LHC</t>
  </si>
  <si>
    <t>Search for magnetic monopoles with the MoEDAL forward trapping detector in 2.11 fb&lt;sup&gt;−1&lt;/sup&gt; of 13 TeV proton–proton collisions at the LHC</t>
  </si>
  <si>
    <t>High-spin structure of Xe 134</t>
  </si>
  <si>
    <t>Salivary pathogen and serum antibody to assess the progression of chronic periodontitis: a 24-mo prospective multicenter cohort study</t>
  </si>
  <si>
    <t>1000 Norms Project: Protocol of a cross-sectional study cataloging human variation</t>
  </si>
  <si>
    <t>Correlates of Perceived Ankle Instability in Healthy Individuals Aged 8 to 101 Years</t>
  </si>
  <si>
    <t>Disrupting ceramide-CD300f interaction prevents septic peritonitis by stimulating neutrophil recruitment</t>
  </si>
  <si>
    <t>In-vivo X-ray Dark-Field Chest Radiography of a Pig</t>
  </si>
  <si>
    <t>X-ray dark-field imaging of the human lung - A Feasibility study on a deceased body</t>
  </si>
  <si>
    <t>Longitudinal measurement and hierarchical classification framework for the prediction of Alzheimer's disease</t>
  </si>
  <si>
    <t>Brain multiplexes reveal morphological connectional biomarkers fingerprinting late brain dementia states</t>
  </si>
  <si>
    <t>Extreme hydrothermal conditions at an active plate-bounding fault</t>
  </si>
  <si>
    <t>Formation and evolution of a pair of collisionless shocks in counter-streaming flows</t>
  </si>
  <si>
    <t>Laboratory Investigation of Astrophysical Collimated Jets with Intense Lasers</t>
  </si>
  <si>
    <t>Simultaneous X-Ray, Gamma-Ray, and Radio Observations of the Repeating Fast Radio Burst FRB 121102</t>
  </si>
  <si>
    <t>Enhancement of Quasistationary Shocks and Heating via Temporal Staging in a Magnetized Laser-Plasma Jet</t>
  </si>
  <si>
    <t>A life course examination of the physical environmental determinants of physical activity behaviour: A “Determinants of Diet and Physical Activity” (DEDIPAC) umbrella systematic literature review</t>
  </si>
  <si>
    <t>Behavioral determinants of physical activity across the life course: A \"DEterminants of DIet and Physical ACtivity\" (DEDIPAC) umbrella systematic literature review</t>
  </si>
  <si>
    <t>Deep learning for freezing of gait detection in Parkinson's disease patients in their homes using a waist-worn inertial measurement unit</t>
  </si>
  <si>
    <t>AOAC SMPR® 2016.015: Standard Method Performance Requirements (SMPRs) for identification of animal-derived proteins in dietary supplements</t>
  </si>
  <si>
    <t>National Beef Quality Audit-2016: Transportation, mobility, and harvest-floor assessments of targeted characteristics that affect quality and value of cattle, carcasses, and by-products</t>
  </si>
  <si>
    <t>National Beef Quality Audit-2016: Assessment of cattle hide characteristics, offal condemnations, and carcass traits to determine the quality status of the market cow and bull beef industry</t>
  </si>
  <si>
    <t>Addendum guidelines for the prevention of peanut allergy in the United States: Summary of the National Institute of Allergy and Infectious Diseases-sponsored expert panel</t>
  </si>
  <si>
    <t>Multi-Trait analysis of gwas and biological insights into cognition: A response to hill (2018)</t>
  </si>
  <si>
    <t>Treatment outcome in early diffuse cutaneous systemic sclerosis: The European Scleroderma Observational Study (ESOS)</t>
  </si>
  <si>
    <t>Baseline Characteristics of Participants in the ASPREE (ASPirin in Reducing Events in the Elderly) Study</t>
  </si>
  <si>
    <t>Red blood cell membrane omega-3 fatty acid levels and physical performance: Cross-sectional data from the MAPT study</t>
  </si>
  <si>
    <t>The prognostic value of tumor multifocality in clinical outcomes of papillary thyroid cancer</t>
  </si>
  <si>
    <t>Fragment-Based, Structure-Enabled Discovery of Novel Pyridones and Pyridone Macrocycles as Potent Bromodomain and Extra-Terminal Domain (BET) Family Bromodomain Inhibitors</t>
  </si>
  <si>
    <t>Discovery and optimization of novel constrained pyrrolopyridone BET family inhibitors</t>
  </si>
  <si>
    <t>Autologous stem cell transplantation may be curative for patients with follicular lymphoma with early therapy failure who reach complete response after rescue treatment</t>
  </si>
  <si>
    <t>History of thyroid disease and survival of ovarian cancer patients: Results from the Ovarian Cancer Association Consortium, a brief report</t>
  </si>
  <si>
    <t>History of hypertension, heart disease, and diabetes and ovarian cancer patient survival: evidence from the ovarian cancer association consortium</t>
  </si>
  <si>
    <t>Beneficial effects of anti-EGFR agents, Cetuximab or Nimotuzumab, in combination with concurrent chemoradiotherapy in advanced nasopharyngeal carcinoma</t>
  </si>
  <si>
    <t>Surgery for metastases for esophageal-gastric cancer in the real world: Data from the AGAMENON national registry</t>
  </si>
  <si>
    <t>Hormone receptor status of a first primary breast cancer predicts contralateral breast cancer risk in the WECARE study population</t>
  </si>
  <si>
    <t>The association of mammographic density with risk of contralateral breast cancer and change in density with treatment in the WECARE study</t>
  </si>
  <si>
    <t>Tamoxifen therapy improves overall survival in luminal A subtype of ductal carcinoma in situ: a study based on nationwide Korean Breast Cancer Registry database</t>
  </si>
  <si>
    <t>Real-world use, safety, and survival of ipilimumab in metastatic cutaneous melanoma in the Netherlands</t>
  </si>
  <si>
    <t>Anti-Müllerian hormone and risk of ovarian cancer in nine cohorts</t>
  </si>
  <si>
    <t>Trends in net survival from liver cancer in six European Latin countries: Results from the SUDCAN population-based study</t>
  </si>
  <si>
    <t>Characterization of retroviral infectivity and superinfection resistance during retrovirus-mediated transduction of mammalian cells</t>
  </si>
  <si>
    <t>Combining high-sensitivity cardiac troponin and B-type natriuretic peptide in the detection of inducible myocardial ischemia</t>
  </si>
  <si>
    <t>EU-AIMS Longitudinal European Autism Project (LEAP): The autism twin cohort</t>
  </si>
  <si>
    <t>Continuous Regional Arterial Infusion of Protease Inhibitors Has No Efficacy in the Treatment of Severe Acute Pancreatitis: A Retrospective Multicenter Cohort Study</t>
  </si>
  <si>
    <t>Iron deficiency is associated with Hypothyroxinemia and Hypotriiodothyroninemia in the Spanish general adult population: Di@bet.es study</t>
  </si>
  <si>
    <t>Diagnostic and therapeutic guidelines for gastro-entero-pancreatic neuroendocrine neoplasms (recommended by the Polish Network of Neuroendocrine Tumours)</t>
  </si>
  <si>
    <t>Alignment, orientation, and Coulomb explosion of difluoroiodobenzene studied with the pixel imaging mass spectrometry (PImMS) camera</t>
  </si>
  <si>
    <t>Photodissociation of aligned CH&lt;inf&gt;3&lt;/inf&gt;I and C&lt;inf&gt;6&lt;/inf&gt;H&lt;inf&gt;3&lt;/inf&gt;F&lt;inf&gt;2&lt;/inf&gt;I molecules probed with time-resolved Coulomb explosion imaging by site-selective extreme ultraviolet ionization</t>
  </si>
  <si>
    <t>Electron beams and loss cones in the auroral regions of Jupiter</t>
  </si>
  <si>
    <t>Evaluation and error apportionment of an ensemble of atmospheric chemistry transport modeling systems: Multivariable temporal and spatial breakdown</t>
  </si>
  <si>
    <t>An ALMA survey of submillimeter galaxies in the COSMOS field: Multiwavelength counterparts and redshift distribution</t>
  </si>
  <si>
    <t>Seeds of Life in Space (SOLIS). III. Zooming into the Methanol Peak of the Prestellar Core L1544</t>
  </si>
  <si>
    <t>Accretion-ejection morphology of the microquasar SS 433 resolved at sub-au scale</t>
  </si>
  <si>
    <t>The Electromagnetic Counterpart of the Binary Neutron Star Merger LIGO/Virgo GW170817. VIII. A Comparison to Cosmological Short-duration Gamma-Ray Bursts</t>
  </si>
  <si>
    <t>280 GHz Focal Plane Unit Design and Characterization for the Spider-2 Suborbital Polarimeter</t>
  </si>
  <si>
    <t>First Results from BISTRO: A SCUBA-2 Polarimeter Survey of the Gould Belt</t>
  </si>
  <si>
    <t>Characterizing K2 Candidate Planetary Systems Orbiting Low-mass Stars. III. A High Mass and Low Envelope Fraction for the Warm Neptune K2-55b</t>
  </si>
  <si>
    <t>The Gaia -ESO Survey: The origin and evolution of s -process elements</t>
  </si>
  <si>
    <t>The GALAH survey: Observational overview and Gaia DR1 companion</t>
  </si>
  <si>
    <t>The clustering of galaxies in the completed SDSS-III Baryon Oscillation Spectroscopic Survey: Towards a computationally efficient analysis without informative priors</t>
  </si>
  <si>
    <t>The ITER Neutral Beam Test Facility towards SPIDER operation</t>
  </si>
  <si>
    <t>The PRIMA Test Facility: SPIDER and MITICA test-beds for ITER neutral beam injectors</t>
  </si>
  <si>
    <t>Conceptual design of the EU DEMO EC-system: Main developments and R&amp;amp;D achievements</t>
  </si>
  <si>
    <t>EU DEMO EC system preliminary conceptual design</t>
  </si>
  <si>
    <t>GAMBIT: the global and modular beyond-the-standard-model inference tool</t>
  </si>
  <si>
    <t>P-Type Silicon Strip Sensors for the new CMS Tracker at HL-LHC</t>
  </si>
  <si>
    <t>Test beam demonstration of silicon microstrip modules with transverse momentum discrimination for the future CMS tracking detector</t>
  </si>
  <si>
    <t>Fabrication of X-Ray Microcalorimeter Focal Planes Composed of Two Distinct Pixel Types</t>
  </si>
  <si>
    <t>2017 American College of Rheumatology/American Association of Hip and Knee Surgeons Guideline for the Perioperative Management of Antirheumatic Medication in Patients With Rheumatic Diseases Undergoing Elective Total Hip or Total Knee Arthroplasty</t>
  </si>
  <si>
    <t>Predicting the atopic march: Results from the Canadian Healthy Infant Longitudinal Development Study</t>
  </si>
  <si>
    <t>Shrimp allergy: Analysis of commercially available extracts for in-vivo diagnosis short title: Analysis of commercial shrimp extracts for SPT</t>
  </si>
  <si>
    <t>Shrimp allergy: Analysis of commercially available extracts for in vivo diagnosis</t>
  </si>
  <si>
    <t>Anti-malarial landscape in Myanmar: Results from a nationally representative survey among community health workers and the private sector outlets in 2015/2016</t>
  </si>
  <si>
    <t>The malaria testing and treatment landscape in Kenya: Results from a nationally representative survey among the public and private sector in 2016</t>
  </si>
  <si>
    <t>Gender differences in chronic liver diseases in two cohorts of 2001 and 2014 in Italy</t>
  </si>
  <si>
    <t>The present and future disease burden of hepatitis C virus infections with today's treatment paradigm: Volume 4</t>
  </si>
  <si>
    <t>Historical epidemiology of hepatitis C virus in select countries—volume 4</t>
  </si>
  <si>
    <t>A novel segmented-scintillator antineutrino detector</t>
  </si>
  <si>
    <t>Performance of a full scale prototype detector at the BR2 reactor for the SoLid experiment</t>
  </si>
  <si>
    <t>Spot sputum samples are at least as good as early morning samples for identifying Mycobacterium tuberculosis</t>
  </si>
  <si>
    <t>Psychotic experiences and religiosity: data from the WHO World Mental Health Surveys</t>
  </si>
  <si>
    <t>Effect of collaborative care vs usual care on depressive symptoms in older adults with subthreshold depression: The CASPER randomized clinical trial</t>
  </si>
  <si>
    <t>Rationale and design of the DARWIN-T2D (DApagliflozin Real World evIdeNce in Type 2 Diabetes): A multicenter retrospective nationwide Italian study and crowdsourcing opportunity</t>
  </si>
  <si>
    <t>Phenotyping normal kidney function in elderly patients with type 2 diabetes: a cross-sectional multicentre study</t>
  </si>
  <si>
    <t>Impact of symptom presentation on in-hospital outcomes in patients with acute myocardial infarction</t>
  </si>
  <si>
    <t>Hemorrhagic transformation in patients with acute ischemic stroke and atrial fibrillation: Time to initiation of oral anticoagulant therapy and outcomes</t>
  </si>
  <si>
    <t>Association of physical activity with risk of major cardiovascular diseases in Chinese men and women</t>
  </si>
  <si>
    <t>Age of First Arrhythmic Event in Brugada Syndrome: Data from the SABRUS (Survey on Arrhythmic Events in Brugada Syndrome) in 678 Patients</t>
  </si>
  <si>
    <t>2017 HRS/EHRA/ECAS/APHRS/SOLAECE expert consensus statement on catheter and surgical ablation of atrial fibrillation: Executive summary</t>
  </si>
  <si>
    <t>Heart transplant centers with multidisciplinary team show a higher level of chronic illness management – Findings from the International BRIGHT Study</t>
  </si>
  <si>
    <t>Severe aortic stenosis in dialysis patients</t>
  </si>
  <si>
    <t>Data Sharing: IImplications for the Editor's Network of a New Editorial Initiative of the International Committee of Medical Journal Editors</t>
  </si>
  <si>
    <t>Effect of Experience and Training on the Concordance and Precision of Strain Measurements</t>
  </si>
  <si>
    <t>Rationale and Design of the Strain Surveillance of Chemotherapy for Improving Cardiovascular Outcomes: The SUCCOUR Trial</t>
  </si>
  <si>
    <t>Patients with Small Abdominal Aortic Aneurysm are at Significant Risk of Cardiovascular Events and this Risk is not Addressed Sufficiently</t>
  </si>
  <si>
    <t>S2k Guidelines – Cutaneous Lymphomas Update 2016 – Part 1: Classification and Diagnosis (ICD10 C82 - C86)</t>
  </si>
  <si>
    <t>Overview of the BioBank Japan Project: Study design and profile</t>
  </si>
  <si>
    <t>Snapshot Study on the Value of Omentoplasty in Abdominoperineal Resection with Primary Perineal Closure for Rectal Cancer</t>
  </si>
  <si>
    <t>Incidence of and risk factors for pancreatic cancer in chronic pancreatitis: A cohort of 1656 patients</t>
  </si>
  <si>
    <t>ASGE EndoVators Summit: Defining the role and value of endoscopic therapies in obesity management</t>
  </si>
  <si>
    <t>Cancer risk and survival in path-MMR carriers by gene and gender up to 75 years of age: A report from the Prospective Lynch Syndrome Database</t>
  </si>
  <si>
    <t>Relationship between method of anastomosis and anastomotic failure after right hemicolectomy and ileo-caecal resection: an international snapshot audit</t>
  </si>
  <si>
    <t>Risk factors for unfavourable postoperative outcome in patients with Crohn's disease undergoing right hemicolectomy or ileocaecal resection. An international audit by ESCP and S-ECCO</t>
  </si>
  <si>
    <t>Eradication of Hepatitis C Virus Infection in Patients With Cirrhosis Reduces Risk of Liver and Non-Liver Complications</t>
  </si>
  <si>
    <t>Compliance With Hepatocellular Carcinoma Surveillance Guidelines Associated With Increased Lead-Time Adjusted Survival of Patients With Compensated Viral Cirrhosis: A Multi-Center Cohort Study</t>
  </si>
  <si>
    <t>Age level vs grade level for the diagnosis of ADHD and neurodevelopmental disorders</t>
  </si>
  <si>
    <t>The Impact of Toxicities on First-Year Outcomes after Ex Vivo CD34&lt;sup&gt;+&lt;/sup&gt;–Selected Allogeneic Hematopoietic Cell Transplantation in Adults with Hematologic Malignancies</t>
  </si>
  <si>
    <t>Effects of Late Toxicities on Outcomes in Long-Term Survivors of Ex-Vivo CD34&lt;sup&gt;+&lt;/sup&gt;-Selected Allogeneic Hematopoietic Cell Transplantation</t>
  </si>
  <si>
    <t>Worldwide comparison of ovarian cancer survival: Histological group and stage at diagnosis (CONCORD-2)</t>
  </si>
  <si>
    <t>Delphi consensus on bile duct injuries during laparoscopic cholecystectomy: an evolutionary cul-de-sac or the birth pangs of a new technical framework?</t>
  </si>
  <si>
    <t>Add-on effects of fluvastatin in simeprevir/pegylated-interferon/ribavirin combination therapy for patients with genotype 1 hepatitis C virus infection: A randomized controlled study</t>
  </si>
  <si>
    <t>Blood gene expression predicts Bronchiolitis obliterans syndrome</t>
  </si>
  <si>
    <t>Endothelial function is impaired in patients receiving antihypertensive drug treatment regardless of blood pressure level FMD-J study (flow-mediated dilation Japan)</t>
  </si>
  <si>
    <t>Endothelial dysfunction, increased arterial stiffness, and cardiovascular risk prediction in patients with coronary artery disease: FMD-J (flow-mediated dilation Japan) study A</t>
  </si>
  <si>
    <t>Organ Preservation Is Less Frequently Performed in Women Surgically Treated for Papillary Renal Cell Carcinoma—Results of a Comprehensive Multicenter Study</t>
  </si>
  <si>
    <t>Peri-operative allogeneic blood transfusion does not adversely affect oncological outcomes after radical cystectomy for urinary bladder cancer: a propensity score-weighted European multicentre study</t>
  </si>
  <si>
    <t>Comorbidity of dementia with amyotrophic lateral sclerosis (ALS): insights from a large multicenter Italian cohort</t>
  </si>
  <si>
    <t>Cardiovascular diseases may play a negative role in the prognosis of amyotrophic lateral sclerosis</t>
  </si>
  <si>
    <t>A Clinical Practice Guideline for the Management of Patients With Acute Spinal Cord Injury: Recommendations on the Use of Methylprednisolone Sodium Succinate</t>
  </si>
  <si>
    <t>Epidemiology of amyotrophic lateral sclerosis in Southern Germany</t>
  </si>
  <si>
    <t>Immunohistochemical evaluation of two antibodies against PD-L1 and prognostic significance of PD-L1 expression in epithelioid peritoneal malignant mesothelioma: A RENAPE study</t>
  </si>
  <si>
    <t>Impact of Combination Chemotherapy in Peritoneal Mesothelioma Hyperthermic Intraperitoneal Chemotherapy (HIPEC): The RENAPE Study</t>
  </si>
  <si>
    <t>Preoperative chronic kidney disease is predictive of oncological outcome of radical cystectomy for bladder cancer</t>
  </si>
  <si>
    <t>Impact of hematological inflammatory markers on clinical outcome in patients with salivary duct carcinoma: A multiinstitutional study in Japan</t>
  </si>
  <si>
    <t>Expenditure and financial burden for the diagnosis and treatment of colorectal cancer in China: A hospital-based, multicenter, cross-sectional survey</t>
  </si>
  <si>
    <t>Baseline factors associated with response to ruxolitinib: An independent study on 408 patients with myelofibrosis</t>
  </si>
  <si>
    <t>Ruxolitinib in elderly patients with myelofibrosis: impact of age and genotype. A multicentre study on 291 elderly patients</t>
  </si>
  <si>
    <t>CRISPR/Cas9-mediated reversibly immortalized mouse bone marrow stromal stem cells (BMSCs) retain multipotent features of mesenchymal stem cells (MSCs)</t>
  </si>
  <si>
    <t>The development of a sensitive fluorescent protein-based transcript reporter for high throughput screening of negative modulators of lncRNAs</t>
  </si>
  <si>
    <t>Recommandation de la SFORL. Prise en charge des épistaxis dans le cadre de l'HTA</t>
  </si>
  <si>
    <t>Epidemiological survey of acute low-tone sensorineural hearing loss</t>
  </si>
  <si>
    <t>The clinical features and prognosis of mumps-associated hearing loss: a retrospective, multi-institutional investigation in Japan</t>
  </si>
  <si>
    <t>Preliminary report: Surgical outcomes following genitoplasty in children with moderate to severe genital atypia</t>
  </si>
  <si>
    <t>Anxiety Disorders in Old Age: Psychiatric Comorbidities, Quality of Life, and Prevalence According to Age, Gender, and Country</t>
  </si>
  <si>
    <t>The associations between psychotic experiences and substance use and substance use disorders: findings from the World Health Organization World Mental Health surveys</t>
  </si>
  <si>
    <t>Opening the Black Box of Cognitive-Behavioural Case Management in Clients with Ultra-High Risk for Psychosis</t>
  </si>
  <si>
    <t>National Institutes of Health research plan on rehabilitation</t>
  </si>
  <si>
    <t>National institutes of health research plan on rehabilitation</t>
  </si>
  <si>
    <t>The global prevalence of postpartum psychosis: A systematic review</t>
  </si>
  <si>
    <t>National adoption of video-assisted thoracoscopic surgery (VATS) lobectomy: The Italian VATS register evaluation</t>
  </si>
  <si>
    <t>Development of the Readout and Data-Acquisition System for the RICH Detector of the CBM Experiment</t>
  </si>
  <si>
    <t>The Ottawa panel clinical practice guidelines for the management of knee osteoarthritis. Part three: Aerobic exercise programs ∗</t>
  </si>
  <si>
    <t>Outcomes of Intracorporeal Urinary Diversion after Robot-Assisted Radical Cystectomy: Results from the International Robotic Cystectomy Consortium</t>
  </si>
  <si>
    <t>Spin tune mapping as a novel tool to probe the spin dynamics in storage rings</t>
  </si>
  <si>
    <t>Phase measurement for driven spin oscillations in a storage ring</t>
  </si>
  <si>
    <t>Shape Evolution in Neutron-Rich Krypton Isotopes beyond N=60: First Spectroscopy of Kr 98,100</t>
  </si>
  <si>
    <t>Constraints on Oscillation Parameters from νe Appearance and νμ Disappearance in NOvA</t>
  </si>
  <si>
    <t>First Demonstration of Electrostatic Damping of Parametric Instability at Advanced LIGO</t>
  </si>
  <si>
    <t>The TAIGA Experiment: From Cosmic Ray Physics to Gamma Astronomy in the Tunka Valley</t>
  </si>
  <si>
    <t>New Universal Cosmic-Ray Knee near a Magnetic Rigidity of 10 TV with the NUCLEON Space Observatory</t>
  </si>
  <si>
    <t>Studies of a hybrid avalanche photo-detector in magnetic field</t>
  </si>
  <si>
    <t>Behaviour of Belle II ARICH Hybrid Avalanche Photo-Detector in magnetic field</t>
  </si>
  <si>
    <t>First online multireflection time-of-flight mass measurements of isobar chains produced by fusion-evaporation reactions: Toward identification of superheavy elements via mass spectroscopy</t>
  </si>
  <si>
    <t>Mass measurements of neutron-rich indium isotopes toward the N=82 shell closure</t>
  </si>
  <si>
    <t>Polarization-transfer measurement to a large-virtuality bound proton in the deuteron</t>
  </si>
  <si>
    <t>Measurement of polarization-transfer to bound protons in carbon and its virtuality dependence</t>
  </si>
  <si>
    <t>Coulomb-explosion imaging of concurrent CH2 BrI photodissociation dynamics</t>
  </si>
  <si>
    <t>Associations between birth size and later height from infancy through adulthood: An individual based pooled analysis of 28 twin cohorts participating in the CODATwins project</t>
  </si>
  <si>
    <t>Genome-wide interaction study of a proxy for stress-sensitivity and its prediction of major depressive disorder</t>
  </si>
  <si>
    <t>Evaluation of the methodological quality of studies of the performance of diagnostic tests for bovine tuberculosis using QUADAS</t>
  </si>
  <si>
    <t>Integrated Genomic Analysis of the Ubiquitin Pathway across Cancer Types</t>
  </si>
  <si>
    <t>Effect of Alzheimer's disease risk and protective factors on cognitive trajectories in subjective memory complainers: An INSIGHT-preAD study</t>
  </si>
  <si>
    <t>Association of cerebrospinal fluid α-synuclein with total and phospho-tau&lt;inf&gt;181&lt;/inf&gt; protein concentrations and brain amyloid load in cognitively normal subjective memory complainers stratified by Alzheimer's disease biomarkers</t>
  </si>
  <si>
    <t>Clinical characteristics and postoperative outcomes of primary aldosteronism in the elderly</t>
  </si>
  <si>
    <t>Gray matter density reduction associated with adjuvant chemotherapy in older women with breast cancer</t>
  </si>
  <si>
    <t>Subcortical brain iron deposition and cognitive performance in older women with breast cancer receiving adjuvant chemotherapy: A pilot MRI study</t>
  </si>
  <si>
    <t>Linking the Gastrointestinal Behavior of Ibuprofen with the Systemic Exposure between and within Humans - Part 2: Fed State</t>
  </si>
  <si>
    <t>Emerging from gastroesophageal reflux (Emerge): An Italian survey - I the viewpoint of the gastroenterologist</t>
  </si>
  <si>
    <t>Recommendations from the international evidence-based guideline for the assessment and management of polycystic ovary syndrome</t>
  </si>
  <si>
    <t>The XXL Survey: XXII. the XXL-North spectrophotometric sample and galaxy stellar mass function in X-ray detected groups and clusters</t>
  </si>
  <si>
    <t>The CARMENES search for exoplanets around M dwarfs: High-resolution optical and near-infrared spectroscopy of 324 survey stars</t>
  </si>
  <si>
    <t>The CARMENES search for exoplanets around M dwarfs: First visual-channel radial-velocity measurements and orbital parameter updates of seven M-dwarf planetary systems</t>
  </si>
  <si>
    <t>SILVERRUSH. II. First catalogs and properties of ∼2000 Lyα emitters and blobs at z ∼ 6-7 identified over the 14-21 deg&lt;sup&gt;2&lt;/sup&gt; sky</t>
  </si>
  <si>
    <t>Observational hertzsprung-russell diagrams</t>
  </si>
  <si>
    <t>RELICS: Strong-lensing Analysis of the Massive Clusters MACS J0308.9+2645 and PLCK G171.9-40.7</t>
  </si>
  <si>
    <t>VUV-Sensitive Silicon Photomultipliers for Xenon Scintillation Light Detection in nEXO</t>
  </si>
  <si>
    <t>Implantation-decay method to study the β -delayed charged particle decay</t>
  </si>
  <si>
    <t>Observation of β-delayed&lt;sup&gt;2&lt;/sup&gt;He emission from the proton-rich nucleus&lt;sup&gt;22&lt;/sup&gt;Al</t>
  </si>
  <si>
    <t>Calibration of high voltages at the ppm level by the difference of &lt;sup&gt;83 m&lt;/sup&gt; Kr conversion electron lines at the KATRIN experiment</t>
  </si>
  <si>
    <t>The KATRIN superconducting magnets: Overview and first performance results</t>
  </si>
  <si>
    <t>Initial performance of the COSINE-100 experiment</t>
  </si>
  <si>
    <t>Muon detector for the COSINE-100 experiment</t>
  </si>
  <si>
    <t>Chip-First Fan-Out Panel-Level Packaging for Heterogeneous Integration</t>
  </si>
  <si>
    <t>Causes and Timing of Mortality and Morbidity among Late Presenters Starting Antiretroviral Therapy in the REALITY Trial</t>
  </si>
  <si>
    <t>Effect of ready-to-use supplementary food on mortality in severely immunocompromised HIV-infected individuals in Africa initiating antiretroviral therapy (REALITY): an open-label, parallel-group, randomised controlled trial</t>
  </si>
  <si>
    <t>Endoplasmic reticulum-mediated induction of interleukin-8 occurs by hepatitis B virus infection and contributes to suppression of interferon responsiveness in human hepatocytes</t>
  </si>
  <si>
    <t>Epicardial adipose tissue and carotid artery disease</t>
  </si>
  <si>
    <t>Nicht-Zöliakie-Gluten-/Weizen-Sensitivität (NCGS) – ein bislang nicht definiertes Krankheitsbild mit fehlenden Diagnosekriterien und unbekannter Häufigkeit: Positionspapier der Arbeitsgruppe Nahrungsmittelallergie der Deutschen Gesellschaft für Allergologie und klinische Immunologie (DGAKI)</t>
  </si>
  <si>
    <t>Noninvasive vagus nerve stimulation as acute therapy for migraine: The randomized PRESTO study</t>
  </si>
  <si>
    <t>Consistent effects of non-invasive vagus nerve stimulation (nVNS) for the acute treatment of migraine: Additional findings from the randomized, sham-controlled, double-blind PRESTO trial 11 Medical and Health Sciences 1103 Clinical Sciences</t>
  </si>
  <si>
    <t>In-Hospital Outcomes of Chronic Total Occlusion Percutaneous Coronary Intervention in Patients with Chronic Kidney Disease</t>
  </si>
  <si>
    <t>Effects of Statins on Coronary Atherosclerotic Plaques: The PARADIGM Study</t>
  </si>
  <si>
    <t>Number of Stent Retriever Passes Associated With Futile Recanalization in Acute Stroke</t>
  </si>
  <si>
    <t>Collateral status affects the onset-to-reperfusion time window for good outcome</t>
  </si>
  <si>
    <t>2018 ACC/HRS/NASCI/SCAI/SCCT Expert Consensus Document on Optimal Use of Ionizing Radiation in Cardiovascular Imaging—Best Practices for Safety and Effectiveness, Part 1: Radiation Physics and Radiation Biology: A Report of the American College of Cardiology Task Force on Expert Consensus Decision Pathways Developed in Collaboration With Mended Hearts</t>
  </si>
  <si>
    <t>2018 ACC/HRS/NASCI/SCAI/SCCT Expert Consensus Document on Optimal Use of Ionizing Radiation in Cardiovascular Imaging: Best Practices for Safety and Effectiveness</t>
  </si>
  <si>
    <t>European Heart RhythmAssociation (EHRA)/Heart RhythmSociety (HRS)/Asia Pacific Heart RhythmSociety (APHRS)/LatinAmerican Heart RhythmSociety (LAHRS) expert consensus on arrhythmias and cognitive function: What is the best practice?</t>
  </si>
  <si>
    <t>An overview of concepts and approaches used in estimating the burden of congenital disorders globally</t>
  </si>
  <si>
    <t>Methods to estimate access to care and the effect of interventions on the outcomes of congenital disorders</t>
  </si>
  <si>
    <t>Development and Validation of a Scoring System to Predict Outcomes of Vedolizumab Treatment in Patients With Crohn's Disease</t>
  </si>
  <si>
    <t>Design paper: Japan Endoscopy Database (JED): A prospective, large database project related to gastroenterological endoscopy in Japan</t>
  </si>
  <si>
    <t>An international multicentre prospective audit of elective rectal cancer surgery; operative approach versus outcome, including transanal total mesorectal excision (TaTME)</t>
  </si>
  <si>
    <t>Can proxy assessments serve as a first screener for identifying people at risk for multidimensional frailty?</t>
  </si>
  <si>
    <t>Fall-Risk-Increasing Drugs: A Systematic Review and Meta-Analysis: I. Cardiovascular Drugs</t>
  </si>
  <si>
    <t>Long-term effectiveness of recommended boosted protease inhibitor-based antiretroviral therapy in Europe</t>
  </si>
  <si>
    <t>Minimally invasive preservation versus splenectomy during distal pancreatectomy: a systematic review and meta-analysis</t>
  </si>
  <si>
    <t>Immediate Removal From Activity After Sport-Related Concussion Is Associated With Shorter Clinical Recovery and Less Severe Symptoms in Collegiate Student-Athletes</t>
  </si>
  <si>
    <t>Validation of the WHO Disability Assessment Schedule (WHODAS 2.0) 12-item tool against the 36-item version for measuring functioning and disability associated with pregnancy and history of severe maternal morbidity</t>
  </si>
  <si>
    <t>Reference ranges of the WHO Disability Assessment Schedule (WHODAS 2.0) score and diagnostic validity of its 12-item version in identifying altered functioning in healthy postpartum women</t>
  </si>
  <si>
    <t>FIGO consensus guidelines on placenta accreta spectrum disorders: Epidemiology</t>
  </si>
  <si>
    <t>Predictors of residual T1 high grade on re-transurethral resection in a large multi-institutional cohort of patients with primary T1 high-grade/grade 3 bladder cancer</t>
  </si>
  <si>
    <t>Validation of Neutrophil-to-lymphocyte Ratio in a Multi-institutional Cohort of Patients With T1G3 Non–muscle-invasive Bladder Cancer</t>
  </si>
  <si>
    <t>Peritoneal Carcinomatosis of Urachus Origin Treated by Cytoreductive Surgery and Hyperthermic Intraperitoneal Chemotherapy (HIPEC): An International Registry of 36 Patients</t>
  </si>
  <si>
    <t>Significance of Lymphovascular Space Invasion by the Sarcomatous Component in Uterine Carcinosarcoma</t>
  </si>
  <si>
    <t>The Global Spine Care Initiative: methodology, contributors, and disclosures</t>
  </si>
  <si>
    <t>Antecedents and Outcomes of Abnormal Cranial Imaging in Moderately Preterm Infants</t>
  </si>
  <si>
    <t>The Network Structure of Schizotypal Personality Traits</t>
  </si>
  <si>
    <t>Comparisons of schizotypal traits across 12 countries: Results from the International Consortium for Schizotypy Research</t>
  </si>
  <si>
    <t>Turkish league against rheumatism consensus report: Recommendations for management of axial spondyloarthritis</t>
  </si>
  <si>
    <t>Turkish league against rheumatism (TLAR) recommendations for the pharmacological management of rheumatoid arthritis: 2018 update under guidance of current recommendations</t>
  </si>
  <si>
    <t>Antarctic surface reflectivity calculations and measurements from the ANITA-4 and HiCal-2 experiments</t>
  </si>
  <si>
    <t>A spectrometer for ultrashort gamma-ray pulses with photon energies greater than 10 MeV</t>
  </si>
  <si>
    <t>The EBEX Balloon-borne Experiment - Detectors and Readout</t>
  </si>
  <si>
    <t>The EBEX Balloon-borne Experiment - Optics, Receiver, and Polarimetry</t>
  </si>
  <si>
    <t>Exploring cosmic origins with CORE: Cluster science</t>
  </si>
  <si>
    <t>Double KS0 photoproduction off the proton at CLAS</t>
  </si>
  <si>
    <t>Characterization of Medication Use in a Multicenter Sample of Pediatric Inpatients with Autism Spectrum Disorder</t>
  </si>
  <si>
    <t>Risk Factors for Self-injurious Behavior in an Inpatient Psychiatric Sample of Children with Autism Spectrum Disorder: A Naturalistic Observation Study</t>
  </si>
  <si>
    <t>FirstAuthors</t>
  </si>
  <si>
    <t>LastAuthors</t>
  </si>
  <si>
    <t>Bonvicini G.|Cinabro D.|Smith M.|Zhou P.|Naik P.|Rademacker J.|Edwards K.|Briere R.|Vogel H.|Rosner J.|Alexander J.|Cassel D.|Ehrlich R.|Gibbons L.|Gray S.|Hartill D.|Heltsley B.|Kreinick D.|Kuznetsov V.|Patterson J.|Peterson D.|Riley D.|Ryd A.|Sadoff A.|Shi X.|Sun W.|Das S.|Yelton J.|Rubin P.|Lowrey N.|Mehrabyan S.|Selen M.|Wiss J.|Libby J.|Kornicer M.|Mitchell R.|Besson D.|Pedlar T.|Cronin-Hennessy D.|Hietala J.|Dobbs S.|Metreveli Z.|Seth K.|Tomaradze A.|Xiao T.|Powell A.|Thomas C.|Wilkinson G.|Asner D.|Tatishvili G.|Ge J.|Miller D.|Shipsey I.|Xin B.|Adams G.|Napolitano J.|Ecklund K.|Insler J.|Muramatsu H.|Pearson L.|Thorndike E.|Artuso M.|Blusk S.|Mountain R.|Skwarnicki T.|Stone S.|Wang J.|Zhang L.|Onyisi P.</t>
  </si>
  <si>
    <t>Elliott J.|Moretto L.|Phair L.|Wozniak G.|Albergo S.|Bieser F.|Brady F.|Caccia Z.|Cebra D.|Chacon A.|Chance J.|Choi Y.|Costa S.|Gilkes M.|Hauger J.|Hirsch A.|Hjort E.|Insolia A.|Justice M.|Keane D.|Kintner J.|Lindenstruth V.|Lisa M.|Matis H.|McMahan M.|McParland C.|Müller W.|Olson D.|Partlan M.|Porile N.|Potenza R.|Rai G.|Rasmussen J.|Ritter H.|Romanski J.|Romero J.|Russo G.|Sann H.|Scharenberg R.|Scott A.|Shao Y.|Srivastava B.|Symons T.|Tincknell M.|Tuvé C.|Wang S.|Warren P.|Wieman H.|Wienold T.|Wolf K.</t>
  </si>
  <si>
    <t>Abazov V.|Abbott B.|Abdesselam A.|Abolins M.|Abramov V.|Acharya B.|Adams D.|Adams M.|Alexeev G.|Alton A.|Alves G.|Arnoud Y.|Avila C.|Babukhadia L.|Bacon T.|Baden A.|Baffioni S.|Baldin B.|Balm P.|Banerjee S.|Barberis E.|Baringer P.|Barreto J.|Bartlett J.|Bassler U.|Bauer D.|Bean A.|Beaudette F.|Begel M.|Belyaev A.|Beri S.|Bernardi G.|Bertram I.|Besson A.|Beuselinck R.|Bezzubov V.|Bhat P.|Bhatnagar V.|Blazey G.|Blekman F.|Blessing S.|Boehnlein A.|Bolton T.|Borcherding F.|Bos K.|Bose T.|Brandt A.|Briskin G.|Brock R.|Brooijmans G.|Bross A.|Buchholz D.|Buehler M.|Buescher V.|Butler J.|Canelli F.|Carvalho W.|Castilla-Valdez H.|Chakraborty D.|Chan K.|Cho D.|Choi S.|Claes D.|Clark A.|Connolly B.|Cooper W.|Coppage D.|Crépé-Renaudin S.|Cummings M.|Cutts D.|Da Motta H.|Davis G.|De K.|De Jong S.|Demarteau M.|Demina R.|Demine P.|Denisov D.|Denisov S.|Desai S.|Diehl H.|Diesburg M.|Doulas S.|Dudko L.|Duflot L.|Dugad S.|Duperrin A.|Dyshkant A.|Edmunds D.|Ellison J.|Eltzroth J.|Elvira V.|Engelmann R.|Eno S.|Ermolov P.|Eroshin O.|Estrada J.|Evans H.|Evdokimov V.|Ferbel T.</t>
  </si>
  <si>
    <t>Alexopoulos T.|Antoniazzi L.|Arenton M.|Ballagh H.|Bingham H.|Blankman A.|Block M.|Boden A.|Bonomi G.|Borodin S.|Budagov J.|Cao Z.|Cataldi G.|Chen T.|Clark K.|Cline D.|Conetti S.|Cooper M.|Corti G.|Cox B.|Creti P.|Dukes C.|Durandet C.|Elia V.|Erwin A.|Evangelista E.|Fortney L.|Golovatyuk V.|Gorini E.|Grancagnolo F.|Hagan-Ingram K.|Haire M.|Hanlet P.|He M.|Introzzi G.|Jenkins M.|Jennings J.|Judd D.|Kononenko W.|Kowald W.|Lau K.|Lawry T.|Ledovskoy A.|Liguori G.|Lys J.|Mazur P.|McManus A.|Misawa S.|Mo G.|Murphy C.|Nelson K.|Panareo M.|Pogosyan V.|Ramachandran S.|Recagni M.|Rhoades J.|Segal J.|Selove W.|Smith R.|Spiegel L.|Sun J.|Tokar S.|Torre P.|Trischuk J.|Turnbull L.|Tzamouranis I.|Wagoner D.|Wang C.|Wei C.|Yang W.|Yao N.|Zhang N.|Zhang S.|Zou B.</t>
  </si>
  <si>
    <t>Alexopoulos T.|Antoniazzi L.|Arenton M.|Ballagh H.|Bingham H.|Blankman A.|Block M.|Boden A.|Bonomi G.|Cao Z.|Chen T.|Clark K.|Cline D.|Conetti S.|Cooper M.|Corti G.|Cox B.|Creti P.|Dukes E.|Durandet C.|Elia V.|Erwin A.|Fortney L.|Golovatyuk V.|Gorini E.|Grancagnolo F.|Hagan K.|Haire M.|Hanlet P.|He M.|Introzzi G.|Jenkins M.|Judd D.|Kononenko W.|Kowald W.|Lau K.|Ledovskoy A.|Liguori G.|Lys J.|Mazur P.|McManus A.|Misawa S.|Mo G.|Murphy C.|Nelson K.|Pogosyan V.|Ramachandran S.|Rhoades J.|Selove W.|Smith R.|Spiegel L.|Sun J.|Tokar S.|Torre P.|Trischuk J.|Turnbull L.|Wagoner D.|Wang C.|Wei C.|Yang W.|Yao N.|Zhang N.|Zou B.</t>
  </si>
  <si>
    <t>Chasman C.|Chen Z.|Chi C.|Chu Y.|Cianciolo V.|Cole B.|Costales J.|Crawford H.|Cumming J.|Debbe R.|Engelage J.|Fung S.|Gonin M.|Gushue S.|Hamagaki H.|Hansen O.|Hayano R.|Hayashi S.|Homma S.|Kaneko H.|Kang J.|Kaufman S.|Kehoe W.|Kurita K.|Ledoux R.|Levine M.|Miake Y.|Morrison D.|Morse R.|Moskowitz B.|Nagamiya S.|Namboodiri M.|Nayak T.|Olness J.|Parsons C.|Remsberg L.|Roehrich D.|Rothschild P.|Sakurai H.|Sangster T.|Seto R.|Soltz R.|Stankus P.|Steadman S.|Stephans G.|Sung T.|Tanaka Y.|Tannenbaum M.|Thomas J.|Tonse S.|Van Dijk J.|Videbæk F.|Vossnack O.|Vutsadakis V.|Wang F.|Wang Y.|Wegner H.|Woodruff D.|Wu Y.|Yang X.|Zachary D.|Zajc W.</t>
  </si>
  <si>
    <t>Banerjee S.|Bediaga I.|Blaylock G.|Bracker S.|Burchat P.|Burnstein R.|Carter T.|Carvalho H.|Costa I.|Cremaldi L.|Darling C.|Denisenko K.|Fernandez A.|Gagnon P.|Gerzon S.|Gobel C.|Gounder K.|Granite D.|Halling A.|Herrera G.|Hurvits G.|James C.|Kasper P.|Kondakis N.|Kwan S.|Langs D.|Leslie J.|Lichtenstadt J.|Lundberg B.|Manacero A.|MayTal-Beck S.|Meadows B.|de Mello Neto J.|Milburn R.|De Miranda J.|Napier A.|Nguyen A.|D’Oliveira A.|O’Shaughnessy K.|Peng K.|Perera L.|Purohit M.|Quinn B.|Radeztsky S.|Rafatian A.|Reay N.|Reidy J.|Dos Reis A.|Rubin H.|Santha A.|Santoro A.|Schwartz A.|Sheaff M.|Sidwell R.|Smith J.|Stanton N.|Sokoloff M.|Summers D.|Takach S.|Sugano K.|Thorne K.|Tripathi A.|Weiss R.|Wiener J.|Witchey N.|Watanabe S.|Yi D.|Zaliznyak R.|Zhang C.|Slaughter A.|Wolin E.</t>
  </si>
  <si>
    <t>Aitala E.|Amato S.|Anjos J.|Appel J.|Ashery D.|Banerjee S.|Bediaga I.|Blaylock G.|Bracker S.|Burchat P.|Burnstein R.|Carter T.|Carvalho H.|Copty N.|Cremaldi L.|Darling C.|Denisenko K.|Devmal S.|Fernandez A.|Fox G.|Gagnon P.|Gobel C.|Gounder K.|Halling A.|Herrera G.|Hurvits G.|James C.|Kasper P.|Kwan S.|Langs D.|Leslie J.|Lundberg B.|Magnin J.|Massafferri A.|Maytal-Beck S.|Meadows B.|Neto J.|Mihalcea D.|Milburn R.|De Miranda J.|Napier A.|Nguyen A.|D'Oliveira A.|D'Oliveira A.|O'Shaughnessy K.|Peng K.|Perera L.|Purohit M.|Quinn B.|Radeztsky S.|Rafatian A.|Reay N.|Reidy J.|Dos Reis A.|Rubin H.|Sanders D.|Santha A.|Santoro A.|Schwartz A.|Sheaff M.|Sidwell R.|Slaughter A.|Sokoloff M.|Solano J.|Stanton N.|Stefanski R.|Stenson K.|Summers D.|Takach S.|Thorne K.|Tripathi A.|Watanabe S.|Weiss-Babai R.|Wiener J.|Witchey N.|Wolin E.|Yang S.|Yi D.|Yoshida S.|Zaliznyak R.|Zhang C.</t>
  </si>
  <si>
    <t>Edelhoff R.|Friedrich J.|Geiges R.|Kahrau M.|Korn M.|Kramer H.|Krygier K.|Kunde V.|Kuss M.|Laget J.|Liesenfeld A.|Merle K.|Neuhausen R.|Offermann E.|Pospischil T.|Potokar M.|Rangacharyulu C.|Rokavec A.|Richter A.|Richter A.|Rosner G.|Sauer P.|Schardt S.|Schrieder G.|Suda T.|Vodenik B.|Wagner A.|Walcher T.|Wolf S.</t>
  </si>
  <si>
    <t>Kycia T.|Li K.|Littenberg L.|Sambamurti A.|Stevens A.|Strand R.|Witzig C.|Louis W.|Akerib D.|Ardebili M.|Convery M.|Ito M.|Marlow D.|McPherson R.|Meyers P.|Selen M.|Shoemaker F.|Smith A.|Blackmore E.|Bryman D.|Felawka L.|Kitching P.|Konaka A.|Kujala V.|Kuno Y.|Macdonald J.|Nakano T.|Numao T.|Padley P.|Poutissou J.|Poutissou R.|Roy J.|Soluk R.|Turcot A.</t>
  </si>
  <si>
    <t>Adler S.|Atiya M.|Chiang I.|Frank J.|Haggerty J.|Kycia T.|Li K.|Littenberg L.|Sambamurti A.|Stevens A.|Strand R.|Witzig C.|Louis W.|Akerib D.|Ardebili M.|Convery M.|Ito M.|Marlow D.|McPherson R.|Meyers P.|Selen M.|Shoemaker F.|Smith A.|Blackmore E.|Bryman D.|Felawka L.|Konaka A.|Kuno Y.|Macdonald J.|Numao T.|Padley P.|Poutissou J.|Roy J.|Turcot A.|Kitching P.|Nakano T.|Rozon M.|Soluk R.</t>
  </si>
  <si>
    <t>Tóthová M.|Vokál S.|Vrláková J.|Jakobsson B.|Soderstrom K.|Adamovich M.|Chernyavsky M.|Kharlamov S.|Larionova V.|Orlova G.|Peresadko N.|Salmanova N.|Tretyakova M.|Basova E.|Nasyrov S.|Petrov N.|Trofimova T.|Tuleeva U.|Tursunov B.|Yuldashev B.|Gulamov K.|Navotny V.|Ohja I.|Singh B.|Singh V.|Tuli S.</t>
  </si>
  <si>
    <t>Adamovich M.|Basova E.|Chernyavsky M.|Dirner A.|Gulamov K.|Jakobsson B.|Just L.|Karabova M.|Kharlamov S.|Larionova V.|Nasyrov S.|Navotny V.|Ohja I.|Orlova G.|Pavukova A.|Petrov N.|Peresadko N.|Salmanova N.|Schussler F.|Singh B.|Singh V.|Söderström K.|Tóthová M.|Tretyakova M.|Trofimova T.|Tuleeva U.|Tuli S.|Tursunov B.|Vokál S.|Vrlákova J.|Yuldashev B.</t>
  </si>
  <si>
    <t>Europhysics Letters</t>
  </si>
  <si>
    <t>European Physical Journal A</t>
  </si>
  <si>
    <t>Czechoslovak Journal of Physics</t>
  </si>
  <si>
    <t>Zeitschrift fur Physik C-Particles and Fields</t>
  </si>
  <si>
    <t>Abreu P.|Adam W.|Adye T.|Agasi E.|Ajinenko I.|Ajinenko I.|Aleksan R.|Alekseev G.|Alemany R.|Allport P.|Almehed S.|Amaldi U.|Amato S.|Andreazza A.|Andrieux M.|Antilogus P.|Apel W.|Arnoud Y.|Åsman B.|Augustin J.|Augustinus A.|Baillon P.|Bambade P.|Barao F.|Barate R.|Barbi M.|Barbiellini G.|Bardin D.|Baroncelli A.|Barring O.|Barrio J.|Bartl W.|Bates M.|Battaglia M.|Baubillier M.|Baudot J.|Becks K.|Begalli M.|Begalli M.|Begalli M.|Beilliere P.|Belokopytov Y.|Benvenuti A.|Berggren M.|Bertrand D.|Bertrand D.|Bertrand D.|Bianchi F.|Bigi M.|Bilenky M.|Billoir P.|Bloch D.|Blume M.|Blyth S.|Bolognese T.|Bonesini M.|Bonivento W.|Booth P.|Borisov G.|Borisov G.|Bosio C.|Bosworth S.|Botner O.|Boudinov E.|Bouquet B.|Bourdarios C.|Bowcock T.|Bozzo M.|Branchini P.|Brand K.|Brenke T.|Brenner R.|Bricman C.|Bricman C.|Bricman C.|Brillault L.|Brown R.|Bruckman P.|Brunet J.|Bugge L.|Buran T.|Burgsmueller T.|Buschmann P.|Buys A.|Cabrera S.|Caccia M.|Calvi M.|Rozas A.|Camporesi T.|Canale V.|Canepa M.|Cankocak K.|Cao F.|Cao F.|Cao F.|Carena F.|Carroll L.|Caso C.|Gimenez C.|Cattai A.</t>
  </si>
  <si>
    <t>Adams M.|Aïd S.|Anthony P.|Averill D.|Baker M.|Baller B.|Banerjee A.|Bhatti A.|Bratzler U.|Braun H.|Carroll T.|Clark H.|Conrad J.|Davisson R.|Derado I.|Dietrich F.|Dougherty W.|Dreyer T.|Eckardt V.|Ecker U.|Erdmann M.|Fang G.|Figiel J.|Finlay R.|Gebauer H.|Geesaman D.|Griffioen K.|Guo R.|Haas J.|Halliwell C.|Hantke D.|Hicks K.|Jackson H.|Jaffe D.|Jancso G.|Jansen D.|Jin Z.|Kaufman S.|Kennedy R.|Kinney E.|Kobrak H.|Kotwal A.|Kunori S.|Lord J.|Lubatti H.|McLeod D.|Madden P.|Magill S.|Manz A.|Melanson H.|Michael D.|Montgomery H.|Morfin J.|Nickerson R.|Novak J.|O'Day S.|Olkiewicz K.|Osborne L.|Otten R.|Papavassiliou V.|Pawlik B.|Pipkin F.|Potterveld D.|Ramberg E.|Röser A.|Ryan J.|Salgado C.|Salvarani A.|Schellman H.|Schmitt M.|Schmitz N.|Siegert G.|Skuja A.|Snow G.|Söldner-Rembold S.|Spentzouris P.|Stier H.|Stopa P.|Swanson R.|Venkataramania H.|Wilhelm M.|Wilson R.|Wittek W.|Wolbers S.|Zghiche A.|Zhao T.</t>
  </si>
  <si>
    <t>Agababyan N.|Atayan M.|Charlet M.|Charlet M.|Czyzewski J.|Czyzewski J.|de Wolf E.|de Wolf E.|Dziunikowska K.|Dziunikowska K.|Endler A.|Garutchava Z.|Gulkanyan H.|Hakobyan R.|Karamyan J.|Kisielewska D.|Kisielewska D.|Kittel W.|Mehrabyan S.|Metreveli Z.|Oliveira E.|Olkiewicz K.|Olkiewicz K.|Rizatdinova F.|Shabalina E.|Smirnova L.|Tabidze M.|Tikhonov L.|Tkabladze A.|Tomaradze A.|Tomaradze A.|Verbeure F.|Zotkin S.</t>
  </si>
  <si>
    <t>Andreev V.|Baghdasaryan A.|Begzsuren K.|Belousov A.|Bolz A.|Boudry V.|Brandt G.|Brisson V.|Britzger D.|Buniatyan A.|Bylinkin A.|Bystritskaya L.|Campbell A.|Cantun Avila K.|Cerny K.|Chekelian V.|Contreras J.|Cvach J.|Dainton J.|Daum K.|Diaconu C.|Dobre M.|Eckerlin G.|Egli S.|Elsen E.|Favart L.|Fedotov A.|Feltesse J.|Fleischer M.|Fomenko A.|Gayler J.|Goerlich L.|Gogitidze N.|Gouzevitch M.|Grab C.|Grebenyuk A.|Greenshaw T.|Grindhammer G.|Haidt D.|Henderson R.|Hladkỳ J.|Hoffmann D.|Horisberger R.|Hreus T.|Huber F.|Jacquet M.|Janssen X.|Jung A.|Jung H.|Kapichine M.|Katzy J.|Kiesling C.|Klein M.|Kleinwort C.|Kogler R.|Kostka P.|Kretzschmar J.|Krücker D.|Krüger K.|Landon M.|Lange W.|Laycock P.|Lebedev A.|Levonian S.|Lipka K.|List B.|List J.|Lobodzinski B.|Malinovski E.|Martyn H.|Maxfield S.|Mehta A.|Meyer A.|Meyer H.|Meyer J.|Mikocki S.|Morozov A.|Müller K.|Naumann T.|Newman P.|Niebuhr C.|Nowak G.|Olsson J.|Ozerov D.|Pascaud C.|Patel G.|Perez E.|Petrukhin A.|Picuric I.|Pitzl D.|Polifka R.|Radescu V.|Raicevic N.|Ravdandorj T.|Reimer P.|Rizvi E.|Robmann P.|Roosen R.|Rostovtsev A.|Rotaru M.</t>
  </si>
  <si>
    <t>Zeitschrift für Physik C: Particles and Fields</t>
  </si>
  <si>
    <t>Nuclear Physics B</t>
  </si>
  <si>
    <t>Amsler C.|Armstrong D.|Baker C.|Barnett B.|Batty C.|Benayoun M.|Beuchert K.|Birien P.|Blüm P.|Bossingham R.|Braune K.|Brose J.|Bugg D.|Case T.|Cooper A.|Cramer O.|Crowe K.|Degener T.|Dietz H.|Djaoshvili N.|Von Dombrowski S.|Doser M.|Dünnweber W.|Engelhardt D.|Englert M.|Faessler M.|Giarritta P.|Hackmann R.|Haddock R.|Heinsius F.|Herz M.|Hessey N.|Hidas P.|Holzhaußen C.|Illinger P.|Jamnik D.|Kalinowsky H.|Kalteyer B.|Kämmle B.|Kiel T.|Kisiel J.|Kisiel J.|Klempt E.|Koch H.|Kolo C.|Kunze M.|Lakata M.|Landua R.|Lüdemann J.|Matthäy J.|McCrady R.|Merlo J.|Meyer C.|Montanet L.|Noble A.|Ouared R.|Ould-Saada F.|Peters K.|Pinder C.|Pinder G.|Ravndal S.|Regenfus C.|Schäfer E.|Schmidt P.|Schütrumpf M.|Scott I.|Seibert R.|Spanier S.|Stöck H.|Straßburger C.|Strohbusch U.|Suffert M.|Thoma U.|Tischhäuser M.|Urner D.|Völcker C.|Walter F.|Walther D.|Wiedner U.|Winter N.|Zoll J.|Zou B.|Zupančič C.</t>
  </si>
  <si>
    <t>Adomeit J.|Amsler C.|Armstrong D.|Armstrong D.|Baker C.|Barnett B.|Batty C.|Benayoun M.|Berdoz A.|Beuchert K.|Bischoff S.|Blüm P.|Braune K.|Brose J.|Bugg D.|Case T.|Cooper A.|Cramer O.|Crowe K.|Degener T.|Dietz H.|Djaoshvili N.|von Dombrowski S.|Doser M.|Dünnweber W.|Engelhardt D.|Englert M.|Faessler M.|Giaritta P.|Hackmann R.|Haddock R.|Heinsius F.|Herz M.|Hessey N.|Hidas P.|Holtzhaußen C.|Illinger P.|Jamnik D.|Jamnik D.|Kalinowsky H.|Kalteyer B.|Kämmle B.|Kammel P.|Kiel T.|Kisiel J.|Kisiel J.|Klempt E.|Koch H.|Kolo C.|Kunze M.|Lakata M.|Landua R.|Lüdemann J.|Matthäy H.|McCrady R.|Meier J.|Merlo J.|Meyer C.|Montanet L.|Noble A.|Noble A.|Ouared R.|Ould-Saada F.|Peters K.|Pinder C.|Pinter G.|Ravndal S.|Ravndal S.|Regenfus C.|Reißmann J.|Resag S.|Roethel W.|Schäfer E.|Schmidt P.|Scott I.|Seibert R.|Spanier S.|Stöck H.|Straßburger C.|Strohbusch U.|Suffert M.|Thoma U.|Tischhäuser M.|Urner D.|Völcker C.|Walter F.|Walther D.|Wiedner U.|Zou B.|Zupančič C.</t>
  </si>
  <si>
    <t>Physics of Atomic Nuclei</t>
  </si>
  <si>
    <t>Alexander G.|Allison J.|Altekamp N.|Ametewee K.|Anderson K.|Anderson S.|Arcelli S.|Asai S.|Asai S.|Axen D.|Azuelos G.|Azuelos G.|Ball A.|Barberio E.|Barlow R.|Bartoldus R.|Batley J.|Beaudoin G.|Bechtluft J.|Beeston C.|Bebnke T.|Bell A.|Bell K.|Bella G.|Bentvelsen S.|Berlich P.|Bethke S.|Biebel O.|Blobel V.|Bloodworth I.|Bloomer J.|Bock P.|Bosch H.|Boutemeur M.|Bouwens B.|Braibant S.|Bright-Thomas P.|Brown R.|Burckhart H.|Burgard C.|Büirgin R.|Capiluppi P.|Carnegie R.|Carter A.|Carter J.|Chang C.|Charlesworth C.|Charlton D.|Chrisman D.|Chu S.|Clarke P.|Cohen I.|Conboy J.|Cooke O.|Cuffiani M.|Dado S.|Dallapiccola C.|Dallavalle G.|De Jong S.|Del Pozo L.|Dixit M.|Do Couto E Silva E.|Doucet M.|Duchovni E.|Duckeck G.|Duerdoth I.|Edwards J.|Estabrooks P.|Evans H.|Evans M.|Fabbri F.|Fath P.|Fiedler F.|Fierro M.|Fischer H.|Folman R.|Fong D.|Foucher M.|Fukui H.|Fukui H.|Füirtjes A.|Gagnon P.|Gaidot A.|Gary J.|Gascon J.|Gascon-Shotkin S.|Geddes N.|Geich-Gimbel C.|Gentit F.|Geralis T.|Giacomelli G.|Giacomelli P.|Giacomelli R.|Gibson V.|Gibson W.|Gingrich D.|Gingrich D.|Goldberg J.|Goodrick M.|Gorn W.</t>
  </si>
  <si>
    <t>Abbiendi G.|Ainsley C.|Åkesson P.|Alexander G.|Anagnostou G.|Anderson K.|Asai S.|Asai S.|Axen D.|Bailey I.|Barberio E.|Barillari T.|Barlow R.|Batley R.|Bechtle P.|Behnke T.|Bell K.|Bell P.|Bella G.|Bellerive A.|Benelli G.|Bethke S.|Biebel O.|Boeriu O.|Bock P.|Boutemeur M.|Braibant S.|Brown R.|Burckhart H.|Campana S.|Capiluppi P.|Carnegie R.|Carter A.|Carter J.|Chang C.|Charlton D.|Ciocca C.|Csilling A.|Cuffiani M.|Dado S.|Dallavalle M.|De Roeck A.|De Wolf E.|Desch K.|Dienes B.|Dubbert J.|Duchovni E.|Duckeck G.|Duerdoth I.|Etzion E.|Fabbri F.|Ferrari P.|Fiedler F.|Fleck I.|Ford M.|Frey A.|Gagnon P.|Gary J.|Geich-Gimbel C.|Giacomelli G.|Giacomelli P.|Giunta M.|Goldberg J.|Gross E.|Grunhaus J.|Gruwé M.|Gupta A.|Hajdu C.|Hamann M.|Hanson G.|Harel A.|Hauschild M.|Hawkes C.|Hawkings R.|Herten G.|Heuer R.|Hill J.|Hoffman K.|Horváth D.|Igo-Kemenes P.|Ishii K.|Ishii K.|Jeremie H.|Jovanovic P.|Junk T.|Kanzaki J.|Kanzaki J.|Karlen D.|Kawagoe K.|Kawagoe K.|Kawamoto T.|Kawamoto T.|Keeler R.|Kellogg R.|Kennedy B.|Kluth S.|Kobayashi T.|Kobayashi T.|Kobel M.|Komamiya S.</t>
  </si>
  <si>
    <t>Buskulic D.|De Bonis I.|Decamp D.|Ghez P.|Goy C.|Lees J.|Lucotte A.|Minard M.|Odier P.|Pietrzyk B.|Chmeissani M.|Crespo J.|Delfino M.|Delfino M.|Efthymiopoulos I.|Fernandez E.|Fernandez-Bosman M.|Garrido L.|Garrido L.|Juste A.|Martinez M.|Orteu S.|Pacheco A.|Padilla C.|Pascual A.|Perlas J.|Riu I.|Sanchez F.|Teubert F.|Colaleo A.|Creanza D.|de Palma M.|Gelao G.|Girone M.|Laselli G.|Maggi G.|Maggi G.|Maggi M.|Marinelli N.|Nuzzo S.|Ranieri A.|Raso G.|Ruggieri F.|Selvaggi G.|Silvestris L.|Tempesta P.|Zito G.|Huang X.|Lin J.|Ouyang Q.|Wang T.|Xie Y.|Xu R.|Xue S.|Zhang J.|Zhang L.|Zhao W.|Alemany R.|Bazarko A.|Bonvicini G.|Bonvicini G.|Cattaneo M.|Comas P.|Coyle P.|Drevermann H.|Forty R.|Frank M.|Hagelberg R.|Harvey J.|Janot P.|Jost B.|Kneringer E.|Knobloch J.|Lehraus I.|Martin E.|Mato P.|Minten A.|Miquel R.|Mir L.|Mir L.|Moneta L.|Oest T.|Oest T.|Palla F.|Pater J.|Pater J.|Pusztaszeri J.|Ranjard F.|Rensing P.|Rolandi L.|Schlatter D.|Schmelling M.|Schmelling M.|Schneider O.|Tejessy W.|Tomalin I.|Venturi A.|Wachsmuth H.|Wagner A.|Wildish T.</t>
  </si>
  <si>
    <t>Arnold R.|Augier C.|Barabash A.|Blum D.|Brudanin V.|Campagne J.|Dassié D.|Egorov V.|Eschbach R.|Guyonnet J.|Hubert F.|Hubert P.|Jullian S.|Kochetov O.|Kisel I.|Kornoukov V.|Kovalenko V.|Lalanne D.|Laplanche F.|Leccia F.|Linck I.|Longuemare C.|Mauger F.|Mennrath P.|Nicholson H.|Nozdrin A.|Piquemal F.|Purtov O.|Reyss J.|Scheibling F.|Suhonen J.|Sutton C.|Szklarz G.|Tretyak V.|Umatov V.|Vanushin I.|Vareille A.|Vasilyev Y.|Vylov T.|Zerkin V.</t>
  </si>
  <si>
    <t>Achard P.|Adriani O.|Aguilar-Benitez M.|Alcaraz J.|Alemanni G.|Allaby J.|Aloisio A.|Alviggi M.|Anderhub H.|Andreev V.|Andreev V.|Anselmo F.|Arefiev A.|Azemoon T.|Aziz T.|Bagnaia P.|Bajo A.|Baksay G.|Baksay L.|Baldew S.|Banerjee S.|Banerjee S.|Barczyk A.|Barczyk A.|Barillère R.|Bartalini P.|Basile M.|Batalova N.|Battiston R.|Bay A.|Becker U.|Behner F.|Bellucci L.|Berbeco R.|Berdugo J.|Berges P.|Bertucci B.|Betev B.|Biasini M.|Biglietti M.|Biland A.|Blaising J.|Blyth S.|Bobbink G.|Böhm A.|Boldizsar L.|Borgia B.|Bottai S.|Bourilkov D.|Bourquin M.|Braccini S.|Branson J.|Brochu F.|Burger J.|Burger W.|Cai X.|Capell M.|Cara Romeo G.|Carlino G.|Cartacci A.|Casaus J.|Cavallari F.|Cavallo N.|Cecchi C.|Cerrada M.|Chamizo M.|Chang Y.|Chemarin M.|Chen A.|Chen G.|Chen G.|Chen H.|Chen H.|Chiefari G.|Cifarelli L.|Cindolo F.|Clare1 I.|Clare R.|Coignet G.|Colino N.|Costantini S.|la Cruz d.|Cucciarelli S.|de Asmundis R.|Déglon P.|Debreczeni J.|Degré A.|Dehmelt K.|Deiters K.|della Volpe D.|Delmeire E.|Denes P.|DeNotaristefani F.|De Salvo A.|Diemoz M.|Dierckxsens M.|Dionisi C.|Dittmar M.|Doria A.|Dova M.</t>
  </si>
  <si>
    <t>Abatzis S.|Andersen E.|Andrighetto A.|Antinori F.|Barnes R.|Bayes A.|Benayoun M.|Beusch W.|Bohm J.|Carney J.|Carrer N.|De La Cruz B.|Davies J.|Di Bari D.|Elia D.|Evans D.|Fanebust K.|Fini R.|French B.|Ghidini B.|Helstrup H.|Holme A.|Jacholkowski A.|Kahane J.|Katchanov V.|Kinson J.|Kirk A.|Knudson K.|Kralik I.|Ladrón De Guevara P.|Lassalle J.|Lenti V.|Leruste P.|Lietava R.|Loconsole R.|Løvhøiden G.|Manzari V.|Morando M.|Navach F.|Narjoux J.|Pellegrini F.|Quercigh E.|Ricci R.|Sandor L.|Šafařík K.|Segato G.|Singovsky A.|Sené M.|Sené R.|Thorsteinsen T.|Urban J.|Vassiliadis G.|Villalobos Baillie O.|Venables M.|Volte A.|Votruba M.|Zavada P.</t>
  </si>
  <si>
    <t>Kachaev I.|Karyukhin A.|Khokhlov Y.|Konoplyannikov A.|Kopikov S.|Kostyukhin V.|Likhoded S.|Matveev V.|Ostankov A.|Ryabchikov D.|Sekhniaidze G.|Solodkov A.|Solovianov O.|Starchenko E.|Tskhadadze E.|Vishnevsky N.|Vlasov E.|Zaitsev A.</t>
  </si>
  <si>
    <t>Abe K.|Abt I.|Ahn C.|Akagi T.|Allen N.|Ash W.|Aston D.|Bacchetta N.|Baird K.|Baltay C.|Band H.|Barakat M.|Baranko G.|Bardon O.|Barklow T.|Bazarko A.|Ben-David R.|Benvenuti A.|Bienz T.|Bilei G.|Bisello D.|Blaylock G.|Bogart J.|Bolton T.|Bower G.|Brau J.|Breidenbach M.|Bugg W.|Burke D.|Burnett T.|Burrows P.|Busza W.|Calcaterra A.|Caldwell D.|Calloway D.|Camanzi B.|Carpinelli M.|Cassell R.|Castaldi R.|Castaldi R.|Castro A.|Cavalli-Sforza M.|Church E.|Cohn H.|Coller J.|Cook V.|Cotton R.|Cowan R.|Coyne D.|D’Oliveira A.|Damerell C.|De Sangro R.|De Simone P.|Dell’Orso R.|Dima M.|Du P.|Dubois R.|Eisenstein B.|Elia R.|Falciai D.|Fan C.|Fero M.|Frey R.|Furuno K.|Gillman T.|Gladding G.|Gonzalez S.|Hallewell G.|Hart E.|Hasegawa Y.|Hedges S.|Hertzbach S.|Hildreth M.|Huber J.|Huffer M.|Hughes E.|Hwang H.|Iwasaki Y.|Jacques P.|Jaros J.|Johnson A.|Johnson J.|Johnson R.|Junk T.|Kajikawa R.|Kalelkar M.|Karliner I.|Kawahara H.|Kendall H.|King M.|King R.|Kofler R.|Krishna N.|Kroeger R.|Labs J.|Langston M.|Lath A.|Lauber J.|Leith D.|Liu X.</t>
  </si>
  <si>
    <t>Abe K.|Abe K.|Abe T.|Adam I.|Akagi T.|Akimoto H.|Allen N.|Ash W.|Aston D.|Baird K.|Baltay C.|Band H.|Barakat M.|Bardon O.|Barklow T.|Bashindzhagyan G.|Bauer J.|Bellodi G.|Benvenuti A.|Bilei G.|Bisello D.|Blaylock G.|Bogart J.|Bower G.|Brau J.|Breidenbach M.|Bugg W.|Burke D.|Burnett T.|Burrows P.|Byrne R.|Calcaterra A.|Calloway D.|Camanzi B.|Carpinelli M.|Cassell R.|Castaldi R.|Castro A.|Cavalli-Sforza M.|Chou A.|Church E.|Cohn H.|Coller J.|Convery M.|Cook V.|Cowan R.|Coyne D.|Crawford G.|Damerell C.|Danielson M.|Daoudi M.|de Groot N.|Dell’Orso R.|Dervan P.|de Sangro R.|Dima M.|Dong D.|Doser M.|Dubois R.|Eisenstein B.|Erofeeva I.|Eschenburg V.|Etzion E.|Fahey S.|Falciai D.|Fan C.|Fernandez J.|Fero M.|Flood K.|Frey R.|Gifford J.|Gillman T.|Gladding G.|Gonzalez S.|Goodman E.|Hart E.|Harton J.|Hasuko K.|Hedges S.|Hertzbach S.|Hildreth M.|Huber J.|Huffer M.|Hughes E.|Huynh X.|Hwang H.|Iwasaki M.|Jackson D.|Jacques P.|Jaros J.|Jiang Z.|Johnson A.|Johnson J.|Johnson R.|Junk T.|Kajikawa R.|Kalelkar M.|Kamyshkov Y.|Kang H.|Karliner I.</t>
  </si>
  <si>
    <t>Adams D.|Akchurin N.|Alexeeva L.|Belikov N.|Bonner B.|Bravar A.|Bravar A.|Bystricky J.|Corcoran M.|Cossairt J.|Cranshaw J.|Derevschikov A.|En'yo H.|Funahashi H.|Goto Y.|Goto Y.|Grachov O.|Grosnick D.|Hill D.|Iijima T.|Iijima T.|Imai K.|Itow Y.|Itow Y.|Iwatani K.|Kharlov Y.|Krueger K.|Kuroda K.|Laghai M.|Lehar F.|De Lesquen A.|Lopiano D.|Luehring F.|Luehring F.|Maki T.|Makino S.|Makino S.|Masaike A.|Matulenko Y.|Meschanin A.|Michalowicz A.|Miller D.|Miyake K.|Nagamine T.|Nagamine T.|Nessi-Tedaldi F.|Nessi-Tedaldi F.|Nessi M.|Nessi M.|Nguyen C.|Nguyen C.|Nogach L.|Nurushev S.|Ohashi Y.|Ohashi Y.|Onel Y.|Patalakha D.|Pauletta G.|Penzo A.|Rappazzo G.|Read A.|Roberts J.|Van Rossum L.|Rykov V.|Rykov V.|Saito N.|Saito N.|Salvato G.|Schiavon P.|Shima T.|Skeens J.|Solovyanov V.|Spinka H.|Stanek R.|Takashima R.|Takeutchi F.|Tamura N.|Tamura N.|Tanaka N.|Underwood D.|Vasiliev A.|White J.|White J.|Yamashita S.|Yamashita S.|Yokosawa A.|Yoshida T.|Zanetti A.</t>
  </si>
  <si>
    <t>Belz J.|Belz J.|Cousins R.|Diwan M.|Diwan M.|Eckhause M.|Ecklund K.|Fitch V.|Hancock A.|Highland V.|Hoff C.|Hoffmann G.|Irwin G.|Kane J.|Kettell S.|Kettell S.|Klein J.|Klein J.|Kuang Y.|Lang K.|Martin R.|May M.|McDonough J.|McDonough J.|Molzon W.|Riley P.|Ritchie J.|Schwartz A.|Trandafir A.|Ware B.|Welsh R.|White S.|Witkowski M.|Witkowski M.|Wojcicki S.|Worm S.</t>
  </si>
  <si>
    <t>Belz J.|Diwan M.|Eckhause M.|Guss C.|Hancock A.|Heinson A.|Highland V.|Hoffmann G.|Irwin G.|Kane J.|Kettell S.|Kuang Y.|Lang K.|McDonough J.|McFarlane W.|Molzon W.|Riley P.|Ritchie J.|Schwartz A.|Ware B.|Welsh R.|Winter R.|Witkowski M.|Wojcicki S.|Worm S.|Yamashita A.</t>
  </si>
  <si>
    <t>Armstrong T.|Bettoni D.|Bharadwaj V.|Biino C.|Blanford G.|Borreani G.|Broemmelsiek D.|Buzzo A.|Calabrese R.|Ceccucci A.|Cester R.|Church M.|Dalpiaz P.|Dalpiaz P.|Dimitroyannis D.|Fast J.|Gianoli A.|Ginsburg C.|Gollwitzer K.|Govi G.|Hahn A.|Hasan M.|Hsueh S.|Lewis R.|Luppi E.|Macrí M.|Majewska A.|Mandelkern M.|Marchetto F.|Marinelli M.|Marques J.|Marsh W.|Martini M.|Masuzawa M.|Menichetti E.|Migliori A.|Mussa R.|Palestini S.|Pallavicini M.|Passaggio S.|Pastrone N.|Patrignani C.|Peoples J.|Peoples J.|Petrucci F.|Pia M.|Pordes S.|Rapidis P.|Ray R.|Ray R.|Reid J.|Rinaudo G.|Roccuzzo B.|Rosen J.|Santroni A.|Sarmiento M.|Savrie M.|Schultz J.|Seth K.|Smith A.|Smith G.|Sozzi M.|Trokenheim S.|Van Drunen E.|Weber M.|Werkema S.|Zhang Y.|Zhao J.|Zioulas G.</t>
  </si>
  <si>
    <t>Ammar R.|Baringer P.|Bean A.|Besson D.|Coppage D.|Copty N.|Davis R.|Hancock N.|Kotov S.|Kravchenko I.|Kwak N.|Kubota Y.|Lattery M.|Nelson J.|Patton S.|Poling R.|Riehle T.|Savinov V.|Wang R.|Alam M.|Kim I.|Ling Z.|Mahmood A.|O’Neill J.|Severini H.|Sun C.|Timm S.|Wappler F.|Crawford G.|Duboscq J.|Fulton R.|Fujino D.|Gan K.|Honscheid K.|Kagan H.|Kass R.|Lee J.|Sung M.|White C.|Wanke R.|Wolf A.|Zoeller M.|Fu X.|Nemati B.|Ross W.|Skubic P.|Wood M.|Bishai M.|Fast J.|Gerndt E.|Hinson J.|Miao T.|Miller D.|Modesitt M.|Shibata E.|Shipsey I.|Wang P.|Gibbons L.|Johnson S.|Kwon Y.|Roberts S.|Thorndike E.|Coan T.|Dominick J.|Fadeyev V.|Korolkov I.|Lambrecht M.|Sanghera S.|Shelkov V.|Stroynowski R.|Volobouev I.|Wei G.|Artuso M.|Gao M.|Goldberg M.|He D.|Horwitz N.|Kopp S.|Moneti G.|Mountain R.|Muheim F.|Mukhin Y.|Playfer S.|Skwarnicki T.|Stone S.|Xing X.|Bartelt J.|Csorna S.|Jain V.|Marka S.|Gibaut D.|Kinoshita K.|Pomianowski P.|Schrenk S.|Barish B.|Chadha M.|Chan S.|Cowen D.|Eigen G.|Miller J.</t>
  </si>
  <si>
    <t>De Bellefon A.|Berkes I.|Bobin C.|Broszkiewicz D.|Chambon B.|Chapellier M.|Chardin G.|Charvin P.|Chazal V.|Coron N.|De Jésus M.|Drain D.|Dumoulin L.|Giraud-Héraud Y.|Goldbach C.|Guerier G.|Hadjout J.|Leblanc J.|Marchand D.|Massaq M.|Messous Y.|Navick X.|Nollez G.|Pari P.|Pastor C.|Perillo-Isaac M.|Prostakov I.|Yvon D.</t>
  </si>
  <si>
    <t>De Bellefon A.|Bergé L.|Berkès I.|Broszkiewicz D.|Chambon B.|Chapellier M.|Chardin G.|Charvin P.|Chazal V.|Coron N.|De Jesus M.|Drain D.|Dumoulin L.|Giraud-Héraud Y.|Guerrier G.|Goldbach C.|Hadjout J.|Leblanc J.|Messous Y.|Navick X.|Nollez G.|Pastor C.|Pari P.|Prostakov I.|Perillo-Isaac M.|Yvon D.</t>
  </si>
  <si>
    <t>Nuovo Cimento della Societa Italiana di Fisica A</t>
  </si>
  <si>
    <t>Apicella M.|Apruzzese G.|Borra M.|Borra M.|Bracco G.|Ciotti M.|Condrea I.|Condrea I.|Crisanti F.|De Angelis R.|Ferro C.|Gabellieri L.|Gatti G.|Kroegler H.|Leigheb M.|Maddaluno G.|Maruccia G.|Maruccia G.|Mazzitelli G.|Pacella D.|Pericoli-Ridolfini V.|Pieroni L.|Zagorski R.|Zagorski R.|Alladio F.|Bartiromo R.|Buceti G.|Buratti P.|Centioli C.|Cocilovo V.|Esposito B.|Frattolillo A.|Giovannozzi E.|Grolli M.|Imparato A.|Lovisetto L.|Micozzi P.|Migliori S.|Moleti A.|Orsitto F.|Panaccione L.|Pannella M.|Podda S.|Righetti G.|Sternini E.|Tuccillo A.|Tudisco O.|Valente F.|Vitale V.|Zanino R.|Zanino R.|Zanza V.|Zerbini M.</t>
  </si>
  <si>
    <t>Pandey S.|Cooper D.|Dyke H.|Elliot D.|Humanic T.|Kirkman J.|Kotov I.|Lo Curto G.|Sugarbaker E.|Vilkelis G.|Bellwied R.|Dou L.|French A.|Hall J.|Pruneau C.|Rykov V.|Takahashi J.|Wilson W.|Beuttenmueller R.|Chen W.|DiMassimo D.|Kraner H.|Liaw C.|Lynn D.|Sedlmeir J.|Hoffmann G.|Paganis S.|Read D.|Schambach J.</t>
  </si>
  <si>
    <t>Bellwied R.|Beuttenmuller R.|Brandon N.|Caines H.|Chen W.|DiMassimo D.|Dyke H.|Hall J.|Hardtke D.|Hoffmann G.|Humanic T.|Kotova A.|Kotov I.|Kotov I.|Kraner H.|Li Z.|Lynn D.|Middelkamp P.|Ott G.|Pandey S.|Pruneau C.|Rykov V.|Schambach J.|Sedlmeir J.|Sugarbaker E.|Takahashi J.|Takahashi J.|Wilson W.</t>
  </si>
  <si>
    <t>Sadrozinski H.|DeWitt J.|Dorfan D.|Dubbs T.|Grillo A.|Kashigin S.|Kroeger W.|Rahn J.|Rowe W.|Seiden A.|Spencer E.|Webster A.|Wichmann R.|Wilder M.|Williams D.|Dane J.|Lankford A.|Pier S.|Schmid B.|Bonino R.|Couyoumtzelis C.|Demierre P.|Iwata Y.|Ohsugi T.|Iwasaki H.|Kondo T.|Terada S.|Unno Y.|Dabrowski W.|Idzik M.|Godlewski J.|Takashima R.|Ciocio A.|Collins T.|Haber C.|Kipnis I.|Shapiro M.|Siegrist J.|Spieler H.|Tamura N.|Grewal A.|Nickerson R.|Wastie R.|Gao Y.|Gonzalez R.|Walsh A.|Feng Z.</t>
  </si>
  <si>
    <t>DeWitt J.|Dorfan D.|Dubbs T.|Grillo A.|Kashigin S.|Kroeger W.|Pulliam T.|Rahn J.|Rowe W.|Sadrozinski H.|Seiden A.|Spencer E.|Webster A.|Wichmann R.|Wilder M.|Williams D.|Dane J.|Lankford A.|Pier S.|Schmid B.|Bonino R.|Couyoumtzelis C.|Demierie P.|Fujita K.|Handa T.|Iwata Y.|Ohsugi T.|Iwasaki H.|Kohriki T.|Kondo T.|Terada S.|Unno Y.|Takashima R.|Ciocio A.|Collins T.|Emes J.|Gilchriese M.|Haber C.|Kipnis I.|Shapiro M.|Siegrist J.|Spieler H.|Moorhead G.|Nakao M.|Tamura N.|Dabrowski W.|Idzik M.|Godlewski J.|Grewal A.|Nickerson R.|Wastie R.|Gao Y.|González S.|Feng Z.|Walsh A.</t>
  </si>
  <si>
    <t>Kagan H.|Alexander J.|Bean A.|Bebek C.|Brandenburg G.|Darling C.|Duboscq J.|Fast J.|Foland A.|Gan K.|Hopman P.|Kass R.|Kim P.|Menon N.|Miller D.|Nemati B.|Oliver J.|Rush C.|Shipsey I.|Skubic P.|Spencer M.|Uhl C.|Ward C.|Wilson R.|Yurko M.|Zoeller M.</t>
  </si>
  <si>
    <t>Fast J.|Alam M.|Alexander J.|Anastassov A.|Arndt K.|Bean A.|Bebek C.|Boyd R.|Brandenburg G.|Cherwinka J.|Darling C.|Duboscq J.|Gan K.|Gao Y.|Hopman P.|Kagan H.|Kass R.|Kim D.|Lee J.|Menon N.|Miller D.|Oliver J.|Rush C.|Severini H.|Shipsey I.|Skubic P.|Spencer M.|Timm S.|Tourne E.|Ward C.|Zoeller M.</t>
  </si>
  <si>
    <t>Bauer C.|Baumann I.|Colledani C.|Conway J.|Delpierre P.|Djama F.|Dulinski W.|Fallou A.|Gan K.|Gilmore R.|Grigoriev E.|Hallewell G.|Han S.|Hessing T.|Honscheid K.|Hrubec J.|Husson D.|James R.|Kagan H.|Kania D.|Kass R.|Knöpfle K.|Krammer M.|Llewellyn T.|Manfredi P.|Meier D.|Pan L.|Pernegger H.|Pernicka M.|Re V.|Roe S.|Roff D.|Rudge A.|Schaeffer M.|Schieber M.|Schnetzer S.|Somalwar S.|Speziali V.|Stone R.|Tapper R.|Tesarek R.|Trischuk W.|Turchetta R.|Thomson G.|Wagner R.|Weilhammer P.|White C.|Ziock H.|Zoeller M.</t>
  </si>
  <si>
    <t>Appuhn R.|Arndt C.|Barrelet E.|Barschke R.|Bassler U.|Buchholz R.|Bruncko D.|Chechelnitski S.|Claxton B.|Cozzika G.|Cvach J.|Dagoret-Campagne S.|Dau W.|Deckers H.|Deckers T.|Descamps F.|Dirkmann M.|Dowdell J.|Efremenko V.|Eisenhandler E.|Eliseev A.|Ferencei J.|Fominykh B.|Goerlach U.|Gorbov L.|Gorelov I.|Hajduk L.|Herynek I.|Hladký J.|Hütte M.|Hutter H.|Janczur W.|Janoth J.|Jönsson L.|Kolanoski H.|Korbel V.|Krivan F.|Lacour D.|Lamarche F.|Landon M.|Laforge B.|Laporte J.|Lehner F.|Maraček R.|Meier K.|Meyer A.|Migliori A.|Moreau F.|Müller G.|Murín P.|Nagovizin V.|Nicholls T.|Ozerov D.|Perez E.|Pharabod J.|Pöschl R.|Rybicki K.|Rostovtsev A.|Royon C.|Schleif S.|Schuhmacher A.|Semenov A.|Shekelyan V.|Sirois Y.|Smirnov P.|Solochenko V.|Špalek J.|Spielmann S.|Steiner H.|Steiner H.|Stiewe J.|Tchernyshov V.|Valkár S.|Vandenplas D.|Villet G.|Wacker K.|Walther A.|Weber M.|Wegener D.|Wenk T.|Žáček J.|Zhokin A.|Zuber K.</t>
  </si>
  <si>
    <t>Appuhn R.|Arndt C.|Barrelet E.|Barschke R.|Bassler U.|Blouzon F.|Boudry V.|Brasse F.|Bruel P.|Bruncko D.|Buchholz R.|Cahan B.|Chechelnitski S.|Claxton B.|Cozzika G.|Cvach J.|Dagoret-Campagne S.|Dau W.|Deckers H.|Deckers T.|Descamps F.|Descamps F.|Dirkmann M.|Dowdell J.|Drancourt C.|Durant O.|Efremenko V.|Eisenhandler E.|Eliseev A.|Falley G.|Ferencei J.|Fleischer M.|Fominykh B.|Gadow K.|Goerlach U.|Goerlach U.|Gorbov L.|Gorelov I.|Grewe M.|Hajduk L.|Herynek I.|Hladký J.|Hütte M.|Hutter H.|Janata M.|Janczur W.|Janoth J.|Jönsson L.|Kacl I.|Kolanoski H.|Korbel V.|Kriván F.|Lacour D.|Laforge B.|Lamarche F.|Landon M.|Laporte J.|Lebollo H.|Le Coguie A.|Lehner F.|Maracek R.|Matricon P.|Meier K.|Meyer A.|Migliori A.|Moreau F.|Müller G.|Murín P.|Nagovizin V.|Nicholls T.|Ozerov D.|Passerieux J.|Perez E.|Pharabod J.|Pöschl R.|Renard C.|Rostovtsev A.|Royon C.|Rybicki K.|Schlief S.|Schmitt K.|Schuhmacher A.|Semenov A.|Shekelyan V.|Sirois Y.|Smirnov P.|Solochenko V.|Spalek J.|Spielmann S.|Steiner H.|Steiner H.|Stellberger A.|Stiewe J.|Taševský M.|Tchernyshov V.|Thiele K.|Tzamariudaki E.|Valkár S.|Vallée C.|Vallereau A.</t>
  </si>
  <si>
    <t>Andryakov A.|Antonelli A.|Baldini-Ferroli R.|Bencivenni G.|Bucci L.|Calcaterra A.|Campana P.|Dell'Agnello S.|De Sangro R.|De Simone P.|Felici G.|Forti C.|Finocchiaro G.|Kulikov V.|Moccia S.|Nedosekin A.|Patera V.|Piccolo M.|Denig A.|Imhof M.|Kluge W.|Von Hagel U.|Weseler S.|Cataldi G.|Creti P.|Elia V.|Golovatyuk V.|Gorini E.|Grancagnolo F.|Panareo M.|Primavera M.|Spagnolo S.|Bacci C.|Bacci C.|Ceradini F.|Ceradini F.|De Lucia E.|De Lucia E.|La Cava F.|La Cava F.|Luisi C.|Luisi C.|Margutti G.|Margutti G.|Picca D.|Picca D.|Pontecorvo L.|Pontecorvo L.|Messi R.|Paoluzi L.|Pasqualucci E.|Valente P.</t>
  </si>
  <si>
    <t>Antonelli A.|Antonelli M.|Barbiellini G.|Barone M.|Bertolucci S.|Bini C.|Bloise C.|Bossi F.|Caloi R.|Campana P.|Cervelli F.|Cordelli M.|De Zorzi G.|Di Cosimo G.|Di Domenico A.|Erriquez O.|Farilla A.|Ferrari A.|Franzini P.|Garufi F.|Gauzzi P.|Giovannella S.|Incagli M.|Keeble L.|Kim W.|Lanfranchi G.|Lee-Franzini J.|Lee-Franzini J.|Martinis A.|Miscetti S.|Murtas F.|Passeri A.|Scuri F.|Spiriti E.|Tortora L.|Venanzoni G.|Wölfle S.</t>
  </si>
  <si>
    <t>Antonelli M.|Barbiellini G.|Bertolucci S.|Bini C.|Bloise C.|Cabibbo G.|Caloi R.|Campana P.|Cervelli F.|De Zorzi G.|Di Cosimo G.|Di Domenico A.|Di Falco S.|Erriquez O.|Farilla A.|Ferrari A.|Franzini P.|Franzini P.|Galli A.|Gauzzi P.|Giovannella S.|Graziani E.|Han H.|Han H.|Han S.|Han S.|Incagli M.|Kim W.|Lanfranchi G.|Lee-Franzini J.|Lee-Franzini J.|Lomtadze T.|Minashvili I.|Miscetti S.|Murtas F.|Passeri A.|Scuri F.|Spiriti E.|Tortora L.|Venanzoni G.|Xie Y.|Xie Y.|Zhang J.|Zhang J.</t>
  </si>
  <si>
    <t>Paolucci P.|Evangelista C.|Palano A.|Baldini R.|Calcaterra A.|De Sangro R.|Piccolo M.|Zallo A.|Peruzzi I.|Buzzo A.|Contri R.|Crosetti G.|Monge R.|Passaggio S.|Patrignani C.|Pia M.|Santroni A.|Bionta R.|Van Bibber K.|Wenaus T.|Wright D.|Cavallo N.|Carlino G.|Lista L.|Mele S.|Parascandolo P.|Piccolo D.|Sciacca C.|Johnson J.</t>
  </si>
  <si>
    <t>Anulli F.|Asmone A.|Baldini Ferroli R.|Bionta R.|Buzzo A.|Calcaterra A.|Carlino G.|Cavallo N.|Contri R.|Crosetti G.|DeSangro R.|Fabozzi F.|Falciai D.|Franchi T.|Johnson J.|Lista L.|LoVetere M.|Macrì M.|Mele S.|Monge R.|Palano A.|Pallavicini M.|Paolucci P.|Parascandolo P.|Patrignani C.|Peruzzi I.|Pia M.|Piccolo D.|Piccolo M.|Robutti E.|Santroni A.|Sciacca C.|Van Bibber K.|Wenaus T.|Wright D.|Zallo A.</t>
  </si>
  <si>
    <t>Arisaka K.|Borsato E.|Boutigny D.|Buzykaev A.|Dal Corso F.|De Bonis I.|Favier J.|Ferroni F.|Foucher M.|Ganzhur S.|Iacovella F.|Jawahery H.|Karyotakis Y.|Kolachev G.|Kravchenko E.|Lafaye R.|Mazzoni M.|Mikerov V.|Morandin M.|Morganti S.|Onuchin A.|Oyang J.|Piredda G.|Posocco M.|Santacesaria R.|Shamov A.|Stroili R.|Tayursky V.|Telnov V.|Torassa E.|Voci C.</t>
  </si>
  <si>
    <t>Arisaka K.|Borsato E.|Boutigny D.|Buzykaev A.|Dal Corso F.|De Bonis I.|Favier J.|Ferroni F.|Foucher M.|Ganzhur S.|Iacovella F.|Jawahery H.|Karyotakis Y.|Kolachev G.|Kravchenko E.|Lafaye R.|Mazzoni M.|Mikerov V.|Morandin M.|Morganti S.|Onuchin A.|Oyang J.|Piredda G.|Posocco M.|Santacesaria R.|Serra M.|Shamov A.|Stroili R.|Tayursky V.|Telnov V.|Torassa E.|Voci C.</t>
  </si>
  <si>
    <t>Journal of Non-Crystalline Solids</t>
  </si>
  <si>
    <t>Agakichiev G.|Baur R.|Ceretto F.|Drees A.|Faschingbauer U.|Fraenkel Z.|Fuchs C.|Gatti E.|Glässel P.|Hemberger M.|Holl P.|De Los Heros C.|Irmscher D.|Kraner H.|Lenkeit B.|Messer M.|Minaev Y.|Panebrattsev Y.|Pfeiffer A.|Ravinovich I.|Razin S.|Rehak P.|Sampietro M.|Schukraft J.|Shimanskiy S.|Socol E.|Specht H.|Tel-Zur G.|Tserruya I.|Ullrich T.|Voigt C.|Wurm J.|Yurevich V.</t>
  </si>
  <si>
    <t>Autiero D.|Baldo-Ceolin M.|Bobisut F.|Cattaneo P.|Cavasinni V.|Collazuol G.|Conforto G.|Contalbrigo M.|Conta C.|Del Prete T.|De Santo A.|Ferrari R.|Flaminio V.|Fraternali M.|Gibin D.|Gninenko S.|Graziani G.|Guglielmi A.|Iacopini E.|Lacaprara S.|Lupi A.|Kirsanov M.|Kovzelev A.|La Rotonda L.|Lanza A.|Laveder M.|Marchionni A.|Martelli F.|Mezzetto M.|Orestano D.|Pastore F.|Pennacchio E.|Petti R.|Polesello G.|Renzoni G.|Roda C.|Salvatore F.|Sconza A.|Toropin A.|Valdata-Nappi M.|Veltri M.|Vercesi V.|Volkov S.</t>
  </si>
  <si>
    <t>Androić D.|Backenstoss G.|Bosnar D.|Breuer H.|Döbbeling H.|Dooling T.|Furić M.|Gram P.|Gregory N.|Hoffart A.|Hoffart A.|Ingram C.|Klein A.|Koch K.|Köhler J.|Kotliński B.|Kroedel M.|Kyle G.|Lehmann A.|Mateos A.|Michaelian K.|Petković T.|Redwine R.|Rowntree D.|Sennhauser U.|Šimičević N.|Trezeciak R.|Ullrich H.|Wang M.|Wang M.|Weyer H.|Weyer H.|Wildi M.|Wilson K.</t>
  </si>
  <si>
    <t>Albers D.|Bisplinghoff J.|Bollmann R.|Büßer K.|Cloth P.|Diehl O.|Dohrmann F.|Drüke V.|Engelhardt H.|Ernst J.|Eversheim P.|Filges D.|Gasthuber M.|Gebel R.|Greiff J.|Groß A.|Groß-Hardt R.|Heine A.|Heider S.|Hinterberger F.|Igelbrink M.|Jahn R.|Jeske M.|Langkau R.|Lindlein J.|Maier R.|Maschuw R.|Mayer-Kuckuk T.|Mertler G.|Metsch B.|Mosel F.|Müller M.|Münstermann M.|Paetz H.|Petry H.|Prasuhn D.|Rohdjeß H.|Rosendaal D.|Roß U.|Von Rossen P.|Scheid H.|Schirm N.|Schulz-Rojahn M.|Schwandt F.|Scobel W.|Steeg B.|Sterzenbach G.|Trelle H.|Wellinghausen A.|Wiedmann W.|Woller K.|Ziegler R.</t>
  </si>
  <si>
    <t>Ahmad I.|Austin S.|Back B.|Betts R.|Betts R.|Calaprice F.|Chan K.|Chishti A.|Chowdhury P.|Conner C.|Dunford R.|Fox J.|Freedman S.|Freedman S.|Freer M.|Gazes S.|Gazes S.|Greenberg J.|Greene J.|Hallin A.|Happ T.|Henderson D.|Kaloskamis N.|Kashy E.|Kutschera W.|Last J.|Lister C.|Liu M.|Maier M.|Mercer D.|Mikolas D.|Perera P.|Rhein M.|Rhein M.|Roa D.|Schiffer J.|Schiffer J.|Trainor T.|Wilt P.|Winfield J.|Wolanski M.|Wolanski M.|Wolfs F.|Wuosmaa A.|Xu G.|Young A.|Yurkon J.</t>
  </si>
  <si>
    <t>Ahmad I.|Austin S.|Back B.|Betts R.|Betts R.|Calaprice F.|Chan K.|Chishti A.|Conner C.|Dunford R.|Fox J.|Freedman S.|Freedman S.|Freer M.|Freer M.|Gazes S.|Gazes S.|Hallin A.|Happ T.|Happ T.|Henderson D.|Kaloskamis N.|Kashy E.|Kutschera W.|Last J.|Lister C.|Liu M.|Maier M.|Mercer D.|Mikolas D.|Perera P.|Rhein M.|Rhein M.|Roa D.|Schiffer J.|Schiffer J.|Trainor T.|Wilt P.|Winfield J.|Wolanski M.|Wolanski M.|Wolfs F.|Wuosmaa A.|Young A.|Yurkon J.</t>
  </si>
  <si>
    <t>Aiello S.|Anzalone A.|Cardella G.|Cavallaro S.|Cavallaro S.|De Filippo E.|De Filippo E.|Di Pietro A.|Di Pietro A.|Feminó S.|Geraci M.|Geraci M.|Guazzoni P.|Iacono-Manno M.|Lanzanó G.|Lo Nigro S.|Lo Nigro S.|Musumarra A.|Musumarra A.|Pagano A.|Papa M.|Pirrone S.|Politi G.|Politi G.|Porto F.|Porto F.|Rizzo F.|Rizzo F.|Sambataro S.|Sambataro S.|Sperduto M.|Sperduto M.|Sutera C.|Zetta L.</t>
  </si>
  <si>
    <t>Nuclear Instruments and Methods in Physics Research, Section B: Beam Interactions with Materials and Atoms</t>
  </si>
  <si>
    <t>Microprocessors and Microsystems</t>
  </si>
  <si>
    <t>Losecco J.|Adams T.|Bishop J.|Cason N.|Manak J.|Sanjari A.|Shephard W.|Stienike D.|Taegar S.|Thompson D.|Chung S.|Hackenburg R.|Olchanski C.|Weygand D.|Willutzki H.|Denisov S.|Dushkin A.|Kochetkov V.|Shein I.|Soldatov A.|Brabson B.|Crittenden R.|Dzierba A.|Gunter J.|Lindenbusch R.|Rust D.|Scott E.|Smith P.|Sulanke T.|Teige S.|Bar-Yam Z.|Dowd J.|Eugenio P.|Hayek M.|Kern W.|King E.|Bodyagin V.|Gribushin A.|Kodolova O.|Kostin M.|Korotkikh V.|Ostrovidov A.|Proskuryakov A.|Sarycheva L.|Sinev N.|Vardanyan I.|Yershov A.|Brown D.|Pedlar T.|Seth K.|Wise J.|Zhao D.|Adams G.|Napolitano J.|Nozar M.|Smith J.|Witkowski M.</t>
  </si>
  <si>
    <t>Eugenio P.|Ostrovidov A.|Adams G.|Adams T.|Bar-Yam Z.|Bishop J.|Bodyagin V.|Brown D.|Cason N.|Chung S.|Cummings J.|Danyo K.|Denisov S.|Dorofeev V.|Dowd J.|Fan X.|Gribushin A.|Hackenburg R.|Hayek M.|Hu J.|Ivanov E.|Joffe D.|Kern W.|King E.|Kodolova O.|Korotkikh V.|Kostin M.|Kuhn J.|Lipaev V.|LoSecco J.|Lu M.|Manak J.|Nozar M.|Olchanski C.|Pedlar T.|Popov A.|Ryabchikov D.|Sarycheva L.|Seth K.|Sharin B.|Shenhav N.|Shen X.|Shephard W.|Sinev N.|Stienike D.|Suh J.|Taegar S.|Tomaradze A.|Vardanyan I.|Weygand D.|White D.|Willutzki H.|Witkowski M.|Yershov A.</t>
  </si>
  <si>
    <t>Progress in Particle and Nuclear Physics</t>
  </si>
  <si>
    <t>Murphy C.|Carrigan R.|Chen D.|Jackson G.|Mokhov N.|Shih H.|Cox B.|Golovatyuk V.|McManus A.|Bogacz A.|Cline D.|Ramachandran S.|Rhoades J.|Rosenzweig J.|Newberger B.|Ellison J.|Baker S.|Sun C.|Gabella W.|Tsyganov E.|Taratin A.|Asseev A.|Biryukov V.|Khanzadeev A.|Prokofieva T.|Samsonov V.|Solodov G.</t>
  </si>
  <si>
    <t>Carrigan R.|Chen D.|Chen D.|Jackson G.|Mokhov N.|Murphy C.|Baker S.|Bogacz A.|Bogacz A.|Cline D.|Ramachandran S.|Ramachandran S.|Rhoades J.|Rosenzweig J.|Asseev A.|Biryukov V.|Taratin A.|Ellison J.|Khanzadeev A.|Prokofieva T.|Samsonov V.|Solodov G.|Newberger B.|Newberger B.|Tsyganov E.|Shih H.|Shih H.|Gabella W.|Cox B.|Golovatyuk V.|Golovatyuk V.|McManus A.|McManus A.</t>
  </si>
  <si>
    <t>Physical Review Special Topics - Accelerators and Beams</t>
  </si>
  <si>
    <t>Hemmick T.|Barrette J.|Bellwied R.|Bennett S.|Bersch R.|Braun-Munzinger P.|Chang W.|Cleland W.|Clemen M.|Cole J.|Cormier T.|Dai Y.|David G.|Dee J.|Dietzsch O.|Drigert M.|Filimonov K.|Hall J.|Hemmick T.|Herrmann N.|Hong B.|Jiang C.|Johnson S.|Kwon Y.|Lacasse R.|Lukaszew A.|Li Q.|Ludlam T.|Mark S.|McCorkle S.|Matheus R.|Miśkowiec D.|Murgatroyd J.|O'Brien E.|Panitkin S.|Piazza T.|Pollack M.|Pruneau C.|Qi Y.|Rao M.|Rosati M.|DaSilva N.|Sedykh S.|Sonnadara U.|Stachel J.|Starinsky N.|Takagui E.|Trzaska M.|Voloshin S.|Vongpaseuth T.|Wang G.|Wessels J.|Woody C.|Xu N.|Zhang Y.|Zhang Z.|Zou C.</t>
  </si>
  <si>
    <t>Barrette J.|Bellwied R.|Bennett S.|Bersch R.|Braun-Munzinger P.|Chang W.|Cleland W.|Clemen M.|Cole J.|Cormier T.|Dai Y.|David G.|Dee J.|Dietzsch O.|Drigert M.|Filimonov K.|Johnson S.|Hall J.|Hemmick T.|Herrmann N.|Hong B.|Kwon Y.|Lacasse R.|Li Q.|Ludlam T.|Mark S.|Matheus R.|McCorkle S.|Murgatroyd J.|Miśkowiec D.|O'Brien E.|Panitkin S.|Pantuev V.|Paul P.|Piazza T.|Pollack M.|Pruneau C.|Qi Y.|Rao M.|Reber E.|Rosati M.|DaSilva N.|Sedykh S.|Sonnadara U.|Stachel J.|Takagui E.|Topor Pop V.|Trzaska M.|Voloshin S.|Vongpaseuth T.|Wang G.|Wessels J.|Woody C.|Xu N.|Zhang Y.|Zou C.</t>
  </si>
  <si>
    <t>Yang U.|Auchincloss P.|De Barbaro P.|Bodek A.|Budd H.|Harris D.|Sakumoto W.|Lefmann W.|Steiner R.|Oreglia M.|Schumm B.|Johnson R.|Nussbaum M.|Perera L.|Vakili M.|Arroyo G.|Bazarko A.|Conrad J.|Kim J.|King B.|Koutsoliotas S.|McNulty C.|Mishra S.|Quintas P.|Romosan A.|Sciulli F.|Seligman W.|Shaevitz M.|Spentzouris P.|Stern E.|Bernstein R.|Koizumi G.|Lamm M.|Marsh W.|McFarland K.|Bolton T.|Lowery W.|Naples D.|Drucker R.|Kinnel T.|Smith W.|Nienaber P.</t>
  </si>
  <si>
    <t>Mason D.|Brau J.|Drucker R.|Frey R.|Spentzouris P.|Conrad J.|Fleming B.|Formaggio J.|Kim J.|Koutsoliotas S.|McNulty C.|Romosan A.|Shaevitz M.|Stern E.|Vaitaitis A.|Zimmerman E.|Johnson R.|Suwonjandee N.|Vakili M.|Bernstein R.|Bugel L.|Lamm M.|Marsh W.|Nienaber P.|Tobien N.|Yu J.|Adams T.|Alton A.|Bolton T.|Goldman J.|Goncharov M.|De Barbaro L.|Buchholz D.|Schellman H.|Zeller G.|Boyd S.|McDonald J.|Naples D.|Radescu V.|Tzanov M.|Avvakumov S.|De Barbaro P.|Bodek A.|Budd H.|Harris D.|McFarland K.|Sakumoto W.|Yang U.</t>
  </si>
  <si>
    <t>International Journal of Modern Physics A</t>
  </si>
  <si>
    <t>Barberis D.|Beusch W.|Binon F.|Carney J.|Di Bari D.|Dolgopolov A.|Donskov S.|Earl B.|Elia D.|Evans D.|Fini R.|French B.|Ghidini B.|Inaba S.|Inyakin A.|Jacholkowski A.|Khaustov G.|Kinashi T.|Kinson J.|Kirk A.|Klempt W.|Kobayashi M.|Kondashov A.|Kulchitsky Y.|Lednev A.|Lenti V.|Lishin V.|Loconsole R.|Maljukov S.|Manzari V.|Martinengo P.|Minashvili I.|Nakagawa T.|Navach F.|Norman K.|Peigneux J.|Polovnikov S.|Polyakov V.|Prokoshkin Y.|Romanovsky V.|Rotscheidt H.|Russakovich N.|Samoylenko V.|Semenov A.|Sené M.|Sené R.|Shagin P.|Shimizu H.|Shtannikov A.|Singovsky A.|Solovjev A.|Stroot J.|Sugonyaev V.|Takamatsu K.|Tchlatchidze G.|Tsuru T.|Vassiliadis G.|Venables M.|Villalobos Baillie O.|Votruba M.|Yasu Y.</t>
  </si>
  <si>
    <t>Barberis D.|Beusch W.|Binon F.|Blick A.|Close F.|Close F.|Danielsen K.|Dolgopolov A.|Donskov S.|Earl B.|Evans D.|French B.|Hino T.|Inaba S.|Inyakin A.|Ishida T.|Jacholkowski A.|Jacobsen T.|Jones G.|Khaustov G.|Kinashi T.|Kinson J.|Kirk A.|Klempt W.|Kolosov V.|Kondashov A.|Lednev A.|Lenti V.|Maljukov S.|Martinengo P.|Minashvili I.|Nakagawa T.|Norman K.|Peigneux J.|Polovnikov S.|Polyakov V.|Romanovsky V.|Rotscheidt H.|Rumyantsev V.|Russakovich N.|Samoylenko V.|Semenov A.|Sené M.|Sené R.|Shagin P.|Shimizu H.|Singovsky A.|Singovsky A.|Sobol A.|Solovjev A.|Stassinaki M.|Stroot J.|Sugonyaev V.|Takamatsu K.|Tchlatchidze G.|Tsuru T.|Venables M.|Baillie O.|Votruba M.|Yasu Y.</t>
  </si>
  <si>
    <t>Balewski J.|Budzanowski A.|Dombrowski H.|Goodman C.|Grzonka D.|Haidenbauer J.|Hanhart C.|Jarczyk L.|Jochmann M.|Khoukaz A.|Kilian K.|Köhler M.|Kozela A.|Lister T.|Maier R.|Moskal P.|Oelert W.|Prasuhn D.|Quentmeier C.|Santo R.|Schepers G.|Seddik U.|Sefzick T.|Smyrski J.|Sokołowski M.|Strzałkowski A.|Wolke M.|Wüstner P.</t>
  </si>
  <si>
    <t>Acta Physica Slovaca</t>
  </si>
  <si>
    <t>Rivet M.|Chbihi A.|Borderie B.|Eudes P.|Parlog M.|Parlog M.|Tassan-Got L.|Auger G.|Bacri C.|Benlliure J.|Bisquer E.|Bougault R.|Brou R.|Charvet J.|Colin J.|Cussol D.|Dayras R.|De Filippo E.|Demeyer A.|Doré D.|Durand D.|Ecomard P.|Gourio D.|Guinet D.|Laforest R.|Lautesse P.|Laville J.|Lebreton L.|Lecolley J.|Le Fèvre A.|Lefort T.|Legrain R.|Lopez O.|Louvel M.|Marie N.|Métivier V.|Métivier V.|Nalpas L.|Ouatizerga A.|Péter J.|Plagnol E.|Rahmani A.|Reposeur T.|Rosato E.|Rosato E.|Saint-Laurent F.|Squalli M.|Steckmeyer J.|Tamain B.|Vient E.|Volant C.|Wieleczko J.</t>
  </si>
  <si>
    <t>Revista Mexicana de Fisica</t>
  </si>
  <si>
    <t>Fukuda Y.|Hayakawa T.|Inoue K.|Ishihara K.|Ishino H.|Joukou S.|Kajita T.|Kasuga S.|Koshio Y.|Kumita T.|Matsumoto K.|Nakahata M.|Nakamura K.|Nakamura K.|Okumura K.|Sakai A.|Shiozawa M.|Suzuki J.|Suzuki Y.|Tomoeda T.|Totsuka Y.|Hirata K.|Kihara K.|Oyama Y.|Koshiba M.|Horiuchi T.|Nishijima K.|Fujita K.|Hatakeyama S.|Koga M.|Maruyama T.|Suzuki A.|Mori M.|Suda T.|Suzuki A.|Ishizuka T.|Miyano K.|Okazawa H.|Hara T.|Nagashima Y.|Takita M.|Yamaguchi T.|Hayato Y.|Kaneyuki K.|Suzuki T.|Takeuchi Y.|Takeuchi Y.|Tanimori T.|Tasaka S.|Ichihara E.|Miyamoto S.|Nishikawa K.</t>
  </si>
  <si>
    <t>Hatakeyama S.|Hara T.|Fukuda Y.|Hayakawa T.|Inoue K.|Ishihara K.|Ishino H.|Joukou S.|Kajita T.|Kasuga S.|Koshio Y.|Kumita T.|Kumita T.|Matsumoto K.|Nakahata M.|Nakamura K.|Nakamura K.|Okumura K.|Sakai A.|Shiozawa M.|Suzuki J.|Suzuki Y.|Tomoeda T.|Totsuka Y.|Hirata K.|Kihara K.|Oyama Y.|Koshiba M.|Koshiba M.|Nishijima K.|Horiuchi T.|Fujita K.|Koga M.|Maruyama T.|Suzuki A.|Mori M.|Mori M.|Suda T.|Suzuki A.|Ishizuka T.|Miyano K.|Okazawa H.|Nagashima Y.|Takita M.|Yamaguchi T.|Hayato Y.|Kaneyuki K.|Suzuki T.|Takeuchi Y.|Tanimori T.|Tasaka S.|Ichihara E.|Miyamoto S.|Nishikawa K.</t>
  </si>
  <si>
    <t>Hampel W.|Heusser G.|Kiko J.|Kirsten T.|Laubenstein M.|Pernicka E.|Rau W.|Rönn U.|Schlosser C.|Wojcik M.|Zakharov Y.|Ammon R.|Ebert K.|Fritsch T.|Heidt D.|Henrich E.|Stieglitz L.|Weirich F.|Balata M.|Sann M.|Hartmann F.|Bellotti E.|Cattadori C.|Cremonesi O.|Ferrari N.|Fiorini E.|Zanotti L.|Altmann M.|Feilitzsch F.|Mößbauer R.|Berthomieu G.|Schatzman E.|Carmi I.|Dostrovsky I.|Bacci C.|Belli P.|Bernabei R.|D'Angelo S.|Paoluzi L.|Bevilacqua A.|Cribier M.|Gosset L.|Rich J.|Spiro M.|Tao C.|Vignaud D.|Boger J.|Hahn R.|Rowley J.|Stoenner R.|Weneser J.</t>
  </si>
  <si>
    <t>Rau W.|Rönn U.|Wojcik M.|Zakharov Y.|Ammon R.|Ebert K.|Fritsch T.|Heidt D.|Henrich E.|Stieglitz L.|Weirich F.|Balata M.|Sann M.|Hartmann F.|Bellotti E.|Cattadori C.|Cremonesi O.|Ferrari N.|Fiorini E.|Zanotti L.|Altmann M.|Feilitzsch F.|Mößbauer R.|Wänninger S.|Berthomieu G.|Schatzman E.|Carmi I.|Dostrovsky I.|Bacci C.|Belli P.|Bernabei R.|D'Angelo S.|Paoluzi L.|Cribier M.|Rich J.|Spiro M.|Tao C.|Vignaud D.|Boger J.|Hahn R.|Rowley J.|Stoenner R.|Weneser J.|Burkert E.|Richter H.</t>
  </si>
  <si>
    <t>Perlmutter S.|Perlmutter S.|Boyle B.|Bunclark P.|Carter D.|Couch W.|Deustua S.|Dopita M.|Ellis R.|Filippenko A.|Gabi S.|Glazebrook K.|Goldhaber G.|Goldhaber G.|Goobar A.|Groom D.|Hook I.|Hook I.|Irwin M.|Kim A.|Kim A.|Kim M.|Lee J.|Matheson T.|McMahon R.|Newberg H.|Pain R.|Pennypacker C.|Small I.</t>
  </si>
  <si>
    <t>Kleinfeller J.|Armbruster B.|Drexlin G.|Eberhard V.|Eitel K.|Gemmeke H.|Jannakos T.|Kleifges M.|Plischke P.|Rapp J.|Wochele J.|Wolf J.|Zeitnitz B.|Bodmann B.|Finckh E.|Hößl J.|Kretschmer W.|Stumm O.|Eichner C.|Maschuw R.|Ruf C.|Blair I.|Edgington J.|Seligmann B.|Booth N.</t>
  </si>
  <si>
    <t>Armbruster B.|Drexlin G.|Eitel K.|Jannakos T.|Kleinfeller J.|Maschuw R.|Maschuw R.|Oehler C.|Plischke P.|Reichenbacher J.|Steidl M.|Zeitnitz B.|Zeitnitz B.|Gemmeke H.|Kleifges M.|Eichner C.|Ruf C.|Bodmann B.|Finckh E.|Hößl J.|Jünger P.|Kretschmer W.|Wolf J.|Booth N.|Blair I.|Edgington J.</t>
  </si>
  <si>
    <t>Sohler D.|Timár J.|Dombrádi Z.|Cederkäll J.|Cederkäll J.|Huijnen J.|Lipoglavšek M.|Palacz M.|Atac A.|Fahlander C.|Grawe H.|Johnson A.|Kerek A.|Klamra W.|Kownacki J.|Likar A.|Norlin L.|Nyberg J.|Persson J.|Seweryniak D.|de Angelis G.|Bednarczyk P.|Bednarczyk P.|Bednarczyk P.|Foltescu D.|Jerrestam D.|Juutinen S.|Mäkelä E.|de Poli M.|Roth H.|Shizuma T.|Skeppstedt O.|Sletten G.|Törmänen S.|Weiszflog M.</t>
  </si>
  <si>
    <t>Kimura A.|Miyata H.|Sasaki T.|Shirai M.|Miyano K.|Nakajima N.|Bacala A.|Aso T.|Takashimizu N.|Yamashita Y.|Abe K.|Fujii Y.|Kurihara Y.|Lee M.|Maki A.|Nozaki T.|Omori T.|Sagawa H.|Sakai Y.|Sugimoto Y.|Takaiwa Y.|Terada S.|Behari S.|Abashian A.|Gotow K.|Piilonen L.|Choi S.|Rosenfeld C.|Breedon R.|Ko W.|Lander R.|Rowe J.|Olsen S.|Schnetzer S.|Kobayashi S.|Murakami A.|Kang J.|Kim D.|Kim H.|Kim S.|Ahn H.|Ueno K.|Matsumoto S.</t>
  </si>
  <si>
    <t>Journal of the Physical Society of Japan</t>
  </si>
  <si>
    <t>Hünger A.|Peise J.|Robbiano A.|Ahrens J.|Anthony I.|Arends H.|Beck R.|Capitani G.|Dolbilkin B.|Falkenberg H.|Galler G.|Hall S.|Kellie J.|Kondratjev R.|Kordsmeier R.|Lisin V.|L'vov A.|Miller G.|Molinari C.|Ottonello P.|Reolon A.|Sanzone M.|Schmitz M.|Schneider M.|Schumacher M.|Selke O.|Walcher T.|Wissmann F.|Wolf S.|Zucchiatti A.</t>
  </si>
  <si>
    <t>Jahnke U.|Bohne W.|Eades J.|Von Egidy T.|Figuera P.|Fuchs H.|Galin J.|Goldenbaum F.|Gulda K.|Golubeva Y.|Hartmann F.|Hilscher D.|Iljinov A.|Jastrzebski J.|Jastrzebski J.|Kurcewicz W.|Lott B.|Morjean M.|Pausch G.|Péghaire A.|Pienkowski L.|Polster D.|Proschitzki S.|Quednau B.|Rossner H.|Schmid S.|Schmid W.</t>
  </si>
  <si>
    <t>Frabetti P.|Frabetti P.|Cheung H.|Cheung H.|Cumalat J.|Dallapiccola C.|Dallapiccola C.|Ginkel J.|Johns W.|Johns W.|Nehring M.|Vaandering E.|Vaandering E.|Butler J.|Cihangir S.|Gaines I.|Garbincius P.|Garren L.|Gourlay S.|Gourlay S.|Harding D.|Kasper P.|Kreymer A.|Lebrun P.|Shukla S.|Shukla S.|Vittone M.|Baldini-Ferroli R.|Baldini-Ferroli R.|Benussi L.|Bertani M.|Bianco S.|Fabbri F.|Pacetti S.|Zallo A.|Cawlfield C.|Culbertson R.|Culbertson R.|Gardner R.|Gardner R.|Gottschalk E.|Gottschalk E.|Greene R.|Greene R.|Park K.|Rahimi A.|Wiss J.|Alimonti G.|Bellini G.|Boschini M.|Brambilla D.|Caccianiga B.|Cinquini L.|Cinquini L.|DiCorato M.|Dini P.|Giammarchi M.|Inzani P.|Leveraro F.|Malvezzi S.|Menasce D.|Meroni E.|Milazzo L.|Moroni L.|Pedrini D.|Perasso L.|Prelz F.|Sala A.|Sala S.|Torretta D.|Torretta D.|Buchholz D.|Claes D.|Claes D.|Gobbi B.|O'Reilly B.|O'Reilly B.|Bishop J.|Cason N.|Kennedy C.|Kennedy C.|Kim G.|Kim G.|Lin T.|Lin T.|Puseljic D.|Puseljic D.|Ruchti R.|Shephard W.|Swiatek J.|Swiatek J.|Wu Z.|Wu Z.|Arena V.|Boca G.|Bonomi G.|Bonomi G.|Castoldi C.|Gianini G.|Merlo M.</t>
  </si>
  <si>
    <t>Barnes P.|Bunker B.|Dennert H.|Eisenstein R.|Eyrich W.|Fischer H.|Franklin G.|Franz J.|Geyer R.|Harris P.|Hauffe J.|Hertzog D.|Johansson T.|Jones T.|Kilian K.|Oelert W.|Pomp S.|Quinn B.|Röhrich K.|Rössle E.|Sachs K.|Schmitt H.|Sefzick T.|Seydoux J.|Stinzing F.|Tayloe R.|Todenhagen R.|Traneus E.|Wirth S.</t>
  </si>
  <si>
    <t>Ahn J.|Aoki S.|Chung K.|Chung M.|En'yo H.|Fukuda T.|Funahashi H.|Goto Y.|Higashi A.|Ieiri M.|Iijima T.|Iinuma M.|Imai K.|Itow Y.|Lee J.|Makino S.|Masaike A.|Matsuda Y.|Matsuyama Y.|Mihara S.|Nagoshi C.|Nomura I.|Park I.|Saito N.|Sekimoto M.|Shin Y.|Sim K.|Susukita R.|Takashima R.|Takeutchi F.|Tlustý P.|Tlustý P.|Weibe S.|Yokkaichi S.|Yoshida K.|Yoshida M.|Yoshida T.|Yamashita S.</t>
  </si>
  <si>
    <t>Ahn J.|Aoki S.|Chung K.|Chung M.|En'yo H.|Fukuda T.|Funahashi H.|Goto Y.|Higashi A.|Ieiri M.|Iijima T.|Iinuma M.|Iinuma M.|Imai K.|Itow Y.|Lee J.|Lee J.|Makino S.|Masaike A.|Matsuda Y.|Matsuyama Y.|Mihara S.|Nagoshi C.|Nomura I.|Park I.|Saito N.|Sekimoto M.|Shin Y.|Sim K.|Susukita R.|Takashima R.|Takeutchi F.|Tlustý P.|Tlustý P.|Weibe S.|Yokkaichi S.|Yoshida K.|Yoshida M.|Yoshida T.|Yamashita S.</t>
  </si>
  <si>
    <t>Donskov S.|Inyakin A.|Kachanov V.|Khaustov G.|Kolosov V.|Kondashov A.|Kulik A.|Landsberg G.|Landsberg G.|Lednev A.|Lishin V.|Polovnikov S.|Polyakov V.|Prokoshkin Y.|Sadovsky S.|Samoylenko V.|Shagin P.|Shtannikov A.|Singovsky A.|Sobol A.|Sugonyaev V.|Bricman C.|Stroot J.|Gouanère M.|Peigneux J.|Poulet M.|Alde D.|Knapp E.|Inaba S.|Kinashi T.|Kobayashi M.|Takamatsu K.|Takamatsu K.|Tsuru T.|Binon F.|Nakamura T.|Boutemeur M.</t>
  </si>
  <si>
    <t>Shimizu H.|Singovsky A.|Sobol A.|Stroot J.|Sugonyaev V.|Takamatsu K.|Tsuru T.|Yasu Y.</t>
  </si>
  <si>
    <t>Albrecht H.|Harnacher T.|Hofmann R.|Kirchhoff T.|Mankel R.|Nau A.|Nowak S.|Reßing D.|Schröder H.|Schulz H.|Walter M.|Wurth R.|Hast C.|Kapitza H.|Kolanoski H.|Kosche A.|Lange A.|Lindner A.|Schieber M.|Siegmund T.|Spaan B.|Thurn H.|Töpfer D.|Wegener D.|Eckstein P.|Frankl C.|Graf J.|Schmidtler M.|Schramm M.|Schubert K.|Schwierz R.|Waldi R.|Reim K.|Wegener H.|Eckmann R.|Kuipers H.|Mai O.|Mundt R.|Oest T.|Reiner R.|Schmidt-Parzefall W.|Stiewe J.|Werner S.|Ehret K.|Hofmann W.|Hüpper A.|Knöpfle K.|Spengler J.|Krieger P.|MacFarlane D.|Prentice J.|Saull P.|Tzamariudaki K.|Van De Water R.|Yoon T.|Schneider M.|Weseler S.|Kernel G.|Križan P.|Križnič E.|Podobnik T.|Živko T.|Balagura V.|Barsuk S.|Belyaev I.|Chistov R.|Danilov M.|Eiges V.|Gershtein L.|Gershtein Y.|Golutvin A.|Igonkina O.|Korolko I.|Kostina G.|Litvintsev D.|Pakhlov P.|Semenov S.|Snizhko A.|Tichomirov I.|Zaitsev Y.</t>
  </si>
  <si>
    <t>Albrecht H.|Hamacher T.|Hofmann R.|Kirchhoff T.|Mankel R.|Mankel R.|Nau A.|Nowak S.|Nowak S.|Reßing D.|Schröder H.|Schulz H.|Walter M.|Wurth R.|Hast C.|Kapitza H.|Kolanoski H.|Kosche A.|Lange A.|Lindner A.|Schieber M.|Siegmund T.|Thurn H.|Töpfer D.|Wegener D.|Frankl C.|Graf J.|Schmidtler M.|Schmidtler M.|Schramm M.|Schubert K.|Schwierz R.|Spaan B.|Waldi R.|Reim K.|Wegener H.|Eckmann R.|Kuipers H.|Mai O.|Mundt R.|Oest T.|Reiner R.|Rohde A.|Schmidt-Parzefall W.|Stiewe J.|Werner S.|Ehret K.|Hofmann W.|Hüpper A.|Knöpfle K.|Spengler J.|Krieger P.|Krieger P.|MacFarlane D.|MacFarlane D.|Prentice J.|Saull P.|Tzamariudaki K.|Van de Water R.|Yoon T.|Schneider M.|Weseler S.|Bračko M.|Kernel G.|Križan P.|Križnič E.|Medin G.|Medin G.|Podobnik T.|Živko T.|Balagura V.|Barsuk S.|Belyaev I.|Chistov R.|Danilov M.|Eiges V.|Gershtein L.|Gershtein Y.|Golutvin A.|Igonkina O.|Korolko I.|Kostina G.|Litvintsev D.|Pakhlov P.|Semenov S.|Snizhko A.|Tichomirov I.|Zaitsev Y.</t>
  </si>
  <si>
    <t>Phair L.|Beaulieu L.|Beaulieu L.|Moretto L.|Wozniak G.|Bowman D.|Bowman D.|Carlin N.|Carlin N.|Celano L.|Colonna N.|Dinius J.|Ferrero A.|Gelbke C.|Glasmacher T.|Gramegna F.|Handzy D.|Hsi W.|Huang M.|Iori I.|Kim Y.|Kim Y.|Lisa M.|Lisa M.|Lynch W.|Margagliotti G.|Mastinu P.|Mastinu P.|Milazzo P.|Milazzo P.|Montoya C.|Moroni A.|Peaslee G.|Peaslee G.|Rui R.|Schwarz C.|Tsang M.|Tso K.|Vannini G.|Zhu F.</t>
  </si>
  <si>
    <t>Suomijärvi T.|Blumenfeld Y.|Piattelli P.|Le Faou J.|Agodi C.|Alamanos N.|Alba R.|Auger F.|Bellia G.|Bellia G.|Chomaz P.|Coniglione R.|Del Zoppo A.|Finocchiaro P.|Frascaria N.|Gaardhøje J.|Garron J.|Gillibert A.|Lamehi-Rachti M.|Liguori-Neto R.|Maiolino C.|Migneco E.|Migneco E.|Russo G.|Russo G.|Roynette J.|Santonocito D.|Sapienza P.|Scarpaci J.|Smerzi A.</t>
  </si>
  <si>
    <t>Adeva B.|Arik E.|Arvidson A.|Badelek B.|Badelek B.|Ballintijn M.|Bardin G.|Baum G.|Berglund P.|Betev L.|Bird I.|Birsa R.|Björkholm P.|Bonner B.|de Botton N.|Bradamante F.|Bressan A.|Bültmann S.|Burtin E.|Cavata C.|Crabb D.|Cranshaw J.|Çuhadar T.|Dalla Torre S.|van Dantzig R.|Deshpande A.|Dhawan S.|Dulya C.|Dyring A.|Eichblatt S.|Faivre J.|Fasching D.|Feinstein F.|Fernandez C.|Fernandez C.|Frois B.|Frois B.|Garzon J.|Garzon J.|Gaussiran T.|Giorgi M.|von Goeler E.|Gomez A.|Gracia G.|de Groot N.|Grosse Perdekamp M.|Gülmez E.|von Harrach D.|Hasegawa T.|Hautle P.|Hayashi N.|Heusch C.|Heusch C.|Horikawa N.|Hughes V.|Igo G.|Ishimoto S.|Iwata T.|Kabuß E.|Kageya T.|Karev A.|Kessler H.|Ketel T.|Kishi A.|Kisselev Y.|Klostermann L.|Kramer D.|Krivokhijine V.|Kröger W.|Kröger W.|Kyynäräinen J.|Kyynäräinen J.|Lamanna M.|Landgraf U.|Layda T.|Layda T.|Le Goff J.|Le Goff J.|Lehar F.|de Lesquen A.|Lichtenstadt J.|Litmaath M.|Lopez-Ponte S.|Lopez-Ponte S.|Lowe M.|Magnon A.|Mallot G.|Marie F.|Martin A.|Martino J.|Matsuda T.|Mayes B.|Mayes B.|McCarthy J.|Medved K.|van Middelkoop G.|Miller D.|Mori K.|Moromisato J.|Nagaitsev A.</t>
  </si>
  <si>
    <t>Enomoto R.|Abe K.|Abe T.|Adachi I.|Adachi K.|Aoki M.|Aoki M.|Awa S.|Emi K.|Fujii H.|Fujii K.|Fujii T.|Fujimoto J.|Fujita K.|Fujiwara N.|Hayashii H.|Howell B.|Ikeda H.|Itoh R.|Inoue Y.|Iwasaki H.|Iwasaki M.|Kaneyuki K.|Kajikawa R.|Kato S.|Kawabata S.|Kichimi H.|Kobayashi M.|Koltick D.|Levine I.|Minami S.|Miyabayashi K.|Miyamoto A.|Nagai K.|Nakabayashi K.|Nakano E.|Nitoh O.|Noguchi S.|Ochi A.|Ochiai F.|Ohishi N.|Ohnishi Y.|Ohshima Y.|Okuno H.|Okusawa T.|Shibata E.|Shinohara T.|Sugiyama A.|Suzuki S.|Suzuki S.|Takahashi K.|Takahashi T.|Tanimori T.|Tauchi T.|Teramoto Y.|Toomi N.|Tsukamoto T.|Tsumura O.|Uno S.|Watanabe T.|Watanabe Y.|Yamaguchi A.|Yamamoto A.|Yamauchi M.</t>
  </si>
  <si>
    <t>Inoue Y.|Miyamoto A.|Nakano E.|Takahashi T.|Tauchi T.|Teramoto Y.|Abe K.|Abe T.|Abe T.|Adachi I.|Adachi K.|Aoki M.|Aoki M.|Enomoto R.|Enomoto R.|Emi K.|Fujii H.|Fujii K.|Fujii T.|Fujii T.|Fujimoto J.|Fujiwara N.|Hirano H.|Howell B.|Hayashii H.|Iida N.|Ikeda H.|Itami S.|Itoh R.|Iwasaki H.|Iwasaki M.|Iwasaki M.|Kajikawa R.|Kaneyuki K.|Kato S.|Kawabata S.|Kichimi H.|Kobayashi M.|Koltick D.|Levine I.|Mamada H.|Miyabayashi K.|Muramatsu K.|Nagai K.|Nagai K.|Nakabayashi K.|Nakamura M.|Noguchi S.|Nitoh O.|Ochi A.|Ochiai F.|Ohishi N.|Ohnishi Y.|Ohshima Y.|Okuno H.|Okusawa T.|Shibata E.|Sugiyama A.|Sugiyama H.|Suzuki S.|Takahashi K.|Tanimori T.|Tanimori T.|Tomoto M.|Tsukamoto T.|Tsumura T.|Uno S.|Watanabe Y.|Yamamoto A.|Yamauchi M.</t>
  </si>
  <si>
    <t>Abreu M.|Abreu M.|Baglin C.|Baldisseri A.|Baldisseri A.|Baldit A.|Bedjidian M.|Bordalo P.|Bordalo P.|Bussière A.|Castor J.|Chambon T.|Chaurand B.|Contardo D.|Descroix E.|Devaux A.|Drapier O.|Espagnon B.|Fargeix J.|Ferreira R.|Ferreira R.|Force P.|Gago J.|Gago J.|Gerschel C.|Gorodetzky P.|Grossiord J.|Guichard A.|Guillaud J.|Haroutunian R.|Jouan D.|Kluberg L.|Kossakowski R.|Landaud G.|Liaud P.|Lourenço C.|Lourenço C.|Mazini R.|Papillon S.|Peralta L.|Peralta L.|Pizzi J.|Racca C.|Ramos S.|Ramos S.|Romana A.|Silva S.|Sonderegger P.|Sonderegger P.|Tarrago X.|Varela J.|Varela J.|Varela J.</t>
  </si>
  <si>
    <t>Abreu M.|Abreu M.|Astruc J.|Baglin C.|Baldit A.|Bedjidian M.|Bordalo P.|Bordalo P.|Bohrani A.|Bussière A.|Busson P.|Castor J.|Chambon T.|Chariot C.|Chaurand B.|Chevrot I.|Contardo D.|Descroix E.|Descroix E.|Devaux A.|Drapier O.|Drapier O.|Espagnon B.|Fargeix J.|Ferreira R.|Fleuret F.|Force P.|Fredj L.|Gago J.|Gago J.|Gerschel C.|Gorodetzky P.|Gorodetzky P.|Grossiord J.|Guichard A.|Guillaud J.|Haroutunian R.|Jouan D.|Kluberg L.|Kossakowski R.|Landaud G.|Lourenço C.|Lourenço C.|Luquin L.|Mandry R.|Mourgues S.|Ohlsson-Malek F.|Ohlsson-Malek F.|Papillon S.|Pizzi J.|Racca C.|Ramos S.|Ramos S.|Romana A.|Ronceux B.|Saturnini P.|Silva S.|Sonderegger P.|Sonderegger P.|Tarrago X.|Varela J.|Varela J.|Vazeille F.</t>
  </si>
  <si>
    <t>Calén H.|Carius S.|Fransson K.|Gustafsson L.|Häggström S.|Höistad B.|Johansson A.|Johansson T.|Kullander S.|Moehn J.|Mörtsell A.|Ruber R.|Schuberth U.|Zlomanczuk J.|Ekström C.|Kilian K.|Oelert W.|Waters M.|Waters M.|Bondar A.|Kuzmin A.|Shwartz B.|Sidorov V.|Kupsc A.|Stepaniak J.|Morosov B.|Povtorejko A.|Sukhanov A.|Zabierowski J.|Wilhelmi Z.</t>
  </si>
  <si>
    <t>Bilger R.|Brodowski W.|Calén H.|Clement H.|Ekström C.|Fäldt G.|Fransson K.|Gustafsson L.|Höistad B.|Johansson A.|Johansson T.|Kilian K.|Kullander S.|Kupsc A.|Kurz G.|Marciniewski P.|Morosov B.|Mörtsell A.|Oelert W.|Renken V.|Ruber R.|Shwartz B.|Sopov V.|Stepaniak J.|Sukhanov A.|Thörngren-Engblom P.|Turowiecki A.|Wagner G.|Wilhelmi Z.|Wilkin C.|Zabierowski J.|Złomańczuk J.</t>
  </si>
  <si>
    <t>Alber T.|Appelshäuser H.|Bächler J.|Bartke J.|Białkowska H.|Bloomer M.|Bock R.|Braithwaite W.|Brinkmann D.|Brockmann R.|Bunčić P.|Chan P.|Cramer J.|Cramer P.|Derado I.|Eckardt V.|Eschke J.|Favuzzi C.|Ferenc D.|Fleischmann B.|Foka P.|Freund P.|Fuchs M.|Gaździcki M.|Gładysz E.|Grebieszkow J.|Günther J.|Harris J.|Hoffmann M.|Jacobs P.|Kabana S.|Kadija K.|Kadija K.|Kowalski M.|Kühmichel A.|Lee J.|Ljubičić A.|Margetis S.|Mitchell J.|Mitchell J.|Morse R.|Nappi E.|Odyniec G.|Paić G.|Panagiotou A.|Petridis A.|Piper A.|Posa F.|Poskanzer A.|Pühlhofer F.|Rauch W.|Renfordt R.|Retyk W.|Röhrich D.|Roland G.|Rothard H.|Runge K.|Sandoval A.|Schmitz N.|Schmoetten E.|Sendelbach R.|Seyboth P.|Seyerlein J.|Skrzypczak E.|Spinelli R.|Stock R.|Ströbele H.|Trainor T.|Vasileiadis G.|Vassiliou M.|Vranic D.|Wenig S.|Wosiek B.|Wosiek B.|Zhu X.</t>
  </si>
  <si>
    <t>Alber T.|Appelshäuser H.|Bächler J.|Bartke J.|Białkowska H.|Bloomer M.|Bock R.|Braithwaite W.|Brinkmann D.|Brockmann R.|Bunčić P.|Chan P.|Cramer J.|Cramer P.|Derado I.|Eberlein B.|Eckardt V.|Eschke J.|Favuzzi C.|Ferenc D.|Fleischmann B.|Foka P.|Freund P.|Fuchs M.|Gaździcki M.|Gładysz E.|Grebieszkow J.|Günther J.|Harris J.|Harris J.|Hoffmann M.|Jacobs P.|Kabana S.|Kabana S.|Kadija K.|Kadija K.|Keidel R.|Kowalski M.|Kühmichel A.|Lave F.|Lee J.|Ljubičić A.|Ljubičić A.|Margetis S.|Margetis S.|Mitchell J.|Mitchell J.|Morse R.|Nappi E.|Odyniec G.|Paić G.|Paić G.|Panagiotou A.|Petridis A.|Piper A.|Posa F.|Poskanzer A.|Pühlhofer F.|Rauch W.|Renfordt R.|Retyk W.|Röhrich D.|Roland G.|Rothard H.|Runge K.|Sandoval A.|Schmitz N.|Schmoetten E.|Sendelbach R.|Seyboth P.|Seyerlein J.|Skrzypczak E.|Spinelli P.|Stock R.|Ströbele H.|Teitelbaum L.|Tonse S.|Trainor T.|Vasileiadis G.|Vassiliou M.|Vesztergombi G.|Vranic D.|Wenig S.|Wosiek B.|Wosiek B.|Zhu X.</t>
  </si>
  <si>
    <t>Arneodo M.|Arvidson A.|Badełek B.|Badełek B.|Ballintijn M.|Baum G.|Beaufays J.|Bird I.|Bird I.|Bird I.|Björkholm P.|Botje M.|Botje M.|Broggini C.|Broggini C.|Brückner W.|Brüll A.|Brüll A.|Burger W.|Burger W.|Ciborowski J.|Van Dantzig R.|Dyring A.|Engelien H.|Ferrero M.|Fluri L.|Gaul U.|Granier T.|Granier T.|Grosse-Perdekamp M.|Grosse-Perdekamp M.|Von Harrach D.|Von Harrach D.|Van Der Heijden M.|Heusch C.|Ingram Q.|De Jong M.|De Jong M.|Kabuß E.|Kabuß E.|Kaiser R.|Ketel T.|Klein F.|Klein F.|Kullander S.|Landgraf U.|Lindqvist T.|Mallot G.|Mariotti C.|Mariotti C.|Van Middelkoop G.|Milsztajn A.|Mizuno Y.|Mizuno Y.|Most A.|Mücklich A.|Nassalski J.|Nowotny D.|Oberski J.|Paić A.|Peroni C.|Povh B.|Povh B.|Prytz K.|Prytz K.|Rieger R.|Rith K.|Rith K.|Röhrich K.|Röhrich K.|Rondio E.|Rondio E.|Ropelewski L.|Ropelewski L.|Sandacz A.|Sanders D.|Scholz C.|Seitz R.|Seitz R.|Sever F.|Sever F.|Sever F.|Shibata T.|Shibata T.|Siebler M.|Simon A.|Simon A.|Staiano A.|Szleper M.|Tłaczala W.|Tłaczala W.|Tzamouranis Y.|Virchaux M.|Vuilleumier J.|Walcher T.|Windmolders R.|Witzmann A.|Zaremba K.|Zaremba K.|Zetsche F.</t>
  </si>
  <si>
    <t>Athanassopoulos C.|Auerbach L.|Burman R.|Cohen I.|Caldwell D.|Dieterle B.|Donahue J.|Eisner A.|Fazely A.|Federspiel F.|Garvey G.|Gray M.|Gunasingha R.|Imlay R.|Johnston K.|Kim H.|Louis W.|Majkic R.|Margulies J.|McIlhany K.|Metcalf W.|Mills G.|Reeder R.|Sandberg V.|Smith D.|Stancu I.|Strossman W.|Tayloe R.|VanDalen G.|Vernon W.|Vernon W.|Wadia N.|Waltz J.|Wang Y.|White D.|Works D.|Xiao Y.|Yellin S.</t>
  </si>
  <si>
    <t>Pawłowski P.|Brzychczyk J.|Benchekrovn D.|Bisquer E.|Burzyński P.|Chabane A.|Charvet M.|Cheynis B.|Cole A.|Demeyer A.|Desesquelles P.|Gawlikowicz W.|Gerlic E.|Giorni A.|Grotowski K.|Grotowski K.|Guinet D.|Hachaj P.|Heuer D.|Lautesse P.|Lebreton L.|Lleres A.|Micek S.|Płaneta R.|Sosin Z.|Stern M.|Vagneron L.|Viano J.|Wieloch A.</t>
  </si>
  <si>
    <t>Sosin Z.|Płaneta R.|Ciszek T.|Brzychczyk J.|Gawlikowicz W.|Grotowski K.|Grotowski K.|Micek S.|Pawłowski P.|Wieloch A.|Cole A.|Benchekroun D.|Bisquer E.|Chabane A.|Charvet M.|Cheynis B.|Demeyer A.|Désquelles P.|Gerlic E.|Giorni A.|Guinet D.|Heuer D.|Lautesse P.|Lebreton L.|Lléres A.|Stern M.|Vagneron L.|Viano J.</t>
  </si>
  <si>
    <t>Acta Physica Polonica B</t>
  </si>
  <si>
    <t>Shen W.|Shen W.|Tsang M.|Carlin N.|Charity R.|Feng J.|Gelbke C.|Hsi W.|Huang M.|Kunde G.|Lemaire M.|Lisa M.|Lynch W.|Lynen U.|Ma Y.|Peaslee G.|Phair L.|Pochodzalla J.|Sann H.|Schwarz C.|Sobotka L.|de Souza R.|Souza S.|Trautmann W.|Williams C.</t>
  </si>
  <si>
    <t>Knott C.|Albergo S.|Caccia Z.|Chen C.|Costa S.|Crawford H.|Cronqvist M.|Engelage J.|Ferrando P.|Fonte R.|Greiner L.|Guzik T.|Insolia A.|Jones F.|Lindstrom P.|Mitchell J.|Potenza R.|Romanski J.|Romanski J.|Russo G.|Soutoul A.|Testard O.|Tull C.|Tull C.|Tuvé C.|Waddington C.|Webber W.|Wefel J.</t>
  </si>
  <si>
    <t>Radiation Measurements</t>
  </si>
  <si>
    <t>Aalseth C.|Avignone F.|Brodzinski R.|Collar J.|Collar J.|García E.|Gonzáles D.|Hasenbalg F.|Hensley W.|Kirpichnikov I.|Klimenko A.|Miley H.|Morales A.|Morales J.|Ortiz De Solórzano A.|Osetrov S.|Pogosov V.|Puimedón J.|Reeves J.|Sáenz C.|Salinas A.|Sarsa M.|Smolnikov A.|Starostin A.|Tamanyan A.|Vasenko A.|Vasiliev I S.|Villar J.</t>
  </si>
  <si>
    <t>Aalseth C.|Avignone F.|Brodzinski R.|Cebrian S.|Garcia E.|Gonzales D.|Hensley W.|Irastorza I.|Kirpichnikov I.|Klimenko A.|Miley H.|Morales A.|Morales J.|Solorzano A.|Osetrov S.|Pogosov V.|Puimedon J.|Reeves J.|Reeves J.|Sarsa M.|Smolnikov A.|Starostin A.|Tamanyan A.|Vasenko A.|Vasiliev S.|Villar J.</t>
  </si>
  <si>
    <t>Caron B.|Dominjon A.|Drezen C.|Flaminio R.|Grave X.|Marion F.|Massonnet L.|Mehmel C.|Morand R.|Mours B.|Yvert M.|Babusci D.|Giordano G.|Matone G.|Mackowski J.|Napolitano M.|Pinard L.|Dognin L.|Barone F.|Galloni E.|Di Fiore L.|Flagiello M.|Grado A.|Longo M.|Lops M.|Marano S.|Milano L.|Russo G.|Solimeno S.|Acker Y.|Brillet A.|Bondu F.|Brisson V.|Cavalier F.|Davier M.|Heitmann H.|Hello P.|Jacquemet M.|Latrach L.|Le Diberder F.|Man N.|Manh P.|Taubmann M.|Vinet J.|Boccara C.|Gleyzes P.|Roger J.|Loriette V.|Cagnoli G.|Gammaitoni L.|Kovalik J.|Marchesoni F.|Punturo M.|Barsuglia M.|Bernardini M.|Braccini S.|Bradaschia C.|Del Fabbro R.|De Salvo R.|Di Virgilio|Ferrante I.|Fidecaro F.|Giassi A.|Giazotto A.|Gorini G.|Holloway L.|Lami S.|Lapenna P.|Losurdo G.|Mancini S.|Morganti M.|Palla F.|Pan H.|Passuello D.|Poggiani R.|Torelli G.|Zhang Z.|Majorana E.|Puppo P.|Rapagnani P.|Ricci F.</t>
  </si>
  <si>
    <t>Caron B.|Dominjon A.|Drezen C.|Flaminio R.|Grave X.|Marion F.|Massonnet L.|Mehmel C.|Morand R.|Mours B.|Sannibale V.|Yvert M.|Babusci D.|Bellucci S.|Candusso S.|Giordano G.|Matone G.|Mackowski J.|Pinard L.|Barone F.|Calloni E.|Di Fiore L.|Flagiello M.|Garuti F.|Grado A.|Longo M.|Lops M.|Marano S.|Milano L.|Solimeno S.|Brisson V.|Cavalier F.|Davier M.|Hello P.|Heusse P.|Mann P.|Acker Y.|Barsuglia M.|Bhawal B.|Bondu F.|Brillet A.|Heitmann H.|Innocent J.|Latrach L.|Man C.|Pham-Tu M.|Tournier E.|Taubmann M.|Vinet J.|Boccara C.|Gleyzes P.|Loriette V.|Roger J.|Cagnoli G.|Gammaitoni L.|Kovalik J.|Marchesoni F.|Punturo M.|Beccaria M.|Bernardini M.|Bougleux E.|Braccini S.|Bradaschia C.|Cella G.|Ciampa A.|Cuoco E.|Curci G.|Del Fabbro R.|De Salvo R.|Di Virgilio A.|Enard D.|Enard D.|Ferrante I.|Fidecaro F.|Giassi A.|Giazotto A.|Holloway L.|Holloway L.|La Penna P.|Losurdo G.|Mancini S.|Mazzoni M.|Palla F.|Pan H.|Passuello D.|Pelfer P.|Poggiani R.|Stanga R.|Vicere' A.|Zhang Z.|Ferrari V.|Majorana E.|Puppo P.|Rapagnani P.|Ricci F.</t>
  </si>
  <si>
    <t>Classical and Quantum Gravity</t>
  </si>
  <si>
    <t>Astone P.|Bassan M.|Bassan M.|Bonifazi P.|Bonifazi P.|Carelli P.|Castellazzi D.|Cosmelli C.|Cosmelli C.|Coccia E.|Coccia E.|Fafone V.|Frasca S.|Frasca S.|Marini A.|Mazzitelli G.|Modena I.|Modena I.|Modestino G.|Moleti A.|Moleti A.|Pallottino G.|Pallottino G.|Papa M.|Pizzella G.|Pizzella G.|Rapagnani P.|Rapagnani P.|Ricci F.|Ricci F.|Ronga F.|Terenzi R.|Terenzi R.|Visco M.|Visco M.|Votano L.</t>
  </si>
  <si>
    <t>Astone P.|Babusci D.|Bassan M.|Bassan M.|Bonifazi P.|Bonifazi P.|Cavallari G.|Coccia E.|Coccia E.|D'Antonio S.|Fafone V.|Fafone V.|Giordano G.|Ligi C.|Marini A.|Mazzitelli G.|Minenkov Y.|Modena I.|Modestino G.|Moleti A.|Moleti A.|Pallottino G.|Pallottino G.|Pizzella G.|Pizzella G.|Quintieri L.|Rocchi A.|Ronga F.|Terenzi R.|Terenzi R.|Visco M.|Visco M.</t>
  </si>
  <si>
    <t>Abdurashitov J.|Gavrin V.|Girin S.|Gorbatchev V.|Gusev A.|Kalikhov A.|Knodel T.|Mirmov I.|Pshukov A.|Shalagin A.|Shikhin A.|Veretenkin E.|Vermul V.|Yants V.|Zatsepin G.|Bowles T.|Nico J.|Teasdale W.|Wark D.|Wark D.|Elliott S.|Wilkerson J.|Cleveland B.|Daily T.|Davis R.|Lande K.|Lee C.|Wildenhain P.|Cherry M.</t>
  </si>
  <si>
    <t>Appelbaum M.|Batten D.|Belsky J.|Booth C.|Bradley R.|Bradley R.|Brownell C.|Caldwell B.|Campbell S.|Clarke-Stewart A.|Clarke-Stewart A.|Cohn J.|Cox M.|Cox M.|Fendt K.|Friedman S.|Goldberg W.|Goldberg W.|Greenberger E.|Greenberger E.|Hirsh-Pasek K.|Huston A.|Marshall N.|McCartney K.|O'Brien M.|Owen M.|Phillips D.|Ricciuti H.|Spieker S.|Vandell D.|Weinraub M.</t>
  </si>
  <si>
    <t>Infant Behavior and Development</t>
  </si>
  <si>
    <t>Journal of Marriage and Family</t>
  </si>
  <si>
    <t>Development and Psychopathology</t>
  </si>
  <si>
    <t>Archives of Pediatrics and Adolescent Medicine</t>
  </si>
  <si>
    <t>Kensler T.|Kensler T.|Kensler T.|He X.|Otieno M.|Egner P.|Jacobson L.|Chen B.|Wang J.|Zhu Y.|Zhang B.|Wang J.|Wu Y.|Zhang Q.|Qian G.|Kuang S.|Fang X.|Li Y.|Yu L.|Prochaska H.|Davidson N.|Gordon G.|Gorman M.|Zarba A.|Enger C.|Muñoz A.|Muñoz A.|Helzlsouer K.|Helzlsouer K.|Groopman J.|Groopman J.</t>
  </si>
  <si>
    <t>Journal of Cellular Biochemistry</t>
  </si>
  <si>
    <t>Cancer Epidemiology Biomarkers and Prevention</t>
  </si>
  <si>
    <t>Balkau B.|Balkau B.|Balkau B.|Eschwege E.|Eschwege E.|Tichet J.|Marre M.|Simon D.|Alhenc-Gelas F.|Bechetoille A.|Gallois Y.|Girault A.|Marre M.|Brochier M.|Royer B.|Mermod B.|Le Mauff J.|Buruil A.|Arondel D.|Novak M.|Petrella A.|D'Hour A.|Lépinay P.|Calvet C.|Desclerc-Dulac D.|Aubourg P.|Cogneau J.|Rougeron C.|Diquero V.|Cohen J.|Cacès E.|Cailleau M.|Jacquelin J.|Moreau J.|Rakotozafy F.|Tichet J.|Vol S.</t>
  </si>
  <si>
    <t>Mennen L.|Mennen L.|Balkau B.|Royer B.|Caradec A.|Marre M.|Balkau B.|Eschwège E.|Alhenc-Gelas F.|Bechetoille A.|Gallois Y.|Girault A.|Marre M.|Brochier M.|Chesnier M.|Gasnier M.|Le Mauff J.|Caradec A.|Arondel D.|Novak M.|Petrella A.|D'Hour A.|Lépinay P.|Royer B.|Verstraete N.|Aubourg P.|Cogneau J.|Rougeron C.|Diquero V.|Cacès E.|Cailleau M.|Jacquelin J.|Moreau J.|Rakotozafy F.|Tichet J.|Vol. S.</t>
  </si>
  <si>
    <t>Thrombosis and Haemostasis</t>
  </si>
  <si>
    <t>Diabetes and Metabolism</t>
  </si>
  <si>
    <t>Atherosclerosis</t>
  </si>
  <si>
    <t>DudokdeWit A.|DudokdeWit A.|Tibben A.|Tibben A.|Duivenvoorden H.|Frets P.|Frets P.|Zoeteweij M.|Zoeteweij M.|Losekoot M.|Van Haeringen A.|Niermeijer M.|Passchier J.|Lindhout D.|Meijers-Heijboer E.|Lodder L.|Trijsburg R.|Klijn J.|Bröcker-Vriends A.|Helderman A.|Hilhorst-Hofstee Y.|Kant S.|Maat-Kievit J.|Oosterwijk J.|Van Der Smagt J.|Vegter-van Der Vlis M.|Vries-van Der Weerd M.|Bakker E.|Cornelisse C.|Devilee P.|Tops C.|Vasen H.</t>
  </si>
  <si>
    <t>DudokdeWit A.|DudokdeWit A.|Tibben A.|Tibben A.|Duivenvoorden H.|Niermeijer M.|Passchier J.|Lindhout D.|Meijers-Heijboer E.|Frets P.|Lodder L.|Trijsburg R.|Zoetewij M.|Klijn J.|Bröcker-Vriends A.|Van Haeringen A.|Helderman A.|Hilhorst-Hofstee Y.|Kant S.|Maat-Kievit J.|Oosterwijk J.|Van Der Smagt J.|Vegter-van Der Vlis M.|Vries-van Der Weerd M.|Zoeteweij M.|Bakker E.|Devilee P.|Losekoot M.|Tops C.|Cornelisse C.|Vasen H.</t>
  </si>
  <si>
    <t>American Journal of Medical Genetics</t>
  </si>
  <si>
    <t>Journal of Medical Genetics</t>
  </si>
  <si>
    <t>Holzscheiter M.|Bendiscioli G.|Bertin A.|Bollen G.|Bruschi M.|Cesar C.|Charlton M.|Corradini M.|DePedis D.|Doser M.|Eades J.|Fedele R.|Feng X.|Galluccio F.|Goldman T.|Hangst J.|Hayano R.|Horváth D.|Hughes R.|King N.|Kirsebom K.|Knudsen H.|Lagomarsino V.|Landua R.|Laricchia G.|Lewis R.|Lodi-Rizzini E.|Macri M.|Manuzio G.|Marconi U.|Masullo M.|Merrison J.|Møller S.|Morgan G.|Nieto M.|Piccinini M.|Poggiani R.|Rotondi A.|Rouleau G.|Salvini P.|Semprini-Cesari N.|Smith G.|Surko C.|Testera G.|Torelli G.|Uggerhøj E.|Vaccaro V.|Venturelli L.|Vitale A.|Widmann E.|Yamazaki T.|Yamazaki Y.|Zanello D.|Zoccoli A.</t>
  </si>
  <si>
    <t>Tecchio L.|Bisoffi G.|Ciullo G.|Dainelli A.|Gustafsson S.|Moisio M.|Pisent A.|Poggi M.|Yang B.|Burov A.|Dikansky N.|Pestrikov D.|Parkhomchuk V.|Calabrese R.|Guidi V.|Lenisa P.|Clauser T.|Lamanna G.|Rutigliano M.|Stagno V.|Variale V.|Di Massa G.|Masullo M.|Vaccaro V.|Marinelli C.|Mariotti E.|Moi L.</t>
  </si>
  <si>
    <t>Andres E.|Askebjer P.|Barwick S.|Bay R.|Bergström L.|Biron A.|Booth J.|Bouchta A.|Carius S.|Carlson M.|Cowen D.|Dalberg E.|Deyoung T.|Ekström P.|Erlandson B.|Goobar A.|Gray L.|Hallgren A.|Halzen F.|Hardtke R.|Hart S.|He Y.|Heukenkamp H.|Hill G.|Hulth P.|Hundertmark S.|Jacobsen J.|Jones A.|Kandhadai V.|Karle A.|Koci B.|Lindahl P.|Liubarsky I.|Leuthold M.|Lowder D.|Marciniewski P.|Mikolajski T.|Miller T.|Miocinovic P.|Mock P.|Morse R.|Niessen P.|Pérez De Los Heros C.|Porrata R.|Potter D.|Price P.|Przybylski G.|Richards A.|Richter S.|Romenesko P.|Rubinstein H.|Schneider E.|Schmidt T.|Schwarz R.|Solarz M.|Spiczak G.|Spiering C.|Streicher O.|Sun Q.|Thollander L.|Thon T.|Tilav S.|Walck C.|Wiebusch C.|Wischnewski R.|Woschnagg K.|Yodh G.</t>
  </si>
  <si>
    <t>Physics Report</t>
  </si>
  <si>
    <t>Cranmer S.|Kohl J.|Noci G.|Antonucci E.|Tondello G.|Huber M.|Strachan L.|Panasyuk A.|Gardner L.|Romoli M.|Fineschi S.|Dobrzycka D.|Raymond J.|Nicolosi P.|Siegmund O.|Spadaro D.|Benna C.|Ciaravella A.|Ciaravella A.|Giordano S.|Habbal S.|Karovska M.|Li X.|Martin R.|Michels J.|Modigliani A.|Naletto G.|O'Neal R.|Pernechele C.|Poletto G.|Smith P.|Suleiman R.</t>
  </si>
  <si>
    <t>Solar Physics</t>
  </si>
  <si>
    <t>Yoshikoshi T.|Yoshikoshi T.|Kifune T.|Dazeley S.|Edwards P.|Edwards P.|Hara T.|Hayami Y.|Kakimoto F.|Konishi T.|Masaike A.|Matsubara Y.|Matsuoka T.|Mizumoto Y.|Mori M.|Muraishi H.|Muraki Y.|Naito T.|Nishijima K.|Oda S.|Ogio S.|Ohsaki T.|Patterson J.|Roberts M.|Rowell G.|Sako T.|Sakurazawa K.|Susukita R.|Susukita R.|Suzuki A.|Tamura T.|Tanimori T.|Thornton G.|Thornton G.|Yanagita S.|Yoshida T.</t>
  </si>
  <si>
    <t>Astronomische Nachrichten</t>
  </si>
  <si>
    <t>Radiology</t>
  </si>
  <si>
    <t>Physics in Medicine and Biology</t>
  </si>
  <si>
    <t>Weisen H.|Alberti S.|Berry S.|Behn R.|Blanchard P.|Bosshard P.|Bühlmann F.|Chavan R.|Coda S.|Deschenaux C.|Dutch M.|Duval B.|Fasel D.|Favre A.|Franke S.|Furno I.|Goodman T.|Henderson M.|Hofmann F.|Hogge J.|Isoz P.|Joye B.|Lister J.|Llobet X.|Magnin J.|Mandrin P.|Marletaz B.|Marmillod P.|Martin Y.|Mayor J.|Moret J.|Nieswand C.|Paris P.|Perez A.|Pietrzyk Z.|Piffl V.|Pitts R.|Pochelon A.|Razumova K.|Reimerdes H.|Refke A.|Rommers J.|Roy I.|Sauter O.|Suttrop W.|Van Toledo W.|Tonetti G.|Tran M.|Troyon F.|Vyas P.|Ward D.</t>
  </si>
  <si>
    <t>Buratti P.|Alladio F.|Micozzi P.|Tudisco O.|Acitelli L.|Angelini B.|Apicella M.|Apruzzese G.|Barbato E.|Bertocchi A.|Bracco G.|Bruschi A.|Buceti G.|Cardinali A.|Centioli C.|Cesario R.|Ciattaglia S.|Ciotti M.|Cirant S.|Cocilovo V.|Crisanti F.|De Angelis R.|De Marco F.|Esposito B.|Frigione D.|Gabellieri L.|Gatti G.|Giovannozzi E.|Gourlan C.|Granucci G.|Grolli M.|Imparato A.|Kroegler H.|Leigheb M.|Lovisetto L.|Maddaluno G.|Maffia G.|Mancuso A.|Marinucci M.|Mazzitelli G.|Mirizzi F.|Orsitto F.|Pacella D.|Panaccione L.|Panella M.|Pericoli Ridolfini V.|Pieroni L.|Podda S.|Righetti G.|Romanelli F.|Santini F.|Sassi M.|Segre S.|Simonetto A.|Sozzi C.|Sternini S.|Tuccillo A.|Valente F.|Vitale V.|Vlad G.|Zanza V.|Zerbini M.</t>
  </si>
  <si>
    <t>Castaldo C.|Cesario R.|Marinucci M.|Cardinali A.|Giovannozzi E.|Leigheb M.|Pieroni L.|Ravera G.|Apruzzese G.|De Angelis R.|Gabellieri L.|Kroegler H.|Mazzitelli G.|Micozzi P.|Panaccione L.|Papitto P.|Angelini B.|Apicella M.|Barbato E.|Bertalot L.|Bertocchi A.|Buceti G.|Centioli C.|Cocilovo V.|Crisanti F.|De Marco F.|Esposito B.|Gormezano C.|Iannone F.|Maddaluno G.|Monari G.|Orsitto P.|Pacella D.|Panella M.|Pericoli-Ridolfini V.|Righetti G.|Romanelli F.|Sternini E.|Tartoni N.|Tuccillo A.|Tudisco O.|Vitale V.|Vlad G.|Zerbini M.|Zonca F.</t>
  </si>
  <si>
    <t>Fusion Science and Technology</t>
  </si>
  <si>
    <t>Strachan D.|Sibbald B.|Weiland S.|Aït-Khaled N.|Anabwani G.|Anderson H.|Asher M.|Beasley R.|Björkstén B.|Burr M.|Clayton T.|Crane J.|Ellwood P.|Keil U.|Lai C.|Mallol J.|Martinez F.|Mitchell E.|Montefort S.|Pearce N.|Robertson C.|Shah J.|Stewart A.|Von Mutius E.|Williams H.</t>
  </si>
  <si>
    <t>Ellwood P.|Asher M.|Stewart A.|Aït-Khaled N.|Mallol J.|Strachan D.|Anderson H.|Asher M.|Beasley R.|Björkstén B.|Brunekreef B.|Crane J.|Ellwood P.|Flohr C.|Foliaki S.|Forastiere F.|García-Marcos L.|Keil U.|Lai C.|Mallol J.|Mitchell E.|Montefort S.|Odhiambo J.|Pearce N.|Robertson C.|Stewart A.|Strachan D.|Von Mutius E.|Weiland S.|Weinmayr G.|Williams H.|Wong G.</t>
  </si>
  <si>
    <t>European Respiratory Journal</t>
  </si>
  <si>
    <t>Journal of Allergy and Clinical Immunology</t>
  </si>
  <si>
    <t>Allergy: European Journal of Allergy and Clinical Immunology</t>
  </si>
  <si>
    <t>Occupational and Environmental Medicine</t>
  </si>
  <si>
    <t>Magnani C.|Magnani C.|Pastore G.|Verdecchia A.|Capocaccia R.|De Angelis R.|Valente F.|Chessa E.|Sant M.|Gatta G.|Micheli A.|Berrino F.|Zanetti R.|Rosso S.|Magnani C.|Terracini B.|Mosso M.|Vercelli M.|Casella C.|Parodi S.|De Lisi V.|Serventi L.|Barchielli A.|Buiatti E.|Balzi D.|Crocetti E.|Falcini F.|Nanni O.|De Leon M.|Roncucci L.|Federico M.|Mangone L.|Conti E.|Ramazzotti V.|Gafà L.|La Rosa M.</t>
  </si>
  <si>
    <t>Tumori</t>
  </si>
  <si>
    <t>Journal of Vascular Surgery</t>
  </si>
  <si>
    <t>European Journal of Vascular and Endovascular Surgery</t>
  </si>
  <si>
    <t>Morris A.|Huang L.|Bacchetti P.|Turner J.|Hopewell P.|Wallace J.|Kvale P.|Rosen M.|Glassroth J.|Reichman L.|Stansell J.|Merrifield C.|Osmond D.|Hirschtick R.|Mossar M.|Manghisi K.|Meiselman L.|Schneider R.|Barnes S.|Mangura B.|Au J.|Browdy B.|Clemente V.|Coulson A.|Richer B.|Sayre J.|Huitsing J.|Johnson C.|Krystoforski A.|Markowitz N.|Saravolatz L.|Fulkerson W.|Poole W.|Clayton K.|Hansen N.|Jordan M.|Katzin J.|LaVange L.|Myers D.|Rao A.|Thompson J.|Wilcosky T.</t>
  </si>
  <si>
    <t>Rezza G.|Rezza G.|Giuliani M.|Branca M.|Benedetto A.|Migliore G.|Garbuglia A.|D'Ubaldo C.|Pezzotti P.|Cappiello G.|Pomponi Formiconi D.|Suligoi B.|Schiesari A.|Ippolito G.|Giacomini G.|Sinicco A.|Volante R.|Errante I.|Cecchini G.|Quirino T.|Agarossi A.|Bergamasco A.|Lomini M.|Vaccher E.|Sopracordevole F.|Visonà R.|Leveni R.|Sighinolfi L.|Segala V.|Boschini A.|Gentili G.|Pozzi M.|Carvelli C.|Lirosi G.|Montella F.|Soraci R.|Liuzzi G.|Sansone M.|Gargiulo M.|Congedo P.|Carriero C.</t>
  </si>
  <si>
    <t>Rezza G.|Rezza G.|Giuliani M.|Giuliani M.|Garbuglia A.|Garbuglia A.|Serraino D.|Serraino D.|Cappiello G.|Cappiello G.|Migliore G.|Migliore G.|Branca M.|Branca M.|Benedetto A.|Benedetto A.|Ippolito G.|Ippolito G.|Suligoi B.|Pezzotti P.|Sinicco A.|Volante R.|Errante I.|Cecchini G.|Quirino T.|Agarossi A.|Bergamasco A.|Lomini M.|Vaccher E.|Sopracordevole F.|Visonà R.|Leveni R.|Sinigolfi L.|Segala V.|Schiesari A.|Boschini A.|Pozzi M.|Di Carlo A.|Montella F.|Soraci R.|Liuzzi G.|Sansone M.|Gargiulo M.|Congedo P.|Carriero C.|D’Ubaldo C.|Carvelli C.|Lirosi G.</t>
  </si>
  <si>
    <t>European Journal of Epidemiology</t>
  </si>
  <si>
    <t>European Journal of Gynaecological Oncology</t>
  </si>
  <si>
    <t>Acta Cytologica</t>
  </si>
  <si>
    <t>Amaducci L.|Amaducci L.|Baldereschi M.|Di Carlo A.|Maggi S.|Scarlato G.|Candelise L.|Scarpini E.|Grigoletto F.|Minicuci N.|Volonnino G.|Zucchetto M.|Bressan M.|Battistin L.|Enzi G.|Bortolan G.|Loeb C.|Gandolfo C.|Canal N.|Franceschi M.|Ghetti A.|Vergassoia R.|Inzitari D.|Bonaiuto S.|Rengo F.|Capurso A.|Livrea P.|Motta L.</t>
  </si>
  <si>
    <t>Baggio B.|Budakovic A.|Perissinotto E.|Maggi S.|Maggi S.|Cantaro S.|Enzi G.|Grigoletto F.|Baldereschi M.|Di Carlo A.|Scarlato G.|Candelise L.|Scarpini E.|Battistin L.|Bressan A.|Bortolan G.|Loeb C.|Gandolfo C.|Canal N.|Franceschi M.|Ghetti A.|Vergassola R.|Inzitari D.|Bonaiuto S.|Fini F.|Vesprini A.|Cruciani G.|Capurso A.|Livrea P.|Lepore V.|Motta L.|Carnazzo G.|Rengo F.</t>
  </si>
  <si>
    <t>Nephrology Dialysis Transplantation</t>
  </si>
  <si>
    <t>Aging Clinical and Experimental Research</t>
  </si>
  <si>
    <t>Cerebrovascular Diseases</t>
  </si>
  <si>
    <t>Igari J.|Inoue M.|Nishino T.|Watanabe N.|Uehara N.|Yoshida H.|Imafuku Y.|Shibano T.|Satou S.|Kobayashi I.|Takahashi A.|Yomoda S.|Oguri T.|Kumasaka K.|Okada J.|Hirata Y.|Uchida K.|Kawaguchi R.|Ohtaki Y.|Ishigo S.|Okamoto E.|Murakami E.|Matsuoka K.|Tokuda K.|Kongo T.|Sasaki T.|Matsumoto N.|Ono J.|Takata T.|Kajimura K.|Hashimoto T.|Saeki H.</t>
  </si>
  <si>
    <t>Igari J.|Inoue M.|Nishino T.|Watanabe N.|Uehara N.|Yoshida H.|Imafuku Y.|Shibano T.|Satou S.|Kobayashi I.|Takahashi A.|Yomoda S.|Oguri T.|Kumasaka K.|Kobayashi Y.|Okada J.|Hirata Y.|Nakasaki N.|Kawaguchi R.|Ohtaki Y.|Ishigo S.|Okamoto E.|Murakami E.|Matsuoka K.|Ohba Y.|Tokuda K.|Hongo T.|Sasaki T.|Matsumoto N.|Ono J.|Takata T.|Kajimura K.|Hashimoto T.|Aoki N.|Saeki H.</t>
  </si>
  <si>
    <t>Kumamoto Y.|Tsukamoto T.|Hirose T.|Yokoo A.|Hikichi Y.|Shigeta S.|Takahashi T.|Shiraiwa Y.|Ogiwara M.|Yoshida H.|Imafuku Y.|Murai M.|Watanabe K.|Uchida H.|Kobayashi Y.|Matsuda S.|Fujime M.|Fujita K.|Igari J.|Oguri T.|Kosakai N.|Yamaguchi K.|Matsumoto T.|Kashitani F.|Ooe H.|Maekawa M.|Nishikawa M.|Yonezu S.|Yamanaka Y.|Oka T.|Takano Y.|Miyagawa Y.|Tanaka M.|Kaku M.|Hiragata Y.|Yoshida R.|Mochida C.</t>
  </si>
  <si>
    <t>Pediatric Pulmonology</t>
  </si>
  <si>
    <t>Chinn S.|Burney P.|Jarvis D.|Luczynska C.|Lai E.|Burney P.|Chinn S.|Luczynska C.|Jarvis D.|Vermeire P.|Kesteloot H.|Bousquet J.|Bousquet J.|Knani J.|Nowak D.|Magnussen H.|Prichard J.|Allwright S.|MacLeod D.|de Marco R.|Lo Cascio R.|Campello C.|Rijcken B.|Antó J.|Sunyer J.|Burgos F.|Castellsagué J.|Roca J.|Soriano J.|Tobías A.|Alves J.|Marques J.|Boman G.|Janson C.|Björnsson E.|Nielsen N.|Paoletti P.|Popp W.|Abramson M.|Kutin J.|Vermeire P.|van Bastelaer F.|Neukirch F.|Liard R.|Pin I.|Pison C.|Taytard A.|Wichmann H.|Heinrich J.|Papageorgiou N.|Avarlis P.|Gaga M.|Marossis C.|Gislason T.|Gislason D.|Bugiani M.|Bucca C.|Romano C.|Marinoni A.|Cerveri T.|Casali L.|Kremer A.|Crane J.|Lewis S.|Gulsvik A.|Omenaas E.|Muniozguren N.|Ramos González J.|Capelastegui A.|Castillo J.|Rodriguez Portal J.|Martinez-Moratalla J.|Almar E.|Maldonado Pérez J.|Pereira A.|Sánchez J.|Quiros J.|Huerta I.|Pavo F.|Rosenhall L.|Norrman E.|Lundbäck B.|Lindholm N.|Plaschke P.|Ackermann-Liebrich U.|Künzli N.|Perruchoud A.|Burr M.|Layzell J.|Hall R.|Harrison B.|Stark J.|Buist S.|Vollmer W.|Osborne M.</t>
  </si>
  <si>
    <t>Respiratory Medicine</t>
  </si>
  <si>
    <t>Clinical and Experimental Allergy</t>
  </si>
  <si>
    <t>Riendeau D.|Riendeau D.|Percival M.|Boyce S.|Brideau C.|Charleson S.|Cromlish W.|Ethier D.|Evans J.|Falgueyret J.|Ford-Hutchinson A.|Gordon R.|Greig G.|Gresser M.|Guay J.|Kargman S.|Léger S.|Mancini J.|O'Neill G.|Ouellet M.|Rodger I.|Thérien M.|Wang Z.|Webb J.|Wong E.|Xu L.|Young R.|Zamboni R.|Prasit P.|Chan C.</t>
  </si>
  <si>
    <t>Journal of Pharmacology and Experimental Therapeutics</t>
  </si>
  <si>
    <t>British Journal of Pharmacology</t>
  </si>
  <si>
    <t>Bioorganic and Medicinal Chemistry Letters</t>
  </si>
  <si>
    <t>International Journal of Modern Physics E</t>
  </si>
  <si>
    <t>Adams J.|Alavi-Harati A.|Albuquerque I.|Alexopoulos T.|Arenton M.|Arisaka K.|Averitte S.|Barker A.|Bellantoni L.|Bellavance A.|Belz J.|Ben-David R.|Blucher E.|Bock G.|Bown C.|Bricker J.|Bright S.|Cheu E.|Childress S.|Coleman R.|Corcoran M.|Corti G.|Cox B.|Crisler M.|Erwin A.|Ford R.|Graham G.|Graham J.|Hagan K.|Halkiadakis E.|Hanagaki K.|Hidaka S.|Jejer V.|Jennings J.|Jensen D.|Johnson P.|Kessler R.|Kobrak H.|LaDue J.|Lath A.|Ledovskoy A.|McManus A.|Mikelsons P.|Monnier E.|Nakaya T.|Nauenberg U.|Nelson K.|Nguyen H.|O’Dell V.|Pang M.|Pordes R.|Prasad V.|Qiao C.|Quinn B.|Ramberg E.|Ray R.|Ronzhin A.|Roodman A.|Sadamoto M.|Schnetzer S.|Senyo K.|Shanahan P.|Shawhan P.|Slater W.|Solomey N.|Somalwar S.|Stone R.|Swallow E.|Swallow E.|Swanson R.|Tesarek R.|Thomson G.|Tschirhart R.|Wah Y.|White H.|Whitmore J.|Winstein B.|Winston R.|Wu J.|Yamanaka T.|Zimmerman E.</t>
  </si>
  <si>
    <t>Armstrong T.|Armstrong T.|Barish K.|Batsouli S.|Bennett S.|Bertaina M.|Bertaina M.|Chikanian A.|Coe S.|Coe S.|Cormier T.|Davies R.|Davies R.|Dover C.|Fachini P.|Fachini P.|Fadem B.|Finch L.|George N.|George N.|Greene S.|Haridas P.|Haridas P.|Hill J.|Hirsch A.|Hoversten R.|Huang H.|Jaradat H.|Kumar B.|Kumar B.|Lainis T.|Lajoie J.|Lewis R.|Li Q.|Libby B.|Libby B.|Majka R.|Miller T.|Munhoz M.|Nagle J.|Pless I.|Pope J.|Pope J.|Porile N.|Pruneau C.|Rabin M.|Reid J.|Reid J.|Rimai A.|Rimai A.|Rose A.|Rotondo F.|Rotondo F.|Sandweiss J.|Scharenberg R.|Slaughter A.|Smith G.|Tincknell X.|Tincknell X.|Toothacker W.|Van Buren G.|Van Buren G.|Van Buren G.|Wohn F.|Xu Z.</t>
  </si>
  <si>
    <t>Adler S.|Atiya M.|Chiang I.|Diwan M.|Frank J.|Haggerty J.|Kettell S.|Kycia T.|Li K.|Littenberg L.|Ng C.|Sambamurti A.|Stevens A.|Strand R.|Witzig C.|Komatsubara T.|Kuriki M.|Muramatsu N.|Sugimoto S.|Inagaki T.|Kabe S.|Kobayashi M.|Kuno Y.|Sato T.|Shinkawa T.|Yoshimura Y.|Kishi Y.|Nakano T.|Ardebili M.|Bazarko A.|Convery M.|Ito M.|Marlow D.|McPherson R.|Meyers P.|Shoemaker F.|Smith A.|Stone J.|Aoki M.|Blackmore E.|Bergbusch P.|Bryman D.|Konaka A.|Macdonald J.|Mildenberger J.|Numao T.|Padley P.|Poutissou J.|Poutissou R.|Redlinger G.|Roy J.|Turcot A.|Kitching P.|Soluk R.</t>
  </si>
  <si>
    <t>Adler S.|Bazarko A.|Bazarko A.|Bergbusch P.|Blackmore E.|Bryman D.|Chen S.|Chen S.|Chiang I.|Diwan M.|Frank J.|Fujiwara T.|Haggerty J.|Hu J.|Inagaki T.|Ito M.|Ito M.|Jaffe D.|Jain V.|Jain V.|Kabe S.|Kettell S.|Kitching P.|Kobayashi M.|Komatsubara T.|Konaka A.|Kuno Y.|Kuno Y.|Kuriki M.|Kuriki M.|Li K.|Littenberg L.|MacDonald J.|Meyers P.|Mildenberger J.|Miyajima M.|Muramatsu N.|Nakano T.|Ng C.|Ng C.|Ng S.|Nomura T.|Nomura T.|Numao T.|Poutissou J.|Poutissou R.|Redlinger G.|Redlinger G.|Sato T.|Shimada K.|Shimoyama T.|Shinkawa T.|Shinkawa T.|Shoemaker F.|Shoemaker F.|Stone J.|Strand R.|Sugimoto S.|Tamagawa Y.|Tsunemi T.|Witzig C.|Yoshimura Y.</t>
  </si>
  <si>
    <t>Chulkov L.|Aumann T.|Aleksandrov D.|Axelsson L.|Baumann T.|Borge M.|Collatz R.|Cub J.|Dostal W.|Eberlein B.|Elze T.|Emling H.|Geissel H.|Goldberg V.|Golovkov M.|Grünschloss A.|Hellström M.|Holeczek J.|Holzmann R.|Jonson B.|Korsheninnikov A.|Kratz J.|Kraus G.|Kulessa R.|Leifels Y.|Leistenschneider A.|Leth T.|Mukha I.|Mukha I.|Münzenberg G.|Nickel F.|Nilsson T.|Nyman G.|Petersen B.|Pfützner M.|Richter A.|Riisager K.|Scheidenberger C.|Schrieder G.|Schwab W.|Simon H.|Smedberg M.|Steiner M.|Stroth J.|Surowiec A.|Suzuki T.|Tengblad O.</t>
  </si>
  <si>
    <t>Simon H.|Simon H.|Meister M.|Meister M.|Aumann T.|Aumann T.|Borge M.|Chulkov L.|Chulkov L.|Datta Pramanik U.|Elze T.|Emling H.|Forssén C.|Forssén C.|Geissel H.|Hellström M.|Jonson B.|Kratz J.|Kulessa R.|Leifels Y.|Markenroth K.|Münzenberg G.|Nickel F.|Nilsson T.|Nilsson T.|Nyman G.|Richter A.|Riisager K.|Scheidenberger C.|Schrieder G.|Tengblad O.|Zhukov M.</t>
  </si>
  <si>
    <t>Litvinov Y.|Litvinov Y.|Geissel H.|Geissel H.|Radon T.|Attallah F.|Audi G.|Beckert K.|Bosch F.|Falch M.|Franzke B.|Hausmann M.|Hausmann M.|Hellström M.|Kerscher T.|Klepper O.|Kluge H.|Kozhuharov C.|Löbner K.|Münzenberg G.|Münzenberg G.|Nolden F.|Novikov Y.|Novikov Y.|Quint W.|Patyk Z.|Reich H.|Scheidenberger C.|Scheidenberger C.|Schlitt B.|Steck M.|Sümmerer K.|Vermeeren L.|Winkler M.|Winkler T.|Wollnik H.</t>
  </si>
  <si>
    <t>Pramana - Journal of Physics</t>
  </si>
  <si>
    <t>Acta Physica Hungarica New Series Heavy Ion Physics</t>
  </si>
  <si>
    <t>Bennett M.|Beavis D.|Carroll J.|Chiba J.|Chikanian A.|Crawford H.|Cronqvist M.|Dardenne Y.|Debbe R.|Doke T.|Engelage J.|Greiner L.|Hayano R.|Hallman T.|Heckman H.|Kashiwagi T.|Kikuchi J.|Kumar B.|Kuo C.|Lindstrom P.|Mitchell J.|Nagamiya S.|Nagle J.|Pope J.|Stankus P.|Tanaka K.|Welsh R.|Zhan W.</t>
  </si>
  <si>
    <t>Bennett M.|Pope J.|Beavis D.|Carroll J.|Chiba J.|Chikanian A.|Crawford H.|Cronqvist M.|Dardenne Y.|Debbe R.|Doke T.|Engelage J.|Greiner L.|Hayano R.|Hallman T.|Heckman H.|Kashiwagi T.|Kikuchi J.|Kumar B.|Kuo C.|Lindstrom P.|Mitchell J.|Nagamiya S.|Nagle J.|Stankus P.|Tanaka K.|Welsh R.|Zhan W.</t>
  </si>
  <si>
    <t>Abe K.|Akagi T.|Akagi T.|Anthony P.|Antonov R.|Arnold R.|Averett T.|Band H.|Bauer J.|Borel H.|Bosted P.|Breton V.|Button-Shafer J.|Chen J.|Chen J.|Chupp T.|Clendenin J.|Comptour C.|Coulter K.|Court G.|Crabb D.|Daoudi M.|Day D.|Dietrich F.|Dunne J.|Dutz H.|Erbacher R.|Erbacher R.|Fellbaum J.|Feltham A.|Fonvieille H.|Frlez E.|Garvey D.|Gearhart R.|Gomez J.|Grenier P.|Griffioen K.|Griffioen K.|Hoibraten S.|Hughes E.|Hyde-Wright C.|Johnson J.|Kawall D.|Klein A.|Kuhn S.|Kuriki M.|Lindgren R.|Liu T.|Lombard-Nelsen R.|Marroncle J.|Maruyama T.|Maruyama X.|McCarthy J.|Meyer W.|Meziani Z.|Meziani Z.|Minehart R.|Mitchell J.|Morgenstern J.|Petratos G.|Petratos G.|Pitthan R.|Pocanic D.|Prescott C.|Prepost R.|Raines P.|Raue B.|Reyna D.|Rijllart A.|Roblin Y.|Rochester L.|Rock S.|Rondon O.|Sick I.|Smith L.|Smith T.|Spengos M.|Spengos M.|Staley F.|Steiner P.|St. Lorant S.|Stuart L.|Suekane F.|Szalata Z.|Tang H.|Terrien Y.|Usher T.|Walz D.|Wesselmann F.|White J.|White J.|Witte K.|Young C.|Youngman B.|Yuta H.|Zapalac G.|Zihlmann B.|Zimmermann D.</t>
  </si>
  <si>
    <t>Abe K.|Akagi T.|Akagi T.|Anthony P.|Antonov R.|Arnold R.|Averett T.|Averett T.|Band H.|Bauer J.|Bauer J.|Borel H.|Bosted P.|Breton V.|Button-Shafer J.|Chen J.|Chen J.|Chupp T.|Clendenin J.|Comptour C.|Coulter K.|Court G.|Court G.|Crabb D.|Daoudi M.|Day D.|Dietrich F.|Dunne J.|Dunne J.|Dutz H.|Dutz H.|Erbacher R.|Fellbaum J.|Feltham A.|Fonvieille H.|Frlez E.|Garvey D.|Gearhart R.|Gomez J.|Grenier P.|Griffioen K.|Griffioen K.|Hoibraten S.|Hoibraten S.|Hughes E.|Hughes E.|Hyde-Wright C.|Johnson J.|Kawall D.|Kawall D.|Klein A.|Kuhn S.|Kuriki M.|Lindgren R.|Liu T.|Lombard-Nelsen R.|Marroncle J.|Maruyama T.|Maruyama X.|McCarthy J.|Meyer W.|Meyer W.|Meziani Z.|Minehart R.|Mitchell J.|Morgenstern J.|Petratos G.|Petratos G.|Pitthan R.|Pocanic D.|Prepost R.|Prescott C.|Raines P.|Raines P.|Raue B.|Raue B.|Reyna D.|Reyna D.|Rijllart A.|Rijllart A.|Roblin Y.|Rochester L.|Rock S.|Rondon O.|Sick I.|Smith L.|Smith T.|Spengos M.|Spengos M.|Staley F.|Steiner P.|Lorant S.|Stuart L.|Suekane F.|Szalata Z.|Tang H.|Terrien Y.|Usher T.|Walz D.|Wesselmann F.</t>
  </si>
  <si>
    <t>Blanpied G.|Blecher M.|Caracappa A.|Djalali C.|Giordano G.|Hicks K.|Hoblit S.|Hoblit S.|Khandaker M.|Khandaker M.|Kistner O.|Kuczewski A.|Lowry M.|Lucas M.|Matone G.|Miceli L.|Miceli L.|Preedom B.|Rebreyend D.|Sandorfi A.|Schaerf C.|Sealock R.|Ströher H.|Thorn C.|Thornton S.|Tonnison J.|Tonnison J.|Whisnant C.|Zhang H.|Zhao X.</t>
  </si>
  <si>
    <t>Blanpied G.|Blecher M.|Caracappa A.|Deininger R.|Djalali C.|Giordano G.|Hicks K.|Hoblit S.|Hoblit S.|Khandaker M.|Khandaker M.|Kistner O.|Kuczewski A.|Lincoln F.|Lowry M.|Lucas M.|Matone G.|Miceli L.|Miceli L.|Preedom B.|Rebreyend D.|Sandorfi A.|Schaerf C.|Sealock R.|Ströher H.|Thorn C.|Thornton S.|Tonnison J.|Tonnison J.|Whisnant C.|Zhang H.|Zhao X.</t>
  </si>
  <si>
    <t>Jakobsson B.|Berg M.|Carén L.|Elmér R.|Fokin A.|Ghetti R.|Mårtensson J.|Norén B.|Oskarsson A.|Whitlow H.|Ekström C.|Ericsson G.|Romanski J.|van Veldhuizen E.|Westerberg L.|Julien J.|Skeppstedt|Nybö K.|Thorsteinsen T.|Amirelmi S.|Guttormsen M.|Løvhøiden G.|Bellini V.|Palazzolo F.|Sperduto M.|Bondorf J.|Mishustin I.|Avdeichikov V.|Lozhkin O.|Murin Y.</t>
  </si>
  <si>
    <t>Mårtensson J.|Berg M.|Carlén L.|Elmér R.|Fokin A.|Ghetti R.|Jakobsson B.|Norén B.|Oskarsson A.|Whitlow H.|Ekström C.|Ericsson G.|Romanski J.|van Veldhuizen E.|Westerberg L.|Julien J.|Nybö K.|Thorsteinsen T.|Amirelmi S.|Guttormsen M.|Løvhøiden G.|Bellini V.|Palazzolo F.|Sperduto M.|Sutera C.|Avdeichikov V.|Avdeichikov V.|Kuznetsov A.|Kuznetsov A.|Murin Y.</t>
  </si>
  <si>
    <t>Abe K.|Akagi T.|Akagi T.|Anderson B.|Anthony P.|Arnold R.|Averett T.|Band H.|Berisso C.|Bogorad P.|Borel H.|Bosted P.|Breton V.|Buenerd M.|Cates G.|Chupp T.|Churchwell S.|Coulter K.|Daoudi M.|Decowski P.|Erickson R.|Fellbaum J.|Fonvieille H.|Gearhart R.|Ghazikhanian V.|Griffioen K.|Hicks R.|Holmes R.|Hughes E.|Igo G.|Incerti S.|Johnson J.|Kahl W.|Khayat M.|Kolomensky Y.|Kuhn S.|Kumar K.|Kuriki M.|Lombard-Nelsen R.|Manley D.|Marroncle J.|Maruyama T.|Marvin T.|Meyer W.|Meziani Z.|Miller D.|Mitchell G.|Olson M.|Peterson G.|Petratos G.|Pitthan R.|Prepost R.|Raines P.|Raue B.|Reyna D.|Rochester L.|Rock S.|Romalis M.|Sabatie F.|Shapiro G.|Shaw J.|Smith T.|Sorrell L.|Souder P.|Staley F.|St. Lorant S.|Stuart L.|Suekane F.|Szalata Z.|Terrien Y.|Thompson A.|Toole T.|Wang X.|Watson J.|Welsh R.|Wesselmann F.|Wright T.|Young C.|Youngman B.|Yuta H.|Zhang W.|Zyla P.</t>
  </si>
  <si>
    <t>Porter R.|Beedoe S.|Bossingham R.|Bougteb M.|Christie W.|Carroll J.|Gong W.|Hallman T.|Heilbronn L.|Huang H.|Huang H.|Igo G.|Kirk P.|Krebs G.|Letessier-Selvon A.|Madansky L.|Manso F.|Matis H.|Miller J.|Naudet C.|Prunet M.|Roche G.|Roche G.|Schroeder L.|Seidl P.|Wang Z.|Welsh R.|Wilson W.|Wilson W.|Yegneswaran A.</t>
  </si>
  <si>
    <t>Adamovich M.|Alexandrov Y.|Barberis D.|Beck M.|Bérat C.|Beusch W.|Boss M.|Brons S.|Brons S.|Brückner W.|Buénerd M.|Busch C.|Büscher C.|Charignon F.|Chauvin J.|Chudakov E.|Chudakov E.|Dersch U.|Dropmann F.|Engelfried J.|Engelfried J.|Faller F.|Faller F.|Fournier A.|Gerassimov S.|Gerassimov S.|Godbersen M.|Grafström P.|Haller T.|Heidrich M.|Hubbard E.|Hurst R.|Königsmann K.|Königsmann K.|Konorov I.|Keller N.|Martens K.|Martin P.|Masciocchi S.|Michaels R.|Michaels R.|Müller U.|Neeb H.|Newbold D.|Newsom C.|Paul S.|Pochodzalla J.|Potashnikova I.|Povh B.|Ren Z.|Rey-Campagnolle M.|Rosner G.|Rossi L.|Rudolph H.|Scheel C.|Schmitt L.|Siebert H.|Simon A.|Simon A.|Smith V.|Thilmann O.|Trombini A.|Vesin E.|Volkemer B.|Vorwalter K.|Walcher T.|Wälder G.|Werding R.|Wittmann E.|Zavertyaev M.|Zavertyaev M.</t>
  </si>
  <si>
    <t>Hamasaki H.|Abe K.|Amako K.|Arai Y.|Asano Y.|Chiba M.|Chiba Y.|Daigo M.|Fukawa M.|Fukawa M.|Fukushima Y.|Haba J.|Haba J.|Hanai H.|Hemmi Y.|Higuchi M.|Hirose T.|Homma Y.|Ishihara N.|Iwata Y.|Kanzaki J.|Kikuchi R.|Kondo T.|Korhonen T.|Korhonen T.|Korhonen T.|Kurashige H.|Matsuda E.|Matsui T.|Miyake K.|Mori S.|Nagashima Y.|Nakagawa Y.|Nakagawa Y.|Nakamura T.|Nakano I.|Nakano I.|Odaka S.|Ogawa K.|Ohama T.|Ohsugi T.|Ohyama H.|Okabe K.|Okamoto A.|Ono A.|Pennanen J.|Pennanen J.|Sakamoto H.|Sakuda M.|Sato M.|Sato N.|Shioden M.|Shirai J.|Shirai J.|Sumiyoshi T.|Takada Y.|Takasaki F.|Takita M.|Tamura N.|Tamura N.|Tatsumi D.|Tobimatsu K.|Tsuboyama T.|Uehara S.|Unno Y.|Watanabe T.|Watase Y.|Yabuki F.|Yamada Y.|Yamagata T.|Yonezawa Y.|Yoshida H.|Yusa K.</t>
  </si>
  <si>
    <t>Matsuda E.|Uehara S.|Nakano I.|Tamura N.|Abe K.|Amako K.|Arai Y.|Asano Y.|Chiba M.|Chiba Y.|Daigo M.|Fukawa M.|Fukushima Y.|Haba J.|Hamasaki H.|Hemmi Y.|Higuchi M.|Hirose T.|Homma Y.|Ishihara N.|Iwata Y.|Kanzaki J.|Kikuchi R.|Kondo T.|Korhonen T.|Korhonen T.|Kurashige H.|Matsui T.|Miyake K.|Mori S.|Nagashima Y.|Nakagawa Y.|Nakamura T.|Odaka S.|Ogawa K.|Ohama T.|Ohsugi T.|Ohyama H.|Okabe K.|Okamoto A.|Ono A.|Pennanen J.|Pennanen J.|Sakamoto H.|Sakuda M.|Sato M.|Sato N.|Shioden M.|Shirai J.|Sumiyoshi T.|Takada Y.|Takasaki F.|Takita M.|Tatsumi D.|Tobimatsu K.|Tsuboyama T.|Unno Y.|Watanabe T.|Watase Y.|Yabuki F.|Yamada Y.|Yamagata T.|Yonezawa Y.|Yoshida H.|Yusa K.</t>
  </si>
  <si>
    <t>Fanti V.|Lai A.|Musa L.|Nappi A.|Setzu M.|Moore R.|Munday D.|Parker M.|Takach S.|Takach S.|White T.|Barr G.|Bocquet G.|Bremer J.|Ceccucci A.|Ceccucci A.|Cogan J.|Cundy D.|Doble N.|Fischer G.|Funk W.|Gatignon L.|Gianoli A.|Gonidec A.|Grafstrom P.|Kubischta W.|Marzulli V.|Kesseler G.|Matheys J.|Norton A.|Palestini S.|Palestini S.|Panzer-Steindel B.|Taureg H.|Velasco M.|Vossnack O.|Wahl H.|Kekelidze V.|Kojevnikov I.|Potrebenikov I.|Tatichvili G.|Tkatchev A.|Bertolotto L.|Boyle O.|Hay B.|Hay B.|Mc Kay N.|Oakland G.|Parsons H.|Peach K.|Talamonti C.|Walker A.|Dalpiaz P.|Duclos J.|Formica A.|Frabetti P.|Martini M.|Petrucci F.|Porcu M.|Rossi F.|Savrie M.|Simani C.|Bizzeti A.|Calvetti M.|Lenti M.|Michetti A.|Becker H.|Beier T.|Blümer H.|Blümer H.|Buchholz P.|Buchholz P.|Coward D.|Coward D.|Ebersberger C.|Kalter A.|Kleinknecht K.|Koch U.|Köpke L.|Leber F.|Luitz S.|Luitz S.|Renk B.|Scheidt J.|Schmidt J.|Schönharting V.|Wilhelm R.|Zeitnitz O.|Chollet J.|Crépé S.|Fayard L.|Ocariz J.|Ocariz J.|Unal G.|Anzivino G.|Cenci P.|Lubrano P.|Pepe M.|Calafiura P.|Carosi R.</t>
  </si>
  <si>
    <t>Fanti V.|Lai A.|Musa L.|Nappi A.|Setzu M.|Moore R.|Munday D.|Parker M.|Takach S.|Takach S.|White T.|Barr G.|Bocquet G.|Bremer J.|Ceccucci A.|Ceccucci A.|Cogan J.|Cundy D.|Doble N.|Fischer G.|Funk W.|Gatignon L.|Gianoli A.|Gonidec A.|Grafström P.|Kubischta W.|Marzulli V.|Kesseler G.|Matheys J.|Norton A.|Palestini S.|Panzer-Steindel B.|Schinzel D.|Taureg H.|Velasco M.|Vossnack O.|Wahl H.|Kekelidze V.|Kojevnikov I.|Potrebenikov Y.|Hristov P.|Tatishvili G.|Tkatchev A.|Bertolotto L.|Boyle O.|Hay B.|Hay B.|McKay N.|Oakland G.|Parsons H.|Peach K.|Talamonti C.|Walker A.|Dalpiaz P.|Duclos J.|Formica A.|Frabetti P.|Martini M.|Petrucci F.|Porcu M.|Rossi F.|Savrie M.|Simani C.|Bizzeti A.|Calvetti M.|Lenti M.|Michetti A.|Becker H.|Beier T.|Blümer H.|Blümer H.|Buchholz P.|Buchholz P.|Coward D.|Coward D.|Ebersberger C.|Kalter A.|Kleinknecht K.|Koch U.|Köpke L.|Leber F.|Luitz S.|Luitz S.|Renk B.|Scheidt J.|Schmidt J.|Schönharting V.|Wilhelm R.|Zeitnitz O.|Chollet J.|Crépé S.|Fayard L.|Iconomidou-Fayard L.|Ocariz J.|Ocariz J.|Unal G.|Anzivino G.|Cenci P.|Lubrano P.|Pepe M.</t>
  </si>
  <si>
    <t>Ambrosio M.|Antolini R.|Bakari D.|Bakari D.|Baldini A.|Barbarino G.|Barish B.|Battistoni G.|Battistoni G.|Becherini Y.|Bellotti R.|Bemporad C.|Bernardini P.|Bilokon H.|Bloise C.|Bower C.|Brigida M.|Cafagna F.|Campana D.|Carboni M.|Cecchini S.|Cecchini S.|Cei F.|Chiarella V.|Choudhary B.|Cosson D.|Coutu S.|Coutu S.|de Cataldo G.|Dekhissi H.|Dekhissi H.|de Marzo C.|de Mitri I.|Denni U.|Derkauoi J.|Derkauoi J.|de Vincenzi M.|di Credico A.|Favuzzi C.|Forti C.|Frani A.|Fusco P.|Giacomelli G.|Giannini G.|Giannini G.|Giglietto N.|Giorgini M.|Grassi M.|Grillo A.|Guarino F.|Gustavino C.|Habig A.|Habig A.|Hanson K.|Heinz R.|Iarocci E.|Iarocci E.|Katsavounidis E.|Katsavounidis E.|Katsavounidis I.|Katsavounidis I.|Kearns E.|Kim H.|Kyriazopoulou S.|Lamanna E.|Lamanna E.|Lane C.|Levin D.|Lipari P.|Longo M.|Loparco F.|Maaroufi F.|Maaroufi F.|Mancarella G.|Mandrioli G.|Manzoor S.|Manzoor S.|Margiotta A.|Marini A.|Martello D.|Marzari-Chiesa A.|Mazziotta M.|Mengucci A.|Michael D.|Mikheyev S.|Mikheyev S.|Mikheyev S.|Monacelli P.|Montaruli T.|Monteno M.|Mufson S.|Musser J.|Nicolò D.|Nolty R.|Orth C.|Osteria G.|Palamara O.|Patera V.|Patrizii L.|Pazzi R.</t>
  </si>
  <si>
    <t>Allison W.|Alner G.|Ayres D.|Barrett W.|Bode C.|Border P.|Brooks C.|Cobb J.|Cockerill D.|Cotton R.|Courant H.|DeMuth D.|Fields T.|Gallagher H.|Gallagher H.|Gallagher H.|Garcia-Garcia C.|Garcia-Garcia C.|Goodman M.|Gray R.|Johns K.|Johns K.|Kafka T.|Kasahara S.|Leeson W.|Litchfield P.|Longley N.|Longley N.|Lowe M.|Lowe M.|Mann W.|Marshak M.|May E.|Milburn R.|Miller W.|Mualem L.|Napier A.|Oliver W.|Pearce G.|Perkins D.|Peterson E.|Petyt D.|Price L.|Roback D.|Roback D.|Ruddick K.|Schmid D.|Schmid D.|Schneps J.|Schub M.|Seidlein R.|Shupe M.|Shupe M.|Stassinakis A.|Sundaralingam N.|Sundaralingam N.|Thomas J.|Thron J.|Vassiliev V.|Villaume G.|Wakely S.|Wall D.|Werkema S.|Werkema S.|West N.|Wielgosz U.</t>
  </si>
  <si>
    <t>Allison W.|Alner G.|Ayres D.|Barr G.|Barrett W.|Border P.|Cobb J.|Cockerill D.|Courant H.|Demuth D.|Fields T.|Gallagher H.|Goodman M.|Kafka T.|Kasahara S.|Litchfield P.|Mann W.|Marshak M.|Miller W.|Mualem L.|Nelson J.|Nelson J.|Napier A.|Oliver W.|Pearce G.|Peterson E.|Petyt D.|Ruddick K.|Sanchez M.|Sanchez M.|Schneps J.|Sousa A.|Thron J.|West N.</t>
  </si>
  <si>
    <t>Apanasevich L.|Bacigalupi J.|Baker W.|Begel M.|Blusk S.|Bromberg C.|Chang P.|Choudhary B.|Chung W.|de Barbaro L.|DeSoi W.|Długosz W.|Dunlea J.|Engels E.|Fanourakis G.|Ferbel T.|Ftacnik J.|Garelick D.|Ginther G.|Glaubman M.|Gutierrez P.|Hartman K.|Huston J.|Johnstone C.|Kapoor V.|Kuehler J.|Lirakis C.|Lobkowicz F.|Lukens P.|Mani S.|Mansour J.|Maul A.|Miller R.|Oh B.|Osborne G.|Pellett D.|Prebys E.|Roser R.|Shepard P.|Shivpuri R.|Skow D.|Slattery P.|Sorrell L.|Striley D.|Toothacker W.|Varelas N.|Weerasundara D.|Whitmore J.|Yasuda T.|Yosef C.|Zieliński M.|Zutshi V.</t>
  </si>
  <si>
    <t>Apanasevich L.|Apanasevich L.|Bacigalupi J.|Baker W.|Begel M.|Blusk S.|Bromberg C.|Chang P.|Choudhary B.|Chung W.|De Barbaro L.|Desoi W.|Długosz W.|Dunlea J.|Engels E.|Fanourakis G.|Ferbel T.|Ftacnik J.|Garelick D.|Ginther G.|Glaubman M.|Gutierrez P.|Hartman K.|Huston J.|Johnstone C.|Kapoor V.|Kuehler J.|Lirakis C.|Lobkowicz F.|Lukens P.|Mansour J.|Maul A.|Miller R.|Oh B.|Osborne G.|Pellett D.|Prebys E.|Roser R.|Shepard P.|Shivpuri R.|Skow D.|Slattery P.|Sorrell L.|Striley D.|Toothacker W.|Tripathi S.|Varelas N.|Weerasundara D.|Whitmore J.|Yasuda T.|Yosef C.|Zieliński M.|Zutshi V.</t>
  </si>
  <si>
    <t>Alberico V.|Alberico V.|Baldanza C.|Baldanza C.|Bertin A.|Bertin A.|Bruschi M.|Bruschi M.|Capponi M.|Capponi M.|D'Antone I.|D'Antone I.|De Castro S.|De Castro S.|Donà R.|Donà R.|Ferretti A.|Ferretti A.|Galli D.|Galli D.|Giacobbe B.|Giacobbe B.|Marconi U.|Marconi U.|Massa I.|Massa I.|Piccinini M.|Piccinini M.|Poli M.|Poli M.|Semprini-Cesari N.|Semprini-Cesari N.|Spighi R.|Spighi R.|Vagnoni V.|Vagnoni V.|Vecchi S.|Vecchi S.|Vigotti F.|Vigotti F.|Villa M.|Villa M.|Vitale A.|Vitale A.|Zoccoli A.|Zoccoli A.</t>
  </si>
  <si>
    <t>Avoni G.|Baldanza C.|Bertin A.|Bobchenko B.|Bruschi M.|D'Antone I.|De Castro S.|Fabbri L.|Faccioli P.|Flammer J.|Giacobbe B.|Gilitsky Y.|Giovannini P.|Golutvin A.|Gouchtchine O.|Lax I.|Massa I.|Machikhiliyan I.|Meneghini S.|Mikhailov Y.|Novikov E.|Piccinini M.|Rizzi M.|Rusinov V.|Sbarra C.|Sbrizzi A.|Semprini-Cesari N.|Shuvalov S.|Soldatov A.|Spighi R.|Tarkovsky E.|Villa M.|Vitale A.|Zoccoli A.|Zuffa M.</t>
  </si>
  <si>
    <t>Rivista del Nuovo Cimento</t>
  </si>
  <si>
    <t>Bakaldin A.|Barbiellini G.|Bartalucci S.|Batishev A.|Bellotti R.|Bidoli V.|Boezio M.|Bonvicini W.|Cafagna F.|Casolino M.|Castellano M.|Circella M.|De Marzo C.|De Pascale M.|Galper A.|Giuntoli S.|Koldashov S.|Korotkov M.|Mikhailov V.|Morselli A.|Murashov A.|Papini P.|Piccardi S.|Picozza P.|Ricci M.|Sparvoli R.|Sparvoli R.|Spillantini P.|Spinelli P.|Vacchi A.|Voronov S.|Zampa N.</t>
  </si>
  <si>
    <t>Furano G.|Bidoli V.|Casolino M.|De Pascale M.|Iannucci A.|Morselli A.|Picozza P.|Reali E.|Sparvoli R.|Bakaldin A.|Galper A.|Koldashov M.|Korotkov M.|Leonov A.|Mikhailov V.|Murashov A.|Voronov S.|Mazzenga G.|Ricci M.|Castellini G.|Barbiellini M.|Boezio M.|Bonvicini V.|Cirami R.|Vacchi A.|Zampa N.|Ambriola M.|Bellotti R.|Cafagna F.|Ciacio F.|Circella M.|De Marzo C.|Adriani O.|Papini P.|Piccardi S.|Spillantini P.</t>
  </si>
  <si>
    <t>Annales Geophysicae</t>
  </si>
  <si>
    <t>Eskut E.|Kayis A.|Onengüt G.|van Dantzig R.|Konijn J.|Oldeman R.|van der Poel C.|Uiterwijk J.|Visschers J.|Ayan A.|Pesen E.|Serin-Zeyrek M.|Sever R.|Tolun P.|Zeyrek M.|Armenise N.|Cassol F.|Catanesi M.|Muciaccia M.|Radicioni E.|Simone S.|Vivolo L.|Eckstein D.|Lendermann P.|Meyer-Sievers A.|Patzak T.|Winter K.|Winter K.|Righini P.|Saitta B.|Annis P.|Gruwe M.|Gruwe M.|Gruwe M.|Mommaert C.|Mommaert C.|Mommaert C.|Vander Donckt M.|Vander Donckt M.|van de Vyver B.|van de Vyver B.|Vilain P.|Vilain P.|Wilquet G.|Wilquet G.|di Capua E.|Ferroni M.|Luppi C.|Ricciardi S.|Ricciardi S.|Ishii Y.|Kawamura T.|Kazuno M.|Ogawa S.|Shibuya H.|Beyer R.|Beyer R.|Brunner J.|Carnevale G.|Fabre J.|Ferreira R.|Flegel W.|Gurin R.|Gurin R.|de Jong M.|Litmaath M.|Ludovici L.|Macina D.|Macina D.|Meijer Drees R.|Meijer Drees R.|Meinhard H.|Niu E.|Øveràs H.|Panman J.|Riccardi F.|Rozanov A.|Rozanov A.|Saltzberg D.|Stefanin G.|Tzenov R.|Weinheimer C.|Wong H.|Zucchelli P.|Goldberg J.|Hoepfner K.|Chikawa H.|Arik E.|Birol I.|Mailov A.|Hahn C.|Jang H.|Kim D.|Kim J.|Kim S.|Park I.|Park M.|Song J.|Yoon C.|Kodama K.</t>
  </si>
  <si>
    <t>Sinev N.|Brau J.|Abe K.|Arodzero A.|Baltay C.|Breidenbach M.|Burrows P.|Chou A.|Crawford G.|Damerell C.|Dervan P.|Dong D.|Emmet W.|English R.|Etzion E.|Frey R.|Foss M.|Haller G.|Hasuko K.|Hertzbach S.|Hoeflich J.|Huber J.|Huffer M.|Jackson D.|Jaros J.|Kelsey J.|Lee I.|Lia V.|Lintern A.|Liu M.|Manly S.|Masuda H.|McKemey A.|Moore T.|Nichols A.|Nagamine T.|Oishi N.|Osborne L.|Russell J.|Ross D.|Serbo V.|Sinnott J.|Skarpaas VIII K.|Smy M.|Snyder J.|Strauss M.|Dong S.|Suekane F.|Taylor F.|Trandafir A.|Usher T.|Verdier R.|Watts S.|Weiss E.|Yashima J.|Yuta H.|Zapalac G.</t>
  </si>
  <si>
    <t>Akchurin N.|Ayan S.|Bencze G.|Chikin K.|Cohn H.|Doulas S.|Dumanǒglu I.|Eskut E.|Fenyvesi A.|Ferrando A.|Fouz M.|Gavrilov V.|Gershtein Y.|Hajdu C.|Iosifidis J.|Josa M.|Khan A.|Kim S.|Kolosov V.|Kuleshov S.|Langland J.|Litvintsev D.|Merlo J.|Molnar J.|Nikitin A.|Önel Y.|Önengut G.|Osborne D.|Özdes-Koça N.|Penzo A.|Pesen E.|Podrasky V.|Rosowsky A.|Salicio J.|Sanzeni C.|Sever R.|Silvestri H.|Stolin V.|Sulak L.|Sullivan J.|Ulyanov A.|Umashev A.|Uzunian S.|Veres G.|Vesztergombi G.|Winn D.|Winsor R.|Zalan P.|Zeyrek M.</t>
  </si>
  <si>
    <t>Akchurin N.|Ayan S.|Bencze G.|Chikin K.|Cohn H.|Doulas S.|Dumanoǧlu I.|Eskut E.|Fenyvesi A.|Ferrando A.|Fouz M.|Ganel O.|Gavrilov V.|Gershtein Y.|Hajdu C.|Iosifidis J.|Josa M.|Kayis A.|Khan A.|Kim S.|Kolosov V.|Kuleshov S.|Kuzucu-Polatoz A.|Langland J.|Litvintsev D.|Merlo J.|Molnar J.|Nikitin A.|Onel Y.|Önengüt G.|Osborne D.|Özdeş-Koca N.|Oztürk H.|Penzo A.|Pesen E.|Podrasky V.|Rosowsky A.|Salicio J.|Sanzeni C.|Sever R.|Silvestri H.|Stolin V.|Sulak L.|Sullivan J.|Ulyanov A.|Uzunian S.|Vesztergombi G.|Wigmans R.|Winn D.|Winsor R.|Yumashev A.|Zalan P.|Zeyrek M.</t>
  </si>
  <si>
    <t>Bidoli V.|Casolino M.|De Pascale M.|Furano G.|Morselli A.|Picozza P.|Reali E.|Sparvoli R.|Galper A.|Ozerov Y.|Popov A.|Zemskov V.|Zverev V.|Alexandrov A.|Avdeev S.|Shabelnikov V.|Boezio M.|Carlson P.|Fuglesang C.|Barbellini G.|Bonvicini W.|Vacchi A.|Zampa N.|Giuntoli S.|Mazzenga G.|Ricci M.|Spillantini P.</t>
  </si>
  <si>
    <t>Casolino M.|Bidoli V.|Minori M.|Narici L.|De Pascale M.|Picozza P.|Reali E.|Zaconte V.|Fuglesang C.|Vittori R.|Carlson P.|Galper A.|Korotkov M.|Popov A.|Vavilov N.|Avdeev S.|Benghin V.|Petrov V.|Salnitskii V.|Shevchenko O.|Trukhanov K.|Shurshakov K.|Boezio M.|Bonvicini W.|Vacchi A.|Zampa G.|Zampa N.|Mazzenga G.|Ricci M.|Spillantini P.</t>
  </si>
  <si>
    <t>Annis P.|Bay A.|Bonekämper D.|Buontempo S.|Ereditato A.|Fabre J.|Fiorillo G.|Frekers D.|Frenkel A.|Galeazzi F.|Garufi F.|Goldberg J.|Golovkin S.|Hoepfner K.|Hoepfner K.|Konijn J.|Kozarenko E.|Kozarenko E.|Kreslo I.|Liberti B.|Martellotti G.|Medvedkov A.|Mommaert C.|Mommaert C.|Panman J.|Penso G.|Petukhov Y.|Rondeshagen D.|Tyukov V.|Vasilchenko V.|Vilain P.|Vischers J.|Wilquet G.|Winter K.|Wolff T.|Wong H.</t>
  </si>
  <si>
    <t>Annis P.|Bay A.|Bonekämper D.|Buontempo S.|Chiodi G.|Ereditato A.|Fabre J.|Fiorillo G.|Frekers D.|Frenkel A.|Galeazzi F.|Garufi F.|Goldberg J.|Golovkin S.|Hoepfner K.|Konijn J.|Kozarenko E.|Kozarenko E.|Kreslo I.|Liberti B.|Martellotti G.|Medvedkov A.|Panman J.|Penso G.|Petukhov Y.|Rondeshagen D.|Solovjov A.|Tyukov V.|Tyukov V.|Vasil'chenko V.|Vilain P.|Visschers J.|Wilquet G.|Winter K.|Wolff T.|Wong H.</t>
  </si>
  <si>
    <t>Leray S.|Leray S.|Borne F.|Crespin S.|Fréhaut J.|Ledoux X.|Martinez E.|Patin Y.|Petibon E.|Pras P.|Boudard A.|Legrain R.|Terrien Y.|Brochard F.|Drake D.|Duchazeaubeneix J.|Durand J.|Meigo S.|Milleret G.|Whittal D.|Wlazlo W.|Durand D.|Le Brun C.|Lecolley F.|Lecolley J.|Lefebvres F.|Louvel M.|Varignon C.|Hanappe F.|Ménard S.|Stuttge L.|Thun J.|Thun J.</t>
  </si>
  <si>
    <t>Akhmetshin R.|Aulchenko V.|Aulchenko V.|Banzarov V.|Barkov L.|Baru S.|Bashtovoy N.|Bondar A.|Bondar A.|Bragin A.|Eidelman S.|Eidelman S.|Epifanov D.|Epifanov D.|Fedotovich G.|Fedotovich G.|Gabyshev N.|Grebenuk A.|Grigoriev D.|Grigoriev D.|Ignatov F.|Ignatov F.|Karpov S.|Kazanin V.|Kazanin V.|Khazin B.|Khazin B.|Koop I.|Koop I.|Krokovny P.|Krokovny P.|Kuzmin A.|Kuzmin A.|Logashenko I.|Logashenko I.|Lukin P.|Lysenko A.|Mikhailov K.|Okhapkin V.|Perevedentsev E.|Perevedentsev E.|Popov A.|Redin S.|Ruban A.|Ryskulov N.|Shatunov Y.|Shwartz B.|Shwartz B.|Sibidanov A.|Snopkov I.|Solodov E.|Solodov E.|Yudin Y.|Zaitsev A.</t>
  </si>
  <si>
    <t>Instruments and Experimental Techniques</t>
  </si>
  <si>
    <t>De Angelis G.|Fahlander C.|Gadea A.|Gadea A.|Farnea E.|Gelletly W.|Aprahamian A.|Bazzacco D.|Becker F.|Bizzeti P.|Bizzeti-Sona A.|Brandolini F.|De Acuña D.|De Poli M.|Eberth J.|Foltescu D.|Lenzi S.|Lunardi S.|Martinez T.|Napoli D.|Pavan P.|Petrache C.|Rossi Alvarez C.|Rudolph D.|Rubio B.|Satuła W.|Satuła W.|Satuła W.|Skoda S.|Spolaore P.|Thomas H.|Ur C.|Wyss R.</t>
  </si>
  <si>
    <t>Algora A.|Algora A.|de Angelis G.|Brandolini F.|Wyss R.|Gadea A.|Farnea E.|Gelletly W.|Lunardi S.|Bazzacco D.|Fahlander C.|Fahlander C.|Aprahamian A.|Becker F.|Bizzeti P.|Bizzeti-Sona A.|de Acuña D.|De Poli M.|Eberth J.|Foltescu D.|Lenzi S.|Martinez T.|Napoli D.|Pavan P.|Petrache C.|Rossi Alvarez C.|Rudolph D.|Rubio B.|Skoda S.|Spolaore P.|Menegazzo R.|Thomas H.|Ur C.</t>
  </si>
  <si>
    <t>Razen B.|Drochner M.|Ernst J.|Förtsch S.|Förtsch S.|Freindl L.|Frekers D.|Garske W.|Grewer K.|Igel S.|Jahn R.|Jarczyk L.|Kemmerling G.|Kilian K.|Kliczewski S.|Klimala W.|Kolev D.|Kutsarova T.|Lippert G.|Machner H.|Maier R.|Nake C.|Von Rossen P.|Scho K.|Siudak R.|Smyrski J.|Strzalkowski A.|Tsenov R.|Zolnierczuk P.|Zwoll K.</t>
  </si>
  <si>
    <t>Drochner M.|Ernst J.|Förtsch S.|Freindl L.|Frekers D.|Garske W.|Hawash M.|Igel S.|Jahn R.|Jarczyk L.|Kemmerling G.|Kilian K.|Kliczewski S.|Klimala W.|Kolev D.|Kutsarova T.|Lippert G.|Mac hner H.|Maier R.|Nake C.|Razen B.|Von Rossen P.|Scho K.|Siudak R.|Smyrski J.|Strzalkowski A.|Zolnierczuk P.|Zolnierczuk P.|Zwoll K.</t>
  </si>
  <si>
    <t>Agnello M.|Agnello M.|Amaudruz P.|Beer G.|Benussi L.|Bertani M.|Bianco S.|Botta E.|Bressani T.|Bressani T.|Busso L.|Busso L.|Calvo D.|Camerini P.|Camerini P.|Celano L.|Celano L.|Cerello P.|D'Erasmo G.|D'Erasmo G.|Fabbri F.|Feliciello A.|Filippi A.|Filippini V.|Fiore E.|Fiore E.|Fiore L.|Gianotti P.|Giardoni M.|Gill D.|Grion N.|Guaraldo C.|Iazzi F.|Iazzi F.|Lanaro A.|Lee L.|Lucherini V.|Marcello S.|Marciano G.|Minetti B.|Minetti B.|Mirfakhrai N.|Morra O.|Morra O.|Nozdrin A.|Olin A.|Pantaleo A.|Paticchio V.|Raimondo A.|Raimondo A.|Rossetto E.|Rotondi A.|Rotondi A.|Rui R.|Rui R.|Salvini P.|Sarwar S.|Serdyuk V.|Smith G.|Venturelli L.|Venturelli L.|Wheadon R.|Yen S.|Zenoni A.|Zenoni A.</t>
  </si>
  <si>
    <t>Branford D.|MacKenzie J.|Lee F.|Ahrens J.|Annand J.|Beck R.|Cross G.|Davinson T.|Grabmayr P.|Hall S.|Harty P.|Hehl T.|Johnstone D.|Kellie J.|Lamparter T.|Liang M.|MacGregor I.|McGeorge J.|Owens R.|Sauer M.|Schneider R.|Shorter A.|Spaeth K.|Watts D.|Woods P.|Wright L.|Yau T.</t>
  </si>
  <si>
    <t>Alessandro B.|Alexa C.|Arnaldi R.|Atayan M.|Beolè S.|Boldea V.|Bordalo P.|Bordalo P.|Borges G.|Castor J.|Chaurand B.|Cheynis B.|Chiavassa E.|Cicalò C.|Comets M.|Constantinescu S.|Cortese P.|De Falco A.|De Marco N.|Dellacasa G.|Devaux A.|Dita S.|Drapier O.|Fargeix J.|Force P.|Gallio M.|Gerschel C.|Giubellino P.|Golubeva M.|Gonin M.|Grigoryan A.|Grossiord J.|Guber F.|Guichard A.|Gulkanyan H.|Idzik M.|Idzik M.|Jouan D.|Karavicheva T.|Kluberg L.|Kurepin A.|Le Bornec Y.|Lourenço C.|Mac Cormick M.|Marzari-Chiesa A.|Masera M.|Masoni A.|Monteno M.|Musso A.|Petiau P.|Piccotti A.|Pizzi J.|Prino F.|Puddu G.|Quintans C.|Ramello L.|Ramos S.|Ramos S.|Riccati L.|Romana A.|Santos H.|Saturnini P.|Scomparin E.|Serci S.|Shahoyan R.|Shahoyan R.|Sitta M.|Sonderegger P.|Sonderegger P.|Tarrago X.|Topilskaya N.|Usai G.|Vercellin E.|Villatte L.|Willis N.</t>
  </si>
  <si>
    <t>Adinolfi M.|Alexandrov Y.|Angelini C.|Barberis D.|Cardini A.|Ceradini F.|Dameri M.|Darbo G.|Duane A.|Flaminio V.|French B.|Frenkel A.|Gemme C.|Harrison K.|Hurst R.|Lazzeroni C.|Malferrari L.|Martellotti G.|Mazzanti P.|Netchaeva P.|Osculati B.|Penso G.|Rossi L.|Verzocchi M.|Websdale D.|Zavertyaev M.</t>
  </si>
  <si>
    <t>Bocquet J.|Ajaka J.|Anghinolfi M.|Bellini V.|Berrier G.|Calvat P.|Capogni M.|Casano L.|Castoldi M.|Corvisiero P.|D'Angelo A.|Didelez J.|Di Salvo R.|Djalali C.|Duval M.|Frascaria R.|Gervino G.|Ghio F.|Girard P.|Girolami B.|Guinault E.|Hourani E.|Kuznetsov V.|Lapik A.|Levi Sandri P.|Lo Nigro S.|Moricciani D.|Morlet M.|Muccifora V.|Nedorezov V.|Perrin C.|Rebreyend D.|Renard F.|Ricco G.|Rigney M.|Ripani M.|Rosier L.|Rossi P.|Russew T.|Sanzone M.|Schaerf C.|Scire A.|Sperduto M.|Sudov A.|Taiuti M.|Turinge A.|Van De Wiele J.|Vinciguerra D.|Zucchiatti A.</t>
  </si>
  <si>
    <t>Vegna V.|Vegna V.|D'Angelo A.|D'Angelo A.|Bartalini O.|Bartalini O.|Bellini V.|Bellini V.|Bocquet J.|Capogni M.|Capogni M.|Casano L.|Castoldi M.|Curciarello F.|Curciarello F.|De Leo V.|De Leo V.|Didelez J.|Di Salvo R.|Fantini A.|Fantini A.|Franco D.|Franco D.|Gervino G.|Gervino G.|Ghio F.|Ghio F.|Giardina G.|Giardina G.|Girolami B.|Girolami B.|Giusa A.|Giusa A.|Lapik A.|Levi Sandri P.|Lleres A.|Mammoliti F.|Mammoliti F.|Mandaglio G.|Mandaglio G.|Mandaglio G.|Manganaro M.|Manganaro M.|Moricciani D.|Mushkarenkov A.|Nedorezov V.|Randieri C.|Randieri C.|Rebreyend D.|Rudnev N.|Russo G.|Russo G.|Schaerf C.|Schaerf C.|Sperduto M.|Sperduto M.|Sutera M.|Turinge A.|Zonta I.|Zonta I.</t>
  </si>
  <si>
    <t>Ackerstaff K.|Airapetian A.|Akushevich I.|Akopov N.|Amarian M.|Aschenauer E.|Aschenauer E.|Avakian R.|Avakian H.|Avetissian A.|Bains B.|Barrow S.|Beckmann M.|Belostotski S.|Belz J.|Belz J.|Benisch T.|Bernreuther S.|Bianchi N.|Blanchard S.|Blouw J.|Böttcher H.|Borissov A.|Borissov A.|Brack J.|Braun B.|Bray B.|Brückner W.|Briill A.|Bruins E.|Bulten H.|Capitani G.|Carter P.|Cisbani E.|Court G.|Delheij P.|Devitsin E.|de Jager C.|de Sanctis E.|de Schepper D.|de Witt Huberts P.|Düren M.|Dvoredsky A.|Elbakian G.|Fechtchenko A.|Ferstl M.|Fick D.|Fiedler K.|Filippone B.|Fischer H.|Fortune H.|Franz J.|Frullani S.|Funk M.|Gagunashvili N.|Galumian P.|Gao H.|Gärber Y.|Garibaldi F.|Geiger P.|Gharibyan V.|Golendoukhin A.|Golendoukhin A.|Graw G.|Grebeniouk O.|Green P.|Green P.|Greeniaus L.|Greeniaus L.|Grosshauser C.|Gute A.|Gyurjyan V.|Haas J.|Haeberli W.|Hansen J.|Hasch D.|Häusser O.|Häusser O.|Henderson R.|Henkes T.|Hertenberger R.|Holler Y.|Holt R.|Ihssen H.|Iodice M.|Izotov A.|Jackson H.|Jgoun A.|Jones C.|Kaiser R.|Kaiser R.|Kinney E.|Kirsch M.|Kisselev A.|Kitching P.|Koch N.|Königsmann K.|Kolstein M.|Kolster H.|Korsch W.</t>
  </si>
  <si>
    <t>Airapetian A.|Airapetian A.|Akopov N.|Akopov Z.|Aschenauer E.|Augustyniak W.|Avakian R.|Avetissian A.|Avetisyan E.|Belostotski S.|Bianchi N.|Blok H.|Blok H.|Borissov A.|Bryzgalov V.|Burns J.|Capiluppi M.|Capiluppi M.|Capitani G.|Cisbani E.|Cisbani E.|Ciullo G.|Ciullo G.|Contalbrigo M.|Dalpiaz P.|Dalpiaz P.|Deconinck W.|De Leo R.|De Sanctis E.|Diefenthaler M.|Diefenthaler M.|Di Nezza P.|Düren M.|Elbakian G.|Ellinghaus F.|Etzelmüller E.|Fabbri R.|Fantoni A.|Felawka L.|Frullani S.|Frullani S.|Gapienko G.|Gapienko V.|Garay García J.|Garay García J.|Garibaldi F.|Garibaldi F.|Gavrilov G.|Gavrilov G.|Gavrilov G.|Gharibyan V.|Giordano F.|Giordano F.|Giordano F.|Gliske S.|Hartig M.|Hasch D.|Holler Y.|Hristova I.|Imazu Y.|Ivanilov A.|Jackson H.|Joosten S.|Kaiser R.|Karyan G.|Keri T.|Kinney E.|Kisselev A.|Korotkov V.|Kozlov V.|Kravchenko P.|Kravchenko P.|Krivokhijine V.|Lagamba L.|Lapikás L.|Lehmann I.|Lenisa P.|Lenisa P.|López Ruiz A.|Lorenzon W.|Lu X.|Ma B.|Mahon D.|Makins N.|Mao Y.|Marianski B.|Martinez de la Ossa A.|Marukyan H.|Miyachi Y.|Movsisyan A.|Murray M.|Mussgiller A.|Mussgiller A.|Nappi E.|Naryshkin Y.|Nass A.|Negodaev M.|Nowak W.|Pappalardo L.|Pappalardo L.</t>
  </si>
  <si>
    <t>Aggarwal M.|Angelis A.|Antonenko V.|Awes T.|Badyal S.|Barlag C.|Bhalla K.|Bhatia V.|Blume C.|Bock D.|Bohne E.|Bucher D.|Buijs A.|Chattopadhyay S.|Claussen A.|Clewing G.|Das A.|Devanand L.|Dönni P.|Durieux E.|Dutta Majumdar M.|Foka P.|Fokin S.|Ganti M.|Garpman S.|Geurts F.|Ghosh T.|Glasow R.|Gupta S.|Gustafsson H.|Gutbrod H.|Hartig M.|Xiaochun H.|Hölker G.|Ippolitov M.|Izycki M.|Kachroo S.|Kalechofsky H.|Kamermans R.|Kampert K.|Karadjev K.|Kolb B.|Kumar V.|Langbein I.|Langheinrich J.|Lebedev A.|Löhner H.|Lokanathan S.|Manko V.|Martin M.|Mittra I.|Mookerjee S.|Naef H.|Nayak S.|Nikolaev S.|Nystrand J.|Obenshain F.|Oskarsson A.|Otterlund I.|Peitzmann T.|Plasil F.|Purschke M.|Raniwala S.|Rao N.|Rosselet L.|Roters B.|Rubio J.|Saini S.|Sambyal S.|Santo R.|Schmidt H.|Siemiarczuk T.|Siemssen R.|Sinha B.|Slegt S.|Söderström K.|Solomey N.|Sorensen S.|Stefanek G.|Steinhaeuser P.|Stenlund E.|Ster A.|Stüken D.|Trivedi M.|Twenhoefel C.|van Eijndhoven N.|van Heeringen E.|Vinogradov A.|Viyogi Y.|Weber S.|Young G.</t>
  </si>
  <si>
    <t>Aggarwal M.|Angelis A.|Antonenko V.|Awes T.|Badyal S.|Barlag C.|Bhalla K.|Bhatia V.|Blume C.|Bock D.|Bohne E.|Bucher D.|Buijs A.|Chattopadhyay S.|Claussen A.|Clewing G.|Das A.|Devanand P.|Dönni P.|Durieux E.|Dutta Majumdar M.|Fokin S.|Ganti M.|Garpman S.|Geurts F.|Ghosh T.|Glasow R.|Gupta S.|Gustafsson H.|Gutbrod H.|Hartig M.|He X.|Hölker G.|Ippolitov M.|Izycki M.|Kachroo S.|Kamermans R.|Kampert K.|Karadjev K.|Kolb B.|Kumar V.|Langbein I.|Langheinrich J.|Lebedev A.|Löhner H.|Manko V.|Martin M.|Mittra I.|Naef H.|Nayak S.|Nayak T.|Nikolaev S.|Nystrand J.|Obenshain F.|Oskarsson A.|Otterlund I.|Peitzmann T.|Plasil F.|Purschke M.|Raniwala S.|Rao N.|Rosselet L.|Roters B.|Rubio J.|Saini S.|Sambyal S.|Santo R.|Schmidt H.|Siemiarczuk T.|Siemssen R.|Sinha B.|Slegt S.|Söderström K.|Solomey N.|Sorensen S.|Stefanek G.|Steinhaeuser P.|Stenlund E.|Ster A.|Stüken D.|Trivedi M.|Twenhoefel C.|Van Eijndhoven N.|Van Heeringen W.|Vinogradov A.|Viyogi Y.|Weber S.|Young G.</t>
  </si>
  <si>
    <t>Mittig W.|Chartier M.|Angélique J.|Audi G.|Casandjian J.|Cunsolo A.|Donzaud C.|Chabert M.|Fermé J.|Fifield L.|Foti A.|Gillibert A.|Lépine-Szily A.|Lépine-Szily A.|Lewitowicz M.|Lukyanov S.|Mac Cormick M.|Morrissey D.|Moscatello M.|Odland O.|Orr N.|Ostrowski A.|Politi G.|Spitaels C.|Sherrill B.|Stephan C.|Suomijärvi T.|Suomijärvi T.|Tassan-Got L.|Vieira D.|Villari A.|Wouters J.</t>
  </si>
  <si>
    <t>Lima G.|Lima G.|Lépine-Szily A.|Villari A.|Mittig W.|Lichtenthäler R.|Chartier M.|Chartier M.|Orr N.|Angélique J.|Audi G.|Baldini-Neto E.|Carlson B.|Casandjian J.|Cunsolo A.|Donzaud C.|Foti A.|Gillibert A.|Hirata D.|Lewitowicz M.|Lukyanov S.|MacCormick M.|Morrissey D.|Ostrowski A.|Ostrowski A.|Sherrill B.|Stephan C.|Suomijärvi T.|Suomijärvi T.|Tassan-Got L.|Vieira D.|Wouters J.</t>
  </si>
  <si>
    <t>Busse B.|Fallon P.|Krücken R.|Ackermann D.|Ahmad I.|Asztalos S.|Blumenthal D.|Carpenter M.|Clark R.|Deleplanque M.|Diamond R.|Fischer S.|Hannachi F.|Janssens R.|Khoo T.|Korichi A.|Lauritsen T.|Lee I.|Lopez-Martens A.|Macchiavelli A.|MacLeod R.|Moore E.|Moore E.|Nisius D.|Schmid G.|Seweryniak D.|Stephens F.|Vetter K.</t>
  </si>
  <si>
    <t>Clark J.|Sevior M.|Clement H.|Gräter J.|Meier R.|Wagner G.|Amaudruz P.|Felawka L.|Hofman G.|Ottewell D.|Smith G.|Smith G.|Ambardar A.|Kermani M.|Tagliente G.|Camerini P.|Fragiacomo E.|Grion N.|Rui R.|Mathie E.|Tacik R.|Yeomans D.|Gibson E.|Brack J.|Schepkin M.</t>
  </si>
  <si>
    <t>Hojman D.|Hojman D.|Hojman D.|Cardona M.|Cardona M.|Davidson M.|Davidson M.|Debray M.|Debray M.|Kreiner A.|Kreiner A.|Kreiner A.|Le Blanc F.|Burlon A.|Davidson J.|Davidson J.|Levinton G.|Somacal H.|Kesque J.|Naab F.|Ozafrán M.|Stoliar P.|Vázquez M.|Napoli D.|Bazzacco D.|Blasi N.|Lenzi S.|Lo Bianco G.|Rossi Alvarez C.</t>
  </si>
  <si>
    <t>Bucurescu D.|Rossi Alvarez C.|Ur C.|Ur C.|Mărginean N.|Spolaore P.|Bazzacco D.|Lunardi S.|Napoli D.|Ionescu-Bujor M.|Iordăchescu A.|Petrache C.|Petrache C.|de Angelis G.|Gadea A.|Foltescu D.|Brandolini F.|Falconi G.|Farnea E.|Lenzi S.|Medina N.|Podolyak Z.|De Poli M.|Rao M.|Venturelli R.</t>
  </si>
  <si>
    <t>Rizzutto M.|Rao M.|Scale W.|Oliveira J.|Cybulska E.|Medina N.|Ribas R.|Espinoza-Quiñones F.|Bazzacco D.|Brandolini F.|Lunardi S.|Petrache C.|Podolyák Z.|Rossi-Alvarez C.|Ur C.|De Angelis G.|Napoli D.|Spolaore P.|Gadea A.|De Acuña D.|De Poli M.|Farnea E.|Foltescu D.|Ionescu-Bujor M.|Ionescu-Bujor M.|Iordachescu A.|Iordachescu A.|Chatterjee A.|Saxena A.|Sajo Bohus L.</t>
  </si>
  <si>
    <t>Creanza D.|De Palma M.|Girone M.|Maggi G.|Selvaggi G.|Silvestris L.|Raso G.|Tempesta P.|Burns M.|Coyle P.|Engster C.|Frank M.|Moneta L.|Wachnik M.|Wagner A.|Zaslavsky J.|Focardi E.|Sguazzoni G.|Parrini G.|Scarlini E.|Halley A.|O'Shea V.|Raine C.|Barber G.|Cameron W.|Dornan P.|Gentry D.|Konstantinidis N.|Moutoussi A.|Nash J.|Price D.|Stacey A.|Toudup L.|Williams M.|Billault M.|Bonissent A.|Bujosa G.|Calvet D.|Carr J.|Diaconu C.|Blanc P.|Destelle J.|Karst P.|Payre P.|Rousseau D.|Thulasidas M.|Dietl H.|Moser H.|Settles R.|Seywerd H.|Waltermann G.|Bettarini S.|Bosi F.|Dell'Orso R.|Messineo A.|Profeti A.|Rizzo G.|Verdini P.|Walsh J.|Bizzell J.|Maley P.|Thompson J.|Wright A.|Black S.|Kim H.|Bosisio L.|Putz J.|Rothberg J.|Wasserbaech S.|Elmer P.</t>
  </si>
  <si>
    <t>Journal of Lightwave Technology</t>
  </si>
  <si>
    <t>Sibley M.|Rohde L.|Swanson J.|Hechtman L.|Molina B.|Mitchell J.|Arnold L.|Caye A.|Kennedy T.|Roy A.|Stehli A.|Vitiello B.|Severe J.|Jensen P.|Hoagwood K.|Richters J.|Vereen D.|Hinshaw S.|Elliott G.|Wells K.|Epstein J.|Murray D.|Conners C.|March J.|Wigal T.|Cantwell D.|Abikoff H.|Abikoff H.|Greenhill L.|Greenhill L.|Newcorn J.|Hoza B.|Pelham W.|Gibbons R.|Marcus S.|Hur K.|Kraemer H.|Hanley T.|Stern K.</t>
  </si>
  <si>
    <t>American Journal of Psychiatry</t>
  </si>
  <si>
    <t>Journal of Child Psychology and Psychiatry and Allied Disciplines</t>
  </si>
  <si>
    <t>Journal of Attention Disorders</t>
  </si>
  <si>
    <t>Journal of Consulting and Clinical Psychology</t>
  </si>
  <si>
    <t>Putman M.|Gibson B.|Staveley-Smith L.|Banks G.|Barnes D.|Bhatal R.|Disney M.|Ekers R.|Freeman K.|Haynes R.|Henning P.|Jerjen H.|Kilborn V.|Koribalski B.|Knezek P.|Malin D.|Mould J.|Oosterloo T.|Price R.|Ryder S.|Sadler E.|Stewart I.|Stootman F.|Vaile R.|Webster R.|Wright A.</t>
  </si>
  <si>
    <t>Wong O.|Wong O.|Ryan-Weber E.|Ryan-Weber E.|Garcia-Appadoo D.|Garcia-Appadoo D.|Webster R.|Staveley-Smith L.|Zwaan M.|Meyer M.|Barnes D.|Kilborn V.|Kilborn V.|Bhathal R.|De Blok W.|Disney M.|Doyle M.|Drinkwater M.|Ekers R.|Freeman K.|Gibson B.|Gurovich S.|Harnett J.|Henning P.|Jerjen H.|Kesteven M.|Knezek P.|Koribalski B.|Mader S.|Marquarding M.|Minchin R.|O'Brien J.|Putman M.|Ryder S.|Sadler E.|Stevens J.|Stevens J.|Stewart I.|Stootman F.|Waugh M.|Waugh M.</t>
  </si>
  <si>
    <t>Robert C.|Anderson J.|Armienti P.|Atkins C.|Barrett P.|Bohaty S.|Bryce S.|Claps M.|Curran M.|Davey F.|De Santis L.|Ehrmann W.|Florindo F.|Fielding C.|Hambrey M.|Hannah M.|Harwood D.|Henrys S.|Hoelscher F.|Howe J.|Jarrard R.|Kettler R.|Kooyman S.|Kopsch C.|Krissek L.|Lavelle M.|Levac E.|Niessen F.|Passchier S.|Paulsen T.|Powell R.|Pyne A.|Rafat G.|Raine I.|Roberts A.|Sagnotti L.|Sandroni S.|Scholz E.|Simes J.|Smellie J.|Strong P.|Tabecki M.|Talarico F.|Taviani M.|Verosub K.|Villa G.|Webb P.|Wilson G.|Wilson T.|Wise S.|Wonik T.|Woolfe K.|Wrenn J.</t>
  </si>
  <si>
    <t>Terra Antarctica</t>
  </si>
  <si>
    <t>Verdecchia A.|Corazziari I.|Gatta G.|Lisi D.|Faivre J.|Forman D.|Oberaigner W.|Storm H.|Aareleid T.|Hakulinen T.|Potier D.|Mace-Lesec'h J.|Faivre J.|Arveux P.|Estève J.|Exbrayat C.|Raverdy N.|Ziegler H.|Tryggvadottir L.|Tulinius H.|Berrino F.|Crosignani P.|Gatta G.|Micheli A.|Sant M.|Conti E.|Vercelli M.|Federico M.|Mangone L.|De Lisi V.|Zanetti R.|Gafà L.|Tumino R.|Falcini F.|Barchielli A.|Capocaccia R.|De Angelis G.|Valente F.|Verdecchia A.|Pawlega J.|Rachtan J.|Bielska-Lasota M.|Wronkowski Z.|Obsitníková A.|Pleško I.|Pompe-Kirn V.|Izarzugaza I.|Martinez-Garcia C.|Garau I.|Ardanaz E.|Moreno C.|Galceran J.|Möller T.|Torhorst J.|Bouchardy C.|Raymond L.|Coebergh J.|Damhuis R.|Gould A.|Black R.|Davies T.|Stockton D.|Coleman M.|Williams E.|Littler J.|Forman D.|Quinn M.|Roche M.|Smith J.|Moller H.|Bell J.|Lawrence G.</t>
  </si>
  <si>
    <t>International Journal of Cancer</t>
  </si>
  <si>
    <t>Cancer Causes and Control</t>
  </si>
  <si>
    <t>European Journal of Cancer</t>
  </si>
  <si>
    <t>Oncology Reports</t>
  </si>
  <si>
    <t>International Journal of Oncology</t>
  </si>
  <si>
    <t>Yonsei Medical Journal</t>
  </si>
  <si>
    <t>Mortensen H.|Mortensen H.|Robertson K.|Aanstoot H.|Danne T.|Holl R.|Hougaard P.|Atchison J.|Chiarelli F.|Daneman D.|Dinesen B.|Dorchy H.|Garandeau P.|Greene S.|Hoey H.|Kaprio E.|Kocova M.|Martul P.|Matsuura N.|Schoenle E.|Søvik O.|Swift P.|Tsou R.|Vanelli M.|Åman J.</t>
  </si>
  <si>
    <t>Hoey H.|McGee H.|Fitzgerald M.|Mortensen H.|Hougaard P.|Lynggaard H.|Skovlund S.|Aanstoot H.|Chiarelli F.|Daneman D.|Danne T.|Dorchy H.|Garandeau P.|Greene S.|Holl R.|Kaprio E.|Kocova M.|Martul P.|Matsuura N.|Robertson K.|Schoenle E.|Sovik O.|Swift P.|Tsou R.|Vanelli M.|Åman J.</t>
  </si>
  <si>
    <t>Quality of Life Research</t>
  </si>
  <si>
    <t>Diabetes Care</t>
  </si>
  <si>
    <t>Molecular Psychiatry</t>
  </si>
  <si>
    <t>Psychiatric Genetics</t>
  </si>
  <si>
    <t>Journal of Psychiatry and Neuroscience</t>
  </si>
  <si>
    <t>American Journal of Medical Genetics - Neuropsychiatric Genetics</t>
  </si>
  <si>
    <t>Journal of Affective Disorders</t>
  </si>
  <si>
    <t>Vaccine</t>
  </si>
  <si>
    <t>AIDS Research and Human Retroviruses</t>
  </si>
  <si>
    <t>AIDS</t>
  </si>
  <si>
    <t>Wood E.|Lettenmaier D.|Liang X.|Lohmann D.|Boone A.|Boone A.|Chang S.|Chen F.|Dai Y.|Dickinson R.|Duan Q.|Ek M.|Gusev Y.|Habets F.|Irannejad P.|Koster R.|Mitchel K.|Nasonova O.|Noilhan J.|Schaake J.|Schlosser A.|Shao Y.|Shmakin A.|Verseghy D.|Warrach K.|Wetzel P.|Xue Y.|Yang Z.|Zeng Q.</t>
  </si>
  <si>
    <t>Global and Planetary Change</t>
  </si>
  <si>
    <t>Afonso C.|Alard C.|Albert J.|Andersen J.|Ansari R.|Aubourg E.|Bareyre P.|Bareyre P.|Bauer F.|Beaulieu J.|Bouquet A.|Char S.|Charlot X.|Couchot F.|Coutures C.|Derue F.|Ferlet R.|Glicenstein J.|Goldman B.|Goldman B.|Goldman B.|Gould A.|Gould A.|Graff D.|Graff D.|Gros M.|Haissinski J.|Hamilton J.|Hardin D.|De Kat J.|Kim A.|Lasserre T.|Lesquoy E.|Loup C.|Magneville C.|Mansoux B.|Marquette J.|Maurice E.|Milsztajn A.|Moniez M.|Palanque-Delabrouille N.|Perdereau O.|Prévot L.|Regnault N.|Renault C.|Rich J.|Spiro M.|Vidal-Madjar A.|Vigroux L.|Zylberajch S.</t>
  </si>
  <si>
    <t>Wu H.|Burstein D.|Deng Z.|Deng Z.|Zhou X.|Shang Z.|Zheng Z.|Chen J.|Su H.|Windhorst R.|Chen W.|Zou Z.|Xia X.|Jiang Z.|Ma J.|Xue S.|Zhu J.|Cheng F.|Cheng F.|Byun Y.|Byun Y.|Chen R.|Deng L.|Fan X.|Fang L.|Kong X.|Kong X.|Li Y.|Lin W.|Lin W.|Lu P.|Sun W.|Tsay W.|Xu W.|Yan H.|Zhao B.|Zheng Z.</t>
  </si>
  <si>
    <t>Mould J.|Hughes S.|Hughes S.|Stetson P.|Gibson B.|Gibson B.|Huchra J.|Freedman W.|Kennicutt R.|Bresolin F.|Ferrarese L.|Ford H.|Graham J.|Han M.|Hoessel J.|Illingworth G.|Kelson D.|Macri L.|Madore B.|Phelps R.|Prosser C.|Rawson D.|Saha A.|Sakai S.|Sebo K.|Silbermann N.|Turner A.</t>
  </si>
  <si>
    <t>Akers R.|Counsell G.|Sykes A.|Sykes A.|Appel L.|Appel L.|Arends E.|Byrom C.|Carolan P.|Conway N.|Cunningham G.|Dnestrovskij A.|Dnestrovskij Y.|Field A.|Fielding S.|Gryaznevich M.|Helander P.|Kirk A.|Korsholm S.|Martin R.|Meyer H.|Nightingale M.|Nightingale M.|Roach C.|Shevchenko V.|Tournianski M.|Walsh M.|Warrick C.</t>
  </si>
  <si>
    <t>Wan J.|Ochs M.|Brandt R.|Schmidt T.|Langrock E.|Vater P.|Abdullaev I.|Adam J.|Bamblevskij V.|Bradnova V.|Butsev V.|Gelovani L.|Golubev P.|Gridnev T.|Kalinnikov V.|Karachuk J.|Krivopustov M.|Kulakov B.|Sosnin A.|Perelygin V.|Priemyshev A.|Pronskikh V.|Stegailov V.|Tsoupko-Sitnikov V.|Adloff J.|Debeauvais M.|Modolo G.|Odoj R.|Phlippen P.|Zamani M.|Dwivedi K.|Wilson B.</t>
  </si>
  <si>
    <t>Wan J.|Schmidt T.|Langrock E.|Vater P.|Brandt R.|Adam J.|Bradnova V.|Bamblevski V.|Gelovani L.|Gridnev T.|Kalinnikov V.|Krivopustov M.|Kulakov B.|Sosnin A.|Perelygin V.|Pronskikh V.|Stegailov V.|Tsoupko-Sitnikov V.|Modolo G.|Odoj R.|Phlippen P.|Zamani-Valassiadou M.|Adloff J.|Debeauvais M.|Hashemi-Nezhad S.|Guo S.|Li L.|Wang Y.|Dwivedi K.|Zhuk I.|Boulyga S.|Lomonossova E.|Kievitskaja A.|Rakhno I.|Chigrinov S.|Wilson W.</t>
  </si>
  <si>
    <t>Kerntechnik</t>
  </si>
  <si>
    <t>Bailly P.|Beigbeder C.|Bernier R.|Breton D.|Bonneaud G.|Caçeres T.|Chase R.|Chauveau J.|Del Buono L.|Dohou F.|Ducorps A.|Gastaldi F.|Genat J.|Hrisoho P Imbert A.|Lebbolo H.|Matricon P.|Oxoby G.|Renard C.|Roos L.|Sen S.|Thiebaux C.|Truong K.|Tocut V.|Vasileiadis G.|Va'Vra J.|Verderi M.|Warner D.|Wilson R.|Wormser G.|Zhang B.|Zomer F.</t>
  </si>
  <si>
    <t>Bailly P.|Beigbeder C.|Bernier R.|Breton D.|Bonneaud G.|Caceres T.|Chase R.|Chauveau J.|Del Buono L.|Dohou F.|Ducorps A.|Gastaldi F.|Genat J.|Hrisoho A.|Imbert P.|Lebbolo H.|Matricon P.|Oxoby G.|Renard C.|Roos L.|Sen S.|Thiebaux C.|Truong K.|Tocut V.|Vasileiadis G.|Va’vra J.|Verderi M.|Warner D.|Wilson R.|Wormser G.|Zhang B.|Zomer F.</t>
  </si>
  <si>
    <t>Ahmidouch A.|Ahmidouch A.|Arnold J.|Van Den Brandt B.|Daum M.|Demierre P.|Drevenak R.|Finger M.|Finger M.|Finger M.|Franz J.|Goujon-Naef N.|Hautle P.|Hess R.|Janata A.|Konter J.|Lacker H.|Lechanoine-Leluc C.|Lehar F.|Mango S.|Mascarini C.|Mascarini C.|Rapin D.|Rössle E.|Schmelzbach P.|Schmitt H.|Sereni P.|Slunecka M.|Slunecka M.|Teglia A.|Teglia A.|Vuaridel B.</t>
  </si>
  <si>
    <t>Arnold J.|Van Den Brandt B.|Daum M.|Demierre P.|Finger M.|Finger M.|Finger M.|Franz J.|Goujon-Naef N.|Hautle P.|Hess R.|Janata A.|Konter J.|Lacker H.|Lechanoine-Leluc C.|Lehar F.|Mango S.|Rapin D.|Rössle E.|Schmelzbach P.|Schmitt H.|Sereni P.|Slunečka M.|Slunečka M.|Teglia A.|Teglia A.|Vuaridel B.</t>
  </si>
  <si>
    <t>Allgower C.|Allgower C.|Ball J.|Ball J.|Beddo M.|Beddo M.|Bystrický J.|Chamouard P.|Combet M.|Combet M.|Demierre P.|Fontaine J.|Fontaine J.|Grosnick D.|Grosnick D.|Hess R.|Janout Z.|Janout Z.|Janout Z.|Janout Z.|Kalinnikov V.|Kasprzyk T.|Khachaturov B.|Kunne R.|Kunne R.|Lehar F.|De Lesquen A.|Lopiano D.|Pisarev I.|Popov A.|Prokofiev A.|Rapin D.|Sans J.|Sans J.|Spinka H.|Teglia A.|Usov Y.|Vikhrov V.|Vuaridel B.|Zhdanov A.</t>
  </si>
  <si>
    <t>Jayet P.|Schindler C.|Schindler C.|Schwartz J.|Schwartz J.|Künzli N.|Künzli N.|Künzli N.|Zellwegar J.|Zellwegar J.|Ackermann-Liebrich U.|Ackermann-Liebrich U.|Leuenberger P.|Leuenberger P.|Alean P.|Blaser K.|Bolognini G.|Bongard J.|Brändli O.|Braun P.|Bron C.|Brutsche M.|Defila C.|Domenighetti G.|Elsasser S.|Grize L.|Guldimann P.|Hufschmid P.|Karrer W.|Keller-Wossidlo H.|Keller R.|Lüthi J.|Martin B.|Medici T.|Monn C.|Peeters A.|Perruchoud A.|Radaelli A.|Solari G.|Schöni M.|Tschopp J.|Villiger B.|Wüthrich B.|Zemp E.</t>
  </si>
  <si>
    <t>Epidemiology</t>
  </si>
  <si>
    <t>Scandinavian Journal of Work, Environment and Health</t>
  </si>
  <si>
    <t>Chest</t>
  </si>
  <si>
    <t>Leino E.|Leino E.|Romelsjö A.|Shoemaker C.|Ager C.|Allebeck P.|Ferrer H.|Fillmore K.|Golding J.|Graves K.|Kniep S.|Ahlstrom S.|Amundsen A.|Angst J.|Bagnall G.|Brunswick A.|Cadoret R.|Casswell S.|DeCourville N.|Giesbrecht N.|Grant B.|Greenfield T.|Grube J.|Guether B.|Harford T.|Kubička L.|Levenson M.|Morgan M.|Mulford H.|Öjesjö L.|Plant M.|Power C.|Ritson B.|Robins L.|Rosen D.|Schlegel R.|Sieber M.|Sigvardsson S.|Silbereisen R.|Teichman M.|Wilsnack R.|Wilsnack S.</t>
  </si>
  <si>
    <t>Fillmore K.|Fillmore K.|Golding J.|Graves K.|Kniep S.|Leino E.|Romelsjö A.|Shoemaker C.|Ager C.|Allebeck P.|Ferrer H.|Ahlstrom S.|Amundsen A.|Angst J.|Bagnall G.|Brunswick A.|Cadoret R.|Casswell S.|DeCourville N.|Giesbrecht N.|Grant B.|Greenfield T.|Grube J.|Guether B.|Harford T.|Kubička L.|Levenson M.|Morgan M.|Mulford H.|Öjesjö L.|Plant M.|Power C.|Ritson B.|Robins L.|Rosen D.|Schlegel R.|Sieber M.|Sigvardsson S.|Silbereisen R.|Teichman M.|Wilsnack R.|Wilsnack S.</t>
  </si>
  <si>
    <t>Addiction</t>
  </si>
  <si>
    <t>Belcaro G.|Laurora G.|Nicolaides A.|Agus G.|Cesarone M.|DeSanctis M.|Incandela L.|Ricci A.|Cazaubon M.|Ippolito E.|Barsotti A.|Vasdekis S.|Ledda A.|Iacobitti P.|Christopoulos D.|Errichi B.|Helmis H.|Cornelli U.|Ramaswami G.|Bucci M.|Ferrari P.|Corsi M.|Pomante P.|Mezzanotte L.|Cacchio M.|Simeone E.|Geroulakos G.</t>
  </si>
  <si>
    <t>Belcaro G.|Nicolaides A.|Cipollone G.|Laurora G.|Incandela L.|Cazaubon M.|Barsotti A.|Ledda A.|Errichi B.|Cornelli U.|Dugall M.|Corsi M.|Mezzanotte L.|Geroulakos G.|Fisher C.|Szendro G.|Simeone E.|Cesarone M.|Bucci M.|Agus G.|de Sanctis M.|Ricci A.|Ippolito E.|Vasdekis S.|Christopoulos D.|Helmis H.|Ramaswami G.|Ferrari P.|Pomante P.|Petrucci M.|Veller M.|Venniker R.|Iacobitti P.|Martines G.|Ciccarelli R.|Labropoulos N.|Bertelé V.|Andreozzi G.|Valentino S.</t>
  </si>
  <si>
    <t>Angiology</t>
  </si>
  <si>
    <t>Nielsen H.|McArdle C.|Moesgaard F.|Schulze S.|Thorup J.|Wille-Jorgensen P.|Bentzen E.|Christoffersen I.|Moller P.|Banke L.|Froberg D.|Henriksen F.|Crone P.|Hesselfeldt P.|Hempel Sparso B.|Lindorff Larsen K.|Asmussen T.|Heiner J.|Hart Hansen O.|Flyger H.|Jess P.|Iversen J.|La Cour-Andersen J.|Vennits B.|Hansen U.|Hammer J.|Fischer A.|Galatius H.|Naver L.|Teilum D.|Svendsen L.|Vedel L.|Holbraad L.|Iversen O.|Nymark J.|Roikjor O.|Palm L.|Rasmussen K.|Friis J.|Lanng C.|Wiboltt K.|Jensen N.|Hoffman N.|Larsen T.|Packler J.|Simpson C.|Morran C.|Miller D.|Smith I.|Campbell H.</t>
  </si>
  <si>
    <t>Werther K.|Christensen I.|Nielsen H.|Schulze S.|Thorup J.|Wille-Jørgensen P.|Bentzen E.|Christoffersen I.|Møller P.|Banke L.|Froberg D.|Henriksen F.|Crone P.|Hesselfeldt P.|Hempel Sparsø B.|Lindorff Larsen K.|Asmussen T.|Heiner J.|Hart Hansen O.|Flyger H.|Jess P.|Iversen J.|La Cour-Andersen J.|Vennits B.|Moesgaard F.|Hammer J.|Fischer A.|Galatius H.|Naver L.|Teilum D.|Holbraad L.|Iversen O.|Nymark J.|Roikjær O.|Svendsen L.|Vedel L.|Palm L.|Rasmussen K.|Friis J.|Lanng C.|Wiboltt K.|Jensen N.|Hoffman N.|Larsen T.|Packler J.</t>
  </si>
  <si>
    <t>European Journal of Surgery</t>
  </si>
  <si>
    <t>GI Cancer</t>
  </si>
  <si>
    <t>Annals of Surgical Oncology</t>
  </si>
  <si>
    <t>British Journal of Cancer</t>
  </si>
  <si>
    <t>Walker I.|Julian J.|Growe G.|Davis J.|Vickars L.|Akabutu J.|Ritchie B.|Poon M.|Wu J.|Card R.|Ali K.|Israels S.|Rubinger M.|Stobard K.|Inwood M.|McCusker P.|Walker I.|Pai M.|Teitel J.|Garvey B.|Blanchette V.|Giles A.|Lillicrap D.|Silva M.|Drouin J.|Luke K.|Gill K.|Herst J.|Lepine-Martin M.|Rivard G.|Bond M.|David M.|St.-Louis J.|Jobin F.|Demers C.|Jardine L.|Scully M.|Barnard D.|Robinson S.|Rubin S.|Dolan S.|Ross E.</t>
  </si>
  <si>
    <t>Lillicrap D.|Poon M.|Walker I.|Xie F.|Schwartz B.|Akabutu J.|Ali K.|Barnard D.|Blanchette V.|Bond M.|Carcao M.|Card R.|David M.|Davis J.|Delorme M.|Demers C.|Dolan S.|Drouin J.|Garvey B.|Gill K.|Growe G.|Herst J.|Israels S.|Lepine-Martin M.|Luke K.|McCusker P.|Pai M.|Ritchie B.|Rivard G.|Robinson S.|Ross E.|Rubin S.|Rubinger M.|Scully M.|Silva M.|St.-Louis J.|Stobart K.|Teitel J.|Vickars L.|Wu J.</t>
  </si>
  <si>
    <t>Haemophilia</t>
  </si>
  <si>
    <t>Ophthalmology</t>
  </si>
  <si>
    <t>Archives of Ophthalmology</t>
  </si>
  <si>
    <t>American Journal of Ophthalmology</t>
  </si>
  <si>
    <t>American Journal of Hypertension</t>
  </si>
  <si>
    <t>Medicine and Science in Sports and Exercise</t>
  </si>
  <si>
    <t>Ballard P.|Ballard P.|Ballard R.|Ning Y.|Cnann A.|Boardman C.|Pinto-Martin J.|Polk D.|Phibbs R.|Davis D.|Mannino F.|Hart M.|Planer B.|Banks B.|McCarthy M.|Escobar E.|Morgan M.|Anday E.|Mooney K.|Johnson M.|Merrill J.|Parer J.|Newton N.|Milar J.|Ross M.|Padbury J.|Harrington S.|Ash K.|Frank J.|Tyrala E.|Chan L.|Lioy J.|Librizzi R.|Garbaciak J.|Rumthun E.|Moore T.|Milan E.|Bhutani V.|Weiner S.|Grous M.</t>
  </si>
  <si>
    <t>Banks B.|Macones G.|Cnaan A.|Merrill J.|Ballard P.|Ballard R.|Pinto-Martin J.|Planer B.|McCarthy M.|Escobar E.|Morgan M.|Anday E.|Mooney K.|Johnson M.|Parer W.|Phibbs R.|Newton N.|Milar J.|Padbury J.|Ross M.|Polk D.|Harrington S.|Davis D.|Ash K.|Frank J.|Tyrala E.|Chan L.|Lioy J.|Librizzi R.|Hart M.|Garbaciak J.|Ramthun E.|Sawai S.|Carballo C.|Mannino F.|Moore T.|Milan E.|Schneider H.|Block D.|Keith J.|Rivera-Alsina M.|Ragavan N.|Dunn N.|Bhutani V.|Weiner S.|Grous M.</t>
  </si>
  <si>
    <t>Journal of Perinatology</t>
  </si>
  <si>
    <t>Usner D.|Donfield S.|Sirois P.|Gomperts E.|Bale J.|Mitchell W.|Gomperts E.|Wong W.|Kaufman F.|Nelson M.|Pearson S.|Hilgartner M.|Cunningham-Rundles S.|Goldberg I.|Hoots W.|Loveland K.|Cantini M.|Willoughby A.|McKinlay S.|Maeder M.|Donfield S.|Contant C. J.|Kisker C.|Stehbens J.|O'Conner S.|McKillip J.|Sirois P.|Sexauer C.|Huszti H.|Kipliner F.|Hawk S.|Arkin S.|Forster A.|Swindells S.|Richard S.|Mangoes J.|Scott A.|Davis R.|Lusher J.|Warrier I.|Baird-Cox K.|Eyster M.|Ungar D.|Neagley S.|Shapiro A.|Morris J.|Davignon G.|Mollen P.|Wicklund B.|Mehrhof A.</t>
  </si>
  <si>
    <t>Daar E.|Daar E.|Lynn H.|Donfield S.|Gomperts E.|O’brien S.|Hilgartner M.|Hoots W.|Chernoff D.|Arkin S.|Wong W.|Winkler C.|Gomperts E.|Wong W.|Kaufman F.|Nelson M.|Pearson S.|Hilgartner M.|Cunningham-Rundles S.|Goldberg I.|Hoots W.|Loveland K.|Cantini M.|Willoughby A.|McKinlay S.|Donfield S.|Contant C.|Kisker C.|Stehbens J.|O’conner S.|McKillip J.|Sirois P.|Sexauer C.|Huszti H.|Kiplinger F.|Hawk S.|Arkin S.|Forster A.|Swindells S.|Richard S.|Mangos J.|Scott A.|Davis R.|Lusher J.|Warrier I.|Baird-Cox K.|Eyster M.|Ungar D.|Neagley S.|Shapiro A.|Morris J.|Davignon G.|Mollen P.|Wicklund B.|Mehrhof A.</t>
  </si>
  <si>
    <t>Journal of Pediatrics</t>
  </si>
  <si>
    <t>Journal of Pediatric Psychology</t>
  </si>
  <si>
    <t>Journal of Infectious Diseases</t>
  </si>
  <si>
    <t>Drain D.|Benoit A.|Bergé L.|Berkes I.|Chambon B.|Chapellier M.|Chardin G.|Charvin P.|De Jésus M.|Di Stefano P.|Dumoulin L.|Goldbach C.|Hadjout J.|Juilliard A.|L'Hôte D.|Mallet J.|Marnieros S.|Miramonti L.|Mosca L.|Navick X.|Nollez G.|Pari P.|Pastor C.|Pécourt S.|Simon E.|Turbot R.|Vagneron L.|Yvon D.</t>
  </si>
  <si>
    <t>New Astronomy Reviews</t>
  </si>
  <si>
    <t>Bai J.|Bian J.|Chai Z.|Chen G.|Chen H.|Chen J.|Chen Y.|Chen Y.|Chen Y.|Cheng B.|Cui X.|Ding H.|Dong L.|Du Z.|Feng S.|Gao C.|Gao M.|Gao S.|Gu J.|Gu S.|Gu W.|Gu Y.|Guo Y.|Guo Z.|Han S.|Han Y.|He J.|He J.|He M.|Hu G.|Hu H.|Hu J.|Hu Q.|Hu T.|Hu X.|Huang J.|Huang Y.|Jiang C.|Jin Y.|Ke Z.|Lai Y.|Lang P.|Li C.|Li D.|Li H.|Li J.|Li P.|Li R.|Li W.|Li W.|Li W.|Li X.|Li X.|Liu H.|Liu J.|Liu J.|Liu R.|Liu Y.|Lu F.|Lu J.|Lu J.|Lu L.|Luo C.|Ma A.|Ma E.|Ma J.|Mao H.|Mao Z.|Meng X.|Nie J.|Qi N.|Qi X.|Qian C.|Qiu J.|Qu Y.|Que Y.|Rong G.|Shao Y.|Shen B.|Shen D.|Shen H.|Shen X.|Sheng H.|Shi H.|Song X.|Sun F.|Sun H.|Tang S.|Tong G.|Wang F.|Wang L.|Wang L.|Wang M.|Wang M.|Wang P.|Wang P.|Wang S.|Wang T.|Wang Y.|Wei C.</t>
  </si>
  <si>
    <t>Longour C.|Garcés Narro J.|Blank B.|Lewitowicz M.|Miehé C.|Regan P.|Applebe D.|Axelsson L.|Bruce A.|Catford W.|Chandler C.|Clark R.|Cullen D.|Czajkowski S.|Daugas J.|Dessagne P.|Fleury A.|Frankland L.|Gelletly W.|Giovinazzo J.|Greenhalgh B.|Grzywacz R.|Harder M.|Jones K.|Kelsall N.|Kszczot T.|Page R.|Pearson C.|Reed A.|Sorlin O.|Wadsworth R.</t>
  </si>
  <si>
    <t>Garcés Narro J.|Longour C.|Regan P.|Blank B.|Pearson C.|Lewitowicz M.|Miehé C.|Gelletly W.|Appelbe D.|Appelbe D.|Axelsson L.|Bruce A.|Catford W.|Chandler C.|Chandler C.|Clark R.|Cullen D.|Cullen D.|Czajkowski S.|Daugas J.|Dessagne P.|Fleury A.|Frankland L.|Giovinazzo J.|Greenhalgh B.|Grzywacz R.|Grzywacz R.|Harder M.|Jones K.|Kelsall N.|Kszczot T.|Page R.|Reed A.|Sorlin O.|Wadsworth R.</t>
  </si>
  <si>
    <t>Aggarwal M.|Agnihotri A.|Ahammed Z.|Angelis A.|Antonenko V.|Arefiev V.|Astakhov V.|Avdeitchikov V.|Awes T.|Baba P.|Badyal S.|Baldine A.|Barabach L.|Barlag C.|Bathe S.|Batiounia B.|Bernier T.|Bhalla K.|Bhatia V.|Blume C.|Bock R.|Bohne E.|Böröcz Z.|Bucher D.|Buijs A.|Büsching H.|Carlen L.|Chalyshev V.|Chattopadhyay S.|Cherbatchev R.|Chujo T.|Claussen A.|Das A.|Decowski M.|Djordjadze V.|Donni P.|Doubovik I.|Dutta Majumdar M.|El Chenawi K.|Eliseev S.|Enosawa K.|Foka P.|Fokin S.|Frolov V.|Ganti M.|Garpman S.|Gavrishchuk O.|Geurts F.|Ghosh T.|Glasow R.|Gupta S.|Guskov B.|Gustafsson H.|Gutbrod H.|Higuchi R.|Hrivnacova I.|Ippolitov M.|Kalechofsky H.|Kamermans R.|Kampert K.|Karadjev K.|Karpio K.|Kato S.|Kees S.|Kim H.|Kolb B.|Kosarev I.|Koutcheryaev I.|Krümpel T.|Kugler A.|Kulinich P.|Kurata M.|Kurita K.|Kuzmin N.|Langbein I.|Lebedev A.|Lee Y.|Löhner H.|Luquin L.|Mahapatra D.|Manko V.|Martin M.|Maximov A.|Mehdiyev R.|Mgebrichvili G.|Miake Y.|Mikhalev D.|Mishra G.|Miyamoto Y.|Morrison D.|Mukhopadhyay D.|Myalkovski V.|Naef H.|Nandi B.|Nayak S.|Nayak T.|Neumaier S.|Nianine A.|Nikitine V.|Nikolaev S.</t>
  </si>
  <si>
    <t>Aggarwal M.|Agnihotri A.|Ahammed Z.|Angelis A.|Antonenko V.|Arefiev V.|Astakhov V.|Avdeitchikov V.|Awes T.|Baba P.|Badyal S.|Barlag C.|Bathe S.|Batiounia B.|Bernier T.|Bhalla K.|Bhatia V.|Blume C.|Bock R.|Bohne E.|Böröcz Z.|Bucher D.|Buijs A.|Büsching H.|Carlen L.|Chalyshev V.|Chattopadhyay S.|Cherbatchev R.|Chujo T.|Claussen A.|Das A.|Decowski M.|Delagrange H.|Djordjadze V.|Donni P.|Doubovik I.|Dutt S.|Dutta Majumdar M.|El Chenawi K.|Eliseev S.|Enosawa K.|Foka P.|Fokin S.|Ganti M.|Garpman S.|Gavrìshchuk O.|Geurts F.|Ghosh T.|Glasow R.|Gupta S.|Guskov B.|Gustafsson H.|Gutbrod H.|Higuchi R.|Hrivnacova I.|Ippolitov M.|Kalechofsky H.|Kamermans R.|Kampert K.|Karadjev K.|Karpio K.|Kato S.|Kees S.|Klein-Bösing C.|Knoche S.|Kolb B.|Kosarev I.|Koutcheryaev I.|Krümpel T.|Kugler A.|Kulinich P.|Kurata M.|Kurita K.|Kuzmin N.|Langbein I.|Lebedev A.|Lee Y.|Löhner H.|Luquin L.|Mahapatra D.|Manko V.|Martin M.|Martinez G.|Maximov A.|Mgebrichvili G.|Miake Y.|Mir M.|Mishra G.|Miyamoto Y.|Mohanty B.|Morrison D.|Mukhopadhyay D.|Naef H.|Nandi B.|Nayak S.|Nayak T.|Neumaier S.|Nianine A.|Nikitine V.|Nikolaev S.</t>
  </si>
  <si>
    <t>Cook G.|Huq M.|Klasky S.|Scheel M.|Abrahams A.|Abrahams A.|Anderson A.|Anninos P.|Baumgarte T.|Bishop N.|Brandt S.|Browne J.|Camarda K.|Choptuik M.|Correll R.|Correll R.|Evans C.|Finn L.|Fox G.|Gómez R.|Haupt T.|Kidder L.|Laguna P.|Landry W.|Lehner L.|Lenaghan J.|Marsa R.|Masso J.|Matzner R.|Mitra S.|Papadopoulos P.|Parashar M.|Rezzolla L.|Rupright M.|Saied F.|Saylor P.|Seidel E.|Shapiro S.|Shoemaker D.|Smarr L.|Suen W.|Szilágyi B.|Teukolsky S.|van Putten M.|Walker P.|Winicour J.|York J.</t>
  </si>
  <si>
    <t>Milbrath B.|Milbrath B.|McIntyre J.|McIntyre J.|Armstrong C.|Barkhuff D.|Barkhuff D.|Bertozzi W.|Chen J.|Chen J.|Dale D.|Dale D.|Dodson G.|Dow K.|Epstein M.|Farkhondeh M.|Finn J.|Gilad S.|Jones M.|Joo K.|Joo K.|Kelly J.|Kowalski S.|Lourie R.|Lourie R.|Madey R.|Margaziotis D.|Markowitz P.|Markowitz P.|Mertz C.|Mitchell J.|Perdrisat C.|Punjabi V.|Qin L.|Rutt P.|Sarty A.|Sarty A.|Tieger D.|Tschalær C.|Turchinetz W.|Ulmer P.|Van Verst S.|Van Verst S.|Van Verst S.|Warren G.|Warren G.|Weinstein L.|Woo R.|Woo R.</t>
  </si>
  <si>
    <t>Niculescu G.|Mohring R.|Gueye P.|Abbott D.|Ahmidouch A.|Ahmidouch A.|Amatuni T.|Ambrozewicz P.|Angelescu T.|Armstrong C.|Assamagan K.|Avery S.|Bailey K.|Baker O.|Baker O.|Beard K.|Beedoe S.|Beise E.|Breuer H.|Carlini R.|Cha J.|Chang C.|Chant N.|Cisbani E.|Collins G.|Cummings W.|Danagoulian S.|De Leo R.|Duncan F.|Dunne J.|Dutta D.|Eden T.|Ent R.|Eyraud L.|Ewell L.|Finn M.|Fortune T.|Frolov V.|Frullani S.|Furget C.|Garibaldi F.|Gaskell D.|Geesaman D.|Gustafsson K.|Hansen J.|Harvey M.|Hinton W.|Hungerford E.|Iodice M.|Jackson C.|Keppel C.|Keppel C.|Kim W.|Kino K.|Koltenuk D.|Kox S.|Kramer L.|Leone T.|Lolos G.|Lung A.|Mack D.|Madey R.|Madey R.|Maeda M.|Majewski S.|Markowitz P.|Martoff C.|Meekins D.|Mihul A.|Mitchell J.|Mkrtchyan H.|Mtingwa S.|Niculescu I.|Perrino R.|Potterveld D.|Price J.|Raue B.|Real J.|Reinhold J.|Roos P.|Saito T.|Savage G.|Sawafta R.|Segel R.|Stepanyan S.|Stoler P.|Tadevosian V.|Tang L.|Tang L.|Teodorescu L.|Terasawa T.|Tsubota H.|Urciuoli G.|Volmer J.|Vulcan W.|Welch P.|Williams R.|Wood S.|Yan C.|Zeidman B.</t>
  </si>
  <si>
    <t>Ambrose D.|Arroyo C.|Bachman M.|de Cecco P.|Connor D.|Eckhause M.|Ecklund K.|Graessle S.|Hancock A.|Hartman K.|Hebert M.|Hoff C.|Hoffmann G.|Irwin G.|Kane J.|Kanematsu N.|Kuang Y.|Lang K.|Lee R.|Martin R.|McDonough J.|Milder A.|Molzon W.|Pommot-Maia M.|Riley P.|Ritchie J.|Rubin P.|Vassilakopoulos V.|Ware C.|Welsh R.|Wojcicki S.|Wolin E.|Hoffmann G.</t>
  </si>
  <si>
    <t>Lang K.|Ambrose D.|Arroyo C.|Bachman M.|Connor D.|Eckhause M.|Ecklund K.|Graessle S.|Hamela M.|Hamilton S.|Hancock A.|Hartman K.|Hebert M.|Hoff C.|Hoffmann G.|Irwin G.|Kane J.|Kanematsu N.|Kuang Y.|Lee R.|Marcin M.|Martin R.|McDonough J.|Milder A.|Molzon W.|Ouimette D.|Pommot-Maia M.|Proga M.|Riley P.|Ritchie J.|Rubin P.|Vassilakopoulos V.|Ware B.|Welsh R.|Wojcicki S.|Worm S.</t>
  </si>
  <si>
    <t>Lolos G.|Huber G.|Papandreou Z.|Farzanpay F.|Iurescu M.|Weinerman A.|Garino G.|Maruyama K.|Maeda K.|Shinozaki A.|Shinozaki A.|Terasawa T.|Yamazaki H.|Emura T.|Hirosawa H.|Niwa K.|Yamashita H.|Endo S.|Miyamoto K.|Sumi Y.|Leone A.|Perrino R.|Maki T.|Sasaki A.|Wada A.</t>
  </si>
  <si>
    <t>Huber G.|Lolos G.|Brash E.|Dumalski S.|Farzanpay F.|Iurescu M.|Papandreou Z.|Shinozaki A.|Shinozaki A.|Weinerman A.|Emura T.|Hirosawa H.|Niwa K.|Yamashita H.|Maeda K.|Terasawa T.|Yamazaki H.|Endo S.|Miyamoto K.|Sumi Y.|Garino G.|Maruyama K.|Leone A.|Perrino R.|Maki T.|Sasaki A.|Wada Y.</t>
  </si>
  <si>
    <t>Fukuda Y.|Hayakawa T.|Ichihara E.|Inoue K.|Ishihara K.|Ishino H.|Itow Y.|Kajita T.|Kameda J.|Kasuga S.|Kobayashi K.|Kobayashi Y.|Koshio Y.|Martens K.|Martens K.|Miura M.|Nakahata M.|Nakayama S.|Okada A.|Oketa M.|Okumura K.|Ota M.|Sakurai N.|Shiozawa M.|Suzuki Y.|Takeuchi Y.|Totsuka Y.|Yamada S.|Earl M.|Habig A.|Kearns E.|Kim S.|Kim S.|Messier M.|Scholberg K.|Stone J.|Sulak L.|Walter C.|Goldhaber M.|Barszczak T.|Gajewski W.|Halverson P.|Halverson P.|Hsu J.|Kropp W.|Price L.|Reines F.|Sobel H.|Vagins M.|Ganezer K.|Keig W.|Ellsworth R.|Tasaka S.|Flanagan J.|Flanagan J.|Kibayashi A.|Learned J.|Matsuno S.|Stenger V.|Takemori D.|Ishii T.|Kanzaki J.|Kobayashi T.|Nakamura K.|Nishikawa K.|Oyama Y.|Sakai A.|Sakuda M.|Sasaki O.|Sasaki O.|Echigo S.|Kohama M.|Suzuki A.|Haines T.|Haines T.|Blaufuss E.|Conner Z.|Conner Z.|Goodman J.|Sullivan G.|Mori M.|Mori M.|Hill J.|Jung C.|Mauger C.|McGrew C.|Sharkey E.|Viren B.|Yanagisawa C.|Doki W.|Ishizuka T.|Ishizuka T.|Kitaguchi Y.|Koga H.|Miyano K.|Okazawa H.|Saji C.|Takahata M.|Kusano A.|Nagashima Y.</t>
  </si>
  <si>
    <t>Abe K.|Abe K.|Bronner C.|Hayato Y.|Hayato Y.|Ikeda M.|Iyogi K.|Kameda J.|Kameda J.|Kato Y.|Kato Y.|Kishimoto Y.|Kishimoto Y.|Marti L.|Miura M.|Miura M.|Moriyama S.|Moriyama S.|Nakahata M.|Nakahata M.|Nakajima Y.|Nakano Y.|Nakayama S.|Nakayama S.|Orii A.|Pronost G.|Sekiya H.|Sekiya H.|Shiozawa M.|Shiozawa M.|Sonoda Y.|Takeda A.|Takeda A.|Takenaka A.|Takenaka A.|Tanaka H.|Tasaka S.|Yano T.|Akutsu R.|Kajita T.|Kajita T.|Nishimura Y.|Okumura K.|Okumura K.|Tsui K.|Labarga L.|Fernandez P.|Blaszczyk F.|Kachulis C.|Kearns E.|Kearns E.|Raaf J.|Stone J.|Stone J.|Sulak L.|Berkman S.|Tobayama S.|Bian J.|Elnimr M.|Kropp W.|Locke S.|Mine S.|Weatherly P.|Smy M.|Smy M.|Sobel H.|Sobel H.|Takhistov V.|Ganezer K.|Hill J.|Kim J.|Lim I.|Park R.|Li Z.|O'Sullivan E.|Scholberg K.|Scholberg K.|Walter C.|Walter C.|Gonin M.|Imber J.|Mueller T.|Ishizuka T.|Nakamura T.|Jang J.|Choi K.|Learned J.|Matsuno S.|Amey J.|Litchfield R.|Ma W.|Uchida Y.|Wascko M.|Catanesi M.|Intonti R.|Radicioni E.|Rosa G.|Ali A.|Collazuol G.|Ludovici L.</t>
  </si>
  <si>
    <t>Balestra F.|Bedfer Y.|Bertini R.|Bertini R.|Bland L.|Brenschede A.|Brenschede A.|Brochard F.|Bussa M.|Chalyshev V.|Choi S.|Debowski M.|Dzemidzic M.|Falomkin I.|Faivre J.|Fava L.|Ferrero L.|Foryciarz J.|Foryciarz J.|Frolov V.|Garfagnini R.|Gill D.|Grasso A.|Grosse E.|Grosse E.|Heinz S.|Ivanov V.|Jacobs W.|Kühn W.|Maggiora A.|Maggiora M.|Manara A.|Manara A.|Panzieri D.|Pfaff H.|Piragino G.|Pontecorvo G.|Popov A.|Ritman J.|Salabura P.|Senger P.|Stroth J.|Tosello F.|Vigdor S.|Zosi G.</t>
  </si>
  <si>
    <t>Zhu L.|Zhu L.|Peng J.|Peng J.|Reimer P.|Reimer P.|Awes T.|Brooks M.|Brown C.|Bush J.|Carey T.|Chang T.|Cooper W.|Gagliardi C.|Garvey G.|Geesaman D.|Hawker E.|He X.|Isenhower L.|Kaplan D.|Kaufman S.|Klinksiek S.|Koetke D.|Lee D.|Lee W.|Lee W.|Leitch M.|Makins N.|Makins N.|McGaughey P.|Moss J.|Mueller B.|Nord P.|Papavassiliou V.|Park B.|Petitt G.|Sadler M.|Sondheim W.|Stankus P.|Thompson T.|Towell R.|Tribble R.|Vasiliev M.|Webb J.|Willis J.|Wise D.|Young G.</t>
  </si>
  <si>
    <t>Bai J.|Bian J.|Blum I.|Chai Z.|Chen G.|Chen H.|Chen J.|Chen J.|Chen Y.|Chen Y.|Chen Y.|Cheng B.|Cui X.|Ding H.|Ding L.|Dong L.|Du Z.|Dunwoodie W.|Feng S.|Gao C.|Gao M.|Gao S.|Gratton P.|Gu J.|Gu S.|Gu W.|Gu Y.|Guo Y.|Han S.|Han Y.|Harris F.|He J.|He J.|He M.|Hitlin D.|Hu G.|Hu H.|Hu J.|Hu Q.|Hu T.|Hu X.|Huang J.|Huang Y.|Izen J.|Jiang C.|Jin Y.|Ke Z.|Kelsey M.|Kim B.|Kong D.|Lai Y.|Lang P.|Lankford A.|Li C.|Li D.|Li H.|Li J.|Li P.|Li R.|Li W.|Li W.|Li W.|Li X.|Li X.|Liu H.|Liu J.|Liu J.|Liu R.|Liu Y.|Lou X.|Lowery B.|Lu F.|Lu J.|Lu J.|Lu L.|Luo C.|Ma A.|Ma E.|Ma J.|Malchow R.|Mao H.|Mao Z.|Meng X.|Nie J.|Olsen S.|Oyang J.|Paluselli D.|Pan L.|Panetta J.|Porter F.|Qi N.|Qi X.|Qian C.|Qiu J.|Qu Y.|Que Y.|Rong G.|Schernau M.|Shao Y.|Shen B.</t>
  </si>
  <si>
    <t>Bai J.|Ban Y.|Bian J.|Blum I.|Chen G.|Chen H.|Chen J.|Chen J.|Chen Y.|Chen Y.|Chen Y.|Cheng B.|Cui X.|Ding H.|Dong L.|Du Z.|Dunwoodie W.|Gao C.|Gao M.|Gao S.|Gratton P.|Gu J.|Gu S.|Gu W.|Gu Y.|Guo Y.|Guo Z.|Han S.|Han Y.|Harris F.|He J.|He J.|He K.|He M.|Heng Y.|Hitlin D.|Hu G.|Hu H.|Hu J.|Hu Q.|Hu T.|Hu X.|Huang Y.|Huang G.|Izen J.|Jiang C.|Jin Y.|Jones B.|Ju X.|Ke Z.|Kelsey M.|Kim B.|Kong D.|Lai Y.|Lang P.|Lankford A.|Li C.|Li D.|Li H.|Li J.|Li J.|Li P.|Li R.|Li W.|Li W.|Li X.|Li X.|Liu H.|Liu J.|Liu R.|Liu Y.|Lou X.|Lowery B.|Lu F.|Lu J.|Luo X.|Ma E.|Ma J.|Malchow R.|Mandelkern M.|Mao H.|Mao Z.|Meng X.|Nie J.|Olsen S.|Oyang J.|Paluselli D.|Pan L.|Panetta J.|Porter F.|Qi N.|Qi X.|Qian C.|Qiu J.|Qu Y.|Que Y.|Rong G.|Schernau M.|Schmid B.|Schultz J.</t>
  </si>
  <si>
    <t>Razen B.|Betigeri M.|Bojowald J.|Budzanowski A.|Chatterjee A.|Drochner M.|Ernst J.|Förtsch S.|Freindl L.|Frekers D.|Garske W.|Grewer K.|Hamacher A.|Hawash M.|Hawash M.|Igel S.|Ilieva I.|Jahn R.|Jarczyk L.|Kemmerling G.|Kilian K.|Kliczewski S.|Klimala W.|Kolev D.|Kutsarova T.|Lieb B.|Lippert G.|Machner H.|Magiera A.|Maier R.|Nann H.|Plendl H.|Protic D.|Razen B.|Von Rossen P.|Roy B.|Siudak R.|Smyrski J.|Strzalkowski A.|Tsenov R.|Żołnierczuk P.|Zwoll K.</t>
  </si>
  <si>
    <t>Bochna C.|Terburg B.|Abbott D.|Ahmidouch A.|Armstrong C.|Arrington J.|Assamagan K.|Baker O.|Baker O.|Barrow S.|Beatty D.|Beck D.|Beedoe S.|Beise E.|Belz J.|Bosted P.|Brash E.|Brash E.|Breuer H.|Cadman R.|Cardman L.|Carlini R.|Cha J.|Chant N.|Collins G.|Cothran C.|Cummings W.|Danagoulian S.|Duncan F.|Dunne J.|Dutta D.|Eden T.|Ent R.|Filippone B.|Forest T.|Fortune H.|Frolov V.|Gao H.|Gao H.|Geesaman D.|Gilman R.|Gueye P.|Gustafsson K.|Hansen J.|Harvey M.|Hinton W.|Holt R.|Jackson H.|Keppel C.|Khandaker M.|Kinney E.|Klein A.|Koltenuk D.|Kumbartzki G.|Lung A.|Mack D.|Madey R.|Madey R.|Markowitz P.|McFarlane K.|McKeown R.|Meekins D.|Meziani Z.|Miller M.|Mitchell J.|Mkrtchyan H.|Mohring R.|Napolitano J.|Nathan A.|Niculescu G.|Niculescu I.|O'Neill T.|Owen B.|Pate S.|Potterveld D.|Price J.|Rakness G.|Ransome R.|Reinhold J.|Rutt P.|Salgado C.|Savage G.|Segel R.|Simicevic N.|Stoler P.|Suleiman R.|Tang L.|van Westrum D.|Vulcan W.|Williamson S.|Witkowski M.|Wood S.|Yan C.|Zeidman B.</t>
  </si>
  <si>
    <t>Meekins D.|Meekins D.|Abbott D.|Ahmidouch A.|Armstrong C.|Arrington J.|Assamagan K.|Baker O.|Baker O.|Barrow S.|Beatty D.|Beck D.|Beedoe S.|Beise E.|Belz J.|Bochna C.|Bosted P.|Brash E.|Brash E.|Breuer H.|Cadman R.|Cardman L.|Carlini R.|Cha J.|Chant N.|Collins G.|Cothran C.|Cummings W.|Danagoulian S.|Duncan F.|Dunne J.|Dutta D.|Eden T.|Ent R.|Filippone B.|Forest T.|Fortune H.|Frolov V.|Gao H.|Geesaman D.|Gilman R.|Gueye P.|Gustafsson K.|Hansen J.|Harvey M.|Hinton W.|Holt R.|Jackson H.|Keppel C.|Keppel C.|Khandaker M.|Kinney E.|Klein A.|Koltenuk D.|Kumbartzki G.|Lung A.|Mack D.|Madey R.|Madey R.|Markowitz P.|McFarlane K.|McKeown R.|Meziani Z.|Miller M.|Mitchell J.|Mkrtchyan H.|Mohring R.|Napolitano J.|Nathan A.|Niculescu G.|Niculescu I.|O’Neill T.|Owen B.|Pate S.|Potterveld D.|Price J.|Rakness G.|Ransome R.|Reinhold J.|Rutt P.|Salgado C.|Savage G.|Segel R.|Simicevic N.|Stoler P.|Suleiman R.|Tang L.|Tang L.|Terburg B.|van Westrum D.|Vulcan W.|Williamson S.|Witkowski M.|Wood S.|Yan C.|Zeidman B.</t>
  </si>
  <si>
    <t>Abbott D.|Ahmidouch A.|Amatuni T.|Armstrong C.|Arrington J.|Assamagan K.|Bailey K.|Baker O.|Baker O.|Barrow S.|Beard K.|Beatty D.|Beedoe S.|Beise E.|Belz E.|Bochna C.|Breuer H.|Bruins E.|Carlini R.|Cha J.|Chant N.|Cothran C.|Cummings W.|Danagoulian S.|Day D.|DeSchepper D.|Ducret J.|Duncan F.|Dunne J.|Dutta D.|Eden T.|Ent R.|Fortune H.|Frolov V.|Geesaman D.|Gao H.|Gilman R.|Gilman R.|Guèye P.|Hansen J.|Hinton W.|Holt R.|Jackson C.|Jackson H.|Jones C.|Kaufman S.|Kelly J.|Keppel C.|Keppel C.|Khandaker M.|Kim W.|Kinney E.|Klein A.|Koltenuk D.|Kramer L.|Lorenzon W.|McFarlane K.|Mack D.|Madey R.|Madey R.|Markowitz P.|Martin J.|Mateos A.|Meekins D.|Miller M.|Milner R.|Mitchell J.|Mohring R.|Mkrtchyan H.|Nathan A.|Niculescu G.|Niculescu I.|O’neill T.|Potterveld D.|Price J.|Reinhold J.|Salgado C.|Schiffer J.|Segel R.|Stoler P.|Suleiman R.|Tadevosyan V.|Tang L.|Tang L.|Terburg B.|van Westrum D.|Welch P.|Williamson C.|Wood S.|Yan C.|Yang J.|Yu J.|Zeidman B.|Zhao W.|Zihlmann B.</t>
  </si>
  <si>
    <t>Dutta D.|Dutta D.|Dutta D.|Van Westrum D.|Van Westrum D.|Abbott D.|Ahmidouch A.|Ts. A. Amatuoni|Armstrong C.|Armstrong C.|Arrington J.|Arrington J.|Assamagan K.|Assamagan K.|Bailey K.|Baker O.|Baker O.|Barrow S.|Beard K.|Beatty D.|Beatty D.|Beedoe S.|Beise E.|Beiz E.|Bochna C.|Bosted P.|Breuer H.|Bruins E.|Carlini R.|Cha J.|Cha J.|Chant N.|Cothran C.|Cummings W.|Danagoulian S.|Day D.|DeSchepper D.|Ducret J.|Duncan F.|Duncan F.|Dunne J.|Dunne J.|Eden T.|Ent R.|Fortune H.|Frolov V.|Frolov V.|Geesaman D.|Gao H.|Gao H.|Gao H.|Gilman R.|Gilman R.|Guèye P.|Hansen J.|Hansen J.|Hinton W.|Hinton W.|Holt R.|Jackson C.|Jackson H.|Jones C.|Kaufman S.|Kelly J.|Keppel C.|Keppel C.|Khandaker M.|Kim W.|Kinney E.|Klein A.|Koltenuk D.|Koltenuk D.|Kramer L.|Kramer L.|Lorenzon W.|Lorenzon W.|Lung A.|Lung A.|McFarlane K.|McFarlane K.|Mack D.|Madey R.|Madey R.|Markowitz P.|Martin J.|Mateos A.|Meekins D.|Meekins D.|Miller M.|Milner R.|Mitchell J.|Mohring R.|Mkrtchyan H.|Nathan A.|Niculescu G.|Niculescu G.|Niculescu I.|Niculescu I.|O'Neill T.|Potterveld D.</t>
  </si>
  <si>
    <t>Raciti G.|Raciti G.|Bassini R.|Bassini R.|Begemann-Blaich M.|Fritz S.|Gaff S.|Giudice N.|Giudice N.|Gross C.|Immé G.|Immé G.|Iori I.|Iori I.|Kleinevoss U.|Kunde G.|Kunze W.|Lynen U.|Mahi M.|Möhlenkamp T.|Müller W.|Ocker B.|Odeh T.|Pochodzalla J.|Riccobene G.|Riccobene G.|Romano F.|Romano F.|Sajia A.|Sajia A.|Schnittker M.|Schüttauf A.|Schwarz C.|Seidel W.|Serfling V.|Sfienti C.|Sfienti C.|Trautmann W.|Trzcinski A.|Verde G.|Verde G.|Wörner A.|Xi H.|Zwieglinski B.</t>
  </si>
  <si>
    <t>Trautmann W.|Bassini R.|Begemann-Blaich M.|Ferrero A.|Fritz S.|Gaff-Ejakov S.|Groß C.|Immé G.|Iori I.|Kleinevoß U.|Kunde G.|Kunde G.|Kunze W.|Le Fèvre A.|Lindenstruth V.|Lindenstruth V.|Łukasik J.|Łukasik J.|Lynen U.|Maddalena V.|Mahi M.|Möhlenkamp T.|Moroni A.|Müller W.|Nociforo C.|Ocker B.|Odeh T.|Orth H.|Petruzzelli F.|Pochodzalla J.|Pochodzalla J.|Raciti G.|Riccobene G.|Romano F.|Rubehn T.|Saija A.|Sann H.|Schnittker M.|Schüttauf A.|Schüttauf A.|Schwarz C.|Seidel W.|Serfling V.|Sfienti C.|Trzciński A.|Tucholski A.|Verde G.|Wörner A.|Xi H.|Zwiegliński B.</t>
  </si>
  <si>
    <t>Mardor Y.|Aclander J.|Alster J.|Barton D.|Bunce G.|Carroll A.|Christensen N.|Courant H.|Durrant S.|Gushue S.|Heppelmann S.|Kosonovsky E.|Mardor I.|Marshak M.|Makdisi Y.|Minor E.|Navon I.|Nicholson H.|Piasetzky E.|Roser T.|Russell J.|Sutton C.|Tanaka M.|White C.|Wu J.</t>
  </si>
  <si>
    <t>Aclander J.|Alster J.|Barton D.|Bunce G.|Carroll A.|Christensen N.|Courant H.|Durrant S.|Gushue S.|Heppelmann S.|Kosonovsky E.|Mardor I.|Mardor Y.|Marshak M.|Makdisi Y.|Minor E.|Navon I.|Nicholson H.|Piasetzky E.|Roser T.|Russell J.|Sargsian M.|Sutton C.|Tanaka M.|White C.|Wu J.</t>
  </si>
  <si>
    <t>Takeda M.|Hayashida N.|Honda K.|Inoue N.|Kadota K.|Kakimoto F.|Kamata K.|Kawaguchi S.|Kawasaki Y.|Kawasumi N.|Kitamura H.|Kusano E.|Matsubara Y.|Murakami K.|Nagano M.|Nishikawa D.|Ohoka H.|Sakaki N.|Sasaki M.|Shinozaki K.|Souma N.|Teshima M.|Torii R.|Tsushima I.|Uchihori Y.|Yamamoto T.|Yoshida S.|Yoshii H.</t>
  </si>
  <si>
    <t>Takeda M.|Sakaki N.|Honda K.|Chikawa M.|Fukushima M.|Hayashida N.|Inoue N.|Kadota K.|Kakimoto F.|Kamata K.|Kawaguchi S.|Kawakami S.|Kawasaki Y.|Kawasumi N.|Mahrous A.|Mase K.|Mizobuchi S.|Morizane Y.|Nagano M.|Ohoka H.|Osone S.|Sasaki M.|Sasano M.|Shimizu H.|Shinozaki K.|Teshima M.|Torii R.|Tsushima I.|Uchihori Y.|Yamamoto T.|Yoshida S.|Yoshii H.</t>
  </si>
  <si>
    <t>Achasov M.|Baru S.|Berdyugin A.|Bozhenok A.|Bukin A.|Bukin D.|Burdin S.|Dimova T.|Dolinsky S.|Druzhinin V.|Dubrovin M.|Gaponenko I.|Golubev V.|Ivanchenko V.|Korol A.|Koshuba S.|Nesterenko I.|Pakhtusova E.|Polunin A.|Pyata E.|Salnikov A.|Serednyakov S.|Shary V.|Shatunov Y.|Sidorov V.|Silagadze Z.|Velikzhanin Y.</t>
  </si>
  <si>
    <t>JETP Letters</t>
  </si>
  <si>
    <t>Journal of Experimental and Theoretical Physics</t>
  </si>
  <si>
    <t>Aglietta M.|Alessandro B.|Alpat B.|Alyea E.|Antonioli P.|Arneodo F.|Badino G.|Bari G.|Basile M.|Berezinsky V.|Bergamasco L.|Bersani F.|Bertaina M.|Bertoni R.|Bonoli G.|Bosco A.|Bruni G.|Campos Fauth A.|Cara Romeo G.|Castagnoli C.|Castellina A.|Chiavassa A.|Chinellato J.|Cifarelli L.|Cindolo F.|Cini Castagnoli G.|Conforto G.|Contin A.|Dadykin V.|De Silva A.|Deutsch M.|D'Ettorre Piazzoli B.|Di Sciascio G.|Dominici P.|Dos Santos L.|Emaldi L.|Enikeev R.|Fabbri F.|Fulgione W.|Galeotti P.|Ghetti C.|Ghia P.|Giusti P.|Granella R.|Grianti F.|Guidi G.|Hafen E.|Haridas P.|Iacobucci G.|Iacovacci M.|Inoue N.|Kemp E.|Khalchukov F.|Korolkova E.|Korchaguin P.|Korchaguin V.|Kudryavtsev V.|Lau K.|Lima De Godoi A.|Luvisetto M.|Maccarrone G.|Malguin A.|Mannocchi G.|Mantovani R.|Massam T.|Mayes B.|Megna A.|Mengotti Silva N.|Morello C.|Moromisato J.|Nania R.|Navarra G.|Nogima H.|Panaro L.|Periale L.|Pesci A.|Picchi P.|Pinsky L.|Pless I.|Pyrlik J.|Ryasny V.|Ryazhskaya O.|Saavedra O.|Saitoh K.|Santini S.|Sartorelli G.|Selvi M.|Taborgna N.|Talochkin V.|Tang J.|Trinchero G.|Tsuji S.|Turtelli A.|Uman I.|Vallania P.|Vernetto S.|Vetrano F.|Vigorito C.</t>
  </si>
  <si>
    <t>Izvestiya Akademii Nauk. Ser. Fizicheskaya</t>
  </si>
  <si>
    <t>Törmänen S.|Hagemann G.|Harsmann A.|Bergström M.|Bark R.|Herskind B.|Sletten G.|Ødegård S.|Tjøm P.|Görgen A.|Hübel H.|Aengenvoort B.|Van Severen U.|Ryde H.|Fahlander C.|Fahlander C.|Napoli D.|Lenzi S.|Petrache C.|Ur C.|Jensen H.|Jensen H.|Bracco A.|Frattini S.|Chapman R.|Cullen D.|King S.</t>
  </si>
  <si>
    <t>Domscheit J.|Törmänen S.|Aengenvoort B.|Hübel H.|Bark R.|Bergström M.|Bracco A.|Chapman R.|Cullen D.|Fahlander C.|Frattini S.|Görgen A.|Hagemann G.|Harsmann A.|Herskind B.|Jensen H.|King S.|Lenzi S.|Napoli D.|Ødegård S.|Petrache C.|Ryde H.|Van Severen U.|Sletten G.|Tjøm P.|Ur C.</t>
  </si>
  <si>
    <t>Alimonti G.|Angloher G.|Arpesella C.|Balata M.|Bellini G.|Benziger J.|Bonetti S.|Cadonati L.|Calaprice F.|Cecchet G.|Chen M.|Darnton N.|De Bari A.|Deutsch M.|Elisei F.|Von Feilitzsch F.|Galbiati C.|Gatti F.|Giammarchi M.|Giugni D.|Goldbrunner T.|Golubchikov A.|Goretti A.|Hagner T.|Hartmann F.|Von Hentig R.|Heusser G.|Ianni A.|Jochum J.|Johnson M.|Laubenstein M.|Lombardi P.|Magni S.|Malvezzi S.|Manno I.|Manuzio G.|Masetti F.|Mazzucato U.|Meroni E.|Neff M.|Nostro A.|Oberauer L.|Perotti A.|Preda A.|Raghavan R.|Ranucci G.|Resconi E.|Ruscitti M.|Scardaoni R.|Schönert S.|Smirnov O.|Tartaglia R.|Testera G.|Ullucci P.|Vogelaar R.|Vitale S.|Zaimidoroga O.</t>
  </si>
  <si>
    <t>Alimonti G.|Arpesella C.|Balata M.|Bellini G.|Benziger J.|Bonetti S.|Caccianiga B.|Cadonati L.|Calaprice F.|Cecchet G.|Chen M.|Darnton N.|De Bari A.|Deutsch M.|Elisei F.|Von Feilitzsch F.|Galbiati C.|Gatti F.|Giammarchi M.|Giugni D.|Goldbrunner T.|Golubchikov A.|Goretti A.|Hagner T.|Hartmann F.|Von Hentig R.|Heusser G.|Ianni A.|Johnson M.|Laubenstein M.|Lombardi P.|Magni S.|Malvezzi S.|Maneira J.|Manno I.|Manuzio G.|Masetti F.|Mazzucato U.|Meroni E.|Neff M.|Oberauer L.|Perotti A.|Raghavan R.|Ranucci G.|Resconi E.|Salvo C.|Scardaoni R.|Schönert S.|Smirnov O.|Tartaglia R.|Testera G.|Vogelaar R.|Vitale S.|Zaimidoroga O.</t>
  </si>
  <si>
    <t>Sapienza P.|Coniglione R.|Migneco E.|Agodi C.|Alba R.|Bellia G.|Colonna M.|Del Zoppo A.|Finocchiaro P.|Loukachine K.|Maiolino C.|Piattelli P.|Santonocito D.|Ventura P.|Colonna N.|Bruno M.|D'Agostino M.|Mastinu P.|Fiandri M.|Gramegna F.|Iori I.|Fabbietti L.|Moroni A.|Margagliotti G.|Milazzo P.|Rui R.|Vannini G.|Blumenfeld Y.|Suomijarvi T.|Frascaria N.|Roynette J.|Scarpaci J.|Alamanos N.|Auger F.|Gillibert A.|Chomaz E.|Peghaire A.</t>
  </si>
  <si>
    <t>Alba R.|Agodi C.|Maiolino C.|Del Zoppo A.|Colonna M.|Bellia G.|Bellia G.|Coniglione R.|Finocchiaro P.|Loukachine K.|Migneco E.|Migneco E.|Piattelli P.|Santonocito D.|Sapienza P.|Bruno M.|D'Agostino M.|Fiandri M.|Vannini G.|Colonna N.|Gramegna F.|Mastinu P.|Iori I.|Moroni A.|Margagliotti G.|Milazzo P.|Rui R.</t>
  </si>
  <si>
    <t>Andersen E.|Antinori F.|Antinori F.|Armenise N.|Bakke H.|Bán J.|Barberis D.|Beker H.|Beusch W.|Bloodworth I.|Böhm J.|Caliandro R.|Campbell M.|Cantatore E.|Carrer N.|Catanesi M.|Chesi E.|Dameri M.|Darbo G.|Diaczek A.|Di Bari D.|Di Liberto S.|Earl B.|Elia D.|Evans D.|Fanebust K.|Fini R.|Fontaine J.|Ftáčnik J.|Ghidini B.|Grella G.|Guida M.|Heijne E.|Helstrup H.|Holme A.|Huss D.|Jacholkowski A.|Jones G.|Jovanovic P.|Jusko A.|Kachelhoffer T.|Kinson J.|Kirk A.|Klempt W.|Knudsen B.|Knudson K.|Králik I.|Lenti V.|Lietava R.|Loconsole R.|Løvhøiden G.|Lupták M.|Mack V.|Manzari V.|Martinengo P.|Mazzoni M.|Meddi F.|Michalon A.|Michalon-Mentzer M.|Middelkamp P.|Morando M.|Muciaccia M.|Nappi E.|Navach F.|Norman P.|Osculati B.|Pastirčák B.|Pellegrini F.|Píška K.|Posa F.|Quercigh E.|Ricci R.|Romano G.|Rosa G.|Rossi L.|Rotscheidt H.|Safařík K.|Saladino S.|Salvo C.|Šándor L.|Šándor L.|Segato G.|Sené M.|Sené R.|Simone S.|Snoeys W.|Staroba P.|Szafran S.|Thompson M.|Thorsteinsen T.|Tomasicchio G.|Torrieri G.|Tveter T.|Urbán J.|Venables M.|Villalobos Baillie O.|Virgili T.|Volte A.|Votruba M.|Závada P.</t>
  </si>
  <si>
    <t>Leenhardt S.|Azaiez F.|Sorlin O.|Belleguic M.|Angelique J.|Borcea C.|Bourgeois C.|Daugas J.|Deloncle I.|Donzaud C.|Duprat J.|Gillibert A.|Grevy S.|Guillemaud-Mueller D.|Kiener J.|Lewitowicz M.|Marie F.|Mueller A.|De Oliveira F.|Orr N.|Penionzhkevich Y.|Porquet M.|Pougheon F.|Saint-Laurent M.|Sobolev Y.|Winfield J.</t>
  </si>
  <si>
    <t>Leenhardt S.|Sorlin O.|Porquet M.|Azaiez F.|Angélique J.|Belleguic M.|Borcea C.|Bourgeois C.|Daugas J.|Donzaud C.|Deloncle I.|Duprat J.|Gillibert A.|Grévy S.|Guillemaud-Mueller D.|Kiener J.|Lewitowicz M.|Lukyanov S.|Marie F.|Orr N.|Penionzhkevich Y.|De Oliveira Santos F.|Pougheon F.|Saint-Laurent M.|Shuying W.|Sobolev Y.|Winfield J.</t>
  </si>
  <si>
    <t>Leonard A.|Porter G.|Porter G.|Wood R.|Wood R.|Allen S.|Allen S.|Boedo J.|Boedo J.|Brooks N.|Evans T.|Fenstermacher M.|Fenstermacher M.|Hill D.|Hill D.|Isler R.|Isler R.|Lasnier C.|Lasnier C.|Lehmer R.|Lehmer R.|Mahdavi M.|Maingi R.|Maingi R.|Moyer R.|Moyer R.|Petrie T.|Schaffer M.|Wade M.|Wade M.|Watkins J.|Watkins J.|West W.|Whyte D.|Whyte D.</t>
  </si>
  <si>
    <t>Mahdavi M.|Osborne T.|Leonard A.|Chu M.|Doyle E.|Fenstermacher M.|McKee G.|Staebler G.|Petrie T.|Wade M.|Allen S.|Boedo J.|Brooks N.|Colchin R.|Evans T.|Greenfield C.|Porter G.|Isler R.|La Haye R.|Lasnier C.|Maingi R.|Moyer R.|Schaffer M.|Stangeby P.|Watkins J.|West W.|Whyte D.|Wolf N.</t>
  </si>
  <si>
    <t>D'Alessandro R.|Albergo S.|Angarano M.|Azzi P.|Babucci E.|Bacchetta N.|Bagliesi G.|Bartalini P.|Basti A.|Biggeri U.|Bilei G.|Bisello D.|Boemi D.|Bosi F.|Borrello L.|Bozzi C.|Breuker H.|Bruzzi M.|Candelori A.|Caner A.|Castaldi R.|Castro A.|Catacchini E.|Checcucci B.|Ciampolini P.|Civinini C.|Connotte J.|Creanza D.|Da Rold M.|De Palma M.|Dell'Orso R.|Della Marina R.|Eklund C.|Elliott-Peisert A.|Feld L.|Fiore L.|Focardi E.|French M.|Freudenreich K.|Giassi A.|Giraldo A.|Glessing B.|Gu W.|Hall G.|Hammerstrom R.|Hrubec J.|Huhtinen M.|Karimäki V.|Krammer M.|Lariccia P.|Lenzi M.|Loreti M.|Luebelsmeyer K.|Lustermann W.|Maggi G.|Mannelli M.|Mantovani G.|Marchioro A.|Martignon G.|Mc Evoy B.|Meschini M.|Messineo A.|My S.|Paccagnella A.|Palla F.|Pandoulas D.|Parrini G.|Passeri D.|Pieri M.|Piperov S.|Potenza R.|Raffaelli F.|Raso G.|Raymond M.|Santocchia A.|Schmitt B.|Selvaggi G.|Servoli L.|Sguazzoni G.|Siedling R.|Silvestris L.|Silvestris L.|Skog K.|Starodumov A.|Stavitsky I.|Stefanini G.|Tempesta P.|Tonelli G.|Tricomi A.|Tuuva T.|Vannini C.|Verdini P.|Viertel G.|Xie Z.|Wang Y.|Watts S.|Wittmer B.</t>
  </si>
  <si>
    <t>Barichello G.|Cervera-Villanueva A.|Cervera-Villanueva A.|Daniels D.|Do Couto e Silva E.|Ellis M.|Ellis M.|Ferrère D.|Ferrère D.|Gómez-Cadenas J.|Gómez-Cadenas J.|Gössling C.|Gouanère M.|Hernando J.|Hernando J.|Huta W.|Kokkonen J.|Kuznetsov V.|Kuznetsov V.|Linssen L.|Lisowski B.|Lisowski B.|Long J.|Lupi A.|Lupi A.|Lupi A.|Runolfsson O.|Schmidt B.|Schmidt B.|Soler F.|Soler F.|Soler F.|Soler F.|Steele D.|Stipčević M.|Vidal-Sitjes G.|Veltri M.|Veltri M.</t>
  </si>
  <si>
    <t>Arneodo F.|Benetti P.|Bettini A.|Borio Di Tigliole A.|Calligarich E.|Carpanese C.|Casagrande F.|Cavalli D.|Cavanna F.|Cennini P.|Centro S.|Cesana A.|Chen C.|Chen Y.|Cline D.|Consorte O.|De Mitri I.|Dolfini R.|Ferrari A.|Gigli Berzolari A.|He K.|Huang X.|Li Z.|Lu F.|Ma J.|Mannocchi G.|Matthey C.|Mauri F.|Mazzone L.|Montanari C.|Nardò R.|Otwinowski S.|Parlati S.|Pascoli D.|Pepato A.|Periale L.|Piano Mortari G.|Piazzoli A.|Picchi P.|Pietropaolo F.|Rappoldi A.|Raselli G.|Resconi S.|Revol J.|Rossella M.|Rossi C.|Rubbia C.|Sala P.|Scannicchio D.|Sergiampietri F.|Suzuki S.|Terrani M.|Torre P.|Ventura S.|Verdecchia M.|Vignoli C.|Xu G.|Xu Z.|Wang H.|Woo J.|Zhang C.|Zhang Q.|Zheng S.</t>
  </si>
  <si>
    <t>Arneodo F.|Badertscher A.|Baiboussinov B.|Battistoni G.|Benetti P.|Bernardini E.|Bischofberger M.|Borio di Tigliole A.|Brunetti R.|Bueno A.|Calligarich E.|Campanelli M.|Carpanese C.|Cavalli D.|Cavanna F.|Cennini P.|Centro S.|Cesana A.|Chen C.|Chen D.|Chen Y.|Cline D.|De Vecchi C.|Di Credico A.|Dolfini R.|Ferrari A.|Ferrari A.|Ferri F.|Berzolari A.|Gil-Botella I.|Grandi L.|Grillo A.|Haag A.|He K.|Huang X.|Kruse A.|Laffranchi M.|Li Z.|Lisowski M.|Lu F.|Ma J.|Matthey C.|Mauri F.|Mazza D.|Meng G.|Montanari C.|Muraro S.|Navas-Concha S.|Nicoletto M.|Nurzia G.|Otwinowski S.|Ouyang Q.|Palamara O.|Pascoli D.|Periale L.|Periale L.|Petrera S.|Mortari G.|Piazzoli A.|Picchi P.|Picchi P.|Picchi P.|Pietropaolo F.|Rancati T.|Rappoldi A.|Raselli G.|Rico J.|Romualdi B.|Rossella M.|Rotilio A.|Rubbia A.|Rubbia C.|Sala P.|Scannicchio D.|Scapparone E.|Segreto E.|Sergiampietri F.|Sinanis N.|Tatananni E.|Terrani M.|Ventura S.|Vignoli C.|Wang H.|Woo J.|Xu G.|Xu Z.|Zhang C.|Zhang Q.|Zhen S.</t>
  </si>
  <si>
    <t>Adam W.|Berdermann E.|Bergonzo P.|de Boer W.|Bogani F.|Borchi E.|Brambilla A.|Bruzzi M.|Colledani C.|Conway J.|D’Angelo P.|Dabrowski W.|Delpierre P.|Dulinski W.|Doroshenko J.|van Eijk B.|Fallou A.|Fischer P.|Fizzotti F.|Furetta C.|Gan K.|Ghodbane N.|Grigoriev E.|Hallewell G.|Han S.|Hartjes F.|Hrubec J.|Husson D.|Kagan H.|Kaplon J.|Kass R.|Keil M.|Knoepfle K.|Koeth T.|Krammer M.|Logiudice A.|Lu R.|Mac Lynne L.|Manfredotti C.|Meier D.|Menichelli D.|Meuser S.|Mishina M.|Moroni L.|Noomen J.|Oh A.|Pernicka M.|Perera L.|Potenza R.|Riester J.|Roe S.|Rudge A.|Sala S.|Sampietro M.|Schnetzer S.|Sciortino S.|Stelzer H.|Stone R.|Sutera C.|Trischuk W.|Tromson D.|Tuve C.|Vincenzo B.|Weilhammer P.|Wermes N.|Wetstein M.|Zeuner W.|Zoeller M.</t>
  </si>
  <si>
    <t>Diamond and Related Materials</t>
  </si>
  <si>
    <t>Carlén L.|El Chenawi K.|Dalstra J.|Fransens J.|Garpman S.|Gustafsson H.|Hasper H.|Kolb B.|Löhner H.|Louw S.|Martin M.|Miake Y.|Naef H.|Nilsson P.|Nystrand J.|Oskarsson A.|Österman L.|Otterlund I.|Perrin E.|Rosselet L.|Rubio J.|Söderström K.|Solomey N.|Stenlund E.|Svensson T.</t>
  </si>
  <si>
    <t>Carlén L.|Chenawi K.|Chujo T.|Enosawa K.|Garpman S.|Gustafsson H.|Kurata M.|Kurita K.|Löhner H.|Martin M.|Miake Y.|Miyamoto Y.|Naef H.|Nilsson P.|Nishimura S.|Nystrand J.|Oskarsson A.|Österman L.|Otterlund I.|Perrin E.|Rosselet L.|Rubio J.|Sako H.|Sato S.|Silvermyr D.|Söderström K.|Solomey N.|Stenlund E.|Svensson T.|Vörös S.|Yagi K.|Yokota Y.</t>
  </si>
  <si>
    <t>Samoylov O.|Petti R.|Alekhin S.|Astier P.|Autiero D.|Baldisseri A.|Baldo-Ceolin M.|Banner M.|Bassompierre G.|Benslama K.|Besson N.|Bird I.|Bird I.|Blumenfeld B.|Bobisut F.|Bouchez J.|Boyd S.|Bueno A.|Bueno A.|Bunyatov S.|Camilleri L.|Cardini A.|Cattaneo P.|Cavasinni V.|Cervera-Villanueva A.|Cervera-Villanueva A.|Challis R.|Chukanov A.|Collazuol G.|Conforto G.|Conforto G.|Conforto G.|Conta C.|Contalbrigo M.|Cousins R.|Degaudenzi H.|De Santo A.|De Santo A.|Del Prete T.|Di Lella L.|do Couto e Silva E.|Dumarchez J.|Duyang H.|Ellis M.|Feldman G.|Ferrari R.|Ferrère D.|Flaminio V.|Fraternali M.|Gaillard J.|Gangler E.|Gangler E.|Geiser A.|Geiser A.|Geppert D.|Gibin D.|Gninenko S.|Gninenko S.|Godley A.|Gomez-Cadenas J.|Gomez-Cadenas J.|Gosset J.|Gößling C.|Gouanère M.|Grant A.|Graziani G.|Guglielmi A.|Hagner C.|Hernando J.|Hurst P.|Hyett N.|Iacopini E.|Joseph C.|Juget F.|Kent N.|Klimov O.|Kokkonen J.|Kovzelev A.|Kovzelev A.|Krasnoperov A.|Krasnoperov A.|Kim J.|Kirsanov M.|Kulagin S.|Kullenberg C.|Lacaprara S.|Lachaud C.|Lakić B.|Lanza A.|La Rotonda L.|Laveder M.|Letessier-Selvon A.|Levy J.|Libo J.|Linssen L.|Ljubičić A.|Long J.|Lupi A.|Lyubushkin V.|Marchionni A.</t>
  </si>
  <si>
    <t>Ernst J.|Jüngst H.|Kalinowsky H.|Klempt E.|Link J.|Van Pee H.|Plötzke R.|Barth J.|Braun W.|Burgwinkel R.|Glander K.|Goers S.|Hannappel J.|Joepen N.|Kirch U.|Klein F.|Klein F.|Lawall R.|Menze D.|Neuerburg W.|Paganetti M.|Paul E.|Schwille W.|Tran M.|Wehnes F.|Wiegers B.|Wieland F.|Wißkirchen J.|Schumacher M.|Smend F.|Tran H.|Kozela A.|Smyrski J.|Bennhold C.</t>
  </si>
  <si>
    <t>Cederwall B.|Bäck T.|Bark R.|Bark R.|Törmänen S.|Ødegård S.|King S.|Simpson J.|Page R.|Amzal N.|Cullen D.|Greenlees P.|Keenan A.|Lemmon R.|Cocks J.|Helariutta K.|Jones P.|Julin R.|Juutinen S.|Kettunen H.|Kankaanpää H.|Kuusiniemi P.|Leino M.|Muikku M.|Rahkila P.|Savelius A.|Uusitalo J.|Magierski P.|Magierski P.|Wyss R.</t>
  </si>
  <si>
    <t>Balkanov V.|Belolaptikov I.|Bezrukov L.|Budnev N.|Chensky A.|Danilchenko I.|Djilkibaev Z.|Domogatsky G.|Doroshenko A.|Fialkovsky S.|Gaponenko O.|Garus A.|Gress T.|Klabukov A.|Klimov A.|Klimushin S.|Koshechkin A.|Kulepov V.|Kuzmichev L.|Lovzov S.|Lubsandorzhiev B.|Milenin M.|Mirgazov R.|Moroz A.|Moseiko N.|Nikiforov S.|Osipova E.|Panfilov A.|Parfenov Y.|Pavlov A.|Petukhov D.|Pokhil P.|Pokolev P.|Popova E.|Rozanov M.|Rubzov V.|Sokalski I.|Spiering C.|Streicher O.|Tarashansky B.|Thon T.|Wischnewski R.|Yashin I.</t>
  </si>
  <si>
    <t>Aǐnutdinov V.|Balkanov V.|Belolaptikov I.|Bezrukov L.|Budnev N.|Vasil'ev R.|Wischnewski R.|Gaponenko O.|Gnatovskiǐ R.|Gress O.|Gress T.|Grishin O.|Danil'chenko I.|Dzhilkibaev Z.|Doroshenko A.|Dyachok A.|Domogatskiǐ G.|Zhukov V.|Klabukov A.|Klimov A.|Klimushin S.|Konishchev K.|Kochanov A.|Koshechkin A.|Kulepov V.|Kuz'michev L.|Lubsandorzhiev B.|Mikolajskiǐ T.|Milenin M.|Mirgazov R.|Mikheev S.|Osipova E.|Panfilov A.|Pavlov A.|Pan'kov G.|Pan'kov L.|Pliskovskiǐ E.|Poleshchuk V.|Popova E.|Pokhil P.|Prosin V.|Rozanov M.|Rubtsov V.|Tarashchanskiǐ B.|Fialkovskiǐ S.|Chenskiǐ A.|Shaǐbonov B.|Spiering C.|Streicher O.|Yashin I.</t>
  </si>
  <si>
    <t>Applied Optics</t>
  </si>
  <si>
    <t>Acoustical Physics</t>
  </si>
  <si>
    <t>Baumann T.|Borge M.|Geissel H.|Lenske H.|Markenroth K.|Schwab W.|Smedberg M.|Aumann T.|Axelsson L.|Bergmann U.|Cortina-Gil D.|Fraile L.|Hellström M.|Hellström M.|Ivanov M.|Iwasa A.|Iwasa A.|Janik R.|Jonson B.|Münzenberg G.|Nickel F.|Nilsson T.|Ozawa A.|Ritcher A.|Riisager K.|Scheidenberger C.|Schrieder G.|Simon H.|Sitar B.|Strmen P.|Sümmerer K.|Suzuki T.|Winkler M.|Wollnik H.|Zhukov M.</t>
  </si>
  <si>
    <t>Cortina-Gil D.|Baumann T.|Baumann T.|Geissel H.|Lenske H.|Sümmerer K.|Axelsson L.|Bergmann U.|Borge M.|Fraile L.|Hellström M.|Ivanov M.|Iwasa N.|Janik R.|Jonson B.|Markenroth K.|Münzenberg G.|Nickel F.|Nilsson T.|Ozawa A.|Riisager K.|Schrieder G.|Schwab W.|Simon H.|Scheidenberger C.|Sitar B.|Suzuki T.|Winkler M.</t>
  </si>
  <si>
    <t>Alexopoulos T.|Anderson E.|Biswas N.|Bujak A.|Carmony D.|Erwin A.|Gutay L.|Hirsch A.|Hojvat C.|Kenney V.|Lindsey C.|Lindsey C.|LoSecco J.|Matinyan S.|Morgan N.|Morgan N.|Oh S.|Porile N.|Scharenberg R.|Stringfellow B.|Thompson M.|Turkot F.|Walker W.|Wang C.|Wang C.</t>
  </si>
  <si>
    <t>Alexopoulos T.|Anderson E.|Biswas N.|Bujak A.|Carmony D.|Erwin A.|Findeisen C.|Goshaw A.|Gulbrandsen K.|Gutay L.|Hirsch A.|Hojvat C.|Jennings J.|Kenney V.|Lindsey C.|LoSecco J.|Morgan N.|Nelson K.|Oh S.|Porile N.|Preston L.|Scharenberg R.|Stringfellow B.|Thompson M.|Turkot F.|Walker W.|Wang C.|Warchol J.</t>
  </si>
  <si>
    <t>Ajimura S.|Aoki K.|Bhang H.|Endo T.|Fujii Y.|Hashimoto O.|Hotchi H.|Hungerford E.|Kim J.|Kim Y.|Kishimoto T.|Koshino K.|Kubota K.|Maeda K.|Nagae T.|Noumi H.|Ohta Y.|Omata K.|Outa H.|Park H.|Saito Y.|Saito T.|Sato Y.|Sekimoto M.|Shibata T.|Takahashi T.|Tamagawa T.|Tamura H.|Tang L.|Tanid H.|Youn M.</t>
  </si>
  <si>
    <t>Noumi H.|Ajimura S.|Aoki K.|Bhang H.|Endo T.|Fujii Y.|Hashimoto O.|Hotchi H.|Hungerford E.|Kim J.|Kim Y.|Kishimoto T.|Koshino K.|Kubota K.|Maeda K.|Nagae T.|Ohta Y.|Omata K.|Outa H.|Park H.|Saito T.|Saito T.|Saito Y.|Sato Y.|Sekimoto M.|Shibata T.|Takahashi T.|Tamagawa T.|Tamura H.|Tang L.|Tanida K.|Youn M.|Youn M.</t>
  </si>
  <si>
    <t>Ambrosini G.|Arsenescu R.|Bernier K.|Biino C.|Bonesini M.|Bonivento W.|Borer K.|Brooijmans G.|Catanesi M.|Collazuol G.|Daniels D.|Dittus F.|Elsener K.|Godley A.|Grant A.|Gregoire G.|Guglielmi A.|Kabana S.|Klingenberg R.|Lehmann G.|Lehmann G.|Lindén T.|Linssen L.|Marchionni A.|Mishra S.|Moffitt L.|Moser U.|Palladino V.|Pietropaolo F.|Pretzl K.|Pullia A.|Radicioni E.|Ragazzi S.|Schacher J.|Sergiampietri F.|Soler F.|Stoffel F.|Tabarelli De Fatis T.|Terranova F.|Tovey S.|Tsesmelis E.|Weber M.</t>
  </si>
  <si>
    <t>Anderson B.|Prout D.|Prout D.|Palarczyk M.|Ahmidouch A.|Baldwin A.|Cooper D.|Foster C.|Glöckle W.|Islam M.|Hautala C.|Hicks K.|Khayat M.|Luther B.|Madey R.|Madey R.|Manley D.|Niculescu I.|Rapaport J.|Savopulos G.|Sowinski J.|Sugarbaker E.|Suleiman R.|Van Heerden I.|Watson J.|Witała H.|Yang X.|Zhang W.</t>
  </si>
  <si>
    <t>Bavirik S.|Bellemann F.|Berg A.|Bisplinghoff J.|Bohlscheid G.|Ernst J.|Henrich C.|Hinterberger F.|Ibald R.|Jahn R.|Jarczyk L.|Joosten R.|Kozela A.|Machner H.|Magiera A.|Maschuw R.|Mayer-Kuckuk T.|Mertler G.|Munkel J.|Neumann-Cosel P.|Rosendaal D.|Rossen P.|Schnitker H.|Scho K.|Smyrski J.|Strzalkowski A.|Tölle R.|Wurzinger R.</t>
  </si>
  <si>
    <t>Apollonio M.|Baldini A.|Bemporad C.|Caffau E.|Cei F.|Déclais Y.|De Kerret H.|Dieterle B.|Etenko A.|George J.|Giannini G.|Grassi M.|Kozlov Y.|Kropp W.|Kryn D.|Laiman M.|Lane C.|Lefièvre B.|Machulin I.|Martemyanov A.|Martemyanov V.|Mikaelyan L.|Nicolò D.|Obolensky M.|Pazzi R.|Pieri G.|Price L.|Riley S.|Riley S.|Reeder R.|Sabelnikov A.|Santin G.|Skorokhvatov M.|Sobel H.|Steele J.|Steinberg R.|Sukhotin S.|Tomshaw S.|Veron D.|Vyrodov V.|Vyrodov V.</t>
  </si>
  <si>
    <t>Apollonio M.|Baldini A.|Bemporad C.|Caffau E.|Cei F.|Déclais Y.|Déclais Y.|De Kerret H.|Dieterle B.|Etenko A.|Foresti L.|George J.|Giannini G.|Grassi M.|Kozlov Y.|Kropp W.|Kryn D.|Laiman M.|Lane C.|Lefièvre B.|Machulin I.|Martemyanov A.|Martemyanov V.|Mikaelyan L.|Nicolö D.|Obolensky M.|Pazzi R.|Pieri G.|Price L.|Riley S.|Reeder R.|Sabelnikov A.|Santin G.|Skorokhvatov M.|Sobel H.|Steele J.|Steinberg R.|Sukhotin S.|Tomshaw S.|Veron D.|Vyrodov V.</t>
  </si>
  <si>
    <t>Berdoz A.|Berdoz A.|Birchall J.|Bowman J.|Campbell J.|Davis C.|Green A.|Green P.|Hamian A.|Healey D.|Helmer R.|Kadantsev S.|Kuznetsov Y.|Laxdal R.|Lee L.|Levy C.|Mischke R.|Page S.|Ramsay W.|Reitzner S.|Roy G.|Schmor P.|Sekulovich A.|Soukup J.|Stinson G.|Stocki T.|Sum V.|Titov N.|Van Oers W.|Woo R.|Zelenski A.</t>
  </si>
  <si>
    <t>Berdoz A.|Birchall J.|Bland J.|Bowman J.|Campbell J.|Coombes G.|Davis C.|Davis C.|Green A.|Green P.|Hamian A.|Helmer R.|Kadantsev S.|Kuznetsov Y.|Lee L.|Levy C.|Mischke R.|Okumusoglu N.|Page S.|Ramsay W.|Reitzner S.|Ries T.|Roy G.|Sekulovich A.|Soukup J.|Stinson G.|Stocki T.|Sum V.|Titov N.|Van Oers W.|Woo R.|Zadorozny S.|Zelenski A.</t>
  </si>
  <si>
    <t>Strieder F.|Schümann F.|Gialanella L.|Greife U.|Rogalla D.|Rolfs C.|Trautvetter H.|Fülöp Z.|Gyürky G.|Somorjai E.|Kavanagh R.|Campajola L.|D'Onofrio A.|D'Onofrio A.|Ordine A.|Roca V.|Romano M.|Terrasi F.|Terrasi F.|Arpesella C.|D'Alessandro A.|Gustavino C.|Junker M.|Straniero O.|Corvisiero P.|Dessalvi M.|Prati P.|Zavatarelli S.|Broggini C.|Gervino G.|Fubini A.|Fubini A.|Bellotti E.|Bonetti R.|Guglielmetti A.</t>
  </si>
  <si>
    <t>Bemmerer D.|Cavanna F.|Depalo R.|Depalo R.|Aliotta M.|Anders M.|Anders M.|Boeltzig A.|Broggini C.|Bruno C.|Caciolli A.|Chillery T.|Corvisiero P.|Davinson T.|Elekes Z.|Ferraro F.|Formicola A.|Fülöp Z.|Gervino G.|Guglielmetti A.|Guglielmetti A.|Gustavino C.|Gyürky G.|Menegazzo R.|Mossa V.|Pantaleo F.|Prati P.|Scott D.|Stöcker K.|Stöcker K.|Straniero O.|Straniero O.|Szücs T.|Takács M.|Takács M.|Trezzi D.</t>
  </si>
  <si>
    <t>Nature Astronomy</t>
  </si>
  <si>
    <t>Physical Review C</t>
  </si>
  <si>
    <t>EPL</t>
  </si>
  <si>
    <t>Xi H.|Kunde G.|Bjarki O.|Gelbke C.|Lemmon R.|Lynch W.|Magestro D.|Popescu R.|Shomin R.|Tsang M.|Vandermolen A.|Westfall G.|Imme G.|Maddalena V.|Nociforo C.|Raciti G.|Riccobene G.|Romano F.|Saija A.|Sfienti C.|Fritz S.|Groß C.|Odeh T.|Schwarz C.|Nadasen A.|Sisan D.|Rao K.</t>
  </si>
  <si>
    <t>Colin E.|Colin E.|Sun R.|Ajitanand N.|Alexander J.|Barton M.|DeYoung P.|Elmaani A.|Gelderloos C.|Gualtieri E.|Guinet D.|Hannuschke S.|Jasma J.|Kowalski L.|Lacey R.|Lauret J.|Lauret J.|Norbeck E.|Pak R.|Peaslee G.|Stern M.|Stone N.|Sundbeck S.|Vander Molen A.|Westfall G.|Yee J.</t>
  </si>
  <si>
    <t>Adinolfi A.|Aloisio A.|Andryakov A.|Angeletti A.|Antonelli A.|Bacci C.|Baldini-Ferroli R.|Barbiellini G.|Bencivenni G.|Bertolucci S.|Bini C.|Bloise C.|Bocci V.|Bossi F.|Branchini P.|Bucci L.|Cabibbo G.|Calcaterra A.|Caloi R.|Campana P.|Capon G.|Carboni G.|Carboni M.|Carusotti C.|Cataldi G.|Ceradini F.|Cervelli F.|Cevenini F.|Chiefari G.|Ciambrone P.|Cohen I.|Colantuono C.|Conetti S.|Conticelli S.|Corti G.|Dell'Agnello S.|De Lucia C.|Denig A.|De Sangro R.|De Simone P.|De Zorzi G.|Di Benedetto A.|Di Cosimo G.|Di Domenico A.|Di Falco S.|Doria A.|Donno F.|Drago E.|Elia V.|Entesano L.|Erriquez O.|Farilla A.|Favero F.|Felici G.|Ferrari A.|Ferrer M.|Finocchiaro G.|Fiore D.|Forti C.|Foti G.|Franceschi A.|Franzini P.|Franzini P.|Galli A.|Gao M.|Gao M.|Gatto C.|Gauzzi P.|Giovannella S.|Golovatyuk V.|Gorini E.|Grancagnolo F.|Grandegger W.|Graziani E.|Guarnaccia P.|Hagel U.|Han H.|Han H.|Han S.|Han S.|Incagli M.|Ingrosso L.|Kim W.|Kluge W.|Kulikov V.|Lacava F.|Lanfranchi G.|Lee-Franzini J.|Lee-Franzini J.|Lomtadze T.|Luisi C.|Martini A.|Massai M.|Mei W.|Merola L.|Messi R.|Miscetti S.|Moalem A.|Moccia S.|Murtas F.</t>
  </si>
  <si>
    <t>Veverka J.|Thomas P.|Bell J.|Bell M.|Carcich B.|Clark B.|Harch A.|Joseph J.|Martin P.|Robinson M.|Murchie S.|Izenberg N.|Hawkins E.|Warren J.|Farquhar R.|Cheng A.|Dunham D.|Chapman C.|Merline W.|McFadden L.|Wellnitz D.|Malin M.|Owen W.|Miller J.|Williams B.|Yeomans D.</t>
  </si>
  <si>
    <t>Golubkov A.|Grafov N.|Grebinnik V.|Grishechkin S.|Klevtsov V.|Konin A.|Kukolkin A.|Medved' S.|Modenov A.|Nazarov V.|Pryanichnikov V.|Rozhkov V.|Rudenko A.|Sadetsky S.|Semenchuk G.|Sidorov V.|Smirenin Y.|Sukhoi I.|Travkin V.|Voropaev N.|Yukhimchuk A.|Zinov V.|Zlatoustovskii S.</t>
  </si>
  <si>
    <t>Augsburger M.|Beer G.|Bianco S.|Bragadireanu A.|Bragadireanu A.|Bregant M.|Breunlich W.|Cargnelli M.|Chatellard D.|Curceanu Petrascu C.|Egger J.|Fabbri F.|Gartner B.|Guaraldo C.|Hayano R.|Iliescu M.|Ishiwatari T.|Ito T.|Iwasaki M.|King R.|Knowles P.|Koike T.|Lauss B.|Lucherini V.|Marton J.|Milotti E.|Mulhauser F.|Nakamura S.|Ponta T.|Sanderson A.|Schaller L.|Schellenberg L.|Schneuwly H.|Seki R.|Seki R.|Tomono D.|Yoneyama T.|Zavattini E.|Zmeskal J.</t>
  </si>
  <si>
    <t>Rivista del Nuovo Cimento della Societa Italiana di Fisica</t>
  </si>
  <si>
    <t>Gregersen S.|Pedersen L.|Roberts R.|Shomali H.|Berthelsen A.|Thybo H.|Mosegaard K.|Pedersen T.|Voss P.|Kind R.|Bock G.|Gossler J.|Wylegala K.|Rabbel W.|Woelbern I.|Budweg M.|Busche H.|Korn M.|Hock S.|Guterch A.|Grad M.|Wilde-Piorko M.|Zuchniak M.|Plomerova J.|Ansorge J.|Kissling E.|Arlitt R.|Waldhauser F.|Ziegler P.|Achauer U.|Pedersen H.|Cotte N.|Paulssen H.|Engdahl E.</t>
  </si>
  <si>
    <t>Voss P.|Voss P.|Mosegaard K.|Gregersen S.|Pedersen L.|Roberts R.|Shomali H.|Berthelsen A.|Thybo H.|Pedersen T.|Kind R.|Bock G.|Gossler J.|Wylegala K.|Rabbel W.|Woelbern I.|Budweg M.|Busche H.|Korn K.|Hock S.|Guterch A.|Grad M.|Wilde-Piorko M.|Zuchniak M.|Plomerova J.|Ansorge J.|Kissling E.|Arlitt R.|Waldhauser F.|Ziegler P.|Achauer U.|Pedersen H.|Cotte N.|Paulssen H.|Engdahl E.</t>
  </si>
  <si>
    <t>Eos</t>
  </si>
  <si>
    <t>Tectonophysics</t>
  </si>
  <si>
    <t>Atkins R.|Benbow W.|Berley D.|Berley D.|Chen M.|Chen M.|Coyne D.|Delay R.|Dingus B.|Dorfan D.|Ellsworth R.|Espinoza C.|Evans D.|Falcone A.|Fleysher L.|Pleysher R.|Gisler G.|Goodman J.|Haines T.|Hoffman C.|Hugenberger S.|Kelley L.|Leonor I.|McConnell M.|McCullough J.|McEnery J.|Miller R.|Mincer A.|Morales M.|Murray M.|Nemethy P.|Ryan J.|Schneider M.|Shen B.|Shoup A.|Sinnis C.|Smith A.|Sullivan G.|Thompson T.|Tumer T.|Wang K.|Wascko M.|Westerhoff S.|Williams D.|Yang T.|Yodh G.</t>
  </si>
  <si>
    <t>Folkes S.|Ronen S.|Price I.|Lahav O.|Lahav O.|Colless M.|Maddox S.|Deeley K.|Glazebrook K.|Bland-Hawthorn J.|Cannon R.|Cole S.|Collins C.|Couch W.|Driver S.|Dalton G.|Efstathiou G.|Ellis R.|Frenk C.|Kaiser N.|Lewis I.|Lumsden S.|Peacock J.|Peterson B.|Sutherland W.|Taylor K.</t>
  </si>
  <si>
    <t>Wild V.|Peacock J.|Lahav O.|Lahav O.|Conway E.|Maddox S.|Baldry I.|Baugh C.|Bland-Hawthorn J.|Bridges T.|Cannon R.|Cole S.|Colless M.|Collins C.|Couch W.|Dalton G.|Dalton G.|De Propris R.|De Propris R.|Driver S.|Efstathiou G.|Ellis R.|Frenk C.|Glazebrook K.|Jackson C.|Lewis I.|Lumsden S.|Madgwick D.|Norberg P.|Peterson B.|Sutherland W.|Taylor K.</t>
  </si>
  <si>
    <t>Yanagisawa T.|Muraki Y.|Matsubara Y.|Abe F.|Masuda K.|Noda S.|Sumi T.|Kato Y.|Fujimoto M.|Sato S.|Bond I.|Rattenbury N.|Yock P.|Kilmartin P.|Hearnshaw J.|Reid M.|Sullivan D.|Carter B.|Dodd R.|Nankivell G.|Rumsey N.|Honda M.|Sekiguchi M.|Yoshizawa M.|Nakamura T.|Sato H.|Kabe S.|Kobayashi M.|Watase Y.|Jugaku J.|Saito T.|Koribalsky B.</t>
  </si>
  <si>
    <t>Progress of Theoretical Physics Supplement</t>
  </si>
  <si>
    <t>Experimental Astronomy</t>
  </si>
  <si>
    <t>Kuang G.|Zhang X.|Zhang S.|Qiu N.|Liu X.|Zhao J.|Yang Y.|Bao Y.|Lin B.|Wu Z.|Li Y.|Xu Y.|Yang K.|Wang G.|Ye W.|Chen L.|Shi Y.|Song M.|Zhang X.|Qin P.|Gu X.|Cui N.|Fan H.|Liu S.|Chen Y.|Hu L.|Hu J.|Xia C.|Ruan H.|Tong X.|Mao J.|Xie J.|Wan Y.</t>
  </si>
  <si>
    <t>Mao J.|Phillips P.|Gentle K.|Zhao J.|Zhang X.|Luo J.|Li J.|Zhang S.|Gao X.|Li Y.|Jie Y.|Wu Z.|Kuang G.|Hu L.|Liu S.|Zhang X.|Qiu N.|Liu X.|Bao Y.|Xu Y.|Yang K.|Wang G.|Ye W.|Chen L.|Shi Y.|Song M.|Qin P.|Gu X.|Cui N.|Fan H.|Chen Y.|Xia C.|Ruan H.|Tong X.|Xie J.</t>
  </si>
  <si>
    <t>Ohyabu N.|Kawahata K.|Kaneko O.|Masuzaki S.|Ejiri A.|Emoto M.|Funaba H.|Goto M.|Ida K.|Idei H.|Inagaki S.|Inoue N.|Kado S.|Kubo S.|Kumazawa R.|Minami T.|Miyazawa J.|Morisaki T.|Morita S.|Murakami S.|Muto S.|Mutoh T.|Nagayama Y.|Nakamura Y.|Nakanishi H.|Narihara K.|Nishimura K.|Noda N.|Kobuchi T.|Ohdachi S.|Oka Y.|Osakabe M.|Ozaki T.|Peterson B.|Sagara A.|Sakakibara S.|Sakamoto R.|Sasao H.|Sasao M.|Sato K.|Sato M.|Seki T.|Shimozuma T.|Shoji M.|Suzuki H.|Takeiri Y.|Tanaka K.|Toi K.|Tokuzawa T.|Tsumori K.|Tsuzuki K.|Yamada I.|Yamaguchi S.|Yokoyama M.|Watanabe K.|Watari T.|Hamada Y.|Matsuoka K.|Murai K.|Ohkubo K.|Ohtake I.|Okamoto M.|Satoh S.|Satow T.|Sudo S.|Tanahashi S.|Yamazaki K.|Fujiwara M.|Iiyoshi A.</t>
  </si>
  <si>
    <t>Ida K.|Inagaki S.|Tamura N.|Morisaki T.|Ohyabu. N.|Khlopenkov K.|Sudo S.|Watanabe K.|Yokoyama M.|Shimozuma T.|Takeiri Y.|Itoh K.|Yoshinuma M.|Liang Y.|Narihara K.|Tanaka K.|Nagayama Y.|Tokuzawa T.|Kawahata K.|Suzuki H.|Komori A.|Akiyama T.|Ashikawa N.|Emoto M.|Funaba H.|Goncharov P.|Goto M.|Idei H.|Ikeda K.|Isobe M.|Kaneko O.|Kawazome H.|Kobuchi T.|Kostrioukov A.|Kubo S.|Kumazawa R.|Masuzaki S.|Minami T.|Miyazawa J.|Morita S.|Murakami S.|Muto S.|Mutoh T.|Nakamura Y.|Nakanishi H.|Narushima Y.|Nishimura K.|Noda N.|Notake T.|Nozato H.|Ohdachi S.|Oka Y.|Osakabe M.|Ozaki T.|Peterson B.|Sagara A.|Saida T.|Saito K.|Sakakibara S.|Sakamoto R.|Sasao M.|Sato K.|Sato M.|Seki T.|Shoji M.|Takeuchi N.|Toi K.|Torii Y.|Tsumori K.|Watari T.|Xu Y.|Yamada H.|Yamada I.|Yamamoto S.|Yamamoto T.|Yoshimura Y.|Ohtake I.|Ohkubo K.|Mito T.|Satow T.|Uda T.|Yamazaki K.|Matsuoka K.|Motojima O.|Fujiwara M.</t>
  </si>
  <si>
    <t>Fusion Technology</t>
  </si>
  <si>
    <t>Ascasíbar E.|Alejaldre C.|Alonso J.|Almoguera L.|Baciero A.|Baibín R.|Blaumoser M.|Botija J.|Brañas B.|De La Cal E.|Cappa A.|Castellano J.|Carrasco R.|Castejón F.|Cepero J.|Cremy C.|Doncel J.|Eguilior S.|Estrada T.|Fernández A.|Fuentes C.|García A.|García-Cortés I.|Guasp J.|Herranz J.|Hidalgo C.|Jiménez J.|Kirpitchev I.|Krivenski V.|Labrador I.|Lapayese F.|Likin K.|Liniers M.|López-Fraguas A.|López-Sánchez A.|De La Luna E.|Martín R.|Martínez-Laso L.|Medrano M.|Méndez P.|McCarthy K.|Medina F.|Van Milligen B.|Ochando M.|Pacios L.|Pastor I.|Pedrosa M.|De La Peña A.|Portas A.|Qin J.|Rodríguez-Rodrigo L.|Romero J.|Salas A.|Sánchez E.|Sánchez J.|Tabarés F.|Tafalla D.|Tribaldos V.|Vega J.|Zurro B.</t>
  </si>
  <si>
    <t>Fusion Engineering and Design</t>
  </si>
  <si>
    <t>Reiman A.|Fu G.|Hirshman S.|Ku L.|Monticello D.|Mynick H.|Redi M.|Spong D.|Zarnstorff M.|Blackwell B.|Boozer A.|Brooks A.|Cooper W.|Drevlak M.|Goldston R.|Harris J.|Isaev M.|Kessel C.|Lin Z.|Lyon J.|Merkel P.|Mikhailov M.|Miner W.|Nakajima N.|Neilson G.|Nührenberg C.|Okamoto M.|Pomphrey N.|Reiersen W.|Sanchez R.|Schmidt J.|Subbotin A.|Valanju P.|Watanabe K.|White R.</t>
  </si>
  <si>
    <t>Sidorov A.|Anykeyev V.|Batusov Y.|Bunyatov S.|Borisov A.|Bozhko N.|Chernichenko S.|Chukin G.|Denisov O.|Fachrutdinov R.|Goryachev V.|Kazarinov M.|Kirsanov M.|Klimov O.|Kononov A.|Kozhin A.|Krasnoperov A.|Kravtsov V.|Kuznetsov V.|Lipajev V.|Mukhin A.|Nefedov Y.|Popov B.|Prakhov S.|Salomatin Y.|Snyatkov V.|Sviridov Y.|Tereshchenko V.|Tumakov V.|Valuev V.|Vovenko A.</t>
  </si>
  <si>
    <t>Alekhin S.|Anykeyev V.|Borisov A.|Bozhko N.|Chernichenko S.|Fachrutdinov R.|Goryachev V.|Goryachev S.|Kirsanov M.|Kononov A.|Kozhin A.|Lipajev V.|Mukhin A.|Salomatin Y.|Sviridov Y.|Tumakov V.|Vovenko A.|Batusov Y.|Bunyatov S.|Denisov O.|Kazarinov M.|Klimov O.|Krasnoperov A.|Nefedov Y.|Popov B.|Prakhov S.|Snyatkov V.|Tereshchenko V.</t>
  </si>
  <si>
    <t>Prigl R.|Brown H.|Bunce G.|Carey R.|Cushman P.|Danby G.|Debevec P.|Deng H.|Deninger W.|Dhawan S.|Druzhinin V.|Duong L.|Earle W.|Efstathiadis E.|Farley F.|Fedotovich G.|Giron S.|Gray F.|Grosse Perdekamp M.|Grossmann A.|Haeberlen U.|Hare M.|Hazen E.|Hertzog D.|Hughes V.|Iwasaki M.|Jungmann K.|Kawall D.|Kawamura M.|Khazin B.|Kindern J.|Krienen F.|Kronkvist I.|Larsen R.|Lee Y.|Liu W.|Logashenko I.|McNabb R.|Meng W.|Mi J.|Miller D.|Miller J.|Morse W.|Neumayer P.|Onderwater C.|Orlov Y.|Pai C.|Polly C.|Pretz J.|Zu Putlitz G.|Redin S.|Rind O.|Roberts B.|Ryskulov N.|Sanders R.|Sedykh S.|Semertzidis Y.|Serednyakov S.|Shatunov Y.|Solodov E.|Sossong M.|Steinmetz A.|Sulak L.|Tanaka M.|Timmermans C.|Trofimov A.|Urner D.|Warburton D.|Winn D.|Yamamoto A.|Zimmerman D.</t>
  </si>
  <si>
    <t>Bennett G.|Bousquet B.|Brown H.|Bunce G.|Carey R.|Cushman P.|Danby G.|Debevec P.|Deile M.|Deng H.|Deninger W.|Dhawan S.|Druzhinin V.|Duong L.|Efstathiadis E.|Farley F.|Fedotovich G.|Giron S.|Gray F.|Grigoriev D.|Grosse-Perdekamp M.|Grossmann A.|Hare M.|Hertzog D.|Huang X.|Hughes V.|Iwasaki M.|Jungmann K.|Kawall D.|Kawamura M.|Khazin B.|Kindem J.|Krienen F.|Kronkvist I.|Lam A.|Larsen R.|Lee Y.|Logashenko I.|Logashenko I.|McNabb R.|McNabb R.|Meng W.|Mi J.|Miller J.|Mizumachi Y.|Morse W.|Nikas D.|Onderwater C.|Onderwater C.|Orlov Y.|Özben C.|Özben C.|Paley J.|Peng Q.|Polly C.|Pretz J.|Prigl R.|Zu Putlitz G.|Qian T.|Redin S.|Redin S.|Rind O.|Roberts B.|Ryskulov N.|Sedykh S.|Semertzidis Y.|Shagin P.|Shatunov Y.|Sichtermann E.|Solodov E.|Sossong M.|Steinmetz A.|Sulak L.|Timmermans C.|Trofimov A.|Urner D.|Von Walter P.|Warburton D.|Winn D.|Yamamoto A.|Zimmerman D.</t>
  </si>
  <si>
    <t>IEEE Transactions on Instrumentation and Measurement</t>
  </si>
  <si>
    <t>Peters S.|Bleecker E.|Kunselman S.|Icitovic N.|Moore W.|Pascual R.|Ameredes B.|Boushey H.|Calhoun W.|Castro M.|Cherniack R.|Craig T.|Denlinger L.|Engle L.|Dimango E.|Israel E.|Kraft M.|Lazarus S.|Lemanske R.|Lugogo N.|Martin R.|Meyers D.|Ramsdell J.|Sorkness C.|Sutherland E.|Wasserman S.|Walter M.|Wechsler M.|Chinchilli V.|Szefler S.</t>
  </si>
  <si>
    <t>The Lancet</t>
  </si>
  <si>
    <t>Lancet</t>
  </si>
  <si>
    <t>New England Journal of Medicine</t>
  </si>
  <si>
    <t>JAMA - Journal of the American Medical Association</t>
  </si>
  <si>
    <t>Van Benthem B.|Vernazza P.|Coutinho R.|Prins M.|Battegay M.|Bernasconi E.|Bürgisser P.|Egger M.|Erb P.|Fierz W.|Francioli P.|Furrer H.|Grob P.|Hirschel B.|Ledergerber B.|Matter L.|Meynard A.|Opravil M.|Paccaud F.|Pantaleo G.|Perrin L.|Pichler W.|Piffaretti J.|Rickenbach M.|Sudre P.|Schupbach J.|Telenti A.|Weber R.</t>
  </si>
  <si>
    <t>International Journal of STD and AIDS</t>
  </si>
  <si>
    <t>Infection</t>
  </si>
  <si>
    <t>Möttönen T.|Möttönen T.|Hannonen P.|Leirisalo-Repo M.|Nissilä M.|Kautiainen H.|Korpela M.|Laasonen L.|Julkunen H.|Luukkainen R.|Vuori K.|Paimela L.|Blåfield H.|Hakala M.|Ilva K.|Yli-Kerttula U.|Puolakka K.|Järvinen P.|Hakola M.|Piirainen H.|Ahonen J.|Pälvimäki I.|Forsberg S.|Koota K.|Friman C.</t>
  </si>
  <si>
    <t>Eklund K.|Leirisalo-Repo M.|Ranta P.|Mäki T.|Kautiainen H.|Hannonen P.|Korpela M.|Hakala M.|Järvinen P.|Möttönen T.|Julkunen H.|Luukkainen R.|Vuori K.|Paimela L.|Blåfield H.|Nissilä M.|Hakola M.|Ahonen J.|Pälvimäki I.|Forsberg S.|Koota K.|Friman C.|Kaipiainen-Seppänen O.|Franzen P.|Helve T.|Koski J.|Gripenberg-Gahmberg M.|Luosujärvi R.|Yli-Kerttula U.|Karjalainen A.</t>
  </si>
  <si>
    <t>Clinical and Experimental Rheumatology</t>
  </si>
  <si>
    <t>Curjuric I.|Curjuric I.|Zemp E.|Zemp E.|Dratva J.|Dratva J.|Ackermann-Liebrich U.|Bridevaux P.|Bridevaux P.|Bettschart R.|Brutsche M.|Brutsche M.|Frey M.|Frey M.|Gerbase M.|Gerbase M.|Knöpfli B.|Knöpfli B.|Künzli N.|Künzli N.|Pons M.|Pons M.|Schwartz J.|Schwartz J.|Schindler C.|Schindler C.|Rochat T.|Rochat T.|Gaspoz J.|Liu L.|Probst Hensch N.|Barthélémy J.|Berger W.|Bettschart R.|Bircher A.|Bolognini G.|Brändli O.|Burdet L.|Gold D.|Karrer W.|Keller R.|Neu U.|Nicod L.|Russi E.|Schmid-Grendelmeyer P.|Straehl P.|Tschopp J.|Von Eckardstein A.|Zellweger J.|Zemp Stutz E.|Felber Dietrich D.|Keidel D.|Imboden M.|Phuleria H.|Schaffner E.|Thun G.|Ineichen A.|Ritter M.</t>
  </si>
  <si>
    <t>Sozial- und Praventivmedizin</t>
  </si>
  <si>
    <t>Journal of Clinical Epidemiology</t>
  </si>
  <si>
    <t>Engels E.|Engels E.|Engels E.|Rosenberg P.|Rosenberg P.|Biggar R.|Gail M.|Goedert J.|O'Brien T.|Rabkin C.|Kroner B.|Wilson S.|Aledort L.|Seremetes S.|Eyster M.|Di Michele D.|Hilgartner M.|Konkle B.|Blatt P.|White G.|Cohen A.|Angiolillo A.|Luban N.|Kessler C.|Lederman M.|Leissinger C.|Manco-Johnson M.|Hoots W.|De Moerloose P.|Hatzakis A.|Karafoulidou A.|Mandalaki T.|Schramm W.|Eichinger S.</t>
  </si>
  <si>
    <t>Zhang M.|O'Brien T.|Kopp W.|Goedert J.|Rosenberg P.|Rosenberg P.|Rabkin C.|Rabkin C.|Engels E.|Engels E.|Whitby D.|Whitby D.|Eyster M.|Konkle B.|Manco-Johnson M.|DiMichele D.|Hilgartner M.|Blatt P.|Aledort L.|Seremetes S.|Hoots K.|Angiolillo A.|Luban N.|Cohen A.|Manno C.|Leissinger C.|White G.|Lederman M.|Purvis S.|Salkowitz J.|Kessler C.|Karafoulidou A.|Mandalaki T.|Hatzakis A.|Touloumi G.|Schramm W.|Rommel F.|de Moerloose P.|Eichinger S.|Sherman K.|Kroner B.</t>
  </si>
  <si>
    <t>BMC Blood Disorders</t>
  </si>
  <si>
    <t>Mashita K.|Shinagawa N.|Hirata K.|Denno R.|Mukaiya M.|Ishibiki K.|Ushijima Y.|Aikawa N.|Yamazaki M.|Iwai S.|Kato K.|Sato T.|Yura J.|Manabe T.|Hasegawa M.|Ishikawa S.|Mizuno A.|Kinoshita H.|Morimoto K.|Fujimoto M.|Tanimura H.|Ohnishi H.|Maeda T.|Tanaka N.|Inoue F.|Iwagaki H.|Fuchimoto S.|Klmura H.|Konaga E.|Takeuchi H.|Matsuura Y.|Yokoyama T.|Hiyama E.|Ikeda S.|Yasunami Y.|Deguchi K.|Suzuki Y.|Tanaka S.</t>
  </si>
  <si>
    <t>Shinagawa N.|Hirata K.|Katsuramaki T.|Mukaiya M.|Ushijima Y.|Aikawa N.|Sekine K.|Iwai S.|Kato K.|Sato T.|Yura J.|Manabe T.|Takeyama H.|Hasegawa M.|Taniguchi M.|Mashita K.|Ishikawa S.|Mizuno A.|Kinoshita H.|Morimoto K.|Fujimoto M.|Tanimura H.|Ohnishi H.|Maeda T.|Tanaka N.|Iwagaki H.|Fuchimoto S.|Inoue F.|Kimura H.|Konaga E.|Takeuchi H.|Sueda T.|Takesue Y.|Yokoyama T.|Hiyama E.|Ikeda S.|Yasunami Y.|Suzuki Y.|Nakane Y.</t>
  </si>
  <si>
    <t>Palmer A.|Carlin J.|Freihorst J.|Gatchalian S.|Muhe L.|Mulholland K.|Weber M.|Weber M.|Weber M.|Gove S.|Margolis P.|McCaul F.|Parker S.|John C.|Byass P.|Ogunlesi O.|Manary M.|Adegbola R.|Whittle H.|Secka O.|Sam B.|Hazlett D.|Aidoo M.|Bangali J.|Greenwood B.|Tilahun M.|Lulseged S.|Kebede S.|Yohanes A.|Belete B.|Ringertz S.|Desta T.|Woldeyesus K.|Tafari N.|Lehmann D.|Saleu G.|Rongap A.|Kakazo M.|Namuigi P.|Lupiwa S.|Sehuko R.|Clegg A.|Sanders R.|Michael A.|Lupiwa T.|Omena M.|Mens M.|Marjen B.|Wai'in P.|Sungu M.|Lewis D.|Alpers M.|Quiambao B.|Moreles A.|Abraham L.|Sombrero L.|Palladin F.|Sariano V.|Obach A.|Sunico E.|Cedulla T.|Eichenwald H.|Broome C.|Gratten M.|Margolis P.|Facklam R.|Nolan T.</t>
  </si>
  <si>
    <t>Annals of Tropical Paediatrics</t>
  </si>
  <si>
    <t>Pediatric Infectious Disease Journal</t>
  </si>
  <si>
    <t>Coutlée F.|Coutlée F.|Coutlée F.|Gravitt P.|Gravitt P.|Richardson H.|Hankins C.|Hankins C.|Franco E.|Lapointe N.|Lapointe N.|Voyer H.|Gill J.|Romanowski B.|Shafran S.|Grimshaw R.|Haase D.|Schlech W.|Landis S.|Sellors J.|Smaill F.|Beaudoin F.|Boucher M.|Bui N.|Chateauvert M.|Coté M.|Coutlée F.|Dalton D.|Deutsch G.|Falutz J.|Francoeur D.|Hallman L.|Karayan L.|Labrecque L.|Lalonde R.|Lavoie C.|Lounsbury C.|Macleod J.|Marceau N.|Noel G.|Piché G.|Routy J.|Simard P.|Smeja C.|Smith G.|Tellier P.|Toma E.|Garber G.|Victor G.|Coté L.|Guilbert E.|Morissette M.|Senay H.|Trottier S.|Berger P.|Friedland L.|Keystone D.|Murphy J.|Phillips A.|Powell M.|Rachlis A.|Rockman P.|Salit I.|Wagner C.|Walmsey S.|Williams K.|Bowmer I.|Windrim R.|Sandre R.|Ballem P.|Burdge D.|Conway B.|Harris M.|Money D.|Montaner J.|Veenhuizen J.</t>
  </si>
  <si>
    <t>Kornegay J.|Shepard A.|Hankins C.|Franco E.|Lapointe N.|Richardson H.|Coutleé F.|Hankins C.|Lapointe N.|Gill J.|Romanowski B.|Shafran S.|Grimshaw R.|Haase D.|Johnston L.|Schlech W.|Landis S.|Sellors J.|Smaill F.|Beaudoin F.|Biu N.|Capek A.|Boucher M.|Chateauvert M.|Coté M.|Coutlée F.|Dalton D.|Deutsch G.|Falutz J.|Francoeur D.|Hallman L.|Hew E.|Karayan L.|Klein M.|Labrecque L.|Lalonde R.|Lavoie C.|Lounsbury C.|Macleod J.|Marceau N.|Myhr G.|Noel G.|Piché R.|Raut M.|Rondeau C.|Routy J.|Samikian K.|Simard P.|Smeja C.|Smith G.|Tellier P.|Toma E.|Garber G.|Victor G.|Côté L.|Guilbert E.|Morissette M.|Senay H.|Trottier S.|Berger P.|Friedland L.|Keystone D.|Murphy J.|Phillips A.|Powell M.|Rachlis A.|Rockman P.|Salit I.|Wagner C.|Walmsey S.|Williams K.|Bowmer I.|Windrim R.|Sandre R.|Ballem P.|Burdge D.|Conway B.|Harris M.|Money D.|Montaner J.|Veenhuizen J.</t>
  </si>
  <si>
    <t>Dowrick C.|Vázquez-Barquero J.|Wilkinson G.|Wilkinson C.|Lehtinen V.|Dalgard O.|Casey P.|Anstorp T.|Ayuso-Mateos J.|Benum K.|Cuijpers P.|Davies I.|Manrique J.|Dunn G.|Edwards R.|Elneihum A.|Finne M.|Ford F.|Del Bario A.|Hayes C.|Higuera A.|Horgan A.|Hosman C.|Koffert T.|Johnstone F.|Jones N.|Lasa L.|Lehtilä M.|McDonough C.|Michalak E.|Murphy C.|Nevra A.|Nummelin T.|Page H.|Schmenger A.|Sohlman B.|Strype J.</t>
  </si>
  <si>
    <t>Casey P.|Dunn G.|Kelly B.|Birkbeck G.|Dalgard O.|Lehtinen V.|Britta S.|Ayuso-Mateos J.|Dowrick C.|Ballesteros J.|Børve T.|Costello M.|Cuijpers P.|Davies I.|Diez-Manrique J.|Fenlon N.|Finne M.|Ford F.|Gaite L.|Del Barrio A.|Hayes C.|Herrán A.|Horgan A.|Koffert T.|Jones N.|Lasa L.|Lehtila M.|McDonough C.|Michalak E.|Murphy C.|Nevra A.|Nummelin T.|Page H.|Sohlman B.</t>
  </si>
  <si>
    <t>European Psychiatry</t>
  </si>
  <si>
    <t>Psychiatry Research</t>
  </si>
  <si>
    <t>British Medical Journal</t>
  </si>
  <si>
    <t>British Journal of Psychiatry</t>
  </si>
  <si>
    <t>Clark R.|Asztalos S.|Busse B.|Chiara C.|Cromaz M.|Deleplanque M.|Diamond R.|Fallon P.|Fossan D.|Jenkins D.|Juutinen S.|Kelsall N.|Krücken R.|Krücken R.|Lane G.|Lee I.|Macchiavelli A.|Mac Leod R.|Schmid G.|Sears J.|Smith J.|Smith J.|Stephens F.|Vetter K.|Wadsworth R.|Frauendorf S.</t>
  </si>
  <si>
    <t>Chiara C.|Asztalos S.|Busse B.|Clark R.|Cromaz M.|Deleplanque M.|Diamond R.|Fallon P.|Fossan D.|Jenkins D.|Juutinen S.|Kelsall N.|Krücken R.|Krücken R.|Lane G.|Lane G.|Lee I.|Macchiavelli A.|MacLeod R.|Schmid G.|Sears J.|Smith J.|Smith J.|Stephens F.|Vetter K.|Wadsworth R.|Frauendorf S.|Frauendorf S.</t>
  </si>
  <si>
    <t>Groep D.|Van Batenburg M.|Bauer T.|Bauer T.|Blok H.|Blok H.|Boersma D.|Boersma D.|Cisbani E.|De Leo R.|Frullani S.|Garibaldi F.|Glöckle W.|Golak J.|Heimberg P.|Heimberg P.|Hesselink W.|Hesselink W.|Iodice M.|Ireland D.|Jans E.|Kamada H.|Lapikás L.|Lolos G.|Onderwater C.|Onderwater C.|Onderwater C.|Perrino R.|Scott A.|Starink R.|Starink R.|Steenbakkers M.|Steenbakkers M.|Urciuoli G.|De Vries H.|Weinstein L.|Witała H.</t>
  </si>
  <si>
    <t>Alexa L.|Anderson B.|Aniol K.|Arundell K.|Auerbach L.|Baker F.|Berthot J.|Bertin P.|Bertozzi W.|Bimbot L.|Boeglin W.|Brash E.|Breton V.|Breuer H.|Burtin E.|Calarco J.|Cardman L.|Cavata C.|Chang C.|Chen J.|Chudakov E.|Cisbani E.|Dale D.|Degrande N.|De Leo R.|Deur A.|Hose N.|Diederich B.|Domingo J.|Epstein M.|Ewell L.|Finn J.|Fissum K.|Fonvieille H.|Frois B.|Frullani S.|Gao H.|Gao J.|Garibaldi F.|Gasparian A.|Gasparian A.|Gilad S.|Gilman R.|Glamazdin A.|Glashausser C.|Gomez J.|Gorbenko V.|Hansen J.|Holmes R.|Holtrop M.|Howell C.|Huber G.|Hyde-Wright C.|Iodice M.|De Jager C.|Jaminion S.|Jardillier J.|Jones M.|Jutier C.|Kahl W.|Kato S.|Katramatou A.|Kelly J.|Kerhoas S.|Ketikyan A.|Khayat M.|Kino K.|Kramer L.|Kumar K.|Kumbartzki G.|Kuss M.|Lavessière G.|Leone A.|Le Rose J.|Liang M.|Lindgren R.|Liyanage N.|Lolos G.|Lourie R.|Madey R.|Madey R.|Maeda K.|Malov S.|Manley D.|Margaziotis D.|Markowitz P.|Marroncle J.|Martino J.|Martoff C.|Mc Cormick K.|Mc Intyre J.|Van Der Meer R.|Mehrabyan S.|Meziani Z.|Michaels R.|Miller G.|Mougey J.|Nanda S.|Neyret D.|Offermann E.</t>
  </si>
  <si>
    <t>Fonvieille H.|Laveissière G.|Degrande N.|Jaminion S.|Jutier C.|Jutier C.|Todor L.|Di Salvo R.|Van Hoorebeke L.|Alexa L.|Anderson B.|Aniol K.|Arundell K.|Audit G.|Auerbach L.|Baker F.|Baylac M.|Berthot J.|Bertin P.|Bertozzi W.|Bimbot L.|Boeglin W.|Brash E.|Breton V.|Breuer H.|Burtin E.|Calarco J.|Cardman L.|Cavata C.|Chang C.|Chen J.|Chudakov E.|Cisbani E.|Dale D.|De Jager C.|De Leo R.|Deur A.|Deur A.|D'Hose N.|Dodge G.|Domingo J.|Elouadrhiri L.|Epstein M.|Ewell L.|Finn J.|Fissum K.|Fournier G.|Frois B.|Frullani S.|Furget C.|Gao H.|Gao J.|Garibaldi F.|Gasparian A.|Gasparian A.|Gilad S.|Gilman R.|Gilman R.|Glamazdin A.|Glashausser C.|Gomez J.|Gorbenko V.|Grenier P.|Guichon P.|Hansen J.|Holmes R.|Holtrop M.|Howell C.|Huber G.|Hyde C.|Hyde C.|Incerti S.|Iodice M.|Jardillier J.|Jones M.|Kahl W.|Kato S.|Katramatou A.|Kelly J.|Kerhoas S.|Ketikyan A.|Khayat M.|Kino K.|Kox S.|Kramer L.|Kumar K.|Kumbartzki G.|Kuss M.|Leone A.|Lerose J.|Liang M.|Lindgren R.|Liyanage N.|Lolos G.|Lourie R.|Madey R.|Maeda K.|Malov S.|Manley D.|Marchand C.</t>
  </si>
  <si>
    <t>Garçon M.|Abbott D.|Ahmidouch A.|Anklin H.|Arvieux J.|Arvieux J.|Ball J.|Ball J.|Beedoe S.|Beise E.|Bimbot L.|Boeglin W.|Breuer H.|Carlini R.|Chant N.|Danagoulian S.|Dow K.|Ducret J.|Dunne J.|Ewell L.|Eyraud L.|Furget C.|Gilman R.|Glashausser C.|Gueye P.|Gustafsson K.|Hafidi K.|Honegger A.|Jourdan J.|Kox S.|Kumbartzki G.|Lu L.|Lung A.|Mack D.|Markowitz P.|McIntyre J.|Meekins D.|Merchez F.|Mitchell J.|Mohring R.|Mtingwa S.|Mrktchyan H.|Pitz D.|Qin L.|Ransome R.|Réal J.|Roos P.|Rutt P.|Schmidt W.|Sawafta R.|Stepanyan S.|Stephenson E.|Tieulent R.|Tomasi-Gustafsson E.|Tomasi-Gustafsson E.|Turchinetz W.|Vansyoc K.|Volmer J.|Voutier E.|Vulcan W.|Williamson C.|Wood S.|Yan C.|Zhao J.|Zhao W.</t>
  </si>
  <si>
    <t>Freer M.|Freer M.|Angélique J.|Axelsson L.|Benoit B.|Bergmann U.|Catford W.|Chappell S.|Clarke N.|Curtis N.|D’arrigo A.|De Goes Brennard E.|Dorvaux O.|Fulton B.|Giardina G.|Gregori C.|Grévy S.|Grévy S.|Hanappe F.|Kelly G.|Labiche M.|Le Brun C.|Leenhardt S.|Lewitowicz M.|Markenroth K.|Marqués F.|Motta M.|Murgatroyd J.|Nilsson T.|Nilsson T.|Ninane A.|Ninane A.|Orr N.|Piqueras I.|Saint Laurent M.|Singer S.|Sorlin O.|Stuttgé L.|Watson D.</t>
  </si>
  <si>
    <t>Marqués F.|Labiche M.|Orr N.|Angélique J.|Axelsson L.|Benoit B.|Bergmann U.|Borge M.|Catford W.|Chappell S.|Clarke N.|Costa G.|Curtis N.|D’Arrigo A.|de Góes Brennand E.|de Oliveira Santos F.|Dorvaux O.|Fazio G.|Freer M.|Freer M.|Fulton B.|Giardina G.|Grévy S.|Guillemaud-Mueller D.|Hanappe F.|Heusch B.|Jonson B.|Le Brun C.|Leenhardt S.|Lewitowicz M.|López M.|Markenroth K.|Mueller A.|Nilsson T.|Ninane A.|Nyman G.|Piqueras I.|Riisager K.|Laurent M.|Sarazin F.|Singer S.|Sorlin O.|Stuttgé L.</t>
  </si>
  <si>
    <t>Andreotti M.|Bagnasco S.|Bagnasco S.|Baldini W.|Bettoni D.|Borreani G.|Buzzo A.|Calabrese R.|Cester R.|Cibinetto G.|Dalpiaz P.|Garzoglio G.|Gollwitzer K.|Graham M.|Hu M.|Joffe D.|Kasper J.|Lasio G.|Lo Vetere M.|Luppi E.|Macrì M.|Mandelkern M.|Marchetto F.|Marinelli M.|Menichetti E.|Metreveli Z.|Mussa R.|Mussa R.|Negrini M.|Obertino M.|Obertino M.|Pallavicini M.|Pastrone N.|Patrignani C.|Pordes S.|Robutti E.|Roethel W.|Roethel W.|Rosen J.|Rumerio P.|Rusack R.|Santroni A.|Schultz J.|Seo S.|Seth K.|Stancari G.|Stancari G.|Stancari M.|Stancari M.|Tomaradze A.|Uman I.|Vidnovic T.|Werkema S.|Zweber P.</t>
  </si>
  <si>
    <t>Armstrong C.|Stoler P.|Adams G.|Ahmidouch A.|Assamagan K.|Avery S.|Baker O.|Bosted P.|Burkert V.|Carlini R.|Dunne J.|Eden T.|Ent R.|Frolov V.|Gaskell D.|Guèye P.|Hinton W.|Keppel C.|Kim W.|Klusman M.|Koltenuk D.|Mack D.|Madey R.|Meekins D.|Minehart R.|Mitchell J.|Mkrtchyan H.|Napolitano J.|Niculescu G.|Niculescu I.|Nozar M.|Price J.|Tadevosyan V.|Tang L.|Witkowski M.|Wood S.</t>
  </si>
  <si>
    <t>Frolov V.|Frolov V.|Adams G.|Ahmidouch A.|Armstrong C.|Assamagan K.|Avery S.|Baker O.|Bosted P.|Burkert V.|Carlini R.|Davidson R.|Dunne J.|Eden T.|Ent R.|Gaskell D.|Guèye P.|Hinton W.|Keppel C.|Kim W.|Klusman M.|Koltenuk D.|Mack D.|Madey R.|Madey R.|Meekins D.|Minehart R.|Mitchell J.|Mkrtchyan H.|Mukhopadhyay N.|Napolitano J.|Niculescu G.|Niculescu I.|Nozar M.|Price J.|Price J.|Stoler P.|Tadevosian V.|Tang L.|Witkowski M.|Wood S.</t>
  </si>
  <si>
    <t>Physica Scripta</t>
  </si>
  <si>
    <t>Bacci C.|Bao K.|Barone F.|Bartoli B.|Bernardini P.|Bussino S.|Calloni E.|Cao B.|Cardarelli R.|Catalanotti S.|Cavaliere S.|Cesaroni F.|Creti P.|Danzengluobu|Piazzoli B.|Vincenzi M.|Girolamo T.|Sciascio G.|Feng Z.|Fu Y.|Gao X.|Geng Q.|Guo H.|He H.|He M.|Huang Q.|Iacovacci M.|Iucci N.|Jai H.|Jing C.|Kong F.|Kuang H.|Labaciren|Li B.|Li J.|Liu Z.|Lu H.|Ma X.|Mancarella G.|Mari S.|Marsella G.|Martello D.|Meng X.|Milano L.|Mu J.|Panareo M.|Peng Z.|Pistilli P.|Santonico R.|Shen P.|Stanescu C.|Sun L.|Sun S.|Surdo A.|Tan Y.|Vernetto S.|Wang C.|Wang H.|Wang H.|Wei Y.|Yang H.|Yao Q.|Yu G.|Yue X.|Yuan A.|Zha M.|Zhang H.|Zhang J.|Zhang N.|Zhang X.|Zhaxisangzhu|Zhaxiciren|Zhu Q.</t>
  </si>
  <si>
    <t>Takechi M.|Toi K.|Takagi S.|Matsunaga G.|Ohkuni K.|Ohdachi S.|Akiyama R.|Darrow D.|Fujisawa A.|Gotoh M.|Idei H.|Iguchi H.|Isobe M.|Kondo T.|Kojima M.|Kubo S.|Lee S.|Minami T.|Morita S.|Matsuoka K.|Nishimura S.|Okamura S.|Osakabe M.|Sasao M.|Shimizu M.|Takahashi C.|Tanaka K.|Yoshimura Y.</t>
  </si>
  <si>
    <t>Toi K.|Takechi M.|Takagi S.|Matsunaga G.|Isobe M.|Kondo T.|Sasao M.|Darrow D.|Ohkuni K.|Ohdachi S.|Akiyama R.|Fujisawa A.|Gotoh M.|Ida K.|Idei H.|Iguchi H.|Kado S.|Kojima M.|Kubo S.|Lee S.|Matsuoka K.|Minami T.|Morita S.|Nikai N.|Nishimura S.|Okamura S.|Osakabe M.|Shimizu A.|Shirai Y.|Takahashi C.|Tanaka K.|Watari T.|Yoshimura Y.</t>
  </si>
  <si>
    <t>Matulewicz T.|Matulewicz T.|Aphecetche L.|Aphecetche L.|Charbonnier Y.|Charbonnier Y.|Delagrange H.|Delagrange H.|Gudima K.|Gudima K.|Martínez G.|Martínez G.|Płoszajczak M.|Schutz Y.|Schutz Y.|Toneev V.|Toneev V.|Appenheimer M.|Averbeck R.|Díaz J.|Döppenschmidt A.|Döppenschmidt A.|Van Goethem M.|Hlavač S.|Hoefman M.|Holzmann R.|Lefèvre F.|Lefèvre F.|Kugler A.|Löhner H.|Marín A.|Marín A.|Metag V.|Novotny R.|Ostendorf R.|Siemssen R.|Siemssen R.|Simon R.|Stratmann R.|Stratmann R.|Ströher H.|Ströher H.|Tlusty P.|Vogt P.|Wagner V.|Weiss J.|Wilschut H.|Wissmann F.|Wissmann F.|Wolf A.|Wolf M.</t>
  </si>
  <si>
    <t>Ashmanskas W.|Bardi A.|Bari M.|Belforte S.|Berryhill J.|Bogdan M.|Cerri A.|Clark A.|Chlachidze G.|Condorelli R.|Culbertson R.|Dell'Orso M.|Donati S.|Frisch H.|Galeotti S.|Giannetti P.|Glagolev V.|Leger A.|Meschi E.|Morsani F.|Nakaya T.|Punzi G.|Ristori L.|Sanders H.|Semenov A.|Signorelli G.|Shochet M.|Speer T.|Spinella F.|Wilson P.|Wu X.|Zanetti A.</t>
  </si>
  <si>
    <t>Ashmanskas W.|Barchiesi A.|Bardi A.|Bari M.|Baumgart M.|Belforte S.|Belloni A.|Berryhill J.|Bogdan M.|Carosi R.|Cerri A.|Chlachidze G.|Culberston R.|Dell'Orso M.|Donati S.|Fiori I.|Frisch H.|Galeotti S.|Giannetti P.|Glagolev V.|Liu Y.|Meschi E.|Moneta L.|Morsani F.|Nakaya T.|Passuello D.|Punzi G.|Rescigno M.|Ristori L.|Sanders H.|Sarkar S.|Semenov A.|Shochet M.|Speer T.|Spinella F.|Wu X.|Yang U.|Zanello L.|Zanetti A.</t>
  </si>
  <si>
    <t>Lander R.|Lei C.|Leonardi G.|Leone S.|Martignon G.|Miyazaky Y.|Moggi A.|Muller T.|Munar A.|Okusawa T.|Palmonari F.|Paulini M.|Pellett D.|Piacentino G.|Raffaelli F.|Roederer F.|Saltzberg D.|Schilling M.|Shimojima M.|Stuart D.|Takano T.|Takikawa K.|Tanaka M.|Tipton P.|Turini N.|Volobouev I.|Yao W.|Yoshida T.|Wenzel H.|Wilkes T.|Zetti F.|Zucchelli S.</t>
  </si>
  <si>
    <t>Affolder A.|Azzi-Bacchetta P.|Bacchetta N.|Barker G.|Barbaro-Galtieri A.|Basti A.|Bedeschi F.|Bisello D.|Blusk S.|Caskey W.|Chiarelli G.|Connolly A.|Demina R.|Ely R.|Field R.|Garcia-Sciveres M.|Giolo K.|Goldstein D.|Goldstein J.|Grim G.|Guerzoni M.|Haas R.|Haber C.|Hara K.|Hartmann F.|Heiss A.|Hill C.|Hrycyk M.|Incandela J.|Kato Y.|Knoblauch D.|Kruse M.|Lander R.|Lei C.|Leonardi G.|Leone S.|Miyazaki Y.|Moggi A.|Muller T.|Munar-Ara A.|Okusawa T.|Palmonari F.|Paulini M.|Piacentino G.|Pellett D.|Raffaelli F.|Roederer F.|Saltzberg D.|Shimojima M.|Stuart D.|Suzuki H.|Takano T.|Takikawa K.|Tanaka M.|Taniguchi Y.|Tipton P.|Turini N.|Volobouev I.|Wenzel H.|Wilkes T.|Yao W.|Yoshida T.|Zetti F.|Zucchelli S.</t>
  </si>
  <si>
    <t>Bravin M.|Bruckmayer M.|Bucci C.|Cooper S.|Giordano S.|Von Feilitzsch F.|Höhne J.|Jochum J.|Jörgens V.|Keeling R.|Kraus H.|Loidl M.|Lush J.|Macallister J.|Marchese J.|Meier O.|Meunier P.|Nagel U.|Nüssle T.|Pröbst F.|Ramachers Y.|Sarsa M.|Schnagl J.|Seidel W.|Sergeyev I.|Sergeyev I.|Sisti M.|Stodolsky L.|Uchaikin S.|Uchaikin S.|Zerle L.</t>
  </si>
  <si>
    <t>Abu-Zayyad T.|Al-Seady M.|Belov K.|Bird D.|Boyer J.|Chen G.|Clay R.|Dai H.|Dawson B.|Ho Y.|Huang M.|Jui C.|Kidd M.|Kidd M.|Kieda D.|Knapp B.|Lee W.|Loh E.|Mannel E.|Matthews J.|O'Halloran T.|Salman A.|Simpson K.|Smith J.|Sokolsky P.|Sommers P.|Thomas S.|Wiencke L.|Wilkinson C.|Wild N.</t>
  </si>
  <si>
    <t>Križan P.|Gorišek A.|Korpar S.|Pestotnik R.|Starič M.|Stanovnik A.|Škrk D.|Živko T.|Dujmić D.|Eckmann R.|Reeves K.|Schwitters R.|Broemmelsiek D.|Rosens J.|Ispirian M.|Lau K.|Pyrlik J.|Ramachandran D.|Karabekian S.|Arinyo I.|Conde P.|Garrido L.|Miquel R.|Peralta D.|Bastos J.|Carvalho J.|Ivaniouchenkov I.</t>
  </si>
  <si>
    <t>Albrow M.|Aota S.|Apollinari G.|Asakawa T.|Bailey M.|De Barbaro P.|Barnes V.|Benjamin D.|Biery K.|Blusk S.|Bodek A.|Bolla G.|Breccia L.|Brunetti R.|Budd H.|Cauz D.|Demortier L.|Fiori I.|Frautschi M.|Fukui Y.|Ganel O.|Gotra Y.|Hahn S.|Handa T.|Hatakeyama K.|Ikeda H.|Introzzi G.|Iwai J.|Kikuchi T.|Kim S.|Köngeter A.|Kowald W.|Laasanen A.|Lamoureux J.|Lindgren M.|Liu J.|Melese P.|Minato H.|Murgia S.|Nakada H.|Patrick J.|Pauletta G.|Sakumoto W.|Santi L.|Seiya Y.|Solodsky A.|Spiegel L.|Thomas T.|Vilar R.|Walsh A.|Wigmans R.|Zucchelli S.</t>
  </si>
  <si>
    <t>Albrow M.|Aota S.|Apollinari G.|Asakawa T.|Bailey M.|de Barbaro P.|Barnes V.|Biery K.|Bodek A.|Breccia L.|Brunetti R.|Budd H.|Cauz D.|Demortier L.|Fiori I.|Frautschi M.|Fukui Y.|Ganel O.|Ganel O.|Gotra Y.|Gotra Y.|Hahn S.|Handa T.|Hatakeyama K.|Hatakeyama K.|Ikeda H.|Introzzi G.|Iwai J.|Kikuchi T.|Kim S.|Kowald W.|Laasanen A.|Lamoureux J.|Lindgren M.|Liu J.|Lusin S.|Melese P.|Melese P.|Melese P.|Minato H.|Murgia S.|Nakada H.|Patrick J.|Pauletta G.|Sakumoto W.|Santi L.|Seiya Y.|Seiya Y.|Solodsky A.|Wigmans R.|Zucchelli S.</t>
  </si>
  <si>
    <t>Sitnik I.|Perdrisat C.|Tomasi-Gustafsson E.|Tomasi-Gustafsson E.|Ball J.|Ball J.|Bimbot L.|Bisson Y.|Boivin M.|Borzunov Y.|Boyard J.|Courtat P.|Gacougnolle R.|Golovanov L.|Hennino T.|Jones M.|Kunne R.|Malinina L.|Nedev S.|Piskunov N.|Punjabi V.|Sans J.|Skowron R.|Strokovsky E.|Yonnet J.</t>
  </si>
  <si>
    <t>Poskanzer A.|Voloshin S.|Bächler J.|Barna D.|Barnby L.|Bartke J.|Barton R.|Betev L.|Biał-kowska H.|Billmeier A.|Blume C.|Blyth C.|Boimska B.|Bracinik J.|Brady F.|Brockmann R.|Brun R.|Bunčić P.|Bunčić P.|Carr L.|Cebra D.|Cooper G.|Cramer J.|Csató P.|Eckardt V.|Eckhardt F.|Ferenc D.|Fischer H.|Fodor Z.|Foka P.|Freund P.|Friese V.|Ftacnik J.|Gál J.|Ganz R.|Gaździcki M.|Gładysz E.|Grebieszkow J.|Harris J.|Hegyi S.|Hlinka V.|Höhne C.|Igo G.|Ivanov M.|Jacobs P.|Janik R.|Jones P.|Kadija K.|Kadija K.|Kolesnikov V.|Kowalski M.|Lasiuk B.|Lévai P.|Malakhov A.|Margetis S.|Markert C.|Mayes B.|Melkumov G.|Molnár J.|Nelson J.|Odyniec G.|Oldenburg M.|Pálla G.|Panagiotou A.|Petridis A.|Pikna M.|Pinsky L.|Poskanzer A.|Prindle D.|Pühlhofer F.|Reid J.|Renfordt R.|Retyk W.|Ritter H.|Röhrich D.|Röhrich D.|Roland C.|Roland G.|Rybicki A.|Sammer T.|Sandoval A.|Sann H.|Semenov A.|Schäfer E.|Schmitz N.|Seyboth P.|Siklér F.|Siklér F.|Sitar B.|Skrzypczak E.|Snellings R.|Squier G.|Stock R.|Strmen P.|Ströbele H.|Susa T.|Szarka I.|Szentpétery I.|Sziklai J.|Toy M.</t>
  </si>
  <si>
    <t>Blume C.|Blume C.|Afanasiev S.|Anticic T.|Bächler J.|Barna D.|Barnby L.|Bartke J.|Barton R.|Behler M.|Betev L.|Białkowska H.|Billmeier A.|Blume C.|Blyth C.|Boimska B.|Botje M.|Brancinik J.|Brady F.|Bramm R.|Brun R.|Bunčić P.|Carr L.|Cebra D.|Cerny V.|Cooper G.|Cramer J.|Csató P.|Dinkelaker P.|Eckardt V.|Eckhardt F.|Ferenc D.|Filip P.|Fischer H.|Fodor Z.|Foka P.|Freund P.|Friese V.|Gál J.|Ganz R.|Gaździcki M.|Georgopoulos G.|Gładysz E.|Harris J.|Hegyi S.|Höhne C.|Igo G.|Jacobs P.|Jones P.|Kadija K.|Kolesnikov V.|Kollegger T.|Kowalski M.|Kraus I.|Kreps M.|Lasiuk B.|van Leeuwen M.|Lévai P.|Malakhov A.|Margetis S.|Markert C.|Mayes B.|Melkumov G.|Mischke A.|Molnár J.|Nelson J.|Odyniec G.|Oldenburg M.|Pálla G.|Panagiotou A.|Perl K.|Petridis A.|Pikna M.|Pinsky L.|Poskanzer A.|Prindle D.|Pühlhofer F.|Putschke J.|Reid J.|Renfordt R.|Retyk W.|Ritter H.|Röhrich D.|Roland C.|Roland G.|Rybicki A.|Sammer T.|Sandoval A.|Sann H.|Schäfer E.|Schmitz N.|Seyboth P.|Siklér F.|Sitar B.|Skrzypczak E.|Snellings R.|Squier C.|Stock R.</t>
  </si>
  <si>
    <t>Caines H.|Albergo S.|Bellwied R.|Bennett M.|Boemi D.|Bonner B.|Caccia Z.|Christie W.|Cinà G.|Costa S.|Crawford H.|Cronqvist M.|Debbe R.|Engelage J.|Flores I.|Greiner L.|Hallman T.|Hoffman G.|Huang H.|Humanic T.|Igo G.|Insolia A.|Jensen P.|Judd E.|Kainz K.|Kaplan M.|Kelly S.|Kotov I.|Kunde G.|Lindstrom P.|Ljubicic T.|Llope W.|Lo Curto G.|Longacre R.|Lynn D.|Madansky L.|Mahzeh N.|Milosevich Z.|Mitchell J.|Mitchell J.|Nehmeh S.|Nociforo C.|Paganis S.|Pandey S.|Potenza R.|Platner E.|Riley P.|Russ D.|Saulys A.|Schambach J.|Sheen J.|Stokley C.|Sugarbaker E.|Takahashi J.|Tang J.|Trentalange S.|Tricomi A.|Tull C.|Tuvè C.|Whitfield J.|Wilson K.</t>
  </si>
  <si>
    <t>Arnaldi R.|Baldit A.|Barret V.|Bastid N.|Blanchard G.|Chiavassa E.|Cortese P.|Crochet P.|Dellacasa G.|De Marco N.|Drancourt C.|Dupieux P.|Espagnon B.|Ferretti A.|Forestier B.|Insa C.|Jouve F.|Gallio M.|Genoux-Lubain A.|Lamoine L.|Lefevre F.|Manso F.|Mereu P.|Musso A.|Oppedisano C.|Piccotti A.|Roig O.|Rosnet P.|Royer L.|Saturnini P.|Scalas E.|Scomparin E.|Sigaudo F.|Vercellin E.</t>
  </si>
  <si>
    <t>Ghetti R.|Ghetti R.|Colonna N.|Helgesson J.|De Filippo E.|De Filippo E.|Tagliente G.|Anzalone A.|Bellini V.|Bellini V.|Carlèn L.|Cavallaro S.|Cavallaro S.|Celano L.|D'Erasmo G.|Di Santo D.|Fiore E.|Fokin A.|Geraci M.|Jakobsson B.|Kuznetsov A.|Lanzanò G.|Lanzanò G.|Mahboub D.|Murin Y.|Mårtensson J.|Pagano A.|Pagano A.|Palazzolo F.|Palomba M.|Pantaleo A.|Paticchio V.|Potenza R.|Riera G.|Siwek A.|Sperduto M.|Sperduto M.|Sutera C.|Sutera C.|Urrata M.|Westerberg L.</t>
  </si>
  <si>
    <t>Rambo F.|Achenbach P.|Ahrens J.|Arends H.|Beck R.|Hall S.|Hejny V.|Jennewein P.|Kamalov S.|Kamalov S.|Kamalov S.|Kotulla M.|Krusche B.|Kuhr V.|Leukel R.|Metag V.|Novotny R.|Olmos de Léon V.|Schmidt A.|Schumacher M.|Siodlaczek U.|Smend F.|Ströher H.|Ströher H.|Weiss J.|Wissmann F.|Wolf M.</t>
  </si>
  <si>
    <t>Johansson T.|Barnes P.|Bassalleck B.|Bradke C.|Bröders R.|Bunker B.|Dennert H.|Dutz H.|Eilerts S.|Eisenstein R.|Eyrich W.|Fields D.|Fischer H.|Franklin G.|Franz J.|Gehring R.|Geyer R.|Goertz S.|Harmsen J.|Harris P.|Hauffe J.|Hertzog D.|Jones T.|Kilian K.|Kingsberry P.|Kriegler E.|Köningsmann K.|Lowe J.|Kraft R.|Meier A.|Meyer C.|Meyer W.|Oelert W.|Paschke K.|Plücktum M.|Pomp S.|Quinn B.|Radtke E.|Reicherz G.|Ruh M.|Röhrich K.|Rössle E.|Sachs K.|Schmitt H.|Schumacher R.|Sefzick T.|Stinzing F.|Stotzer R.|Tayloe R.|Todenhagen R.|Wirth S.</t>
  </si>
  <si>
    <t>Paschke K.|Quinn B.|Berdoz A.|Franklin G.|Khaustov P.|Meyer C.|Bradtke C.|Gehring R.|Goertz S.|Harmsen J.|Meier A.|Meyer W.|Radtke E.|Reicherz G.|Dutz H.|Plückthun M.|Schoch B.|Dennert H.|Eyrich W.|Hauffe J.|Metzger A.|Moosburger M.|Stinzing F.|Wirth S.|Fischer H.|Franz J.|Heinsius F.|Kriegler E.|Schmitt H.|Bunker B.|Hertzog D.|Jones T.|Tayloe R.|Tayloe R.|Bröders R.|Geyer R.|Kilian K.|Oelert W.|Röhrich K.|Röhrich K.|Sachs K.|Sefzick T.|Bassalleck B.|Eilerts S.|Fields D.|Kingsberry P.|Lowe J.|Stotzer R.|Johansson T.|Pomp S.</t>
  </si>
  <si>
    <t>Algora A.|Algora A.|Rubio B.|Cano-Ott D.|Taín J.|Gadea A.|Agramunt J.|Gierlik M.|Karny M.|Janas Z.|Płochocki A.|Rykaczewski K.|Szerypo J.|Collatz R.|Gerl J.|Górska M.|Grawe H.|Hellström M.|Hu Z.|Kirchner R.|Rejmund M.|Roeckl E.|Shibata M.|Batist L.|Blomqvist J.</t>
  </si>
  <si>
    <t>Hoefman M.|Wilschut H.|Aphecetche L.|Aphecetche L.|Bacelar J.|Delagrange H.|Delagrange H.|Díaz J.|Van Goethem M.|Holzmann R.|Huisman H.|Kalantar-Nayestanaki N.|Kugler A.|Löhner H.|Martínez G.|Martínez G.|Messchendorp J.|Ostendorf R.|Schadmand S.|Schadmand S.|Schutz Y.|Schutz Y.|Seip M.|Siemssen R.|Simon R.|Turrisi R.|Turrisi R.|Volkerts M.|Wagner V.</t>
  </si>
  <si>
    <t>Perriès S.|Astier A.|Ducroux L.|Meyer M.|Redon N.|Petrache C.|Bazzacco D.|Falconi G.|Lunardi S.|Lunardon M.|Rossi Alvarez C.|Ur C.|Venturelli R.|Viesti G.|Deloncle I.|Porquet M.|de Angelis G.|de Poli M.|Fahlander C.|Farnea E.|Foltescu D.|Gadea A.|Napoli D.|Podolyàk Z.|Bracco A.|Frattini S.|Leoni S.|Cederwall B.|Johnson A.|Wyss R.</t>
  </si>
  <si>
    <t>Roche J.|Bartsch P.|Berthot J.|Bertin P.|Breton V.|Boeglin W.|Böhm R.|D'Hose N.|Caprano T.|Derber S.|Degrande N.|Distler M.|Ducret J.|Edelhoff R.|Ewald I.|Fonvieille H.|Friedrich J.|Friedrich J.|Geiges R.|Gousset T.|Guichon P.|Holvoet H.|Hyde-Wright C.|Jennewein P.|Kahrau M.|Kerhoas S.|Korn M.|Kramer H.|Krygier K.|Kunde V.|Lannoy B.|Lhuillier D.|Liesenfeld A.|Marchand C.|Marchand D.|Martino J.|Merkel H.|Merle K.|Merle P.|De Meyer G.|Mougey J.|Neuhausen R.|Offermann E.|Pospischil T.|Quemener G.|Ravel O.|Roblin Y.|Rosner G.|Ryckbosch D.|Sauer P.|Schmieden H.|Schardt S.|Tamas G.|Tytgat M.|Vanderhaeghen M.|Van Hoorebeke L.|Van De Vyver R.|Van De Wiele J.|Vernin P.|Wagner A.|Walcher T.|Wolf S.</t>
  </si>
  <si>
    <t>Barberis D.|Binon F.|Close F.|Close F.|Danielsen K.|Donskov S.|Earl B.|Evans D.|French B.|Hino T.|Inaba S.|Jacholkowski A.|Jacobsen T.|Khaustov G.|Kinson J.|Kirk A.|Kondashov A.|Lednev A.|Lenti V.|Minashvili I.|Peigneux J.|Romanovsky V.|Russakovich N.|Semenov A.|Shagin P.|Shimizu H.|Singovsky A.|Singovsky A.|Sobol A.|Stassinaki M.|Stroot J.|Takamatsu K.|Tsuru T.|Villalobos Baillie O.|Votruba M.|Yasu Y.</t>
  </si>
  <si>
    <t>Barberis D.|Binon F.|Close F.|Close F.|Danielsen K.|Donskov S.|Earl B.|Evands D.|French B.|Hino T.|Inaba S.|Jacholkowski A.|Jacobsen T.|Khaustov G.|Kinson J.|Kirk A.|Kondashov A.|Lednev A.|Lenti V.|Minashvili I.|Peigneux J.|Romanovsky V.|Russakovich N.|Semionov A.|Shagin P.|Shimizu H.|Shingovsky A.|Shingovsky A.|Sobol A.|Stassinaki M.|Stroot J.|Takamatsu K.|Tsuru T.|Villalobos Baillie O.|Votruba M.|Yasu Y.</t>
  </si>
  <si>
    <t>Turbide S.|Turbide S.|Beaulieu L.|Danielewicz P.|Viola V.|Roy R.|Kwiatkowski K.|Kwiatkowski K.|Hsi W.|Hsi W.|Wang G.|Wang G.|Lefort T.|Lefort T.|Bracken D.|Bracken D.|Breuer H.|Cornell E.|Cornell E.|Gimeno-Nogues F.|Ginger D.|Ginger D.|Gushue S.|Huang R.|Korteling R.|Lynch W.|Morley K.|Ramakrishnan E.|Remsberg L.|Rowland D.|Tsang M.|Xi H.|Yennello S.</t>
  </si>
  <si>
    <t>Krueger K.|Allgower C.|Kasprzyk T.|Spinka H.|Underwood D.|Yokosawa A.|Bunce G.|Huang H.|Makdisi Y.|Roser T.|Syphers M.|Syphers M.|Belikov N.|Derevschikov A.|Matulenko Y.|Nogach L.|Nogach L.|Nurushev S.|Pavlinov A.|Vasiliev A.|Bai M.|Bai M.|Lee S.|Goto Y.|Hayashi N.|Ichihara T.|Okamura M.|Saito N.|En'yo H.|Imai K.|Kondo Y.|Nakada Y.|Nakada Y.|Nakamura M.|Sato H.|Okamura H.|Sakai H.|Wakasa T.|Baturine V.|Baturine V.|Ogawa A.|Ghazikhanian V.|Igo G.|Trentalange S.|Whitten C.</t>
  </si>
  <si>
    <t>Bartsch P.|Baumann D.|Bermuth J.|Bohinc K.|Böhm R.|Bosnar D.|Clawiter N.|Derber S.|Ding M.|Distler M.|Distler M.|Ebbes A.|Ewald I.|Friedrich J.|Friedrich J.|Jennewein P.|Kahrau M.|Kohl M.|Kozlov A.|Krygier K.|Kuss M.|Kuss M.|Liesenfeld A.|Merkel H.|Merle P.|Müller U.|Neuhausen R.|Pospischil T.|Potokar M.|Rohe D.|Rosner G.|Schmieden H.|Širca S.|Wagner A.|Walcher T.|Weis M.|Wolf S.</t>
  </si>
  <si>
    <t>Weis M.|Bartsch P.|Baumann D.|Bermuth J.|Bernstein A.|Bohinc K.|Böhm R.|Ding M.|Distler M.|Ewald I.|Friedrich J.|Friedrich J.|Friedrich J.|Kahrau M.|Kohl M.|Kohl M.|Krygier K.|Liesenfeld A.|Merkel H.|Merle P.|Müller U.|Neuhausen R.|Pavan M.|Pavan M.|Pospischil T.|Potokar M.|Rosner G.|Rosner G.|Schmieden H.|Schmieden H.|Seimetz M.|Seimetz M.|Širca S.|Širca S.|Wagner A.|Walcher T.</t>
  </si>
  <si>
    <t>Anthony P.|Arnold R.|Averett T.|Averett T.|Band H.|Berisso M.|Borel H.|Bosted P.|Bültmann S.|Buenerd M.|Buenerd M.|Chupp T.|Churchwell S.|Churchwell S.|Court G.|Crabb D.|Day D.|Decowski P.|DePietro P.|Erbacher R.|Erbacher R.|Erickson R.|Feltham A.|Fonvieille H.|Frlez E.|Gearhart R.|Ghazikhanian V.|Gomez J.|Griffioen K.|Harris C.|Houlden M.|Hughes E.|Hyde-Wright C.|Igo G.|Incerti S.|Jensen J.|Johnson J.|King P.|Kolomensky Y.|Kolomensky Y.|Kuhn S.|Lindgren R.|Lombard-Nelsen R.|Marroncle J.|McCarthy J.|McKee P.|Meyer W.|Mitchell G.|Mitchell J.|Olson M.|Olson M.|Penttila S.|Peterson G.|Petratos G.|Pitthan R.|Pocanic D.|Prepost R.|Prescott C.|Qin L.|Raue B.|Reyna D.|Reyna D.|Rochester L.|Rock S.|Rondon-Aramayo O.|Sabatie F.|Sick I.|Smith T.|Sorrell L.|Staley F.|Lorant S.|Stuart L.|Stuart L.|Szalata Z.|Terrien Y.|Tobias A.|Todor L.|Toole T.|Trentalange S.|Walz D.|Welsh R.|Wesselmann F.|Wright T.|Young C.|Zeier M.|Zhu H.|Zihlmann B.</t>
  </si>
  <si>
    <t>Anthony P.|Arnold R.|Arnold R.|Averett T.|Band H.|Benmouna N.|Benmouna N.|Boeglin W.|Borel H.|Bosted P.|Bosted P.|Bültmann S.|Bültmann S.|Court G.|Crabb D.|Day D.|Decowski P.|DePietro P.|Egiyan H.|Erbacher R.|Erbacher R.|Erickson R.|Fatemi R.|Frlez E.|Griffioen K.|Harris C.|Hughes E.|Hyde-Wright C.|Igo G.|Johnson J.|King P.|Kramer K.|Kuhn S.|Lawrence D.|Liang Y.|Lindgren R.|Lombard-Nelsen R.|McKee P.|McNulty D.|Meyer W.|Meyer W.|Mitchell G.|Mitchell G.|Mitchell J.|Olson M.|Penttila S.|Peterson G.|Pitthan R.|Pocanic D.|Prepost R.|Prescott C.|Raue B.|Reyna D.|Reyna D.|Ryan P.|Rochester L.|Rock S.|Rock S.|Rondon-Aramayo O.|Sabatie F.|Sabatie F.|Smith T.|Sorrell L.|St. Lorant S.|Szalata Z.|Szalata Z.|Terrien Y.|Tobias A.|Toole T.|Toole T.|Trentalange S.|Wesselmann F.|Wright T.|Zeier M.|Zhu H.|Zihlmann B.</t>
  </si>
  <si>
    <t>Haungs A.|Kang D.|Schoo S.|Schoo S.|Wochele D.|Wochele J.|Apel W.|Arteaga-Velázquez J.|Bekk K.|Bertaina M.|Blümer J.|Bozdog H.|Brancus I.|Cantoni E.|Cantoni E.|Chiavassa A.|Cossavella F.|Cossavella F.|Daumiller K.|de Souza V.|Di Pierro F.|Doll P.|Engel R.|Fuchs B.|Fuchs B.|Fuhrmann D.|Fuhrmann D.|Gherghel-Lascu A.|Gils H.|Glasstetter R.|Grupen C.|Heck D.|Hörandel J.|Huege T.|Kampert K.|Klages H.|Link K.|Łuczak P.|Mathes H.|Mayer H.|Milke J.|Mitrica B.|Morello C.|Oehlschläger J.|Ostapchenko S.|Petcu M.|Pierog T.|Rebel H.|Roth M.|Schieler H.|Schröder F.|Sima O.|Toma G.|Trinchero G.|Ulrich H.|Weindl A.|Zabierowski J.</t>
  </si>
  <si>
    <t>Journal of Cosmology and Astroparticle Physics</t>
  </si>
  <si>
    <t>Nuclear and Particle Physics Proceedings</t>
  </si>
  <si>
    <t>Leino M.|Kankaanpää H.|Herzberg R.|Chewter A.|Heßberger F.|Le Coz Y.|Becker F.|Butler P.|Cocks J.|Dorvaux O.|Eskola K.|Gerl J.|Greenlees P.|Helariutta K.|Houry M.|Jones G.|Jones P.|Julin R.|Juutinen S.|Kettunen H.|Khoo T.|Kleinböhl A.|Korten W.|Kuusiniemi P.|Lucas R.|Muikku M.|Nieminen P.|Page R.|Rahkila P.|Reiter P.|Savelius A.|Schlegel C.|Theisen C.|Trzaska W.|Wollersheim H.</t>
  </si>
  <si>
    <t>Chemakin I.|Chemakin I.|Cianciolo V.|Cianciolo V.|Cole B.|Cole B.|Fernow R.|Frawley A.|Gilkes M.|Gushue S.|Hartouni E.|Hiejima H.|Hiejima H.|Justice M.|Kang J.|Kirk H.|Maeda N.|McGrath R.|Mioduszewski S.|Morrison D.|Morrison D.|Moulson M.|Moulson M.|Namboodiri M.|Rai G.|Read K.|Remsberg L.|Rosati M.|Rosati M.|Shin Y.|Soltz R.|Sorensen S.|Thomas J.|Thomas J.|Torun Y.|Torun Y.|Winter D.|Winter D.|Yang X.|Yang X.|Zajc W.|Zajc W.|Zhang Y.|Zhang Y.</t>
  </si>
  <si>
    <t>Chemakin I.|Cianciolo V.|Cianciolo V.|Cole B.|Fernow R.|Frawley A.|Gilkes M.|Gushue S.|Hartouni E.|Hiejima H.|Hiejima H.|Justice M.|Kang J.|Kirk H.|Link J.|Link J.|Maeda N.|McGrath R.|Mioduszewski S.|Mioduszewski S.|Mioduszewski S.|Monroe J.|Morrison D.|Morrison D.|Moulson M.|Moulson M.|Namboodiri M.|Rai G.|Read K.|Remsberg L.|Rosati M.|Rosati M.|Shin Y.|Soltz R.|Sorel M.|Sorensen S.|Thomas J.|Thomas J.|Thomas J.|Torun Y.|Torun Y.|Torun Y.|Winter D.|Yang X.|Zajc W.|Zhang Y.</t>
  </si>
  <si>
    <t>Fanti V.|Lai A.|Marras D.|Musa L.|Musa L.|Bevan A.|Gershon T.|Hay B.|Moore R.|Moore R.|Moore K.|Moore K.|Munday D.|Needham M.|Needham M.|Parker M.|Takach S.|Takach S.|White T.|Wotton S.|Barr G.|Blümer H.|Blümer H.|Bocquet G.|Bremer J.|Ceccucci A.|Cogan J.|Cogan J.|Cundy D.|Doble N.|Funk W.|Gatignon L.|Gianoli A.|Gianoli A.|Gonidec A.|Govi G.|Grafström P.|Kesseler G.|Kubischta W.|Lacourt A.|Luitz S.|Luitz S.|Matheys J.|Norton A.|Palestini S.|Panzer-Steindel B.|Peyaud B.|Peyaud B.|Schinzel D.|Taureg H.|Velasco M.|Vossnack O.|Wahl H.|Wirrer G.|Gaponenko A.|Kekelidze V.|Madigojine D.|Mestvirishvili A.|Mestvirishvili A.|Potrebenikov Y.|Tatishvili G.|Tkatchev A.|Zinchenko A.|Bertolotto L.|Bertolotto L.|Boyle O.|Knowles I.|Martin V.|Parsons H.|Peach K.|Talamonti C.|Talamonti C.|Contalbrigo M.|Dalpiaz P.|Duclos J.|Formica A.|Formica A.|Frabetti P.|Frabetti P.|Martini M.|Petrucci F.|Savrié M.|Bizzeti A.|Bizzeti A.|Calvetti M.|Collazuol G.|Graziani G.|Iacopini E.|Lenti M.|Michetti A.|Becker H.|Buchholz P.|Buchholz P.|Coward D.|Coward D.|Ebersberger C.|Fox H.|Kalter A.|Kleinknecht K.|Koch U.</t>
  </si>
  <si>
    <t>Alcaraz J.|Alvisi D.|Alpat B.|Ambrosi G.|Anderhub H.|Ao L.|Arefiev A.|Azzarello P.|Babucci E.|Baldini L.|Baldini L.|Basile M.|Barancourt D.|Barao F.|Barao F.|Barbier G.|Barreira G.|Battiston R.|Becker R.|Becker U.|Bellagamba L.|Béné P.|Berdugo J.|Berges P.|Bertucci B.|Biland A.|Bizzaglia S.|Blasko S.|Boella G.|Bourquin M.|Bruni G.|Buenerd M.|Burger J.|Burger W.|Cai X.|Cavalletti R.|Camps C.|Cannarsa P.|Capell M.|Casadei D.|Casaus J.|Castellini G.|Chang Y.|Chen H.|Chen Z.|Chernoplekov N.|Chiarini A.|Chiueh T.|Chuang Y.|Cindolo F.|Commichau V.|Contin A.|Cotta-Ramusino A.|Crespo P.|Cristinziani M.|daCunha J.|Dai T.|Deus J.|Ding L.|Dinu N.|Djambazov L.|D'Antone I.|Dong Z.|Emonet P.|Eppling F.|Eronen T.|Esposito G.|Extermann P.|Favier J.|Feng C.|Fiandrini E.|Finelli F.|Fisher P.|Flaminio R.|Fluegge G.|Fouque N.|Galaktionov Y.|Galaktionov Y.|Gervasi M.|Giusti P.|Gu W.|Guzik T.|Hangarter K.|Hasan A.|Hermel V.|Hofer H.|Huang M.|Hungerford W.|Ionica M.|Ionica R.|Isbert J.|Jongmanns M.|Karpinski W.|Kenney G.|Kenny J.|Kim W.|Klimentov A.|Klimentov A.|Krieger J.|Krieger J.</t>
  </si>
  <si>
    <t>Aguilar M.|Alcaraz J.|Allaby J.|Alpat B.|Ambrosi G.|Anderhub H.|Ao L.|Arefiev A.|Arruda L.|Azzarello P.|Basile M.|Barao F.|Barao F.|Barreira G.|Bartoloni A.|Battiston R.|Battiston R.|Becker R.|Becker U.|Bellagamba L.|Berdugo J.|Berges P.|Bertucci B.|Bertucci B.|Biland A.|Bindi V.|Boella G.|Boschini M.|Bourquin M.|Bruni G.|Buénerd M.|Burger J.|Burger W.|Cai X.|Cannarsa P.|Capell M.|Casadei D.|Casaus J.|Castellini G.|Castellini G.|Cernuda I.|Chang Y.|Chen H.|Chen H.|Chen Z.|Chernoplekov N.|Chiueh T.|Choi Y.|Cindolo F.|Commichau V.|Contin A.|Cortina-Gil E.|Crespo D.|Cristinziani M.|Dai T.|Dela Guia C.|Delgado C.|Di Falco S.|Djambazov L.|D'Antone I.|Dong Z.|Duranti M.|Duranti M.|Engelberg J.|Eppling F.|Eronen T.|Extermann P.|Favier J.|Fiandrini E.|Fiandrini E.|Fisher P.|Flügge G.|Fouque N.|Galaktionov Y.|Galaktionov Y.|Gervasi M.|Giovacchini F.|Giusti P.|Grandi D.|Grimm O.|Gu W.|Haino S.|Hangarter K.|Hasan A.|Hermel V.|Hofer H.|Hungerford W.|Ionica M.|Jongmanns M.|Karlamaa K.|Karpinski W.|Kenney G.|Kim D.|Kim G.|Kim K.|Kirn T.|Klimentov A.|Klimentov A.|Kossakowski R.|Kounine A.</t>
  </si>
  <si>
    <t>Pepe I.|Reis A.|Sánchez-Hernández A.|Simão F.|Carrillo S.|Casimiro E.|Mendez H.|Sheaff M.|Uribe C.|Vazquez F.|Cinquini L.|Cumalat J.|Ramirez J.|Vaandering E.|Butler J.|Cheung H.|Gaines I.|Garbincius P.|Garren L.|Gourlay S.|Kasper P.|Kreymer A.|Kutschke R.|Bianco S.|Fabbri F.|Sarwar S.|Zallo A.|Cawlfield C.|Gardner R.|Gottschalk E.|Park K.|Rahimi A.|Wiss J.|Chung Y.|Kang J.|Ko B.|Kwak J.|Lee K.|Myung S.|Park H.|Alimonti G.|Boschini M.|Caccianiga B.|Calandrino A.|D'Angelo P.|DiCorato M.|Dini P.|Giammarchi M.|Inzani P.|Leveraro F.|Malvezzi S.|Menasce D.|Mezzadri M.|Milazzo L.|Moroni L.|Pedrini D.|Prelz F.|Sala A.|Sala S.|Davenport T.|Arena V.|Boca G.|Bonomi G.|Gianini G.|Liguori G.|Merlo M.|Pantea D.|Ratti S.|Riccardi C.|Viola L.|Vitulo P.|Fernandez A.|Lopez A.|Mendez L.|Mirles A.|Montiel E.|Olaya D.|Rivera C.|Zhang Y.|Copty N.|Johns W.|Purohit M.|Wilson J.|Cho K.|Handler T.|Engh D.|Hosack M.</t>
  </si>
  <si>
    <t>Link J.|Yager P.|Anjos J.|Bediaga I.|Castromonte C.|Machado A.|Magnin J.|Massafferri A.|de Miranda J.|Pepe I.|Polycarpo E.|dos Reis A.|Carrillo S.|Cuautle E.|Sánchez-Hernández A.|Uribe C.|Vázquez F.|Agostino L.|Cinquini L.|Cumalat J.|Frisullo V.|O'Reilly B.|Segoni I.|Stenson K.|Butler J.|Cheung H.|Chiodini G.|Gaines I.|Garbincius P.|Garren L.|Gottschalk E.|Kasper P.|Kreymer A.|Kutschke R.|Wang M.|Benussi L.|Bianco S.|Fabbri F.|Zallo A.|Casimiro E.|Reyes M.|Cawlfield C.|Kim D.|Rahimi A.|Wiss J.|Gardner R.|Kryemadhi A.|Chung Y.|Kang J.|Ko B.|Kwak J.|Lee K.|Cho K.|Park H.|Alimonti G.|Barberis S.|Boschini M.|Cerutti A.|D'Angelo P.|DiCorato M.|Dini P.|Edera L.|Erba S.|Inzani P.|Leveraro F.|Malvezzi S.|Menasce D.|Mezzadri M.|Moroni L.|Pedrini D.|Pontoglio C.|Prelz F.|Rovere M.|Sala S.|Davenport T.|Arena V.|Boca G.|Bonomi G.|Gianini G.|Liguori G.|Pegna D.|Merlo M.|Pantea D.|Ratti S.|Riccardi C.|Vitulo P.|Göbel C.|Otalora J.|Hernandez H.|Lopez A.|Mendez H.|Paris A.|Quinones J.|Ramirez J.|Zhang Y.|Wilson J.|Handler T.|Mitchell R.|Engh D.|Hosack M.</t>
  </si>
  <si>
    <t>Choong W.|Clark K.|Crisler M.|Drapala J.|Dukes E.|Durandet C.|Felix J.|Gidal G.|Gustafson H.|Ho C.|Holmstrom T.|Huang M.|James C.|Jenkins M.|Kaplan D.|Lederman L.|Leros N.|Longo M.|Lopez F.|Lopez G.|Luebke W.|Luk K.|Nelson K.|Perroud J.|Rajaram D.|Rubin H.|Sheng J.|Sosa M.|Teng P.|Turko B.|Volk J.|White C.|White S.|Yu C.|Yu Z.|Zyla P.</t>
  </si>
  <si>
    <t>Kamaev O.|Solomey N.|Burnstein R.|Chakravorty A.|Chen Y.|Choong W.|Clark K.|Dukes E.|Durandet C.|Felix J.|Fu Y.|Gidal G.|Gustafson H.|Holmstrom T.|Huang M.|James C.|Jenkins C.|Jones T.|Kaplan D.|Longo M.|Lu L.|Luebke W.|Luk K.|Luk K.|Nelson K.|Park H.|Perroud J.|Rajaram D.|Rubin H.|Volk J.|White C.|White S.|Zyla P.</t>
  </si>
  <si>
    <t>Andreyev A.|Huyse M.|Van Duppen P.|Welssman L.|Ackermann D.|Gerl J.|Heßberger F.|Hofmann S.|Klelnböhl A.|Münzenberg G.|Reshitko S.|Schlegel C.|Schaffner H.|Cagarda P.|Matos M.|Saro S.|Keenan A.|Moore C.|O'Leary C.|Page R.|Taylor M.|Kettunen H.|Leino M.|Lavrentiev A.|Wyss R.|Wyss R.|Heyde K.</t>
  </si>
  <si>
    <t>Proceedings of the National Academy of Sciences of the United States of America</t>
  </si>
  <si>
    <t>Gene Therapy</t>
  </si>
  <si>
    <t>Marini R.|Anderson J.|Autio W.|Barritt B.|Cline J.|Cowgill W.|Crassweller R.|Garner R.|Gauss A.|Godin R.|Greene G.|Hampson C.|Hirst P.|Kushad M.|Masabni J.|Mielke E.|Moran R.|Mullins C.|Parker M.|Perry R.|Privé J.|Reighard G.|Robinson T.|Rom C.|Roper T.|Schupp J.|Stover E.|Unrath R.</t>
  </si>
  <si>
    <t>Fruit Varieties Journal</t>
  </si>
  <si>
    <t>Journal of the American Pomological Society</t>
  </si>
  <si>
    <t>Parazzini F.|De Aloysio D.|Di Donato P.|Giulini N.|Modena B.|Cicchhttt G.|Comitim G.|Gentile G.|Cristiani P.|Careccia A.|Esposito E.|Gigli C.|Mandruzzato G.|Petraglia F.|Bertelli F.|Del Frate G.|Garofalo S.|Marino L.|Costa M.|Quaranta S.|Bossi C.|Amantea P.|Omodei U.|Vaccari M.|Luerti M.|Repetti F.|Zandonini G.|Raspag-liesi F.|Dolci F.|Zacchi V.|Bennici S.|Polizzotti G.|Bottino S.|Raffaelli F.|Minervini C.|Colombo D.|Belloni C.|Viani A.|Cecchini G.|Winkler S.|Samaja B.|Pasinetti E.|Penotti M.|Malanetto C.|Massobrio M.|Campagnoli C.|Dolfin G.|Tartaglino P.|Mossotto D.|Pesando P.|Pacilli L.|Rattazzi P.|Arisi E.|Gamper M.|Salvatores D.|Bocchin E.|Stellin G.|Meli G.|Azzini V.|Tirozzi F.|Buoso G.|Fraioli R.|Marsoni V.|Cetera C.|Sposetti R.|Bellati U.|Angeloni C.|Buonerba M.|Garzarelli S.|Santilli C.|Mucci M.|Di Nisio Q.|Falasca L.|Ferrante D.|Cirese E.|Todaro P.|Romanini C.|Spagnuolo L.|Lanzone A.|Donadio C.|Fabiani M.|Baldaccini E.|Votano S.|Serra G.|Bellardini P.|Massacesi L.|Donini G.|Genazzani R.|Scarselli G.|Curiel P.|De Leo V.|Melani A.|Levi D'Ancona V.|Gianè G.|Di Gioia E.|Ciccarelli P.|Donati Sarti C.|Balsotti G.|Pupita P.|Mincigrucci M.</t>
  </si>
  <si>
    <t>De Aloysio D.|Di Donato P.|Giulini N.|Modena B.|Cicchetti G.|Comitini G.|Gentile G.|Cristiani P.|Careccia A.|Esposito E.|Gigli C.|Mandruzzato G.|Petraglia F.|Bertelli F.|Del Frate G.|Garofalo S.|Marino L.|Costa M.|Quaranta S.|Bossi C.|Amantea P.|Omodei U.|Vaccari M.|Luerti M.|Repetti F.|Zandonini G.|Raspagliesi F.|Dolci F.|Zacchi V.|Bennici S.|Polizzotti G.|Bottino S.|Raffaelli F.|Minervini C.|Colombo D.|Belloni C.|Viani A.|Cecchini G.|Winkler S.|Samaja B.|Pasinetti E.|Penotti M.|Malanetto C.|Massobrio M.|Campagnoli C.|Dolfin G.|Tartaglino P.|Mossotto D.|Pesando P.|Pacilli L.|Rattazzi P.|Arisi E.|Gamper M.|Salvatores D.|Bocchin E.|Stellin G.|Meli G.|Azzini V.|Tirozzi F.|Buoso G.|Fraioli R.|Marsoni V.|Cetera C.|Sposetti R.|Bellati U.|Angeloni C.|Buonerba M.|Garzarelli S.|Santilli C.|Mucci M.|Di Nisio Q.|Falasca L.|Ferrante D.|Cirese E.|Todaro P.|Romanini C.|Spagnuolo L.|Lanzone A.|Donadio C.|Fabiani M.|Baldaccini E.|Votano S.|Serra G.|Bellardini P.|Massacesi L.|Donini G.|Genazzani R.|Scarselli G.|Curiel P.|De Leo V.|Melani A.|Levi D'Ancona V.|Giarrè G.|Di Gioia E.|Ciccarelli P.|Donati Sarti C.|Balsotti G.|Pupita P.|Parazzini F.</t>
  </si>
  <si>
    <t>Menopause</t>
  </si>
  <si>
    <t>European Journal of Obstetrics Gynecology and Reproductive Biology</t>
  </si>
  <si>
    <t>Maturitas</t>
  </si>
  <si>
    <t>Transfusion Clinique et Biologique</t>
  </si>
  <si>
    <t>Journal of Medical Primatology</t>
  </si>
  <si>
    <t>Hyytinen M.|Hyytinen M.|Savilahti E.|Virtanen S.|Virtanen S.|Virtanen S.|Virtanen S.|Härkönen T.|Härkönen T.|Ilonen J.|Luopajärvi K.|Uibo R.|Vaarala O.|Vaarala O.|Åkerblom H.|Knip M.|Knip M.|Knip M.|Knip M.|Åkerblom H.|Eskola V.|Haavisto H.|Hämäläinen A.|Holm C C.|Järvenpää A.|Jokisalo R.|Käär M.|Kaski U.|Komulainen J.|Korpela P.|Lautala P.|Niemi K.|Nuuja A.|Rantanen P.|Renko R.|Renlund M.|Salo M.|Talvitie T.|Uotila T.|Wetterstrand G.|Hyöty H.|Ilonen J.|Klemetti P.|Knip M.|Kulmala P.|Paronen J.|Reunanen A.|Saukkonen T.|Savilahti E.|Savola K.|Teramo K.|Vaarala O.|Virtanen S.</t>
  </si>
  <si>
    <t>Pediatrics</t>
  </si>
  <si>
    <t>Diabetes</t>
  </si>
  <si>
    <t>Gastroenterology</t>
  </si>
  <si>
    <t>Endocrinology</t>
  </si>
  <si>
    <t>Biochemical and Biophysical Research Communications</t>
  </si>
  <si>
    <t>Abreu M.|D'Ambrosio N.|Bell W.|Berglund P.|Borchi E.|de Boer W.|Borer K.|Bruzzi M.|Buontempo S.|Casagrande L.|Chapuy S.|Cindro V.|Devine S.|Dezillie B.|Dierlamm A.|Dimcovski Z.|Eremin V.|Esposito A.|Granata V.|Grigoriev E.|Grohmann S.|Hauler F.|Heijne E.|Heising S.|Hempel O.|Herzog R.|Härkönen J.|Janos S.|Jungermann L.|Koronov I.|Li Z.|Lourenço C.|De Masi R.|Menichelli D.|Mikuz M.|Niinikoski T.|O'Shea V.|Pagano S.|Palmieri V.|Paul S.|Pretzl K.|Smith K.|Perea Solano B.|Sousa P.|Pirollo S.|Rato Mendes P.|Ruggiero G.|Sonderegger P.|Tuominen E.|Verbitskaya E.|Da Viá C.|Watts S.|Wobst E.|Zavrtanik M.</t>
  </si>
  <si>
    <t>Philosophical Magazine B: Physics of Condensed Matter; Statistical Mechanics, Electronic, Optical and Magnetic Properties</t>
  </si>
  <si>
    <t>Physica B: Condensed Matter</t>
  </si>
  <si>
    <t>Schlosser C.|Schlosser C.|Slater A.|Robock A.|Pitman A.|Vinnikov K.|Henderson-Sellers A.|Speranskaya N.|Mitchell K.|Boone A.|Braden H.|Chen F.|Cox P.|De Rosnay P.|Desborough C.|Dickenson R.|Dai Y.|Duan Q.|Entin J.|Etchevers P.|Gedney N.|Gusev Y.|Habets F.|Kim J.|Koren V.|Kowalczyk E.|Nasonova O.|Noilhan J.|Schaake J.|Shmakin A.|Smirnova T.|Verseghy D.|Wetzel P.|Xue Y.|Yang Z.</t>
  </si>
  <si>
    <t>Luo L.|Robock A.|Vinnikov K.|Schlosser C.|Slater A.|Boone A.|Braden H.|Cox P.|de Rosnay P.|Dickinson R.|Dai Y.|Duan Q.|Etchevers P.|Henderson-Sellers A.|Gedney N.|Gusev Y.|Habets F.|Kim J.|Kowalczyk E.|Mitchell K.|Nasonova O.|Noilhan J.|Pitman A.|Schaake J.|Shmakin A.|Smirnova T.|Wetzel P.|Xue Y.|Yang Z.|Zeng Q.</t>
  </si>
  <si>
    <t>Monthly Weather Review</t>
  </si>
  <si>
    <t>Journal of Hydrometeorology</t>
  </si>
  <si>
    <t>Exon N.|Kennett J.|Malone M.|Kenneth J.|Brinkhuis H.|Chaproniere G.|Ennyu A.|Fothergill P.|Fuller M.|Grauert M.|Hill P.|Janecek T.|Kelly C.|Latimer J.|McGonigal K.|Nees S.|Ninnemann U.|Nuenberg D.|Pekar S.|Pellaton C.|Pfuhl H.|Robert C.|Röhl U.|Schellenberg S.|Shevenell A.|Stickley C.|Suzuki N.|Touchard Y.|Wei W.|White T.</t>
  </si>
  <si>
    <t>Exon N.|Kennett J.|Malone M.|Brinkhuis H.|Chapmniere G.|Ennyu A.|Fothergill P.|Fuller M.|Grauert M.|Hill P.|Janecek T.|Kelly C.|Latimer J.|McGonigal K.|Nees S.|Ninnemann U.|Nuernberg D.|Pekar S.|Pellaton C.|Pfuhl H.|Robert C.|Röhl U.|Schellenberg S.|Shevenell A.|Stickley C.|Suzuki N.|Touchard Y.|Wei W.|White T.</t>
  </si>
  <si>
    <t>JOIDES Journal</t>
  </si>
  <si>
    <t>Comptes Rendus de l'Academie de Sciences - Serie IIa: Sciences de la Terre et des Planetes</t>
  </si>
  <si>
    <t>Moore G.|Taira A.|Klaus A.|Becker K.|Becker L.|Boeckel B.|Cragg B.|Dean A.|Ferguson C.|Henry P.|Hirano S.|Hisamitsu T.|Hunze S.|Kastner M.|Maltman A.|Morgan J.|Murakami Y.|Saffer D.|Sánchez-Gómez M.|Screaton E.|Smith D.|Spivak A.|Steurer J.|Tobin H.|Ujiie K.|Underwood M.|Wilson M.</t>
  </si>
  <si>
    <t>Underwood M.|Moore G.|Taira A.|Klaus A.|Wilson M.|Fergusson C.|Hirano S.|Steurer J.|Becker K.|Becker L.|Boeckel B.|Cragg B.|Dean A.|Henry P.|Hisamitsu T.|Hunze S.|Kastner M.|Maltman A.|Morgan J.|Murakami Y.|Saffer D.|Sánchez-Gómez M.|Screaton E.|Smith D.|Spivak A.|Tobin H.|Ujiie K.</t>
  </si>
  <si>
    <t>Journal of Sedimentary Research</t>
  </si>
  <si>
    <t>Geochemistry, Geophysics, Geosystems</t>
  </si>
  <si>
    <t>Hanany S.|Hanany S.|Ade P.|Balbi A.|Balbi A.|Balbi A.|Bock J.|Bock J.|Borrill J.|Borrill J.|Boscaleri A.|De Bernardis P.|Ferreira P.|Ferreira P.|Hristov V.|Jaffe A.|Lange A.|Lange A.|Lee A.|Lee A.|Lee A.|Mauskopf P.|Netterfield C.|Oh S.|Pascale E.|Rabii B.|Rabii B.|Richards P.|Richards P.|Smoot G.|Smoot G.|Smoot G.|Smoot G.|Stompor R.|Stompor R.|Stompor R.|Winant C.|Winant C.|Wu J.</t>
  </si>
  <si>
    <t>Review of Scientific Instruments</t>
  </si>
  <si>
    <t>Baines K.|Bellucci G.|Bibring J.|Brown R.|Buratti B.|Bussoletti E.|Capaccioni F.|Cerroni P.|Clark R.|Coradini A.|Cruikshank D.|Drossart P.|Formisano V.|Jaumann R.|Langevin Y.|Matson D.|McCord T.|Mennella V.|Nelson R.|Nicholson P.|Sicardy B.|Sotin C.|Hansen G.|Aiello J.|Amici S.</t>
  </si>
  <si>
    <t>Kaifu N.|Usuda T.|Hayashi S.|Itoh Y.|Akiyama M.|Akiyama M.|Yamashita T.|Nakajima Y.|Tamura M.|Inutsuka S.|Hayashi M.|Maihara T.|Maihara T.|Iwamuro F.|Motohara K.|Iwai J.|Tanabe H.|Taguchi T.|Hata R.|Terada H.|Goto M.|Ando H.|Aoki T.|Chikada Y.|Doi M.|Ebizuka N.|Fukuda T.|Hamabe M.|Hasegawa T.|Horaguchi T.|Ichikawa S.|Ichikawa T.|Imanishi M.|Imi K.|Inata M.|Isobe S.|Iye M.|Kamata Y.|Kanzawa T.|Karoji H.|Kashikawa N.|Kataza H.|Kato T.|Kobayashi N.|Kobayashi Y.|Kodaira K.|Kosugi G.|Kurakami T.|Mikami Y.|Miyama S.|Miyashita A.|Miyata T.|Miyazaki S.|Mizumoto Y.|Nakagiri M.|Nakajima K.|Nakamura K.|Nariai K.|Nishihara E.|Nishikawa J.|Nishimura S.|Nishimura T.|Nishino T.|Noguchi K.|Noguchi T.|Noumaru J.|Ogasawara R.|Okada N.|Okita K.|Omata K.|Oshima N.|Otsubo M.|Sasaki G.|Sasaki T.|Sekiguchi M.|Sekiguchi K.|Shelton I.|Simpson C.|Suto H.|Takami H.|Takata T.|Takato N.|Tanaka K.|Tanaka W.|Tomono D.|Torii Y.|Waseda K.|Watanabe J.|Watanabe M.|Yagi M.|Yamashita Y.|Yasuda N.|Yoshida M.|Yoshida S.|Yutani M.</t>
  </si>
  <si>
    <t>Publications of the Astronomical Society of Japan</t>
  </si>
  <si>
    <t>Allen Z.|Astone P.|Baggio L.|Busby D.|Bassan M.|Bassan M.|Blair D.|Bonaldi M.|Bonifazi P.|Bonifazi P.|Carelli P.|Cerdonio M.|Coccia E.|Coccia E.|Conti L.|Cosmelli C.|Cosmelli C.|Crivelli Visconti V.|D’Antonio S.|Fafone V.|Falferi P.|Fortini P.|Frasca S.|Frasca S.|Hamilton W.|Heng I.|Ivanov E.|Johnson W.|Kingham M.|Locke C.|Marini A.|Martinucci V.|Mauceli E.|McHugh M.|Mezzena R.|Minenkov Y.|Modena I.|Modena I.|Modestino G.|Moleti A.|Moleti A.|Ortolan A.|Pallottino G.|Pallottino G.|Pizzella G.|Pizzella G.|Prodi G.|Rocco E.|Ronga F.|Salemi F.|Santostasi G.|Taffarello L.|Terenzi R.|Terenzi R.|Tobar M.|Vedovato G.|Vinante A.|Visco M.|Visco M.|Vitale S.|Votano L.|Zendri J.</t>
  </si>
  <si>
    <t>International Journal of Modern Physics D</t>
  </si>
  <si>
    <t>Bellwied R.|Beuttenmuller R.|Caines H.|Chen W.|DiMassimo D.|Dyke H.|Elliot D.|Eremin V.|Grau M.|Hoffmann G.|Humanic T.|Ilyashenko I.|Kotov I.|Kraner H.|Kuczewski P.|Leonhardt W.|Li Z.|Liaw C.|LoCurto G.|Lynn D.|Minor R.|Munhoz M.|Ott G.|Pandey S.|Pruneau C.|Rykov V.|Schambach J.|Sedlmeir J.|Soja B.|Sugarbaker E.|Takahashi J.|Willson R.</t>
  </si>
  <si>
    <t>Antinori F.|Antinori F.|Badala A.|Badala A.|Barbera R.|Barbera R.|Bloodworth I.|Botje M.|Caliandro R.|Caliandro R.|Campbell M.|Cantatore E.|Carena W.|Carrer N.|Carrer N.|DeHaas A.|Di Bari D.|Di Bari D.|DiLiberto S.|DiLiberto S.|Divia R.|Elia D.|Elia D.|Evans D.|Fanebust K.|Fedorišin J.|Feofilov G.|Fini R.|Fini R.|Ftáčnik J.|Ghidini B.|Ghidini B.|Grella G.|Grella G.|Gulino M.|Gulino M.|Helstrup H.|Holme A.|Jacholkowski A.|Jacholkowski A.|Jones G.|Jovanovic P.|Jusko A.|Kamermans R.|Kinson J.|Klempt W.|Knudson K.|Kocper B.|Kolojvari A.|Králik I.|Kuijer P.|Lenti V.|Lenti V.|Lietava R.|Løvhøiden G.|Lupták M.|Manzari V.|Manzari V.|Mazzoni M.|Mazzoni M.|Martinská G.|Meddi F.|Meddi F.|Michalon A.|Michalon-Mentzer M.|Morando M.|Morando M.|Nappi E.|Nappi E.|Navach F.|Navach F.|Norman P.|Palmeri A.|Palmeri A.|Pappalardo G.|Pastirčák B.|Pellegrini F.|Pellegrini F.|Pišút J.|Pišútová N.|Pišútová N.|Posa F.|Posa F.|Quercigh E.|Riggi F.|Riggi F.|Romano G.|Romano G.|Rohrich D.|Šafařík K.|Šándor L.|Schillings E.|Segato G.|Segato G.|Snoeys W.|Staroba P.|Stolyarov O.|Thompson M.|Tomasicchio G.|Tomasicchio G.</t>
  </si>
  <si>
    <t>Antinori F.|Bacon P.|Badal A.|Barbera R.|Belogianni A.|Bloodworth I.|Bombara M.|Bruno G.|Bull S.|Caliandro R.|Campbell M.|Carena W.|Carrer N.|Clarke R.|Dainese A.|Bari D.|Liberto S.|Divia R.|Elia D.|Evans D.|Feofilov G.|Fini R.|Ganoti P.|Ghidini B.|Grella G.|Helstrup H.|Hetland K.|Holme A.|Jacholkowski A.|Jones G.|Jovanovic P.|Jusko A.|Kamermans R.|Kinson J.|Knudson K.|Kondratiev V.|Králik I.|Kravčákov A.|Kuijer P.|Lenti V.|Lietava R.|Løvhøiden G.|Manzari V.|Mazzoni M.|Meddi F.|Michalon A.|Morando M.|Norman P.|Palmeri A.|Pappalardo G.|Platt R.|Quercigh E.|Riggi F.|Röhrich D.|Romita R.|Šafařík K.|Šándor L.|Schillings E.|Segato G.|Sené M.|Sené R.|Snoeys W.|Soramel F.|Spyropoulou-Stassinaki M.|Staroba P.|Turrisi R.|Tveter T.|Urbán J.|Van De Ven P.|Vande Vyvre P.|Vascotto A.|Vik T.|Baillie O.|Vinogradov L.|Virgili T.|Votruba M.|Vrlákov J.|Závada P.</t>
  </si>
  <si>
    <t>Antinori F.|Antinori F.|Bakke H.|Beusch W.|Bloodworth I.|Caliandro R.|Carrer N.|Di Bari D.|Di Liberto S.|Elia D.|Evans D.|Fanebust K.|Fini R.|Ftáčnik J.|Ghidini B.|Grella G.|Gulino M.|Helstrup H.|Holme A.|Huss D.|Jacholkowski A.|Jones G.|Kinson J.|Knudson K.|Králik I.|Lenti V.|Lietava R.|Loconsole R.|Løvhøiden G.|Manzari V.|Mazzoni M.|Meddi F.|Michalon A.|Michalon-Mentzer M.|Morando M.|Norman P.|Pastirčák B.|Quercigh E.|Röhrich D.|Romano G.|Šafařík K.|Šándor L.|Šándor L.|Segato G.|Staroba P.|Thompson M.|Thorsteinsen T.|Torrieri G.|Tveter T.|Urbán J.|Villalobos Baillie O.|Virgili T.|Votruba M.|Závada P.</t>
  </si>
  <si>
    <t>Andreev N.|Arkan T.|Dauer P.|Bessert R.|Brandt J.|Chichili D.|Carson J.|Dimarco J.|Feher S.|Glass H.|Kerby J.|Lamm M.|Makarov A.|Nobrega A.|Novitski I.|Ogitsu T.|Orris D.|Ozelis J.|Peterson T.|Rabehl R.|Robotham W.|Sabbi G.|Schlabaeh P.|Sylvester C.|Strait J.|Tartaglia M.|Tompkins J.|Yadav S.|Zlobin A.|Caspi S.|Mcïnturff D.|Scanlan R.|Ghosh A.</t>
  </si>
  <si>
    <t>IEEE Transactions on Applied Superconductivity</t>
  </si>
  <si>
    <t>Tichenor D.|Ray-Chaudhuri A.|Lee S.|Chapman H.|Replogle W.|Berger K.|Stulen R.|Kubiak G.|Klebanoff L.|Wronosky J.|O'connell D.|Leung A.|Jefferson K.|Ballard W.|Hale L.|Blaedel K.|Taylor J.|Folta J.|Spiller E.|Soufli R.|Sommargren G.|Sweeney D.|Naulleau P.|Goldberg K.|Gullikson E.|Bokor J.|Attwood D.|Mickan U.|Hanzen R.|Panning E.|Yan P.|Bjorkholm J.|Gwyn C.</t>
  </si>
  <si>
    <t>Journal of Vacuum Science and Technology B: Microelectronics and Nanometer Structures</t>
  </si>
  <si>
    <t>Conference Record - IEEE Instrumentation and Measurement Technology Conference</t>
  </si>
  <si>
    <t>Proceedings of SPIE - The International Society for Optical Engineering</t>
  </si>
  <si>
    <t>Degnan J.|Barnes D.|Barnes D.|Cavazos T.|Cavazos T.|Coffey S.|Coffey S.|Faehl R.|Faehl R.|Frese M.|Frese M.|Gale D.|Gale D.|Hussey T.|Intrator T.|Intrator T.|Kirkpatrick R.|Kirkpatrick R.|Kiuttu G.|Lehr F.|Letterio J.|Lindemuth I.|Lindemuth I.|Moses R.|Moses R.|Peterkin R.|Roderick N.|Roderick N.|Ruden E.|Schoenberg K.|Schoenberg K.|Siemon R.|Siemon R.|Soramars W.|Soramars W.|Turchi P.|Turchi P.|Wurden G.|Wurden G.|White R.|White R.|Wysocki F.|Wysocki F.</t>
  </si>
  <si>
    <t>Intrator T.|Taccetti M.|Clark D.|Degnan J.|Gale D.|Coffey S.|Garcia J.|Rodriguez P.|Sommars W.|Marshall B.|Wysocki F.|Siemon R.|Faehl R.|Forman K.|Bartlett R.|Cavazos T.|Faehl R.|Forman K.|Frese M.|Fulton D.|Gueits J.|Hussey T.|Kirkpatrick R.|Kiuttu G.|Lehr F.|Letterio J.|Lindemuth I.|McCullough W.|Moses R.|Peterkin R.|Reinovsky R.|Roderick N.|Ruden E.|Schoenberg K.|Scudder D.|Shlachter J.|Wurden G.</t>
  </si>
  <si>
    <t>IEEE Transactions on Plasma Science</t>
  </si>
  <si>
    <t>IEEE International Conference on Plasma Science</t>
  </si>
  <si>
    <t>Dabis F.|Marimoutou C.|Meyer L.|Boufassa F.|Hamouda O.|Brunn M.|Pezzotti P.|Rezza G.|Lorenzo J.|Touloumi G.|Hatzakis A.|Karafoulidou A.|Katsarou O.|Brettle R.|Del Amo J.|Del Romero J.|Prins M.|Coutinho R.|Van Benthem B.|Coutinho R.|Kirk O.|Pedersen C.|Hernandez Aguado I.|Perez-Hoyos S.|Eskild A.|Bruun J.|Sannes M.|Sabin C.|Lee C.|Johnson A.|Phillips A.|Babiker A.|Darbyshire J.|Gill N.|Porter K.|Egger M.|Francioli P.|Rickenbach M.|Cooper D.|Cooper D.|Kaldor J.|Kaldor J.|Vizzard J.|Tusell J.|Ruiz I.|Cayla J.|Garcia de Olalla P.|Day N.|De Angelis D.</t>
  </si>
  <si>
    <t>Thiébaut R.|Thiébaut R.|Thiébaut R.|Jacqmin-Gadda H.|Walker A.|Sabin C.|Sabin C.|Prins M.|Prins M.|Del Amo J.|Del Amo J.|Porter K.|Porter K.|Dabis F.|Dabis F.|Chêne G.|Chêne G.|Beral V.|Coutinho R.|Darbyshire J.|Gill N.|Lee C.|Meyer L.|Rezza G.|Babiker A.|Tyrer F.|Lawson-Ayayi S.|Boufassa F.|Hamouda O.|Poggensee G.|Longo B.|Pezzotti P.|Touloumi G.|Hatzakis A.|Karafoulidou A.|Katsarou O.|Brettle R.|del Romero J.|van Asten L.|van der Bij A.|Geskus R.|Pedersen C.|Hernández Aguado I.|Pérez-Hoyos S.|Eskild A.|Bruun J.|Sannes M.|Francioli P.|Vanhems P.|Vanhems P.|Egger M.|Rickenbach M.|Cooper D.|Cooper D.|Kaldor J.|Kaldor J.|Ramacciotti T.|Smith D.|Muga R.|Tor J.|Gill J.|Cayla J.|Garcia de Olalla P.|Day N.|De Angelis D.</t>
  </si>
  <si>
    <t>Journal of Acquired Immune Deficiency Syndromes</t>
  </si>
  <si>
    <t>HIV Medicine</t>
  </si>
  <si>
    <t>Buchrieser C.|Rusniok C.|Kunst F.|Cossart P.|Glaser P.|Frangeul L.|Amend A.|Baquero F.|Berche P.|Bloecker H.|Brandt P.|Chakaborty T.|Charbit A.|Chétouani F.|Couvé E.|De Daruvar A.|Dehoux P.|Domann E.|Domínguez-Bernal G.|Duchaud E.|Durand L.|Dusurget O.|Entian K.|Fsihi H.|Garcia-Del Portillo P.|Garrido P.|Gautier L.|Goebel W.|Gómez-López N.|Hain T.|Hauf J.|Jackson D.|Jones L.|Kärst U.|Kreft J.|Kuhn M.|Kurapkat G.|Madueño E.|Maitournam A.|Mata Vicente J.|Ng E.|Nordsiek G.|De Pablos B.|Pérez-Diaz J.|Remmel B.|Rose M.|Schlueter T.|Simoes N.|Vázquez-Boland J.|Voss H.|Wehland J.</t>
  </si>
  <si>
    <t>FEMS Immunology and Medical Microbiology</t>
  </si>
  <si>
    <t>Infection and Immunity</t>
  </si>
  <si>
    <t>Microbiology</t>
  </si>
  <si>
    <t>Journal of Infection</t>
  </si>
  <si>
    <t>Journal of the National Cancer Institute</t>
  </si>
  <si>
    <t>Journal of Thoracic and Cardiovascular Surgery</t>
  </si>
  <si>
    <t>Annals of Hematology</t>
  </si>
  <si>
    <t>Ismail A.|O'Neill T.|Cockerill W.|Finn J.|Cannata J.|Hoszowski K.|Johnell O.|Matthis C.|Raspe H.|Raspe A.|Reeve J.|Silman A.|Silman A.|Weber K.|Dequeker J.|Jajic I.|Havelka S.|Stephan J.|Masaryk P.|Delmas P.|Marchand F.|Felsenberg D.|Banzer D.|Reisinger W.|Schatz H.|Kragl G.|Scheidt-Nave C.|Abendroth K.|Felsch B.|Raspe H.|Lyritis G.|Dretakis E.|Poor G.|Gennari C.|Lips P.|Pols H.|Falch J.|Miazgowski T.|Hoszowski K.|Lorenc R.|Bruges Armas J.|Lopez Vaz A.|Benevolenskaya L.|Ershova O.|Rapado A.|Perez Cano R.|Galan Galan F.|Cannata J.|Kröger H.|Dilsen G.|Reid D.|Bhalla A.|Woolf A.</t>
  </si>
  <si>
    <t>Kaptoge S.|Kaptoge S.|Armbrecht G.|Felsenberg D.|Lunt M.|Weber K.|Boonen S.|Jajic I.|Stepan J.|Banzer D.|Reisinger W.|Janott J.|Kragl G.|Scheidt-Nave C.|Felsch B.|Matthis C.|Raspe H.|Lyritis G.|Póor G.|Nuti R.|Miazgowski T.|Hoszowski K.|Armas J.|Vaz A.|Benevolenskaya L.|Masaryk P.|Cannata J.|Johnell O.|Reid D.|Bhalla A.|Woolf A.|Todd C.|Cooper C.|Eastell R.|Kanis J.|O'Neill T.|Silman A.|Reeve J.</t>
  </si>
  <si>
    <t>Bone</t>
  </si>
  <si>
    <t>Lee J.|Lee J.|Spiegelman D.|Spiegelman D.|Hunter D.|Hunter D.|Hunter D.|Albanes D.|Bernstein L.|Van Den Brandt P.|Buring J.|Buring J.|Cho E.|English D.|Freudenheim J.|Giles G.|Graham S.|Horn-Ross P.|Håkansson N.|Leitzmann M.|Männistö S.|McCullough M.|Miller A.|Parker A.|Rohan T.|Schatzkin A.|Schouten L.|Sweeney C.|Willett W.|Willett W.|Willett W.|Wolk A.|Zhang S.|Smith-Warner S.|Smith-Warner S.</t>
  </si>
  <si>
    <t>American Journal of Clinical Nutrition</t>
  </si>
  <si>
    <t>Ospina-Duque J.|Duque C.|Carvajal-Carmona L.|Cuartas M.|Ortiz-Barrientos D.|Soto I.|Pineda N.|Calle J.|López C.|Ochoa L.|García J.|Gomez J.|Agudelo A.|Lozano M.|Montoya G.|Ospina A.|López M.|Gallo A.|Miranda A.|Serna L.|Montoya P.|Palacio C.|Bedoya G.|McCarthy M.|Reus V.|Freimer N.|Ruiz-Linares A.</t>
  </si>
  <si>
    <t>Neuroscience Letters</t>
  </si>
  <si>
    <t>Migliori G.|Ambrosetti M.|Fattorini L.|Penati V.|Vaccarino P.|Besozzi G.|Ortona L.|Saltini C.|Orefici G.|Moro M.|Iona E.|Cassone A.|De Santis A.|Giorgio V.|Vinciguerra P.|Angarano G.|Petrozzi L.|Costa D.|Gozzellino F.|Perboni A.|Marchetti D.|Pascali A.|Falcone F.|Mariano V.|Rizza F.|Pretto P.|Turano A.|Matteelli A.|Carosi G.|Tedoldi S.|Pinsi G.|Farris A.|Ligia G.|Orani G.|Farris B.|Foschi C.|Trucco G.|Aiolfi S.|Ceruti T.|Parpanesi M.|Calabro S.|Felisatti G.|Tortoli E.|Nutini S.|Montini G.|Fiorentini F.|D'Ambrosio V.|Ceraminiello A.|Bernorio S.|Buono L.|Montesano P.|Vinci E.|Sabato E.|Gamba S.|Crepaldi P.|Penati V.|Vaccarino P.|Besozzi G.|Saltini C.|Bertoli G.|Rupianesi F.|Losi M.|Richeldi L.|Ferrara G.|Minuccio E.|Napolitano G.|Molinari G.|Saini L.|Garzone A.|Vertuccio C.|Marcias S.|Menozzi M.|Marone P.|Peona V.|Nascimbene C.|Pasi A.|Cascina A.|Casali L.|Monaco A.|Penza O.|Pasticci M.|Bistoni F.|Sposini T.|Colorizio V.|Confalonieri M.|Bottrighi P.|Orsi A.|Schiavi L.|Macor G.|Moretti G.|Fatigante R.|Barbaro A.|Agati G.|Zacarra F.|Viola S.|Le Donne R.|Farinelli G.|Mancini D.|Ermeti M.</t>
  </si>
  <si>
    <t>Migliori G.|Centis R.|Fattorini L.|Besozzi G.|Besozzi G.|Saltini C.|Orefici G.|Piersimoni C.|Gori A.|Cassone A.|De Santis A.|Giorgio V.|Vinciguerra P.|Angarano G.|Petrozzi L.|Costa D.|Gozzellino F.|Perboni A.|Marchetti D.|Moro M.|Pascali A.|Falcone F.|Mariano V.|Rizza F.|Pretto P.|Turano F.|Matteelli A.|Carosi G.|Tedoldi S.|Pinsi G.|Farris A.|Farris B.|Spanevello A.|Foschi C.|Trucco G.|Aiolfi S.|Ceruti T.|Parpanesi M.|Calabro S.|Felisatti G.|Tortoli E.|Nutini F.|Montini G.|Fiorentini F.|D'Ambrosio V.|Ceraminiello A.|Bernorio S.|Buono L.|Montesano P.|Vinci E.|Sabato E.|Gamba S.|Codecasa L.|Mandler F.|Penati V.|Vaccarino P.|Bertoli G.|Rupianesi F.|Losi M.|Richeldi L.|Ferrara G.|Minuccio E.|Napolitano G.|Molinari G.|Saini L.|Garzone G.|Vertuccio C.|Marcias S.|Menozzi M.|Marone P.|Peona V.|Nascimbene C.|Pasi A.|Cascina A.|Casali L.|Monaco A.|Pauluzzi S.|Penza O.|Pasticci M.|Bistoni F.|Sposini T.|Colorizio V.|Bottrighi P.|Orsi A.|Schiavi L.|Macor G.|Moretti G.|Fatigante R.|Barbaro A.|Agati G.|Zaccara F.|Viola S.|Le Donne R.|Farinelli G.|Mancini D.|Ermeti M.|Orefici G.|Iona E.|Tronci M.|Bisetti A.</t>
  </si>
  <si>
    <t>International Journal of Tuberculosis and Lung Disease</t>
  </si>
  <si>
    <t>Kidney International</t>
  </si>
  <si>
    <t>Clinical Nephrology</t>
  </si>
  <si>
    <t>American Journal of Kidney Diseases</t>
  </si>
  <si>
    <t>Beghi E.|Cornaggia C.|Hauser W.|Loeber J.|Thorbecke R.|Sonnen A.|Severi S.|Zolo P.|Specchio L.|Specchio N.|Boati E.|Defanti C.|Pinto P.|Breviario E.|Pasolini M.|Antonini L.|Aguglia U.|Russo C.|Gambardella A.|Giubergia S.|Zagnoni P.|Cosottini M.|Zaccara G.|Trio R.|Pisani F.|Russo M.|Oteri G.|Cavestro C.|David A.|Tonini C.|Gianetti S.|Avanzini G.|Arienti F.|Bogliun G.|Fiordelli E.|Airoldi L.|Tartara A.|Manni R.|Castelnovo G.|Murelli R.|Galimberti C.|Zanotta N.|Di Viesti P.|Zarrelli M.|Apollo F.|Steuernagel E.|Wolf P.|Runge U.|De Krom M.|Van Heijden C.|Griet J.|Diaz-Obregon C.|Utrero E.|Brown S.|Coyle H.|Lopes-Lima J.|Beleza P.|Ferreira E.|Talvik T.|Beilmann A.|Belousova E.|Nikanorowa M.|Ravnik I.|Levart T.|Zupancic N.|Gromov S.|Lipatova L.|Mikhailov V.</t>
  </si>
  <si>
    <t>Cornaggia C.|Beghi M.|Beghi E.|Beghi E.|Cornaggia C.|Airoldi L.|Beghi M.|Bogliun G.|Brambilla E.|Fiordelli E.|Mascarini A.|Moltrasio L.|Primati C.|Hauser W.|Loeber J.|De Boer H.|Thorbecke R.|Steuernagel E.|Wolf P.|Sonnen A.|Severi S.|Zolo P.|Specchio L.|Specchio N.|Pasolini M.|Antonini L.|Aguglia U.|Russo C.|Gambardella A.|Giubergia S.|Zagnoni P.|Cosottini M.|Zaccara G.|Trio R.|Pisani F.|Russo M.|Oteri G.|Cavestro C.|Tonini C.|Avanzini G.|Arienti F.|Defanti C.|Tartara A.|Manni R.|Castelnuovo G.|Murelli R.|Galimberti C.|Zanotta N.|Di Viesti P.|Zarrelli M.|Apollo F.|Runge U.|de Krom M.|van Heijden C.|Griet J.|Brown S.|Coyle H.|Lopez Lima J.|Beleza P.|Ferreira E.|Talvik T.|Beilmann A.|Belousova E.|Levart T.|Zupancic N.|Gromov S.|Lipatova L.|Mikhailov V.</t>
  </si>
  <si>
    <t>Seizure</t>
  </si>
  <si>
    <t>Epilepsia</t>
  </si>
  <si>
    <t>López Sastre J.|López Sastre J.|Colomer B.|Coto Cotallo G.|Aparicio A.|Fraga Bermúdez J.|Fernández Lorenzo J.|Reparaz Vidal R.|Fidalgo Álvarez I.|Álvaro Iglesias E.|Aragón García M.|Gonzáles Armengod C.|Pedraz Garcia M.|Urbón Artero A.|Aparicio Lozano P.|Cotero Lavín A.|Paisán Grisolía L.|Marco Tello A.|Pérez González J.|Belaustegui Cueto A.|De Alba Romero C.|Moro Serrano M.|Sánchez Luna M.|Salas Hernández S.|Salcedo Abizanda S.|Carbonell Estrany X.|Figueras Aloy J.|Krauel Vidal X.|Iriondo Sanz M.|Baraibar Castelló R.|Roqués Serradilla V.|Ortiz Tardío J.|García Del Río M.|Samaniego Muñoz M.|Narbona López E.|Doménech Martínez E.</t>
  </si>
  <si>
    <t>Journal of Perinatal Medicine</t>
  </si>
  <si>
    <t>Anales Espanoles de Pediatria</t>
  </si>
  <si>
    <t>Lee S.|Lee S.|Lee S.|McMillan D.|Ohlsson A.|Pendray M.|Synnes A.|Synnes A.|Synnes A.|Whyte R.|Chien L.|Chien L.|Sale J.|Andrews W.|Baboolal R.|Boulton J.|Brabyn D.|Lee D.|Matthew D.|McMillan D.|Newman C.|Ohlsson A.|Peliowski A.|Pendray M.|Sankaran K.|Schmidt B.|Seshia M.|Thiessen P.|Walker R.|Whyte R.</t>
  </si>
  <si>
    <t>Reime B.|Reime B.|Reime B.|Tu A.|Lee S.|Lee S.|Lee S.|Andrews W.|Baboolal R.|Boulton J.|Brabyn D.|Lee D.|Matthew D.|McMillan D.|McMillan D.|Newman C.|Ohlsson A.|Ohlsson A.|Peliowski A.|Pendray M.|Sankaran K.|Schmidt B.|Seshia M.|Synnes A.|Synnes A.|Thiessen P.|Walker R.|Whyte R.</t>
  </si>
  <si>
    <t>Paediatric and Perinatal Epidemiology</t>
  </si>
  <si>
    <t>BMC Pediatrics</t>
  </si>
  <si>
    <t>Journal of Obstetrics and Gynaecology Canada</t>
  </si>
  <si>
    <t>Salmaso S.|Gabutti G.|Gabutti G.|Rota M.|Giordano C.|Penna C.|Mandolini D.|Crovari P.|Barbuti S.|Berlinghieri M.|Caraccio W.|Ciotoli E.|Cosentino L.|Del Prete E.|Favero A.|Focá A.|Fringuelli M.|Germinario C.|Giammanco A.|Goglio A.|Grandesso S.|Greco M.|Leoncini F.|Maistri G.|Marchetti D.|Martelli P.|Montanera P.|Mundo A.|Obino G.|Oliva S.|Pegoretti S.|Perani V.|Quaranta P.|Riario Sforza G.|Santini G.|Simula L.|Titone L.|Tronci M.</t>
  </si>
  <si>
    <t>Ansaldi F.|Bruzzone B.|Rota M.|Bella A.|Ciofi Degli Atti M.|Durando P.|Gasparini R.|Icardi G.|Barbuti S.|Berlinghieri M.|Caraccio W.|Ciotoli E.|Cosentino L.|Del Prete E.|Favero A.|Focà A.|Fringuelli M.|Gabutti G.|Germinario C.|Giammanco A.|Goglio A.|Grandesso S.|Greco M.|Leoncini F.|Maistri G.|Marchetti D.|Martelli P.|Montanera P.|Mundo A.|Obino G.|Oliva S.|Pegoretti S.|Perani V.|Quaranta P.|Riario Sforza G.|Santini G.|Simula L.|Titone L.|Tronci M.</t>
  </si>
  <si>
    <t>Bulletin of the World Health Organization</t>
  </si>
  <si>
    <t>Ramirez P.|Ramirez P.|Chavez R.|Majado M.|Munitiz V.|Muñoz A.|Hernandez Q.|G-Palenciano C.|Pino-Chavez G.|Loba M.|Minguela A.|Yelamos J.|Gago M.|Vizcaino A.|Asensi H.|Cayuela M.|Segura B.|Marin F.|Rubio A.|Fuente T.|Robles R.|Bueno F.|Sansano T.|Acosta F.|Rodriguez J.|Navarro F.|Cabezuelo J.|Cozzi E.|Cozzi E.|Cozzi E.|White D.|White D.|White D.|Calne R.|Parrilla P.</t>
  </si>
  <si>
    <t>Transplantation</t>
  </si>
  <si>
    <t>Transplantation Proceedings</t>
  </si>
  <si>
    <t>Raitanen M.|Raitanen M.|Marttila T.|Kaasinen E.|Rintala E.|Aine R.|Tammela T.|Ala-Opas M.|Tuh-kanen K.|Forssel T.|Granbacka P.|Palmberg C.|Liukkonen T.|Juusela H.|Korhonen H.|Hällström P.|Lukkarinen O.|Nurmi M.|Rajala P.|Permi J.|Puolakka V.|Rintala E.|Perttila I.|Raitanen M.|Kallio J.|Tammela T.|Leppilahti M.|Leskinen M.|Marttila T.|Kaasinen E.|Ervasti J.|Mehik A.|Kauppinen R.|Rauvala M.|Viitanen J.|Hansson E.|Nylund P.</t>
  </si>
  <si>
    <t>Raitanen M.|Raitanen M.|Hellström P.|Hellström P.|Marttila T.|Marttila T.|Korhonen H.|Korhonen H.|Talja M.|Talja M.|Ervasti J.|Ervasti J.|Tammela T.|Tammela T.|Tammela T.|Ala-Opas M.|Tuhkanen K.|Forssel T.|Granbacka P.|Palmberg C.|Liukkonen T.|Juusela H.|Lukkarinen O.|Nurmi M.|Rajala P.|Permi J.|Puolakka V.|Leppilahti M.|Leskinen M.|Kaasinen E.|Rintala E.|Mehik A.|Kauppinen R.|Rauvala M.|Viitanen J.|Hansson E.|Nylund P.</t>
  </si>
  <si>
    <t>European Urology</t>
  </si>
  <si>
    <t>Journal of Urology</t>
  </si>
  <si>
    <t>Annales Chirurgiae et Gynaecologiae</t>
  </si>
  <si>
    <t>Xu X.|Ding L.|Cao P.|Dai B.|Feng Z.|Fu Y.|Guo H.|He M.|Huang Q.|Huo A.|Jia H.|Li J.|Liu S.|Lu H.|Lu S.|Luo G.|Mei D.|Meng X.|Mu J.|Peng Z.|Ren J.|Shi C.|Shi Z.|Tan Y.|Wang C.|Wang H.|Yu G.|Yuan A.|Zhang C.|Zhang H.|Zhang J.|Zhang N.|Zhang X.|Zhaxisangzhu|Zhaxiciren|Zhou W.</t>
  </si>
  <si>
    <t>Paul E.|Starosta K.|Starosta K.|Boston A.|Chiara C.|Devlin M.|Devlin M.|Dorvaux O.|Dorvaux O.|Fossan D.|Greenlees P.|Helariutta K.|Jones P.|Julin R.|Juutinen S.|Kankaanpää H.|Kettunen H.|LaFosse D.|LaFosse D.|Lane G.|Lane G.|Lee I.|Macchiavelli A.|Muikku M.|Nieminen P.|Rahkila P.|Sarantites D.|Scraggs H.|Sears J.|Semple A.|Smith J.|Smith J.|Stezowski O.|Stezowski O.</t>
  </si>
  <si>
    <t>Cortina-Gil D.|Attallah F.|Aumann T.|Axelsson L.|Baumann T.|Benlliure J.|Borge M.|Boretzky K.|Chulkov L.|Datta Pramanik U.|Fernández J.|Fraile L.|Geissel H.|Gerl J.|Hammache F.|Hansper V.|Itahashi K.|Ivanov M.|Janik R.|Jonson B.|Lenske H.|Mandal S.|Markenroth K.|Meister M.|Mocko M.|Münzenberg G.|Ohtsubo T.|Ozawa A.|Prezado Y.|Pribora V.|Riisager K.|Sitar B.|Strmen P.|Szarka I.|Scheidenberger C.|Schmidt K.|Schrieder G.|Sümmerer K.|Suzuki T.|Weick H.</t>
  </si>
  <si>
    <t>Bai J.|Ban Y.|Bian J.|Chen A.|Chen G.|Chen H.|Chen H.|Chen J.|Chen X.|Chen Y.|Chen Y.|Cheng B.|Cui X.|Ding H.|Dong L.|Dong L.|Du Z.|Gao C.|Gao M.|Gao S.|Gu J.|Gu S.|Gu W.|Guo Y.|Guo Z.|Han S.|Han Y.|He J.|He J.|He K.|He M.|Heng Y.|Hu G.|Hu H.|Hu J.|Hu Q.|Hu T.|Huang G.|Huang X.|Huang Y.|Jiang C.|Jin Y.|Ju X.|Ke Z.|Lai Y.|Lang P.|Li C.|Li D.|Li H.|Li H.|Li J.|Li J.|Li P.|Li W.|Li W.|Li X.|Li X.|Li X.|Li Z.|Liu B.|Liu F.|Liu F.|Liu H.|Liu J.|Liu J.|Liu R.|Liu Y.|Liu Z.|Lu G.|Lu F.|Lu J.|Luo X.|Ma E.|Ma J.|Mao H.|Mao Z.|Meng X.|Mo X.|Nie J.|Qi N.|Qi X.|Qian C.|Qiu J.|Qu Y.|Que Y.|Rong G.|Shao Y.|Shen B.|Shen D.|Shen H.|Shen H.|Shen X.|Shi F.|Shi H.|Song X.|Sun H.|Sun L.|Sun Y.|Tang S.|Tong G.</t>
  </si>
  <si>
    <t>Anciant E.|Auger T.|Audit G.|Battaglieri M.|Laget J.|Marchand C.|Adams G.|Amaryan M.|Anghinolfi M.|Armstrong D.|Armstrong D.|Asavapibhop B.|Avakian H.|Barrow S.|Beard K.|Bektasoglu M.|Berman B.|Bianchi N.|Biselli A.|Boiarinov S.|Briscoe W.|Brooks W.|Burkert V.|Calarco J.|Capitani G.|Carman D.|Carnahan B.|Cetina C.|Cole P.|Coleman A.|Connelly J.|Cords D.|Corvisiero P.|Crabb D.|Crannell H.|Cummings J.|Degtyarneko P.|Dennis L.|de Sanctis E.|de Vita R.|Dhuga K.|Djalali C.|Dodge G.|Doughty D.|Doughty D.|Dragovitsch P.|Dugger M.|Dytman S.|Efremenko Y.|Egiyan H.|Egiyan K.|Elouadrhiri L.|Elouadrhiri L.|Farhi L.|Feuerbach R.|Ficenec J.|Forest T.|Freyberger A.|Funsten H.|Gai M.|Garçon M.|Gilfoyle G.|Giovanetti K.|Girard P.|Griffioen K.|Guidal M.|Gyurjyan V.|Heddle D.|Heddle D.|Hersman F.|Hicks K.|Hicks R.|Holtrop M.|Hyde-Wright C.|Ito M.|Jenkins D.|Joo K.|Khandaker M.|Khandaker M.|Kim D.|Kim W.|Klein A.|Klein F.|Klusman M.|Kossov M.|Kramer L.|Kramer L.|Kuhn S.|Lawrence D.|Longhi A.|Loukachine K.|Magahiz R.|Major R.|Manak J.|Matthews S.|McAleer S.|McCarthy J.|McCormick K.|McNabb J.|Mecking B.</t>
  </si>
  <si>
    <t>Ilieva Y.|Ilieva Y.|Berman B.|Kudryavtsev A.|Kudryavtsev A.|Strakovsky I.|Tarasov V.|Amarian M.|Ambrozewicz P.|Anghinolfi M.|Asryan G.|Avakian H.|Bagdasaryan H.|Baillie N.|Ball J.|Baltzell N.|Batourine V.|Battaglieri M.|Bedlinskiy I.|Bellis M.|Benmouna N.|Biselli A.|Bouchigny S.|Boiarinov S.|Bradford R.|Branford D.|Briscoe W.|Brooks W.|Bültmann S.|Burkert V.|Butuceanu C.|Calarco J.|Careccia S.|Carman D.|Chen S.|Cole P.|Collins P.|Coltharp P.|Crabb D.|Crede V.|de Masi R.|de Sanctis E.|de Vita R.|Degtyarenko P.|Deur A.|Dickson R.|Djalali C.|Dodge G.|Donnelly J.|Doughty D.|Doughty D.|Dugger M.|Dzyubak O.|Egiyan H.|Egiyan H.|Egiyan K.|Egiyan K.|Elouadrhiri L.|Eugenio P.|Fedotov G.|Feldman G.|Funsten H.|Garçon M.|Gavalian G.|Gavalian G.|Gilfoyle G.|Giovanetti K.|Girod F.|Goetz J.|Gonenc A.|Gothe R.|Griffioen K.|Guidal M.|Guler N.|Guo L.|Gyurjyan V.|Hafidi K.|Hakobyan R.|Hersman F.|Hicks K.|Hleiqawi I.|Holtrop M.|Hyde-Wright C.|Ireland D.|Ishkhanov B.|Isupov E.|Ito M.|Jenkins D.|Jo H.|Joo K.|Juengst H.|Kalantarians N.|Kellie J.|Khandaker M.|Kim W.|Klein A.|Klein F.|Kossov M.|Krahn Z.|Kramer L.</t>
  </si>
  <si>
    <t>Back B.|Baker M.|Barton D.|Basilev S.|Bates B.|Baum R.|Betts R.|Betts R.|Białas A.|Bindel R.|Bogucki W.|Budzanowski A.|Busza W.|Carroll A.|Ceglia M.|Chang Y.|Chen A.|Coghen T.|Conner C.|Czyz W.|Da̧browski B.|Decowski M.|Despet M.|Fita P.|Fitch J.|Friedl M.|Gałuszka K.|Ganz R.|Garcia E.|George N.|Godlewski J.|Gomes C.|Griesmayer E.|Gulbrandsen K.|Gushue S.|Halik J.|Halliwell C.|Haridas P.|Hayes A.|Heintzelman G.|Henderson C.|Hollis R.|Hołyński R.|Holzman B.|Johnson E.|Kane J.|Katzy J.|Katzy J.|Kita W.|Kotuła J.|Kraner H.|Kucewicz W.|Kulinich P.|Law C.|Lemler M.|Ligocki J.|Lin W.|Manly S.|Manly S.|McLeod D.|Michałowski J.|Mignerey A.|Mülmenstädt J.|Neal M.|Nouicer R.|Olszewski A.|Olszewski A.|Pak R.|Park I.|Patel M.|Pernegger H.|Plesko M.|Reed C.|Remsberg L.|Reuter M.|Roland C.|Roland G.|Ross D.|Rosenberg L.|Ryan J.|Sanzgiri A.|Sarin P.|Sawicki P.|Scaduto J.|Shea J.|Sinacore J.|Skulski W.|Steadman S.|Stephans G.|Steinberg P.|Stra̧czek A.|Stodulski M.|Strȩk M.|Stopa Z.|Sukhanov A.|Surowiecka K.|Tang J.|Teng R.|Trzupek A.|Vale C.</t>
  </si>
  <si>
    <t>Pak R.|Back B.|Baker M.|Barton D.|Basilev S.|Baum R.|Betts R.|Betts R.|Białas A.|Bindel R.|Bogucki W.|Budzanowski A.|Busza W.|Carroll A.|Ceglia M.|Chang Y.|Chen A.|Coghen T.|Conner C.|Czyż W.|Dabrowski B.|Decowski M.|Despet M.|Fita P.|Fitch J.|Friedl M.|Gałuszka K.|Ganz R.|Garcia E.|George N.|Godlewski J.|Gomes C.|Griesmayer E.|Gulbrandsen K.|Gushue S.|Halik J.|Halliwell C.|Hamblen J.|Haridas P.|Hayes A.|Heintzelman G.|Henderson C.|Hofman D.|Hollis R.|Hołyński R.|Holzman B.|Holzman B.|Johnson E.|Kane J.|Katzy J.|Katzy J.|Khan N.|Kita W.|Kotuła J.|Kraner H.|Kucewicz W.|Kulinich P.|Law C.|Lemler M.|Ligocki J.|Lin W.|Manly S.|Manly S.|McLeod D.|Michałowski J.|Mignerey A.|Mülmenstädt J.|Neal M.|Nouicer R.|Olszewski A.|Olszewski A.|Pak R.|Park I.|Patel M.|Pernegger H.|Plesko M.|Reed C.|Remsberg L.|Reuter M.|Roland C.|Roland G.|Rosenberg L.|Ross D.|Ryan J.|Sanzgiri A.|Sarin P.|Sawicki P.|Scaduto J.|Shea J.|Sinacore J.|Skulski W.|Steadman S.|Steinberg P.|Stephans G.|Stodulski M.|Stopa Z.|Straczek A.|Strek M.|Sukhanov A.|Surowiecka K.</t>
  </si>
  <si>
    <t>Appel R.|Appel R.|Atoyan G.|Bassalleck B.|Bergman D.|Bergman D.|Cheung N.|Dhawan S.|Do H.|Egger J.|Eilerts S.|Eilerts S.|Fischer H.|Fischer H.|Herold W.|Issakov V.|Kaspar H.|Kraus D.|Lazarus D.|Lichard P.|Lowe J.|Lozano J.|Lozano J.|Ma H.|Majid W.|Majid W.|Menzel W.|Menzel W.|Pislak S.|Pislak S.|Poblaguev A.|Rehak P.|Sher A.|Thompson J.|Truöl P.|Truöl P.|Zeller M.</t>
  </si>
  <si>
    <t>Ma H.|Appel R.|Appel R.|Atoyan G.|Bassalleck B.|Bergman D.|Bergman D.|Cheung N.|Dhawan S.|Do H.|Egger J.|Eilerts S.|Eilerts S.|Herold W.|Issakov V.|Kaspar H.|Kraus D.|Lazarus D.|Lichard P.|Lowe J.|Lozano J.|Lozano J.|Majid W.|Majid W.|Pislak S.|Pislak S.|Pislak S.|Poblaguev A.|Rehak P.|Sher A.|Sher A.|Thompson J.|Truöl P.|Truöl P.|Zeller M.</t>
  </si>
  <si>
    <t>Xu H.|Xu H.|Tsang M.|Liu T.|Liu X.|Lynch W.|Tan W.|Vander Molen A.|Verde G.|Wagner A.|Wagner A.|Xi H.|Xi H.|Gelbke C.|Beaulieu L.|Davin B.|Larochelle Y.|Larochelle Y.|Lefort T.|De Souza R.|Yanez R.|Yanez R.|Viola V.|Charity R.|Sobotka L.</t>
  </si>
  <si>
    <t>Liu T.|Lynch W.|Van Goethem M.|Liu X.|Shomin R.|Tan W.|Tsang M.|Verde G.|Wagner A.|Wagner A.|Xi H.|Xi H.|Xu H.|Xu H.|Friedman W.|Souza S.|Donangelo R.|Beaulieu L.|Davin B.|Larochelle Y.|Lefort T.|De Souza R.|Yanez R.|Viola V.|Charity R.|Sobotka L.</t>
  </si>
  <si>
    <t>Abe K.|Abe K.|Abe T.|Adam I.|Akimoto H.|Aston D.|Baird K.|Baltay C.|Band H.|Barklow T.|Bauer J.|Bellodi G.|Berger R.|Blaylock G.|Bogart J.|Bower G.|Brau J.|Breidenbach M.|Bugg W.|Burke D.|Burnett T.|Burrows P.|Calcaterra A.|Cassell R.|Chou A.|Cohn H.|Coller J.|Convery M.|Cook V.|Cowan R.|Crawford G.|Damerell C.|Daoudi M.|Dasu S.|de Groot N.|de Sangro R.|Dong D.|Doser M.|Dubois R.|Erofeeva I.|Eschenburg V.|Etzion E.|Fahey S.|Falciai D.|Fernandez J.|Flood K.|Frey R.|Hart E.|Hasuko K.|Hertzbach S.|Huffer M.|Huynh X.|Iwasaki M.|Jackson D.|Jacques P.|Jaros J.|Jiang Z.|Johnson A.|Johnson J.|Kajikawa R.|Kalelkar M.|Kang H.|Kofler R.|Kroeger R.|Langston M.|Leith D.|Lia V.|Lin C.|Mancinelli G.|Manly S.|Mantovani G.|Markiewicz T.|Maruyama T.|McKemey A.|Messner R.|Moffeit K.|Moore T.|Morii M.|Muller D.|Murzin V.|Narita S.|Nauenberg U.|Neal H.|Nesom G.|Oishi N.|Onoprienko D.|Osborne L.|Panvini R.|Park C.|Peruzzi I.|Piccolo M.|Piemontese L.|Plano R.|Prepost R.|Prescott C.|Ratcliff B.|Reidy J.|Reinertsen P.|Rochester L.|Rowson P.</t>
  </si>
  <si>
    <t>Abu-Zayyad T.|Belov K.|Bird D.|Boyer J.|Cao Z.|Catanese M.|Chen G.|Clay R.|Covault C.|Cronin J.|Dai H.|Dawson B.|Elbert J.|Fick B.|Fortson L.|Fortson L.|Fowler J.|Gibbs K.|Glasmacher M.|Green K.|Ho Y.|Haung A.|Jui C.|Kidd M.|Kieda D.|Knapp B.|Ko S.|Larsen C.|Lee W.|Loh E.|Mannel E.|Matthews J.|Matthews J.|Matthews J.|Newport B.|Nitz D.|Ong R.|Simpson K.|Smith J.|Sinclair D.|Sokolsky P.|Sommers P.|Song C.|Tang J.|Thomas S.|Van der Velde J.|Wiencke L.|Wilkinson C.|Yoshida S.|Zhang X.</t>
  </si>
  <si>
    <t>Spayde D.|Spayde D.|Averett T.|Barkhuff D.|Beck D.|Beise E.|Benson C.|Breuer H.|Carr R.|Covrig S.|DelCorso J.|Dodson G.|Dow K.|Eppstein C.|Farkhondeh M.|Filippone B.|Frazier P.|Hasty R.|Ito T.|Jones C.|Korsch W.|Kowalski S.|Lee P.|Maneva E.|McCarty K.|McKeown R.|Mikell J.|Mikell J.|Mueller B.|Naik P.|Pitt M.|Ritter J.|Savu V.|Sullivan M.|Tieulent R.|Tsentalovich E.|Wells S.|Yang B.|Zwart T.</t>
  </si>
  <si>
    <t>Wells S.|Averett T.|Barkhuff D.|Beck D.|Beise E.|Benson C.|Breuer H.|Carr R.|Covrig S.|DelCorso J.|DelCorso J.|Dodson G.|Dodson G.|Eppstein C.|Farkhondeh M.|Filippone B.|Forest T.|Forest T.|Frasier P.|Hasty R.|Ito T.|Jones C.|Korsch W.|Kowalski S.|Lee P.|Maneva E.|McCarty K.|McKeown R.|Mikell J.|Mueller B.|Naik P.|Pitt M.|Ritter J.|Savu V.|Spayde D.|Sullivan M.|Tieulent R.|Tsentalovich E.|Yang B.|Zwart T.</t>
  </si>
  <si>
    <t>Prakhov S.|Vancraeyveld P.|Phaisangittisakul N.|Nefkens B.|Bekrenev V.|Briscoe W.|De Cruz L.|Isenhower D.|Knecht N.|Knecht N.|Koulbardis A.|Kozlenko N.|Kruglov S.|Lolos G.|Lopatin I.|Marušić A.|Marušić A.|McDonald S.|McDonald S.|Papandreou Z.|Peaslee D.|Price J.|Ryckebusch J.|Sadler M.|Shafi A.|Starostin A.|Staudenmaier H.|Strakovsky I.|Supek I.|Van Cauteren T.</t>
  </si>
  <si>
    <t>Mc Crory R.|Bahr R.|Boehly T.|Collins T.|Craxton R.|Delettrez J.|Donaldson W.|Epstein R.|Goncharov V.|Gram R.|Harding D.|Jaanimagi P.|Keck R.|Knauer J.|Loucks S.|Marshall F.|McKenty P.|Meyerhofer D.|Morse S.|Gotchev O.|Radha P.|Regan S.|Seka W.|Skupsky S.|Smalyuk V.|Soures J.|Stoeckl C.|Town R.|Whitman M.|Yaakobi B.|Zuegel J.|Petrasso R.|Hicks D.|Li C.</t>
  </si>
  <si>
    <t>Proceedings of SPIE-The International Society for Optical Engineering</t>
  </si>
  <si>
    <t>Comptes Rendus de l'Academie des Sciences - Series IV: Physics, Astrophysics</t>
  </si>
  <si>
    <t>Bai J.|Ban Y.|Bian J.|Blum I.|Chen A.|Chen G.|Chen H.|Chen H.|Chen J.|Chen J.|Chen X.|Chen Y.|Chen Y.|Cheng B.|Choi J.|Cui X.|Ding H.|Dong L.|Du Z.|Dunwoodie W.|Gao C.|Gao M.|Gao S.|Gratton P.|Gu J.|Gu S.|Gu W.|Guo Y.|Guo Z.|Han S.|Han Y.|Harris F.|He J.|He J.|He K.|He M.|Heng Y.|Hitlin D.|Hu G.|Hu H.|Hu J.|Hu Q.|Hu T.|Huang G.|Huang X.|Huang Y.|Izen J.|Jiang C.|Jin Y.|Jones B.|Ju X.|Kang J.|Ke Z.|Kelsey M.|Kim B.|Kim H.|Kim S.|Kim T.|Kong D.|Lai Y.|Lang P.|Lankford A.|Li C.|Li D.|Li H.|Li J.|Li J.|Li P.|Li W.|Li W.|Li X.|Li X.|Li X.|Li Z.|Liu B.|Liu F.|Liu F.|Liu H.|Liu J.|Liu J.|Liu R.|Liu Y.|Liu Z.|Lou X.|Lowery B.|Lu G.|Lu F.|Lu J.|Luo X.|Ma E.|Ma J.|Malchow R.|Mao H.|Mao Z.|Meng X.|Mo X.|Nie J.|Olsen S.|Oyang J.|Paluselli D.</t>
  </si>
  <si>
    <t>Heister A.|Schael S.|Barate R.|De Bonis I.|Decamp D.|Goy C.|Lees J.|Merle E.|Minard M.|Pietrzyk B.|Boix G.|Bravo S.|Casado M.|Chmeissani M.|Crespo J.|Fernandez E.|Fernandez-Bosman M.|Garrido L.|Graugés E.|Martinez M.|Merino G.|Miquel R.|Mir L.|Pacheco A.|Ruiz H.|Colaleo A.|Creanza D.|De Palma M.|Iaselli G.|Maggi G.|Maggi M.|Nuzzo S.|Ranieri A.|Raso G.</t>
  </si>
  <si>
    <t>Podolyák Z.|Regan P.|Pfützner M.|Gerl J.|Hellström M.|Caamao M.|Mayet P.|Schlegel C.|Aprahamian A.|Benlliure J.|Bruce A.|Butler P.|Cortina Gil D.|Cullen D.|Döring J.|Enqvist T.|Rejmund F.|Fox C.|Garcés Narro J.|Geissel H.|Gelletly W.|Giovinazzo J.|Górska M.|Grawe H.|Grzywacz R.|Grzywacz R.|Kleinböhl A.|Korten W.|Lewitowicz M.|Lucas R.|Mach H.|Mineva M.|O'Leary C.|De Oliveira F.|Pearson C.|Rejmund M.|Sawicka M.|Schaffner H.|Schmidt K.|Theisen C.|Walker P.|Warner D.|Wheldon C.|Wollersheim H.|Wooding S.|Xu F.</t>
  </si>
  <si>
    <t>Caamaño M.|Walker P.|Walker P.|Regan P.|Regan P.|Pfützner M.|Podolyák Z.|Gerl J.|Hellström M.|Hellström M.|Mayet P.|Mayet P.|Mineva M.|Aprahamian A.|Benlliure J.|Bruce A.|Butler P.|Cortina Gil D.|Cullen D.|Cullen D.|Döring J.|Enqvist T.|Enqvist T.|Fox C.|Fox C.|Garcés Narro J.|Geissel H.|Gelletly W.|Giovinazzo J.|Górska M.|Grawe H.|Grzywacz R.|Kleinböhl A.|Korten W.|Lewitowicz M.|Lucas R.|Mach H.|O'Leary C.|De Oliveira F.|Pearson C.|Rejmund F.|Rejmund M.|Sawicka M.|Schaffner H.|Schlegel C.|Schmidt K.|Schmidt K.|Stevenson P.|Theisen C.|Vivès F.|Warner D.|Wheldon C.|Wheldon C.|Wheldon C.|Wollersheim H.|Wooding S.|Wooding S.|Xu F.|Xu F.|Yordanov O.</t>
  </si>
  <si>
    <t>Büscher M.|Junghans H.|Koptev V.|Nekipelov M.|Nekipelov M.|Sistemich K.|Ströher H.|Barsov S.|Borchert G.|Borgs W.|Debowski M.|Erven W.|Esser R.|Fedorets P.|Gotta D.|Hartmann M.|Hejny V.|Kacharava A.|Kacharava A.|Koch H.|Komarov V.|Kulessa P.|Kulessa P.|Kulikov A.|Macharashvili G.|Macharashvili G.|Merzliakov S.|Mikirtychiants S.|Müller H.|Mussgiller A.|Nellen R.|Nioradze M.|Ohm H.|Petrus A.|Rathmann F.|Rudy Z.|Schleichert R.|Schneider C.|Schult O.|Stein H.|Zychor I.</t>
  </si>
  <si>
    <t>Zaitsev A.|Amelin D.|Berdnikov E.|Fenyuk A.|Gouz Y.|Dorofeev V.|Dzhelyadin R.|Ekimov A.|Karyukhin A.|Kachaev I.|Khokhlov Y.|Konstantinov V.|Kopikov S.|Kostyukhin V.|Likhoded S.|Matveev V.|Nikolaenko V.|Ostankov A.|Polyakov B.|Senko V.|Soloviyanov O.|Solodkov A.|Starchenko E.|Vlassov E.|Tskhadadze E.</t>
  </si>
  <si>
    <t>Ahn J.|Ahn J.|Akaishi Y.|Akikawa H.|Aoki S.|Bahk S.|Baik K.|Chung M.|Fukuda T.|Hoshino K.|Ichikawa A.|Ieiri M.|Imai K.|Iwata Y.|Kanda H.|Kaneko M.|Kawai T.|Kim C.|Kim J.|Kim S.|Kondo Y.|Motoba T.|Nagoshi C.|Nakazawa K.|Noumi H.|Ogawa S.|Okabe H.|Oyama K.|Park H.|Park I.|Ra Y.|Rhee J.|Sekimoto M.|Shibuya H.|Sim K.|Song J.|Takahashi H.|Takahashi T.|Takeutchi F.|Tanaka H.|Tojo J.|Torii H.|Torikai S.|Ushida N.|Yamamoto K.|Yamamoto Y.|Yang J.|Yasuda N.|Yoon C.|Yoshida T.|Yosoi Y.</t>
  </si>
  <si>
    <t>Ahn J.|Akikawa H.|Aoki S.|Arai K.|Bahk S.|Baik K.|Bassalleck B.|Chung J.|Chung M.|Davis D.|Fukuda T.|Hoshino K.|Ichikawa A.|Ieiri M.|Imai K.|Itonaga K.|Iwata Y.|Iwata Y.|Kanda H.|Kaneko M.|Kawai T.|Kawasaki M.|Kim C.|Kim J.|Kim S.|Kim S.|Kim S.|Kondo Y.|Kouketsu T.|Kyaw H.|Lee Y.|McNabb J.|Min A.|Mitsuhara M.|Miwa K.|Nakazawa K.|Nagase Y.|Nagoshi C.|Nakanishi Y.|Noumi H.|Ogawa S.|Okabe H.|Oyama K.|Park B.|Park H.|Park I.|Parker J.|Ra Y.|Rhee J.|Rusek A.|Sawa A.|Shibuya H.|Sim K.|Saha P.|Seki D.|Sekimoto M.|Song J.|Takahashi H.|Takahashi T.|Takeutchi F.|Tanaka H.|Tanida K.|Tint K.|Tojo J.|Torii H.|Torikai S.|Tovee D.|Tsunemi T.|Ukai M.|Ushida N.|Wint T.|Yamamoto K.|Yasuda N.|Yang J.|Yoon C.|Yoon C.|Yosoi M.|Yoshida T.|Zhu L.</t>
  </si>
  <si>
    <t>Nagae T.|Hotchi H.|Outa H.|Noumi H.|Sekimoto M.|Fukuda T.|Bhang H.|Kim Y.|Kim J.|Park H.|Tang L.|Sawafta R.|Tanida K.|Hashimoto O.|Tamura H.|Saito T.|Takahashi T.|Sato Y.|Endo T.|Satoh S.|Nishida J.|Miyoshi T.|Kishimoto T.|Sakaguchi A.|Ajimura S.|Shimizu Y.|Mori T.|Minami S.|Sumihama M.</t>
  </si>
  <si>
    <t>Kim J.|Kim J.|Bhang H.|Kim M.|Kim Y.|Kim Y.|Park H.|Park H.|Ajimura S.|Kishimoto T.|Minami S.|Mori T.|Sakaguchi A.|Shimizu Y.|Sumihama M.|Endo T.|Hashimoto O.|Miyoshi T.|Miyoshi T.|Nishida J.|Saito T.|Sato Y.|Sato Y.|Satoh S.|Takahashi T.|Tamura H.|Fukuda T.|Fukuda T.|Nagae T.|Noumi H.|Outa H.|Outa H.|Sekimoto M.|Hotchi H.|Hotchi H.|Tanida K.|Tanida K.|Sawafta R.|Tang L.</t>
  </si>
  <si>
    <t>Sasao J.|Abe D.|Akikawa H.|Akikawa H.|Araki K.|Bhang H.|Endo T.|Fujii Y.|Fukuda T.|Fukuda T.|Hashimoto O.|Imai K.|Hotchi H.|Hotchi H.|Kakiguchi Y.|Kim J.|Kim Y.|Miyoshi T.|Miyoshi T.|Murakami T.|Nagae T.|Noumi H.|Outa H.|Outa H.|Ozawa K.|Saito T.|Sato Y.|Sato Y.|Satoh S.|Sawafta R.|Sekimoto M.|Takahashi T.|Tamura H.|Tang L.|Tanida K.|Tanida K.|Xia H.|Zhou S.|Zhu L.|Zhu L.</t>
  </si>
  <si>
    <t>Abreu P.|Adam W.|Adye T.|Adzic P.|Albrecht Z.|Alderweireld T.|Alekseev G.|Alemany R.|Allmendinger T.|Allport P.|Almehed S.|Amaldi U.|Amapane N.|Amato S.|Anassontzis E.|Andersson P.|Andreazza A.|Andringa S.|Antilogus P.|Apel W.|Arnoud Y.|Åsman B.|Augustin J.|Augustinus A.|Baillon P.|Bambade P.|Barao F.|Barbiellini G.|Barbier R.|Bardin D.|Barker G.|Baroncelli A.|Battaglia M.|Baubillier M.|Becks K.|Begalli M.|Behrmann A.|Beilliere P.|Belokopytov Y.|Belous K.|Benekos N.|Benvenuti A.|Berat C.|Berggren M.|Bertrand D.|Besancon M.|Bigi M.|Bilenky M.|Bizouard M.|Bloch D.|Blom H.|Bonesini M.|Boonekamp M.|Booth P.|Borgland A.|Borisov G.|Bosio C.|Botner O.|Boudinov E.|Bouquet B.|Bourdarios C.</t>
  </si>
  <si>
    <t>Pak R.|Back B.|Betts R.|Betts R.|Chang J.|Chang W.|Chi C.|Chu Y.|Cumming J.|Dunlop J.|Eldredge W.|Fung S.|Ganz R.|Garcia E.|Gillitzer A.|Heintzelman G.|Henning W.|Hofman D.|Holzman B.|Kang J.|Kim E.|Kim S.|Kwon Y.|McLeod D.|Mignerey A.|Moulson M.|Nanal V.|Ogilvie C.|Pak R.|Ruangma A.|Russ D.|Seto R.|Stanskas R.|Stephans G.|Wang H.|Wolfs F.|Wuosmaa A.|Xiang H.|Xu G.|Yao H.|Zou C.</t>
  </si>
  <si>
    <t>Back B.|Betts R.|Betts R.|Chang J.|Chang W.|Chang W.|Chi C.|Chu Y.|Cumming J.|Dunlop J.|Dunlop J.|Eldredge W.|Fung S.|Ganz R.|Garcia E.|Gillitzer A.|Gillitzer A.|Heintzelman G.|Henning W.|Henning W.|Hofman D.|Hofman D.|Holzman B.|Holzman B.|Kang J.|Kim E.|Kim S.|Kwon Y.|McLeod D.|Mignerey A.|Moulson M.|Moulson M.|Nanal V.|Nanal V.|Ogilvie C.|Ogilvie C.|Pak R.|Pak R.|Ruangma A.|Russ D.|Russ D.|Seto R.|Stanskas P.|Stephans G.|Wang H.|Wang H.|Wolfs F.|Wuosmaa A.|Xiang H.|Xu G.|Yao H.|Zou C.|Zou C.</t>
  </si>
  <si>
    <t>Quraan M.|Amaudruz P.|Andersson W.|Comyn M.|Davydov Y.|Davydov Y.|Depommier P.|Doornbos J.|Faszer W.|Gagliardi C.|Gill D.|Green P.|Gumplinger P.|Hardy J.|Hasinoff M.|Helmer R.|Henderson R.|Khruchinsky A.|Kitching P.|Koetke D.|Korkmaz E.|Lachin Y.|Mass D.|Macdonald J.|Manweiler R.|Mathie T.|Musser J.|Nord P.|Olin A.|Ottewell D.|Openshaw R.|Piilonen L.|Porcelli T.|Poutissou J.|Poutissou R.|Rodning N.|Schaapman J.|Selivanov V.|Sheffer G.|Shin Y.|Sobratee F.|Soukup J.|Stanislaus T.|Stinson G.|Tacik R.|Torokhov V.|Tribble R.|Vasiliev M.|Walter H.|Wright D.</t>
  </si>
  <si>
    <t>Rainovski G.|Rainovski G.|Rainovski G.|Schnare H.|Schwengner R.|Plettner C.|Käubler L.|Dönau F.|Ragnarsson I.|Eberth J.|Steinhardt T.|Thelen O.|Hausmann M.|Jungclaus A.|Lieb K.|Müller A.|De Angelis G.|Gadea A.|Napoli D.|Algora A.|Jenkins D.|Jenkins D.|Wadsworth R.|Wilson A.|Andrejtscheff W.|Andrejtscheff W.|Dimitrov V.|Dimitrov V.</t>
  </si>
  <si>
    <t>Kondev F.|Janssens R.|Carpenter M.|Abu Saleem K.|Abu Saleem K.|Ahmad I.|Alcorta M.|Amro H.|Amro H.|Bhattacharyya P.|Brown L.|Brown L.|Caggiano J.|Davids C.|Fischer S.|Heinz A.|Herskind B.|Kaye R.|Kaye R.|Khoo T.|Lauritsen T.|Lister C.|Ma W.|Nouicer R.|Ressler J.|Ressler J.|Reviol W.|Reviol W.|Riedinger L.|Sarantites D.|Seweryniak D.|Seweryniak D.|Siem S.|Siem S.|Sonzogni A.|Sonzogni A.|Uusitalo J.|Uusitalo J.|Varmette P.|Wiedenhöver I.</t>
  </si>
  <si>
    <t>Andres E.|Askebjer P.|Bai X.|Barouch G.|Barwick S.|Bay R.|Becker K.|Bergström L.|Bertrand D.|Biron A.|Booth J.|Botner O.|Bouchta A.|Boyce M.|Carius S.|Chirkin D.|Chirkin D.|Conrad J.|Costa C.|Cowen D.|Dailing J.|Dalberg E.|DeYoung T.|Desiati P.|Dewulf J.|Doksus P.|Edsjö J.|Ekström P.|Erlandsson B.|Feser T.|Gaug M.|Goldschmidt A.|Goobar A.|Haase H.|Hallgren A.|Halzen F.|Hanson K.|Hardtke R.|He Y.|Hellwig M.|Heukenkamp H.|Hill G.|Hulth P.|Hundertmark S.|Jacobsen J.|Karle A.|Kim J.|Koci B.|Köpke L.|Kowalski M.|Leich H.|Leuthold M.|Lindahl P.|Liubarsky I.|Loaiza P.|Lowder D.|Ludvig J.|Madsen J.|Marciniewski P.|Matis H.|Mikolajski T.|Miller T.|Minaeva Y.|Miocinovic P.|Mock P.|Morse R.|Neunhöffer T.|Newcomer F.|Niessen P.|Nygren D.|Pérez de los Heros C.|Porrata R.|Price P.|Rawlins K.|Reed C.|Rhode W.|Richards A.|Richter S.|Rodriguez Martino J.|Romenesko P.|Ross D.|Rubinstein H.|Sander H.|Scheider T.|Schmidt T.|Schneider D.|Schneider E.|Schwarz R.|Silvestri A.|Silvestri A.|Solarz M.|Spiczak G.|Spiering C.|Starinski N.|Steele D.|Steffen P.|Stokstad R.|Streicher O.|Sun Q.|Taboada I.</t>
  </si>
  <si>
    <t>Ackermann M.|Ahrens J.|Bai X.|Bartelt M.|Barwick S.|Bay R.|Becka T.|Becker J.|Becker K.|Berghaus P.|Bernardini E.|Bertrand D.|Boersma D.|Böser S.|Botner O.|Bouchta A.|Bouhali O.|Burgess C.|Burgess T.|Castermans T.|Chirkin D.|Collin B.|Conrad J.|Cooley J.|Cowen D.|Davour A.|De Clercq C.|de los Heros C.|Desiati P.|DeYoung T.|Ekström P.|Feser T.|Gaisser T.|Ganugapati R.|Geenen H.|Gerhardt L.|Goldschmidt A.|Groß A.|Hallgren A.|Halzen F.|Hanson K.|Hardtke D.|Harenberg T.|Hauschildt T.|Helbing K.|Hellwig M.|Herquet P.|Hill G.|Hodges J.|Hubert D.|Hughey B.|Hulth P.|Hultqvist K.|Hundertmark S.|Jacobsen J.|Kampert K.|Karle A.|Kestel M.|Kohnen G.|Köpke L.|Kowalski M.|Kuehn K.|Lang R.|Leich H.|Leuthold M.|Liubarsky I.|Lundberg J.|Madsen J.|Marciniewski P.|Matis H.|McParland C.|Messarius T.|Minaeva Y.|Miočinović P.|Morse R.|Münich K.|Nahnhauer R.|Nam J.|Neunhöffer T.|Niessen P.|Nygren D.|Olbrechts P.|Pohl A.|Porrata R.|Price P.|Przybylski G.|Rawlins K.|Resconi E.|Rhode W.|Ribordy M.|Richter S.|Rodríguez Martino J.|Sander H.|Schlenstedt S.|Schneider D.|Schwarz R.|Silvestri A.|Solarz M.|Spiczak G.|Spiering C.</t>
  </si>
  <si>
    <t>Ali Khan A.|Aoki S.|Aoki Y.|Aoki Y.|Burkhalter R.|Burkhalter R.|Ejiri S.|Fukugita M.|Hashimoto S.|Ishizuka N.|Ishizuka N.|Iwasaki Y.|Iwasaki Y.|Izubuchi T.|Kanaya K.|Kanaya K.|Kaneko T.|Kuramashi Y.|Manke T.|Nagai K.|Okawa M.|Shanahan H.|Taniguchi Y.|Ukawa A.|Ukawa A.|Yoshié T.|Yoshié T.</t>
  </si>
  <si>
    <t>Sohler D.|Timár J.|Dombrádi Z.|Nyakó B.|Azaiez F.|Sorlin O.|Amorini F.|Belleguic M.|Bourgeois C.|Donzaud C.|Duprat J.|Guillemaud Mueller D.|Ibrahim F.|Petizon L.|Scarpaci J.|Stodel C.|Stanoiu M.|Lopez M.|Sarazin F.|Saint-Laurent M.|Voltolini G.|Baiborodin D.|Lukyanov S.|Maslov V.|Penionzhkevich Y.|Bauchet A.|Becker F.|Theisen C.|Borcea C.|Dlouhy Z.|Mrazek J.|Lucas R.|Moore C.|Taylor M.|Sletten G.|Nowacki F.</t>
  </si>
  <si>
    <t>Sorlin O.|Dombrádi Z.|Sohler D.|Azaiez F.|Timár J.|Penionzhkevich Y.|Amorini F.|Amorini F.|Baiborodin D.|Bauchet A.|Becker F.|Belleguic M.|Borcea C.|Bourgeois C.|Dlouhy Z.|Donzaud C.|Duprat J.|Gaudefroy L.|Guillemaud-Mueller D.|Ibrahim F.|Lopez M.|Lucas R.|Lukyanov S.|Maslov V.|Mrazek J.|Moore C.|Nowacki F.|Pougheon F.|Saint-Laurent M.|Sarazin F.|Scarpaci J.|Sletten G.|Stanoiu M.|Stodel C.|Taylor M.|Theisen C.</t>
  </si>
  <si>
    <t>Gavai A.|Sher P.|Mikkilineni A.|Poss K.|McCann P.|Girotra R.|Fisher L.|Wu G.|Bednarz M.|Mathur A.|Wang T.|Sun C.|Slusarchyk D.|Skwish S.|Allen G.|Hillyer D.|Frohlich B.|Abboa-Offei B.|Cap M.|Waldron T.|George R.|Tesfamariam B.|Harper T.|Ciosek C.|Young D.|Dickinson K.|Seymour A.|Arbeeny C.|Washburn W.</t>
  </si>
  <si>
    <t>Washburn W.|Sun C.|Bisacchi G.|Wu G.|Cheng P.|Sher P.|Ryono D.|Gavai A.|Poss K.|Girotra R.|McCann P.|Mikkilineni A.|Dejneka T.|Wang T.|Merchant Z.|Morella M.|Arbeeny C.|Harper T.|Slusarchyk D.|Skwish S.|Russell A.|Allen G.|Tesfamariam B.|Frohlich B.|Abboa-Offei B.|Cap M.|Waldron T.|George R.|Young D.|Dickinson K.|Seymour A.</t>
  </si>
  <si>
    <t>Bone Marrow Transplantation</t>
  </si>
  <si>
    <t>Blood</t>
  </si>
  <si>
    <t>Ligers A.|Dyment D.|Willer C.|Sadovnick A.|Ebers G.|Risch N.|Hillert J.|Hashimoto S.|Paty D.|Oger J.|Devonshire V.|Hooge J.|Kastrukoff L.|Rice G.|Metz L.|Warren S.|Hader W.|Auty T.|Power C.|O'Connor P.|Nelson R.|Freedman M.|Brunet D.|Paulseth R.|Lapierre Y.|Duquette P.|Bouchard J.|Murray T.|Bhan V.|Maxner C.|Pryse-Phillips W.|Stefanelli M.</t>
  </si>
  <si>
    <t>Dyment D.|Steckley J.|Morrison K.|Willer C.|Cader M.|DeLuca G.|Sadovnick A.|Risch N.|Ebers G.|Ebers G.|Paty D.|Oger J.|Devonshire V.|Hashimoto S.|Hooge J.|Kastrukoff L.|Traboulsee T.|Rice J.|Kremenchutzky M.|Metz L.|Warren S.|Hader W.|O'Connor P.|Hohol M.|Gray T.|Freedman M.|Paulseth R.|Lapierre Y.|Duquette P.|Bouchard J.|Murray T.|Bhan V.|Maxner C.|Pryse-Phillips W.|Stefanelli M.</t>
  </si>
  <si>
    <t>Neurogenetics</t>
  </si>
  <si>
    <t>American Journal of Human Genetics</t>
  </si>
  <si>
    <t>Genes and Immunity</t>
  </si>
  <si>
    <t>Sasazuki S.|Kodama H.|Kono S.|Liu Y.|Miyake Y.|Tanaka K.|Tokunaga S.|Yoshimasu K.|Washio M.|Mohri M.|Takeshita A.|Arakawa K.|Ideishi M.|Nii T.|Shirai K.|Handa K.|Tanaka K.|Arai H.|Doi Y.|Kawano T.|Nakagaki O.|Takada K.|Sasaki Y.|Ishihara Y.|Inoh T.|Oshima F.|Honma T.|Koyanagi S.|Hayashi Y.|Taira Y.|Maruoka Y.|Abe K.|Miake S.|Mori S.|Oda S.|Nagashima R.|Ohmura I.|Hiroki T.|Miyawaki R.|Jinnouchi J.|Ito S.|Saito K.|Tanioka T.|Iino K.|Maeda Y.|Orita Y.|Katsuta Y.|Nakazono H.|Hamasaki N.|Hayabuchi H.|Jingu S.|Hayashi R.|Sakamoto M.|Egashira Y.|Enomoto T.|Fujino M.|Fukuda K.|Gondo M.|Hata S.|Hiratsuka S.|Ichiki T.|Ikeda N.|Iwanaga Y.|Kanaya H.|Kato Y.|Kohara M.|Masuda N.|Matsuguchi H.|Murayama E.|Ohga M.|Ogushi H.|Ouchi N.|Saku H.|Sata T.|Soejima K.|Takamiya H.|Takei S.|Tanaka M.|Tashiro N.|Yamada T.|Yamamoto T.|Yoshida M.</t>
  </si>
  <si>
    <t>Japanese Circulation Journal</t>
  </si>
  <si>
    <t>Circulation Journal</t>
  </si>
  <si>
    <t>Nagatomo T.|Matsuta K.|Hashimoto K.|Ota M.|Arimura K.|Minamisono K.|Sumikama T.|Ogura M.|Iwakoshi T.|Miyake T.|Kudo S.|Akutsu K.|Minamisono T.|Fukuda M.|Mihara M.|Momota S.|Nojiri Y.|Kitagawa A.|Torikoshi M.|Kanazawa M.|Suda M.|Hirai M.|Symons T.|Krebs G.|Alonso J.|Zhu S.|Zhu J.|Xu Y.</t>
  </si>
  <si>
    <t>Bock G.|Achauer U.|Aiinaghi A.|Ansorge J.|Bruneton M.|Friederich W.|Grad M.|Guterch A.|Hjelt S.|Hyvönen T.|Ikonen J.|Kissling E.|Komminaho K.|Korja A.|Heikkinen P.|Kozlovskaya E.|Nevsky M.|Pavlenkova N.|Pedersen H.|Piomerová J.|Raita T.|Riznichenko O.|Roberts R.|Sandoval S.|Sanina I.|Sharov N.|Tiikkainen J.|Volosov S.|Wielandt E.|Wylegalla K.|Yliniemi J.|Yurov Y.</t>
  </si>
  <si>
    <t>Pedersen H.|Pedersen H.|Pedersen H.|Krüger F.|Achauer U.|Alinaghi A.|Ansorge J.|Bock G.|Bruneton M.|Friederich W.|Grad M.|Guterch A.|Heikkinen P.|Hjelt S.|Hyvonen T.|Ikonen J.|Kissling E.|Komminaho K.|Korja A.|Kozlovskaya E.|Nevsky M.|Paulssen H.|Pavlenkova N.|Pedersen H.|Plomerova J.|Raita T.|Riznitchenko O.|Roberts R.|Sandoval S.|Sanina I.|Sharov N.|Shomali Z.|Tiikkainen J.|Wielandt E.|Wylegalla K.|Yliniemi J.|Yurov Y.</t>
  </si>
  <si>
    <t>Journal of Geodynamics</t>
  </si>
  <si>
    <t>Geophysical Journal International</t>
  </si>
  <si>
    <t>Bond I.|Bond I.|Abe F.|Dodd R.|Dodd R.|Dodd R.|Hearnshaw J.|Honda M.|Jugaku J.|Kilmartin P.|Kilmartin P.|Marles A.|Masuda K.|Matsubara Y.|Muraki Y.|Nakamura T.|Nankivell G.|Noda S.|Noguchi C.|Ohnishi K.|Rattenbury N.|Reid M.|Saito T.|Sato H.|Sekiguchi M.|Skuljan J.|Sullivan D.|Sumi T.|Takeuti M.|Watase Y.|Wilkinson S.|Yamada R.|Yanagisawa T.|Yock P.</t>
  </si>
  <si>
    <t>Noda S.|Noda S.|Takeuti M.|Abe F.|Bond I.|Dodd R.|Dodd R.|Dodd R.|Hearnshaw J.|Honda M.|Honma M.|Jugaku J.|Kan-Ya Y.|Kato Y.|Kilmartin P.|Kilmartin P.|Matsubara Y.|Masuda K.|Muraki Y.|Nakamura T.|Ohnishi K.|Reid M.|Rattenbury N.|Saito T.|Saito Y.|Sato H.|Sekiguchi M.|Skuljan J.|Sullivan D.|Sumi T.|Sumi T.|Yamada R.|Yanagisawa T.|Yock P.|Yoshizawa M.</t>
  </si>
  <si>
    <t>Harrison F.|Yost S.|Sari R.|Berger E.|Galama T.|Holtzman J.|Axelrod T.|Bloom J.|Chevalier R.|Costa E.|Diercks A.|Djorgovski S.|Frail D.|Frontera F.|Hurley K.|Kulkarni S.|McCarthy P.|Piro L.|Pooley G.|Price P.|Reichart D.|Ricker G.|Shepherd D.|Schmidt B.|Walter F.|Wheeler C.</t>
  </si>
  <si>
    <t>Price P.|Price P.|Kulkarni S.|Schmidt B.|Galama T.|Bloom J.|Berger E.|Frail D.|Frail D.|Djorgovski S.|Fox D.|Henden A.|Klose S.|Harrison F.|Reichart D.|Sari R.|Yost S.|Axelrod T.|McCarthy P.|Holtzman J.|Halpern J.|Kimble R.|Wheeler J.|Chevalier R.|Hurley K.|Ricker G.|Costa E.|Frontera F.|Frontera F.|Piro L.</t>
  </si>
  <si>
    <t>Ganel O.|Adams J.|Ahn E.|Ahn H.|Ampe J.|Bashindzhagyan G.|Case G.|Chang J.|Ellison S.|Fazely A.|Gould R.|Granger D.|Gunasingha R.|Guzik T.|Han Y.|Isbert J.|Kara T.|Kim H.|Kim K.|Kim S.|Kwon Y.|Lemczyk T.|Oubre C.|Panasyuk M.|Price B.|Samsonov G.|Schmidt W.|Sen M.|Seo E.|Sina R.|Sokolskaya N.|Stewart M.|Toptygin A.|Voronin A.|Wagner D.|Wang J.|Wefel J.|Wu J.|Zatsepin V.|Zigura A.</t>
  </si>
  <si>
    <t>Ganel O.|Adams J.|Ahn H.|Ampe J.|Bashindzhagyan G.|Case G.|Chang J.|Chang J.|Ellison S.|Fazely A.|Gould R.|Granger D.|Gunasingha R.|Guzik T.|Han Y.|Isbert J.|Kim H.|Kim K.|Kim S.|Kwon Y.|Panasyuk M.|Panov A.|Price B.|Samsonov G.|Schmidt W.|Sen M.|Seo E.|Sina R.|Sokolskaya N.|Stewart M.|Voronin A.|Wagner D.|Wang J.|Wefel J.|Wu J.|Zatsepin V.</t>
  </si>
  <si>
    <t>Fields D.|Albrow M.|Albrow M.|An J.|An J.|Beaulieu J.|Caldwell J.|DePoy D.|Dominik M.|Gaudi B.|Gould A.|Greenhill J.|Hill K.|Jørgensen U.|Kane S.|Martin R.|Menzies J.|Pogge R.|Pollard K.|Sackett P.|Sahu K.|Vermaak P.|Watson R.|Williams A.|Glicenstein J.|Hauschildt P.</t>
  </si>
  <si>
    <t>Vanden Berk D.|Richards G.|Bauer A.|Strauss M.|Schneider D.|Heckman T.|York D.|York D.|Hall P.|Hall P.|Fan X.|Fan X.|Knapp G.|Anderson S.|Annis J.|Bahcall N.|Bernardi M.|Briggs J.|Brinkmann J.|Brunner R.|Burles S.|Carey L.|Castander F.|Castander F.|Connolly A.|Crocker J.|Csabai I.|Csabai I.|Doi M.|Finkbeiner D.|Friedman S.|Frieman J.|Frieman J.|Fukugita M.|Gunn J.|Hennessy G.|Ivezić Z.|Kent S.|Kent S.|Kunszt P.|Lamb D.|Leger R.|Long D.|Loveday J.|Lupton R.|Meiksin A.|Merelli A.|Merelli A.|Munn J.|Newberg H.|Newcomb M.|Nichol R.|Owen R.|Pier J.|Pope A.|Pope A.|Rockosi C.|Schlegel D.|Siegmund W.|Smee S.|Smee S.|Snir Y.|Stoughton C.|Stubbs C.|Subbarao M.|Szalay A.|Szokoly G.|Tremonti C.|Uomoto A.|Waddell P.|Yanny B.|Zheng W.</t>
  </si>
  <si>
    <t>Zehavi I.|Zehavi I.|Blanton M.|Blanton M.|Frieman J.|Frieman J.|Weinberg D.|Mo H.|Strauss M.|Anderson S.|Annis J.|Bahcall N.|Bernardi M.|Briggs J.|Brinkmann J.|Burles S.|Carey L.|Castander F.|Connolly A.|Csabai I.|Csabai I.|Dalcanton J.|Dodelson S.|Dodelson S.|Doi M.|Eisenstein D.|Evans M.|Finkbeiner D.|Friedman S.|Fukugita M.|Gunn J.|Hennessy G.|Hindsley R.|Ivezić Z.|Kent S.|Kent S.|Knapp G.|Kron R.|Kron R.|Kunszt P.|Lamb D.|Lamb D.|Leger R.|Long D.|Loveday J.|Lupton R.|Mckay T.|Meiksin A.|Merrelli A.|Munn J.|Narayanan V.|Newcomb M.|Nichol R.|Owen R.|Peoples J.|Pope A.|Pope A.|Rockosi C.|Schlegel D.|Schneider D.|Scoccimarro R.|Sheth R.|Siegmund W.|Smee S.|Snir Y.|Stebbins A.|Stoughton C.|SubbaRao M.|Szalay A.|Szapudi I.|Tegmark M.|Tucker D.|Uomoto A.|Vanden Berk D.|Vogeley M.|Waddell P.|Yanny B.|York D.|York D.</t>
  </si>
  <si>
    <t>Regan S.|Goncharov V.|Igumenshchev I.|Sangster T.|Betti R.|Betti R.|Betti R.|Bose A.|Bose A.|Bose A.|Boehly T.|Bonino M.|Campbell E.|Cao D.|Collins T.|Craxton R.|Davis A.|Delettrez J.|Edgell D.|Epstein R.|Forrest C.|Frenje J.|Froula D.|Gatu Johnson M.|Glebov V.|Harding D.|Hohenberger M.|Hu S.|Jacobs-Perkins D.|Janezic R.|Karasik M.|Keck R.|Kelly J.|Kessler T.|Knauer J.|Kosc T.|Loucks S.|Marozas J.|Marshall F.|McCrory R.|McCrory R.|McKenty P.|Meyerhofer D.|Michel D.|Myatt J.|Obenschain S.|Petrasso R.|Radha P.|Rice B.|Rosenberg M.|Schmitt A.|Schmitt M.|Seka W.|Shmayda W.|Shoup M.|Shvydky A.|Skupsky S.|Solodov A.|Stoeckl C.|Theobald W.|Ulreich J.|Wittman M.|Woo K.|Woo K.|Woo K.|Yaakobi B.|Zuegel J.</t>
  </si>
  <si>
    <t>Abdallah J.|Abreu P.|Adam W.|Adzic P.|Albrecht T.|Alderweireld T.|Alderweireld T.|Alderweireld T.|Alemany-Fernandez R.|Allport P.|Almehed S.|Almendinger T.|Amaldi U.|Amapane N.|Amato S.|Anashkin E.|Andreazza A.|Andringa S.|Anjos N.|Antilogus P.|Apel W.|Arnoud Y.|Ask S.|Asman B.|Augustin J.|Augustinus A.|Baillon P.|Ballestrero A.|Bambade P.|Barbier R.|Bardin D.|Barker G.|Baroncelli A.|Battaglia M.|Baubillier M.|Becks K.|Begalli M.|Begalli M.|Begalli M.|Behrmann A.|Bellunato T.|Benekos N.|Benvenuti A.|Berat C.|Berggren M.|Berntzon L.|Bertrand D.|Bertrand D.|Bertrand D.|Besancon M.|Besson N.|Bloch D.|Blom M.|Boiko I.|Bonesini M.|Boonekamp M.|Booth P.|Borisov G.|Borisov G.|Botner O.|Bouquet B.|Bowcock T.|Bracko M.|Bracko M.|Bracko M.|Brenner R.|Brodet E.|Brodzicka J.|Bruckman P.|Brunet J.|Bugge L.|Buschmann P.|Calvi M.|Camporesi T.|Canale V.|Carena F.|Carimalo C.|Castro N.|Cavallo F.|Chapkin M.|Charpentier P.|Checchia P.|Chierici R.|Chliapnikov P.|Chung S.|Cieslik K.|Collins P.|Contri R.|Cosme G.|Cossutti F.|Cossutti F.|Costa M.|Crawley B.|Crennell D.|Cuevas J.|D'Hondt J.|D'Hondt J.|D'Hondt J.|Dalmau J.|da Silva T.</t>
  </si>
  <si>
    <t>Abdallah J.|Abreu P.|Adam W.|Adzic P.|Albrecht T.|Alemany-Fernandez R.|Allmendinger T.|Allport P.|Amaldi U.|Amapane N.|Amato S.|Anashkin E.|A.Andreazza|Andringa S.|Anjos N.|Antilogus P.|Apel W.|Arnoud Y.|Ask S.|Asman B.|Augustin J.|Augustinus A.|Baillon P.|Ballestrero A.|Bambade P.|Barbier R.|Bardin D.|Barker G.|Baroncelli A.|Battaglia M.|Baubillier M.|Becks K.|Begalli M.|Behrmann A.|Belous K.|Ben-Haim E.|Benekos N.|Benvenuti A.|Berat C.|Berggren M.|Bertrand D.|Besancon M.|Besson N.|Bloch D.|Blom M.|Bluj M.|Bonesini M.|Boonekamp M.|Booth P.|Borisov G.|Botner O.|Bouquet B.|Bowcock T.|Boyko I.|Bracko M.|Brenner R.|Brodet E.|Bruckman P.|Brunet J.|Buschbeck B.|Buschmann P.|Calvi M.|Camporesi T.|Canale V.|Carena F.|Castro N.|Cavallo F.|Chapkin M.|Charpentier P.|Checchia P.|Chierici R.|Chliapnikov P.|Chudoba J.|Chung S.|Cieslik K.|Collins P.|Contri R.|Cosme G.|Cossutti F.|Costa M.|Crennell D.|Cuevas J.|D'Hondt J.|da Silva T.|Da Silva W.|Della Ricca G.|De Angelis A.|De Boer W.|De Clercq C.|De Lotto B.|De Maria N.|DeMin A.|de Paula L.|Di Ciaccio L.|Di Simone A.|Doroba K.|Drees J.|Eigen G.|Ekelof T.|Ellert M.</t>
  </si>
  <si>
    <t>Rautakorpi U.|Klaukka T.|Honkanen P.|Mäkelä M.|Nikkarinen T.|Palva E.|Roine R.|Sarkkinen H.|Huovinen P.|Laaksonen I.|Kanerva M.|Niemelä A.|Virtanen T.|Toppila L.|Mårtenson C.|Penttilä K.|Kaitila M.|Lappalainen J.|Koski J.|Kurikkala A.|Kankaanpää T.|Norja M.|Salmio A.|Hiltunen S.|Nukari E.|Koivisto K.|Asikainen E.|Sipilä O.|Hietala J.|Piiroinen A.|Tonteri P.|Junnila S.|Valli M.|Laitinen M.|Karppinen M.|Lemmetty K.|Klemola M.|Kettunen R.</t>
  </si>
  <si>
    <t>Leistevuo J.|Huikko S.|Huikko S.|Rautakorpi U.|Leistevuo T.|Honkanen P.|Klaukka T.|Mäkelä M.|Palva E.|Roine R.|Sarkkinen H.|Sarkkinen H.|Varonen H.|Huovinen P.|Laaksonen I.|Kanerva M.|Niemelä A.|Virtanen T.|Toppila L.|Mårtenson C.|Penttilä K.|Kaitila M.|Lappalainen J.|Koski J.|Kurikkala A.|Kankaanpää T.|Norja M.|Salmio A.|Hiltunen S.|Nukari E.|Koivisto K.|Asikainen E.|Sipilä O.|Hietala J.|Piiroinen A.|Tonteri P.|Junnila S.|Valli M.|Laitinen M.|Karppinen M.|Vaissi E.|Lemmetty K.|Klemola M.|Kettunen R.</t>
  </si>
  <si>
    <t>Scandinavian Journal of Infectious Diseases</t>
  </si>
  <si>
    <t>Revue du Rhumatisme (Edition Francaise)</t>
  </si>
  <si>
    <t>Joint Bone Spine</t>
  </si>
  <si>
    <t>Van der Walt J.|Martin E.|Scott W.|Zhang F.|Nance M.|Watts R.|Hubble J.|Haines J.|Koller W.|Lyons K.|Pahwa R.|Stern M.|Colcher A.|Hiner B.|Jankovic J.|Ondo W.|Allen F.|Goetz C.|Small G.|Mastaglia F.|Roses A.|Stajich J.|Booze M.|Fujiwara K.|Gibson R.|Middleton L.|Scott B.|Pericak-Vance M.|Vance J.|Vance J.</t>
  </si>
  <si>
    <t>Archives of Neurology</t>
  </si>
  <si>
    <t>Journal of the American Medical Association</t>
  </si>
  <si>
    <t>Simor A.|Ofner-Agostini M.|Bryce E.|Green K.|McGeer A.|McGeer A.|Mulvey M.|Paton S.|Bryce E.|Conly J.|Embil J.|Gourdeau M.|Green K.|Gregson D.|Henderson B.|Hutchinson J.|Ishak M.|Jessamine P.|Johnston L.|Langley J.|Loeb M.|Matlow A.|Miller M.|Moore D.|Mulvey M.|Ofner-Agostini M.|Paton S.|Simor A.|Taylor G.|Thompson W.|Vearncombe M.|Wong A.|Zoutman D.</t>
  </si>
  <si>
    <t>Taylor G.|Gravel D.|Gravel D.|Matlow A.|Embree J.|LeSaux N.|Johnston L.|Suh K.|John M.|Embil J.|Henderson E.|Roth V.|Wong A.|Boyd D.|Golding G.|Mulvey M.|Bridger N.|Bryce E.|Conly J.|Dascal A.|de Heer J.|Embil J.|Embree J.|Evans G.|Forgie S.|Frenette C.|Quach C.|Moore D.|Haldane D.|Johnston L.|German G.|Gravel D.|Mitchell R.|Pelude L.|Mounchili A.|Hembroff D.|Henderson E.|John M.|Katz K.|Kibsey P.|Kuhn M.|Langley J.|Lemieux C.|Saux N.|Loeb M.|Mertz D.|Richardson S.|Miller M.|McGeer A.|Suh K.|Pelletier S.|Roth V.|Simor A.|Vearncombe M.|Smith S.|Taylor G.|Thomas E.|Turgeon N.|Vayalumkal J.|Wong A.|Weiss K.</t>
  </si>
  <si>
    <t>Clinical Infectious Diseases</t>
  </si>
  <si>
    <t>PLoS ONE</t>
  </si>
  <si>
    <t>Delcourt C.|Michel F.|Colvez A.|Lacroux A.|Delage M.|Vernet M.|Fourrey S.|Covacho M.|Paillard P.|Ponton-Sanchez A.|Defay R.|Papoz L.|Balmelle L.|Costeau J.|Diaz J.|Robert F.|Arnaud B.|Cristol J.|Vernet M.|Fouret G.|Michel F.|Léger|Descomps B.|Mathieu-Daudé P.|Mathieu-Daudé J.|Tessier F.|Birlouez-Aragon</t>
  </si>
  <si>
    <t>Investigative Ophthalmology and Visual Science</t>
  </si>
  <si>
    <t>Ophthalmic Epidemiology</t>
  </si>
  <si>
    <t>International Journal of Obesity</t>
  </si>
  <si>
    <t>Annals of Epidemiology</t>
  </si>
  <si>
    <t>Rooney P.|Taylor S.|Couldwell D.|Austin D.|Block M.|Quan D.|Gowers A.|O'Connor C.|Gorton C.|Allen D.|Mulhall B.|Mutimer K.|Smith D.|Keeffe N.|Cooper D.|Carr A.|Miller J.|Finlayson R.|Wheatley D.|Ellis D.|Baker D.|Kidd J.|McFarlane R.|Liang M.|Brown K.|Petoumenos K.|Law M.|Smith D.|Huffam S.|Savage J.|Morgan S.|Knibbs P.|Sowden D.|Rawlinson M.|Walker A.|Orth D.|Lister G.|Chuah J.|Fankhauser W.|Dickson B.|Bradford D.|Wilson C.|Ree H.|Magon H.|Fairley C.|Roth N.|Eu B.|Strecker S.|Russel D.|Wood H.|Mijch A.|Hoy J.|Pierce A.|McCormack C.|Watson K.|Anderson J.|Moore R.|Russell D.|McGovern G.|McNair R.|Bal J.|Medland N.|Daye J.|Mallal S.|French M.|Skett J.|Moore C.|Maxwell D.|Cain A.</t>
  </si>
  <si>
    <t>Lincoln D.|Petoumenos K.|Dore G.|Finlayson R.|Clemons J.|Ellis D.|Baker D.|Kidd J.|McFarlane R.|Petoumenos K.|Law M.|Smith D.|Huffam S.|Savage J.|Morgan S.|Knibbs P.|Rogers G.|Ree H.|Magon H.|Sowden D.|Walker A.|Orth D.|Lister G.|Chuah J.|James R.|Fankhauser W.|Dickson B.|Bradford D.|Wilson C.|Fairley K.|Roth N.|Eu B.|Strecker S.|Russell D.|Wood H.|Maijch A.|Hoy J.|Pierce A.|McCormack C.|Watson K.|Anderson J.|Moore R.|Russell D.|McGovern G.|McNair R.|Bal J.|Medland N.|Daye J.|Mallal S.|French M.|Skett J.|Maxwell D.|Cain A.|Rooney P.|Taylor S.|Couldwell D.|Austin D.|Block M.|Quan D.|Gowers A.|Brown K.|Simpson S.|O'Connor C.|Vong S.|Liang M.|Allen D.|Mulhall B.|Smith D.|Smith G.|Armishaw J.|Cooper D.|Carr A.|Miller J.|Pell C.|Rohrsheim R.</t>
  </si>
  <si>
    <t>Venereology</t>
  </si>
  <si>
    <t>Stoll C.|Stoll C.|Tenconi R.|Clementi M.|Haeusler M.|Barisic I.|Matejic R.|Garne E.|De Vigan C.|Vodovar V.|Stoll C.|Alembik Y.|Dott B.|Froster U.|Queisser-Luft A.|Wiesel A.|Tenconi R.|Clementi M.|Benedicenti F.|Bianca S.|Ettore G.|Cariati E.|Bianchi F.|Kucinskas V.|Utkus A.|De Walle H.|Zandwijken G.|Garcia-Minaur S.|Aranguren G.|Salvador J.|Baena N.|Addor M.|Pescia G.|Oshovska T.|Gordienko I.|Boyd P.|Wellesley D.</t>
  </si>
  <si>
    <t>Wiesel A.|Wiesel A.|Wiesel A.|Queisser-Luft A.|Queisser-Luft A.|Clementi M.|Clementi M.|Bianca S.|Bianca S.|Stoll C.|Stoll C.|Haeusler M.|Barisic I.|Matejic R.|Garne E.|De Vigan C.|Vodovar V.|Alembik Y.|Dott B.|Froster U.|Tenconi R.|Benedicenti F.|Ettore G.|Cariati E.|Bianchi F.|Kucinskas V.|Utkus A.|De Walle H.|Zandwijken G.|Salvador J.|Lladonosa A.|Garcia-Minaur S.|Aranguren G.|Baena N.|Guitart M.|Addor M.|Pescia G.|Oshavska T.|Gordienko I.|Boyd P.|Wellesley D.</t>
  </si>
  <si>
    <t>European Journal of Medical Genetics</t>
  </si>
  <si>
    <t>Paediatria Croatica</t>
  </si>
  <si>
    <t>Community Genetics</t>
  </si>
  <si>
    <t>Leukemia</t>
  </si>
  <si>
    <t>Shimada K.|Nakano K.|Yokouchi H.|Ikemoto H.|Mori T.|Igari J.|Oguri T.|Terai T.|Inoue H.|Nakadate T.|Ito C.|Yoshida T.|Ohno I.|Okada S.|Hayashi K.|Arakawa M.|Gejyo F.|Igarashi K.|Okada M.|Ozaki K.|Aoki N.|Kitamura N.|Suzuki Y.|Karasawa Y.|Nakata K.|Nakatani T.|Inagawa H.|Kudo K.|Kobayashi N.|Hasegawa M.|Kobayashi H.|Kawai S.|Takayasu S.|Ito A.|Sumitomo M.|Matsushima T.|Niki Y.|Ando M.|Suga M.|Sato K.|Tosaka M.|Kohno S.|Tomona K.|Miyazaki Y.|Hirakata Y.|Matsuda J.|Mochida C.|Nasu M.|Nagai H.|Hiramatsu K.|Nakano T.</t>
  </si>
  <si>
    <t>Jansen M.|Korevaar J.|Dekker F.|Jager K.|Boeschoten E.|Krediet R.|Apperloo A.|Barendrecht J.|Birnie R.|Boekhout M.|Boer W.|Büller H.|De Charro F.|Doorenbos C.|Fagel W.|Feith G.|Franssen C.|Frenken L.|Geerlings W.|Gerlag P.|Gorgels J.|Grave W.|Huisman R.|Jie K.|Koning-Mulder W.|Koolen M.|Kremer Hovinga T.|Lavrijssen A.|Mulder A.|Parlevliet K.|Rosman J.|Schonck M.|Schuurmans M.|Stevens P.|Tijssen J.|Valentijn R.|Van Bommel E.|Van Dorp W.|Van Es A.|Van Geelen J.|Van Saase J.|Vastenburg G.|Verburgh C.|Verhagen C.|Verstappen V.|Vincent H.|Vos P.</t>
  </si>
  <si>
    <t>De Jager D.|Halbesma N.|Krediet R.|Boeschoten E.|Le Cessie S.|Le Cessie S.|Dekker F.|Grootendorst D.|Grootendorst D.|Apperloo A.|Bijlsma J.|Boekhout M.|Boer W.|Van Der Boog P.|Büller H.|Van Buren M.|De Charro F.|Doorenbos C.|Van Den Dorpel M.|Van Es A.|Fagel W.|Feith G.|De Fijter C.|Frenken L.|Van Geelen J.|Gerlag P.|Grave W.|Gorgels J.|Huisman R.|Jager K.|Jie K.|Koning-Mulder W.|Koolen M.|Kremer Hovinga T.|Lavrijssen A.|Luik A.|Van Der Meulen J.|Parlevliet K.|Raasveld M.|Van Der Sande F.|Schonck M.|Schuurmans M.|Siegert C.|Stegeman C.|Stevens P.|Thijssen J.|Valentijn R.|Vastenburg G.|Verburgh C.|Vincent H.|Vos P.</t>
  </si>
  <si>
    <t>Peritoneal Dialysis International</t>
  </si>
  <si>
    <t>Stroke</t>
  </si>
  <si>
    <t>Rovaris M.|Comi G.|Rocca M.|Wolinsky J.|Filippi M.|Filippi M.|Guillaume D.|D'Harcour J.|Sindic C.|Duprez T.|Truyen L.|Nagels G.|Parizel P.|Sanders E.|Versteylen R.|Rice G.|Kennedy K.|Metz L.|Patry D.|Yeung M.|Davis A.|Curtis S.|Francis G.|Arnold D.|Leroux G.|Lyon-Caen O.|Tourbah A.|Bataillard M.|Kraehenbuhl I.|Cabanis E.|Bracard S.|Debouverie M.|Anxionnat R.|Storch-Hagenlocher B.|Sartor K.|Gehlen W.|Schmidt A.|Weiller C.|Behrendt W.|Comi G.|Filippi M.|Rovaris M.|Zaffaroni M.|Fieschi C.|Bastianello S.|Capra R.|Gasparotti R.|Mancardi G.|Inglese M.|Sardanelli F.|Cosi V.|Uggetti C.|Zappoli F.|Hawkins C.|Haq N.|Barnes D.|Clifton A.|Bates D.|Coulthard A.|Perkin G.|Colquhoun I.|Young C.|Nixon T.|Francis D.|Yates D.|Neary D.|Jackson A.|Blumhardt L.|Jaspan T.|Brenner R.|Valentine A.|Pye I.|Cherryman G.</t>
  </si>
  <si>
    <t>Rovaris M.|Rovaris M.|Comi G.|Rocca M.|Rocca M.|Valsasina P.|Ladkani D.|Pieri E.|Weiss S.|Shifroni G.|Wolinsky J.|Filippi M.|Filippi M.|Guillaume D.|D'Harcour J.|Sindic C.|Duprez T.|Truyen L.|Nagels G.|Parizel P.|Sanders E.|Versteylen R.|Rice G.|Kennedy K.|Metz L.|Patry D.|Yeung M.|Davis A.|Curtis S.|Francis G.|Arnold D.|Leroux G.|Lyon-caen O.|Tourbah A.|Bataillard M.|Kraehenbuhl I.|Cabanis E.|Bracard S.|Debouverie M.|Anxionnat R.|Storch-Hagenlocher B.|Sartor K.|Gehlen W.|Schmidt A.|Weiller C.|Behrendt W.|Ghezzi A.|Fieschi C.|Bastianello S.|Capra R.|Gasparotti R.|Mancardi G.|Inglese M.|Sardanelli F.|Cosi V.|Uggetti C.|Zappoli F.|Hawkins C.|Haq N.|Barnes D.|Clifton A.|Bates D.|Coulthard A.|Perkin G.|Colquhoun I.|Young C.|Nixon T.|Francis D.|Yates D.|Neary D.|Jackson A.|Blumhardt L.|Jaspan T.|Brenner R.|Valentine A.|Pye I.|Cherryman G.|Barkhof F.|Horsfield M.|Johnson K.|Hommes O.|Feigin P.|Stark Y.|Gurevich M.|Kadosh S.|Zak B.|Pinchassi I.|Ladkani D.</t>
  </si>
  <si>
    <t>Brain</t>
  </si>
  <si>
    <t>American Journal of Neuroradiology</t>
  </si>
  <si>
    <t>DeStefano A.|DeStefano A.|Golbe L.|Mark M.|Lazzarini A.|Maher N.|Saint-Hilaire M.|Feldman R.|Guttman M.|Watts R.|Suchowersky O.|Lafontaine A.|Labelle N.|Lew M.|Waters C.|Growdon J.|Singer C.|Currie L.|Wooten G.|Vieregge P.|Pramstaller P.|Klein C.|Hubble J.|Stacy M.|Montgomery E.|MacDonald M.|Gusella J.|Myers R.|Myers R.</t>
  </si>
  <si>
    <t>Karamohamed S.|Golbe L.|Mark M.|Lazzarini A.|Suchowersky O.|Labelle N.|Guttman M.|Currie L.|Wooten G.|Stacy M.|Saint-Hilaire M.|Feldman R.|Liu J.|Shoemaker C.|Wilk J.|DeStefano A.|Latourelle J.|Xu G.|Watts R.|Growdon J.|Lew M.|Waters C.|Vieregge P.|Pramstaller P.|Klein C.|Racette B.|Perlmutter J.|Parsian A.|Parsian A.|Singer C.|Montgomery E.|Baker K.|Gusella J.|Herbert A.|Myers R.</t>
  </si>
  <si>
    <t>Movement Disorders</t>
  </si>
  <si>
    <t>Neurobiology of Aging</t>
  </si>
  <si>
    <t>Chiò A.|Terreni A.|Cucatto A.|Calvo A.|Bertolotto A.|Bottacchi E.|Cognazzo A.|Cocito D.|Giordana M.|Leone M.|Mazzini L.|Mora G.|Schiffer D.|Mutani R.|Bergamasco B.|Rainero I.|Tribolo A.|Sciolla R.|Mondino F.|Gaviani P.|Monaco F.|De Mattei M.|Morgando E.|Sosso L.|Gionco M.|Morino U.|Nobili M.|Appendino L.|Piazza D.|Oddenino E.|Liboni W.|Vaula G.|Ferrari G.|Favero M.|Doriguzzi Bozzo C.|Santamaria P.|Massazza U.|Bollani E.|Villani A.|Conti R.|Mora G.|Balzarini C.|Palermo M.|Vergnano F.|Cordera S.|Buffa C.|Penza M.|Fassio F.|Meineri P.|Mocellini C.|Dutto A.|Cavestro C.|Troni W.|Corso G.</t>
  </si>
  <si>
    <t>Chiò A.|Chiò A.|Chiò A.|Cocito D.|Cocito D.|Bottacchi E.|Buffa C.|Buffa C.|Leone M.|Leone M.|Plano F.|Mutani R.|Mutani R.|Calvo A.|Di Vito N.|Ghiglione P.|Giordana M.|Mora G.|Terreni A.|Bergamasco B.|Bertolotto A.|Sciolla R.|Giordana M.|Gaviani P.|Monaco F.|De Mattei M.|Morgando F.|Sosso L.|Gionco M.|Morino U.|Nobili M.|Appendino L.|Cavallo R.|Oddenino E.|Vaula G.|Ferrari G.|Favero M.|Doriguzzi Bozzo C.|Santamaria P.|Massazza U.|Bollani E.|Villani A.|Conti R.|Mora G.|Balzarini C.|Palermo M.|Vergnano F.|Cordera S.|Penza M.|Fassio F.|Meineri P.|Cognazzo A.|Dutto A.|Cucatto A.|Troni W.|Corso G.|Bottacchi F.</t>
  </si>
  <si>
    <t>Journal of Neurology, Neurosurgery and Psychiatry</t>
  </si>
  <si>
    <t>Journal of Neurology</t>
  </si>
  <si>
    <t>Higson J.|Haggard M.|Gannon M.|Birkin J.|Bennett K.|Nicholls E.|Spencer H.|Georgalas C.|Daniel M.|Smith S.|Rovers M.|Browning G.|Georgalas C.|Daniel M.|Egner E.|Hayman T.|Greenwood D.|Carroll R.|Jones H.|Richmond T.|Wade A.|Braham L.|Moorjani P.|Pearson D.|Kirk G.|Baskill J.|Adams D.|Toner J.|Gibbin K.|Jones N.|Birchall J.|Thomas R.|Narula A.|Murty G.|Griffiths M.|Wilson J.|Meikle D.|Johnson I.|Date S.|Kerr A.|Robinson D.|Madden G.|Bull P.|Chapman D.|Parker A.|Curry A.|Williams R.|Morrissey M.|Geddes N.|Zarod A.|Willatt D.|Proops D.|Pearman K.|Robb P.|MacKee I.|Law K.|Casey M.|Megarry A.|Smith L.|Smethurst H.|Pearce G.|Hook P.|Phipps J.|Gibbs S.|Dunster S.|Brown E.|Birch E.|Page V.|Sim A.|Sharples G.|Crawford J.|Davies C.|Bartolo J.|Edwards C.|Wilson J.|Johnson N.|Baxendale C.|Welsby W.|Pickavance N.|Cox V.|Markham K.|Robb J.|Flanagan R.|Housten G.|Jordan G.|Bingham M.|Cassidy J.|Burns C.|Hamill C.|Glover L.|Eccles L.|Armstrong-Bednall G.|Towle B.|Dyer K.|Carr J.|Herrod J.|Levick A.|Dunmore P.|Parker-Emery C.|Sutton R.</t>
  </si>
  <si>
    <t>Otology and Neurotology</t>
  </si>
  <si>
    <t>Ear and Hearing</t>
  </si>
  <si>
    <t>Clinical Otolaryngology and Allied Sciences</t>
  </si>
  <si>
    <t>Cytokine</t>
  </si>
  <si>
    <t>De Girolamo G.|Picardi A.|Morosini P.|Micciolo R.|Argentino P.|Casacchia M.|Ciliberti P.|Civenti G.|Colotto A.|Dell'Acqua G.|Di Iorio P.|Di Munzio W.|Fagnano G.|Fioritti A.|Longhin N.|Miceli M.|Nicotera M.|Pisetta M.|Putzolu R.|Rossi E.|Rotunno M.|Borsetti G.|Semisa D.|Tomasi R.|Tulli P.|Zanalda E.|Barbini C.|Basile F.|Bazzacco G.|Bracco R.|Calvarese A.|Canuso G.|Caroppo E.|Caserta L.|Colangione M.|Damiani S.|De Donatis T.|Di Donato F.|Di Michele V.|Esposito R.|Facchini M.|Ferraro S.|Fracchiolla P.|Gabriele P.|Gallicchio D.|Giardina G.|Greco A.|Grilletti F.|Guzzo S.|Lerario A.|Marinelli M.|Marino C.|Monzani E.|Picoco F.|Pinciaroli L.|Rossetti C.|Rubatta P.|Santone G.|Scorpiniti F.|Scrofani V.|Soluri G.|Stefani M.|Svettini A.|Vannini A.|Zaffarano A.|Amaddeo F.|Bonizzato P.|D'Avanzo B.|Ditta G.|Falloon I.|Frattura L.</t>
  </si>
  <si>
    <t>Amaddeo F.|Amaddeo F.|Amaddeo F.|Grigoletti L.|Grigoletti L.|De Girolamo G.|De Girolamo G.|Picardi A.|Picardi A.|Santone G.|Morosini P.|Micciolo R.|Argentino P.|Borsetti G.|Casacchia M.|Ciliberti P.|Civenti G.|Colotto A.|Dell'Acqua G.|Di Munzio W.|Fagnano G.|Fioritti A.|Longhin N.|Miceli M.|Nicotera M.|Pisetta M.|Putzolu R.|Rossi E.|Rotunno M.|Semisa D.|Tomasi R.|Tulli P.|Zanalda E.|Barbini C.|Basile F.|Bazzacco G.|Bracco R.|Caroppo E.|Caserta L.|Colangione M.|Damiani S.|De Donatis T.|Di Donato F.|Di Michele V.|Esposito R.|Facchini M.|Ferraro S.|Fracchiolla P.|Gabriele P.|Gallicchio D.|Giardina G.|Greco A.|Grilletti F.|Guzzo S.|Lerario A.|Marinelli M.|Marino C.|Canuso G.|Monzani E.|Picoco F.|Pinciaroli L.|Pitzalis G.|Roncone R.|Rossetti C.|Scorpiniti F.|Scrofani V.|Soluri G.|Stefani M.|Svettini A.|Vannini A.|Zaffarano A.|Falloon I.</t>
  </si>
  <si>
    <t>Psychological Medicine</t>
  </si>
  <si>
    <t>Social Psychiatry and Psychiatric Epidemiology</t>
  </si>
  <si>
    <t>Acta Psychiatrica Scandinavica</t>
  </si>
  <si>
    <t>Epidemiologia e Psichiatria Sociale</t>
  </si>
  <si>
    <t>Mattison A.|Ross M.|Wolfson T.|Wolfson T.|Franklin D.|Grant I.|Grant I.|Atkinson J.|Atkinson J.|Atkinson J.|McCutchan J.|McCutchan J.|McCutchan J.|Marcotte T.|Marcotte T.|Wallace M.|Wallace M.|Ellis R.|Ellis R.|Letendre S.|Letendre S.|Schrier R.|Schrier R.|Heaton R.|Heaton R.|Cherner M.|Cherner M.|Rippeth J.|Rippeth J.|Jernigan T.|Jernigan T.|Hesselink J.|Hesselink J.|Masliah E.|Masliah E.|Masys D.|Masys D.|Frybarger M.|Frybarger M.|Abramson I.|Abramson I.|Deutsch R.|Deutsch R.</t>
  </si>
  <si>
    <t>Moore D.|Fazeli P.|Fazeli P.|Moore R.|Moore R.|Moore R.|Woods S.|Woods S.|Letendre S.|Jeste D.|Jeste D.|Grant I.|Heaton R.|Atkinson J.|Ellis R.|Letendre S.|Marcotte T.|Marquie-Beck J.|Sherman M.|McCutchan J.|Best B.|Schrier R.|Rosario D.|Woods S.|Cherner M.|Moore D.|Dawson M.|Fennema-Notestine C.|Buchsbaum M.|Hesselink J.|Archibald S.|Brown G.|Buxton R.|Dale A.|Liu T.|Masliah E.|Achim C.|Smith D.|Richman D.|Lipton S.|Gamst A.|Cushman C.|Abramson I.|Vaida F.|Deutsch R.|Umlauf A.</t>
  </si>
  <si>
    <t>International Journal of Methods in Psychiatric Research</t>
  </si>
  <si>
    <t>American Journal of Industrial Medicine</t>
  </si>
  <si>
    <t>Polk H.|Bowden T.|Rikkers L.|Balch C.|Pories W.|Farthmann E.|Büchler M.|Fazio V.|Schwartz S.|Cameron J.|Kelly K.|Idezuki Y.|Idezuki Y.|Idezuki Y.|Grosfeld J.|Souba W.|McFadden D.|Wechsler A.|Rutherford R.|Johnston K.|Jacobs D.|Pruitt B.|Warshaw A.|Sarr M.|MacFadyen B.|Cuschieri S.|Scott-Conner C.|Arregui M.|Tompkins R.|Encke A.</t>
  </si>
  <si>
    <t>Polk H.|Bowden T.|Rikkers L.|Balch C.|Organ C.|Murie J.|Pories W.|Buechler M.|Neoptolemos J.|Fazio V.|Schwartz S.|Cameron J.|Kelly K.|Grosfeld J.|McFadden D.|Souba W.|Pruitt B.|Johnston K.|Rutherford R.|Arregui M.|Scott-Conner C.|Warshaw A.|Sarr M.|Cuschieri A.|MacFadyen B.|Tompkins R.</t>
  </si>
  <si>
    <t>Journal of Surgical Research</t>
  </si>
  <si>
    <t>Surgical laparoscopy, endoscopy &amp;amp; percutaneous techniques</t>
  </si>
  <si>
    <t>American Journal of Surgery</t>
  </si>
  <si>
    <t>Archives of Surgery</t>
  </si>
  <si>
    <t>Adler C.|Ahammed Z.|Allgower C.|Amonett J.|Anderson B.|Anderson M.|Averichev G.|Balewski J.|Barannikova O.|Barannikova O.|Barnby L.|Baudot J.|Bekele S.|Belaga V.|Bellwied R.|Berger J.|Bichsel H.|Billmeier A.|Bland L.|Blyth C.|Bonner B.|Boucham A.|Brandin A.|Bravar A.|Cadman R.|Caines H.|Calderón de la Barca Sánchez M.|Cardenas A.|Carroll J.|Castillo J.|Castro M.|Cebra D.|Chen Y.|Chernenko S.|Cherney M.|Chikanian A.|Choi B.|Christie W.|Coffin J.|Cormier T.|Cramer J.|Crawford H.|Deng W.|Derevschikov A.|Didenko L.|Dietel T.|Draper J.|Eckardt V.|Efimov L.|Emelianov V.|Engelage J.|Eppley G.|Erazmus B.|Fachini P.|Faine V.|Filimonov K.|Finch E.|Fisyak Y.|Flierl D.|Foley K.|Fu J.|Fu J.|Gagliardi C.|Gagunashvili N.|Gans J.|Gaudichet L.|Germain M.|Geurts F.|Ghazikhanian V.|Grachov O.|Grigoriev V.|Guedon M.|Gushin E.|Hallman T.|Hardtke D.|Harris J.|Henry T.|Heppelmann S.|Herston T.|Hippolyte B.|Hirsch A.|Jort E.|Hoffmann G.|Horsley M.|Huang H.|Humanic T.|Igo G.|Ishihara A.|Ivanshin Y.|Jacobs P.|Jacobs W.|Janik M.|Johnson I.|Jones P.|Judd E.|Kaneta M.|Kaplan M.|Keane D.|Kiryluk J.|Kisiel A.</t>
  </si>
  <si>
    <t>Anderson B.|Auberbach L.|Averett T.|Bertozzi W.|Black T.|Calarco J.|Cardman L.|Cates G.|Chai Z.|Chen J.|Choi S.|Chudakov E.|Churchwell S.|Corrado G.|Crawford C.|Dale D.|Deur A.|Djawotho P.|Dutta D.|Finn J.|Gao H.|Gilman R.|Gilman R.|Glamazdin A.|Glashausser C.|Glöckle W.|Golak J.|Gomez J.|Gorbenko V.|Hansen J.|Hersman F.|Higinbotham D.|Holmes R.|Howell C.|Hughes E.|Humensky B.|Incerti S.|De Jager C.|Jensen J.|Jiang X.|Jones C.|Jones M.|Kahl R.|Kamada H.|Kievsky A.|Kominis I.|Korsch W.|Kramer K.|Kumbartzki G.|Kuss M.|Lakuriqi E.|Liang M.|Liyanage N.|Lerose J.|Malov S.|Margaziotis D.|Martin J.|McCormick K.|McKeown R.|McIlhany K.|Meziani Z.|Michaels R.|Miller G.|Mitchell J.|Nanda S.|Pace E.|Pavlin T.|Petratos G.|Pomatsalyuk R.|Pripstein D.|Prout D.|Ransome R.|Roblin Y.|Rvachev M.|Saha A.|Salmè G.|Schnee M.|Seely J.|Shin T.|Slifer K.|Souder P.|Strauch S.|Suleiman R.|Sutter M.|Tipton B.|Todor L.|Todor L.|Viviani M.|Vlahovic B.|Vlahovic B.|Watson J.|Williamson C.|Witała H.|Wojtsekhowski B.|Xiong F.|Xu W.|Yeh J.|Zołnierczuk P.</t>
  </si>
  <si>
    <t>Leksanov A.|Alster J.|Asryan G.|Asryan G.|Averichev Y.|Barton D.|Baturin V.|Baturin V.|Bukhtoyarova N.|Bukhtoyarova N.|Carroll A.|Heppelmann S.|Kawabata T.|Makdisi Y.|Malki A.|Minina E.|Navon I.|Nicholson H.|Ogawa A.|Panebratsev Y.|Piasetzky E.|Schetkovsky A.|Schetkovsky A.|Shimanskiy S.|Tang A.|Watson J.|Yoshida H.|Zhalov D.</t>
  </si>
  <si>
    <t>Tang A.|Watson J.|Aclander J.|Alster J.|Asryan G.|Asryan G.|Averichev Y.|Barton D.|Baturin V.|Baturin V.|Bukhtoyarova N.|Bukhtoyarova N.|Carroll A.|Gushue S.|Heppelmann S.|Leksanov A.|Makdisi Y.|Malki A.|Minina E.|Navon I.|Nicholson H.|Ogawa A.|Panebratsev Y.|Piasetzky E.|Schetkovsky A.|Schetkovsky A.|Shimanskiy S.|Zhalov D.</t>
  </si>
  <si>
    <t>Gaskell D.|Gaskell D.|Ahmidouch A.|Ambrozewicz P.|Anklin H.|Anklin H.|Arrington J.|Assamagan K.|Avery S.|Bailey K.|Baker O.|Baker O.|Beedoe S.|Beise B.|Breuer H.|Brown D.|Carlini R.|Cha J.|Chant N.|Cowley A.|Danagoulian S.|Danagoulian S.|Schepper D.|Dunne J.|Dutta D.|Ent R.|Gan L.|Gasparian A.|Geesaman D.|Gilman R.|Gilman R.|Glashausser C.|Gueye P.|Harvey M.|Hashimoto O.|Hinton W.|Hofman G.|Jackson C.|Jackson H.|Keppel C.|Keppel C.|Kinney E.|Koltenuk D.|Lung A.|Mack D.|McKee D.|Mitchell J.|Mkrtchyan H.|Mueller B.|Niculescu G.|Niculescu I.|O’Neill T.|Papavassiliou V.|Papavassiliou V.|Potterveld D.|Reinhold J.|Roos P.|Sawafta R.|Segel R.|Stepanyan S.|Tadevosyan V.|Takahashi T.|Tang L.|Tang L.|Terburg B.|Van Westrum D.|Volmer J.|Welch T.|Wood S.|Yuan L.|Zeidman B.|Zihlmann B.|Zihlmann B.</t>
  </si>
  <si>
    <t>Zhou Z.|Chen J.|Soong S.|Young A.|Jiang X.|Alarcon R.|Arenhövel H.|Bernstein A.|Bertozzi W.|Comfort J.|Dodson G.|Dolfini S.|Dooley A.|Dow K.|Farkhondeh M.|Gilad S.|Hicks R.|Hotta A.|Joo K.|Kaloskamis N.|Karabarbounis A.|Kowalski S.|Kunz C.|Margaziotis D.|Mertz C.|Miller M.|Miskimen R.|Miura T.|Miyase H.|Papanicolas C.|Peterson G.|Ramirez A.|Rowntree D.|Sarty A.|Shaw J.|Suda T.|Tamae T.|Tieger D.|Tjon J.|Tschalaer C.|Tsentalovich E.|Turchinetz W.|Vellidis C.|Warren G.|Weinstein L.|Williamson S.|Zhao J.|Zwart T.</t>
  </si>
  <si>
    <t>Tamagawa T.|Tamagawa T.|Ahn J.|Ajimura S.|Akikawa H.|Bassalleck B.|Berdoz A.|Carman D.|Chrien R.|Davis C.|Eugenio P.|Fischer H.|Franklin G.|Franz J.|Fukuda T.|Gan L.|Tang L.|Hotchi H.|Ichikawa A.|Imai K.|Khaustov P.|Kishimoto T.|Koran P.|Kori H.|Kurepin A.|Kubota K.|Landry M.|May M.|Mayer C.|Meziani Z.|Meyer E.|Minami S.|Miyachi T.|Nakano J.|Nagae T.|Outa H.|Paschke K.|Pile P.|Prokhatilov M.|Quinn B.|Rasin V.|Rusek A.|Schmitt H.|Schumacher R.|Sekimoto M.|Shileev K.|Shimizu Y.|Sutter R.|Tanida K.|Yamamoto K.|Yosoi M.|Yuan L.</t>
  </si>
  <si>
    <t>Ahn J.|Ajimura S.|Akikawa H.|Bassalleck B.|Berdoz A.|Carman D.|Chrien R.|Davis C.|Davis C.|Eugenio P.|Fischer H.|Franklin G.|Franz J.|Fukuda T.|Gan L.|Hotchi H.|Ichikawa A.|Imai K.|Kahana S.|Khaustov P.|Kishimoto T.|Koran P.|Kohri H.|Kourepin A.|Kubota K.|Landry M.|May M.|Meyer C.|Meziani Z.|Minami S.|Miyachi T.|Nagae T.|Nakano J.|Outa H.|Paschke K.|Pile P.|Prokhabatilov M.|Quinn B.|Rasin V.|Rusek A.|Schmitt H.|Schumacher R.|Sekimoto M.|Shileev K.|Shimizu Y.|Sutter R.|Tamagawa T.|Tang L.|Tanida K.|Yamamoto K.|Yuan L.</t>
  </si>
  <si>
    <t>Bearden I.|Beavis D.|Besliu C.|Blyakhman Y.|Brzychczyk J.|Budick B.|Bøggild H.|Chasman C.|Christensen C.|Christiansen P.|Cibor J.|Debbe R.|Gaardhøje J.|Grotowski K.|Hagel K.|Hansen O.|Holm A.|Holme A.|Ito H.|Jakobsen E.|Jipa A.|Jørdre J.|Jundt F.|Jørgensen C.|Keutgen T.|Kim E.|Kozik T.|Larsen T.|Lee J.|Lee Y.|Løvhøiden G.|Majka Z.|Makeev A.|McBreen B.|Murray M.|Natowitz J.|Nielsen B.|Olchanski K.|Olness J.|Ouerdane D.|Płaneta R.|Rami F.|Röhrich D.|Samset B.|Sanders S.|Sheetz R.|Sosin Z.|Staszel P.|Thorsteinsen T.|Tveter T.|Videbæk F.|Wada R.|Wieloch A.|Zgura I.</t>
  </si>
  <si>
    <t>Arsene I.|Bearden I.|Beavis D.|Bekele S.|Bekele S.|Besliu C.|Budick B.|Bøggild H.|Chasman C.|Christensen C.|Christiansen P.|Christiansen P.|Dalsgaard H.|Debbe R.|Gaardhøje J.|Hagel K.|Ito H.|Jipa A.|Johnson E.|Johnson E.|Jørgensen C.|Jørgensen C.|Karabowicz R.|Katrynska N.|Kim E.|Kim E.|Larsen T.|Lee J.|Løvhøiden G.|Majka Z.|Murray M.|Natowitz J.|Nielsen B.|Nygaard C.|Pal D.|Qviller A.|Rami F.|Ristea C.|Ristea O.|Röhrich D.|Sanders S.|Staszel P.|Tveter T.|Videbæk F.|Wada R.|Wada R.|Yang H.|Yin Z.|Yin Z.|Zgura I.</t>
  </si>
  <si>
    <t>Alver B.|Back B.|Baker M.|Ballintijn M.|Barton D.|Betts R.|Bickley A.|Bindel R.|Budzanowski A.|Busza W.|Carroll A.|Chai Z.|Chetluru V.|Decowski M.|García E.|Gburek T.|George N.|George N.|Gulbrandsen K.|Gushue S.|Halliwell C.|Hamblen J.|Harnarine I.|Heintzelman G.|Henderson C.|Hofman D.|Hollis R.|Hołyński R.|Holzman B.|Iordanova A.|Johnson E.|Kane J.|Katzy J.|Katzy J.|Khan N.|Kucewicz W.|Kulinich P.|Kuo C.|Li W.|Lin W.|Loizides C.|Manly S.|McLeod D.|Mignerey A.|Nouicer R.|Olszewski A.|Pak R.|Park I.|Pernegger H.|Reed C.|Remsberg L.|Reuter M.|Richardson E.|Roland C.|Roland G.|Rosenberg L.|Sagerer J.|Sarin P.|Sawicki P.|Sedykh I.|Skulski W.|Smith C.|Stankiewicz M.|Steinberg P.|Stephans G.|Sukhanov A.|Szostak A.|Tang J.|Tonjes M.|Trzupek A.|Vale C.|Van Nieuwenhuizen G.|Vaurynovich S.|Verdier R.|Veres G.|Walters P.|Wenger E.|Willhelm D.|Wolfs F.|Wosiek B.|Woźniak K.|Wuosmaa A.|Wyngaardt S.|Wysłouch B.</t>
  </si>
  <si>
    <t>Christy M.|Ahmidouch A.|Armstrong C.|Arrington J.|Asaturyan R.|Avery S.|Baker O.|Baker O.|Beck D.|Blok H.|Bochna C.|Boeglin W.|Boeglin W.|Bosted P.|Bouwhuis M.|Breuer H.|Brown D.|Bruell A.|Carlini R.|Chant N.|Cochran A.|Cole L.|Danagoulian S.|Day D.|Dunne J.|Dutta D.|Ent R.|Fenker H.|Fox B.|Gan L.|Gao H.|Garrow K.|Gaskell D.|Gaskell D.|Gasparian A.|Geesaman D.|Guèye P.|Harvey M.|Holt R.|Jiang X.|Keppel C.|Keppel C.|Kinney E.|Liang Y.|Liang Y.|Lorenzon W.|Lung A.|Markowitz P.|Markowitz P.|Martin J.|McIlhany K.|McKee D.|Meekins D.|Miller M.|Milner R.|Mitchell J.|Mkrtchyan H.|Mueller B.|Nathan A.|Niculescu G.|Niculescu I.|O'Neill T.|Papavassiliou V.|Papavassiliou V.|Pate S.|Pate S.|Piercey R.|Potterveld D.|Ransome R.|Reinhold J.|Reinhold J.|Rollinde E.|Rollinde E.|Roos P.|Sarty A.|Sawafta R.|Schulte E.|Segbefia E.|Smith C.|Stepanyan S.|Strauch S.|Tadevosyan V.|Tang L.|Tang L.|Tieulent R.|Tieulent R.|Uzzle A.|Vulcan W.|Wood S.|Xiong F.|Yuan L.|Zeier M.|Zihlmann B.|Ziskin V.</t>
  </si>
  <si>
    <t>Aharmim B.|Ahmad Q.|Ahmed S.|Allen R.|Andersen T.|Anglin J.|Bühler G.|Barton J.|Beier E.|Bercovitch M.|Bergevin M.|Bergevin M.|Bigu J.|Biller S.|Black R.|Blevis I.|Boardman R.|Boger J.|Bonvin E.|Boulay M.|Boulay M.|Bowler M.|Bowles T.|Brice S.|Browne M.|Browne M.|Bullard T.|Burritt T.|Cameron J.|Chan Y.|Chen H.|Chen M.|Chen X.|Cleveland B.|Cowan J.|Cowen D.|Cox G.|Currat C.|Dai X.|Dai X.|Dai X.|Dalnoki-Veress F.|Davidson W.|Deng H.|Dimarco M.|Doe P.|Doucas G.|Dragowsky M.|Duba C.|Duncan F.|Duncan F.|Dunford M.|Dunmore J.|Earle E.|Elliott S.|Elliott S.|Evans H.|Ewan G.|Farine J.|Fergani H.|Ferraris A.|Fleurot F.|Ford R.|Ford R.|Formaggio J.|Fowler M.|Frame K.|Frame K.|Frank E.|Frati W.|Gagnon N.|Gagnon N.|Gagnon N.|Gagnon N.|Germani J.|Germani J.|Gil S.|Goldschmidt A.|Goon J.|Graham K.|Grant D.|Guillian E.|Hahn R.|Hallin A.|Hallman E.|Hamer A.|Hamer A.|Hamian A.|Handler W.|Haq R.|Hargrove C.|Harvey P.|Hazama R.|Heeger K.|Heintzelman W.|Heise J.|Heise J.|Heise J.|Helmer R.|Henning R.</t>
  </si>
  <si>
    <t>Adcox K.|Adler S.|Ajitanand N.|Akiba Y.|Alexander J.|Aphecetche L.|Arai Y.|Aronson S.|Averbeck R.|Awes T.|Barish K.|Barnes P.|Barrette J.|Bassalleck B.|Bathe S.|Baublis V.|Bazilevsky A.|Bazilevsky A.|Belikov S.|Belikov S.|Bellaiche F.|Belyaev S.|Bennett M.|Berdnikov Y.|Botelho S.|Brooks M.|Brown D.|Bruner N.|Bucher D.|Buesching H.|Bumazhnov V.|Bunce G.|Bunce G.|Burward-Hoy J.|Butsyk S.|Butsyk S.|Carey T.|Chand P.|Chang J.|Chang W.|Chavez L.|Chernichenko S.|Chi C.|Chi C.|Chiba J.|Chiu M.|Chiu M.|Choudhury R.|Christ T.|Chujo T.|Chung M.|Chung M.|Chung P.|Cianciolo V.|Cole B.|Cole B.|D’Enterria D.|David G.|Delagrange H.|Denisov A.|Deshpande A.|Desmond E.|Dietzsch O.|Dinesh B.|Drees A.|Durum A.|Dutta D.|Ebisu K.|Efremenko Y.|El Chenawi K.|En’yo H.|En’yo H.|Esumi S.|Ewell L.|Ferdousi T.|Fields D.|Fokin S.|Fraenkel Z.|Franz A.|Frawley A.|Fung S.|Garpman S.|Ghosh T.|Glenn A.|Godoi A.|Goto Y.|Greene S.|Grosse Perdekamp M.|Gupta S.|Guryn W.|Gustafsson H.|Haggerty J.|Hamagaki H.|Hansen A.|Hara H.|Hartouni E.|Hayano R.|Hayashi N.|He X.|Hemmick T.</t>
  </si>
  <si>
    <t>Sauvan E.|Sauvan E.|Marqués F.|Wilschut H.|Orr N.|Angélique J.|Borcea C.|Catford W.|Clarke N.|Descouvemont P.|Díaz J.|Grévy S.|Kugler A.|Kravchuk V.|Labiche M.|Labiche M.|Le Brun C.|Le Brun C.|Lienard E.|Löhner H.|Mittig W.|Ostendorf R.|Pietri S.|Roussel-Chomaz P.|Saint Laurent M.|Savajols H.|Wagner V.|Yahlali N.</t>
  </si>
  <si>
    <t>Wilschut H.|Orr N.|Angélique J.|Borcea C.|Catford W.|Clarke N.|Descouvemont P.|Díaz J.|Grévy S.|Kugler A.|Kravchuk V.|Lienard E.|Löhner H.|Mittig W.|Ostendorf R.|Pietri S.|Roussel-Chomaz P.|Saint Laurent M.|Savajols H.|Wagner V.|Yahlali N.|Sauvan E.|Marqués F.|Labiche M.|Le Brun C.</t>
  </si>
  <si>
    <t>Koptev V.|Büscher M.|Junghans H.|Nekipelov M.|Nekipelov M.|Sistemich K.|Ströher H.|Abaev V.|Adam H.|Baldauf R.|Barsov S.|Bechstedt U.|Bongers N.|Borchert G.|Borgs W.|Bräutigam W.|Cassing W.|Chernyshev V.|Chiladze B.|Debowski M.|Dietrich J.|Drochner M.|Dymov S.|Ernst J.|Erven W.|Esser R.|Esser R.|Fedorets P.|Franzen A.|Gotta D.|Grande T.|Grzonka D.|Hansen G.|Hartmann M.|Hejny V.|Horn L.|Jarczyk L.|Kacharava A.|Kamys B.|Khoukaz A.|Kirchner T.|Kistryn S.|Klehr F.|Koch H.|Komarov V.|Kopyto S.|Krause R.|Kravtsov P.|Kruglov V.|Kulessa P.|Kulessa P.|Kulikov A.|Kulikov A.|Kurbatov V.|Lang N.|Langenhagen N.|Lehmann I.|Lepges A.|Ley J.|Lorentz B.|Macharashvili G.|Macharashvili G.|Maier R.|Martin S.|Merzliakov S.|Meyer K.|Mikirtychiants S.|Müller H.|Munhofen P.|Mussgiller A.|Nelyubin V.|Nioradze M.|Ohm H.|Petrus A.|Prasuhn D.|Prietzschk B.|Probst H.|Protic D.|Pysz K.|Rathmann F.|Rimarzig B.|Rudy Z.|Santo R.|Schieck H.|Schleichert R.|Schneider A.|Schneider C.|Schneider H.|Schug G.|Schult O.|Seyfarth H.|Sibirtsev A.|Smyrski J.|Stechemesser H.|Steffens E.|Stein H.|Strzalkowski A.|Watzlawik K.|Wilkin C.|Wüstner P.</t>
  </si>
  <si>
    <t>Dutz H.|Helbing K.|Krimmer J.|Speckner T.|Zeitler G.|Ahrens J.|Altieri S.|Altieri S.|Annand J.|Anton G.|Arends H.|Beck R.|Bock A.|Bradtke C.|Braghieri A.|Drachenfels W.|Frommberger F.|Godo M.|Goertz S.|Grabmayr P.|Hasegawa S.|Hansen K.|Harmsen J.|Heid E.|Hillert W.|Holvoet H.|Horikawa N.|Iwata T.|Van Hoorebeke L.|D'Hose N.|Jennewein P.|Kiel B.|Klein F.|Kondratiev R.|Lang M.|Lannoy B.|Leukel R.|Lisin V.|Menze D.|Meyer W.|Michel T.|Naumann J.|Panzeri A.|Panzeri A.|Pedroni P.|Pinelli T.|Pinelli T.|Preobrajenski I.|Radtke E.|Reicherz G.|Rohlof C.|Rostomyan T.|Sauer M.|Schoch B.|Schumacher M.|Tamas G.|Thomas A.|Van De Vyver R.|Weihofen W.|Zapadtka F.</t>
  </si>
  <si>
    <t>Golovkov M.|Grigorenko L.|Grigorenko L.|Grigorenko L.|Ter-Akopian G.|Fomichev A.|Oganessian Y.|Gorshkov V.|Krupko S.|Rodin A.|Sidorchuk S.|Slepnev R.|Stepantsov S.|Wolski R.|Wolski R.|Pang D.|Pang D.|Chudoba V.|Chudoba V.|Korsheninnikov A.|Kuzmin E.|Nikolskii E.|Nikolskii E.|Novatskii B.|Stepanov D.|Roussel-Chomaz P.|Mittig W.|Ninane A.|Hanappe F.|Stuttgé L.|Yukhimchuk A.|Perevozchikov V.|Vinogradov Y.|Grishechkin S.|Zlatoustovskiy S.</t>
  </si>
  <si>
    <t>Physics of Particles and Nuclei Letters</t>
  </si>
  <si>
    <t>Nigmatkulov G.|Ponosov A.|Akgun U.|Alkhazov G.|Amaro-Reyes J.|Asratyan A.|Atamantchouk A.|Ayan A.|Balatz M.|Blanco-Covarrubias A.|Bondar N.|Cooper P.|Dauwe L.|Davidenko G.|Dersch U.|Dersch U.|Dolgolenko A.|Dzyubenko G.|Edelstein R.|Emediato L.|Endler A.|Engelfried J.|Eschrich I.|Eschrich I.|Escobar C.|Escobar C.|Estrada N.|Evdokimov A.|Filimonov I.|Flores-Castillo A.|Garcia F.|Garcia F.|Giller I.|Golovtsov V.|Gouffon P.|Gülmez E.|Iori M.|Jun S.|Kaya M.|Kaya M.|Kilmer J.|Kim V.|Kochenda L.|Konorov I.|Konorov I.|Kozhevnikov A.|Krivshich A.|Krüger H.|Krüger H.|Kubantsev M.|Kubarovsky V.|Kulyavtsev A.|Kulyavtsev A.|Kuropatkin N.|Kuropatkin N.|Kurshetsov V.|Kushnirenko A.|Kushnirenko A.|Lach J.|Landsberg L.|Larin I.|Leikin E.|López-Hinojosa G.|Lungov T.|Maleev V.|Mao D.|Mao D.|Mathew P.|Mathew P.|Mattson M.|Matveev V.|McCliment E.|Moinester M.|Molchanov V.|Morelos A.|Nemitkin A.|Neoustroev P.|Newsom C.|Nilov A.|Nurushev S.|Ocherashvili A.|Ocherashvili A.|Onel Y.|Ozkorucuklu S.|Ozkorucuklu S.|Penzo A.|Petrenko S.|Procario M.|Procario M.|Prutskoi V.|Razmyslovich B.|Razmyslovich B.|Romanov D.|Rud V.|Russ J.|Sánchez-López J.|Savchenko A.|Simon J.|Simon J.|Sinev G.</t>
  </si>
  <si>
    <t>Sakuma F.|Chiba J.|Chiba J.|En'Yo H.|Fukao Y.|Funahashi H.|Hamagaki H.|Ieiri M.|Ishino M.|Ishino M.|Kanda H.|Kanda H.|Kitaguchi M.|Mihara S.|Mihara S.|Miwa K.|Miyashita T.|Murakami T.|Muto R.|Nakura T.|Naruki M.|Ozawa K.|Ozawa K.|Sasaki O.|Sekimoto M.|Tabaru T.|Tanaka K.|Togawa M.|Yamada S.|Yokkaichi S.|Yoshimura Y.</t>
  </si>
  <si>
    <t>Ajimura S.|Hayakawa H.|Kishimoto T.|Kohri H.|Matsuoka K.|Minami S.|Mori T.|Morikubo K.|Saji E.|Sakaguchi A.|Shimizu Y.|Sumihama M.|Chrien R.|May M.|Pile P.|Rusek A.|Sutter R.|Eugenio P.|Franklin G.|Khaustov P.|Paschke K.|Quinn B.|Schumacher R.|Franz J.|Fukuda T.|Noumi H.|Outa H.|Gan L.|Tang L.|Yuan L.|Tamura H.|Nakano J.|Tamagawa T.|Tanida K.|Sawafta R.</t>
  </si>
  <si>
    <t>Sakaguchi A.|Ajimura S.|Hayakawa H.|Kishimoto T.|Kohri H.|Matsuoka K.|Minami S.|Miyake Y.|Morikubo K.|Saji E.|Shimizu Y.|Sumihama M.|Chrien R.|May M.|Pile P.|Rusek A.|Sutter R.|Eugenio P.|Franklin G.|Khaustov P.|Paschke K.|Quinn B.|Schumacher R.|Franz J.|Fukuda T.|Gan L.|Tang L.|Yuan L.|Nakano J.|Noumi H.|Outa H.|Tamagawa T.|Tanida K.|Sawafta R.|Tamura H.|Akikawa H.</t>
  </si>
  <si>
    <t>Nagano S.|Nagano S.|Kawamura S.|Ando M.|Takahashi R.|Arai K.|Musha M.|Telada S.|Fujimoto M.|Fukushima M.|Kozai Y.|Miyama S.|Ueda A.|Waseda K.|Yamazaki T.|Ishizuka H.|Kuroda K.|Matsumura S.|Miyakawa O.|Miyoki S.|Ohashi M.|Sato S.|Tatsumi D.|Tomaru T.|Uchiyama T.|Kawabe K.|Ohishi N.|Otsuka S.|Sekiya A.|Takamori A.|Taniguchi S.|Tochikubo K.|Tsubono K.|Ueda K.|Yamamoto K.|Mio N.|Moriwaki S.|Horikoshih G.|Kamikubota N.|Ogawa Y.|Saito Y.|Suzuki T.|Nakagawa K.|Ueda K.|Araya A.|Kanda N.|Kawashima N.|Mizuno E.|Barton M.|Tsuda N.|Mastuda N.|Nakamura T.|Sasaki M.|Shibata M.|Tagoshi H.|Tanaka T.|Nakao K.|Oohara K.|Kojima Y.|Fultamase T.|Asada H.</t>
  </si>
  <si>
    <t>Amarian M.|Aniol K.|Becher S.|Benslama K.|Bimbot L.|Bosted P.|Brash E.|Calarco J.|Chai Z.|Chang C.|Chang T.|Chen J.|Choi S.|Chudakov E.|Churchwell S.|Crovelli D.|Dieterich S.|Dumalski S.|Dutta D.|Epstein M.|Fissum K.|Fox B.|Frullani S.|Gao H.|Gao J.|Garibaldi F.|Glamazdin S.|Glashausser C.|Gomez J.|Gorbenko V.|Hansen O.|Hovdebo J.|Huber G.|de Jager C.|Jiang X.|Jones C.|Jones M.|Kelly J.|Kinney E.|Kooijman E.|Kumbartzki G.|Kuss M.|LeRose J.|Liang M.|Lindgren R.|Liyanage N.|Malov S.|Margaziotis D.|Markowitz P.|McCormick K.|Meekins D.|Meziani Z.|Michaels R.|Mitchell J.|Morand L.|Perdrisat C.|Pomatsalyuk R.|Punjabi V.|Ransome R.|Roche R.|Rvachev M.|Saha A.|Schulte E.|Simon D.|Strauch S.|Suleiman R.|Todor L.|Ulmer P.|Urciuoli G.|Wojtsekhowski B.|Xiong F.|Xu W.|Wijesooriya K.|Afanasev A.|Afanasev A.|Gayou O.|Gayou O.|Gilman R.|Gilman R.|Holt R.|Sarty A.</t>
  </si>
  <si>
    <t>Schulte E.|Schulte E.|Afanasev A.|Afanasev A.|Amarian M.|Aniol K.|Becher S.|Benslama K.|Bimbot L.|Bosted P.|Brash E.|Calarco J.|Chai Z.|Chang C.|Chang T.|Chen J.|Choi S.|Chudakov E.|Churchwell S.|Crovelli D.|Dieterich S.|Dumalski S.|Dutta D.|Epstein M.|Fissum K.|Fox B.|Frullani S.|Gao H.|Gao J.|Garibaldi F.|Gayou O.|Gayou O.|Gilman R.|Gilman R.|Glamazdin A.|Glashausser C.|Gomez J.|Gorbenko V.|Hansen J.|Holt R.|Hovdebo J.|Huber G.|De Jager C.|Jiang X.|Jones C.|Jones M.|Kelly J.|Kinney E.|Kooijman E.|Kumbartzki G.|Kuss M.|LeRose J.|Liang M.|Lindgren R.|Liyanage N.|Malov S.|Margaziotis D.|Markowitz D.|McCormick K.|Meekins D.|Meziani Z.|Michaels R.|Mitchell J.|Morand L.|Perdrisat C.|Pomatsalyuk R.|Punjabi V.|Radyushkin A.|Radyushkin A.|Ransome R.|Roche R.|Rvachev M.|Saha A.|Sarty A.|Simon D.|Strauch S.|Suleiman R.|Todor L.|Ulmer P.|Urciuoli G.|Wijesooriya K.|Wijesooriya K.|Wojtsekhowski B.|Xiong F.|Xu W.</t>
  </si>
  <si>
    <t>Lieder R.|Gast W.|Jäger H.|Mihailescu L.|Rossewij M.|Eberth J.|Pascovici G.|Thomas H.|Weisshaar D.|Beck F.|Curien D.|Duchêne G.|Pachoud E.|Piqueras I.|Rossi Alvarez C.|Bazzacco D.|Bellato M.|Kroell T.|Manea C.|Quintana B.|Venturelli R.|Napoli D.|Rosso D.|Spolaore P.|Geraci A.|Pullia A.|Ripamonti G.|Camera F.|Million B.|Wieland O.|Lisle J.|Smith A.|Well R.|Nolan P.|Boston A.|Cullen D.|Descovich M.|Enqvist T.|Cederwall B.|Ideguchi E.|Van der Marel J.|Nyberg J.|Herskind B.|Sletten G.|Wilson J.|Henck R.|Gutknecht D.|Jääskeläinen K.</t>
  </si>
  <si>
    <t>Antoni V.|Valisa M.|Apolloni L.|Bagatin M.|Baker W.|Barana O.|Bartiromo R.|Bettini P.|Boboc A.|Bolzonella T.|Buffa A.|Canton A.|Cappello S.|Carraro L.|Cavazzana R.|Chitarin G.|Costa S.|D'Angelo F.|Dal Bello S.|De Lorenzi A.|Desideri D.|Escande D.|Fattorini L.|Fiorentin P.|Franz P.|Gaio E.|Garzotti L.|Giudicotti L.|Gnesotto F.|Grando L.|Guo S.|Innocente P.|Intravaia A.|Lorenzini R.|Luchetta A.|Malesani G.|Manduchi G.|Marchiori G.|Marrelli L.|Martin P.|Martines E.|Martini S.|Maschio A.|Masiello A.|Milani F.|Moresco M.|Murari A.|Nielsen P.|O'Gorman M.|Ortolani S.|Paccagnella R.|Pasqualotto R.|Pégourié B.|Peruzzo S.|Piovan R.|Pomaro N.|Ponno A.|Preti G.|Puiatti M.|Rostagni G.|Sattin F.|Scarin P.|Serianni G.|Sonato P.|Spada E.|Spizzo G.|Spolaore M.|Taliercio C.|Telesca G.|Terranova D.|Toigo V.|Tramontin L.|Vianello N.|Viterbo M.|Zabeo L.|Zaccaria P.|Zanca P.|Zaniol B.|Zanotto L.|Zilli E.|Zollino G.</t>
  </si>
  <si>
    <t>Terranova D.|Bonfiglio D.|Boozer A.|Cooper A.|Gobbin M.|Hirshman S.|Lorenzini R.|Marrelli L.|Martines E.|Momo B.|Pomphrey N.|Predebon I.|Sanchez R.|Spizzo G.|Agostini M.|Alfier A.|Apolloni L.|Auriemma F.|Baruzzo M.|Bolzonella T.|Bonomo F.|Brombin M.|Canton A.|Cappello S.|Carraro L.|Cavazzana R.|Dal Bello S.|Delogu R.|De Masi G.|Drevlak M.|Fassina A.|Ferro A.|Franz P.|Gaio E.|Gazza E.|Giudicotti L.|Grando L.|Guo S.|Innocente P.|Lòpez-Bruna D.|Manduchi G.|Marchiori G.|Martin P.|Martini S.|Menmuir S.|Munaretto S.|Novello L.|Paccagnella R.|Pasqualotto R.|Pereverzev G.|Piovan R.|Piovesan P.|Piron L.|Puiatti M.|Recchia M.|Sattin F.|Scarin P.|Serianni G.|Soppelsa A.|Spagnolo S.|Spolaore M.|Taliercio C.|Valisa M.|Vianello N.|Wang Z.|Zamengo A.|Zaniol B.|Zanotto L.|Zanca P.|Zuin M.</t>
  </si>
  <si>
    <t>Di Virgilio A.|Ballardin G.|Braccini S.|Bradaschia C.|Calamai G.|Casciano C.|Cavalieri R.|Cecchi R.|Cella G.|Chen S.|Cuoco E.|Dattilo V.|Dominici P.|Fabbroni L.|Fazzi M.|Frasca S.|Ferrante I.|Fidecaro F.|Frasconi F.|Gennaro G.|Giazotto A.|Guidi G.|Holloway L.|La Penna P.|Lomtadze T.|Losurdo G.|Majorana E.|Martelli F.|Mazzoni M.|Nenci F.|Ni W.|Lelli F.|Paoletti F.|Pasqualetti A.|Passaquieti R.|Passuello D.|Perciballi M.|Poggiani R.|Porzio A.|Puppo P.|Raffaelli F.|Rapagnani P.|Ricci F.|Ricciardi I.|Solimeno S.|Stanga R.|Taddei R.|Vetrano F.|Viceré A.|Zhang Z.</t>
  </si>
  <si>
    <t>Physics Letters, Section A: General, Atomic and Solid State Physics</t>
  </si>
  <si>
    <t>Ahmed M.|Androic D.|Bertovic I.|Bjoraker J.|Chrien R.|Cui X.|Dehnhard D.|Empl A.|Furic M.|Gerald J.|Gill R.|Hungerford E.|Juengst H.|Lan K.|Liu J.|Morris C.|O'Donnell J.|Peng J.|Petkovic T.|Pile P.|Planinic M.|Riedel C.|Rusek A.|Sutter R.|Tang L.|Thiessen H.|Youn M.|Zeps V.</t>
  </si>
  <si>
    <t>Ahmed M.|Ahmed M.|Cui X.|Empl A.|Hungerford E.|Lan K.|Youn M.|Youn M.|Chrien R.|Gill R.|Pile P.|Rusek A.|Sutter R.|Bjoraker J.|Dehnhard D.|O'Donnell J.|O'Donnell J.|Gerald J.|Juengst H.|Liu J.|Peng J.|Peng J.|Morris C.|Riedel C.|Riedel C.|Thiessen H.|Androic D.|Bertovic I.|Furic M.|Petkovic T.|Planinic M.|Tang L.|Zeps V.</t>
  </si>
  <si>
    <t>Adinolfi M.|Aloisio A.|Ambrosino F.|Andryakov A.|Antonelli A.|Antonelli M.|Anulli F.|Bacci C.|Bankamp A.|Barbiellini G.|Bellini F.|Bencivenni G.|Bertolucci S.|Bini C.|Bloise C.|Bocci V.|Bossi F.|Branchini P.|Bulychjov S.|Cabibbo G.|Calcaterra A.|Caloi R.|Campana P.|Capon G.|Carboni G.|Cardini A.|Casarsa M.|Cataldi G.|Ceradini F.|Cervelli F.|Cevenini F.|Chiefari G.|Ciambrone P.|Conetti S.|Conticelli S.|De Lucia E.|De Robertis G.|De Sangro R.|De Simone P.|De Zorzi G.|Dell'Agnello S.|Denig A.|Di Domenico A.|Di Donato C.|Di Falco S.|Doria A.|Drago E.|Elia V.|Erriquez O.|Farilla A.|Felici G.|Ferrari A.|Ferrer M.|Finocchiaro G.|Forti C.|Franceschi A.|Franzini P.|Franzini P.|Gao M.|Gatti C.|Gauzzi P.|Giovannella S.|Golovatyuk V.|Gorini E.|Grancagnolo F.|Grandegger W.|Graziani E.|Guarnaccia P.|Hagel U.|Han H.|Han S.|Huang X.|Huang X.|Incagli M.|Ingrosso L.|Jang Y.|Jang Y.|Kim W.|Kluge W.|Kulikov V.|Lacava F.|Lanfranchi G.|Lee-Franzini J.|Lee-Franzini J.|Lomtadze F.|Luisi C.|Mao C.|Mao C.|Martemianov M.|Matsyuk M.|Mei W.|Merola L.|Messi R.|Miscetti S.|Moalem A.|Moccia S.|Moulson M.|Mueller S.|Murtas F.|Napolitano M.</t>
  </si>
  <si>
    <t>Alexandrov K.|Barbarino G.|Bernardini P.|Brigida M.|Campana D.|Candela A.|Caruso R.|Cassese F.|Ceres A.|D'Aquino B.|De Cataldo G.|De Mitri I.|Di Credico A.|Favuzzi C.|Fusco P.|Gargano F.|Giglietto N.|Giordano F.|Grillo A.|Guarino F.|Gustavino C.|Lamanna E.|Lauro A.|Leone A.|Loparco F.|Mancarella G.|Martello D.|Mazziotta M.|Mikheyev S.|Mongelli M.|Osteria G.|Palladino V.|Passeggio G.|Perchiazzi M.|Pontoniere G.|Rainò A.|Rocco R.|Romanucci E.|Rubizzo U.|Sacchetti A.|Scapparone E.|Spinelli P.|Tikhomirov V.|Vaccina A.|Vanzanella E.|Weber M.</t>
  </si>
  <si>
    <t>Yoneda K.|Sakurai H.|Gomi T.|Motobayashi T.|Aoi N.|Fukuda N.|Futakami U.|Gacsi Z.|Higurashi Y.|Imai N.|Iwasa N.|Iwasaki H.|Kubo T.|Kunibu M.|Kurokawa M.|Liu Z.|Minemura T.|Saito A.|Serata M.|Shimoura S.|Takeuchi S.|Watanabe Y.|Yamada K.|Yanagisawa Y.|Yogo K.|Yoshida A.|Ishihara M.|Ishihara M.</t>
  </si>
  <si>
    <t>Iwasaki H.|Motobayashi T.|Sakurai H.|Yoneda K.|Gomi T.|Aoi N.|Fukuda N.|Fülöp.zs.|Futakami U.|Gacsi Z.|Higurashi Y.|Imai N.|Iwasa N.|Kubo T.|Kunibu M.|Kurokawa M.|Liu Z.|Minemura T.|Saito A.|Serata M.|Shimoura S.|Takeuchi S.|Watanabe Y.|Yamada K.|Yanagisawa Y.|Ishihara M.</t>
  </si>
  <si>
    <t>Abd El-Samad S.|Abdel-Bary M.|Brinkmann K.|Clement H.|Dshemuchadse S.|Dutz H.|Eyrich W.|Erhardt A.|Filges D.|Filippi A.|Freiesleben H.|Fritsch M.|Georgi J.|Gillitzer A.|Hesselbarth D.|Jakob B.|Karsch L.|Kilian K.|Koch H.|Kreß J.|Kuhlmann E.|Marcello S.|Marwinski S.|Mauro S.|Meyer W.|Michel P.|Möller K.|Mörtel H.|Morsch H.|Naumann L.|Plettner C.|Richter M.|Roderburg E.|Schamlott A.|Schönmeier P.|Schulte-Wissermann M.|Schroeder W.|Stinzing F.|Steinke M.|Sun G.|Wagner G.|Wagner M.|Wilms A.|Wirth S.</t>
  </si>
  <si>
    <t>Abdel-Bary M.|Abdel-Samad S.|Bilger R.|Brinkmann K.|Brinkmann K.|Clement H.|Doroshkevich E.|Dshemuchadse S.|Erhardt A.|Eyrich W.|Filges D.|Filippi A.|Freiesleben H.|Fritsch M.|Georgi J.|Gillitzer A.|Hesselbarth D.|Jakob B.|Karsch L.|Kilian K.|Koch H.|Kreß J.|Kuhlmann E.|Marcello S.|Marwinski S.|Mauro S.|Michel P.|Möller K.|Morsch H.|Naumann L.|Paul N.|Plettner C.|Richter M.|Ritman J.|Roderburg E.|Schamlott A.|Schönmeier P.|Schroeder W.|Schulte-Wissermann M.|Sefzick T.|Stinzig F.|Steinke M.|Sun G.|Teufel A.|Wagner G.|Wagner M.|Wilms A.|Wintz P.|Wirth S.</t>
  </si>
  <si>
    <t>Semenova I.|Stoletov G.|Tzvinev A.|Zhmyrov V.|Zolin L.</t>
  </si>
  <si>
    <t>Few-Body Systems</t>
  </si>
  <si>
    <t>Galler G.|Lisin V.|Kondratiev R.|Massone A.|Wolf S.|Ahrens J.|Arends H.|Beck R.|Camen M.|Capitani G.|Grabmayr P.|Hall S.|Härter F.|Hehl T.|Jennewein P.|Kossert K.|L'vov A.|Molinari C.|Ottonello P.|Peise J.|Preobrajenski I.|Proff S.|Robbiano A.|Sanzone M.|Schumacher M.|Schmitz M.|Wissmann F.</t>
  </si>
  <si>
    <t>Wolf S.|Lisin V.|Kondratiev R.|Massone A.|Galler G.|Ahrens J.|Arends H.|Beck R.|Camen M.|Capitani G.|Grabmayr P.|Hall S.|Härter F.|Hehl T.|Jennewein P.|Kossert K.|L'vov A.|Molinari C.|Ottonello P.|Peise J.|Preobrajenskij I.|Proff S.|Robbiano A.|Sanzone M.|Schumacher M.|Schmitz M.|Wissmann F.</t>
  </si>
  <si>
    <t>Noumi H.|Abe D.|Ajimura S.|Aoki K.|Bhang H.|Dobashi K.|Endo T.|Fujii Y.|Fukuda T.|Guo H.|Hashimoto O.|Hotchi H.|Kim E.|Kim J.|Imai K.|Kishimoto T.|Krutenkova A.|Maeda K.|Nagae T.|Nakamura M.|Outa H.|Saha P.|Saito T.|Saito T.|Sakaguchi A.|Sato Y.|Sawafta R.|Sekimoto M.|Shimizu Y.|Takahashi T.|Tamura H.|Tang L.|Tanida K.|Watanabe T.|Xia H.|Zhou S.|Zhu L.|Zhu X.</t>
  </si>
  <si>
    <t>Saha P.|Saha P.|Noumi H.|Abe D.|Ajimura S.|Aoki K.|Bhang H.|Dobashi K.|Endo T.|Fujii Y.|Fukuda T.|Fukuda T.|Guo H.|Hashimoto O.|Hotchi H.|Hotchi H.|Imai K.|Kim E.|Kim J.|Kishimoto T.|Krutenkova A.|Maeda K.|Nagae T.|Nakamura M.|Outa H.|Outa H.|Saito T.|Sakaguchi A.|Sato Y.|Sawafta R.|Sekimoto M.|Shimizu Y.|Takahashi T.|Tamura H.|Tang L.|Tanida K.|Tanida K.|Watanabe T.|Xia H.|Zhou S.|Zhu X.|Zhu L.</t>
  </si>
  <si>
    <t>Roßbach D.|Görgen A.|Hübel H.|Mergel E.|Schönwaßer G.|Wilson A.|Azaiez F.|Astier A.|Bazzacco D.|Bergström M.|Bourgeois C.|Buforn N.|Hannachi F.|Hauschild K.|Korichi A.|Korten W.|Kröll T.|Lopez-Martens A.|Lucas R.|Maier H.|Redon N.|Reiter P.|Rossi-Alvarez C.|Stezowski O.|Thirolf P.</t>
  </si>
  <si>
    <t>Wilson A.|Wilson A.|Wilson A.|Singh A.|Hübel H.|Davidson P.|Görgen A.|Görgen A.|Roßbach D.|Korichi A.|Astier A.|Astier A.|Azaiez F.|Bazzacco D.|Bourgeois C.|Buforn N.|Byrne A.|Byrne A.|Dracoulis G.|Hannachi F.|Hauschild K.|Hauschild K.|Korten W.|Kröll T.|Lane G.|Lopez-Martens A.|Redon N.|Reiter P.|Rossi-Alvarez C.|Schonwaßer G.|Stezowski O.|Thirolf P.</t>
  </si>
  <si>
    <t>Schwienhorst R.|Ciampa D.|Erickson C.|Graham M.|Heller K.|Rusack R.|Sielaff J.|Trammell J.|Wilcox J.|Kodama K.|Ushida N.|Andreopoulos C.|Saoulidou N.|Tzanakos G.|Yager P.|Baller B.|Boehnlein D.|Freeman W.|Lundberg B.|Morfin J.|Rameika R.|Yun J.|Song J.|Yoon C.|Chung S.|Berghaus P.|Kubantsev M.|Reay N.|Sidwell R.|Stanton N.|Yoshida S.|Aoki S.|Hara T.|Rhee J.|Hoshino K.|Jiko H.|Miyanishi M.|Komatsu M.|Nakamura M.|Nakano T.|Niwa K.|Nonaka N.|Okada K.|Sato O.|Akdogan T.|Paolone V.|Rosenfeld C.|Kulik A.|Kulik A.|Kafka T.|Oliver W.|Patzak T.|Schneps J.</t>
  </si>
  <si>
    <t>Kodama K.|Ushida N.|Andreopoulos C.|Saoulidou N.|Saoulidou N.|Tzanakos G.|Yager P.|Baller B.|Boehnlein D.|Freeman W.|Lundberg B.|Morfin J.|Rameika R.|Chung S.|Song J.|Yoon C.|Berghaus P.|Kubantsev M.|Reay N.|Sidwell R.|Stanton N.|Yoshida S.|Aoki S.|Hara T.|Rhee J.|Ciampa D.|Erickson C.|Graham M.|Maher E.|Maher E.|Heller K.|Rusack R.|Schwienhorst R.|Sielaff J.|Trammell J.|Wilcox J.|Furukawa T.|Hoshino K.|Jiko H.|Komatsu M.|Nakamura M.|Nakano T.|Niwa K.|Nonaka N.|Okada K.|Park B.|Sato O.|Takahashi S.|Paolone V.|Rosenfeld C.|Kulik A.|Kulik A.|Kafka T.|Oliver W.|Patzak T.|Patzak T.|Schneps J.</t>
  </si>
  <si>
    <t>Goon J.|Hartley D.|Hartley D.|Riedinger L.|Carpenter M.|Kondev F.|Janssens R.|Abu Saleem K.|Ahmad I.|Amro H.|Amro H.|Cizewski J.|Davids C.|Danchev M.|Danchev M.|Khoo T.|Heinz A.|Heinz A.|Lauritsen T.|Ma W.|Poli G.|Ressler J.|Reviol W.|Seweryniak D.|Smith M.|Wiedenhöver I.|Wiedenhöver I.|Zhang J.</t>
  </si>
  <si>
    <t>Mǎrginean N.|Mǎrginean N.|Rossi Alvarez C.|Bucurescu D.|Ur C.|Ur C.|Gadea A.|Lunardi S.|Bazzacco D.|De Angelis G.|Axiotis M.|De Poli M.|Farnea E.|Farnea E.|Ionescu-Bujor M.|Iordǎchescu A.|Lenzi S.|Kröll T.|Kröll T.|Martinez T.|Menegazzo R.|Napoli D.|Nardelli G.|Pavan P.|Quintana B.|Quintana B.|Spolaore P.</t>
  </si>
  <si>
    <t>Jones G.|Regan P.|Podolyák Z.|Yoshinaga N.|Higashiyama K.|Angelis G.|Zhang Y.|Gadea A.|Ur C.|Axiotis M.|Bazzacco D.|Bucurescu D.|Farnea E.|Gelletly W.|Ionescu-Bujor M.|Iordachescu A.|Kröll T.|Langdown S.|Lenzi S.|Lunardi S.|Marginean N.|Martinez T.|Medina N.|Menegazzo R.|Napoli D.|Quintana B.|Rubio B.|Rusu C.|Schwenger R.|Tonev D.|Dobón J.|Dobón J.|Oertzen W.</t>
  </si>
  <si>
    <t>Amro H.|Varmette P.|Varmette P.|Ma W.|Herskind B.|Hagemann G.|Sletten G.|Janssens R.|Bergström M.|Bracco A.|Carpenter M.|Domscheit J.|Frattini S.|Hartley D.|Hübel H.|Khoo T.|Kondev F.|Lauritsen T.|Lister C.|Million B.|Oslashrd S.|Oslashrd S.|Piercey R.|Riedinger L.|Schmidt K.|Siem S.|Siem S.|Wiedenhöver I.|Wilson J.|Winger J.</t>
  </si>
  <si>
    <t>Yadav R.|Ma W.|Hagemann G.|Amro H.|Bracco A.|Carpenter M.|Domscheit J.|Frattini S.|Hartley D.|Herskind B.|Hübel H.|Janssens R.|Khoo T.|Kondev F.|Lauritsen T.|Lister C.|Million B.|Ødegård S.|Riedinger L.|Schmidt K.|Siem S.|Sletten G.|Varmette P.|Varmette P.|Wilson J.|Zhang Y.</t>
  </si>
  <si>
    <t>Lüscher R.|Ahmed B.|Ali T.|Alner G.|Barton J.|Bewick A.|Davidge D.|Dawson J.|Gamble T.|Hart S.|Howard A.|Ivaniouchenkov I.|Jones W.|Joshi M.|Kudryavtsev V.|Lawson T.|Lebedenko V.|Lehner M.|Lewin J.|Lightfoot P.|Liubarsky I.|McMillan J.|Peak C.|Preece R.|Quenby J.|Roberts J.|Smith N.|Smith P.|Spooner N.|Summer T.|Tovey D.</t>
  </si>
  <si>
    <t>Pagano A.|Aiello S.|Alderighi M.|Anzalone A.|Baldo M.|Barnà R.|Bartolucci M.|Berceanu I.|Bonasera A.|Borderie B.|Botvina A.|Bougault R.|Bruno M.|Cardella G.|Cavallaro S.|Colonna M.|D'Agostino M.|D'Amico E.|Dayras R.|De Cesare N.|De Filippo E.|De Pasquale D.|Di Toro M.|Feminò S.|Fuschini E.|Geraci E.|Geraci M.|Giustolisi F.|Grzeszczuk A.|Guazzoni P.|Guinet D.|Iacono-Manno M.|Italiano A.|Kolwaski S.|Lanzanò G.|Lanzalone G.|Le Neindre N.|Li S.|Lombardo U.|Lo Nigro S.|Maiolino C.|Mahboub D.|Manfredi G.|Margagliotti G.|Moisa D.|Paduszynski T.|Papa M.|Petrovici C.|Piasecki E.|Pirrone S.|Politi G.|Pollacco E.|Pop A.|Porto F.|Rapisarda A.|Rivet M.|Rosato E.|Sambataro S.|Sechi G.|Simion V.|Sperduto M.|Steckmeyer J.|Sutera C.|Trifirò A.|Trimarchi M.|Vannini G.|Vigilante M.|Wilczynski J.|Wu H.|Xiao Z.|Zetta L.|Zipper W.</t>
  </si>
  <si>
    <t>Russotto P.|De Filippo E.|Pagano A.|Acosta L.|Auditore L.|Baran V.|Berceanu I.|Borderie B.|Bougault R.|Bruno M.|Cap T.|Cardella G.|Cavallaro S.|Cavallaro S.|Chatterjee M.|Chbihi A.|Colonna M.|D'Agostino M.|Di Toro M.|Di Toro M.|Francalanza L.|Francalanza L.|Frankland J.|Galichet E.|Galichet E.|Gawlikowicz W.|Geraci E.|Geraci E.|Gnoffo B.|Gnoffo B.|Grzeszczuk A.|Guazzoni P.|Kowalski S.|Lanzalone G.|Lanzalone G.|Lanzanò G.|Le Neindre N.|Lombardo I.|Maiolino C.|Minniti T.|Pagano E.|Pagano E.|Papa M.|Piasecki E.|Piasecki E.|Pirrone S.|Płaneta R.|Politi G.|Politi G.|Porto F.|Porto F.|Quattrocchi L.|Rivet M.|Rosato E.|Rizzo F.|Rizzo F.|Schmidt K.|Siwek-Wilczyńska K.|Skwira-Chalot I.|Trifirò A.|Trimarchi M.|Verde G.|Vigilante M.|Wieleczko J.|Wilczyński J.|Zetta L.|Zipper W.</t>
  </si>
  <si>
    <t>Kayis-Topaksu A.|Önengüt G.|Van Dantzig R.|De Jong M.|Oldeman P.|Oldeman P.|Güler M.|KÖse U.|Tolun P.|Catanesi M.|Muciaccia M.|Winter K.|Van De Vyver B.|Van De Vyver B.|Vilain P.|Vilain P.|Wilquet G.|Wilquet G.|Saitta B.|Di Capua E.|Ogawa S.|Shibuya H.|Hristova I.|Hristova I.|Kawamura T.|Kolev D.|Kolev D.|Meinhard H.|Panman J.|Rozanov A.|Rozanov A.|Tsenov R.|Tsenov R.|Uiterwijk J.|Zucchelli P.|Zucchelli P.|Goldbergll|Chikawa M.|Song J.|Yoon C.|Kodama K.|Ushida N.|Aoki S.|Hara T.|Delbar T.|Favart D.|Grégoire G.|Kalinin S.|Makhlioueva I.|Artamonov A.|Gorbunov P.|Khovansky V.|Shamanov V.|Tsukerman I.|Bruski N.|Frekers D.|Hoshino K.|Kawada J.|Kawada J.|Komatsu M.|Miyanishi M.|Nakamura M.|Nakano T.|Narita K.|Niu K.|Niwa K.|Nonaka N.|Sato O.|Toshito T.|Buontempo S.|Cocco A.|D'Ambrosio N.|De Lellis G.|De Rosa G.|Di Capua F.|Fiorillo G.|Marotta A.|Messina M.|Migliozzi P.|Scotto Lavina L.|Strolin P.|Tioukov V.|Okusawa T.|Dore U.|Loverre P.|Ludovici L.|Rosa G.|Santacesaria R.|Satta A.|Spada F.|Barbuto E.|Bozza C.|Grella G.|Romano G.|Sirignano C.|Sorrentino S.|Sato Y.|Tezuka I.</t>
  </si>
  <si>
    <t>New Journal of Physics</t>
  </si>
  <si>
    <t>Medina N.|Brandolini F.|Lenzi S.|Mǎrginean N.|Ribas R.|Ur C.|Bazzacco D.|Lunardi S.|Menegazzo R.|Pavan P.|Rossi-Alvarez C.|Algora-Pineda A.|De Angelis G.|De Poli M.|Farnea E.|Gadea A.|Martinez T.|Napoli D.|Hankonen S.|Bucurescu D.|Ionescu-Bujor M.|Iordachescu A.|Cameron J.|Kasemann S.|Schneider I.|Espino J.|Sanchez-Solano J.|Poves A.</t>
  </si>
  <si>
    <t>Abbott T.|Ahle L.|Akiba Y.|Akiba Y.|Alburger D.|Beavis D.|Birstein L.|Bloomer M.|Bond P.|Britt H.|Budick B.|Chasman C.|Chen Z.|Chi C.|Chu Y.|Cianciolo V.|Cole B.|Cole B.|Costales J.|Costales J.|Crawford H.|Cumming J.|Debbe R.|Duek E.|Engelage J.|Fung S.|Gonin M.|Grodzins L.|Gushue S.|Hamagaki H.|Hansen O.|Hayano R.|Hayashi S.|Hayashi S.|Homma S.|Huang H.|Ikeda Y.|Juricic I.|Kaneko H.|Kang J.|Kang J.|Katcoff S.|Kaufman S.|Kehoe W.|Kimura K.|Kitamura K.|Kurita K.|Ledoux R.|LeVine M.|Miake Y.|Morrison D.|Morrison D.|Morse R.|Moskowitz B.|Nagamiya S.|Nagamiya S.|Namboodiri M.|Nayak T.|Olness J.|Parsons C.|Remsberg L.|Rothschild P.|Sakurai H.|Sangster T.|Sarabura M.|Seto R.|Shigaki K.|Shigaki K.|Shor A.|Soltz R.|Soltz R.|Stankus P.|Steadman S.|Stephans G.|Sugitate T.|Sung T.|Tanaka M.|Tannenbaum M.|Thomas J.|Tonse S.|Torikoshi M.|Ueno-Hayashi S.|van Dijk J.|Videbæk F.|Vient M.|Vincent P.|Vossnack O.|Vulgaris E.|Vutsadakis V.|Wang F.|Wang Y.|Watson W.|Wegner H.|Woodruff D.|Wu Y.|Yagi K.|Yang X.|Zachary D.|Zajc W.</t>
  </si>
  <si>
    <t>Sohler D.|Palacz M.|Dombrádi Z.|Hjorth-Jensen M.|Fahlander C.|Norlin L.|Nyberg J.|Bäck T.|Lagergren K.|Lagergren K.|Rudolph D.|Algora A.|Andreoiu C.|de Angelis G.|Atac A.|Bazzacco D.|Cederkäll J.|Cederwall B.|Fant B.|Farnea E.|Farnea E.|Gadea A.|Gadea A.|Górska M.|Grawe H.|Hashimito-Saitoh N.|Johnson A.|Kerek A.|Klamra W.|Kownacki J.|Lenzi S.|Likar A.|Lipoglavšek M.|Moszyński M.|Napoli D.|Rossi-Alvarez C.|Roth H.|Saitoh T.|Seweryniak D.|Skeppstedt O.|Timár J.|Weiszflog M.|Wolińska M.</t>
  </si>
  <si>
    <t>Adeva B.|Afanasyev L.|Benayoun M.|Benelli A.|Berka Z.|Brekhovskikh V.|Caragheorgheopol G.|Cechak T.|Chiba M.|Chliapnikov P.|Ciocarlan C.|Constantinescu S.|Costantini S.|Curceanu Petrascu C.|Doskarova P.|Dreossi D.|Drijard D.|Dudarev A.|Ferro-Luzzi M.|Fungueiriño Pazos J.|Gallas Torreira M.|Gallas Torreira M.|Gerndt J.|Gianotti P.|Goldin D.|Gomez F.|Gorin A.|Gorchakov O.|Guaraldo C.|Gugiu M.|Hansroul M.|Hons Z.|Hosek R.|Iliescu M.|Iliescu M.|Karpukhin V.|Kluson J.|Kobayashi M.|Kokkas P.|Komarov V.|Kruglov V.|Kruglova L.|Kulikov A.|Kuptsov A.|Kuroda K.|Lamberto A.|Lanaro A.|Lanaro A.|Lanaro A.|Lapshin V.|Lednicky R.|Leruste P.|Levi Sandri P.|Lopez Aguera A.|Lucherini V.|Maki T.|Manuilov I.|Marin J.|Narjoux J.|Nemenov L.|Nemenov L.|Nikitin M.|Nunez Pardo T.|Okada K.|Olchevskii V.|Pazos A.|Pentia M.|Penzo A.|Perreau J.|Plo M.|Ponta T.|Rappazzo G.|Riazantsev A.|Rodriguez J.|Rodriguez Fernandez A.|Romero Vidal A.|Ronjin V.|Rykalin V.|Saborido J.|Santamarina C.|Schacher J.|Schuetz C.|Sidorov A.|Smolik J.|Takeutchi F.|Tarasov A.|Tauscher L.|Tobar M.|Trojek T.|Trusov S.|Utkin V.|Vázquez Doce O.|Vlachos S.|Voskresenskaya O.|Vrba T.|Willmott C.|Yazkov V.|Yoshimura Y.|Zhabitsky M.|Zrelov P.</t>
  </si>
  <si>
    <t>Georgiev G.|Balabanski D.|Bingham C.|Borcea C.|Coulier N.|Coussement R.|Daugas J.|Defrance G.|De Oliveira Santos F.|Goldring G.|Górska M.|Grawe H.|Grzywacz R.|Hass M.|O'Leary C.|Lewitowicz M.|Mach H.|Macovei I.|Macovei I.|Page R.|Pfützner M.|Penionzkevich Y.|Podolyák Z.|Regan P.|Rykaczewski K.|Sawicka M.|Smirnova N.|Sobolev Y.|Stanoiu M.|Stanoiu M.|Teughels S.|Vyvey K.|Neyens G.</t>
  </si>
  <si>
    <t>Amoretti M.|Amsler C.|Bonomi G.|Bonomi G.|Bouchta A.|Bowe P.|Carraro C.|Cesar C.|Chaliton M.|Collier M.|Doser M.|Filippini V.|Fine F.|Fontana A.|Fontana A.|Fujiwara M.|Funakoshi R.|Genova P.|Genova P.|Hangst J.|Hayano R.|Holzscheiter M.|Jørgensen L.|Lagomarsino V.|Lagomarsino V.|Landua R.|Lindelöf D.|Rizzini E.|Rizzini E.|Macrì M.|Madsen N.|Manuzio G.|Manuzio G.|Marchesotti M.|Montagna P.|Montagna P.|Pruys H.|Regenfus C.|Riedler P.|Rochet J.|Rochet J.|Rotondi A.|Rotondi A.|Rouleau G.|Rouleau G.|Testera G.|Variola A.|Watson T.|Van Der Werf D.</t>
  </si>
  <si>
    <t>Rizzini E.|Rizzini E.|Venturelli L.|Venturelli L.|Zurlo N.|Zurlo N.|Charlton M.|Amsler C.|Amsler C.|Bonomi G.|Bonomi G.|Canali C.|Carraro C.|Carraro C.|Fontana A.|Genova P.|Genova P.|Hayano R.|Jørgensen L.|Jørgensen L.|Kellerbauer A.|Kellerbauer A.|Lagomarsino V.|Lagomarsino V.|Landua R.|Macrí M.|Manuzio G.|Manuzio G.|Montagna P.|Montagna P.|Regenfus C.|Rotondi A.|Rotondi A.|Testera G.|Variola A.|Variola A.|van der Werf D.</t>
  </si>
  <si>
    <t>European Physical Journal Plus</t>
  </si>
  <si>
    <t>Davies H.|Bignell G.|Cox C.|Stephens P.|Edkins S.|Clegg S.|Teague J.|Woffendin H.|Garnett M.|Bottomley W.|Davis N.|Dicks E.|Ewing R.|Floyd Y.|Gray K.|Hall S.|Hawes R.|Hughes J.|Kosmidou V.|Menzies A.|Mould C.|Parker A.|Stevens C.|Watt S.|Hooper S.|Jayatilake H.|Gusterson B.|Cooper C.|Shipley J.|Hargrave D.|Pritchard-Jones K.|Maitland N.|Chenevix-Trench G.|Riggins G.|Bigner D.|Palmieri G.|Cossu A.|Flanagan A.|Nicholson A.|Ho J.|Leung S.|Yuen S.|Weber B.|Seigler H.|Darrow T.|Paterson H.|Wooster R.|Wooster R.|Stratton M.|Stratton M.|Futreal P.</t>
  </si>
  <si>
    <t>Molecular Biology Reports</t>
  </si>
  <si>
    <t>Materials Science</t>
  </si>
  <si>
    <t>Levinson D.|Holmans P.|Laurent C.|Riley B.|Pulver A.|Gejman P.|Schwab S.|Williams N.|Owen M.|Wildenauer D.|Sanders A.|Nestadt G.|Mowry B.|Wormley B.|Bauché S.|Soubigou S.|Ribble R.|Nertney D.|Liang K.|Martinolich L.|Maier W.|Norton N.|Williams H.|Albus M.|Carpenter E.|DeMarchi N.|Ewen-White K.|Walsh D.|Jay M.|Deleuze J.|O'Neill F.|Papadimitriou G.|Weilbaecher A.|Lerer B.|O'Donovan M.|Dikeos D.|Silverman J.|Kendler K.|Mallet J.|Crowe R.|Walters M.</t>
  </si>
  <si>
    <t>Holmans P.|Riley B.|Pulver A.|Owen M.|Wildenauer D.|Wildenauer D.|Gejman P.|Mowry B.|Laurent C.|Kendler K.|Nestadt G.|Williams N.|Schwab S.|Schwab S.|Schwab S.|Sanders A.|Nertney D.|Mallet J.|Wormley B.|Lasseter V.|O'Donovan M.|Duan J.|Albus M.|Alexander M.|Godard S.|Ribble R.|Liang K.|Norton N.|Maier W.|Papadimitriou G.|Walsh D.|Jay M.|O'Neill A.|Lerer F.|Dikeos D.|Crowe R.|Silverman J.|Levinson D.</t>
  </si>
  <si>
    <t>Mizukami T.|Kubo H.|Yoshida T.|Nakamori T.|Enomoto R.|Tanimori T.|Akimoto M.|Bicknell G.|Clay R.|Edwards P.|Gunji S.|Hara S.|Hara T.|Hayashi S.|Ishioka H.|Kabuki S.|Kajino F.|Katagiri H.|Kawachi A.|Kifune T.|Kiuchi R.|Kunisawa T.|Kushida J.|Matoba T.|Matsubara Y.|Matsuzawa I.|Mizumura Y.|Mizumoto Y.|Mori M.|Muraishi H.|Naito T.|Nakayama K.|Nishijima K.|Ohishi M.|Otake Y.|Ryoki S.|Saito K.|Sakamoto Y.|Stamatescu V.|Suzuki T.|Swaby D.|Thornton G.|Tokanai F.|Toyota Y.|Tsuchiya K.|Yanagita S.|Yokoe Y.|Yoshikoshi T.|Yukawa Y.</t>
  </si>
  <si>
    <t>Patra P.|Gurney K.|Denning A.|Maksyutov S.|Maksyutov S.|Nakazawa T.|Nakazawa T.|Baker D.|Bousquet P.|Bruhwiler L.|Chen Y.|Ciais P.|Fan S.|Fung I.|Gloor M.|Heimann M.|Higuchi K.|John J.|Law R.|Maki T.|Pak B.|Peylin P.|Prather M.|Rayner P.|Sarmiento J.|Taguchi S.|Takahashi T.|Yuen C.</t>
  </si>
  <si>
    <t>Tellus, Series B: Chemical and Physical Meteorology</t>
  </si>
  <si>
    <t>Habeck H.|Odenthal J.|Walderich B.|Maischein H.|Bebber van F.|Busch-Nentwich E.|Dahm R.|Frohnhöfer H.|Geiger H.|Gilmour D.|Holley S.|Hooge J.|Jülich D.|Knaut H.|Maderspacher F.|Neumann C.|Nicolson T.|Nüsslein-Volhard C.|Roehl H.|Schönberger U.|Seiler C.|Söllner C.|Sonawane M.|Wehner A.|Weiler C.|Hagner U.|Hennen U.|Kaps C.|Kirchner A.|Koblizek T.|Langheinrich U.|Metzger C.|Nordin R.|Pezzuti M.|Schlombs K.|deSantana-Stamm J.|Trowe T.|Vacun G.|Walker A.|Weiler C.|Schulte-Merker S.</t>
  </si>
  <si>
    <t>Experimental Hematology</t>
  </si>
  <si>
    <t>Journal of Immunology</t>
  </si>
  <si>
    <t>Current Biology</t>
  </si>
  <si>
    <t>Lepper W.|Schultz A.|Curiale M.|Johnson R.|Agin J.|Campbell S.|Carver C.|Cherney D.|Copeland F.|Ekholm D.|Eklund C.|Gangar V.|Gardner F.|Herbst K.|High E.|Kallstrom C.|Lee J.|Lucas J.|Lyons W.|Maselli M.|Miele M.|Muehlenkamp E.|Muzzy T.|Nutsch A.|Parra G.|Post L.|Ryser E.|Schultz A.|Scorah C.|Shebuski J.|Shields J.|Smith J.|Smith M.|Stawick B.|Trefla J.|Vasavada P.|Vought K.|Williams J.|Witt J.|Woodruff T.</t>
  </si>
  <si>
    <t>Journal of AOAC International</t>
  </si>
  <si>
    <t>Kuhn P.|Kuhn P.|Lesley S.|Lesley S.|Mathews I.|Canaves J.|Canaves J.|Brinen L.|Brinen L.|Dai X.|Dai X.|Deacon A.|Deacon A.|Elsliger M.|Elsliger M.|Eshaghi S.|Eshaghi S.|Floyd R.|Floyd R.|Godzik A.|Godzik A.|Grittini C.|Grittini C.|Grzechnik S.|Grzechnik S.|Guda C.|Guda C.|Hodgson K.|Hodgson K.|Jaroszewski L.|Jaroszewski L.|Karlak C.|Karlak C.|Klock H.|Klock H.|Koesema E.|Koesema E.|Kovarik J.|Kovarik J.|Kreusch A.|Kreusch A.|McMullan D.|McMullan D.|McPhillips T.|McPhillips T.|Miller M.|Miller M.|Miller M.|Miller M.|Morse A.|Morse A.|Moy K.|Moy K.|Ouyang J.|Ouyang J.|Robb A.|Robb A.|Rodrigues K.|Rodrigues K.|Selby T.|Selby T.|Spraggon G.|Spraggon G.|Stevens R.|Stevens R.|Taylor S.|Taylor S.|Van Den Bedem H.|Van Den Bedem H.|Velasquez J.|Velasquez J.|Vincent J.|Vincent J.|Wang X.|Wang X.|West B.|West B.|Wolf G.|Wolf G.|Wooley J.|Wooley J.|Wooley J.|Wilson I.|Wilson I.|Wilson I.</t>
  </si>
  <si>
    <t>Structure</t>
  </si>
  <si>
    <t>Journal of Biological Chemistry</t>
  </si>
  <si>
    <t>Proteins: Structure, Function and Bioinformatics</t>
  </si>
  <si>
    <t>Journal of Molecular Biology</t>
  </si>
  <si>
    <t>Cancer Research</t>
  </si>
  <si>
    <t>British Journal of Haematology</t>
  </si>
  <si>
    <t>Bréchot J.|Bréchot J.|Molina T.|Theobald S.|Depierre A.|Lagrange J.|Astoul P.|Baldeyrou P.|Bardet E.|Bazelly B.|Breton J.|Douillard J.|Grivaux M.|Jacoulet P.|Khalil A.|Lemarié E.|Martinet Y.|Massard G.|Milleron B.|Moro-Sibilot D.|Paesmans M.|Pujol J.|Quoix A.|Ranfaing E.|Rivière A.|Sancho-Garnier H.|Souquet P.|Spaeth D.|Stœbner-Delbarre A.|Thiberville L.|Touboul E.|Vaylet F.|Vergnon J.|Westeel V.</t>
  </si>
  <si>
    <t>Depierre A.|Lagrange J.|Theobald S.|Astoul P.|Baldeyrou P.|Bardet E.|Bazelly B.|Bréchot J.|Breton J.|Douillard J.|Grivaux M.|Jacoulet P.|Khalil A.|Lemarié E.|Martinet Y.|Massard G.|Milleron B.|Molina T.|Moro-Sibilot D.|Paesmans M.|Pujol J.|Quoix E.|Ranfaing E.|Rivière A.|Sancho-Garnier H.|Souquet P.|Spaeth D.|Stœbner-Delbarre A.|Thiberville L.|Touboul E.|Vaylet F.|Vergnon J.|Westeel V.</t>
  </si>
  <si>
    <t>Electronic Journal of Oncology</t>
  </si>
  <si>
    <t>Bulletin du Cancer</t>
  </si>
  <si>
    <t>Gammon M.|Neugut A.|Neugut A.|Santella R.|Teitelbaum S.|Britton J.|Terry M.|Eng S.|Wolff M.|Stellman S.|Kabat G.|Levin B.|Bradlow H.|Hatch M.|Beyea J.|Camann D.|Trent M.|Senie R.|Senie R.|Garbowski G.|Maffeo C.|Montalvan P.|Berkowitz G.|Kemeny M.|Citron M.|Schnabel F.|Schnabel F.|Schuss A.|Hajdu S.|Vincguerra V.|Collman G.|Obrams G.</t>
  </si>
  <si>
    <t>Breast Cancer Research and Treatment</t>
  </si>
  <si>
    <t>Key T.|Appleby P.|Barnes I.|Reeves G.|Dorgan J.|Longcope C.|Franz C.|Stanczyk F.|Chang L.|Stephenson H.|Falk R.|Kahle L.|Miller R.|Tangrea J.|Campbell W.|Schatzkin A.|Allen D.|Fentiman I.|Moore J.|Wang D.|Dowsett M.|Thomas H.|Hankinson S.|Hankinson S.|Toniolo P.|Akhmedkhanov A.|Koenig K.|Shore R.|Zeleniuch-Jacquotte A.|Berrino F.|Muti P.|Muti P.|Micheli A.|Krogh V.|Sieri S.|Pala V.|Venturelli E.|Secreto G.|Barrett-Connor E.|Laughlin G.|Kabuto M.|Akiba S.|Stevens R.|Neriishi K.|Land C.|Cauley J.|Kuller L.|Cummings S.|Helzlsouer K.|Alberg A.|Bush T.|Comstock G.|Gordon G.|Miller S.</t>
  </si>
  <si>
    <t>Key T.|Appleby P.|Reeves G.|Roddam A.|Dorgan J.|Longcope C.|Stanczyk F.|Stephenson H.|Falk R.|Miller R.|Schatzkin A.|Allen D.|Fentiman I.|Wang D.|Dowsett M.|Thomas H.|Hankinson S.|Hankinson S.|Toniolo P.|Akhmedkhanov A.|Koenig K.|Shore R.|Zeleniuch-Jacquotte A.|Berrino F.|Muti P.|Micheli A.|Krogh V.|Sieri S.|Pala V.|Venturelli E.|Secreto G.|Barrett-Connor E.|Laughlin G.|Kabuto M.|Akiba S.|Stevens R.|Neriishi K.|Land C.|Cauley J.|Kuller L.|Cummings S.|Helzlsouer K.|Alberg A.|Bush T.|Comstock G.|Gordon G.|Miller S.</t>
  </si>
  <si>
    <t>Newton R.|Ziegler J.|Ateenyi-Agaba C.|Bousarghin L.|Casabonne D.|Beral V.|Mbidde E.|Carpenter L.|Reeves G.|Parkin D.|Wabinga H.|Mbulaiteye S.|Jaffe H.|Bourboulia D.|Boshoff C.|Sembajwe V.|Touzé A.|Kalinaki M.|Coursaget P.|Byansi R.|Rwatooro C.|Nambooze S.|Tushimiere B.|Byabazaire N.|Bitamazire E.|Katabira E.|Mugerwa J.|Tindyebura D.|Whitworth J.|Richardson B.|Weiss R.|De Cock K.</t>
  </si>
  <si>
    <t>Newton R.|Newton R.|Ziegler J.|Casabonne D.|Beral V.|Mbidde E.|Carpenter L.|Maxwell Parkin D.|Wabinga H.|Mbulaiteye S.|Jaffe H.|Sembajwe V.|Kalinaki M.|Byansi R.|Rwatooro C.|Nambooze S.|Tushimiere B.|Byabazaire N.|Bitamazire E.|Katabira E.|Mugerwa J.|Tindyebura D.|Whitworth J.|Richardson B.|Reeves G.|Weiss R.|De Cock K.</t>
  </si>
  <si>
    <t>European Journal of Cancer Prevention</t>
  </si>
  <si>
    <t>British Journal of Nutrition</t>
  </si>
  <si>
    <t>European Journal of Clinical Nutrition</t>
  </si>
  <si>
    <t>De Montgolfier S.|Moutel G.|Duchange N.|Theodorou I.|Hervé C.|Leport C.|Raffi F.|Chênc G.|Salamon R.|Moatti J.|Pierret|Brun-Vézinet F.|Fleury H.|Peytavin G.|Garraffo R.|Costagliola D.|Dellamonica P.|Katlama C.|Meyer L.|Morin M.|Sicard D.|Sobel A.|Ballereau F.|Bach M.|Bourdillon F.|Choutet P.|Delfraissy J.|Dormont J.|Souteyrand Y.|Vildé J.|Dupon M.|Le Moing V.|Marchou B.|May T.|Morlat P.|Waldner-Combernoux A.|Thuret F.|Dreyfus-Netter F.|Grillot-Courvalin C.|Alfaro C.|Boucherit S.|Cailleton V.|Charlois C.|Droz C.|Duran S.|Ecobichon J.|Egouy C.|Journot V.|Lassalle R.|Latour L.|Lewden C.|Masquelier B.|Nouioua W.|Palmer G.|Petit C.|Préau M.|Roloff S.|Savès M.|Spire B.|Winum R.|Schmit|Chennebault|Faller|Estavoyer|Laurent|Vuitton|Beylot|Lacut|Le Bras|Ragnaud|Granier|Garré|Bazin|Veyssier|Devidas|Sobel|Portier|Perronne|Lagarde|Ceccaldi|Peyramond|Allard|Reynes|Canton|Cassuto|Dellamonica|Arsac|Bricaire|Caulin|Frottier|Herson|Imbert|Malkin|Rozenbaum|Sicard|Vachon|Vildé|Becq-Giraudon|Rémy</t>
  </si>
  <si>
    <t>Préau M.|Préau M.|Bouhnik A.|Spire B.|Leport C.|Saves M.|Picard O.|Reynes J.|Salmon D.|Dellamonica P.|Raffi F.|Morin M.|Morin M.|Leport C.|Raffi F.|Chêne G.|Salamon R.|Moatti J.|Pierret J.|Brun-Vézinet F.|Fleury H.|Peytavin G.|Garraffo R.|Costagliola D.|Dellamonica P.|Katlama C.|Meyer L.|Morin M.|Sicard D.|Sobel A.|Ballereau F.|Bach M.|Bourdillon F.|Choutet P.|Delfraissy J.|Dormont J.|Souteyrand Y.|Vildé J.|Alfaro C.|Boucherit S.|Cailleton V.|Charlois C.|Droz C.|Duval X.|Ecobichon J.|Egouy C.|Journot V.|Lassalle R.|Le Moing V.|Lewden C.|Masquelier B.|Nouioua W.|Palmer G.|Préau M.|Roloff S.|Savès M.|Spire B.|Villes V.|Winum R.|Schmit|Chennebault|Faller|Estavoyer|Laurent|Vuitton|Beylot|Lacut|Le|Bras|Ragnaud|Granier|Garré|Bazin|Veyssier|Devidas|Sobel|Portier|Perronne|Lagarde|Ceccaldi|Peyramond|Allard|Reynes|Canton|Raffi|Cassuto|Dellamonica|Arsac|Bricaire|Caulin|Frottier|Herson|Imbert|Malkin|Rozenbaum|Sicard|Vachon|Vildé|Becq-Giraudon|Rémy</t>
  </si>
  <si>
    <t>Pharmacogenetics</t>
  </si>
  <si>
    <t>Encephale</t>
  </si>
  <si>
    <t>Pankratz N.|Nichols W.|Uniacke S.|Halter C.|Rudolph A.|Shults C.|Shults C.|Conneally P.|Foroud T.|Golbe L.|Koller W.|Marder K.|Marshall F.|Oakes D.|Shinaman A.|Siemers E.|Carter J.|Camicioli R.|Andrews P.|Wojcieszek J.|Belden J.|Frenandez M.|Hubble J.|Reider C.|Rajput A.|Rajput A.|Shirley T.|Panisset M.|Hall J.|Mendis T.|Grimes D.|Gray P.|Ramos C.|Roque S.|Reich S.|Dunlop B.|Hauser R.|Sanchez-Ramos J.|Zesiewicz T.|Delgado H.|Pfeiffer R.|Pfeiffer B.|Friedman J.|Fernandez H.|Lannon M.|Fontaine D.|Seeberger L.|O’brien C.|Judd D.|Pahwa R.|Thomas S.|Elmer L.|Davis K.|Jennings D.|Marek K.|Mendick S.|Truong D.|Pathak M.|Tran A.|Rodnitzyk R.|Dobson J.|Kurlan R.|Berry D.|Tuite P.|Schacher R.|Aminoff M.|DiMinno M.|Marder K.|Harris J.|Lewitt P.|DeAngelis M.|Koller W.|Weiner W.|Lyons K.|Martin W.|Wieler M.|Jankovic J.|Hunter C.|Bertoni J.|Peterson C.|Factor S.|Evans S.|Walker F.|Hunt V.|Un J.|Uy S.|Stacy M.|Williamson K.|Simon D.|Scollins L.|Brindauer K.|Petit J.|Manyam B.|Simpson P.|Nieves A.|So J.|Velickovic M.|Phipps S.|Gordon M.|Hamann J.</t>
  </si>
  <si>
    <t>Pankratz N.|Byder L.|Halter C.|Rudolph A.|Shults C.|Shults C.|Shults C.|Conneally P.|Conneally P.|Foroud T.|Nichols W.|Lyons K.|Marder K.|Marshall F.|Oakes D.|Rudolph A.|Shinaman A.|Siemers E.|Wojcieszek J.|Belden J.|Carter J.|Camicioli R.|Andrews P.|Panisset M.|Hall J.|Hubble J.|Fernandez M.|Reider C.|Rajput A.|Rajput A.|Shirley T.|Mendis T.|Grimes D.|Gray P.|Ramos C.|Roque S.|Pfeiffer R.|Pfeiffer B.|Elmer L.|Davis K.|Friedman J.|Fernandez H.|Lannon M.|Reich S.|Dunlop B.|Seeberger L.|O'Brien C.|Judd D.|Hauser R.|Zesiewicz T.|Delgado H.|Fontaine D.|Jennings D.|Marek K.|Mendick S.|Aminoff M.|DiMinno M.|Lewitt P.|De Angelis M.|Pahwa R.|Thomas S.|Truong D.|Pathak M.|Tran A.|Rodnitzky R.|Dobson J.|Koller W.|Weiner W.|Lyons K.|Kurlan R.|Berry D.|Bertoni J.|Peterson C.|Martin W.|Wieler M.|Tuite P.|Schacherer R.|Harris J.|Jankovic J.|Hunter C.|Lang A.|Kleimer-Fisman G.|Nieves A.|So J.|Factor S.|Evans S.|Manyam B.|Wulbrecht B.|Walker F.|Hunt V.|Gordon M.|Hamman J.|Kang U.|Young J.|Blindauer K.|Petit J.|Rao J.|Cook M.|Stacy M.|Williamson K.</t>
  </si>
  <si>
    <t>Filla S.|Winter M.|Johnson K.|Bleakman D.|Bell M.|Bleisch T.|Castaño A.|Clemens-Smith A.|Del Prado M.|Dieckman D.|Dominguez E.|Escribano A.|Ho K.|Ho K.|Hudziak K.|Katofiasc M.|Martinez-Perez J.|Mateo A.|Mathes B.|Mattiuz E.|Ogden A.|Phebus L.|Stack D.|Stratford R.|Ornstein P.</t>
  </si>
  <si>
    <t>Martinez-Perez J.|Iyengar S.|Shannon H.|Bleakman D.|Alt A.|Clawson D.|Arnold B.|Bell M.|Bleisch T.|Castaño A.|Del Prado M.|Dominguez E.|Escribano A.|Filla S.|Ho K.|Hudziak K.|Jones C.|Mateo A.|Mathes B.|Mattiuz E.|Ogden A.|Simmons R.|Stack D.|Stratford R.|Winter M.|Wu Z.|Ornstein P.</t>
  </si>
  <si>
    <t>Journal of Medicinal Chemistry</t>
  </si>
  <si>
    <t>Fu Q.|Levine B.|Levine B.|Pawelczyk J.|Pawelczyk J.|Ertl A.|Diedrich A.|Cox J.|Zuckerman J.|Ray C.|Ray C.|Smith M.|Iwase S.|Saito M.|Sugiyama Y.|Mano T.|Zhang R.|Iwasaki K.|Lane L.|Buckeyjr J.|Cooke W.|Robertson R.|Baisch F.|Blomqvist C.|Eckberg D.|Robertson D.|Biaggioni I.</t>
  </si>
  <si>
    <t>Levine B.|Levine B.|Pawelczyk J.|Pawelczyk J.|Ertl A.|Ertl A.|Ertl A.|Cox J.|Zuckerman J.|Diedrich A.|Biaggioni I.|Ray C.|Ray C.|Smith M.|Iwase S.|Saito M.|Sugiyama Y.|Mano T.|Zhang R.|Iwasaki K.|Lane L.|Buckey J.|Cookeh W.|Baisch F.|Robertson D.|Eckberg D.|Blomqvist C.</t>
  </si>
  <si>
    <t>Journal of Physiology</t>
  </si>
  <si>
    <t>Dutay J.|Orr J.|Monfray P.|Bullister J.|Doney S.|Hecht M.|Lindsay K.|Najjar R.|Caldeira K.|Campin J.|Drange H.|Gao Y.|Follows M.|Marshall J.|Gruber N.|Sarmiento J.|Slater R.|Ishida A.|Yamanaka Y.|Joos F.|Plattner G.|Madec G.|Maier-Reimer E.|Matear R.|Mouchet A.|Schlitzer R.|Weirig M.|Totterdell I.|Yool A.</t>
  </si>
  <si>
    <t>Najjar R.|Jin X.|Louanchi F.|Aumont O.|Caldeira K.|Doney S.|Dutay J.|Follows M.|Gruber N.|Joos F.|Lindsay K.|Maier-Reimer E.|Matear R.|Matsumoto K.|Monfray P.|Mouchet A.|Orr J.|Orr J.|Plattner G.|Sarmiento J.|Schlitzer R.|Slater R.|Weirig M.|Yamanaka Y.|Yool A.</t>
  </si>
  <si>
    <t>Ocean Modelling</t>
  </si>
  <si>
    <t>Global Biogeochemical Cycles</t>
  </si>
  <si>
    <t>Lüdmann T.|Betzler C.|Eberli G.|Reolid J.|Reijmer J.|Sloss C.|Bialik O.|Alvarez-Zarikian C.|Alonso-García M.|Alonso-García M.|Blättler C.|Guo J.|Haffen S.|Horozal S.|Inoue M.|Jovane L.|Kroon D.|Lanci L.|Laya J.|Mee A.|Nakakuni M.|Nath B.|Niino K.|Petruny L.|Pratiwi S.|Slagle A.|Su X.|Swart P.|Wright J.|Yao Z.|Yao Z.|Young J.</t>
  </si>
  <si>
    <t>Progress in Earth and Planetary Science</t>
  </si>
  <si>
    <t>Scientific Reports</t>
  </si>
  <si>
    <t>Marine Geology</t>
  </si>
  <si>
    <t>Integrated Ocean Drilling Program: Preliminary Reports</t>
  </si>
  <si>
    <t>Baltay C.|Baltay C.|Snyder J.|Snyder J.|Andrews P.|Emmet W.|Schaefer B.|Schaefer B.|Sinnott J.|Sinnott J.|Bailyn C.|Coppi P.|Coppi P.|Oemler A.|Oemler A.|Sabbey C.|Sabbey C.|Sofia S.|Van Altena W.|Vivas A.|Abad C.|Bongiovanni A.|Briceño C.|Bruzual G.|Prugna F.|Magris G.|Sánchez G.|Sánchez G.|Schenner H.|Stock J.|Adams B.|Gebhard M.|Honeycutt R.|Musser J.|Rengstorff A.|Ferrin I.|Fuenmayor F.|Hernandez J.|Naranjo O.|Rosenzweig P.|Harris F.|Harris F.|Geary J.</t>
  </si>
  <si>
    <t>Rengstorf A.|Thompson D.|Mufson S.|Andrews P.|Honeycutt R.|Vivas A.|Abad C.|Adams B.|Bailyn C.|Baltay C.|Baltay C.|Bongiovanni A.|Briceñ C.|Bruzual G.|Coppi P.|Coppi P.|Della Prugna F.|Emmet W.|Ferrí I.|Fuenmayor F.|Gebhard M.|Hernández J.|Magris G.|Musser J.|Naranjo O.|Oemler A.|Rosenzweig P.|Sabbey C.|Sabbey C.|Sánchez G.|Sánchez G.|Schaefer B.|Schenner H.|Sinnott J.|Snyder J.|Snyder J.|Sofia S.|Stock J.|Van Altena W.</t>
  </si>
  <si>
    <t>Ricker G.|Hurley K.|Lamb D.|Woosley S.|Atteia J.|Kawai N.|Kawai N.|Vanderspek R.|Crew G.|Doty J.|Villasenor J.|Prigozhin G.|Monnelly G.|Butler N.|Matsuoka M.|Shirasaki Y.|Shirasaki Y.|Tamagawa T.|Torii K.|Sakamoto T.|Sakamoto T.|Yoshida A.|Yoshida A.|Fenimore E.|Galassi M.|Tavenner T.|Donaghy T.|Graziani C.|Boer M.|Dezalay J.|Niel M.|Olive J.|Vedrenne G.|Cline T.|Jernigan J.|Levine A.|Martel F.|Morgan E.|Braga J.|Manchanda R.|Pizzichini G.|Takagishi K.|Yamauchi M.</t>
  </si>
  <si>
    <t>Arimoto M.|Kawai N.|Asano K.|Hurley K.|Suzuki M.|Nakagawa Y.|Shimokawabe T.|Pazmino N.|Sato R.|Matsuoka M.|Yoshida A.|Tamagawa T.|Shirasaki Y.|Sugita S.|Takahashi I.|Atteia J.|Pelangeon A.|Vanderspek R.|Graziani C.|Prigozhin G.|Villasenor J.|Jernigan J.|Crew G.|Sakamoto T.|Ricker G.|Woosley S.|Butler N.|Levine A.|Doty J.|Doty J.|Donaghy T.|Lamb D.|Fenimore E.|Galassi M.|Boer M.|Dezalay J.|Olive J.|Braga J.|Manchanda R.|Pizzichini G.</t>
  </si>
  <si>
    <t>Kurtz D.|Kurtz D.|Kurtz D.|Kawaler S.|Riddle R.|Reed M.|Cunha M.|Cunha M.|Wood M.|Silvestri N.|Watson T.|Dolez N.|Moskalik P.|Zola S.|Pallier E.|Guzik J.|Metcalfe T.|Mukadam A.|Nather R.|Winget D.|Sullivan D.|Sullivan T.|Sekiguchi K.|Jiang X.|Shobbrook R.|Ashoka B.|Seetha S.|Joshi S.|O'Donoghue D.|Handler G.|Mueller M.|Gonzalez Perez J.|Solheim J.|Johannessen F.|Ulla A.|Kepler S.|Kanaan A.|Da Costa A.|Fraga L.|Giovannini O.|Matthews J.</t>
  </si>
  <si>
    <t>Kurtz D.|Kurtz D.|Cameron C.|Cunha M.|Dolez N.|Vauclair G.|Pallier E.|Ulla A.|Kepler S.|Da Costa A.|Kanaan A.|Fraga L.|Giovannini O.|Wood M.|Silvestri N.|Kawaler S.|Riddle R.|Reed M.|Reed M.|Watson T.|Metcalfe T.|Mukadam A.|Nather R.|Winget D.|Nitta A.|Kleinman S.|Guzik J.|Bradley P.|Matthews J.|Sekiguchi K.|Sullivan D.|Sullivan T.|Shobbrook R.|Jiang X.|Birch P.|Ashoka B.|Seetha S.|Girish V.|Joshi S.|Moskalik P.|Zola S.|Zola S.|O'Donoghue D.|Handler G.|Mueller M.|Gonzalez Perez J.|Solheim J.|Johannessen F.|Bigot L.</t>
  </si>
  <si>
    <t>Baltic Astronomy</t>
  </si>
  <si>
    <t>Gorosabel J.|Gorosabel J.|Fynbo J.|Hjorth J.|Hjorth J.|Wolf C.|Andersen M.|Pedersen H.|Christensen L.|Jensen B.|Møller P.|Afonso J.|Treyer M.|Mallén-Ornelas G.|Castro-Tirado A.|Castro-Tirado A.|Fruchter A.|Greiner J.|Pian E.|Vreeswijk P.|Frontera F.|Kaper L.|Klose S.|Kouveliotou C.|Masetti N.|Palazzi E.|Rol E.|Salamanca I.|Tanvir N.|Wijers R.|Van Den Heuvel E.</t>
  </si>
  <si>
    <t>Gorosabel J.|Gorosabel J.|Gorosabel J.|Christensen L.|Christensen L.|Hjorth J.|Fynbo J.|Fynbo J.|Pedersen H.|Jensen B.|Andersen M.|Lund N.|Jaunsen A.|Castro Cerón J.|Castro-Tirado A.|Fruchter A.|Greiner J.|Greiner J.|Pian E.|Vreeswijk P.|Burud I.|Frontera F.|Frontera F.|Kaper L.|Klose S.|Kouveliotou C.|Masetti N.|Palazzi E.|Rhoads J.|Rol E.|Salamanca I.|Tanvir N.|Wijers R.|Van Den Heuvel E.</t>
  </si>
  <si>
    <t>Journal of Nuclear Science and Technology</t>
  </si>
  <si>
    <t>Aggarwal M.|Ahammed Z.|Angelis A.|Antonenko V.|Arefiev V.|Astakhov V.|Avdeitchikov V.|Awes T.|Baba P.|Badyal S.|Bathe S.|Batiounia B.|Baumann C.|Bernier T.|Bhalla K.|Bhatia V.|Blume C.|Bucher D.|Büsching H.|Carlén L.|Chattopadhyay S.|Decowski M.|Delagrange H.|Donni P.|Dutta Majumdar M.|El Chenawi K.|Dubey A.|Enosawa K.|Fokin S.|Frolov V.|Ganti M.|Garpman S.|Gavrishchuk O.|Geurts F.|Ghosh T.|Glasow R.|Guskov B.|Gustafsson H.|Gutbrod H.|Hrivnacova I.|Ippolitov M.|Kalechofsky H.|Kamermans R.|Karadjev K.|Karpio K.|Kolb B.|Kosarev I.|Koutcheryaev I.|Kugler A.|Kulinich P.|Kurata M.|Lebedev A.|Löhner H.|Luquin L.|Mahapatra D.|Manko V.|Martin M.|Martínez G.|Maximov A.|Miake Y.|Mishra G.|Mohanty B.|Mohanty B.|Mora M.|Morrison D.|Mukhanova T.|Mukhopadhyay D.|Naef H.|Nandi B.|Nayak S.|Nayak T.|Nianine A.|Nikitine V.|Nikolaev S.|Nilsson P.|Nishimura S.|Nomokonov P.|Nystrand J.|Oskarsson A.|Otterlund I.|Pavliouk S.|Peitzmann T.|Peressounko D.|Petracek V.|Phatak S.|Pinganaud W.|Plasil F.|Purschke M.|Rak J.|Rammler M.|Raniwala R.|Raniwala S.|Rao N.|Retiere F.|Reygers K.|Roland G.|Rosselet L.|Roufanov I.|Roy C.|Rubio J.</t>
  </si>
  <si>
    <t>Journal of Rheumatology</t>
  </si>
  <si>
    <t>Rheumatology</t>
  </si>
  <si>
    <t>Arthritis and Rheumatism</t>
  </si>
  <si>
    <t>Sklar P.|Ward D.|Baker R.|Wood K.|Gafoor Z.|Alzola C.|Moorman A.|Holmberg S.|Tong T.|Palella F.|Chmiel J.|Kalnins A.|Lichtenstein K.|Greenberg K.|Young B.|Widick B.|Stewart C.|Zellner P.|Yangco B.|Halkias K.|Lapierre C.|Owen C.|Fuhrer J.|Ording-Bauer L.|Kelly R.|Esteves J.|Tedaldi E.|Walker-Kornegay L.|Marzouk J.|Phelps R.|Rachel M.|McCabe R.|Rachel M.</t>
  </si>
  <si>
    <t>Buchacz K.|Brooks J.|Tong T.|Moorman A.|Baker R.|Holmberg S.|Greenberg A.|Wood K.|Armon C.|Richardson J.|Palella F.|Chmiel J.|Kirby K.|Cheley J.|Murphy T.|Lichtenstein K.|Greenberg K.|Young B.|Widick B.|Stewart C.|Zellner P.|Yangco B.|Halkias K.|Lay A.|Ward D.|Owen C.|Fuhrer J.|Ording-Bauer L.|Kelly R.|Esteves J.|Tedaldi E.|Christian R.|Walker-Kornegay L.|Marzouk J.|Phelps R.|Rachel M.|Rachel M.|Sisneros S.|Novak R.|Uy J.|Wendrow A.</t>
  </si>
  <si>
    <t>De Marco R.|Locatelli F.|Cerveri I.|Bugiani M.|Marinoni A.|Giammanco G.|De Marco R.|Accordini S.|Verlato G.|Zanolin E.|Bugiani M.|Buriani O.|Carrozzi L.|Dallari R.|Giammanco G.|Ginesu F.|Marinoni A.|Poli A.|Struzzo P.|Struzzo P.|Buriani O.|Cavallini R.|Saletti C.|Cellini M.|Faustini M.|De Togni A.|Marinoni A.|Carolei A.|Montomoli C.|Villani S.|Comelli M.|Ponzio M.|Grassi M.|Rezzani C.|Casali L.|Cerveri I.|Zoia M.|Corsico A.|Colato S.|Moscato G.|Perfetti L.|Carrozzi L.|Viegi G.|Pistelli F.|Di Pede F.|Paggiaro P.|Santolicandro A.|Giovannetti P.|Ginesu F.|Pirina P.|Ostera S.|Pinna G.|Farre A.|Imparato S.|Dallari R.|Turrini E.|Foglia M.|Giammanco G.|Pignato S.|Rotondo A.|Cuspilici A.|Bugiani M.|Piccioni P.|Carosso A.|Arossa W.|Caria E.|Castiglioni G.|Migliore E.|Romano C.|Fabbro D.|Ciccone G.|Magnani C.|Dalmasso P.|Bono R.|Gigli G.|Giraudo A.|Brussino M.|Bucca C.|Rolla G.|Orefice U.|Schneider M.|Chittaro F.|Peresson D.|De Marco R.|Verlato G.|Accordini S.|Zanolin M.|Locatelli F.|Cazzoletti L.|Battisti L.|Pattaro C.|Poli A.|Dorigo N.|Cantarelli S.|Ciresola D.|Lo Cascio V.|Olivieri M.|Ferrari M.|Biasin C.|Lauriola P.</t>
  </si>
  <si>
    <t>Verlato G.|Verlato G.|Melotti R.|Olivieri M.|Olivieri M.|Corsico A.|Bugiani M.|Accordini S.|Villani S.|Migliore E.|Marinoni A.|Pirina P.|Pirina P.|Carrozzi L.|Bortolami O.|Rava M.|de Marco R.|Accordini S.|Verlato G.|Zanolin E.|Bugiani M.|Buriani O.|Carrozzi L.|Dallari R.|Giammanco G.|Ginesu F.|Marinoni A.|Poli A.|Struzzo P.|Struzzo P.|Buriani O.|Cavallini R.|Saletti C.|Cellini M.|Faustini M.|de Togni A.|Marinoni A.|Carolei A.|Montomoli C.|Villani S.|Comelli M.|Ponzio M.|Grassi M.|Rezzani C.|Casali L.|Cerveri I.|Zoia M.|Corsico A.|Colato S.|Moscato G.|Perfetti L.|Carrozzi L.|Viegi G.|Pistelli F.|Di Pede F.|Paggiaro P.|Santolicandro A.|Giovannetti P.|Ginesu F.|Ostera S.|Pinna G.|Farre A.|Imparato S.|Dallari R.|Turrini E.|Foglia M.|Giammanco G.|Pignato S.|Rotondo A.|Cuspilici A.|Bugiani M.|Piccioni P.|Carosso A.|Arossa W.|Caria E.|Castiglioni G.|Migliore E.|Romano C.|Fabbro D.|Ciccone G.|Magnani C.|Dalmasso P.|Bono R.|Gigli G.|Giraudo A.|Brussino M.|Bucca C.|Rolla G.|Orefice U.|Schneider M.|Chittaro F.|Peresson D.|de Marco R.|Accordini S.|Zanolin M.|Locatelli F.|Cazzoletti L.|Pattaro C.|Sartori S.|Poli A.</t>
  </si>
  <si>
    <t>Newell M.|Giaquinto C.|Rampon O.|Giacomet V.|De Rossi A.|Grosch-Wörner I.|Mok J.|Bates I.|De José I.|Hawkins F.|Garcia-Rodriguez M.|Ladrón de Guevara C.|Peña J.|Gonzalez Garcia J.|Arribas Lopez J.|Asensi-Botet F.|Otero M.|Pérez-Tamarit D.|Orti A.|San Miguel M.|De la Torre R.|Scherpbier H.|Kreyenbroek M.|Boer K.|Bohlin A.|Belfrage E.|Navér L.|Ehrnst A.|Sönnerborg A.|Levy J.|Hainaut M.|Peltier A.|Wibaut S.|Barlow P.|Ferrazin A.|Bassetti D.|De Maria A.|Gotta C.|Mûr A.|Payà A.|Viñolas M.|López-Vilchez M.|Rovira M.|Carreras R.|Tores E.|Herrero Perez S.|Valerius N.</t>
  </si>
  <si>
    <t>Thorne C.|Giaquinto C.|Rampon O.|Giacomet V.|De Rossi A.|Grosch-Worner I.|Mok J.|Bates I.|de Jose I.|Hawkins F.|Garcia-Rodriguez M.|Ladron de Guevara C.|Ma Pena J.|Gonzalez Garcia J.|Arribas Lopez J.|Asensi-Botet F.|Otero M.|Perez-Tamarit D.|Orti A.|San Miguel M.|Scherpbier H.|Kreyenbroek M.|Boer K.|Bohlin A.|Belfrage E.|Naver L.|Levy J.|Hainaut M.|Peltier A.|Goetghebuer T.|Barlow P.|Ferrazin A.|Bassetti D.|de Maria A.|Gotta C.|Mur A.|Lopez-Vilchez M.|Paya A.|Carreras R.|H.Valerius N.</t>
  </si>
  <si>
    <t>McCracken J.|McGough J.|Shah B.|Cronin P.|Hong D.|Aman M.|Eugene Arnold L.|Lindsay R.|Nash P.|Hollway J.|McDougle C.|Posey D.|Swiezy N.|Kohn A.|Scahill L.|Scahill L.|Martin A.|Koenig K.|Volkmar F.|Carroll D.|Lancor A.|Lancor A.|Tierney E.|Ghuman J.|Gonzalez N.|Grados M.|Vitiello B.|Ritz L.|Davies M.|Robinson J.|McMahon D.</t>
  </si>
  <si>
    <t>Scahill L.|Scahill L.|McDougle C.|Williams S.|Dimitropoulos A.|Dimitropoulos A.|Aman M.|McCracken J.|Tierney E.|Arnold L.|Cronin P.|Grados M.|Ghuman J.|Koenig K.|Lam K.|McGough J.|Posey D.|Ritz L.|Swiezy N.|Vitiello B.|Ramadan Y.|Witwer A.|Lindsay R.|Kohn A.|Shah B.|Sea-Yun Lee L.|Martin A.|Carroll D.|Young C.|Lancor A.|Gonzalez N.|Chuang S.|Davies M.|Robinson J.|Robinson J.|McMahon D.|McMahon D.</t>
  </si>
  <si>
    <t>Journal of the American Academy of Child and Adolescent Psychiatry</t>
  </si>
  <si>
    <t>Archives of General Psychiatry</t>
  </si>
  <si>
    <t>Journal of Child and Adolescent Psychopharmacology</t>
  </si>
  <si>
    <t>Journal of Antimicrobial Chemotherapy</t>
  </si>
  <si>
    <t>Clinical Microbiology and Infection</t>
  </si>
  <si>
    <t>Enfermedades Infecciosas y Microbiologia Clinica</t>
  </si>
  <si>
    <t>Mayo Clinic Proceedings</t>
  </si>
  <si>
    <t>Genovesi Ebert A.|Magnani M.|Galli M.|Lorenzoni R.|Macrì R.|Bernardi D.|Volterrani C.|Mazzoni V.|Barletta G.|Gensini G.|Mazzuoli F.|Zuppiroli A.|Mori F.|Pieri F.|Vergassola R.|Nannini M.|Zambaldi G.|Cerisano S.|Landini C.|Severi S.|Digiorgio A.|Venturini C.|Raugi M.|Baldini U.|Savoia M.|Paoletti M.|Cortigiani L.|Odoguardi L.|Zanetti L.|Lazzari M.|Bonatti V.|Giannini R.|Vergoni W.|Franchi A.|De Tommasi M.|Boem A.|Fontanive P.|Ferrante G.|Baggiani G.|Conti U.|Cabani E.|Del Citerna F.|Bartolozzi A.|Tonelli L.|Baldini P.|Tartarini G.|Lattanzi F.|Orsini E.|Reishenofer B.|Giaconi S.|Levantesi D.|Dabizzi R.|Traini A.|Mondanelli D.|Magni M.|Pesola A.|Nevola D.|Poddighe R.|Mandorla S.|Galiotto S.|Saba G.|Rey L.|Provvidenza M.|Piccioni N.</t>
  </si>
  <si>
    <t>Lattanzi F.|Magnani M.|Cortigiani L.|Mandorla S.|Zuppiroli A.|Lorenzoni R.|Macrì R.|Bernardi D.|Volterrani C.|Mazzoni V.|Barletta G.|Gensini G.|Mazzuoli F.|Mori F.|Pieri F.|Vergassola R.|Nannini M.|Zambaldi G.|Cerisano S.|Landini C.|Severi S.|Genovesi Ebert A.|Digiorgio A.|Venturini C.|Raugi M.|Baldini U.|Savoia M.|Paoletti M.|Odoguardi L.|Zanetti L.|Lazzari M.|Bonatti V.|Giannini R.|Vergoni W.|Franchi A.|De Tommasi M.|Boem A.|Fontanive P.|Ferrante G.|Baggiani G.|Conti U.|Cabani E.|Del Citerna F.|Bartolozzi A.|Tonelli L.|Baldini P.|Tartarini G.|Orsini E.|Reishenofer B.|Giaconi S.|Levantesi D.|Dabizzi R.|Traini A.|Mondanelli D.|Magni M.|Pesola A.|Nevola D.|Poddighe R.|Galiotto S.|Saba G.|Rey L.|Provvidenza M.|Piccioni N.</t>
  </si>
  <si>
    <t>Italian Heart Journal Supplement</t>
  </si>
  <si>
    <t>Juhan-Vague I.|Morange P.|Aubert H.|Henry M.|Aillaud M.|Alessi M.|Samnegård A.|Hawe E.|Yudkin J.|Margaglione M.|Di Minno G.|Hamsten A.|Humphries S.|Boquist S.|Ericsson C.|Lundman P.|Samnegard A.|Silveira A.|Tornvall P.|Mohamed-Ali V.|Holmes A.|Ambrosi P.|Canavy I.|Paganelli F.|Didelot R.|Ansaldi J.|Billerey M.|Cimino D.|Dello Iacono N.|Cimino A.|Gaeta G.|Blasich C.|Pucciarelli G.|Ahn Luong L.|Van Hinsbergh V.|Kooistra T.|Tremoli E.|Banfi C.|Mussoni L.</t>
  </si>
  <si>
    <t>Morange P.|Morange P.|Saut N.|Alessi M.|Alessi M.|Yudkin J.|Yudkin J.|Margaglione M.|Margaglione M.|Di Minno G.|Di Minno G.|Hamsten A.|Hamsten A.|Humphries S.|Humphries S.|Tregouet D.|Juhan-Vague I.|Juhan-Vague I.|Boquist S.|Ericsson C.|Lundman P.|Samnegard A.|Silveira A.|Tornvall P.|Mohamed-Ali V.|Holmes A.|Aillaud M.|Ambrosi P.|Canavy I.|Paganelli F.|Didelot R.|Ansaldi J.|Billerey M.|Cimino D.|Dello Iacono N.|Cimino A.|Gaeta G.|Blasich C.|Pucciarelli G.|Van Hinsbergh V.|Kooistra T.|Tremoli E.|Banfi C.|Mussoni L.</t>
  </si>
  <si>
    <t>Journal of Thrombosis and Haemostasis</t>
  </si>
  <si>
    <t>Arteriosclerosis, Thrombosis, and Vascular Biology</t>
  </si>
  <si>
    <t>Angrisani L.|Di Lorenzo N.|Favretti F.|Furbetta F.|Iuppa A.|Doldi S.|Paganelli M.|Basso N.|Lucchese M.|Zappa M.|Lesti G.|Capizzi F.|Giardiello C.|Paganini A.|Di Cosmo L.|Veneziani A.|Lacitignola S.|Silecchia G.|Alkilani M.|Forestieri P.|Puglisi F.|Gardinazzi A.|Toppino M.|Campanile F.|Marzano B.|Bernante P.|Perrotta G.|Borrelli V.|Lorenzo M.</t>
  </si>
  <si>
    <t>Surgical Endoscopy and Other Interventional Techniques</t>
  </si>
  <si>
    <t>Obesity Surgery</t>
  </si>
  <si>
    <t>Préau M.|Préau M.|Protopopescu C.|Spire B.|Dellamonica P.|Poizot-Martin I.|Villes V.|Carrieri M.|Boirot C.|Bouhnik A.|Carrieri M.|Cassuto J.|Chesney M.|Dellamonica P.|Dujardin P.|Gallais H.|Gastaut J.|Lepeu G.|Marimoutou C.|Mechali D.|Moatti J.|Moreau J.|Nègre M.|Obadia Y.|Poizot-Martin I.|Pradier C.|Préau M.|Rey D.|Rouzioux C.|Sobel A.|Spire B.|Trémolières F.|Villes V.|Vlahov D.</t>
  </si>
  <si>
    <t>Journal of Urban Health</t>
  </si>
  <si>
    <t>Revue d'Epidemiologie et de Sante Publique</t>
  </si>
  <si>
    <t>Journal of Epidemiology and Community Health</t>
  </si>
  <si>
    <t>Drug and Alcohol Dependence</t>
  </si>
  <si>
    <t>International Journal of Behavioral Medicine</t>
  </si>
  <si>
    <t>Gatta G.|Capocaccia R.|Berrino F.|Ruzza M.|Contiero P.|Oberaigner W.|Storm H.|Engholm G.|Aareleid T.|Hakulinen T.|Hédelin G.|Lefevre H.|Mece-Lesec'h J.|Faivre J.|Chaplain G.|Carli P.|Arveux P.|Estève J.|Colonna M.|Raverdy N.|Jun P.|Michaelis J.|Ziegler H.|Stegmaier C.|Tulinius H.|Corazziari I.|De Angelis R.|Francisci S.|Hartley S.|Valente F.|Verdecchia A.|Zappone A.|Micheli A.|Mugno E.|Sant M.|Crosignani P.|Conti E.|Ramazzotti V.|Vercelli M.|Casella C.|Puppo A.|Federico M.|De Leon M.|De Lisi V.|Zanetti R.|Rosso S.|Magnani C.|Gafà L.|Tumino R.|Falcini F.|Paci E.|Crocetti E.|Guzzinati S.|Zambon P.|Rachtan J.|Zwierko M.|Bielska-Lasota M.|Plesko I.|Pompe-Kirn V.|Izarzugaza I.|Izquierdo A.|Garau I.|Ardanaz E.|Moreno C.|Galceran J.|Moreno V.|Möller T.|Anderson H.|Torhorst J.|Bouchardy C.|Lutz J.|Usel M.|Dowd J.|Coebergh J.|Janssen-Heijnen M.|Damuhis R.|Black R.|Harris V.|Stockton D.|Davies T.|Coleman M.|Harris S.|Williams E.|Forman D.|Iddenden R.|Quinn M.|Roche M.|Smith J.|Moller H.|Silcocks P.|Lawrence G.|Hemmings K.</t>
  </si>
  <si>
    <t>Annals of Oncology</t>
  </si>
  <si>
    <t>Hedlund P.|Hedlund P.|Hedlund P.|Ala-Opas M.|Brekkan E.|Damber J.|Damber J.|Damber L.|Hagerman I.|Haukaas S.|Henriksson P.|Iversen P.|Pousette A.|Rasmussen F.|Salo J.|Vaage S.|Varenhorst E.|Krarup T.|Hvidt V.|Mogensen P.|Luke M.|Sörensen O.|Frimodt-Möller C.|Willumsen H.|Klarskov P.|Mortensen S.|Andersen J.|Rosenkilde P.|Jensen H.|Larsen E.|Skaarup P.|Farber J.|Melchior-Nissen H.|Mommsen S.|Kristensen J.|Wolf H.|Lundbeck F.|Höjsgaard A.|Halme A.|Ruutu M.|Kasinen E.|Juusela H.|Salminen R.|Liukkonen T.|Viitanen J.|Talja M.|Permi J.|Puolakka V.|Nurmi M.|Hansson E.|Geirsson G.|Höisaeter P.|Hesselberg F.|Vada K.|Tasdemir I.|Lundmo P.|Ögreid P.|Ribbegren C.|Owczarski A.|Lindeborg T.|Borck L.|Susskind S.|Hedberg B.|Jan-Olof Olsson B.|Häggarth L.|Larsson B.|Lindberg B.|Carlsson S.|Höjgaard I.|Spångberg A.|Elfving P.|Lundgren R.|Hahne B.|Ideström R.|Hedelin H.|Andersson B.|Sandin T.|Wallden M.|Telhammar E.|Olsson R.|Granfors T.|Stattin P.|Johan Norlen B.|Hammarsten J.|Mikkelsen I.|Ramsing A.|Wall I.|Adell L.|Ullman A.|Nelson C.|Ljungeryd S.|Andersson S.|Johansson J.</t>
  </si>
  <si>
    <t>Ebbinge M.|Ebbinge M.|Berglund A.|Varenhorst E.|Hedlund P.|Sandblom G.|Sandblom G.|Krarup T.|Hvidt V.|Mogensen P.|Luke M.|Sørensen O.|Frimodt-Møller C.|Willumsen H.|Klarskov P.|Mortensen S.|Rasmussen F.|Andersen J.|Rosenkilde P.|Iversen H.|Larsen E.|Skaarup P.|Farber J.|Melchior-Nissen H.|Mommsen S.|Iversen P.|Kristensen J.|Wolf H.|Lundbeck F.|Højsgaard A.|Halme A.|Salo J.|Ruutu M.|Kasinen E.|Juusela H.|Ala-Opas M.|Salminen R.|Liukkonen T.|Viitanen J.|Talja M.|Permi J.|Puolakka V.|Nurmi M.|Hansson E.|Geirsson G.|Höisaeter P.|Haukaas S.|Hesselberg F.|Vada K.|Vaage S.|Tasdemir I.|Lundmo P.|Ögreid P.|Ribbegren C.|Owczarski A.|Lindeborg T.|Borck L.|Susskind S.|Hedberg B.|Kihl B.|Olsson J.|Häggarth L.|Larsson B.|Lindberg B.|Carlsson S.|Höjgaard I.|Spångberg A.|Elfving P.|Lundgren R.|Hahne B.|Ideström R.|Hedelin H.|Damber J.|Andersson B.|Sandin T.|Waldén M.|Telhammar E.|Olsson R.|Granfors T.|Stattin P.|Brekkan E.|Norlen B.|Hammarsten J.|Mikkelsen I.|Ramsing A.|Wall I.|Adell L.|Ullman A.|Nelson C.|Ljungeryd S.|Andersson S.|Johansson J.|Carlström K.|Damber J.|Henriksson P.|Tammela T.|Nielsen O.|Damber L.|Pousette Å.|Rannikko S.</t>
  </si>
  <si>
    <t>Scandinavian Journal of Urology</t>
  </si>
  <si>
    <t>BJU International</t>
  </si>
  <si>
    <t>Scandinavian Journal of Urology and Nephrology</t>
  </si>
  <si>
    <t>Simon J.|O'Connor P.|Fleming P.|Gray T.|Jacobs L.|Miller C.|Munschauer F.|Kinkel R.|Bolibrush D.|Cohen J.|Freedman M.|Webb U.|Rabinowicz H.|Metz L.|Davis A.|Patry D.|Hashimoto S.|Morrison W.|Oger J.|Panitch H.|Costello K.|Bever C.|Stuart W.|Court D.|Stuart D.|Tornatore C.|Barlett D.|Richert J.|Duquette P.|Dubois R.|Bernier G.|Scott T.|Pappert L.|Brillman J.|Fenton W.|Anderson T.|Astruc J.|Rose J.|Kline J.|Burns J.|Murray T.|Weldon P.|Bhan F.|Wall M.|Vining L.|Grabowski T.|Apatoff B.|Arapello K.|Friedman J.|Galetta S.|Pfohl D.|Liu G.|Rice G.|Bental T.|Mandalfind P.|Eggenberger E.|Snider D.|Kaufman D.|Guarnaccia J.|Lesser R.|Goldstein J.|Reiss M.|Carter E.|Glista G.|Rolak L.|Scheller L.|Jacobson D.|Goodman A.|Petrie M.|Mattson D.|Karlin K.|Wallin A.|Stefoski D.|Brod S.|Cerretta E.|Wolinsky J.|Arnold D.|Arnoutelis R.|Durcan L.|Kupersmith M.|Cappolino L.|Herbert J.|Rosenberg J.|McHugh D.|Blumenfeld A.|Smith C.|Kuder D.|Hamilton S.|Thurston S.|McGee J.|O'Bannon J.|Kaufman M.|Butler M.|Putnam S.|Rammohan K.|Stiffort A.|Lynn J.|Selhourst J.|Holzemer E.</t>
  </si>
  <si>
    <t>Simon J.|O'Connor P.|Fleming P.|Gray T.|Jacobs L.|Miller C.|Munschauer F.|Kinkel R.|Bolibrush D.|Cohen J.|Freedman M.|Webb U.|Rabinowicz H.|Metz L.|Patry D.|Yeung M.|Peters S.|Hashimoto S.|Morrison W.|Oger J.|Panitch H.|Costello K.|Bever C.|Stuart W.|Court D.|Stuart D.|Tornatore C.|Bartlett D.|Richert J.|Duquette P.|Dubois R.|Bernier G.|Scott T.|Pappert L.|Brillman J.|Felton W.|Anderson T.|Astruc J.|Rose J.|Kline J.|Burns J.|Murray T.|Weldon P.|Bhan V.|Maxner C.|Wall M.|Vining L.|Grabowski T.|Apatoff B.|Orapello C.|Friedman J.|Galetta S.|Pfohl D.|Liu G.|Rice G.|Bental T.|Mandalfino P.|Eggenberger E.|Snider D.|Kaufman D.|Guarnaccia J.|Lesser R.|Goldstein J.|Reiss M.|Carter E.|Glista G.|Rolak L.|Scheller L.|Jacobson D.|Warner J.|Goodman A.|Petrie M.|Mattson D.|Karlin K.|Wallin A.|Stefoski D.|Brod S.|Cerretta E.|Wolinsky J.|Arnold D.|Arnoutelis R.|Durcan L.|Kupersmith M.|Cappolino L.|Herbert J.|Rosenberg J.|McHugh D.|Blumenfeld A.|Smith C.|Kuder D.|Hamilton S.|Thurston S.|McGee J.|O'Bannon J.|Kaufman M.|Butler M.|Putnam S.|Ramohan K.|Siffort A.</t>
  </si>
  <si>
    <t>Syrjänen S.|Shabalova I.|Petrovichev N.|Kozachenko V.|Zakharova T.|Pajanidi J.|Podistov J.|Chemeris G.|Sozaeva L.|Lipova E.|Tsidaeva I.|Ivanchenko O.|Pshepurko A.|Zakharenko S.|Nerovjna R.|Kljukina L.|Erokhina O.|Branovskaja M.|Nikitina M.|Grunberga V.|Grunberg A.|Juschenko A.|Tosi P.|Cintorino M.|Santopietro R.|Syrjänen K.</t>
  </si>
  <si>
    <t>Syrjänen K.|Shabalova I.|Ivanchenko O.|Kljukina L.|Grunberga V.|Syrjänen S.|Petrovichev N.|Kozachenko V.|Zakharova T.|Pajanidi J.|Podistov J.|Chameris G.|Sozaeva L.|Lipova E.|Tsidaeva I.|Pshepurko A.|Zakharenko S.|Nerovjna R.|Erokhina O.|Branovskaja M.|Nikitina M.|Grunberg A.|Juschenko A.|Santopietro R.|Cintorino M.|Tosi P.</t>
  </si>
  <si>
    <t>Sexually Transmitted Diseases</t>
  </si>
  <si>
    <t>Haider A.|Edwin D.|MacKenzie E.|Bosse M.|Castillo R.|Travison T.|Agel J.|Avery J.|Bailey D.|Bryan W.|Bullard D.|Carpenter C.|Chaparro E.|Corbin K.|Darnell D.|Dickason S.|DiPasquale T.|Harkin B.|Harrington M.|Herscovici D.|Holdren A.|Howard L.|Hutchings S.|Johnson M.|Jurewicz M.|Lampke D.|Lee K.|Mars M.|Mendoza-Welch M.|Meredith J.|Morris N.|Murdock K.|Pollak A.|Radey P.|Shelton S.|Simpson S.|Sims S.|Smith D.|Star A.|Wiegman C.|Wilber J.|Williams S.|Wolinsky P.|Woodman M.|Zimmerman M.</t>
  </si>
  <si>
    <t>Journal of Orthopaedic Trauma</t>
  </si>
  <si>
    <t>Magliano L.|De Rosa C.|Guarneri M.|Cozzolino P.|Malangone C.|Marasco C.|Fiorillo A.|Maj M.|Marini S.|Merenda A.|Arioli M.|Aletti A.|Benzi L.|Bertelli M.|Boine G.|Virgili M.|Poppi M.|Dell'Anna M.|Cangiano C.|Ragonese L.|Cesano S.|Zen L.|Saccottelli G.|Mori E.|Figura A.|Zaratti R.|Gulisano E.|Aucello L.|Farsaci G.|Trudu N.|Ciavarella R.|Mezzaluna C.|Sambuco A.|Salemi O.|Mandelli L.|Trisolini A.|Calvari M.</t>
  </si>
  <si>
    <t>Magliano L.|Magliano L.|Fiorillo A.|De Rosa C.|Malangone C.|Maj M.|Aletti A.|Arioli M.|Augello L.|Benzi S.|Bertelli M.|Boine G.|Calvari M.|Cangiano C.|Cesano S.|Ciavarella R.|Dell'Anna M.|Farsaci G.|Figura A.|Gulisano E.|Mandelli L.|Marini S.|Merenda A.|Mezzaluna C.|Mori E.|Poppi M.|Ragonese L.|Saccottelli B.|Salemi O.|Sambuco A.|Trisolini A.|Trudu N.|Virgili M.|Zaratti R.|Zen L.</t>
  </si>
  <si>
    <t>Amarian M.|Auerbach L.|Averett T.|Averett T.|Berthot J.|Bertin P.|Bertozzi W.|Black T.|Brash E.|Brown D.|Burtin E.|Calarco J.|Cates G.|Cates G.|Chai Z.|Chen J.|Choi S.|Chudakov E.|Cisbani E.|de Jager C.|Deur A.|Deur A.|Deur A.|DiSalvo R.|Dieterich S.|Djawotho P.|Finn M.|Fissum K.|Fonvieille H.|Frullani S.|Gao H.|Gao J.|Garibaldi F.|Gasparian A.|Gilad S.|Gilman R.|Gilman R.|Glamazdin A.|Glashausser C.|Goldberg E.|Gomez J.|Gorbenko V.|Hansen J.|Hersman F.|Holmes R.|Huber G.|Hughes E.|Humensky T.|Incerti S.|Iodice M.|Jensen S.|Jiang X.|Jones C.|Jones G.|Jones M.|Jutier C.|Jutier C.|Ketikyan A.|Kominis I.|Korsch W.|Kramer K.|Kumar K.|Kumar K.|Kumbartzki G.|Kuss M.|Lakuriqi E.|Laveissiere G.|Lerose J.|Liang M.|Liyanage N.|Liyanage N.|Lolos G.|Malov S.|Marroncle J.|McCormick K.|McKeown R.|Meziani Z.|Michaels R.|Mitchell J.|Papandreou Z.|Pavlin T.|Petratos G.|Pripstein D.|Prout D.|Ransome R.|Roblin Y.|Rowntree D.|Rvachev M.|Sabatie F.|Saha A.|Slifer K.|Souder P.|Saito T.|Strauch S.|Suleiman R.|Takahashi K.|Teijiro S.|Todor L.|Tsubota H.|Ueno H.</t>
  </si>
  <si>
    <t>Slifer K.|Slifer K.|Amarian M.|Auerbach L.|Averett T.|Averett T.|Berthot J.|Bertin P.|Bertozzi B.|Black T.|Brash E.|Brown D.|Burtin E.|Calarco J.|Cates G.|Cates G.|Chai Z.|Chen J.|Choi S.|Chudakov E.|Ciofi Degli Atti C.|Ciofi Degli Atti C.|Cisbani E.|De Jager C.|Deur A.|Deur A.|Deur A.|Disalvo R.|Dieterich S.|Djawotho P.|Finn M.|Fissum K.|Fonvieille H.|Frullani S.|Gao H.|Gao H.|Gao J.|Garibaldi F.|Gasparian A.|Gilad S.|Gilman R.|Gilman R.|Glamazdin A.|Glashausser C.|Glöckle W.|Golak J.|Goldberg E.|Gomez J.|Gorbenko V.|Hansen J.|Hersman B.|Holmes R.|Huber G.|Hughes E.|Humensky B.|Incerti S.|Iodice M.|Jensen S.|Jiang X.|Jones C.|Jones G.|Jones M.|Jutier C.|Jutier C.|Kamada H.|Ketikyan A.|Kominis I.|Korsch W.|Kramer K.|Kumar K.|Kumar K.|Kumbartzki G.|Kuss M.|Lakuriqi E.|Laveissiere G.|Lerose J.|Liang M.|Liyanage N.|Liyanage N.|Lolos G.|Malov S.|Marroncle J.|McCormick K.|McKeown R.|Meziani Z.|Michaels R.|Mitchell J.|Nogga A.|Pace E.|Pace E.|Papandreou Z.|Pavlin T.|Petratos G.|Pripstein D.|Prout D.|Ransome R.|Roblin Y.|Rowntree D.|Rvachev M.|Sabatié F.</t>
  </si>
  <si>
    <t>Anticic T.|Baatar B.|Bartke J.|Beck H.|Betev L.|Białkowska H.|Blume C.|Boimska B.|Book J.|Botje M.|Bunčić P.|Christakoglou P.|Chung P.|Chvala O.|Cramer J.|Eckardt V.|Fodor Z.|Foka P.|Friese V.|Gaździcki M.|Gaździcki M.|Grebieszkow K.|Höhne C.|Kadija K.|Karev A.|Kolesnikov V.|Kowalski M.|Kresan D.|Laszlo A.|Lacey R.|Van Leeuwen M.|Maćkowiak-Pawłowska M.|Makariev M.|Malakhov A.|Melkumov G.|Mitrovski M.|Mrówczyński S.|Pálla G.|Panagiotou A.|Prindle D.|Pühlhofer F.|Renfordt R.|Roland C.|Roland G.|Rustamov A.|Rybczyński M.|Rybicki A.|Sandoval A.|Schmitz N.|Schuster T.|Seyboth P.|Siklér F.|Skrzypczak E.|Slodkowski M.|Stefanek G.|Stock R.|Ströbele H.|Susa T.|Szuba M.|Varga D.|Vassiliou M.|Veres G.|Vesztergombi G.|Vranić D.|Włodarczyk Z.|Wojtaszek-Szwarc A.</t>
  </si>
  <si>
    <t>Butler P.|Humphreys R.|Greenlees P.|Herzberg R.|Jenkins D.|Jones G.|Kankaanpää H.|Kettunen H.|Rahkila P.|Scholey C.|Scholey C.|Uusitalo J.|Amzal N.|Bastin J.|Brew P.|Eskola K.|Gerl J.|Hammond N.|Hauschild K.|Helariutta K.|Heßberger F.|Hürstel A.|Jones P.|Julin R.|Juutinen S.|Keenan A.|Khoo T.|Korten W.|Kuusiniemi P.|Le Coz Y.|Leino M.|Leppänen A.|Muikku M.|Nieminen P.|Ødegård S.|Page T.|Pakarinen J.|Reiter P.|Sletten G.|Theisen C.|Wollersheim H.</t>
  </si>
  <si>
    <t>Ayvazyan V.|Baboi N.|Baboi N.|Bohnet I.|Brinkmann R.|Castellano M.|Castro P.|Catani L.|Choroba S.|Cianchi A.|Dohlus M.|Edwards H.|Faatz B.|Fateev A.|Feldhaus J.|Flttmann K.|Gamp A.|Garvey T.|Genz H.|Gerth C.|Gretchko V.|Grigoryan B.|Hahn U.|Hessler C.|Honkavaara K.|Hning M.|Ischebeck R.|Jablonka M.|Kamps T.|Krfer M.|Krassilnikov M.|Krzywinski J.|Liepe M.|Liero A.|Limberg T.|Loos H.|Luong M.|Magne C.|Menzel J.|Michelato P.|Minty M.|Mller U.|Nlle D.|Novokhatski A.|Pagani C.|Peters F.|Pflger J.|Piot P.|Plucinski L.|Rehlich K.|Reyzl I.|Richter A.|Rossbach J.|Saldin E.|Sandner W.|Schlarb H.|Schmidt G.|Schmser P.|Schneider J.|Schneidmiller E.|Schreiber H.|Schreiber S.|Sertore D.|Setzer S.|Simrock S.|Sobierajski R.|Sobierajski R.|Sonntag B.|Steeg B.|Stephan F.|Sytchev K.|Tiedtke K.|Tonutti M.|Treusch R.|Trines D.|Trke D.|Verzilov V.|Wanzenberg R.|Weiland T.|Weise H.|Wendt M.|Will I.|Wolff S.|Wittenburg K.|Yurkov M.|Zapfe K.</t>
  </si>
  <si>
    <t>European Physical Journal D</t>
  </si>
  <si>
    <t>Park H.|Park H.|Choi D.|Choi J.|Hahn I.|Hwang M.|Kang W.|Kim H.|Kim H.|Kim J.|Kim S.|Kim S.|Kim T.|Kim T.|Kim Y.|Kwon Y.|Lee H.|Lee J.|Lee M.|Lee S.|Noh S.|Park I.|Seo E.|Won E.|Yang H.|Yang M.|Yu I.</t>
  </si>
  <si>
    <t>Journal of the Korean Physical Society</t>
  </si>
  <si>
    <t>Kawamura N.|Aulchenko V.|Bondar A.|Eidelman S.|Garmash A.|Krokovny P.|Kuzmin A.|Root N.|Shwartz B.|Zhilich V.|Kawai H.|Suzuki K.|Unno Y.|Matsumoto S.|Mori T.|Kinoshita K.|Kulasiri R.|Satpathy A.|Schrenk S.|Lange J.|Browder T.|Casey B.|Olsen S.|Peters M.|Rodriguez J.|Swain S.|Zheng Y.|Abe K.|Adachi I.|Behari S.|Fujii H.|Gabyshev N.|Garmash A.|Haba J.|Hamasaki H.|Igarashi Y.|Iijima T.|Ikeda H.|Itoh R.|Iwasaki H.|Iwasaki Y.|Katayama N.|Kichimi H.|Nakao M.|Nozaki T.|Ozaki H.|Sagawa H.|Sakai Y.|Satpathy A.|Sumisawa K.|Sumiyoshi T.|Suzuki S.|Takasaki F.|Tamai K.|Tanaka M.|Tomoto M.|Tsuboyama T.|Tsukamoto T.|Uehara S.|Uno S.|Ushiroda Y.|Yabsley B.|Yamada Y.|Yamauchi M.|Yashima J.|Zhao H.|Nagasaka Y.|Fukushima M.|Dong L.|Yuan Y.|Zhang C.|Leder G.|Aushev T.|Chistov R.|Drutskoy A.|Kagan R.|Liventsev D.|Pakhlov P.|Semenov S.|Okuno S.|Ahn B.|Kang J.|Kim H.|Park C.|Nishida S.|Sakamoto H.|Park H.|Dragic J.|Gordon A.|Hastings N.|Heenan E.|Moloney G.|Moorhead G.|Sevior M.|Taylor G.|Tovey S.|Tanaka Y.|Akatsu M.|Enari Y.|Hokuue T.</t>
  </si>
  <si>
    <t>Arpesella C.|Back H.|Balata M.|Beau T.|Bellini G.|Benziger J.|Bonetti S.|Brigatti A.|Buck C.|Caccianiga B.|Cadonati L.|Calaprice F.|Cecchet G.|Chen M.|Dadoun O.|D'Angelo D.|de Bari A.|de Bellefon A.|de Haas E.|de Kerret H.|Derbin A.|Deutsch M.|di Credico A.|Elisei F.|Etenko A.|von Feilitzsch F.|Fernholz R.|Ford R.|Ford R.|Franco D.|Freudiger B.|Galbiati C.|Gatti F.|Gazzana S.|Giammarchi M.|Giugni D.|Göger-Neff M.|Goldbrunner T.|Golubchikov A.|Goretti A.|Grieb C.|Hagner C.|Hagner T.|Hampel W.|Harding E.|Hartmann F.|Hartmann F.|von Hentig R.|Heusser G.|Hult M.|Ianni A.|Ianni A.|Ianni A.|Kiko J.|Kirsten T.|Köhler M.|Korga G.|Korschinek G.|Kozlov Y.|Kryn D.|la Marche P.|la Marche P.|Laubenstein M.|Lendvai C.|Loeser F.|Lombardi P.|McCarty K.|Machulin I.|Malvezzi S.|Maneira J.|Manno I.|Manuzio G.|Martemianov A.|Masetti F.|Mazzucato U.|Meroni E.|Miramonti L.|Monzani M.|Musico P.|Neder H.|Niedermeier L.|Nisi S.|Oberauer L.|Obolensky M.|Ortica F.|Pallavicini M.|Papp L.|Perasso L.|Pocar A.|Raghavan R.|Ranucci G.|Rau W.|Rau W.|Razeto A.|Resconi E.|Riedel T.|Sabelnikov A.|Salvo C.|Scardaoni R.|Schönert S.</t>
  </si>
  <si>
    <t>Dammertz G.|Alberti S.|Arnold A.|Arnold A.|Bariou D.|Brand P.|Braune H.|Erckmann V.|Dumbrajs O.|Gantenbein G.|Giguet E.|Heidinger R.|Hogge J.|Illy S.|Jin J.|Kasparek W.|Koppenburg K.|Laqua H.|Legrand F.|Leonhardt W.|Liévin C.|Michel G.|Neffe G.|Piosczyk B.|Prinz O.|Rzesnicki T.|Schmid M.|Thumm M.|Thumm M.|Tran M.|Yang X.|Yovchev I.</t>
  </si>
  <si>
    <t>IEEE Transactions on Electron Devices</t>
  </si>
  <si>
    <t>Baumgarten C.|Braun B.|Braun B.|Brunn I.|Court G.|Ciullo G.|Ferretti P.|Golendukhin A.|Golendukhin A.|Graw G.|Haeberli W.|Henoch M.|Hertenberger R.|Koch N.|Kolster H.|Kolster H.|Lenisa P.|Nass A.|Pod'yachev S.|Pod'yachev S.|Reggiani D.|Rith K.|Simani M.|Steffens E.|Stewart J.|Stewart J.|Wise T.</t>
  </si>
  <si>
    <t>Lasiuk B.|Lasiuk B.|Andres Y.|Braem A.|Cozza D.|Davenport M.|De Cataldo G.|Dell Olio L.|DiBari D.|DiMauro A.|Dunlop J.|Finch E.|Frassard D.|Franco A.|Gans J.|Ghidini B.|Harris J.|Horsley M.|Kunde G.|Lasiuk B.|Lesnechal Y.|Majka R.|Martinengo P.|Morsch A.|Nappi E.|Paic G.|Piuz F.|Posa F.|Raynaud J.|Salur S.|Sandweiss J.|Santiard J.|Satinover J.|Schyns E.|Smirnov N.|Van Beelen J.|Williams T.|Xu Z.</t>
  </si>
  <si>
    <t>Braem A.|Cozza D.|Davenport M.|De Cataldo G.|Dell Olio L.|DiBari D.|DiMauro A.|Dunlop J.|Finch E.|Fraissard D.|Franco A.|Gans J.|Ghidini B.|Harris J.|Horsley M.|Kunde G.|Lasiuk B.|Lesenechal Y.|Majka R.|Martinengo P.|Morsch A.|Nappi E.|Paic G.|Piuz F.|Posa F.|Raynaud J.|Salur S.|Sandweiss J.|Santiard J.|Satinover J.|Schyns E.|Smirnov N.|Van Beelen J.|Williams T.|Xu Z.</t>
  </si>
  <si>
    <t>Bai J.|Ban Y.|Bian J.|Blum I.|Cai X.|Chang J.|Chen H.|Chen H.|Chen J.|Jie C.|Chen J.|Chen Y.|Chi S.|Chu Y.|Cui X.|Dai Y.|Dong L.|Du Z.|Dunwoodie W.|Fang J.|Fang S.|Fu H.|Fu L.|Gao C.|Gao Y.|Gong M.|Gratton P.|Gu S.|Guo Y.|Guo Y.|Guo Z.|Han S.|Harris F.|He J.|He K.|He M.|He X.|Heng Y.|Hong T.|Hu H.|Hu T.|Huang G.|Huang X.|Izen J.|Ji X.|Jiang C.|Jiang X.|Jin D.|Jin S.|Jin Y.|Jones B.|Ke Z.|Kong D.|Lai Y.|Li G.|Li H.|Li J.|Li J.|Li Q.|Li R.|Li W.|Li W.|Li X.|Liu C.|Liu F.|Liu H.|Liu J.|Liu R.|Liu T.|Liu Y.|Liu Z.|Liu Z.|Lou X.|Lowery B.|Lu G.|Lu F.|Lu H.|Lu J.|Lu Z.|Luo X.|Ma E.|Ma F.|Ma J.|Malchow R.|Mao Z.|Meng X.|Mo X.|Nie J.|Nie Z.|Olsen S.|Paluselli D.|Pan L.|Panetta J.|Peng H.|Porter F.|Qi N.|Qian C.|Qiu J.|Rong G.|Shen D.</t>
  </si>
  <si>
    <t>Ramayya A.|Hwang J.|Goodin C.|Li K.|Kormicki J.|Rasmussen J.|Luo Y.|Wu S.|Lee I.|Daniel A.|Ter-Akopian G.|Popeko G.|Fomichev A.|Rodin A.|Oganessian Y.|Jandel M.|Kliman J.|Krupa L.|Cole J.|Stoyer M.|Donangelo R.|Ma W.</t>
  </si>
  <si>
    <t>Ogawa H.|Asahi K.|Asahi K.|Ueno H.|Sakai K.|Miyoshi H.|Kameda D.|Suzuki T.|Izumi H.|Imai N.|Watanabe Y.|Yoneda K.|Fukuda N.|Watanabe H.|Yoshimi A.|Sato W.|Aoi N.|Nagakura M.|Suga T.|Yogo K.|Goto A.|Honda T.|Kobayashi Y.|Schmidt-Ott W.|Neyens G.|Teughels S.|Yoshida A.|Kubo T.|Ishihara M.</t>
  </si>
  <si>
    <t>Ogawa H.|Ogawa H.|Asahi K.|Asahi K.|Sakai K.|Suzuki T.|Suzuki T.|Izumi H.|Izumi H.|Miyoshi H.|Nagakura M.|Nagakura M.|Yogo K.|Goto A.|Suga T.|Honda T.|Ueno H.|Watanabe Y.|Yoneda K.|Yoshimi A.|Fukuda N.|Kobayashi Y.|Yoshida A.|Kubo T.|Ishihara M.|Imai N.|Aoi N.|Schmidt-Ott W.|Neyens G.|Teughels S.</t>
  </si>
  <si>
    <t>Le Fèvre A.|Schwarz C.|Auger G.|Begemann-Blaich M.|Bellaize N.|Bittiger R.|Bocage F.|Borderie B.|Bougault R.|Bouriquet B.|Charvet J.|Chbihi A.|Dayras R.|Durand D.|Frankland J.|Galichet E.|Galichet E.|Gourio D.|Guinet D.|Hudan S.|Lautesse P.|Lavaud F.|Legrain R.|Lopez O.|Łukasik J.|Łukasik J.|Lynen U.|Müller W.|Nalpas L.|Orth H.|Plagnol E.|Rosato E.|Saija A.|Sfienti C.|Tamain B.|Trautmann W.|Trzciński A.|Turzó K.|Vient E.|Vigilante M.|Volant C.|Zwiegliński B.</t>
  </si>
  <si>
    <t>Pittori C.|Tavani M.|Barbiellini G.|Argan A.|Auricchio N.|Bulgarelli A.|Caraveo P.|Celesti E.|Chen A.|Chen A.|Cocco V.|Costa E.|Del Monte E.|Di Cocco G.|Fedel G.|Feroci M.|Fiorini M.|Froysland T.|Froysland T.|Galli M.|Gianotti F.|Giuliani A.|Giuliani A.|Labanti C.|Lapshov I.|Lazzarotto F.|Lazzarotto F.|Lipari P.|Longo F.|Mattaini E.|Mattaini E.|Mereghetti S.|Morelli E.|Morselli A.|Pacciani L.|Pellizzoni A.|Perotti F.|Picozza P.|Pontoni C.|Pontoni C.|Porrovecchio G.|Preger B.|Preger B.|Prest M.|Rapisarda M.|Rossi E.|Rubini A.|Soffitta P.|Trifoglio M.|Vallazza E.|Vercellone S.|Zanello D.</t>
  </si>
  <si>
    <t>Verrecchia F.|Verrecchia F.|Pittori C.|Pittori C.|Chen A.|Bulgarelli A.|Tavani M.|Tavani M.|Tavani M.|Tavani M.|Lucarelli F.|Lucarelli F.|Giommi P.|Giommi P.|Vercellone S.|Pellizzoni A.|Giuliani A.|Longo F.|Longo F.|Barbiellini G.|Barbiellini G.|Barbiellini G.|Trifoglio M.|Gianotti F.|Argan A.|Antonelli L.|Antonelli L.|Caraveo P.|Cardillo M.|Cardillo M.|Cattaneo P.|Cocco V.|Colafrancesco S.|Colafrancesco S.|Contessi T.|Costa E.|Del Monte E.|De Paris G.|Di Cocco G.|Di Persio G.|Donnarumma I.|Evangelista Y.|Fanari G.|Feroci M.|Ferrari A.|Ferrari A.|Fiorini M.|Fornari F.|Fuschino F.|Froysland T.|Froysland T.|Frutti M.|Galli M.|Labanti C.|Lapshov I.|Lazzarotto F.|Liello F.|Lipari P.|Lipari P.|Mattaini E.|Marisaldi M.|Mastropietro M.|Mastropietro M.|Mauri A.|Mauri F.|Mereghetti S.|Morelli E.|Moretti E.|Moretti E.|Morselli A.|Pacciani L.|Perotti F.|Piano G.|Piano G.|Picozza P.|Picozza P.|Pilia M.|Pilia M.|Pontoni C.|Pontoni C.|Porrovecchio G.|Prest M.|Primavera R.|Pucella G.|Rapisarda M.|Rappoldi A.|Rossi E.|Rubini A.|Sabatini S.|Santolamazza P.|Santolamazza P.|Soffitta P.|Stellato S.|Striani E.|Tamburelli F.|Traci A.|Trois A.|Vallazza E.|Vallazza E.|Vittorini V.</t>
  </si>
  <si>
    <t>Journal of Geophysical Research: Space Physics</t>
  </si>
  <si>
    <t>Ajinenko I.|Akimenko S.|Akopdzhanov G.|Belous K.|Britvich G.|Britvich I.|Filin A.|Govorun V.|Inyakin A.|Khmelnikov V.|Konstantinov A.|Konstantinov V.|Korolkov I.|Leontiev V.|Novikov V.|Obraztsov V.|Polyakov V.|Romanovsky V.|Ronjin V.|Senko V.|Shalanda N.|Shapkin M.|Shelikhov V.|Smirnov N.|Sokolov A.|Tchikilev O.|Vlasov E.|Yushchenko O.|Bolotov V.|Laptev S.|Polyarush A.|Postoev V.|Yashchenko S.|Zalikhanov B.|Serdyuk V.</t>
  </si>
  <si>
    <t>Suekane F.|Eguchi K.|Enomoto S.|Furuno K.|Gando Y.|Goldman J.|Hanada H.|Ikeda H.|Ikeda K.|Inoue K.|Ishihara K.|Iwamoto T.|Kawashima T.|Kishimoto Y.|Koga M.|Koseki Y.|Maeda T.|Mitsui T.|Motoki M.|Nakajima K.|Nakajima M.|Nakajima T.|Ogawa H.|Oki K.|Owada K.|Shimizu I.|Shirai J.|Suekane F.|Suzuki A.|Tada K.|Tajima O.|Takayama T.|Tamae K.|Watanabe H.|Taniguchi T.|Wang Y.|Busenitz J.|Djurcic Z.|McKinny K.|Mei D.|Piepke A.|Yakushev E.|Berger B.|Cahn R.|Chan Y.|Chen X.|Freedman S.|Fujikawa B.|Lesko K.|Luk K.|Murayama H.|Nygren D.|Okada C.|Poon A.|Steiner H.|Hannelius L.|Horton-Smith G.|McKeown R.|Ritter J.|Tipton B.|Vogel P.|Lane C.|Gorham P.|Learned J.|Maricic J.|Matsuno S.|Pakvasa S.|Dazeley S.|Hatakeyama S.|Svoboda R.|Dieterle B.|Gregory C.|Detwiler J.|Gratta G.|Liew H.|Murphree D.|Tolich N.|Uchida Y.|Batygov M.|Berridge S.|Bugg W.|Cohn H.|Efremenko Y.|Kamyshkov Y.|Nakamura Y.|DeBraeckeleer L.|Gould C.|Karwowski H.|Markoff D.|Messimore J.|Nakamura K.|Rohm R.|Tornow W.|Young A.</t>
  </si>
  <si>
    <t>Araki T.|Enomoto S.|Furuno K.|Gando Y.|Ichimura K.|Ikeda H.|Inoue K.|Kishimoto Y.|Koga M.|Koseki Y.|Maeda T.|Mitsui T.|Motoki M.|Nakajima K.|Nakamura K.|Ogawa H.|Ogawa M.|Owada K.|Ricol J.|Shimizu I.|Shirai J.|Suekane F.|Suzuki A.|Tada K.|Takeuchi S.|Tamae K.|Tsuda Y.|Watanabe H.|Busenitz J.|Classen T.|Djurcic Z.|Keefer G.|Leonard D.|Piepke A.|Yakushev E.|Berger B.|Chan Y.|Decowski M.|Dwyer D.|Freedman S.|Fujikawa B.|Goldman J.|Gray F.|Heeger K.|Hsu L.|Lesko K.|Luk K.|Murayama H.|O'Donnell T.|Poon A.|Steiner H.|Winslow L.|Jillings C.|Mauger C.|McKeown R.|Vogel P.|Zhang C.|Lane C.|Miletic T.|Guillian G.|Learned J.|Maricic J.|Matsuno S.|Pakvasa S.|Horton-Smith G.|Dazeley S.|Hatakeyama S.|Rojas A.|Svoboda R.|Dieterle B.|Detwiler J.|Gratta G.|Ishii K.|Tolich N.|Uchida Y.|Batygov M.|Bugg W.|Efremenko Y.|Kamyshkov Y.|Kozlov A.|Nakamura Y.|Karwowski H.|Markoff D.|Rohm R.|Tornow W.|Wendell R.|Chen M.|Wang Y.|Piquemal F.</t>
  </si>
  <si>
    <t>Raddon P.|Jenkins D.|O'Leary C.|Simons A.|Wadsworth R.|Andreyev A.|Andreyev A.|Page R.|Carpenter M.|Kondev F.|Enqvist T.|Greenlees P.|Jones P.|Julin R.|Juutinen S.|Kettunen H.|Leino M.|Leppänen A.|Nieminen P.|Nieminen P.|Pakarinen J.|Rahkila P.|Uusitalo J.|Joss D.|Joss D.</t>
  </si>
  <si>
    <t>Beer G.|Bragadireanu A.|Bragadireanu A.|Breunlich W.|Cargnelli M.|Curceanu (Petrascu) C.|Curceanu (Petrascu) C.|Egger J.|Fuhrmann H.|Guaraldo C.|Giersch M.|Iliescu M.|Iliescu M.|Ishiwatari T.|Itahashi K.|Lauss B.|Lucherini V.|Ludhova L.|Marton J.|Mulhauser F.|Ponta T.|Sanderson A.|Schaller L.|Sirghi D.|Sirghi D.|Sirghi F.|Zmeskal J.</t>
  </si>
  <si>
    <t>Ishiwatari T.|Beer G.|Bragadireanu A.|Bragadireanu A.|Cargnelli M.|Curceanu C.|Curceanu C.|Egger J.|Fuhrmann H.|Guaraldo C.|Iliescu M.|Iliescu M.|Itahashi K.|Iwasaki M.|Kienle P.|Lauss B.|Lucherini V.|Ludhova L.|Marton J.|Mulhauser F.|Ponta T.|Schaller L.|Sirghi D.|Sirghi D.|Sirghi F.|Strasser P.|Zmeskal J.</t>
  </si>
  <si>
    <t>Appelshäuser H.|Appelshäuser H.|Adamova D.|Agakichiev G.|Appelshäuser H.|Belaga V.|Braun-Munzinger P.|Cherlin A.|Damjanovic S.|Dietel T.|Dietrich L.|Drees A.|Esumi S.|Filimonov K.|Fomenko K.|Fraenkel Z.|Garabatos C.|Glässel P.|Hering G.|Holeczek J.|Kushpil V.|Lenkeit B.|Maas A.|Marín A.|Messer F.|Miloşević J.|Milov A.|Miśkowiec D.|Panebrattsev Y.|Petchenova O.|Petraçek V.|Pfeiffer A.|Rak J.|Ravinovich I.|Rehak P.|Sako H.|Schmitz W.|Schukraft J.|Sedykh S.|Seipp W.|Shimansky S.|Slívová J.|Specht H.|Stachel J.|Şumbera M.|Tilsner H.|Tserruya I.|Wessels J.|Wienold T.|Windelband B.|Wurm J.|Xie W.|Yurevich S.|Yurevich V.</t>
  </si>
  <si>
    <t>Adamová D.|Agakichiev G.|Esumi S.|Filimonov K.|Petráček V.|Rak J.|Dietel T.|Karpenko I.|Agakichiev G.|Andronic A.|Antończyk D.|Appelshäuser H.|Belaga V.|Bielčíková J.|Bielčíková J.|Braun-Munzinger P.|Busch O.|Cherlin A.|Damjanović S.|Dietel T.|Dietrich L.|Drees A.|Dubitzky W.|Esumi S.|Filimonov K.|Fomenko K.|Fraenkel Z.|Garabatos C.|Glässel P.|Hering G.|Holeczek J.|Kalisky M.|Karpenko I.|Krobath G.|Kushpil V.|Maas A.|Marín A.|Milošević J.|Milošević J.|Miśkowiec D.|Panebrattsev Y.|Petchenova O.|Petráček V.|Radomski S.|Rak J.|Ravinovich I.|Rehak P.|Sako H.|Schmitz W.|Schuchmann S.|Sedykh S.|Shimansky S.|Stachel J.|Šumbera M.|Tilsner H.|Tserruya I.|Tsiledakis G.|Wessels J.|Wienold T.|Wurm J.|Yurevich S.|Yurevich S.|Yurevich V.</t>
  </si>
  <si>
    <t>Genome Research</t>
  </si>
  <si>
    <t>Genetics</t>
  </si>
  <si>
    <t>Shetter R.|Junkermann W.|Swartz W.|Frost G.|Crawford J.|Lefer B.|Barrick J.|Hall S.|Hofzumahaus A.|Bais A.|Calvert J.|Cantrell C.|Madronich S.|Müller M.|Kraus A.|Monks P.|Edwards G.|McKenzie R.|Johnston P.|Schmitt R.|Griffioen E.|Krol M.|Kylling A.|Dickerson R.|Lloyd S.|Martin T.|Gardiner B.|Mayer B.|Pfister G.|Röth E.|Koepke P.|Ruggaber A.|Schwander H.|van Weele M.</t>
  </si>
  <si>
    <t>Hofzumahaus A.|Lefer B.|Monks P.|Hall S.|Kylling A.|Mayer B.|Shetter R.|Junkermann W.|Bais A.|Calvert J.|Cantrell C.|Madronich S.|Edwards G.|Kraus A.|Müller M.|Bohn B.|Schmitt R.|Johnston P.|McKenzie R.|Frost G.|Griffioen E.|Krol M.|Martin T.|Martin T.|Pfister G.|Röth E.|Röth E.|Ruggaber A.|Swartz W.|Lloyd S.|Van Weele M.</t>
  </si>
  <si>
    <t>Journal of Geophysical Research: Atmospheres</t>
  </si>
  <si>
    <t>Akiyama H.|Isuzugawa K.|Harikai N.|Watanabe H.|Iijima K.|Yamakawa H.|Mizuguchi Y.|Yoshikawa R.|Yamamoto M.|Sato H.|Watai M.|Arakawa F.|Ogasawara T.|Nishihara R.|Kato H.|Yamauchi A.|Takahata Y.|Morimatsu F.|Mamegoshi S.|Muraoka S.|Honjoh T.|Watanabe T.|Wakui C.|Imamura T.|Toyoda M.|Toyoda M.|Maitani T.</t>
  </si>
  <si>
    <t>Akiyama H.|Nakamura K.|Nakamura K.|Harikai N.|Harikai N.|Watanabe H.|Iijima K.|Yamakawa H.|Mizuguchi Y.|Yoshikawa R.|Yamamoto M.|Sato H.|Watai M.|Arakawa F.|Ogasawara T.|Nishihara R.|Kato H.|Yamauchi A.|Takahata Y.|Morimatsu F.|Mamegoshi S.|Muraoka S.|Honjoh T.|Watanabe T.|Sakata K.|Imamura T.|Toyoda M.|Toyoda M.|Matsuda R.|Maitani T.</t>
  </si>
  <si>
    <t>Journal of the Food Hygienic Society of Japan</t>
  </si>
  <si>
    <t>Lindenmayer J.|Lindenmayer J.|Lindenmayer J.|Lindenmayer J.|Czobor P.|Alphs L.|Nathan A.|Nathan A.|Anand R.|Islam Z.|Chou J.|Chou J.|Altinsan S.|Altman S.|Avigo L.|Balon R.|Beněsová V.|Bengochea L.|Bertoldi A.|Bokowska E.|Bourgeois M.|Carpiniello B.|Chou J.|Chouinard G.|Chvila L.|Dalery J.|Dell'Osso L.|Eisdorfer C.|Emsley R.|Fahy T.|Folnegovic V.|Frangou S.|Gargoloff P.|Giannelli A.|Green A.|Greenberg R.|Grossberg G.|Hsu G.|Iqbal N.|Jakovljevic M.|Josiassen R.|Kassaifarkas A.|Khidichian F.|Knesevich M.|Krasuski J.|Larach V.|Lesem M.|Llorca P.|Lindenmayer J.|Martin S.|Maurel-Raymondet M.|Meltzer H.|Mod L.|Morik E.|Morra C.|Mortimer A.|Ostorharics-Horvath G.|Paclt I.|Pahl J.|Peters J.|Piolo R.|Plopper M.|Posever T.|Robinson D.|Robotti C.|Tomori O.|Vaidain S.|Vyhnándová Z.|Zimmerman M.</t>
  </si>
  <si>
    <t>Schizophrenia Research</t>
  </si>
  <si>
    <t>Biological Psychiatry</t>
  </si>
  <si>
    <t>Beals J.|Beals J.|Spicer P.|Mitchell C.|Novins D.|Manson S.|Big Crow C.|Buchwald D.|Chambers B.|Christensen M.|Dillard D.|DuBray K.|Espinoza P.|Fleming C.|Frederick A.|Gurley D.|Jervis L.|Jim S.|Kaufman C.|Keane E.|Klein S.|Lee D.|McNulty M.|Middlebrook D.|Moore L.|Nez T.|Norton I.|Orton H.|Randall C.|Sam A.|Shore J.|Simpson S.|Yazzie L.</t>
  </si>
  <si>
    <t>Running Bear U.|Beals J.|Kaufman C.|Manson S.|Big Crow C.|Buchwald D.|Chambers B.|Christensen M.|Dillard D.|DuBray K.|Espinoza P.|Fleming C.|Frederick A.|Gone J.|Gurley D.|Jervis L.|Jim S.|Klein S.|Keane E.|Lee D.|Manson S.|McNulty M.|Middlebrook D.|Mitchell C.|Moore L.|Nez T.|Norton I.|Novins D.|O’Nell T.|Orton H.|Randall C.|Sam A.|Shore J.|Simpson S.|Spicer P.|Whitesell N.|Yazzie L.</t>
  </si>
  <si>
    <t>Nicotine and Tobacco Research</t>
  </si>
  <si>
    <t>Pain Medicine</t>
  </si>
  <si>
    <t>Journal of Clinical Oncology</t>
  </si>
  <si>
    <t>Annals of hematology</t>
  </si>
  <si>
    <t>Ukawa S.|Tamakoshi A.|Mori M.|Ikehara S.|Ikehara S.|Shirakawa T.|Yatsuya H.|Iso H.|Tamakoshi A.|Mori M.|Sakauchi F.|Motohashi Y.|Tsuji I.|Nakamura Y.|Iso H.|Mikami H.|Kurosawa M.|Hoshiyama Y.|Tanabe N.|Tamakoshi K.|Wakai K.|Tokudome S.|Suzuki K.|Hashimoto S.|Kikuchi S.|Wada Y.|Kawamura T.|Watanabe Y.|Ozasa K.|Miki T.|Date C.|Sakata K.|Kurozawa Y.|Yoshimura T.|Fujino Y.|Shibata A.|Okamoto N.|Shio H.</t>
  </si>
  <si>
    <t>Journal of Atherosclerosis and Thrombosis</t>
  </si>
  <si>
    <t>Pozzilli P.|Crinó A.|Schiaffini R.|Manfrini S.|Fioriti E.|Coppolino G.|Pitocco D.|Visalli N.|Corbi S.|Spera S.|Suraci C.|Cervoni M.|Matteoli M.|Patera I.|Ghirlanda G.|Valente L.|Guglielmi C.|Anguissola G.|Costanza F.|Montemari A.|Cantagallo A.|De Mattia G.|Faldetta M.|Bitti M.|Marietti G.|Bizzarri C.</t>
  </si>
  <si>
    <t>Chianelli M.|Chianelli M.|Parisella M.|Visalli N.|Mather S.|D'Alessandria C.|Pozzilli P.|Pozzilli P.|Signore A.|Signore A.|Manfrini S.|Fioriti E.|Coppolino G.|Valente L.|Guglielmi C.|Anguissola G.|Costanza F.|Montemari A.|Cipolloni L.|Pantano A.|Picardi A.|Merola M.|Cavallo M.|Matteoli M.|Patera I.|Cappa M.|Crinò A.|Corbi S.|Spera S.|Schiaffini R.|Suraci C.|Cervoni M.|MancaBitti M.|Bizzarri C.|Pitocco D.|Ghirlanda G.</t>
  </si>
  <si>
    <t>European Journal of Endocrinology</t>
  </si>
  <si>
    <t>Hormone and Metabolic Research</t>
  </si>
  <si>
    <t>Diabetes Technology and Therapeutics</t>
  </si>
  <si>
    <t>Diabetes/Metabolism Research and Reviews</t>
  </si>
  <si>
    <t>Antoniou A.|Pharoah P.|Pharoah P.|Narod S.|Risch H.|Eyfjord J.|Eyfjord J.|Hopper J.|Loman N.|Olsson H.|Johannsson O.|Borg A.|Pasini B.|Radice P.|Radice P.|Manoukian S.|Eccles D.|Tang N.|Olah E.|Anton-Culver H.|Warner E.|Lubinski J.|Gronwald J.|Gorski B.|Tulinius H.|Thorlacius S.|Eerola H.|Eerola H.|Nevanlinna H.|Syrjäkoski K.|Kallioniemi O.|Thompson D.|Evans C.|Peto J.|Peto J.|Lalloo F.|Evans D.|Easton D.</t>
  </si>
  <si>
    <t>Antoniou A.|Antoniou A.|Cunningham A.|Peto J.|Peto J.|Evans D.|Lalloo F.|Narod S.|Risch H.|Eyfjord J.|Eyfjord J.|Hopper J.|Southey M.|Olsson H.|Johannsson O.|Borg A.|Passini B.|Radice P.|Radice P.|Manoukian S.|Eccles D.|Tang N.|Olah E.|Anton-Culver H.|Warner E.|Lubinski J.|Gronwald J.|Gorski B.|Tryggvadottir L.|Tryggvadottir L.|Syrjakoski K.|Kallioniemi O.|Eerola H.|Nevanlinna H.|Pharoah P.|Easton D.</t>
  </si>
  <si>
    <t>Peter T.|Luo B.|Wirth M.|Kiemle C.|Flentje H.|Yushkov V.|Khattatov V.|Rudakov V.|Thomas A.|Borrmann S.|Toci G.|Mazzinghi P.|Beuermann J.|Schiller C.|Cairo F.|Di Donfrancesco G.|Adriani A.|Volk C.|Strom J.|Noone K.|Mitev V.|MacKenzie R.|Carslaw K.|Trautmann T.|Santacesaria V.|Stefanutti L.</t>
  </si>
  <si>
    <t>Luo B.|Peter T.|Fueglistaler S.|Wernli H.|Wirth M.|Kiemle C.|Fletnje H.|Yushkov V.|Khattatov V.|Rudakov V.|Thomas A.|Borrmann S.|Toci G.|Toci G.|Mazzinghi P.|Beuermann J.|Schiller C.|Cairo F.|Di Donfrancesco G.|Adriani A.|Volk C.|Strom J.|Noone K.|Mitev V.|MacKenzie R.|Carslaw K.|Trautmann T.|Santacesaria V.|Stefanutti L.</t>
  </si>
  <si>
    <t>Atmospheric Chemistry and Physics</t>
  </si>
  <si>
    <t>Knop R.|Knop R.|Knop R.|Aldering G.|Aldering G.|Amanullah R.|Astier P.|Blanc G.|Blanc G.|Burns M.|Conley A.|Conley A.|Deustua S.|Deustua S.|Doi M.|Ellis R.|Fabbro S.|Fabbro S.|Folatelli G.|Fruchter A.|Garavini G.|Garmond S.|Garmond S.|Garton K.|Gibbons R.|Goldhaber G.|Goldhaber G.|Goobar A.|Groom D.|Groom D.|Hardin D.|Hook I.|Howell D.|Kim A.|Kim A.|Lee B.|Lidman C.|Mendez J.|Mendez J.|Nobili S.|Nugent P.|Nugent P.|Pain R.|Panagia N.|Pennypacker C.|Perlmutter S.|Quimby R.|Raux J.|Regnault N.|Regnault N.|Ruiz-Lapuente P.|Sainton G.|Schaefer B.|Schahmaneche K.|Smith E.|Spadafora A.|Stanishev V.|Sullivan M.|Sullivan M.|Walton N.|Wang L.|Wood-Vasey W.|Wood-Vasey W.|Yasuda N.</t>
  </si>
  <si>
    <t>Rubiño-Martín J.|Aliaga A.|Barreiro R.|Battye R.|Carreira P.|Cleary K.|Cleary K.|Davies R.|Davis R.|Dickinson C.|Dickinson C.|Génova-Santos R.|Grainge K.|Gutiérrez C.|Hafez Y.|Hobson M.|Jones M.|Jones M.|Kneissl R.|Lancaster K.|Lasenby A.|Leahy J.|Maisinger K.|Martínez-González E.|Pooley G.|Rajguru N.|Rebolo R.|Rebolo R.|Sanz J.|Saunders R.|Savage R.|Savage R.|Scaife A.|Scott P.|Slosar A.|Slosar A.|Taylor A.|Taylor A.|Titterington D.|Waldram E.|Watson R.|Watson R.</t>
  </si>
  <si>
    <t>Bernardi M.|Bernardi M.|Sheth R.|Sheth R.|Annis J.|Burles S.|Eisenstein D.|Finkbeiner D.|Finkbeiner D.|Hogg D.|Lupton R.|Schlegel D.|SubbaRao M.|Bahcall N.|Blakeslee J.|Brinkmann J.|Castander F.|Castander F.|Connolly A.|Csabai I.|Csabai I.|Doi M.|Doi M.|Fukugita M.|Fukugita M.|Frieman J.|Heckman T.|Hennessy G.|Ivezić Z.|Knapp G.|Lamb D.|McKay T.|Munn J.|Nichol R.|Okamura S.|Okamura S.|Schneider D.|Thakar A.|York D.</t>
  </si>
  <si>
    <t>Honma M.|Honma M.|Honma M.|Fujii T.|Fujii T.|Hirota T.|Hirota T.|Hirota T.|Horiai K.|Horiai K.|Iwadate K.|Iwadate K.|Jike T.|Kameya O.|Kameya O.|Kameya O.|Kamohara R.|Kamohara R.|Kan-Ya Y.|Kawaguchi N.|Kawaguchi N.|Kawaguchi N.|Kobayashi H.|Kobayashi H.|Kobayashi H.|Kobayashi H.|Kuji S.|Kuji S.|Kurayama T.|Kurayama T.|Manabe S.|Manabe S.|Manabe S.|Miyaji T.|Miyaji T.|Nakashima K.|Omodaka T.|Oyama T.|Oyama T.|Sakai S.|Sakai S.|Sakakibara S.|Sato K.|Sato K.|Sasao T.|Sasao T.|Shibata K.|Shibata K.|Shimizu R.|Suda H.|Suda H.|Tamura Y.|Tamura Y.|Tamura Y.|Ujihara H.|Yoshimura A.</t>
  </si>
  <si>
    <t>Abt I.|Abyzov A.|Adams M.|Albrecht H.|Amaral V.|Amorim A.|Aplin S.|Arefiev A.|Ariño I.|Atiya M.|Aushev V.|Bagaturia Y.|Bagaturia Y.|Baghshetsyan R.|Baghshetsyan R.|Balagura V.|Bargiotti M.|Barsuk S.|Barsukova O.|Bassetti V.|Bastos J.|Bauer C.|Bauer T.|Bauer T.|Beck M.|Belkov A.|Belkov A.|Belotelov I.|Belyaev I.|Berkhan K.|Bertin A.|Bobchenko B.|Böcker M.|Bogatyrev A.|Bohm G.|Borgmeier C.|Bräuer M.|Broemmelsiek D.|Bruinsma M.|Bruinsma M.|Bruschi M.|Buchholz P.|Buchler M.|Buran T.|Capeáns M.|Capponi M.|Carvalho J.|Chamanina J.|Chen B.|Chistov R.|Chmeissani M.|Christensen A.|Conde P.|Cruse C.|Dam M.|Danielsen K.|Danilov M.|de Castro S.|Deckers H.|Dehmelt K.|Deppe H.|Dolgoshein B.|Dong X.|Dreis H.|Dressel M.|Dujmic D.|Eckmann R.|Egorytchev V.|Ehret K.|Ehret K.|Eiges V.|Eisele F.|Emeliyanov D.|Erhan S.|Essenov S.|Fabbri L.|Faccioli P.|Fallot-Burghardt W.|Feuerstack-Raible M.|Flammer J.|Fleckenstein H.|Fominykh B.|Fourletov S.|Fuljahn T.|Funcke M.|Galli D.|Garcia A.|Garrido L.|Gascon D.|Gellrich A.|Gellrich A.|Gellrich A.|Gerndt K.|Giacobbe B.|Gläß J.|Glebe T.|Goloubkov D.|Goloubkov D.|Golutvin A.|Golutvin I.</t>
  </si>
  <si>
    <t>Abt I.|Abyzov A.|Adams M.|Albrecht H.|Amaral V.|Amorim A.|Aplin S.|Arefiev A.|Ariño I.|Atiya M.|Aushev V.|Bagaturia Y.|Bagaturia Y.|Baghshetsyan R.|Baghshetsyan R.|Balagura V.|Bargiotti M.|Barsuk S.|Barsukova O.|Bassetti V.|Bastos J.|Bauer C.|Bauer T.|Bauer T.|Beck M.|Belkov A.|Belkov A.|Belotelov I.|Belyaev I.|Berkhan K.|Bertin A.|Bobchenko B.|Böcker M.|Bogatyrev A.|Bohm G.|Borgmeier C.|Bräuer M.|Broemmelsiek D.|Bruinsma M.|Bruinsma M.|Bruschi M.|Buchholz P.|Buchler M.|Buran T.|Capeáns M.|Capponi M.|Carvalho J.|Chamanina J.|Chen B.|Chistov R.|Chmeissani M.|Christensen A.|Conde P.|Cruse C.|Dam M.|Danielsen K.|Danilov M.|de Castro S.|Deckers H.|Dehmelt K.|Deppe H.|Dolgoshein B.|Dong X.|Dreis H.|Dressel M.|Dujmic D.|Eckmann R.|Egorytchev V.|Ehret K.|Ehret K.|Eiges V.|Eisele F.|Emeliyanov D.|Erhan S.|Essenov S.|Fabbri L.|Faccioli P.|Fallot-Burghardt W.|Feuerstack-Raible M.|Flammer J.|Fleckenstein H.|Fominykh B.|Fourletov S.|Fuljahn T.|Funcke M.|Galli D.|Garcia A.|Garrido L.|Gascon D.|Gellrich A.|Gellrich A.|Gellrich A.|Gerndt K.|Giacobbe B.|Gläs J.|Glebe T.|Goloubkov D.|Goloubkov D.|Golutvin A.|Golutvin I.</t>
  </si>
  <si>
    <t>Journal of Experimental Medicine</t>
  </si>
  <si>
    <t>Lefevre J.|Lefevre J.|Hankins C.|Hankins C.|Pourreaux K.|Voyer H.|Voyer H.|Coutlée F.|Coutlée F.|Coutlée F.|Coutlée F.|Conners J.|Grimshaw R.|Haase D.|Johnston L.|Schlech W.|Yuzicappi-Fayant A.|Landis S.|Smaill F.|Smieja M.|Wobeser W.|Ford P.|Hammerberg O.|Ralph T.|Thompson B.|Coutlée F.|Falutz J.|Ferenczy A.|Klein M.|Labrecque L.|Lalonde R.|Noël G.|Perron C.|Routy J.|Toma E.|Touchie C.|Coté L.|Senay H.|Trottier S.|Williams K.|Dion L.|Piché A.|Sandre R.|Binder L.|Keystone D.|Phillips A.|Rachlis A.|Salit I.|Wagner C.|Walmsley S.|Braitstein P.|Burdge D.|Harris M.|Money D.|Montaner J.</t>
  </si>
  <si>
    <t>Gagnon S.|Hankins C.|Hankins C.|Hankins C.|Money D.|Money D.|Pourreaux K.|Conners J.|Grimshaw R.|Haase D.|Johnston L.|Schlech W.|Yuzicappi-Fayant A.|Landis S.|Smaill F.|Austin T.|Hammerberg O.|Ralph T.|Coutlée F.|Coutlée F.|Coutlée F.|Coutlée F.|Coutlée F.|Falutz J.|Ferenczy A.|Klein M.|Labrecque L.|Lapointe N.|Lalonde R.|MacLeod J.|Noël G.|Perron C.|Routy J.|Toma E.|Touchie C.|Victor G.|Coté L.|Senay H.|Trottier S.|Williams K.|Piché A.|Sandre R.|Binder L.|Keystone D.|Phillips A.|Rachlis A.|Salit I.|Wagner C.|Sharon|Walmsley|Braitstein P.|Burdge D.|Harris M.|Montaner J.|Franco E.</t>
  </si>
  <si>
    <t>Journal of Virological Methods</t>
  </si>
  <si>
    <t>Bingham S.|Day N.|Luben R.|Ferrari P.|Slimani N.|Norat T.|Clavel-Chapelon F.|Kesse E.|Nieters A.|Boeing H.|Tjønneland A.|Overvad K.|Overvad K.|Martinez C.|Dorronsoro M.|Gonzalez C.|Key T.|Trichopoulou A.|Naska A.|Vineis P.|Tumino R.|Krogh V.|Bueno-De-Mesquita H.|Peeters P.|Berglund G.|Hallmans G.|Lund E.|Skeie G.|Kaaks R.|Riboli E.|Riboli E.</t>
  </si>
  <si>
    <t>Bingham S.|Norat T.|Moskal A.|Ferrari P.|Slimani N.|Clavel-Chapelon F.|Kesse E.|Nieters A.|Boeing H.|Tjønneland A.|Overvad K.|Martinez C.|Dorronsoro M.|González C.|Ardanaz E.|Navarro C.|Quirós J.|Key T.|Day N.|Trichopoulou A.|Naska A.|Krogh V.|Tumino R.|Palli D.|Panico S.|Vineis P.|Vineis P.|Bueno-De-Mesquita H.|Ocké M.|Peeters P.|Berglund G.|Hallmans G.|Lund E.|Skeie G.|Kaaks R.|Riboli E.|Riboli E.</t>
  </si>
  <si>
    <t>Ugeskrift for Laeger</t>
  </si>
  <si>
    <t>Pauwels R.|Pedersen S.|Busse W.|Tan W.|Chen Y.|Ohlsson S.|Ullman A.|Lamm C.|O'Byrne P.|Sheffer A.|Woolcock A.|Diaz P.|Silverman M.|Lindmark B.|Eckmayr J.|Riedler J.|Wurzinger G.|Ott G.|Zarkovic J.|Schulheim A.|Götz M.|Schinko H.|Thomüller I.|De Backer W.|Van Bever H.|Verleden G.|De Boeck C.|Aumann J.|Vincken W.|Dab I.|De Vuyst P.|De Jonghe M.|Casimir G.|Joos G.|De Baets F.|Bogaerts Y.|Halloy J.|Bartsch P.|Thiriaux J.|Pohunek P.|Rybníćek O.|Pavelková L.|Broź P.|Ohnutková E.|Novotná B.|Baĺy J.|Krćmová I.|Kuralová Z.|Koćí T.|Honomichlová H.|Kas̈ák V.|Panzner P.|Vondra V.|Némećková J.|Seberová E.|Petrů V.|Turzíková J.|Sörensen T.|Neldam S.|Kludt J.|Hansen U.|Knudsen T.|Schultz P.|Rost D.|Jensen F.|Kinnula V.|Saarelainen P.|Eho-Remes M.|Valovirta E.|Venho K.|Kokko E.|Järvinen M.|Toljamo T.|Taivainen A.|Kava T.|Herrala J.|Kuusela A.|Nordgren P.|Syvänen P.|Godard P.|Rufin P.|Anton M.|Aubert J.|Grosclaude M.|Brambilla C.|Archaud P.|Racineux J.|Muir J.|Albertini M.|Le Roux P.|Simmons A.|Bartuschka B.|Von Berg A.|Bergmann V.|Berns J.|Bisping-Arnold A.|Blum H.|Garanin G.</t>
  </si>
  <si>
    <t>Busse W.|Pedersen S.|Pauwels R.|Tan W.|Tan W.|Chen Y.|Lamm C.|O'Byrne P.|Sheffer A.|Woolcock A.|Diaz P.|Silverman M.|Lindmark B.|Eckmayr J.|Riedler J.|Wurzinger G.|Ott G.|Zarkovic J.|Schulheim A.|Götz M.|Schinko H.|Thomüller I.|De Backer W.|Van Bever H.|Verleden G.|De Boeck C.|Aumann J.|Vincken W.|Dab I.|De Vuyst P.|De Jonghe M.|Casimir G.|Joos G.|De Baets F.|Bogaerts Y.|Halloy J.|Bartsch P.|Thiriaux J.|Pohunek P.|Rybníćek O.|Pavelková L.|Broź P.|Ohnutková E.|Novotná B.|Baĺy J.|Krćmová I.|Kuralová Z.|Koćí T.|Honomichlová H.|Kas̈ák V.|Panzner P.|Vondra V.|Némećková J.|Seberová E.|Petrů V.|Turzíková J.|Sörensen T.|Neldam S.|Kludt J.|Hansen U.|Knudsen T.|Schultz P.|Rost D.|Jensen F.|Kinnula V.|Saarelainen P.|Eho-Remes M.|Valovirta E.|Venho K.|Kokko E.|Järvinen M.|Toljamo T.|Taivainen A.|Kava T.|Herrala J.|Kuusela A.|Nordgren P.|Syvänen P.|Godard P.|Rufin P.|Anton M.|Aubert J.|Grosclaude M.|Brambilla C.|Archaud P.|Racineux J.|Muir J.|Albertini M.|Le Roux P.|Simmons A.|Bartuschka B.|Von Berg A.|Bergmann V.|Berns J.|Bisping-Arnold A.|Blum H.|Garanin G.|Brückner O.</t>
  </si>
  <si>
    <t>Baron J.|Baron J.|Baron J.|Cole B.|Sandler R.|Haile R.|Ahnen D.|Ahnen D.|Bresalier R.|McKeown-Eyssen G.|Summers R.|Rothstein R.|Burke C.|Snover D.|Church T.|Allen J.|Allen J.|Beach M.|Beck G.|Bond J.|Bond J.|Byers T.|Greenberg E.|Greenberg E.|Mandel J.|Marcon N.|Mott L.|Pearson L.|Saibil F.|Van Stolk R.</t>
  </si>
  <si>
    <t>Cole B.|Cole B.|Baron J.|Baron J.|Sandler R.|Haile R.|Ahnen D.|Bresalier R.|McKeown-Eyssen G.|Summers R.|Rothstein R.|Burke C.|Snover D.|Church T.|Allen J.|Robertson D.|Beck G.|Bond J.|Byers T.|Mandel J.|Mott L.|Pearson L.|Barry E.|Rees J.|Marcon N.|Saibil F.|Ueland P.|Greenberg E.|Greenberg E.</t>
  </si>
  <si>
    <t>Vukmir R.|Stevenson P.|Sanvito A.|Hertzog F.|Hess B.|Sellew M.|Eglgi M.|Natale D.|Nicole D.|Katz L.|Sullivan M.|Peindl P.|Ebmeyer U.|Bircher N.|Paris P.|Menegazzi J.|Safar P.|Nagan J.|Withee J.|Bowers C.|Campbell J.|Reed J.|Groft W.|Bashor S.|Dixon J.|Pino B.</t>
  </si>
  <si>
    <t>Journal of Women's Health</t>
  </si>
  <si>
    <t>Emergency Medicine Journal</t>
  </si>
  <si>
    <t>Miller M.|Stoltzfus R.|Mbuya N.|Malaba L.|Iliff P.|Humphrey J.|Chidawanyika H.|Mahomva A.|Majo F.|Marinda E.|Mbizvo M.|Moulton L.|Mutasa K.|Ndhlovu M.|Ntozini R.|Piwoz E.|Propper L.|Rambanepasi P.|Ruff A.|Tavengwa N.|Ward B.|Zijenah L.|Zunguza C.|Zvandasara P.|Nathoo K.</t>
  </si>
  <si>
    <t>Koyanagi A.|Humphrey J.|Humphrey J.|Moulton L.|Ntozini R.|Mutasa K.|Iliff P.|Black R.|Chidawanyika H.|Hargrove J.|Mahomva A.|Majo F.|Malaba L.|Mbizvo M.|Mzengeza F.|Nathoo K.|Ndhlovu M.|Piwoz E.|Propper L.|Rambanepasi P.|Ruff A.|Tavengwa N.|Ward B.|Zijenah L.|Zunguza C.|Zvandasara P.</t>
  </si>
  <si>
    <t>Tropical Medicine and International Health</t>
  </si>
  <si>
    <t>Journal of Nutrition</t>
  </si>
  <si>
    <t>BMC Infectious Diseases</t>
  </si>
  <si>
    <t>Gillette-Guyonnet S.|Gillette-Guyonnet S.|Nourhashemi F.|Nourhashemi F.|Andrieu S.|Cantet C.|Micas M.|Ousset P.|Vellas B.|Vellas B.|Rainfray M.|Emeriau J.|Franco A.|Pasquier F.|Frigard B.|Michel B.|Jeandel C.|Touchon J.|Robert P.|Brocker P.|Forette B.|Lechowski L.|Belmin J.|Verny M.|Forette F.|Rigaud A.|Jouanny P.|Belliard S.|Michel O.|Gonthier R.</t>
  </si>
  <si>
    <t>Benoit P.|Andrieu S.|Andrieu S.|Lechowski L.|Gillette-Guyonnet S.|Robert P.|Vellas B.|Rainfray M.|Emeriau J.|Franco A.|Pasquier F.|Frigard B.|Michel B.|Jeandel C.|Touchon J.|Brocker P.|Forette B.|Lechowski L.|Belmin J.|Verny M.|Forette F.|Rigaud A.|Jouanny P.|Belliard S.|Michel O.|Gonthier R.|Nourhashemi F.|Ousset P.|Cantet C.</t>
  </si>
  <si>
    <t>Journal of Nutrition, Health and Aging</t>
  </si>
  <si>
    <t>Alzheimer Disease and Associated Disorders</t>
  </si>
  <si>
    <t>International Journal of Geriatric Psychiatry</t>
  </si>
  <si>
    <t>Kühne C.|Kühne C.|Homann M.|Ose C.|Waydhas C.|Nast-Kolb D.|Ruchholtz S.|Aufmkolk M.|Bouillon B.|Eich S.|Kanz K.|Lackner C.|Lefering R.|Lewan U.|Mutschler W.|Neugebauer E.|Oestern H.|Paffrath T.|Pape H.|Pirente N.|Raum M.|Rieger G.|Rixen D.|Schäfer B.|Schlosser L.|Stalp M.|Zintl B.</t>
  </si>
  <si>
    <t>Kuhne C.|Kuhne C.|Ruchholtz S.|Kaiser G.|Nast-Kolb D.|Bouillon B.|Eich S.|Kanz K.|Kühne C.|Lackner C.|Lefering R.|Lewan U.|Mutschler W.|Nast-Kolb D.|Neugebauer E.|Oestern H.|Paffrath T.|Pape H.|Pirente N.|Raum M.|Rieger G.|Rixen D.|Ruchholtz S.|Schlosser L.|Strohecker C.|Waydhas C.|Zintl B.</t>
  </si>
  <si>
    <t>World Journal of Surgery</t>
  </si>
  <si>
    <t>Unfallchirurg</t>
  </si>
  <si>
    <t>Journal of Trauma</t>
  </si>
  <si>
    <t>Sampogna F.|Sera F.|Mazzotti E.|Pasquini P.|Picardi A.|Abeni D.|Alotto M.|Antonelli G.|Bolli S.|Cavalieri R.|Chinni M.|Fazio M.|Girolomoni G.|Luchetti E.|Melchi C.|Salcedo N.|Moscatelli P.|Piazza P.|Picconi O.|Pilla M.|Primavera G.|Puddu P.|Ruatti P.|Ruggiero G.|Salvatori V.|Simoni R.|Sordi D.|Tiago A.</t>
  </si>
  <si>
    <t>British Journal of Dermatology</t>
  </si>
  <si>
    <t>Archives of Dermatology</t>
  </si>
  <si>
    <t>Dermatology</t>
  </si>
  <si>
    <t>Ginolhac S.|Ginolhac S.|Gad S.|Corbex M.|Bressac-de-Paillerets B.|Chompret A.|Bignon Y.|Peyrat J.|Fournier J.|Lasset C.|Giraud S.|Muller D.|Fricker J.|Hardouin A.|Berthet P.|Maugard C.|Nogues C.|Lidereau R.|Longy M.|Olschwang S.|Toulas C.|Guimbaud R.|Yannoukakos D.|Szabo C.|Durocher F.|Durocher F.|Moisan A.|Moisan A.|Simard J.|Simard J.|Mazoyer S.|Lynch H.|Goldgar D.|Stoppa-Lyonnet D.|Lenoir G.|Lenoir G.|Sinilnikova O.|Sinilnikova O.|Sinilnikova O.</t>
  </si>
  <si>
    <t>Hughes D.|Hughes D.|Ginolhac S.|Coupier I.|Barjhoux L.|Gaborieau V.|Bressac-De-Paillerets B.|Chompret A.|Bignon Y.|Uhrhammer N.|Lasset C.|Giraud S.|Sobol H.|Hardouin A.|Berthet P.|Peyrat J.|Fournier J.|Nogues C.|Lidereau R.|Muller D.|Fricker J.|Longy M.|Toulas C.|Guimbaud R.|Yannoukakos D.|Mazoyer S.|Lynch H.|Lenoir G.|Goldgar D.|Stoppa-Lyonnet D.|Sinilnikova O.|Sinilnikova O.</t>
  </si>
  <si>
    <t>International Journal of Hematology</t>
  </si>
  <si>
    <t>European Journal of Haematology</t>
  </si>
  <si>
    <t>Roazzi P.|Roazzi P.|Roazzi P.|Capocaccia R.|Capocaccia R.|Santaquilani M.|Santaquilani M.|Carrani E.|Carrani E.|Oberaigner W.|Jechova M.|Rousarova M.|Storm H.|Aareleid T.|Hakulinen T.|Hédelin G.|Tron I.|Le Gall E.|Launoy G.|Macé-Lesech J.|Faivre J.|Chaplain G.|Carli P.|Danzon A.|Tretarre B.|Colonna M.|Lacour B.|Raverdy N.|Berger C.|Freycon F.|Grosclaude P.|Estéve J.|Kaatsch P.|Ziegler H.|Hölzel D.|Schubert Fritschle G.|Tryggvadottir L.|Berrino F.|Allemani C.|Baili P.|Ciccolallo L.|Gatta G.|Micheli A.|Sant M.|Taussig E.|De Angelis R.|Tavilla A.|Valente F.|Verdecchia A.|Ferretti S.|Crosignani P.|Contiero P.|Conti E.|Vercelli M.|Pannelli F.|Vitarelli S.|Pannelli F.|Mosciatti P.|Federico M.|Artioli M.|Ponz De Leon M.|Benatti P.|De Lisi V.|Serventi L.|Zanetti R.|Patriarca S.|Magnani C.|Pastore G.|Gafa L.|Tumino R.|Falcini F.|Budroni M.|Paci E.|Crocetti E.|Zambon P.|Guzzinati S.|Dalmas M.|Langmark F.|Andersen A.|Rachtan J.|Bielska-Lasota M.|Wronkowski Z.|Zwierko M.|Pinheiro P.|Pleško I.|ObsitnIková A.|Pompe-Kirn V.|Izarzugaza I.|Martinez-Garcia C.|Garau I.|Navarro C.|Chirlaque M.|Ardanaz E.|Moreno C.|Galceran J.|Torrella A.|Peris-Bonet R.|Barlow L.|Möller T.|Jundt G.</t>
  </si>
  <si>
    <t>Gynecologic Oncology</t>
  </si>
  <si>
    <t>Lancet Oncology</t>
  </si>
  <si>
    <t>Cancer</t>
  </si>
  <si>
    <t>American Journal of Gastroenterology</t>
  </si>
  <si>
    <t>Mizooka M.|Mizooka M.|Ishikawa S.|Tsutsumi A.|Hashimoto A.|Kajii E.|Miyamoto H.|Akiyoshi H.|Yanagawa H.|Matsuo H.|Hiraoka J.|Tsutsumi K.|Kayaba K.|Kario K.|Shimada K.|Sakai K.|Tsuruta K.|Sawada M.|Furuse M.|Yoshimura M.|Hosoe M.|Nago N.|Kodama N.|Hayashishida N.|Yamaoka R.|Yamada S.|Hayasaka S.|Takuma S.|Goto T.|Natsume T.|Yamada T.|Miyamoto T.|Deguchi T.|Saegusa T.|Shibano Y.|Ito Y.|Nakamura T.</t>
  </si>
  <si>
    <t>Sadakane A.|Tsutsumi A.|Gotoh T.|Ishikawa S.|Ojima T.|Kario K.|Nakamura Y.|Kayaba K.|Hashimoto A.|Kajii E.|Miyamoto H.|Akiyoshi H.|Yanagawa H.|Matsuo H.|Hiraoka J.|Tsutsumi K.|Kayaba K.|Kario K.|Shimada K.|Sakai K.|Turuda K.|Sawada M.|Furuse M.|Yoshimura M.|Hosoe M.|Igarashi M.|Mizooka M.|Nago N.|Kodama N.|Hayashida N.|Yamaoka R.|Yamada S.|Muramatsu S.|Hayasaka S.|Ishikawa S.|Takuma S.|Gotoh T.|Natsume T.|Yamada T.|Miyamoto T.|Deguchi T.|Saegusa T.|Shibano Y.|Ito Y.|Nakamura Y.</t>
  </si>
  <si>
    <t>Psychotherapy and Psychosomatics</t>
  </si>
  <si>
    <t>Journal of Epidemiology</t>
  </si>
  <si>
    <t>Internal Medicine</t>
  </si>
  <si>
    <t>Grinstead O.|Grinstead O.|Seal D.|Seal D.|Wolitski R.|Flanigan T.|Fitzgerald C.|Nealey-Moore J.|Askew J.|Gaiter J.|MacGowan R.|Belcher L.|Lifshay J.|Margolis A.|McFarlane M.|O'Leary A.|Eldridge G.|Fitterling J.|Fortenberry M.|Griebler J.|Kennedy S.|McGregor S.|Vardaman J.|Sosman J.|Hartmann B.|McAuliffe T.|Reed R.|Rompa D.|Thompson T.|Morrow K.|Kacanek D.|Lugo R.|Zack B.|Binson D.|Faigeles B.|Johnson C.|Silber E.|Woods W.</t>
  </si>
  <si>
    <t>Morrow K.|Morrow K.|Gaiter J.|MacGowan R.|Wolitski R.|Margolis A.|Belcher L.|Lifshay J.|McFarlane M.|O'Leary A.|Williamson J.|Eldridge G.|Askew J.|Fitterling J.|Fortenberry M.|Griebler J.|Kennedy S.|McGregor S.|Sturges J.|Vardaman J.|Seal D.|Sosman J.|McAuliffe T.|Reed B.|Simms R.|Reed R.|Rompa D.|Bergholte J.|Morrow K.|Flanigan T.|Fitzgerald C.|Lugo R.|Strother D.|Kacanek D.|Niaura R.|Nealey-Moore J.|Grinstead O.|Zack B.|Faigeles B.|Binson D.|Bracho R.|Johnson C.|Silber E.|Woods W.|Gregorich S.</t>
  </si>
  <si>
    <t>Health Education and Behavior</t>
  </si>
  <si>
    <t>Women and Health</t>
  </si>
  <si>
    <t>American Journal of Public Health</t>
  </si>
  <si>
    <t>AIDS Care - Psychological and Socio-Medical Aspects of AIDS/HIV</t>
  </si>
  <si>
    <t>AIDS Education and Prevention</t>
  </si>
  <si>
    <t>Parazzini F.|Parazzini F.|Parazzini F.|De Aloysio D.|Di Donato P.|Giulini N.|Bacchi Modena A.|Cicchetti G.|Comitini G.|Gentile G.|Cristiani P.|Careccia A.|Esposito E.|Gualdi F.|Golinelli S.|Bergamini E.|Masellis G.|Rastelli S.|Gigli C.|Elia A.|Marchesoni D.|Sticotti F.|Del Frate G.|Zompicchiatti C.|Marino L.|Costa M.|Pinto P.|Dodero D.|Storace A.|Spinelli G.|Quaranta S.|Bossi C.|Ollago A.|Omodei U.|Vaccari M.|Luerti M.|Repetti F.|Zandonini G.|Raspagliesi F.|Dolci F.|Gambarino G.|De Pasquale B.|Polizzotti G.|Borsellino G.|Alpinelli P.|Natale N.|Colombo D.|Belloni C.|Viani A.|Cecchini G.|Vinci G.|Samaja B.|Pasinetti E.|Penotti M.|Ognissanti F.|Pesando P.|Malanetto C.|Gallo M.|Dolfin G.|Tartaglino P.|Mossotto D.|Pistoni A.|Tarani A.|Rattazzi P.|Rossaro D.|Campanella M.|Arisi E.|Gamper M.|Salvatores D.|Bocchin E.|Stellin G.|Meli G.|Azzini V.|Tirozzi F.|Buoso G.|Fraioli R.|Marsoni V.|Cetera C.|Sposetti R.|Candiotto E.|Pignalosa R.|Del Pup L.|Bellati U.|Angeloni C.|Buonerba M.|Garzarelli S.|Santilli C.|Mucci M.|Di Nisio Q.|Cappa F.|Pierangeli I.|Cordone A.|Falasca L.|Ferrante D.|Serra G.|Cirese E.|Todaro P.|Romanini C.|Spagnuolo L.|Lanzone A.</t>
  </si>
  <si>
    <t>BJOG: An International Journal of Obstetrics and Gynaecology</t>
  </si>
  <si>
    <t>Climacteric</t>
  </si>
  <si>
    <t>Gilbert R.|Prusa A.|Hayde M.|Pollak A.|Wallon M.|Peyron F.|Thulliez P.|Romand S.|Buffolano W.|Franck J.|Dumon H.|Bastien P.|Issert E.|Bessieres M.|Ferret N.|Marty P.|Evengard B.|Malm G.|Pelloux H.|Fricker-Hidalgo H.|Bost-Bru C.|Semprini E.|Savasi V.|Paul M.|Petersen E.|Gras L.|Valenti L.</t>
  </si>
  <si>
    <t>Gilbert R.|Freeman K.|Lago E.|Bahia-Oliveira L.|Tan H.|Wallon M.|Buffolano W.|Stanford M.|Petersen E.|Petersen E.|Thulliez P.|Rommand S.|Peyron F.|Schmidt D.|Paul M.|Prusa A.|Hayde M.|Pollak A.|Bessieres M.|Franck J.|Franck J.|Dumon H.|Dumon H.|Bastien P.|Bastien P.|Issert E.|Issert E.|Chemla C.|Ferret N.|Marty P.|Pelloux H.|Fricker-Hidalgo H.|Bost-Bru C.|Evengard B.|Malm G.|Semprini E.|Savasi V.|Melamed J.|Neto E.|Wilken de Abreu Oliveira A.|Peixe R.|Cortina-Borja M.</t>
  </si>
  <si>
    <t>PLoS Neglected Tropical Diseases</t>
  </si>
  <si>
    <t>Globe D.|Varma R.|Varma R.|Varma R.|Varma R.|Azen S.|Azen S.|Azen S.|Paz S.|Yu E.|Yu E.|Preston-Martin S.|Abbott L.|Arevalo E.|Cisneros L.|Corona E.|Cuestas C.|Hahn S.|Klein R.|Lai M.|Martinez G.|Mora M.|Smith R.|Torres M.|Uribe N.|Zuniga M.</t>
  </si>
  <si>
    <t>Choudhury F.|Varma R.|Klein R.|Klein R.|James Gauderman W.|Azen S.|Azen S.|McKean-Cowdin R.|Paz S.|Cisneros L.|Corona E.|Cuestas C.|Globe D.|Hahn S.|Lai M.|Martinez G.|Preston-Martin S.|Smith R.|Tetrow L.|Torres M.|Uribe N.|Wong J.|Wu J.|Zuniga M.|Chico S.|John L.|Preciado M.|Tucker K.|Meuer S.</t>
  </si>
  <si>
    <t>JAMA Ophthalmology</t>
  </si>
  <si>
    <t>Medical Care</t>
  </si>
  <si>
    <t>Ethnicity and Disease</t>
  </si>
  <si>
    <t>Arrindell W.|Eisemann M.|Richter J.|Oei T.|Caballo V.|Van Der Ende J.|Sanavio E.|Bagés N.|Feldman L.|Torres B.|Sica C.|Sica C.|Iwawaki S.|Edelmann R.|Crozier W.|Furnham A.|Hudson B.|Aguilar G.|Bentall R.|Bridges K.|Buchanan A.|Calvo M.|Canalda G.|Castro J.|Davis M.|Farrer R.|Frindte W.|Gärling T.|Gaszner P.|Gillholm R.|Gustafsson M.|Hansson R.|Harris P.|Hatzichristou C.|Johnston M.|Kállai J.|Kasielke E.|Kenardy J.|Leong C.|Liddell A.|Montgomery I.|Palenzuela D.|Pennington D.|Peter M.|Pickersgill M.|Recinos L.|Richards J.|Rydén O.|Simón M.|Surman M.|Zaldívar F.</t>
  </si>
  <si>
    <t>Arrindell W.|Arrindell W.|van Well S.|Kolk A.|Barelds D.|Oei T.|Lau P.|Aguilar G.|Bagés N.|Barelds D.|Bentall R.|Bouvard M.|Bridges K.|Buchanan A.|Caballo V.|Calvo M.|Canalda G.|Castro J.|Crozier W.|Davis M.|Eisemann M.|Farrer R.|Feldman L.|Frindte W.|Gärling T.|Gaszner P.|Gillholm R.|Glavak R.|Gustafsson M.|Hansson S.|Harris P.|Hatzichristou C.|Hudson B.|Iwawaki S.|Johnston M.|Kállai J.|Kasielke E.|Kenardy J.|Kolk A.|Lau P.|Leong C.|Montgomery I.|Oei T.|Palenzuela D.|Pennington D.|Peter M.|Pickersgill M.|Recinos L.|Richards J.|Richter J.|Rydén O.|Sanavio E.|Sica C.|Simón M.|Surman M.|Torres B.|van Well S.|Zaldívar F.</t>
  </si>
  <si>
    <t>Personality and Individual Differences</t>
  </si>
  <si>
    <t>Cross-Cultural Research</t>
  </si>
  <si>
    <t>Behaviour Research and Therapy</t>
  </si>
  <si>
    <t>March J.|Silva S.|Petrycki S.|Curry J.|Wells K.|Fairbank J.|Burns B.|Domino M.|Vitiello B.|Severe J.|Casat C.|Kolker J.|Feeny N.|Findling R.|Stull S.|Baab S.|Waslick B.|Sweeney M.|Kentgen L.|Kandel R.|Walkup J.|Ginsburg G.|Kastelik E.|Koo H.|Kratochvil C.|May D.|LaGrone R.|Harrington M.|Albano A.|Hirsch G.|Knibbs T.|Capili E.|Reinecke M.|Leventhal B.|Nageotte C.|Rogers G.|Pathak S.|Sallee F.|Cottingham E.|Wells J.|Rohde P.|Simons A.|Grimm J.|Hadjiyannakis K.|Weller E.|Robins M.|Weller R.|Jessani N.|Emslie G.|Kennard B.|Hughes C.|Ruberu M.|Benazon N.|Rosenberg D.|Butkus M.|Bartoi M.|Clarke G.|Clarke G.|Brent D.|Brent D.|Koch G.</t>
  </si>
  <si>
    <t>March J.|Silva S.|Curry J.|Wells K.|Fairbank J.|Burns B.|Domino M.|Vitiello B.|Severe J.|Casat C.|Riedal K.|Goldman M.|Feeny N.|Findling R.|Stull S.|Baab S.|Weller E.|Robins M.|Weller R.|Jessani N.|Waslick B.|Waslick B.|Sweeney M.|Dublin R.|Walkup J.|Ginsburg G.|Kastelic E.|Koo H.|Kratochvil C.|May D.|LaGrone R.|Vaughan B.|Albano A.|Albano A.|Hirsch G.|Podniesinki E.|Chu A.|Reinecke M.|Leventhal B.|Rogers G.|Jacobs R.|Pathak S.|Wells J.|Lavanier S.|Danielyan A.|Rohde P.|Simons A.|Grimm J.|Frank S.|Emslie G.|Kennard B.|Hughes C.|Mayes T.|Rosenberg D.|Benazon N.|Butkus M.|Bartoi M.</t>
  </si>
  <si>
    <t>Plaster B.|Plaster B.|Semenov A.|Semenov A.|Aghalaryan A.|Crouse E.|MacLachlan G.|Tajima S.|Tireman W.|Tireman W.|Ahmidouch A.|Anderson B.|Arenhövel H.|Asaturyan R.|Baker O.|Baldwin A.|Barkhuff D.|Barkhuff D.|Breuer H.|Carlini R.|Christy E.|Churchwell S.|Churchwell S.|Cole L.|Danagoulian S.|Danagoulian S.|Day D.|Eden T.|Eden T.|Eden T.|Elaasar M.|Ent R.|Farkhondeh M.|Fenker H.|Finn J.|Gan L.|Gasparian A.|Gasparian A.|Garrow K.|Gueye P.|Howell C.|Hu B.|Jones M.|Kelly J.|Keppel C.|Khandaker M.|Kim W.|Kowalski S.|Lung A.|Mack D.|Madey R.|Madey R.|Madey R.|Manley D.|Markowitz P.|Mitchell J.|Mkrtchyan H.|Opper A.|Perdrisat C.|Punjabi V.|Raue B.|Reichelt T.|Reinhold J.|Roche J.|Sato Y.|Savvinov N.|Semenova I.|Semenova I.|Seo W.|Simicevic N.|Smith G.|Stepanyan S.|Tadevosyan V.|Tang L.|Taylor S.|Ulmer P.|Vulcan W.|Watson J.|Wells S.|Wesselmann F.|Wood S.|Yan C.|Yan C.|Yang S.|Yuan L.|Zhang W.|Zhu H.|Zhu X.</t>
  </si>
  <si>
    <t>Ryu S.|Ahn J.|Nakano T.|Ahn D.|Ajimura S.|Akimune H.|Asano Y.|Chang W.|Chen J.|Daté S.|Ejiri H.|Fujimura H.|Fujiwara M.|Fukui S.|Hasegawa S.|Hicks K.|Horie K.|Hotta T.|Hwang S.|Imai K.|Ishikawa T.|Iwata T.|Kato Y.|Kawai H.|Kino K.|Kohri H.|Kon Y.|Kumagai N.|Lin P.|Maeda Y.|Makino S.|Matsuda T.|Matsuoka N.|Mibe T.|Miyabe M.|Miyachi M.|Morino Y.|Muramatsu N.|Murayama R.|Nakatsugawa Y.|Nam S.|Niiyama M.|Nomachi M.|Ohashi Y.|Ohkuma H.|Ohta T.|Ooba T.|Oshuev D.|Parker J.|Rangacharyulu C.|Sakaguchi A.|Sawada T.|Shagin P.|Shiino Y.|Shimizu H.|Strokovsky E.|Strokovsky E.|Sugaya Y.|Sumihama M.|Tokiyasu A.|Toi Y.|Toyokawa H.|Tsunemi T.|Uchida M.|Ungaro M.|Wakai A.|Wang C.|Wang S.|Yonehara K.|Yorita T.|Yoshimura M.|Yosoi M.|Zegers R.</t>
  </si>
  <si>
    <t>Zhu L.|Arrington J.|Averett T.|Averett T.|Beise E.|Calarco J.|Chang T.|Chen J.|Chudakov E.|Coman M.|Clasie B.|Crawford C.|Dieterich S.|Dohrmann F.|Dutta D.|Fissum K.|Frullani S.|Gao H.|Gao H.|Gilman R.|Gilman R.|Glashausser C.|Gomez J.|Hafidi K.|Hansen O.|Higinbotham D.|Holt R.|De Jager C.|Jiang X.|Kinney E.|Kramer K.|Kumbartzki G.|LeRose J.|Liyanage N.|Mack D.|Markowitz P.|McCormick K.|Meekins D.|Meziani Z.|Michaels R.|Mitchell J.|Nanda S.|Potterveld D.|Ransome R.|Reimer P.|Reitz B.|Saha A.|Schulte E.|Schulte E.|Seely J.|Širca S.|Strauch S.|Sulkosky V.|Vlahovic B.|Weinstein L.|Wijesooriya K.|Williamson C.|Wojtsekhowski B.|Xiang H.|Xiong F.|Xu W.|Zeng J.|Zheng X.</t>
  </si>
  <si>
    <t>Miyoshi T.|Sarsour M.|Yuan L.|Zhu X.|Ahmidouch A.|Ambrozewicz P.|Androic D.|Angelescu T.|Asaturyan R.|Avery S.|Baker O.|Baker O.|Bertovic I.|Breuer H.|Carlini R.|Cha J.|Chrien R.|Christy M.|Cole L.|Danagoulian S.|Dehnhard D.|Elaasar M.|Empl A.|Ent R.|Fenker H.|Fujii Y.|Furic M.|Gan L.|Garrow K.|Gasparian A.|Gueye P.|Harvey M.|Hashimoto O.|Hinton W.|Hu B.|Hungerford E.|Jackson C.|Johnston K.|Juengst H.|Keppel C.|Lan K.|Liang Y.|Likhachev V.|Liu J.|Mack D.|Margaryan A.|Markowitz P.|Martoff J.|Mkrtchyan H.|Nakamura S.|Petkovic T.|Reinhold J.|Roche J.|Sato Y.|Sato Y.|Sawafta R.|Simicevic N.|Smith G.|Stepanyan S.|Tadevosyan V.|Takahashi T.|Tanida K.|Tang L.|Tang L.|Ukai M.|Uzzle A.|Vulcan W.|Wells S.|Wood S.|Xu G.|Yamaguchi H.|Yan C.</t>
  </si>
  <si>
    <t>Yuan L.|Sarsour M.|Miyoshi T.|Zhu X.|Ahmidouch A.|Androic D.|Angelescu T.|Asaturyan R.|Avery S.|Baker O.|Baker O.|Bertovic I.|Breuer H.|Carlini R.|Cha J.|Chrien R.|Christy M.|Cole L.|Danagoulian S.|Dehnhard D.|Elaasar M.|Empl A.|Ent R.|Fenker H.|Fujii Y.|Furic M.|Gan L.|Garrow K.|Gasparian A.|Gueye P.|Harvey M.|Hashimoto O.|Hinton W.|Hu B.|Hungerford E.|Jackson C.|Johnston K.|Juengst H.|Juengst H.|Keppel C.|Lan K.|Liang Y.|Likhachev V.|Liu J.|Mack D.|Margaryan A.|Markowitz P.|Mkrtchyan H.|Nakamura S.|Petkovic T.|Reinhold J.|Roche J.|Sato Y.|Sato Y.|Sawafta R.|Simicevic N.|Smith G.|Stepanyan S.|Sutter R.|Tadevosyan V.|Takahashi T.|Tanida K.|Tang L.|Tang L.|Ukai M.|Uzzle A.|Vulcan W.|Wells S.|Wood S.|Xu G.|Yamaguchi H.|Yan C.</t>
  </si>
  <si>
    <t>Schümann F.|Hammache F.|Typel S.|Uhlig F.|Sümmerer K.|Böttcher I.|Cortina D.|Förster A.|Gai M.|Geissel H.|Greife U.|Iwasa N.|Koczoń P.|Kohlmeyer B.|Kulessa R.|Kumagai H.|Kurz N.|Menzel M.|Motobayashi T.|Motobayashi T.|Oeschler H.|Ozawa A.|Płoskoń M.|Płoskoń M.|Prokopowicz W.|Schwab E.|Senger P.|Strieder F.|Sturm C.|Sturm C.|Sun Z.|Surówka G.|Surówka G.|Wagner A.|Waluś W.</t>
  </si>
  <si>
    <t>Schümann F.|Typel S.|Hammache F.|Sümmerer K.|Uhlig F.|Uhlig F.|Böttcher I.|Cortina D.|Förster A.|Gai M.|Geissel H.|Greife U.|Grosse E.|Iwasa N.|Koczoń P.|Kohlmeyer B.|Kulessa R.|Kumagai H.|Kurz N.|Menzel M.|Motobayashi T.|Motobayashi T.|Oeschler H.|Ozawa A.|Płoskoń M.|Prokopowicz W.|Schwab E.|Senger P.|Strieder F.|Sturm C.|Sturm C.|Sun Z.|Surówka G.|Surówka G.|Wagner A.|Walú W.</t>
  </si>
  <si>
    <t>Bishop S.|Azuma R.|Buchmann L.|Chen A.|Chen A.|Chatterjee M.|D'Auria J.|Engel S.|Gigliotti D.|Greife U.|Hernanz M.|Hunter D.|Hussein A.|Hutcheon D.|Jewett C.|José J.|José J.|King J.|Kubono S.|Laird A.|Lamey M.|Lewis R.|Liu W.|Michimasa S.|Olin A.|Olin A.|Ottewell D.|Parker P.|Rogers J.|Strieder F.|Wrede C.</t>
  </si>
  <si>
    <t>Nikolenko D.|Arenhövel H.|Barkov L.|Belostotsky S.|Dmitriev V.|Dyug M.|Gilman R.|Gilman R.|Holt R.|Isaeva L.|De Jager C.|De Jager C.|Kinney E.|Kowalczyk R.|Lazarenko B.|Loginov A.|Mishnev S.|Nelyubin V.|Osipov A.|Potterveld D.|Rachek I.|Sadykov R.|Shestakov Y.|Sidorov A.|Stibunov V.|Toporkov D.|Vikhrov V.|De Vries H.|Zevakov S.</t>
  </si>
  <si>
    <t>Ahn M.|Aoki S.|Bhang H.|Boyd S.|Casper D.|Choi J.|Fukuda S.|Fukuda Y.|Gajewski W.|Hara T.|Hasegawa M.|Hasegawa T.|Hayato Y.|Hill J.|Ichikawa A.|Ikeda A.|Inagaki T.|Ishida T.|Ishii T.|Ishitsuka M.|Itow Y.|Iwashita T.|Jang H.|Jang J.|Jeon E.|Jung C.|Kajita T.|Kameda J.|Kaneyuki K.|Kato I.|Kearns E.|Kibayashi A.|Kielczewska D.|Kielczewska D.|Kobayashi K.|Kim B.|Kim C.|Kim J.|Kim S.|Kobayashi T.|Kohama M.|Koshio Y.|Kropp W.|Learned J.|Lim S.|Lim I.|Maesaka H.|Martens K.|Maruyama T.|Matsuno S.|Mauger C.|McGrew C.|Mine S.|Miura M.|Miyano K.|Moriyama S.|Nakahata M.|Nakamura K.|Nakano I.|Nakata F.|Nakaya T.|Nakayama S.|Namba T.|Nishikawa K.|Nishiyama S.|Noda S.|Obayashi A.|Okada A.|Ooyabu T.|Oyama Y.|Pac M.|Park H.|Sakuda M.|Sakurai N.|Sasao N.|Scholberg K.|Sharkey E.|Shiozawa M.|So H.|Sobel H.|Stachyra A.|Stone J.|Suga Y.|Sulak L.|Suzuki A.|Suzuki Y.|Takeuchi Y.|Tamura N.|Toshito T.|Totsuka Y.|Totsuka Y.|Vagins M.|Walter C.|Wilkes R.|Yamada S.|Yamamoto S.|Yanagisawa C.|Yokoyama H.|Yoo J.|Yoshida M.</t>
  </si>
  <si>
    <t>Nakayama S.|Mauger C.|Ahn M.|Aoki S.|Ashie Y.|Bhang H.|Boyd S.|Casper D.|Choi J.|Fukuda S.|Fukuda Y.|Gran R.|Hara T.|Hasegawa M.|Hasegawa T.|Hayashi K.|Hayato Y.|Hill J.|Ichikawa A.|Ikeda A.|Inagaki T.|Ishida T.|Ishii T.|Ishitsuka M.|Itow Y.|Iwashita T.|Jang H.|Jang J.|Jeon E.|Joo K.|Jung C.|Kajita T.|Kameda J.|Kaneyuki K.|Kato I.|Kearns E.|Kibayashi A.|Kielczewska D.|Kielczewska D.|Kim B.|Kim C.|Kim J.|Kim S.|Kobayashi K.|Kobayashi T.|Koshio Y.|Kropp W.|Learned J.|Lim S.|Lim I.|Maesaka H.|Maruyama T.|Matsuno S.|McGrew C.|Minamino A.|Mine S.|Miura M.|Miyano K.|Morita T.|Moriyama S.|Nakahata M.|Nakamura K.|Nakano I.|Nakata F.|Nakaya T.|Namba T.|Nambu R.|Nishikawa K.|Nishiyama S.|Nitta K.|Noda S.|Obayashi Y.|Okada A.|Oyama Y.|Pac M.|Park H.|Saji C.|Sakuda M.|Sarrat A.|Sasaki T.|Sasao N.|Scholberg K.|Scholberg K.|Sekiguchi M.|Sharkey E.|Shiozawa M.|Shiraishi K.|Smy M.|Sobel H.|Stone J.|Suga Y.|Sulak L.|Suzuki A.|Suzuki Y.|Takeuchi Y.|Tamura N.|Tanaka M.|Totsuka Y.|Ueda S.|Vagins M.</t>
  </si>
  <si>
    <t>Akerib D.|Alvaro-Dean J.|Armel M.|Attisha M.|Baudis L.|Bauer D.|Bolozdynya A.|Brink P.|Bunker R.|Cabrera B.|Caldwell D.|Castle J.|Chang C.|Clarke R.|Crisler M.|Cushman P.|Davies A.|Dixon R.|Driscoll D.|Duong L.|Emes J.|Ferril R.|Gaitskell R.|Golwala S.|Haldeman M.|Hellmig J.|Hennessey M.|Holmgren D.|Huber M.|Kamat S.|Kurylowicz M.|Lu A.|Mahapatra R.|Mandic V.|Martinis J.|Meunier P.|Mirabolfathi N.|Nam S.|Nelson H.|Nelson R.|Ogburn R.|Perales J.|Perera T.|Perillo Isaac M.|Rau W.|Reisetter A.|Ross R.|Ross R.|Saab T.|Sadoulet B.|Sadoulet B.|Sander J.|Savage C.|Schnee R.|Seitz D.|Shutt T.|Smith G.|Spadafora A.|Thompson J.|Tomada A.|Wang G.|Yellin S.|Young B.</t>
  </si>
  <si>
    <t>Journal of Low Temperature Physics</t>
  </si>
  <si>
    <t>Arnaboldi C.|Avignone F.|Beeman J.|Beeman J.|Barucci M.|Balata M.|Brofferio C.|Bucci C.|Cebrian S.|Creswick R.|Capelli S.|Carbone L.|Cremonesi O.|de Ward A.|Fiorini E.|Farach H.|Frossati G.|Giuliani A.|Gorla P.|Haller E.|Haller E.|Irastorza I.|McDonald R.|Morales A.|Norman E.|Nucciotti A.|Pedretti M.|Pobes C.|Palmieri V.|Pavan M.|Pessina G.|Pirro S.|Previtali E.|Rosenfeld C.|Scopel S.|Smith A.|Sisti M.|Ventura G.|Vanzini M.</t>
  </si>
  <si>
    <t>Arneodo F.|Badelek B.|Badertscher A.|Baiboussinov B.|Baldo Ceolin M.|Battistoni G.|Bekman B.|Benetti P.|Bernardini E.|Bischofberger M.|Borio di Tigliole A.|Brunetti R.|Bueno A.|Bueno A.|Calligarich E.|Campanelli M.|Carpanese C.|Cavalli D.|Cavanna F.|Cennini P.|Centro S.|Cesana A.|Chen C.|Chen D.|Chen D.|Chen Y.|Cline D.|Dai Z.|de Vecchi C.|Dabrowska A.|Dolfini R.|Felcini M.|Ferrari A.|Ferrari A.|Ferri F.|Ge Y.|Gigli Berzolari A.|Gil-Botella I.|Graczyk K.|Grandi L.|He K.|Holeczek J.|Huang X.|Juszczak C.|Kielczewska D.|Kisiel J.|Kozlowski T.|Kuna-Ciskal H.|Laffranchi M.|Lagoda J.|Li Z.|Lu F.|Ma J.|Markiewicz M.|Martinez de la Ossa A.|Matthey C.|Mauri F.|Mazza D.|Meng G.|Messina M.|Montanari C.|Muraro S.|Navas-Concha S.|Navas-Concha S.|Nicoletto M.|Nurzia G.|Otwinowski S.|Ouyang Q.|Palamara O.|Pascoli D.|Periale L.|Periale L.|Piano Mortari G.|Piazzoli A.|Picchi P.|Picchi P.|Picchi P.|Pietropaolo F.|Pólchlopek W.|Rancati T.|Rappoldi A.|Raselli G.|Rico J.|Rondio E.|Rossella M.|Rubbia A.|Rubbia C.|Sala P.|Sala P.|Scannicchio D.|Segreto E.|Sergiampietri F.|Sobczyk J.|Stepaniak J.|Szeptycka M.|Szleper M.|Szarska M.|Terrani M.|Ventura S.|Vignoli C.</t>
  </si>
  <si>
    <t>Batley J.|Kalmus G.|Kalmus G.|Lazzeroni C.|Munday D.|Patel M.|Slater M.|Wotton S.|Arcidiacono R.|Bocquet G.|Ceccucci A.|Cundy D.|Cundy D.|Doble N.|Doble N.|Falaleev V.|Gatignon L.|Gonidec A.|Grafström P.|Kubischta W.|Marchetto F.|Mikulec I.|Norton A.|Panzer-Steindel B.|Rubin P.|Wahl H.|Wahl H.|Goudzovski E.|Gurev D.|Hristov P.|Hristov P.|Kekelidze V.|Litov L.|Madigozhin D.|Molokanova N.|Potrebenikov Y.|Stoynev S.|Zinchenko A.|Monnier E.|Monnier E.|Swallow E.|Winston R.|Sacco R.|Sacco R.|Walker A.|Baldini W.|Dalpiaz P.|Frabetti P.|Gianoli A.|Martini M.|Petrucci F.|Scarpa M.|Savrié M.|Bizzeti A.|Bizzeti A.|Calvetti M.|Collazuol G.|Graziani G.|Iacopini E.|Lenti M.|Martelli F.|Martelli F.|Ruggiero G.|Veltri M.|Veltri M.|Behler M.|Eppard K.|Eppard M.|Hirstius A.|Kleinknecht K.|Koch U.|Masetti L.|Marouelli P.|Moosbrugger U.|Morales Morales C.|Peters A.|Wanke R.|Winhart A.|Dabrowski A.|Fonseca Martin T.|Goy Lopez S.|Velasco M.|Anzivino G.|Cenci P.|Imbergamo E.|Lamanna G.|Lubrano P.|Michetti A.|Nappi A.|Pepe M.|Petrucci M.|Piccini M.|Valdata M.|Cerri C.|Costantini F.|Fantechi R.|Fiorini L.|Giudici S.|Mannelli I.|Pierazzini G.</t>
  </si>
  <si>
    <t>Batley J.|Kalmus G.|Lazzeroni C.|Lazzeroni C.|Munday D.|Munday D.|Slater M.|Slater M.|Wotton S.|Arcidiacono R.|Arcidiacono R.|Bocquet G.|Cabibbo N.|Ceccucci A.|Cundy D.|Cundy D.|Falaleev V.|Falaleev V.|Fidecaro M.|Gatignon L.|Gonidec A.|Kubischta W.|Maier A.|Norton A.|Norton A.|Patel M.|Patel M.|Peters A.|Balev S.|Frabetti P.|Gersabeck E.|Gersabeck E.|Goudzovski E.|Goudzovski E.|Hristov P.|Hristov P.|Kekelidze V.|Kozhuharov V.|Kozhuharov V.|Kozhuharov V.|Litov L.|Litov L.|Madigozhin D.|Molokanova N.|Polenkevich I.|Potrebenikov Y.|Shkarovskiy S.|Stoynev S.|Stoynev S.|Zinchenko A.|Monnier E.|Monnier E.|Swallow E.|Winston R.|Winston R.|Rubin P.|Rubin P.|Walker A.|Dalpiaz P.|Damiani C.|Fiorini M.|Martini M.|Petrucci F.|Savrié M.|Scarpa M.|Wahl H.|Baldini W.|Cotta Ramusino A.|Gianoli A.|Calvetti M.|Celeghini E.|Iacopini E.|Lenti M.|Ruggiero G.|Ruggiero G.|Bizzeti A.|Bizzeti A.|Veltri M.|Veltri M.|Behler M.|Eppard K.|Hita-Hochgesand M.|Kleinknecht K.|Marouelli P.|Masetti L.|Moosbrugger U.|Morales Morales C.|Renk B.|Wache M.|Wanke R.|Winhart A.|Winhart A.|Coward D.|Coward D.|Dabrowski A.|Dabrowski A.|Fonseca Martin T.|Shieh M.|Szleper M.|Szleper M.</t>
  </si>
  <si>
    <t>Petkov P.|Petkov P.|Dewald A.|Möller O.|Saha B.|Fitzler A.|Jessen K.|Tonev D.|Klug T.|Heinze S.|Jolie J.|Von Brentano P.|Bazzacco D.|Ur C.|Farnea E.|Farnea E.|Axiotis M.|Lunardi S.|Rossi-Alvarez C.|De Angelis G.|Napoli D.|Marginean N.|Martinez T.|Caprio M.|Casten R.</t>
  </si>
  <si>
    <t>Thummerer S.|Von Oertzen W.|Von Oertzen W.|Kokalova T.|Kokalova T.|Bohlen H.|Gebauer B.|Tumino A.|Massey T.|De Angelis G.|De Angelis G.|Axiotis M.|Gadea A.|Kröll T.|Marginean N.|Napoli D.|De Poli M.|Ur C.|Bazzacco D.|Lenzi S.|Alvarez C.|Lunardi S.|Menegazzo R.|Bizzeti P.|Bizzeti-Sona A.</t>
  </si>
  <si>
    <t>Wheldon C.|Kokalova T.|Kokalova T.|Von Oertzen W.|Von Oertzen W.|Thummerer S.|Bohlen H.|Gebauer B.|Tumino A.|Massey T.|De Angelis G.|Axiotis M.|Gadea A.|Kröll T.|Mǎrginean N.|Napoli D.|De Poli M.|Ur C.|Bazzacco D.|Lenzi S.|Rossi Alvarez C.|Lunardi S.|Menegazzo R.|Bizzeti P.|Bizzeti-Sona A.</t>
  </si>
  <si>
    <t>Gomi T.|Motobayashi T.|Yoneda K.|Kanno S.|Aoi N.|Ando Y.|Baba H.|Demichi K.|Fülöp Z.|Futakami U.|Hasegawa H.|Higurashi Y.|Ieki K.|Imai N.|Iwasa N.|Iwasaki H.|Kubo T.|Kubono S.|Kunibu M.|Matsuyama Y.|Michimasa S.|Minemura T.|Murakami H.|Nakamura T.|Saito A.|Sakurai H.|Serata M.|Shimoura S.|Sugimoto T.|Takeshita E.|Takeuchi S.|Ue K.|Yamada K.|Yanagisawa Y.|Yoshida A.|Ishihara M.</t>
  </si>
  <si>
    <t>Togano Y.|Togano Y.|Gomi T.|Gomi T.|Motobayashi T.|Ando Y.|Aoi N.|Baba H.|Baba H.|Demichi K.|Elekes Z.|Fukuda N.|Fülöp Z.|Futakami U.|Hasegawa H.|Higurashi Y.|Higurashi Y.|Ieki K.|Imai N.|Ishihara M.|Ishikawa K.|Iwasa N.|Iwasaki H.|Kanno S.|Kanno S.|Kondo Y.|Kubo T.|Kubono S.|Kunibu M.|Kurita K.|Matsuyama Y.|Michimasa S.|Minemura T.|Miura M.|Murakami H.|Nakamura T.|Notani M.|Ota S.|Saito A.|Saito A.|Sakurai H.|Serata M.|Shimoura S.|Sugimoto T.|Takeshita E.|Takeshita E.|Takeuchi S.|Ue K.|Yamada K.|Yanagisawa Y.|Yoneda K.|Yoshida A.</t>
  </si>
  <si>
    <t>de Séréville N.|Coc A.|Angulo C.|Assunção M.|Beaumel D.|Berthoumieux E.|Bouzid B.|Cherubini S.|Couder M.|Demaret P.|de Oliveira Santos F.|Figuera P.|Fortier S.|Gaelens M.|Hammache F.|Kiener J.|Lefebvre-Schuhl A.|Labar D.|Leleux P.|Loiselet M.|Ninane A.|Ouichaoui S.|Ryckewaert G.|Smirnova N.|Tatischeff V.</t>
  </si>
  <si>
    <t>Grévy S.|Mrazek J.|Angélique J.|Baumann P.|Borcea C.|Buta A.|Canchel G.|Catford W.|Courtin S.|Daugas J.|De Oliveira F.|Dessagne P.|Dlouhy Z.|Knipper A.|Kratz K.|Lecolley F.|Lecouey J.|Lehrsenneau G.|Lewitowicz M.|Liénard E.|Lukianov S.|Maréchal F.|Miehé C.|Negoita F.|Orr N.|Pantelica D.|Penionzhkevich Y.|Péter J.|Pfeiffer B.|Pietri S.|Poirier E.|Sorlin O.|Stanoiu M.|Stodel C.|Timis C.</t>
  </si>
  <si>
    <t>Sagaidak R.|Kniajeva G.|Itkis I.|Itkis M.|Kondratiev N.|Kozulin E.|Pokrovsky I.|Svirikhin A.|Voskressensky V.|Yeremin A.|Corradi L.|Gadea A.|Latina A.|Stefanini A.|Szilner S.|Trotta M.|Vinodkumar A.|Beghini S.|Montagnoli G.|Scarlassara F.|Ackermann D.|Ackermann D.|Hanappe F.|Rowley N.|Stuttgé L.</t>
  </si>
  <si>
    <t>Chizhov A.|Itkis M.|Itkis I.|Kniajeva G.|Kozulin E.|Kondratiev N.|Pokrovsky I.|Sagaidak R.|Voskressensky V.|Yeremin A.|Corradi L.|Gadea A.|Latina A.|Stefanini A.|Szilner S.|Trotta M.|Vinodkumar A.|Beghini S.|Montagnoli G.|Scarlassara F.|Rusanov A.|Hanappe F.|Dorvaux O.|Rowley N.|Stuttgé L.</t>
  </si>
  <si>
    <t>Kullander S.|Bargholz C.|Bashkanov M.|Bogoslawsky D.|Calén H.|Cappellaro F.|Clement H.|Demiroers L.|Dorochkevitch E.|Ekström C.|Fransson K.|Fridén C.|Gornov M.|Greiff J.|Gustafsson L.|Höistad B.|Ivanov G.|Jacewicz M.|Jiganov E.|Johansson A.|Johansson T.|Keleta S.|Kimura N.|Koch I.|Kupsc A.|Kuznetsov A.|Lindberg K.|Marciniewski P.|Morosov B.|Nawrot A.|Nawrot A.|Nefkens B.|Oelert W.|Pauly C.|Petukhov Y.|Povtorejko A.|Reistad D.|Ruber R.|Sandukovsky S.|Scobel W.|Shafigulin R.|Shwartz B.|Skorodko T.|Sopov V.|Stepaniak J.|Stepaniak J.|Tchernyshev V.|Tegner P.|Tikhomirov V.|Thörngren Engblom P.|Turowiecki A.|Wagner G.|Wiedner U.|Wilhelmi Z.|Yamamoto A.|Yamaoka H.|Zabierowski J.|Zabierowski J.|Zlomanczuk J.</t>
  </si>
  <si>
    <t>Skorodko T.|Skorodko T.|Bashkanov M.|Bashkanov M.|Bogoslawsky D.|Calén H.|Clement H.|Clement H.|Doroshkevich E.|Doroshkevich E.|Demiroers L.|Ekström C.|Fransson K.|Gustafsson L.|Höistad B.|Ivanov G.|Jacewicz M.|Jacewicz M.|Jiganov E.|Johansson T.|Khakimova O.|Keleta S.|Koch I.|Kren F.|Kullander S.|Kupść A.|Marciniewski P.|Meier R.|Morosov B.|Pauly C.|Pauly C.|Petrén H.|Petukhov Y.|Povtorejko A.|Ruber R.|Schönning K.|Scobel W.|Shwartz B.|Stepaniak J.|Thörngren-Engblom P.|Tikhomirov V.|Wagner G.|Wagner G.|Wolke M.|Yamamoto A.|Zabierowski J.|Zlomanczuk J.</t>
  </si>
  <si>
    <t>Doe P.|Ejiri H.|Elliott S.|Engel J.|Finger M.|Fushimi K.|Gehman V.|Gorine A.|Greenfield M.|Hazama R.|Ichihara K.|Itahashi T.|Kavitov P.|Kekelidze V.|Kuroda K.|Kutsalo V.|Matsuoka K.|Manouilov I.|Nomachi M.|Para A.|Rjazantsev A.|Robertson R.|Shichijo Y.|Stonehill L.|Shima T.|Shirkov G.|Sissakian A.|Sugaya Y.|Titov A.|Vatulin V.|Voronov V.|Vilches O.|Wilkerson J.|Will D.|Yoshida S.</t>
  </si>
  <si>
    <t>Nomachi M.|Doe P.|Ejiri H.|Elliott S.|Engel J.|Finger M.|Formaggio J.|Fushimi K.|Gehman V.|Gorin A.|Greenfield M.|Hazama R.|Ichihara K.|Ikegami Y.|Ishii H.|Itahashi T.|Kavitov P.|Kekelidze V.|Kuroda K.|Kutsalo V.|Manouilov I.|Matsuoka K.|Nakamura H.|Ogama T.|Para A.|Rielage K.|Rjazantsev A.|Robertson R.|Shichijo Y.|Shima T.|Shimada Y.|Shirkov G.|Sissakian A.|Sugaya Y.|Titov A.|Vatulin V.|Vilches O.|Voronov V.|Wilkerson J.|Will D.|Yoshida S.</t>
  </si>
  <si>
    <t>Abe M.|Abe M.|Aliev M.|Anisimovsky V.|Aoki M.|Aoki M.|Asano Y.|Baker T.|Blecher M.|Depommier P.|Hasinoff M.|Horie K.|Horie K.|Igarashi Y.|Imazato J.|Ivashkin A.|Khabibullin M.|Khotjantsev A.|Kudenko Y.|Kuno Y.|Lee K.|Levchenko A.|Lim G.|Lim G.|Macdonald J.|Mineev O.|Okorokova N.|Rangacharyulu C.|Shimizu S.|Shin Y.|Shin Y.|Shin Y.|Sim K.|Yershov N.|Yokoi T.</t>
  </si>
  <si>
    <t>Öhrn A.|Blomgren J.|Andersson P.|Ataç A.|Gustavsson C.|Klug J.|Mermod P.|Pomp S.|Wolniewicz P.|Österlund M.|Nilsson L.|Nilsson L.|Bergenwall B.|Bergenwall B.|Elmgren K.|Olsson N.|Tippawan U.|Tippawan U.|Dangtip S.|Phansuke P.|Nadel-Turonski P.|Nadel-Turonski P.|Jonsson O.|Prokofiev A.|Renberg P.|Blideanu V.|Brun C.|Lecolley J.|Lecolley F.|Louvel M.|Marie-Noury N.|Schweitzer C.|Eudes P.|Haddad F.|Lebrun C.|Bauge E.|Delaroche J.|Girod M.|Ledoux X.|Amos K.|Karataglidis S.|Crespo R.|Haider W.</t>
  </si>
  <si>
    <t>Sawicka M.|Grzywacz R.|Grzywacz R.|Matea I.|Grawe H.|Pfützner M.|Daugas J.|Lewitowicz M.|Balabanski D.|Balabanski D.|Becker F.|Bélier G.|Bingham C.|Borcea C.|Bouchez E.|Buta A.|La Commara M.|Dragulescu E.|De France G.|Georgiev G.|Giovinazzo J.|Górska M.|Hammache F.|Hass M.|Hellström M.|Ibrahim F.|Janas Z.|Mach H.|Mayet P.|Méot V.|Negoita F.|Neyens G.|De Oliveira Santos F.|Page R.|Perru O.|Podolÿk Z.|Roig O.|Rykaczewski K.|Rykaczewski K.|Saint-Laurent M.|Sauvestre J.|Sorlin O.|Stanoiu M.|Stefan I.|Stodel C.|Theisen C.|Verney D.|Z̈ylicz J.</t>
  </si>
  <si>
    <t>Daugas J.|Matea I.|Delaroche J.|Pfützner M.|Sawicka M.|Becker F.|Bélier G.|Bingham C.|Borcea R.|Bouchez E.|Buta A.|Dragulescu E.|Georgiev G.|Giovinazzo J.|Girod M.|Grawe H.|Grzywacz R.|Grzywacz R.|Hammache F.|Ibrahim F.|Lewitowicz M.|Libert J.|Mayet P.|Méot V.|Negoita F.|De Oliveira Santos F.|Perru O.|Roig O.|Rykaczewski K.|Saint-Laurent M.|Sauvestre J.|Sorlin O.|Stanoiu M.|Stanoiu M.|Stefan I.|Stodel C.|Theisen C.|Verney D.|Zylicz J.</t>
  </si>
  <si>
    <t>Regan P.|Regan P.|Yamamoto A.|Yamamoto A.|Xu F.|Wu C.|Macchiavelli A.|Cline D.|Smith J.|Freeman S.|Valiente-Dobón J.|Andgren K.|Andgren K.|Chakrawarthy R.|Cromaz M.|Fallon P.|Gelletly W.|Gorgen A.|Hayes A.|Hua H.|Langdown S.|Langdown S.|Lee I.|Pearson C.|Podolyák Z.|Teng R.|Wheldon C.|Wheldon C.</t>
  </si>
  <si>
    <t>Wheldon C.|Wheldon C.|Valiente-Dobón J.|Valiente-Dobón J.|Regan P.|Regan P.|Pearson C.|Pearson C.|Wu C.|Wu C.|Smith J.|Macchiavelli A.|Cline D.|Chakrawarthy R.|Chakrawarthy R.|Chapman R.|Cromaz M.|Fallon P.|Freeman S.|Gelletly W.|Görgen A.|Görgen A.|Hayes A.|Hua H.|Langdown S.|Langdown S.|Lee I.|Liang X.|Podolyák Z.|Sletten G.|Teng R.|Ward D.|Warner D.|Yamamoto A.|Yamamoto A.</t>
  </si>
  <si>
    <t>Laser Physics Letters</t>
  </si>
  <si>
    <t>Shetty D.|Keksis A.|Martin E.|Ruangma A.|Souliotis G.|Veselsky M.|Winchester E.|Yennello S.|Hagel K.|Ma Y.|Ma Y.|Makeev A.|Marie N.|Marie N.|Murray M.|Murray M.|Natowitz J.|Qin L.|Smith P.|Wada R.|Wang J.|Cinausero M.|Fioretto E.|Prete G.|Fabris D.|Lunardon M.|Nebbia G.|Rizzi V.|Viesti G.|Cibor J.|Majka Z.|Staszel P.|Alfaro R.|Martinez-Davalos A.|Menchaca-Rocha A.|El Masri Y.|Keutgen T.</t>
  </si>
  <si>
    <t>Wang J.|Wang J.|Keutgen T.|Keutgen T.|Wada R.|Hagel K.|Kowalski S.|Kowalski S.|Materna T.|Qin L.|Chen Z.|Natowitz J.|Ma Y.|Ma Y.|Murray M.|Murray M.|Keksis A.|Martin E.|Ruangma A.|Shetty D.|Souliotis G.|Veselsky M.|Winchester E.|Yennello S.|Fabris D.|Lunardon M.|Moretto S.|Nebbia G.|Pesente S.|Rizzi V.|Viesti G.|Cinausero M.|Prete G.|Cibor J.|Majka Z.|Staszel P.|Zipper W.|El Masri Y.|Alfaro R.|Martinez-Davalos A.|Menchaca-Rocha A.|Ono A.</t>
  </si>
  <si>
    <t>Oktem Y.|Balabanski D.|Akkus B.|Susam L.|Atanasova L.|Beausang C.|Beausang C.|Cakirli R.|Cakirli R.|Casten R.|Danchev M.|Danchev M.|Djongolov M.|Djongolov M.|Ganioǧlu E.|Gladnishki K.|Goon J.|Hartley D.|Hartley D.|Hecht A.|Hecht A.|Krücken R.|Krücken R.|Novak J.|Rainovski G.|Riedinger L.|Venkova T.|Yigitoglu I.|Zamfir N.|Zamfir N.|Zeidan O.</t>
  </si>
  <si>
    <t>Abdalla H.|Abramowski A.|Aharonian F.|Aharonian F.|Aharonian F.|Ait Benkhali F.|Akhperjanian A.|Akhperjanian A.|Andersson T.|Angüner E.|Arrieta M.|Aubert P.|Backes M.|Balzer A.|Barnard M.|Becherini Y.|Becker Tjus J.|Berge D.|Bernhard S.|Bernlöhr K.|Blackwell R.|Böttcher M.|Boisson C.|Bolmont J.|Bordas P.|Bregeon J.|Brun F.|Brun P.|Bryan M.|Bulik T.|Capasso M.|Carr J.|Casanova S.|Casanova S.|Cerruti M.|Chakraborty N.|Chalme-Calvet R.|Chaves R.|Chen A.|Chevalier J.|Chrétien M.|Colafrancesco S.|Cologna G.|Condon B.|Conrad J.|Cui Y.|Davids I.|Davids I.|Decock J.|Degrange B.|Deil C.|Devin J.|deWilt P.|Dirson L.|Djannati-Ataï A.|Domainko W.|Donath A.|O'Drury L.|Dubus G.|Dutson K.|Dyks J.|Dyrda M.|Edwards T.|Egberts K.|Eger P.|Ernenwein J.|Eschbach S.|Farnier C.|Farnier C.|Fegan S.|Fernandes M.|Fiasson A.|Fontaine G.|Förster A.|Funk S.|Füßling M.|Gabici S.|Gajdus M.|Gallant Y.|Garrigoux T.|Giavitto G.|Giebels B.|Glicenstein J.|Gottschall D.|Goyal A.|Grondin M.|Hadasch D.|Hahn J.|Haupt M.|Hawkes J.|Heinzelmann G.|Henri G.|Hermann G.|Hervet O.|Hervet O.|Hinton J.|Hofmann W.|Hoischen C.|Holler M.|Horns D.</t>
  </si>
  <si>
    <t>Lundin R.|Barabash S.|Andersson H.|Holmström M.|Grigoriev A.|Yamauchi M.|Sauvaud J.|Fedorov A.|Budnik E.|Thocaven J.|Winningham D.|Frahm R.|Scherrer J.|Sharber J.|Asamura K.|Hayakawa H.|Coates A.|Linder D.|Curtis C.|Hsieh K.|Sandel B.|Grande M.|Carter M.|Reading D.|Koskinen H.|Kallio E.|Riihela P.|Schmidt W.|Säles T.|Kozyra J.|Krupp N.|Woch J.|Luhmann J.|McKenna-Lawler S.|Cerulli-Irelli R.|Orsini S.|Maggi M.|Mura A.|Milillo A.|Roelof E.|Williams D.|Livi S.|Brandt P.|Wurz P.|Bochsler P.</t>
  </si>
  <si>
    <t>Whittaker I.|Guymer G.|Grande M.|Pintér B.|Barabash S.|Federov A.|Mazelle C.|Sauvaud J.|Lundin R.|Russell C.|Futaana Y.|Fränz M.|Zhang T.|Andersson H.|Grigoriev A.|Holmström M.|Yamauchi M.|Asamura K.|Baumjohann W.|Lammer H.|Coates A.|Kataria D.|Linder D.|Curtis C.|Hsieh K.|Koskinen H.|Koskinen H.|Kallio E.|Riihelä P.|Schmidt W.|Kozyra J.|McKenna-Lawlor S.|Thocaven J.|Orsini S.|Cerulli-Irelli R.|Mura A.|Milillo M.|Maggi M.|Roelof E.|Brandt P.|Frahm R.|Sharber J.|Wurz P.|Bochsler P.</t>
  </si>
  <si>
    <t>Space Science Reviews</t>
  </si>
  <si>
    <t>Planetary and Space Science</t>
  </si>
  <si>
    <t>Flasar F.|Kunde V.|Achterberg R.|Conrath B.|Simon-Miller A.|Nixon C.|Gierasch P.|Romani P.|Bézard B.|Irwin P.|Bjoraker G.|Brasunas J.|Jennings D.|Pearl J.|Smith M.|Orton G.|Spilker L.|Carlson R.|Calcutt S.|Read P.|Taylor F.|Parrish P.|Barucci A.|Courtin R.|Coustenis A.|Gautier D.|Lellouch E.|Marten A.|Prangé R.|Biraud Y.|Fouchet T.|Ferrari C.|Owen T.|Abbas M.|Samuelson R.|Raulin F.|Ade P.|Césarsky C.|Grossman K.|Coradini A.</t>
  </si>
  <si>
    <t>Flasar F.|Achterberg R.|Conrath B.|Pearl J.|Bjoraker G.|Jennings D.|Romani P.|Simon-Miller A.|Kunde V.|Nixon C.|Bézard B.|Orton G.|Spilker L.|Spencer J.|Irwin P.|Teanby N.|Owen T.|Brasunas J.|Segura M.|Carlson R.|Mamoutkine A.|Gierasch P.|Schinder P.|Showalter M.|Ferrari C.|Barucci A.|Courtin R.|Coustenis A.|Fouchet T.|Gautier D.|Lellouch E.|Marten A.|Prangé R.|Strobel D.|Strobel D.|Calcutt S.|Read P.|Taylor F.|Bowles N.|Samuelson R.|Abbas M.|Raulin F.|Ade P.|Edgington S.|Pilorz S.|Wallis B.|Wishnow E.</t>
  </si>
  <si>
    <t>Bibring J.|Langevin Y.|Poulet F.|Gendrin A.|Gondet B.|Berthé M.|Soufflot A.|Drossart P.|Combes M.|Bellucci G.|Moroz V.|Mangold N.|Schmitt B.|Erard S.|Forni O.|Manaud N.|Poulleau G.|Encrenaz T.|Fouchet T.|Melchiorri R.|Altieri F.|Formisano V.|Bonello G.|Fonti S.|Capaccioni F.|Cerroni P.|Coradini A.|Kottsov V.|Ignatiev N.|Moroz V.|Titov D.|Zasova L.|Mangold N.|Pinet P.|Schmitt B.|Sotin C.|Hauber E.|Hoffmann H.|Jaumann R.|Keller U.|Arvidson R.|Mustard J.|Duxbury T.|Forget F.</t>
  </si>
  <si>
    <t>Bibring J.|Bibring J.|Langevin Y.|Mustard J.|Mustard J.|Poulet F.|Poulet F.|Arvidson R.|Gendrin A.|Gendrin A.|Gendrin A.|Gondet B.|Gondet B.|Mangold N.|Mangold N.|Pinet P.|Forget F.|Berthe M.|Gomez C.|Jouglet D.|Soufflot A.|Vincendon M.|Combes M.|Drossart P.|Encrenaz T.|Fouchet T.|Merchiorri R.|Belluci G.|Altieri F.|Formisano V.|Capaccioni F.|Cerroni P.|Coradini A.|Fonti S.|Korablev O.|Kottsov V.|Ignatiev N.|Moroz V.|Titov D.|Zasova L.|Loiseau D.|Pinet P.|Douté S.|Schmitt B.|Sotin C.|Hauber E.|Hoffmann H.|Jaumann R.|Keller U.|Arvidson R.|Duxbury T.|Forget F.|Neukum G.</t>
  </si>
  <si>
    <t>Van De Bund W.|Van De Bund W.|Romo S.|Villena M.|Valentín M.|Van Donk E.|Vicente E.|Vakkilainen K.|Svensson M.|Stephen D.|Ståhl-Delbanco A.|Rueda J.|Moss B.|Miracle M.|Kairesalo T.|Hansson L.|Hietala J.|Gyllström M.|Goma J.|García P.|Fernández-Aláez M.|Fernández-Aláez C.|Ferriol C.|Collings S.|Bécares E.|Balayla D.|Alfonso T.</t>
  </si>
  <si>
    <t>Moss B.|Moss B.|Stephen D.|Balayla D.|Bécares E.|Collings S.|Fernández-Aláez C.|Fernández-Aláez M.|Ferriol C.|García P.|Gomá J.|Gyllström M.|Hansson L.|Hietala J.|Kairesalo T.|Miracle M.|Romo S.|Rueda J.|Russell V.|Ståhl-Delbanco A.|Svensson M.|Vakkilainen K.|Valentín M.|Van De Bund W.|Van Donk E.|Vicente E.|Villena M.</t>
  </si>
  <si>
    <t>Freshwater Biology</t>
  </si>
  <si>
    <t>Reimer P.|Bard E.|Bayliss A.|Beck J.|Blackwell P.|Bronk Ramsey C.|Buck C.|Cheng H.|Cheng H.|Edwards R.|Friedrich M.|Friedrich M.|Grootes P.|Guilderson T.|Guilderson T.|Haflidason H.|Hajdas I.|Hatté C.|Heaton T.|Hoffmann D.|Hogg A.|Hughen K.|Kaiser K.|Kaiser K.|Kromer B.|Manning S.|Niu M.|Reimer R.|Richards D.|Scott E.|Southon J.|Staff R.|Turney C.|van der Plicht J.|van der Plicht J.</t>
  </si>
  <si>
    <t>Radiocarbon</t>
  </si>
  <si>
    <t>Wróbel G.|Kazanowska B.|Chybicka A.|Jeleń M.|Małdyk J.|Balcerska A.|Balwierz W.|Bubała H.|Depowska T.|Kołakowska-Mrozowska B.|Kołtan A.|Korzoń M.|Kowalczyk J.|Krawczuk-Rybak M.|Maciejka-Kapuścińska L.|Matysiak M.|Popadiuk S.|Solarz E.|Sońta-Jakimczyk D.|Sopyło B.|Stańczak E.|Stefaniak J.|Stefańska K.|Wachowiak J.|Wieczorek M.|Wysocki M.</t>
  </si>
  <si>
    <t>Przeglad lekarski</t>
  </si>
  <si>
    <t>Advances in Clinical and Experimental Medicine</t>
  </si>
  <si>
    <t>Gormally E.|Hainaut P.|Caboux E.|Airoldi L.|Autrup H.|Malaveille C.|Dunning A.|Garte S.|Matullo G.|Overvad K.|Overvad K.|Tjonneland A.|Clavel-Chapelon F.|Boffetta P.|Boeing H.|Trichopoulou A.|Palli D.|Krogh V.|Tumino R.|Panico S.|Bueno-De-Mesquita H.|Peeters P.|Lund E.|Gonzalez C.|Martinez C.|Dorronsoro M.|Barricarte A.|Tormo M.|Quiros J.|Berglund G.|Hallmans G.|Day N.|Key T.|Veglia F.|Peluso M.|Norat T.|Saracci R.|Kaaks R.|Riboli E.|Vineis P.|Vineis P.|Vineis P.</t>
  </si>
  <si>
    <t>Rundle A.|Richie J.|Steindorf K.|Peluso M.|Overvad K.|Raaschou-Nielsen O.|Clavel-Chapelon F.|Linseisen J.|Boeing H.|Trichopoulou A.|Palli D.|Krogh V.|Tumino R.|Panico S.|Bueno-De-Mesquita H.|Peeters P.|Peeters P.|Lund E.|Gonzalez C.|Martinez C.|Dorronsoro M.|Barricarte A.|Tormo M.|Quiros J.|Agudo A.|Berglund G.|Jarvholm B.|Bingham S.|Bingham S.|Key T.|Gormally E.|Gormally E.|Saracci R.|Kaaks R.|Riboli E.|Vineis P.|Vineis P.</t>
  </si>
  <si>
    <t>Environmental Health: A Global Access Science Source</t>
  </si>
  <si>
    <t>Rapley E.|Hockley S.|Warren W.|Johnson L.|Huddart R.|Crockford G.|Forman D.|Leahy M.|Oliver D.|Tucker K.|Friedlander M.|Phillips K.|Hogg D.|Jewett M.|Lohynska R.|Daugaard G.|Richard S.|Heidenreich A.|Geczi L.|Bodrogi I.|Olah E.|Ormiston W.|Daly P.|Looijenga L.|Guilford P.|Aass N.|Aass N.|Fosså S.|Fosså S.|Heimdal K.|Heimdal K.|Tjulandin S.|Liubchenko L.|Stoll H.|Weber W.|Einhorn L.|Weber B.|McMaster M.|Greene M.|Bishop D.|Easton D.|Stratton M.</t>
  </si>
  <si>
    <t>Genes Chromosomes and Cancer</t>
  </si>
  <si>
    <t>Human Molecular Genetics</t>
  </si>
  <si>
    <t>Goyal A.|Horgan K.|Kissin M.|Yiangou C.|Sibbering M.|Lansdown M.|Newcombe R.|Mansel R.|Mansel R.|Abdullah T.|Anderson E.|Barr L.|Bundred N.|Chare M.|Chetty U.|Courtney S.|Crawford D.|Cummins R.|Davies C.|Dixon M.|England D.|Geraghty J.|Holliday H.|Mahapatra T.|McCarthy J.|Monypenny I.|Perry M.|Robertson J.|Sainsbury R.|Sinnett D.|Sweetland H.|Webster D.|Winstanley J.|Yiangou C.</t>
  </si>
  <si>
    <t>Clinical Breast Cancer</t>
  </si>
  <si>
    <t>European Journal of Surgical Oncology</t>
  </si>
  <si>
    <t>Stamm D.|Stamm D.|Siegel D.|Mehltretter L.|Connelly J.|Trott A.|Ellis N.|Zismann V.|Stephan D.|George T.|Vekemans M.|Ashley-Koch A.|Gilbert J.|Gregory S.|Gregory S.|Speer M.|Aben J.|Aylsworth A.|Powell C.|Mackey J.|Worley G.|Brei T.|Buran C.|Bodurtha J.|Sawin K.|Mack P.|Meeropol E.|Lasarsky N.|McLone D.|Ito J.|Oakes W.|Walker M.|Iskandar B.</t>
  </si>
  <si>
    <t>Human Genetics</t>
  </si>
  <si>
    <t>Environmental Health Perspectives</t>
  </si>
  <si>
    <t>Birth Defects Research Part A - Clinical and Molecular Teratology</t>
  </si>
  <si>
    <t>Watanabe T.|Asaka S.|Kitagawa D.|Saito K.|Kurashige R.|Sasado T.|Morinaga C.|Suwa H.|Niwa K.|Henrich T.|Hirose Y.|Yasuoka A.|Yoda H.|Deguchi T.|Iwanami N.|Kunimatsu S.|Osakada M.|Loosli F.|Quiring R.|Carl M.|Grabher C.|Winkler S.|Del Bene F.|Wittbrodt J.|Abe K.|Takahama Y.|Takahashi K.|Katada T.|Nishina H.|Kondoh H.|Furutani-Seiki M.</t>
  </si>
  <si>
    <t>Mechanisms of Development</t>
  </si>
  <si>
    <t>Cellini E.|Nacmias B.|Nacmias B.|Brecelj-Anderluh M.|Badía-Casanovas A.|Bellodi L.|Boni C.|Di Bella D.|Estivill X.|Fernandez-Aranda F.|Foulon C.|Friedel S.|Gabrovsek M.|Gorwood P.|Gratacos M.|Guelfi J.|Hebebrand J.|Hinney A.|Holliday J.|Hu X.|Karwautz A.|Kipman A.|Komel R.|Rotella C.|Ribases M.|Ricca V.|Romo L.|Tomori M.|Treasure J.|Wagner G.|Collier D.|Sorbi S.</t>
  </si>
  <si>
    <t>European Journal of Human Genetics</t>
  </si>
  <si>
    <t>Harris T.|Chen N.|Cunningham F.|Tello-Ruiz M.|Antoshechkin I.|Bastiani C.|Bieri T.|Blasiar D.|Bradnam K.|Chan J.|Chen C.|Chen W.|Davis P.|Kenny E.|Kishore R.|Lawson D.|Lee R.|Muller H.|Nakamura C.|Ozersky P.|Petcherski A.|Rogers A.|Sabo A.|Schwarz E.|Van Auken K.|Wang Q.|Durbin R.|Spieth J.|Sternberg P.|Stein L.</t>
  </si>
  <si>
    <t>Harris T.|Antoshechkin I.|Bieri T.|Blasiar D.|Chan J.|Chen W.|De la Cruz N.|Davis P.|Duesbury M.|Fang R.|Fernandes J.|Han M.|Kishore R.|Lee R.|Müller H.|Nakamura C.|Ozersky P.|Petcherski A.|Rangarajan A.|Rogers A.|Schindelman G.|Schwarz E.|Tuli M.|Van Auken K.|Wang D.|Wang X.|Williams G.|Yook K.|Durbin R.|Stein L.|Spieth J.|Sternberg P.|Sternberg P.</t>
  </si>
  <si>
    <t>Nucleic acids research.</t>
  </si>
  <si>
    <t>Nucleic Acids Research</t>
  </si>
  <si>
    <t>Birney E.|Andrews D.|Bevan P.|Caccamo M.|Cameron G.|Chen Y.|Clarke L.|Coates G.|Cox T.|Cuff J.|Curwen V.|Cutts T.|Down T.|Durbin R.|Eyras E.|Fernandez-Suarez X.|Gane P.|Gibbins B.|Gilbert J.|Hammond M.|Hotz H.|Iyer V.|Kahari A.|Jekosch K.|Kasprzyk A.|Keefe D.|Keenan S.|Lehvaslaiho H.|McVicker G.|Melsopp C.|Meidl P.|Mongin E.|Pettett R.|Potter S.|Proctor G.|Rae M.|Searle S.|Slater G.|Smedley D.|Smith J.|Spooner W.|Stabenau A.|Stalker J.|Storey R.|Ureta-Vidal A.|Woodwark C.|Clamp M.|Hubbard T.</t>
  </si>
  <si>
    <t>Birney E.|Andrews D.|Caccamo M.|Chen Y.|Clarke L.|Coates G.|Cox T.|Cunningham F.|Curwen V.|Cutts T.|Down T.|Durbin R.|Fernandez-Suarez X.|Flicek P.|Gräf S.|Hammond M.|Herrero J.|Howe K.|Iyer V.|Jekosch K.|Kähäri A.|Kasprzyk A.|Keefe D.|Kokocinski F.|Kulesha E.|London D.|Longden I.|Melsopp C.|Meidl P.|Overduin B.|Parker A.|Proctor G.|Prlic A.|Rae M.|Rios D.|Redmond S.|Schuster M.|Sealy I.|Searle S.|Severin J.|Slater G.|Smedley D.|Smith J.|Stabenau A.|Stalker J.|Trevanion S.|Ureta-Vidal A.|Vogel J.|White S.|Woodwark C.|Hubbard T.</t>
  </si>
  <si>
    <t>Middleton F.|Middleton F.|Middleton F.|Pato M.|Pato M.|Pato M.|Gentile K.|Gentile K.|Morley C.|Zhao X.|Zhao X.|Eisener A.|Brown A.|Brown A.|Petryshen T.|Kirby A.|Kirby A.|Medeiros H.|Medeiros H.|Carvalho C.|Macedo A.|Dourado A.|Coelho I.|Valente J.|Soares M.|Ferreira C.|Lei M.|Azevedo M.|Kennedy J.|Daly M.|Sklar P.|Sklar P.|Pato C.|Pato C.|Pato C.|Pato C.|Pato C.</t>
  </si>
  <si>
    <t>Cybulski C.|Górski B.|Huzarski T.|Masojć B.|Mierzejewski M.|Dȩbniak T.|Teodorczyk U.|Byrski T.|Gronwald J.|Matyjasik J.|Złowocka E.|Lenner M.|Grabowska E.|Nej K.|Castaneda J.|Mȩdrek K.|Szymańska A.|Szymańska J.|Kurzawski G.|Suchy J.|Oszurek O.|Witek A.|Narod S.|Narod S.|Lubiński J.</t>
  </si>
  <si>
    <t>Hereditary Cancer in Clinical Practice</t>
  </si>
  <si>
    <t>Yoshida M.|Shimasaku K.|Shimasaku K.|Kashikawa N.|Kashikawa N.|Ouchi M.|Ouchi M.|Okamura S.|Okamura S.|Ajiki M.|Akiyama M.|Ando H.|Aoki K.|Doi M.|Furusawa H.|Hayashino T.|Iwamuro F.|Iye M.|Iye M.|Karoji H.|Kobayashi N.|Kodaira K.|Kodama T.|Komiyama Y.|Malkan M.|Matsuda Y.|Miyazaki S.|Mizumoto Y.|Morokuma T.|Motohara K.|Murayama T.|Nagao T.|Nagao T.|Nariai K.|Ohta K.|Sasaki T.|Sato Y.|Sekiguchi K.|Shioya Y.|Tamura H.|Taniguchi Y.|Umemura M.|Yamada T.|Yasuda N.</t>
  </si>
  <si>
    <t>Young C.|Jørgensen J.|Shirley Y.|Kauffmann J.|Huard T.|Lai S.|Lee C.|Crapsi A.|Bourke T.|Dullemond C.|Brooke T.|Porras A.|Spiesman W.|Allen L.|Blake G.|Evans N.|Harvey P.|Koerner D.|Mundy L.|Myers P.|Padgett D.|Sargent A.|Stapelfeldt K.|Van Dishoeck E.|Bertoldi F.|Chapman N.|Cieza L.|DeVries C.|Ridge N.|Wahhaj Z.</t>
  </si>
  <si>
    <t>Padgett D.|Rebull L.|Stapelfeldt K.|Chapman N.|Lai S.|Lai S.|Lai S.|Mundy L.|Evans N.|Brooke T.|Cieza L.|Spiesman W.|Noriega-Crespo A.|McCabe C.|McCabe C.|Allen L.|Blake G.|Harvey P.|Huard T.|Jørgensen J.|Jørgensen J.|Koerner D.|Myers P.|Sargent A.|Teuben P.|Van Dishoeck E.|Wahhaj Z.|Wahhaj Z.|Young K.|Young K.</t>
  </si>
  <si>
    <t>Kennicutt R.|Kennicutt R.|Kennicutt R.|Calzeti D.|Calzeti D.|Calzeti D.|Walter F.|Helou G.|Hollenbach D.|Armus L.|Bendo G.|Dale D.|Dale D.|Draine B.|Engelbracht C.|Engelbracht C.|Gordon K.|Gordon K.|Prescott M.|Regan M.|Thornley M.|Bot C.|Brinks E.|De Blok E.|De Mello D.|De Mello D.|Meyer M.|Moustakas J.|Murphy E.|Sheth K.|Smith J.|Smith J.</t>
  </si>
  <si>
    <t>Agafonova N.|Aglietta M.|Antonioli P.|Bari G.|Bonardi A.|Boyarkin V.|Bruno G.|Fulgione W.|Galeotti P.|Garbini M.|Ghia P.|Ghia P.|Giusti P.|Gomez F.|Kemp E.|Kuznetsov V.|Kuznetsov V.|Malguin A.|Menghetti H.|Pesci A.|Persiani R.|Pless I.|Porta A.|Ryasny V.|Ryazhskaya O.|Saavedra O.|Sartorelli G.|Selvi M.|Vigorito C.|Votano L.|Yakushev V.|Zatsepin G.|Zichichi A.</t>
  </si>
  <si>
    <t>Tegmark M.|Eisenstein D.|Strauss M.|Weinberg D.|Blanton M.|Frieman J.|Frieman J.|Fukugita M.|Gunn J.|Hamilton A.|Knapp G.|Nichol R.|Ostriker J.|Padmanabhan N.|Percival W.|Schlegel D.|Schneider D.|Scoccimarro R.|Seljak U.|Seljak U.|Seo H.|Swanson M.|Szalay A.|Vogeley M.|Yoo J.|Zehavi I.|Abazajian K.|Anderson S.|Annis J.|Bahcall N.|Bassett B.|Bassett B.|Berlind A.|Brinkmann J.|Budavari T.|Castander F.|Connolly A.|Csabai I.|Doi M.|Finkbeiner D.|Finkbeiner D.|Gillespie B.|Glazebrook K.|Hennessy G.|Hogg D.|Ivezić Z.|Ivezić Z.|Jain B.|Johnston D.|Johnston D.|Kent S.|Lamb D.|Lamb D.|Lee B.|Lee B.|Lin H.|Loveday J.|Lupton R.|Munn J.|Pan K.|Park C.|Peoples J.|Pier J.|Pope A.|Richmond M.|Rockosi C.|Scranton R.|Sheth R.|Stebbins A.|Stoughton C.|Szapudi I.|Tucker D.|Berk D.|Yanny B.|York D.|York D.</t>
  </si>
  <si>
    <t>Rawlins K.|Achterberg A.|Ahrens J.|Bahcall J.|Bai X.|Bay R.|Becka T.|Becker K.|Bergmans J.|Berley D.|Bernardini E.|Bertrand D.|Besson D.|Blaufuss E.|Boersma D.|Böser S.|Bohm C.|Botner O.|Bouchta A.|Bouhali O.|Burgess T.|Carithers W.|Castermans T.|Cavin J.|Chinowsky W.|Chirkin D.|Collin B.|Conrad J.|Cooley J.|Cowen D.|Davour A.|DeClercq C.|Deyoung T.|Desiati P.|Ehrlich R.|Ellsworth R.|Evenson P.|Fazely A.|Feser T.|Gaisser T.|Gallagher J.|Ganugapati R.|Geenen H.|Goldschmidt A.|Goodman J.|Gunasingha R.|Hallgren A.|Halzen F.|Hanson K.|Hardtke R.|Hauschildt T.|Hays D.|Helbing K.|Hellwig M.|Herquet P.|Hill G.|Hubert D.|Hughey B.|Hulth P.|Hultqvist K.|Hundertmark S.|Jacobsen J.|Japaridze G.|Jones A.|Karle A.|Kawai H.|Restelo M.|Kitamura N.|Koch R.|Köpke L.|Kowalski M.|Lamoureux J.|Langer N.|Leich H.|Liubarsky I.|Madsen J.|Mandu K.|Matis H.|McParland C.|Messarius T.|Mészáros P.|Mészáros P.|Minaeva Y.|Minor R.|Miočinović P.|Miyamoto H.|Morse R.|Nahnhauer R.|Neunhöffer T.|Niessen P.|Nygren D.|Ögelman H.|Olbrechts P.|Patton S.|Paulos R.|Pérez De Los Heros C.|Pohl A.|Pretz J.|Price P.|Przybylski G.</t>
  </si>
  <si>
    <t>Macías-Pérez J.|Lagache G.|Maffei B.|Ganga K.|Bourrachot A.|Ade P.|Amblard A.|Ansari R.|Aubourg E.|Aumont J.|Bargot S.|Bartlett J.|Benoît A.|Bernard J.|Bhatia R.|Blanchard A.|Bock J.|Boscaleri A.|Bouchet F.|Camus P.|Cardoso J.|Couchot F.|De Bernardis P.|Delabrouille J.|Désert F.|Doré O.|Douspis M.|Dumoulin L.|Dupac X.|Filliatre P.|Fosalba P.|Gannaway F.|Gautier B.|Giard M.|Giraud-Héraud Y.|Gispert R.|Guglielmi L.|Hamilton J.|Hanany S.|Henrot-Versillé S.|Hristov V.|Kaplan J.|Lamarre J.|Lange A.|Madet K.|Magneville C.|Marrone D.|Masi S.|Mayet F.|Murphy J.|Naraghi F.|Nati F.|Patanchon G.|Perdereau O.|Perrin G.|Plaszczynski S.|Piat M.|Ponthieu N.|Prunet S.|Puget J.|Renault C.|Rosset C.|Santos D.|Starobinsky A.|Strukov I.|Sudiwala R.|Teyssier R.|Tristram M.|Tucker C.|Vanel J.|Vibert D.|Wakui E.|Yvon D.</t>
  </si>
  <si>
    <t>Wuli Xuebao/Acta Physica Sinica</t>
  </si>
  <si>
    <t>Habara H.|Lancaster K.|Karsch S.|Murphy C.|Norreys P.|Evans R.|Borghesi M.|Romagnani L.|Zepf M.|Norimatsu T.|Toyama Y.|Kodama R.|King J.|Snavely R.|Akli K.|Zhang B.|Freeman R.|Hatchett S.|MacKinnon A.|Patel P.|Key M.|Stoeckl C.|Stephens R.|Fonseca R.|Silva L.</t>
  </si>
  <si>
    <t>Key M.|Adam J.|Akli K.|Borghesi M.|Chen M.|Evans R.|Freeman R.|Habara H.|Hatchett S.|Hill J.|Heron A.|King J.|Kodama R.|Lancaster K.|MacKinnon A.|Patel P.|Phillips T.|Romagnani L.|Snavely R.|Stephens R.|Stoeckl C.|Town R.|Toyama Y.|Zhang B.|Zepf M.|Norreys P.</t>
  </si>
  <si>
    <t>Physical Review E - Statistical, Nonlinear, and Soft Matter Physics</t>
  </si>
  <si>
    <t>Applied Physics Letters</t>
  </si>
  <si>
    <t>Physical Review E - Statistical Physics, Plasmas, Fluids, and Related Interdisciplinary Topics</t>
  </si>
  <si>
    <t>Thwaites G.|Thwaites G.|Thwaites G.|Bang N.|Dung N.|Quy H.|Oanh D.|Thoa N.|Hien N.|Thuc N.|Hai N.|Lan N.|Lan N.|Duc N.|Tuan V.|Hiep C.|Chau T.|Mai P.|Dung N.|Stepniewska K.|Stepniewska K.|White N.|White N.|Hien T.|Farrar J.|Farrar J.</t>
  </si>
  <si>
    <t>Thwaites G.|Thwaites G.|Thwaites G.|Thwaites G.|Bang N.|Dung N.|Quy H.|Oanh D.|Thoa N.|Hien N.|Thuc N.|Hai N.|Lan N.|Lan N.|Duc N.|Tuan V.|Hiep C.|Chau T.|Mai P.|Dung N.|Stepniewska K.|Simmons C.|Simmons C.|White N.|White N.|Hien T.|Farrar J.|Farrar J.</t>
  </si>
  <si>
    <t>Trials</t>
  </si>
  <si>
    <t>Heider D.|Matschinger H.|Bernert S.|Vilagut G.|Vilagut G.|Martínez-Alonso M.|Dietrich S.|Angermeyer M.|Alonso J.|Angermeyer M.|Bernert S.|Bruffaerts R.|Brugha T.|De Girolamo G.|De Graaf R.|Demyttenaere K.|Gasquet I.|Haro J.|Katz S.|Kessler R.|Kovess V.|Lépine J.|Ormel J.|Polidori G.|Almansa J.|Arbabzadeh-Bouchez S.|Autonell J.|Bernal M.|Buist-Bouwman M.|Codony M.|Domingo-Salvany A.|Ferrer M.|Joo S.|Martínez-Alonso M.|Mazzi F.|Morgan Z.|Morosini P.|Palacín C.|Sánchez A.|Taub N.|Vollebergh W.</t>
  </si>
  <si>
    <t>Acta Psychiatrica Scandinavica, Supplement</t>
  </si>
  <si>
    <t>Wang X.|Li J.|Guo T.|Zhen B.|Kong Q.|Yi B.|Li Z.|Song N.|Jin M.|Xiao W.|Zhu X.|Gu C.|Yin J.|Wei W.|Yao W.|Liu C.|Li J.|Ou G.|Wang M.|Fang T.|Wang G.|Qiu Y.|Wu H.|Chao F.|Li J.</t>
  </si>
  <si>
    <t>Wang X.|Li J.|Guo T.|Zhen B.|Kong Q.|Yi B.|Li Z.|Song N.|Jin M.|Wu X.|Xiao W.|Zhu X.|Gu C.|Yin J.|Wei W.|Yao W.|Liu C.|Li J.|Ou G.|Wang M.|Fang T.|Wang G.|Qiu Y.|Wu H.|Chao F.|Li J.</t>
  </si>
  <si>
    <t>Zhonghua yu fang yi xue za zhi [Chinese journal of preventive medicine]</t>
  </si>
  <si>
    <t>World Journal of Gastroenterology</t>
  </si>
  <si>
    <t>Passadakis P.|Ersoy F.|Tam P.|Memmos D.|Siamopoulos K.|Ozener C.|Akçiçek F.|Camsari T.|Ates K.|Ataman R.|Vlachojannis J.|Dombros N.|Utas C.|Akpolat T.|Bozfakioglu S.|Wu G.|Karayaylali I.|Arinsoy T.|Stathakis C.|Yavuz M.|Tsakiris D.|Dimitriades A.|Yilmaz M.|Gültekin M.|Karayalçin B.|Challa A.|Polat N.|Oreopoulos D.</t>
  </si>
  <si>
    <t>Yavuz A.|Ersoy F.|Ersoy F.|Passadakis P.|Tam P.|Evaggelos D.|Katopodis K.|Özener C.|Akçiçek F.|Çamsari T.|Ateş K.|Ataman R.|Vlachojannis G.|Dombros N.|Utaş C.|Akpolat T.|Bozfakioǧlu S.|Wu G.|Karayaylali I.|Arinsoy T.|Stathakis C.|Yavuz M.|Tsakiris D.|Dimitriades A.|Yilmaz M.|Gültekin M.|Süleymanlar G.|Oreopoulos D.</t>
  </si>
  <si>
    <t>Advances in peritoneal dialysis. Conference on Peritoneal Dialysis</t>
  </si>
  <si>
    <t>Journal of Clinical Investigation</t>
  </si>
  <si>
    <t>Circulation</t>
  </si>
  <si>
    <t>Burchard E.|Avila P.|Nazario S.|Casal J.|Torres A.|Rodriguez-Santana J.|Toscano M.|Sylvia J.|Alioto M.|Salazar M.|Gomez I.|Fagan J.|Salas J.|Lilly C.|Matallana H.|Ziv E.|Castro R.|Selman M.|Chapela R.|Sheppard D.|Weiss S.|Ford J.|Boushey H.|Rodriguez-Cintron W.|Drazen J.|Silverman E.</t>
  </si>
  <si>
    <t>Choudhry S.|Avila P.|Nazario S.|Ung N.|Kho J.|Rodriguez-Santana J.|Casal J.|Tsai H.|Torres A.|Ziv E.|Toscano M.|Sylvia J.|Alioto M.|Salazar M.|Gomez I.|Fagan J.|Salas J.|Lilly C.|Matallana H.|Castro R.|Selman M.|Weiss S.|Ford J.|Drazen J.|Rodriguez-Cintron W.|Chapela R.|Silverman E.|Burchard E.</t>
  </si>
  <si>
    <t>Ghezzi A.|Ruggieri M.|Trojano M.|Trojano M.|Filippi M.|Pilato V.|Zaffaroni M.|Moiola L.|Martinelli V.|Coni G.|Bellantonio A.|Fantozzi R.|Bergamaschi R.|Veggiotti P.|Stecchi S.|Scandellari C.|Simone I.|Bellacosa A.|Bertolotto A.|Bottero A.|Marrosu G.|Spinicci G.|Merelli E.|Guerra A.|Gallo P.|Perini P.|Milani N.|Milanese C.|Scarpini E.|Clerici R.|Patti C.|Cristaldi P.|Amato M.|Portaccio E.|Pozzilli C.|Onesti E.</t>
  </si>
  <si>
    <t>Ghezzi A.|Amato M.|Annovazzi P.|Capobianco M.|Gallo P.|La Mantia L.|Marrosu M.|Martinelli V.|Milani N.|Moiola L.|Patti F.|Pozzilli C.|Trojano M.|Zaffaroni M.|Comi G.|Simone I.|Di Monte E.|Ardito R.|Stecchi S.|Scandellari C.|Marrosu M.|Spinicci G.|Patti F.|D'Amico E.|Portaccio E.|Lori S.|Costantino G.|Pilato V.|Zaffaroni M.|Bellantonio A.|Fantozzi R.|Milanese C.|Scarpini E.|De Riz M.|Sola P.|Merelli E.|Guerra A.|Perini P.|Atzori M.|Bergamaschi R.|Veggiottii P.|Prosperini L.|Bertolotto A.|Capobianco M.|Malucchi S.|Cavalla P.</t>
  </si>
  <si>
    <t>Neurological Sciences</t>
  </si>
  <si>
    <t>Ni Mhurchu C.|Rodgers A.|Pan W.|Pan W.|Gu D.|Gu D.|Woodward M.|Parag V.|Lin R.|Bennett D.|Vander Hoorn S.|Barzi F.|MacMahon S.|Lam T.|Lawes C.|Suh I.|Ueshima H.|Ueshima H.|Ueshima H.|Okayama A.|Maegawa H.|Aoki N.|Nakamura M.|Kubo N.|Yamada T.|Wu Z.|Wu Z.|Yao C.|Liu L.|Xie J.|Knuiman M.|Christensen H.|Wu X.|Zhou J.|Yu X.|Tamakoshi A.|Wu Z.|Chen L.|Shan G.|Duan X.|Norton R.|Whitlock G.|Jackson R.|Fujishima M.|Kiyohara Y.|Iwamoto H.|Woo J.|Ho S.|Hong Z.|Huang M.|Zhou B.|Fuh J.|Kita Y.|Kita Y.|Choudhury S.|Jee S.|Kim I.|Giles G.|Hashimoto T.|Sakata K.|Imai Y.|Ohkubo T.|Hozawa A.|Jamrozik K.|Hobbs M.|Broadhurst R.|Nakachi K.|Fang X.|Li S.|Yang Q.|Chen Z.|Tanaka H.|Nozaki A.|Horibe H.|Matsutani Y.|Kagaya M.|Hughes K.|Lee J.|Heng D.|Zhou B.|Zhang H.|Shimamoto K.|Saitoh S.|Li Z.|Zhang H.|He Y.|Yao S.</t>
  </si>
  <si>
    <t>Lee C.|Barzi F.|Woodward M.|Woodward M.|Batty G.|Giles G.|Giles G.|Wong J.|Jamrozik K.|Jamrozik K.|Lam T.|Lam T.|Ueshima H.|Kim H.|Gu D.|Gu D.|Schooling M.|Huxley R.|Maegawa H.|Okayama A.|Ueshima H.|Ueshima H.|Nakamura M.|Aoki N.|Wu Z.|Wu Z.|Yao C.|Luszcz M.|Welborn T.|Tang Z.|Liu L.|Xie J.|Norton R.|Norton R.|Ameratunga S.|MacMahon S.|MacMahon S.|Whitlock G.|Knuiman M.|Christensen H.|Wu X.|Zhou J.|Yu X.|Tamakoshi A.|Pan W.|Wu Z.|Chen L.|Shan G.|Sritara P.|Duan X.|Whitlock G.|Jackson R.|Li Y.|Jiang C.|Kiyohara Y.|Arima H.|Iida M.|Woo J.|Ho S.|Hong Z.|Huang M.|Zhou B.|Fuh J.|Ueshima H.|Kita Y.|Kita Y.|Choudhury S.|Suh I.|Jee S.|Kim I.|Hashimoto T.|Sakata K.|Dobson A.|Imai Y.|Ohkubo T.|Hozawa A.|Jamrozik K.|Hobbs M.|Broadhurst R.|Nakachi K.|Fang X.|Li S.|Yang Q.|Chen Z.|Tanaka H.|Nozaki A.|Matsutani Y.|Horibe H.|Kagaya; M.|Hughes K.|Lee J.|Heng D.|Chew S.|Zhou B.|Zhang H.|Zhang H.|Shimamoto K.|Saitoh S.|Li Z.|Norman P.</t>
  </si>
  <si>
    <t>Stroffolini T.|Stroffolini T.|Sagnelli E.|Mele A.|Craxì A.|Almasio P.|Traverso A.|Arrigoni A.|Torchio M.|Garbagnoli P.|Del Mastro B.|Romano P.|Vanni R.|Brusita D.|Meucci P.|Cassola G.|Borzio M.|Bellobuono A.|De Bona A.|Re T.|Del Poggio P.|Baisini O.|Colombo A.|Attolini C.|Daria S.|Minoli L.|Gazzaniga V.|Segato S.|Oriolo M.|Parlotto A.|Ghersetti M.|Capra F.|Muratori R.|Sama C.|Boccia S.|Verdianelli G.|Praticò A.|Grandi M.|Ventura E.|Cantoni F.|Vincenti A.|Nerli Alessandro A.|Galeazzi L.|Solinas A.|Paroli M.|De Sanctis G.|Sereno S.|Clementi C.|Visco Comandino U.|Gallo A.|Festi D.|Sabusco G.|Coppola N.|Scolastico C.|Onofrio M.|Imparato M.|Filippini P.|Morisco F.|Liberti A.|Borgia G.|Scarpellino F.|Persico M.|Sagnelli C.|Coppola C.|Caserta L.|Elia A.|De Vita G.|Lanzotti A.|Pizzolante L.|Messina V.|Fiore G.|Agostinacchio E.|Santantonio T.|Mazzola M.|Vinelli F.|Campagna A.|Cataldini S.|Monelli I.|Lascaro M.|Polimeri N.|Frigiuele P.|Ferraro M.|Prestileo T.|Alessandri A.|Russello Maurizio M.|Bellissima P.|Orifici G.|Pisani G.|Angioini S.|Lai M.|Spanneda M.</t>
  </si>
  <si>
    <t>Sagnelli E.|Sagnelli E.|Stroffolini T.|Mele A.|Imparato M.|Almasio P.|Traverso A.|Arrigoni A.|Torchio M.|Garbagnoli P.|Del Mastro B.|Romano P.|Vanni R.|Brusita D.|Meucci P.|Cassola G.|Borzio M.|Bellobuono A.|De Bona A.|Re T.|Del Poggio P.|Baisini O.|Colombo A.|Attolini C.|Sacchini D.|Minoli L.|Gazzaniga V.|Segato S.|Oriolo M.|Parlotto A.|Ghersetti M.|Capra F.|Muratori R.|Sama C.|Boccia S.|Verdianelli G.|Praticò A.|Grandi M.|Ventura E.|Cantoni F.|Vincenti A.|Nerli Alessandro A.|Galeazzi L.|Solinas A.|Paroli M.|De Sanctis G.|Sereno S.|Clementi C.|Visco Comandino U.|Gallo A.|Festi D.|Sabusco G.|Coppola N.|Scolastico C.|Onofrio M.|Filippini P.|Morisco F.|Liberti A.|Borgia G.|Scarpellino F.|Persico M.|Sagnelli C.|Coppola C.|Caserta L.|Elia A.|De Vita G.|Lanzotti A.|Pizzolante L.|Messina V.|Fiore G.|Agostinacchio E.|Santantonio T.|Mazzola M.|Vinelli F.|Campagna A.|Cataldini S.|Monelli I.|Lascaro M.|Polimeri N.|Frugiuele P.|Ferraro M.|Prestileo T.|Alessandri A.|Russello M.|Bellissima P.|Orifici G.|Pisani G.|Angioini S.|Lai M.|Spanneda M.</t>
  </si>
  <si>
    <t>Digestive and Liver Disease</t>
  </si>
  <si>
    <t>Journal of Viral Hepatitis</t>
  </si>
  <si>
    <t>Tomatsu S.|Tomatsu S.|Tomatsu S.|Okamura K.|Taketani T.|Orii K.|Orii K.|Nishioka T.|Gutierrez M.|Gutierrez M.|Velez-Castrillon S.|Fachel A.|Grubb J.|Cooper A.|Thornley M.|Wraith E.|Barrera L.|Giugliani R.|Schwartz I.|Frenking G.|Beck M.|Kircher S.|Paschke E.|Yamaguchi S.|Ullrich K.|Isogai K.|Suzuki Y.|Orii T.|Kondo N.|Creer M.|Noguchi A.</t>
  </si>
  <si>
    <t>Journal of Inherited Metabolic Disease</t>
  </si>
  <si>
    <t>Human Brain Mapping</t>
  </si>
  <si>
    <t>NeuroImage</t>
  </si>
  <si>
    <t>Clinical Neurophysiology</t>
  </si>
  <si>
    <t>Ukai M.|Ajimura S.|Akikawa H.|Alburger D.|Banu A.|Chrien R.|Franklin G.|Franz J.|Hashimoto O.|Hayakawa T.|Hotchi H.|Imai K.|Kishimoto T.|May M.|Millener D.|Minami S.|Miura Y.|Miyoshi T.|Mizunuma K.|Nagae T.|Nagae T.|Nakamura S.|Nakazawa K.|Okayasu Y.|Pile P.|Quinn B.|Rusek A.|Sato Y.|Sutter R.|Takahashi H.|Tang L.|Tamura H.|Tanida K.|Yuan L.|Zhou S.</t>
  </si>
  <si>
    <t>Ukai M.|Ukai M.|Ajimura S.|Akikawa H.|Akikawa H.|Alburger D.|Banu A.|Chrien R.|Franklin G.|Franz J.|Hashimoto O.|Hayakawa T.|Hotchi H.|Hotchi H.|Imai K.|Kishimoto T.|May M.|Millener D.|Minami S.|Minami S.|Miura Y.|Miyoshi T.|Miyoshi T.|Mizunuma K.|Nagae T.|Nagae T.|Nakamura S.|Nakazawa K.|Okayasu Y.|Pile P.|Quinn B.|Rusek A.|Sato Y.|Sutter R.|Takahashi H.|Takahashi H.|Tang L.|Tamura H.|Tanida K.|Tanida K.|Zhou S.</t>
  </si>
  <si>
    <t>Abt I.|Adams M.|Agari M.|Albrecht H.|Aleksandrov A.|Amaral V.|Amorim A.|Aplin S.|Aushev V.|Bagaturia Y.|Bagaturia Y.|Balagura V.|Bargiotti M.|Barsukova O.|Bastos J.|Batista J.|Bauer C.|Bauer T.|Belkov A.|Belkov A.|Belotelov I.|Bertin A.|Bobchenko B.|Böcker M.|Bogatyrev A.|Bohm G.|Bräuer M.|Bruinsma M.|Bruinsma M.|Bruschi M.|Buchholz P.|Buran T.|Carvalho J.|Conde P.|Conde P.|Cruse C.|Dam M.|Danielsen K.|Danilov M.|de Castro S.|Deppe H.|Dong X.|Dreis H.|Egorytchev V.|Ehret K.|Eisele F.|Emeliyanov D.|Essenov S.|Fabbri L.|Faccioli P.|Feuerstack-Raible M.|Flammer J.|Fominykh B.|Funcke M.|Garrido L.|Giacobbe B.|Glöß J.|Goloubkov D.|Goloubkov D.|Golubkov Y.|Golubkov Y.|Golutvin A.|Golutvin I.|Gorbounov I.|Gorbounov I.|Gorišek A.|Gouchtchine O.|Goulart D.|Gradl S.|Gradl W.|Grimaldi F.|Groth-Jensen J.|Guilitsky Y.|Guilitsky Y.|Hansen J.|Hernández J.|Hofmann W.|Hott T.|Hulsbergen W.|Husemann U.|Igonkina O.|Ispiryan M.|Jagla T.|Jiang C.|Kapitza H.|Karabekyan S.|Karpenko N.|Keller S.|Kessler J.|Khasanov F.|Kiryushin Y.|Klinkby E.|Knöpfle K.|Kolanoski H.|Korpar S.|Korpar S.|Krauss C.|Kreuzer P.|Kreuzer P.|Križan P.</t>
  </si>
  <si>
    <t>Chinese Physics Letters</t>
  </si>
  <si>
    <t>Počanić D.|Frlež E.|Baranov V.|Bertl W.|Brönnimann C.|Bychkov M.|Crawford J.|Daum M.|Khomutov N.|Korenchenko A.|Korenchenko S.|Kozlowski T.|Kravchuk N.|Kuchinsky N.|Li W.|Minehart R.|Mzhavia D.|Ritchie B.|Ritt S.|Rozhdestvensky A.|Sidorkin V.|Smith L.|Supek I.|Tsamalaidze Z.|VanDevender B.|Wang Y.|Wirtz H.|Wirtz H.|Ziock K.</t>
  </si>
  <si>
    <t>Počanić D.|Alonzi L.|Baranov V.|Bertl W.|Bystritsky Y.|Bychkov M.|Velicheva E.|Vol’nykh V.|Kalinnikov V.|Kozlowski T.|Korenchenko A.|Korenchenko S.|Korolija M.|Kravchuk N.|Kuchinsky N.|Lehman M.|Mzhavia D.|Palladino A.|Robmann P.|Rozhdestvensky A.|Rondon-Aramayo O.|Supek I.|Truöl P.|Frlež E.|Khomutov N.|Tsamalaidze Z.|van der Schaaf A.</t>
  </si>
  <si>
    <t>Abazov V.|Abbott B.|Abolins M.|Acharya B.|Adams D.|Adams M.|Adams T.|Agelou M.|Agram J.|Agram J.|Ahmed S.|Ahn S.|Alexeev G.|Alkhazov G.|Alton A.|Alverson G.|Alves G.|Anderson S.|Andrieu B.|Arnoud Y.|Askew A.|Åsman B.|Åsman B.|Åsman B.|Autermann C.|Avila C.|Babukhadia L.|Bacon T.|Baden A.|Baffioni S.|Baldin B.|Balm P.|Banerjee S.|Barberis E.|Bargassa P.|Baringer P.|Barnes C.|Barreto J.|Bartlett J.|Bassler U.|Bauer D.|Bean A.|Beauceron S.|Beaudette F.|Begel M.|Beri S.|Bernardi G.|Bertram I.|Besançon M.|Besson A.|Besson A.|Beuselinck R.|Bezzubov V.|Bhat P.|Bhatnagar V.|Bhattacharjee M.|Binder M.|Bischoff A.|Black K.|Blackler I.|Blazey G.|Blekman F.|Bloch D.|Bloch D.|Blumenschein U.|Boehnlein A.|Bolton T.|Bonamy P.|Borcherding F.|Borissov G.|Bos K.|Bose T.|Boswell C.|Brandt A.|Briskin G.|Brock R.|Brooijmans G.|Bross A.|Buchholz D.|Buehler M.|Buescher V.|Burdin S.|Burnett T.|Busato E.|Butler J.|Bystricky J.|Canelli F.|Carvalho W.|Casey B.|Casey D.|Cason N.|Castilla-Valdez H.|Chakrabarti S.|Chakraborty D.|Chan K.|Chandra A.|Chapin D.|Charles F.|Charles F.|Cheu E.</t>
  </si>
  <si>
    <t>Abazov V.|Abbott B.|Acharya B.|Adams M.|Adams T.|Agnew J.|Alexeev G.|Alkhazov G.|Alton A.|Alton A.|Askew A.|Atkins S.|Augsten K.|Aushev V.|Aushev Y.|Avila C.|Badaud F.|Bagby L.|Baldin B.|Bandurin D.|Banerjee S.|Barberis E.|Baringer P.|Bartlett J.|Bassler U.|Bazterra V.|Bean A.|Begalli M.|Bellantoni L.|Beri S.|Bernardi G.|Bernhard R.|Bertram I.|Besançon M.|Beuselinck R.|Bhat P.|Bhatia S.|Bhatnagar V.|Blazey G.|Blessing S.|Bloom K.|Boehnlein A.|Boline D.|Boos E.|Borissov G.|Borysova M.|Borysova M.|Brandt A.|Brandt O.|Brochmann M.|Brock R.|Bross A.|Brown D.|Bu X.|Buehler M.|Buescher V.|Bunichev V.|Burdin S.|Burdin S.|Buszello C.|Camacho-Pérez E.|Casey B.|Castilla-Valdez H.|Caughron S.|Chakrabarti S.|Chan K.|Chandra A.|Chapon E.|Chen G.|Cho S.|Choi S.|Choudhary B.|Cihangir S.|Claes D.|Clutter J.|Cooke M.|Cooke M.|Cooper W.|Corcoran M.|Couderc F.|Cousinou M.|Cuth J.|Cutts D.|Das A.|Davies G.|De Jong S.|De Jong S.|De La Cruz-Burelo E.|Déliot F.|Demina R.|Denisov D.|Denisov S.|Desai S.|Deterre C.|Deterre C.|Devaughan K.|Diehl H.|Diesburg M.|Ding P.|Dominguez A.</t>
  </si>
  <si>
    <t>Abbondanno U.|Aerts G.|Alvarez-Velarde F.|Álvarez-Pol H.|Andriamonje S.|Andrzejewski J.|Badurek G.|Baumann P.|Bečvář F.|Benlliure J.|Berthoumieux E.|Calviño F.|Cano-Ott D.|Capote R.|Cennini P.|Chepel V.|Chiaveri E.|Colonna N.|Cortes G.|Cortina D.|Couture A.|Cox J.|Dababneh S.|Dahlfors M.|David S.|Dolfini R.|Domingo-Pardo C.|Duran I.|Embid-Segura M.|Ferrant L.|Ferrari A.|Ferreira-Marques R.|Frais-Koelbl H.|Furman W.|Goncalves I.|Gallino R.|Gonzalez-Romero E.|Goverdovski A.|Gramegna F.|Griesmayer E.|Gunsing F.|Haas B.|Haight R.|Heil M.|Heil M.|Herrera-Martinez A.|Isaev S.|Jericha E.|Käppeler F.|Kadi Y.|Karadimos D.|Kerveno M.|Ketlerov V.|Koehler P.|Konovalov V.|Krtička M.|Lamboudis C.|Leeb H.|Lindote A.|Lopes I.|Lozano M.|Lukic S.|Marganiec J.|Marrone S.|Martinez-Val J.|Mastinu P.|Mengoni A.|Milazzo P.|Molina-Coballes A.|Moreau C.|Mosconi M.|Neves F.|Oberhummer H.|O'Brien S.|Pancin J.|Papaevangelou T.|Paradela C.|Pavlik A.|Pavlopoulos P.|Perlado J.|Perrot L.|Pignatari M.|Plag R.|Plompen A.|Plukis A.|Poch A.|Policarpo A.|Pretel C.|Quesada J.|Raman S.|Rapp W.|Rauscher T.|Reifarth R.|Rosetti M.|Rubbia C.|Rudolf G.|Rullhusen P.|Salgado J.|Soares J.|Stephan C.</t>
  </si>
  <si>
    <t>Diakaki M.|Diakaki M.|Karadimos D.|Vlastou R.|Kokkoris M.|Demetriou P.|Skordis E.|Skordis E.|Tsinganis A.|Tsinganis A.|Abbondanno U.|Aerts G.|Álvarez H.|Alvarez-Velarde F.|Andriamonje S.|Andrzejewski J.|Assimakopoulos P.|Audouin L.|Badurek G.|Baumann P.|Bečvář F.|Berthoumieux E.|Calviani M.|Calviño F.|Cano-Ott D.|Capote R.|Carrillo De Albornoz A.|Cennini P.|Chepel V.|Chiaveri E.|Colonna N.|Cortes G.|Couture A.|Cox J.|David S.|Dolfini R.|Domingo-Pardo C.|Dorochenko A.|Dridi W.|Duran I.|Eleftheriadis C.|Embid-Segura M.|Ferrant L.|Ferrari A.|Ferreira-Marques R.|Fitzpatrick L.|Frais-Koelbl H.|Fuji K.|Furman W.|Goncalves I.|Gallino R.|Gonzalez-Romero E.|Goverdovski A.|Gramegna F.|Griesmayer E.|Guerrero C.|Gunsing F.|Haas B.|Haight R.|Heil M.|Herrera-Martinez A.|Igashira M.|Ioannidis K.|Isaev S.|Jericha E.|Kadi Y.|Käppeler F.|Karamanis D.|Kerveno M.|Ketlerov V.|Koehler P.|Kolokolov D.|Konovalov V.|Krtička M.|Lamboudis C.|Leeb H.|Lindote A.|Lopes I.|Lozano M.|Lukic S.|Marganiec J.|Marques L.|Marrone S.|Massimi C.|Mastinu P.|Mengoni A.|Milazzo P.|Moreau C.|Mosconi M.|Neves F.|Oberhummer H.|O'Brien S.|Oshima M.|Pancin J.|Papadopoulos C.|Paradela C.|Patronis N.|Pavlik A.|Pavlopoulos P.|Perrot L.</t>
  </si>
  <si>
    <t>Nuclear Physics and Atomic Energy</t>
  </si>
  <si>
    <t>Kurilkin A.|Saito T.|Ladygin V.|Uesaka T.|Hatano M.|Isupov A.|Janek M.|Kato H.|Ladygina N.|Maeda Y.|Malakhov A.|Nishikawa J.|Ohnishi T.|Okamura H.|Reznikov S.|Sakai H.|Sakai H.|Sakamoto N.|Sakoda S.|Satou Y.|Sekiguchi K.|Suda K.|Tamii A.|Uchigashima N.|Vasiliev T.|Yako K.</t>
  </si>
  <si>
    <t>Kugler A.|Agakishiev H.|Agodi C.|Alvarez-Pol H.|Balanda A.|Bellia G.|Bellia G.|Bielčik J.|Böhmer M.|Boyard J.|Braun-Munzinger P.|Chernenko S.|Christ T.|Coniglione R.|Djeridi R.|Dohrmann F.|Duran I.|Eberl T.|Fabbietti L.|Fateev O.|Finocchiaro P.|Friese J.|Fröhlich I.|Garzon J.|Gernhäuser R.|Golubeva M.|Gonzales-Dias D.|Grosse E.|Guber F.|Hennino T.|Hlaváč S.|Holzmann R.|Ierusalimov A.|Iori I.|Iori I.|Jaskula M.|Jurkovi M.|Kämpfer B.|Kanaki K.|Karavicheva T.|Koenig I.|Koenig W.|Kolb B.|Kotte R.|Kotulič-Bunta J.|Krücken R.|Kühn W.|Kulessa R.|Kurepin A.|Lang S.|Lehnert J.|Maiolino C.|Markert J.|Metag V.|Mousa J.|Münch M.|Müntz C.|Naumann L.|Novotny R.|Novotný J.|Otwinowski J.|Pachmayer Y.|Pechenov V.|Perez T.|Pietraszko J.|Pleskač R.|Pospísil V.|Przygoda W.|Rabin N.|Ramstein B.|Reshetin A.|Ritman J.|Roy-Stephan M.|Rustamov A.|Sadovski A.|Sailer B.|Salabura P.|Sanchez M.|Sapienza P.|Schmah A.|Simon R.|Smoliankin V.|Smykov L.|Spataro S.|Spruck B.|Ströbele H.|Stroth J.|Stroth J.|Sturm C.|Sudol M.|Tlustý P.|Toia A.|Traxler M.|Tsertos H.|Wagner V.|Wiśniowski M.|Wojcik T.|Wüstenfeld J.|Zanevsky Y.|Žovinec D.</t>
  </si>
  <si>
    <t>Anisimovsky V.|Artamonov A.|Bassalleck B.|Bhuyan B.|Bhuyan B.|Bhuyan B.|Blackmore E.|Bryman D.|Chen S.|Chiang I.|Christidi I.|Cooper P.|Diwan M.|Frank J.|Fujiwara T.|Hu J.|Ivashkin A.|Jaffe D.|Kabe S.|Kettell S.|Khabibullin M.|Khotjantsev A.|Kitching P.|Kobayashi M.|Komatsubara T.|Konaka A.|Kozhevnikov A.|Kudenko Y.|Kushnirenko A.|Kushnirenko A.|Landsberg L.|Lewis B.|Li K.|Littenberg L.|Macdonald J.|Mildenberger J.|Mineev O.|Miyajima M.|Mizouchi K.|Mukhin V.|Muramatsu N.|Muramatsu N.|Nakano T.|Nomachi M.|Nomura T.|Numao T.|Obraztsov V.|Omata K.|Patalakha D.|Petrenko S.|Poutissou R.|Ramberg E.|Redlinger G.|Sato T.|Sekiguchi T.|Shinkawa T.|Strand R.|Sugimoto S.|Tamagawa Y.|Tschirhart R.|Tsunemi T.|Vavilov D.|Viren B.|Yershov N.|Yoshimura Y.|Yoshioka T.</t>
  </si>
  <si>
    <t>Artamonov A.|Bassalleck B.|Bhuyan B.|Blackmore E.|Bryman D.|Chen S.|Chen S.|Chiang I.|Christidi I.|Christidi I.|Cooper P.|Diwan M.|Frank J.|Frank J.|Fujiwara T.|Hu J.|Ives J.|Izmaylov A.|Jaffe D.|Kabe S.|Kabe S.|Kettell S.|Khabibullin M.|Khotjantsev A.|Kitching P.|Kobayashi M.|Komatsubara T.|Konaka A.|Kudenko Y.|Kudenko Y.|Kudenko Y.|Landsberg L.|Landsberg L.|Lewis B.|Li K.|Littenberg L.|MacDonald J.|MacDonald J.|Mildenberger J.|Mineev O.|Miyajima M.|Mizouchi K.|Muramatsu N.|Muramatsu N.|Nakano T.|Nomachi M.|Nomura T.|Nomura T.|Numao T.|Obraztsov V.|Omata K.|Patalakha D.|Poutissou R.|Redlinger G.|Sato T.|Sekiguchi T.|Shaikhiev A.|Shinkawa T.|Strand R.|Sugimoto S.|Sugimoto S.|Tamagawa Y.|Tschirhart R.|Tsunemi T.|Tsunemi T.|Vavilov D.|Vavilov D.|Viren B.|Wang Z.|Wang Z.|Wei H.|Yershov N.|Yoshimura Y.|Yoshioka T.|Yoshioka T.</t>
  </si>
  <si>
    <t>Maas F.|Achenbach P.|Aulenbacher K.|Baunack S.|Capozza L.|Diefenbach J.|Grimm K.|Imai Y.|Hammel T.|Von Harrach D.|Kabuß E.|Kothe R.|Lee J.|Lorente A.|Lopes Ginja A.|Nungesser L.|Schilling E.|Stephan G.|Weinrich C.|Altarev I.|Arvieux J.|Collin B.|Frascaria R.|Guidal M.|Kunne R.|Marchand D.|Morlet M.|Ong S.|Van De Wiele J.|Kowalski S.|Plaster B.|Suleiman R.|Taylor S.</t>
  </si>
  <si>
    <t>Ríos D.|Aulenbacher K.|Baunack S.|Diefenbach J.|Gläser B.|Von Harrach D.|Imai Y.|Kabuß E.|Kothe R.|Lee J.|Merkel H.|Mora Espí M.|Müller U.|Schilling E.|Weinrich C.|Capozza L.|Capozza L.|Maas F.|Maas F.|Arvieux J.|El-Yakoubi M.|Frascaria R.|Kunne R.|Morlet M.|Ong S.|Van De Wiele J.|Kowalski S.|Prok Y.</t>
  </si>
  <si>
    <t>Leoni S.|Matsuo M.|Bracco A.|Benzoni G.|Blasi N.|Camera F.|Grassi C.|Million B.|Paleni A.|Pignanelli M.|Vigezzi E.|Wieland O.|Døssing T.|Herskind B.|Hagemann G.|Wilson J.|Maj A.|Kmiecik M.|Lo Bianco G.|Petrache C.|Castoldi M.|Zucchiati A.|De Angelis G.|Napoli D.|Bednarczyk P.|Bednarczyk P.|Curien D.</t>
  </si>
  <si>
    <t>Leoni S.|Benzoni G.|Bracco A.|Blasi N.|Camera F.|Grassi C.|Mason P.|Million B.|Paleni A.|Pignanelli M.|Vigezzi E.|Wieland O.|Matsuo M.|Døssing T.|Herskind B.|Hagemann G.|Wilson J.|Maj A.|Kmiecik M.|Bianco G.|Petrache C.|Castoldi M.|Zucchiatti A.|De Angelis G.|Napoli D.|Bednarczyk P.|Bednarczyk P.|Curien D.</t>
  </si>
  <si>
    <t>Aharmim B.|Ahmed S.|Beier E.|Bellerive A.|Biller S.|Boger J.|Boulay M.|Bowles T.|Brice S.|Bullard T.|Chan Y.|Chen M.|Chen X.|Cleveland B.|Cox G.|Dai X.|Dai X.|Dalnoki-Veress F.|Doe P.|Dosanjh R.|Doucas G.|Dragowsky M.|Duba C.|Duncan F.|Dunford M.|Dunmore J.|Earle E.|Elliott S.|Evans H.|Ewan G.|Farine J.|Farine J.|Fergani H.|Fleurot F.|Formaggio J.|Fowler M.|Frame K.|Frame K.|Frame K.|Frati W.|Fulsom B.|Gagnon N.|Gagnon N.|Gagnon N.|Gagnon N.|Graham K.|Grant D.|Hahn R.|Hallin A.|Hallman E.|Hamer A.|Handler W.|Hargrove C.|Harvey P.|Hazama R.|Heeger K.|Heintzelman W.|Heise J.|Helmer R.|Helmer R.|Hemingway R.|Hime A.|Howe M.|Jagam P.|Jelley N.|Klein J.|Klein J.|Kormos L.|Kos M.|Kos M.|Krüger A.|Krauss C.|Krumins A.|Kutter T.|Kyba C.|Labranche H.|Lange R.|Law J.|Lawson I.|Lesko K.|Leslie J.|Levine I.|Luoma S.|MacLellan R.|Majerus S.|Mak H.|Maneira J.|Marino A.|McCauley N.|McDonald A.|McGee S.|McGregor G.|Mifflin C.|Miknaitis K.|Miller G.|Moffat B.|Nally C.|Neubauer M.|Nickel B.|Noble A.</t>
  </si>
  <si>
    <t>Imai N.|Aoi N.|Ong H.|Sakurai H.|Demichi K.|Kawasaki H.|Baba H.|Dombrádi Z.|Elekes Z.|Fukuda N.|Fülöp Z.|Gelberg A.|Gomi T.|Hasegawa H.|Ishikawa K.|Ishihara M.|Iwasaki H.|Kaneko E.|Kanno S.|Kishida T.|Kondo Y.|Kubo T.|Kurita K.|Michimasa S.|Minemura T.|Miura M.|Motobayashi T.|Nakamura T.|Notani M.|Ohnishi T.|Saito A.|Shimoura S.|Sugimoto T.|Suzuki M.|Takeshita E.|Takeuchi S.|Tamaki M.|Watanabe H.|Yoneda K.</t>
  </si>
  <si>
    <t>Zheng X.|Aniol K.|Armstrong D.|Averett T.|Averett T.|Bertozzi W.|Binet S.|Burtin E.|Busato E.|Butuceanu C.|Calarco J.|Camsonne A.|Cates G.|Chai Z.|Chen J.|Choi S.|Chudakov E.|Cusanno F.|De Leo R.|Deur A.|Dieterich S.|Dutta D.|Finn J.|Frullani S.|Gao H.|Gao J.|Garibaldi F.|Gilad S.|Gilman R.|Gilman R.|Gomez J.|Hansen J.|Higinbotham D.|Hinton W.|Horn T.|De Jager C.|Jiang X.|Kaufman L.|Kelly J.|Korsch W.|Kramer K.|LeRose J.|Lhuillier D.|Liyanage N.|Margaziotis D.|Marie F.|Markowitz P.|McCormick K.|Meziani Z.|Michaels R.|Moffit B.|Nanda S.|Neyret D.|Phillips S.|Powell A.|Pussieux T.|Reitz B.|Roche J.|Roché R.|Roedelbronn M.|Ron G.|Rvachev M.|Saha A.|Savvinov N.|Singh J.|Širca S.|Slifer K.|Solvignon P.|Souder P.|Steiner D.|Strauch S.|Sulkosky V.|Tobias A.|Urciuoli G.|Vacheret A.|Wojtsekhowski B.|Xiang H.|Xiao Y.|Xiong F.|Zhang B.|Zhu L.|Zhu X.|Zołnierczuk P.</t>
  </si>
  <si>
    <t>Abbott B.|Abbott R.|Adhikari R.|Ageev A.|Ageev A.|Allen B.|Amin R.|Anderson S.|Anderson W.|Araya M.|Armandula H.|Asiri F.|Aufmuth P.|Aulbert C.|Babak S.|Balasubramanian R.|Ballmer S.|Barish B.|Barker D.|Barker-Patton C.|Barnes M.|Barr B.|Barton M.|Bayer K.|Beausoleil R.|Belczynski K.|Bennett R.|Berukoff S.|Betzwieser J.|Bhawal B.|Bilenko I.|Billingsley G.|Black E.|Blackburn K.|Bland-Weaver B.|Bochner B.|Bogue L.|Bork R.|Bose S.|Brady P.|Braginsky V.|Brau J.|Brown D.|Brozek S.|Bullington A.|Buonanno A.|Burgess R.|Busby D.|Butler W.|Byer R.|Cadonati L.|Cagnoli G.|Camp J.|Cantley C.|Cardenas L.|Carter K.|Casey M.|Castiglione J.|Chandler A.|Chapsky J.|Charlton P.|Chatterji S.|Chen Y.|Chickarmane V.|Chin D.|Christensen N.|Churches D.|Colacino C.|Colacino C.|Coldwell R.|Coles M.|Cook D.|Corbitt T.|Coyne D.|Creighton J.|Creighton T.|Crooks D.|Csatorday P.|Cusack B.|Cutler C.|D’Ambrosio E.|Danzmann K.|Danzmann K.|Danzmann K.|Davies R.|Daw E.|DeBra D.|Delker T.|DeSalvo R.|Dhurandhar S.|Díaz M.|Ding H.|Drever R.|Dupuis R.|Ebeling C.|Edlund J.|Ehrens P.|Elliffe E.|Etzel T.|Evans M.</t>
  </si>
  <si>
    <t>Aldaya M.|Amapane N.|Battilana C.|Bellato M.|Benvenuti A.|Bonacorsi D.|Bontenackels M.|Capiluppi P.|Castellani L.|Cavallo F.|Cerminara G.|Cerrada M.|Checchia P.|Conti E.|de la Cruz B.|Dal Corso F.|Dallavalle G.|Fernandez C.|Fernández de Trocóniz J.|Fouz M.|Gasparini F.|Gasparini U.|Giacomelli P.|Giunta M.|Gonella F.|Guiducci L.|Hebbeker T.|Hoepfner K.|Jimenez I.|Josa I.|Lacaprara S.|Lippi I.|Marcellini S.|Maron G.|Masetti G.|Meneguzzo A.|Monaco V.|Montanari A.|Navarria F.|Odorici F.|Parenti A.|Passaseo M.|Pegoraro M.|Perrotta A.|Puerta J.|Reithler H.|Romero L.|Ronchese P.|Rossi A.|Rovelli T.|Ruetten P.|Sowa M.|Staiano A.|Toniolo N.|Torassa E.|Torromeo G.|Travaglini R.|Vanini S.|Ventura S.|Villanueva C.|Willmott C.|Zanetti M.|Zotto P.|Zumerle G.</t>
  </si>
  <si>
    <t>Bertolin A.|Brugnera R.|Candela A.|Cararra E.|Castellani L.|Cazes A.|Corradi G.|Dal Corso F.|D'Incecco M.|Di Giovanni A.|Dusini S.|Felici G.|Garfagnini A.|Gustavino C.|Lindozzi A.|Lippi I.|Longhin A.|Mengucci A.|Paoloni A.|Papalino G.|Spinetti M.|Stanco L.|Stipcevic M.|Sugoniaev V.|Terranova F.|Ventura M.|Votano L.</t>
  </si>
  <si>
    <t>Peterson T.|Peterson T.|Vigdor S.|Allgower C.|Bergenwall B.|Bland L.|Blomgren J.|Doskow J.|Hossbach T.|Jacobs W.|Johansson C.|Kinashi T.|Klug J.|Klyachko A.|Nadel-Turonski P.|Nilsson L.|Olsson N.|Planinic M.|Planinic M.|Pomp S.|Rapaport J.|Rinckel T.|Stephenson E.|Tippawan U.|Wissink S.|Zhou Y.</t>
  </si>
  <si>
    <t>Sarsour M.|Sarsour M.|Peterson T.|Peterson T.|Planinic M.|Planinic M.|Vigdor S.|Allgower C.|Bergenwall B.|Blomgren J.|Hossbach T.|Jacobs W.|Johansson C.|Klug J.|Klyachko A.|Nadel-Turonski P.|Nadel-Turonski P.|Nilsson L.|Olsson N.|Pomp S.|Rapaport J.|Rinckel T.|Stephenson E.|Tippawan U.|Tippawan U.|Wissink S.|Zhou Y.</t>
  </si>
  <si>
    <t>Vajta Z.|Stanoiu M.|Sohler D.|Jansen G.|Jansen G.|Azaiez F.|Dombrádi Z.|Sorlin O.|Brown B.|Belleguic M.|Borcea C.|Bourgeois C.|Dlouhy Z.|Elekes Z.|Fülöp Z.|Grévy S.|Guillemaud-Mueller D.|Hagen G.|Hagen G.|Hjorth-Jensen M.|Hjorth-Jensen M.|Ibrahim F.|Kerek A.|Krasznahorkay A.|Lewitowicz M.|Lukyanov S.|Mandal S.|Mayet P.|Mrázek J.|Negoita F.|Penionzhkevich Y.|Podolyák Z.|Roussel-Chomaz P.|Saint-Laurent M.|Savajols H.|Sletten G.|Timár J.|Timis C.|Yamamoto A.</t>
  </si>
  <si>
    <t>Stolz A.|Estrade A.|Estrade A.|Davies A.|Davies A.|Ginter T.|Hosmer P.|Hosmer P.|Kwan E.|Kwan E.|Liddick S.|Liddick S.|Mantica P.|Mantica P.|Mertzimekis T.|Montes F.|Montes F.|Morrissey D.|Morrissey D.|Morton A.|Ouellette M.|Ouellette M.|Pellegrini E.|Pellegrini E.|Santi P.|Schatz H.|Schatz H.|Schatz H.|Steiner M.|Stuchberry A.|Tomlin B.|Tomlin B.|Walters W.|Woehr A.|Arndt O.|Kratz K.|Pfeiffer B.|Reeder P.</t>
  </si>
  <si>
    <t>Hosmer P.|Hosmer P.|Schatz H.|Schatz H.|Schatz H.|Aprahamian A.|Arndt O.|Arndt O.|Clement R.|Clement R.|Estrade A.|Estrade A.|Farouqi K.|Farouqi K.|Kratz K.|Kratz K.|Liddick S.|Liddick S.|Lisetskiy A.|Mantica P.|Mantica P.|Möller P.|Mueller W.|Montes F.|Montes F.|Morton A.|Morton A.|Ouellette M.|Ouellette M.|Pellegrini E.|Pellegrini E.|Pereira J.|Pfeiffer B.|Pfeiffer B.|Reeder P.|Santi P.|Santi P.|Steiner M.|Stolz A.|Tomlin B.|Tomlin B.|Walters W.|Wöhr A.</t>
  </si>
  <si>
    <t>Mukha I.|Mukha I.|Batist L.|Batist L.|Becker F.|Blazhev A.|Blazhev A.|Brüchle A.|Döring J.|Górska M.|Grawe H.|Faestermann T.|Hoffman C.|Janas Z.|Jungclaus A.|Karny M.|Kavatsyuk M.|Kavatsyuk M.|Kavatsyuk O.|Kavatsyuk O.|Kirchner R.|La Commara M.|Mazzocchi C.|Mazzocchi C.|Plettner C.|Plettner C.|Płochocki A.|Roeckl E.|Romoli M.|Schädel M.|Schwengner R.|Tabor S.|Wiedeking M.</t>
  </si>
  <si>
    <t>Kavatsyuk O.|Kavatsyuk O.|Mazzocchi C.|Mazzocchi C.|Janas Z.|Banu A.|Batist L.|Becker F.|Blazhev A.|Blazhev A.|Brüchle W.|Döring J.|Faestermann T.|Górska M.|Grawe H.|Jungclaus A.|Karny M.|Kavatsyuk M.|Kavatsyuk M.|Klepper O.|Kirchner R.|La Commara M.|Miernik K.|Mukha I.|Mukha I.|Plettner C.|Płochocki A.|Roeckl E.|Romoli M.|Rykaczewski K.|Schädel M.|Schmidt K.|Schwengner R.|Zylicz J.</t>
  </si>
  <si>
    <t>Fynbo H.|Diget C.|Prezado Y.|Äystö J.|Bergmann U.|Cederkäll J.|Dendooven P.|Fraile L.|Franchoo S.|Fulton B.|Huang W.|Huikari J.|Jeppesen H.|Jokinen A.|Jonson B.|Jones P.|Köster U.|Meister M.|Nilsson T.|Nyman G.|Borge M.|Riisager K.|Rinta-Antila S.|Storgaard Vogelius I.|Tengblad O.|Turrion M.|Wang Y.|Weissman L.|Wilhelmsen K.</t>
  </si>
  <si>
    <t>Fynbo H.|Diget C.|Bergmann U.|Borge M.|Cederkäll J.|Dendooven P.|Fraile L.|Franchoo S.|Fedosseev V.|Fulton B.|Huang W.|Huikari J.|Jeppesen H.|Jokinen A.|Jokinen A.|Jones P.|Jonson B.|Köster U.|Langanke K.|Meister M.|Nilsson T.|Hyman G.|Prezado Y.|Riisager K.|Rinta-Antila S.|Tengblad O.|Turrion M.|Wang Y.|Weissman L.|Wilheimsen K.|Äystö J.|Äystö J.</t>
  </si>
  <si>
    <t>Neußer A.|Hübel H.|Al-Khatib A.|Bringel P.|Bürger A.|Nenoff N.|Schönwaßer G.|Singh A.|Singh A.|Petrache C.|Lo Bianco G.|Ragnarsson I.|Hagemann G.|Herskind B.|Jensen D.|Sletten G.|Fallon P.|Görgen A.|Görgen A.|Bednarczyk P.|Bednarczyk P.|Curien D.|Gangopadhyay G.|Korichi A.|Lopez-Martens A.|Rao B.|Reddy T.|Singh N.</t>
  </si>
  <si>
    <t>Ashwood N.|Freer M.|Angélique J.|Bouchat V.|Catford W.|Catford W.|Clarke N.|Curtis N.|Dorvaux O.|Hanappe F.|Kerckx Y.|Labiche M.|Lecouey J.|Lecouey J.|Marqués F.|Materna T.|Ninane A.|Normand G.|Orr N.|Pain S.|Soić N.|Soić N.|Stuttgé L.|Timis C.|Timis C.|Unshakova A.|Ziman V.</t>
  </si>
  <si>
    <t>Summers N.|Summers N.|Pain S.|Pain S.|Orr N.|Catford W.|Catford W.|Angélique J.|Ashwood N.|Bouchat V.|Clarke N.|Curtis N.|Freer M.|Fulton B.|Hanappe F.|Labiche M.|Lecouey J.|Lemmon R.|Mahboub D.|Ninane A.|Normand G.|Nunes F.|Nunes F.|Soić N.|Stuttge L.|Timis C.|Thompson I.|Thompson I.|Winfield J.|Winfield J.|Ziman V.</t>
  </si>
  <si>
    <t>Lagergren K.|Lagergren K.|Lagergren K.|Joss D.|Joss D.|Paul E.|Cederwall B.|Simpson J.|Appelbe D.|Barton C.|Eeckhaudt S.|Grahn T.|Greenlees P.|Hadinia B.|Jones P.|Julin R.|Juutinen S.|Kettunen H.|Leino M.|Leppänen A.|Nieminen P.|Page R.|Pakarinen J.|Perkowski J.|Perkowski J.|Rahkila P.|Scholey C.|Uusitalo J.|Warner D.|Wiseman D.|Wyss R.</t>
  </si>
  <si>
    <t>Elekes Z.|Dombrádi Z.|Saito A.|Aoi N.|Baba H.|Demichi K.|Fülöp Z.|Gibelin J.|Gomi T.|Hasegawa H.|Imai N.|Ishihara M.|Iwasaki H.|Kanno S.|Kawai S.|Kishida T.|Kubo T.|Kurita K.|Matsuyama Y.|Michimasa S.|Minemura T.|Motobayashi T.|Notani M.|Ohnishi T.|Ong H.|Ota S.|Ozawa A.|Sakai H.|Sakurai H.|Shimoura S.|Takeshita E.|Takeuchi S.|Tamaki M.|Togano Y.|Yamada K.|Yanagisawa Y.|Yoneda K.</t>
  </si>
  <si>
    <t>Sohler D.|Kuti I.|Timár J.|Joshi P.|Molnár J.|Paul E.|Starosta K.|Starosta K.|Wadsworth R.|Algora A.|Algora A.|Bednarczyk P.|Curien D.|Dombrádi Z.|Duchene G.|Fossan D.|Gál J.|Gizon A.|Gizon J.|Jenkins D.|Juhász K.|Kalinka G.|Koike T.|Koike T.|Krasznahorkay A.|Nyakó B.|Raddon P.|Rainovski G.|Scheurer J.|Simons A.|Vaman C.|Wilkinson A.|Zolnai L.</t>
  </si>
  <si>
    <t>Okada S.|Ajimura S.|Aoki K.|Banu A.|Bhang H.|Fukuda T.|Hashimoto O.|Hwang J.|Kameoka S.|Kang B.|Kim E.|Kim J.|Kim M.|Maruta T.|Miura Y.|Miyake Y.|Nagae T.|Nakamura M.|Nakamura S.|Noumi H.|Okayasu Y.|Outa H.|Park H.|Saha P.|Sato Y.|Sekimoto M.|Takahashi T.|Tamura H.|Tanida K.|Toyoda A.|Tsukada K.|Watanabe T.|Yim H.</t>
  </si>
  <si>
    <t>Ponta T.|Potrebenikov Y.|Sergeev F.|Slepets L.|Spaskov V.</t>
  </si>
  <si>
    <t>Krishichayan|Chakraborty A.|Chakraborty A.|Mukhopadhyay S.|Ray S.|Pattabiraman N.|Pattabiraman N.|Ghugre S.|Goswami R.|Sinha A.|Sarkar S.|Garg U.|Madhusudhana Rao P.|Basu S.|Yogi B.|Chaturvedi L.|Dhal A.|Sinha R.|Saha Sarkar M.|Saha S.|Singh R.|Bhowmik R.|Jhingan A.|Madhavan N.|Muralithar S.|Nath S.|Singh R.|Sugathan P.</t>
  </si>
  <si>
    <t>Polyakov B.|Ryabchikov D.|Solodkov A.|Solodkov A.|Solovianov O.|Starchenko E.|Fenyuk A.|Khokhlov Y.</t>
  </si>
  <si>
    <t>Dorofeev V.|Dzhelyadin R.|Ekimov A.|Gavrilov Y.|Gouz Y.|Ivashin A.|Kabachenko V.|Kachaev I.|Karyukhin A.|Khokhlov Y.|Konstantinov V.|Makouski M.|Matveev V.|Myagkov A.|Nikolaenko V.|Ostankov A.|Polyakov B.|Ryabchikov D.|Shalanda N.|Soldatov M.|Solodkov A.|Solodkov A.|Solovianov O.|Starchenko E.|Zaitsev A.</t>
  </si>
  <si>
    <t>Publications of the Astronomical Society of Australia</t>
  </si>
  <si>
    <t>Bültmann S.|Chiang I.|Chrien R.|Drees A.|Gill R.|Guryn W.|Lynn D.|Pearson C.|Pile P.|Rusek A.|Sakitt M.|Tepikian S.|Chwastowski J.|Pawlik B.|Haguenauer M.|Bogdanov A.|Nurushev S.|Runtzo M.|Strikhanov M.|Alekseev I.|Kanavets V.|Koroleva L.|Morozov B.|Svirida D.|Rijssenbeek M.|Tang C.|Yeung S.|De K.|Guler N.|Li J.|Öztürk N.|Sandacz A.</t>
  </si>
  <si>
    <t>Bültmann S.|Chiang I.|Chrien R.|Drees A.|Gill R.|Guryn W.|Landgraf J.|Ljubičič T.|Lynn D.|Pearson C.|Pile P.|Rusek A.|Sakitt M.|Tepikian S.|Yip K.|Chwastowski J.|Pawlik B.|Haguenauer M.|Bogdanov A.|Nurushev S.|Runtzo M.|Strikhanov M.|Alekseev I.|Kanavets V.|Koroleva L.|Morozov B.|Svirida D.|Khodinov A.|Rijssenbeek M.|Whitehead L.|Yeung S.|De K.|Guler N.|Li J.|Öztürk N.|Sandacz A.</t>
  </si>
  <si>
    <t>Küppers M.|Bertini I.|Fornasier S.|Gutierrez P.|Hviid S.|Jorda L.|Keller H.|Knollenberg J.|Koschny D.|Kramm R.|Lara L.|Sierks H.|Thomas N.|Barbieri C.|Lamy P.|Rickman H.|Rodrigo R.|A'Hearn M.|Angrilli F.|Bailey M.|Barthol P.|Barucci M.|Bertaux J.|Burns J.|Cremonese G.|Curdt W.|De Cecco M.|Debei S.|Fulle M.|Gliem F.|Ip W.|Kührt E.|Llebaria A.|Lopez Moreno J.|Marzari F.|Naletto G.|Sabau L.|Sanz Andrés A.|Sivan J.|Tondello G.|Wenzel K.</t>
  </si>
  <si>
    <t>Le Fèvre O.|Cassata P.|Cucciati O.|Garilli B.|Ilbert O.|Le Brun V.|MacCagni D.|Moreau C.|Scodeggio M.|Tresse L.|Zamorani G.|Adami C.|Arnouts S.|Bardelli S.|Bolzonella M.|Bondi M.|Bongiorno A.|Bottini D.|Cappi A.|Charlot S.|Ciliegi P.|Contini T.|De La Torre S.|Foucaud S.|Franzetti P.|Gavignaud I.|Guzzo L.|Iovino A.|Lemaux B.|López-Sanjuan C.|López-Sanjuan C.|McCracken H.|Marano B.|Marinoni C.|Mazure A.|Mellier Y.|Merighi R.|Merluzzi P.|Paltani S.|Paltani S.|Pellò R.|Pollo A.|Pollo A.|Pozzetti L.|Scaramella R.|Tasca L.|Vergani D.|Vettolani G.|Zanichelli A.|Zucca E.</t>
  </si>
  <si>
    <t>Elachi C.|Wall S.|Allison M.|Anderson Y.|Boehmer R.|Callahan P.|Encrenaz P.|Flamini E.|Franceschetti G.|Gim Y.|Hamilton G.|Hensley S.|Janssen M.|Johnson W.|Kelleher K.|Kirk R.|Lopes R.|Lorenz R.|Lunine J.|Muhleman D.|Ostro S.|Paganelli F.|Picardi G.|Posa F.|Roth L.|Seu R.|Shaffer S.|Soderblom L.|Stiles B.|Stofan E.|Vetrella S.|West R.|Wood C.|Wye L.|Zebker H.</t>
  </si>
  <si>
    <t>Lunine J.|Lunine J.|Lunine J.|Elachi C.|Wall S.|Janssen M.|Allison M.|Anderson Y.|Boehmer R.|Callahan P.|Encrenaz P.|Flamini E.|Franceschetti G.|Gim Y.|Hamilton G.|Hensley S.|Johnson W.|Kelleher K.|Kirk R.|Lopes R.|Lorenz R.|Muhleman D.|Orosei R.|Ostro S.|Paganelli F.|Paillou P.|Picardi G.|Posa F.|Radebaugh J.|Roth L.|Seu R.|Shaffer S.|Soderblom L.|Stiles B.|Stofan E.|Vetrella S.|West R.|Wood C.|Wye L.|Zebker H.|Alberti G.|Karkoschka E.|Rizk B.|McFarlane E.|See C.|Kazeminejad B.</t>
  </si>
  <si>
    <t>Icarus</t>
  </si>
  <si>
    <t>Lindenberg A.|Larsson J.|Sokolowski-Tinten K.|Gaffney K.|Blome C.|Synnergren O.|Sheppard J.|Caleman C.|MacPhee A.|Weinstein D.|Lowney D.|Allison T.|Matthews T.|Falcone R.|Cavalieri A.|Fritz D.|Lee S.|Bucksbaum P.|Reis D.|Rudati J.|Fuoss P.|Kao C.|Siddons D.|Pahl R.|Als-Nielsen J.|Duesterer S.|Ischebeck R.|Schlarb H.|Schulte-Schrepping H.|Tschentscher T.|Schneider J.|Von Der Linde D.|Hignette O.|Sette F.|Chapman H.|Lee R.|Hansen T.|Techert S.|Wark J.|Bergh M.|Huldt G.|Van Der Spoel D.|Timneanu N.|Hajdu J.|Akre R.|Bong E.|Krejcik P.|Arthur J.|Brennan S.|Luening K.|Hastings J.</t>
  </si>
  <si>
    <t>Zhou J.|Krovvidi R.|Gao Y.|Gao H.|Petritis B.|De A.|Miller-Graziano C.|Bankey P.|Petyuk V.|Nicora C.|Clauss T.|Moore R.|Shi T.|Brown J.|Kaushal A.|Xiao W.|Xiao W.|Davis R.|Maier R.|Tompkins R.|Qian W.|Camp D.|Smith R.|Baker H.|Balis U.|Billiar T.|Brownstein B.|Calvano S.|Chaudry I.|Cobb J.|Cuschieri J.|Freeman B.|Gamelli R.|Gibran N.|Harbrecht B.|Hayden D.|Hennessy L.|Horton J.|Johnson J.|Klein M.|Lowry S.|Mannick J.|Mason P.|McDonald-Smith G.|Mindrinos M.|Minei J.|Moore E.|Nathens A.|O'Keefe G.|Rahme L.|Remick D.|Schoenfeld D.|Shapiro M.|Silver G.|Storey J.|Tibshirani R.|Toner M.|Warren H.|West M.</t>
  </si>
  <si>
    <t>Statistics in Medicine</t>
  </si>
  <si>
    <t>Physiological Genomics</t>
  </si>
  <si>
    <t>Proteomics - Clinical Applications</t>
  </si>
  <si>
    <t>Clinical Chemistry</t>
  </si>
  <si>
    <t>Porco C.|Baker E.|Barbara J.|Beurle K.|Brahic A.|Burns J.|Charnoz S.|Cooper N.|Dawson D.|Del Genio A.|Denk T.|Dones L.|Dyudina U.|Evans M.|Giese B.|Grazier K.|Helfenstein P.|Ingersoll A.|Jacobson R.|Johnson T.|McEwen A.|Murray C.|Neukum G.|Owen W.|Perry J.|Roatsch T.|Spitale J.|Squyres S.|Thomas P.|Tiscareno M.|Turtle E.|Vasavada A.|Veverka J.|Wagner R.|West R.</t>
  </si>
  <si>
    <t>Porco C.|Baker E.|Barbara J.|Beurle K.|Brahic A.|Burns J.|Charnoz S.|Cooper N.|Dawson D.|Del Genio A.|Denk T.|Dones L.|Dyudina U.|Evans M.|Fussner S.|Giese B.|Grazier K.|Helfenstein P.|Ingersoll A.|Jacobson R.|Johnson T.|McEwen A.|Murray C.|Neukum G.|Owen W.|Perry J.|Roatsch T.|Spitale J.|Squyres S.|Thomas P.|Tiscareno M.|Turtle E.|Vasavada A.|Veverka J.|Wagner R.|West R.</t>
  </si>
  <si>
    <t>Ollivier L.|Alderson L.|Gandini G.|Foulley J.|Haley C.|Joosten R.|Rattink A.|Harlizius B.|Groenen M.|Amigues Y.|Boscher M.|Russell G.|Law A.|Davoli R.|Russo V.|Matassino D.|Désautés C.|Fimland E.|Bagga M.|Delgado J.|Vega-Pla J.|Martinez A.|Ramos A.|Glodek P.|Meyer J.|Plastow G.|Siggens K.|Archibald A.|Milan D.|San Cristobal M.|Laval G.|Hammond K.|Cardellino R.|Chevalet C.</t>
  </si>
  <si>
    <t>Journal of Heredity</t>
  </si>
  <si>
    <t>Conservation Genetics</t>
  </si>
  <si>
    <t>Animal Genetics</t>
  </si>
  <si>
    <t>Bernatsky S.|Bernatsky S.|Boivin J.|Joseph L.|Manzi S.|Ginzler E.|Gladman D.|Urowitz M.|Fortin P.|Petri M.|Barr S.|Gordon C.|Bae S.|Isenberg D.|Zoma A.|Aranow C.|Dooley M.|Nived O.|Sturfelt G.|Steinsson K.|Alarcón G.|Senécal J.|Zummer M.|Hanly J.|Ensworth S.|Pope J.|Edworthy S.|Rahman A.|Sibley J.|El-Gabalawy H.|McCarthy T.|St. Pierre Y.|Clarke A.|Ramsey-Goldman R.</t>
  </si>
  <si>
    <t>Arthritis Care and Research</t>
  </si>
  <si>
    <t>Pharmacogenetics and Genomics</t>
  </si>
  <si>
    <t>Pharmacogenomics Journal</t>
  </si>
  <si>
    <t>Annals of Human Genetics</t>
  </si>
  <si>
    <t>Molecular Genetics and Metabolism</t>
  </si>
  <si>
    <t>Ye Z.|Guo L.|Barakat K.|Pollard P.|Palucki B.|Sebhat I.|Bakshi R.|Tang R.|Kalyani R.|Vongs A.|Chen A.|Chen H.|Rosenblum C.|MacNeil T.|Weinberg D.|Peng Q.|Tamvakopoulos C.|Miller R.|Stearns R.|Cashen D.|Martin W.|Metzger J.|Strack A.|MacIntyre D.|Van Der Ploeg L.|Patchett A.|Wyvratt M.|Nargund R.</t>
  </si>
  <si>
    <t>Hong Q.|Bakshi R.|Palucki B.|Park M.|Ye Z.|He S.|Pollard P.|Sebhat I.|Liu J.|Guo L.|Cashen D.|Martin W.|Weinberg D.|MacNeil T.|Tang R.|Tamvakopoulos C.|Peng Q.|Miller R.|Stearns R.|Chen H.|Chen A.|Strack A.|Fong T.|MacIntyre D.|Wyvratt M.|Nargund R.</t>
  </si>
  <si>
    <t>Baxter E.|Scott L.|Campbell P.|East C.|Fourouclas N.|Swanton S.|Vassiliou G.|Bench A.|Boyd E.|Curtin N.|Scott M.|Erber W.|Avis T.|Barthorpe A.|Bignell G.|Blow M.|Brackenbury L.|Buck G.|Clegg S.|Clements J.|Cole J.|Davies H.|Edkins S.|Gray K.|Gorton M.|O'Meara S.|Halliday K.|Harrison R.|Haynes W.|Hills K.|Hunter C.|Jones D.|Kosmidou V.|Laman R.|Lugg R.|Parker A.|Perry J.|Petty R.|Small A.|Solomon H.|Stephens P.|Stephens Y.|Stevens C.|Smith R.|Tarpey P.|Tofts C.|Varian J.|West S.|Widaa S.|Bamford S.|Butler A.|Dawson E.|Dicks E.|Edwards K.|Forbes S.|Greenman C.|Hinton J.|Menzies A.|Raine K.|Shepherd R.|Teague J.|Yates A.|Wooster R.|Futreal A.|Stratton M.|Green A.|Green A.|Green A.</t>
  </si>
  <si>
    <t>Ikediobi O.|Ikediobi O.|Davies H.|Bignell G.|Edkins S.|Stevens C.|O'Meara S.|Santarius T.|Avis T.|Barthorpe S.|Brakenbury L.|Buck G.|Butler A.|Clements J.|Cole J.|Dicks E.|Forbes S.|Gray K.|Halliday K.|Harrison R.|Hills K.|Hinton J.|Hunter C.|Jenkinson A.|Jones D.|Kosmidou V.|Lugg R.|Menzies A.|Mironenko T.|Parker A.|Perry J.|Raine K.|Richardson D.|Shepherd R.|Small A.|Smith R.|Solomon H.|Stephens P.|Teague J.|Tofts C.|Varian J.|Webb T.|West S.|Widaa S.|Yates A.|Reinhold W.|Weinstein J.|Stratton M.|Stratton M.|Futreal P.|Wooster R.</t>
  </si>
  <si>
    <t>Molecular Cancer Therapeutics</t>
  </si>
  <si>
    <t>Nature Genetics</t>
  </si>
  <si>
    <t>McTiernan A.|McTiernan A.|McTiernan A.|McTiernan A.|Martin C.|Peck J.|Aragaki A.|Chlebowski R.|Pisano E.|Wang C.|Brunner R.|Johnson K.|Manson J.|Lewis C.|Kotchen J.|Hulka B.|Alving B.|Rossouw J.|Pottern L.|Prentice R.|Anderson G.|LaCroix A.|Patterson R.|Shumaker S.|Rautaharju P.|Stein E.|Cummings S.|Himes J.|Psaty B.|Wassertheil-Smoller S.|Hays J.|Assaf A.|Phillips L.|Beresford S.|Hsia J.|Ritenbaugh C.|Caan B.|Howard B.|Van Horn L.|Black H.|Stefanick M.|Lane D.|Jackson R.|Lewis C.|Bassford T.|Wactawski-Wende J.|Robbins J.|Hubbell A.|Judd H.|Langer R.|Gass M.|Limacher M.|Curb D.|Wallace R.|Ockene J.|Lasse N.|O'Sullivan M.|Margolis K.|Brunner R.|Heiss G.|Heiss G.|Heiss G.|Kuller L.|Johnson K.|Brzyski R.|Sarto G.|Bonds D.</t>
  </si>
  <si>
    <t>Inoue M.|Yoshimi I.|Sobue T.|Tsugane S.|Hanaoka T.|Ogata J.|Baba S.|Mannami T.|Okayama A.|Miyakawa K.|Saito F.|Koizumi A.|Sano Y.|Hashimoto I.|Miyajima Y.|Suzuki N.|Nagasawa S.|Furusugi Y.|Sanada H.|Hatayama Y.|Kobayashi F.|Uchino H.|Shirai Y.|Kondo T.|Sasaki R.|Watanabe Y.|Kishimoto Y.|Tanaka E.|Kinjo M.|Fukuyama T.|Irei M.|Imoto K.|Yazawa H.|Seo T.|Seiko A.|Ito F.|Murata A.|Minato K.|Motegi K.|Fujieda T.|Matsui K.|Abe T.|Katagiri M.|Doi M.|Ishikawa Y.|Terao A.|Sueta H.|Doi H.|Urata M.|Ide F.|Sakiyama H.|Onga N.|Takaesu H.|Horii F.|Asano I.|Yamaguchi H.|Aoki K.|Maruyama S.|Ichii M.|Matsushima S.|Natsukawa S.|Watanabe S.|Akabane M.|Konishi M.|Okada K.|Iso H.|Honda Y.|Sugimura H.|Tsubono Y.|Kabuto N.|Tominaga S.|Iida M.|Ajiki W.|Sato S.|Yasuda N.|Kono S.|Suzuki K.|Takashima Y.|Maruyama E.|Yamaguchi M.|Matsumura Y.|Sasaki S.</t>
  </si>
  <si>
    <t>European Heart Journal</t>
  </si>
  <si>
    <t>Health and Place</t>
  </si>
  <si>
    <t>Cancer Prevention Research</t>
  </si>
  <si>
    <t>Carcinogenesis</t>
  </si>
  <si>
    <t>Genes, Brain and Behavior</t>
  </si>
  <si>
    <t>International Journal of Neuropsychopharmacology</t>
  </si>
  <si>
    <t>Wheeler D.|Barrett T.|Benson D.|Bryant S.|Canese K.|Church D.|DiCuccio M.|Edgar R.|Federhen S.|Helmberg W.|Kenton D.|Khovayko O.|Lipman D.|Madden T.|Maglott D.|Ostell J.|Pontius J.|Pruitt K.|Schuler G.|Schriml L.|Sequeira E.|Sherry S.|Sirotkin K.|Starchenko G.|Suzek T.|Tatusov R.|Tatusova T.|Wagner L.|Yaschenko E.</t>
  </si>
  <si>
    <t>Sayers E.|Barrett T.|Benson D.|Bolton E.|Bryant S.|Canese K.|Chetvernin V.|Church D.|DiCuccio M.|Federhen S.|Feolo M.|Fingerman I.|Geer L.|Helmberg W.|Kapustin Y.|Krasnov S.|Landsman D.|Lipman D.|Lu Z.|Madden T.|Madej T.|Maglott D.|Marchler-Bauer A.|Miller V.|Karsch-Mizrachi I.|Ostell J.|Panchenko A.|Phan L.|Pruitt K.|Schuler G.|Sequeira E.|Sherry S.|Shumway M.|Sirotkin K.|Slotta D.|Souvorov A.|Starchenko G.|Tatusova T.|Wagner L.|Wang Y.|Wilbur W.|Yaschenko E.|Ye J.</t>
  </si>
  <si>
    <t>Psychophysiology</t>
  </si>
  <si>
    <t>Pohl R.|Pohl R.|Nez F.|Fernandes L.|Amaro F.|Biraben F.|Cardoso J.|Covita D.|Dax A.|Dax A.|Dhawan S.|Diepold M.|Giesen A.|Giesen A.|Gouvea A.|Graf T.|Hänsch T.|Hänsch T.|Indelicato P.|Julien L.|Knowles P.|Knowles P.|Kottmann F.|Le Bigot E.|Liu Y.|Lopes J.|Lopes J.|Ludhova L.|Ludhova L.|Monteiro C.|Mulhauser F.|Mulhauser F.|Mulhauser F.|Nebel T.|Nebel T.|Rabinowitz P.|Dos Santos J.|Schaller L.|Schuhmann K.|Schuhmann K.|Schuhmann K.|Schwob C.|Taqqu D.|Veloso J.|Antognini A.|Antognini A.|Antognini A.</t>
  </si>
  <si>
    <t>Optics Communications</t>
  </si>
  <si>
    <t>Canadian Journal of Physics</t>
  </si>
  <si>
    <t>Howell D.|Sullivan M.|Perrett K.|Bronder T.|Hook I.|Astier P.|Aubourg E.|Aubourg E.|Balam D.|Basa S.|Carlberg R.|Fabbro S.|Fouchez D.|Guy J.|Lafoux H.|Neill J.|Pain R.|Palanque-Delabrouille N.|Pritchet C.|Regnault N.|Rich J.|Taillet R.|Knop R.|Mcmahon R.|Perlmutter S.|Walton N.</t>
  </si>
  <si>
    <t>Fabrizio M.|Merle T.|Thévenin F.|Nonino M.|Bono G.|Bono G.|Stetson P.|Stetson P.|Ferraro I.|Iannicola G.|Monelli M.|Monelli M.|Walker A.|Buonanno R.|Buonanno R.|Caputo F.|Corsi C.|Dall'Ora M.|Degl'Innocenti S.|Degl'Innocenti S.|François P.|Gilmozzi R.|Marconi M.|Pietrinferni A.|Prada Moroni P.|Prada Moroni P.|Primas F.|Pulone L.|Ripepi V.|Romaniello M.</t>
  </si>
  <si>
    <t>Rykoff E.|Yost S.|Krimm H.|Krimm H.|Aharonian F.|Akerlof C.|Alatalo K.|Ashley M.|Barthelmy S.|Gehrels N.|Göǧüş E.|Güver T.|Horns D.|Kiziloǧlu U.|McKay T.|Özel M.|Phillips A.|Quimby R.|Rujopakarn W.|Schaefer B.|Smith D.|Swan H.|Vestrand W.|Wheeler J.|Wren J.</t>
  </si>
  <si>
    <t>Yuan F.|Schady P.|Racusin J.|Willingale R.|Krühler T.|Krühler T.|O'Brien P.|Greiner J.|Oates S.|Rykoff E.|Aharonian F.|Akerlof C.|Ashley M.|Barthelmy S.|Filgas R.|Flewelling H.|Gehrels N.|Göǧüş E.|Güver T.|Horns D.|Kiziloǧlu U.|Krimm H.|McKay T.|Özel M.|Phillips A.|Quimby R.|Rowell G.|Rujopakarn W.|Schaefer B.|Vestrand W.|Wheeler J.|Wren J.</t>
  </si>
  <si>
    <t>Schneider D.|Hall P.|Hall P.|Richards G.|Vanden Berk D.|Anderson S.|Fan X.|Jester S.|Stoughton C.|Strauss M.|SubbaRao M.|SubbaRao M.|Brandt W.|Gunn J.|Yanny B.|Bahcall N.|Barentine J.|Blanton M.|Boroski W.|Brewington H.|Brinkmann J.|Brunner R.|Csabai I.|Doi M.|Eisenstein D.|Frieman J.|Fukugita M.|Fukugita M.|Gray J.|Harvanek M.|Heckman T.|Ivezić Z.|Kent S.|Kleinman S.|Knapp G.|Kron R.|Kron R.|Krzesinski J.|Krzesinski J.|Long D.|Loveday J.|Lupton R.|Margon B.|Munn J.|Neilsen E.|Newberg H.|Newman P.|Nichol R.|Nitta A.|Pier J.|Rockosi C.|Saxe D.|Schlegel D.|Schlegel D.|Snedden S.|Szalay A.|Thakar A.|Uomoto A.|Voges W.|York D.|York D.</t>
  </si>
  <si>
    <t>Schneider D.|Hall P.|Richards G.|Richards G.|Strauss M.|Vanden Berk D.|Anderson S.|Brandt W.|Xiaohui F.|Jester S.|Jester S.|Gray J.|Gunn J.|SubbaRao M.|SubbaRao M.|Thakar A.|Stoughton C.|Szalay A.|Yanny B.|York D.|York D.|Bahcall N.|Barentine J.|Blanton M.|Brewington H.|Brinkmann J.|Brunner R.|Castander F.|Csabai I.|Frieman J.|Frieman J.|Frieman J.|Fukugita M.|Harvanek M.|Hogg D.|Ivezić Z.|Kent S.|Kent S.|Kleinman S.|Knapp G.|Kron R.|Kron R.|Krzesiński J.|Long D.|Lupton R.|Nitta A.|Pier J.|Saxe D.|Shen Y.|Snedden S.|Weinberg D.|Wu J.</t>
  </si>
  <si>
    <t>Radiation Protection Dosimetry</t>
  </si>
  <si>
    <t>Ziegler T.|Aihara H.|Asano Y.|Aso T.|Bakich A.|Barbero M.|Browder T.|Chang M.|Chao Y.|Chen K.|Chidzik S.|Chouvikov A.|Dalseno J.|Dowd R.|Fernholz R.|Fratina S.|Friedl M.|Fujii H.|Fujiyama Y.|Haba J.|Hara K.|Hara T.|Harrop B.|Haruyama T.|Hayashi K.|Hazumi M.|Heffernan D.|Higuchi T.|Igarashi A.|Igarashi Y.|Ikeda H.|Ishino H.|Iwaida S.|Kameshima T.|Kapusta P.|Kasami K.|Kawasaki T.|Kibayashi A.|Koike S.|Korpar S.|Križan P.|Kurashiro H.|Kusaka A.|Lesiak T.|Marlow D.|Matsumoto H.|Mikami Y.|Miyake H.|Moloney G.|Natkaniec Z.|Nozaki S.|Ohkubo R.|Okuno S.|Ono S.|Onuki Y.|Ostrowicz W.|Ozaki H.|Peak L.|Pernicka M.|Rosen M.|Rozanska M.|Sato N.|Schmid S.|Schümann J.|Shibata T.|Stamen R.|Stanič S.|Steininger H.|Sumisawa K.|Suzuki J.|Tajima H.|Tajima O.|Takahashi K.|Takasaki F.|Tamura N.|Tanaka M.|Taylor G.|Trabelsi K.|Tsuboyama T.|Uchida K.|Ueno K.|Ueno K.|Ueno K.|Ueno K.|Ushiroda Y.|Vahsen S.|Varner G.|Varvell K.|Velikzhanin Y.|Wang C.|Wang M.|Watanabe M.|Watanabe Y.|Yamamoto H.|Yamashita Y.|Yamauchi M.|Yang R.|Yasu Y.|Žontar D.</t>
  </si>
  <si>
    <t>Arnaldi R.|Baldit A.|Barret V.|Bastid N.|Blanchard G.|Chiavassa E.|Cortese P.|Crochet P.|Dellacasa G.|Devaux A.|De Marco N.|Dupieux P.|Ferretti A.|Force P.|Forestier B.|Gallio M.|Gemme R.|Grigoryan S.|Guerin F.|Guernane R.|Insa C.|Jouve F.|Manso F.|Mereu P.|Musso A.|Oppedisano C.|Piccotti A.|Poggio F.|Rosnet P.|Royer L.|Saturnini P.|Scomparin E.|Travaglia G.|Vercellin E.|Yermia F.|Yermia|Yermia|Yermia</t>
  </si>
  <si>
    <t>International Journal of Biochemistry and Cell Biology</t>
  </si>
  <si>
    <t>Aghasyan M.|Alexeev M.|Alexeev G.|Amoroso A.|Amoroso A.|Andrieux V.|Andrieux V.|Anfimov N.|Anosov V.|Antoshkin A.|Augsten K.|Augsten K.|Augustyniak W.|Austregesilo A.|Azevedo C.|Badełek B.|Balestra F.|Balestra F.|Ball M.|Barth J.|Beck R.|Bedfer Y.|Bernhard J.|Bernhard J.|Bicker K.|Bicker K.|Bielert E.|Birsa R.|Bodlak M.|Bordalo P.|Bordalo P.|Bradamante F.|Bradamante F.|Bressan A.|Bressan A.|Büchele M.|Burtsev V.|Capozza L.|Chang W.|Chatterjee C.|Chiosso M.|Chiosso M.|Choi I.|Chumakov A.|Chung S.|Chung S.|Chung S.|Cicuttin A.|Cicuttin A.|Crespo M.|Crespo M.|Dalla Torre S.|Dasgupta S.|Dasgupta S.|Dasgupta S.|Denisov O.|Dhara L.|Donskov S.|Doshita N.|Dreisbach C.|Dünnweber W.|Dusaev R.|Dziewiecki M.|Efremov A.|Eversheim P.|Faessler M.|Ferrero A.|Finger M.|Finger M.|Fischer H.|Franco C.|du Fresne von Hohenesche N.|du Fresne von Hohenesche N.|Friedrich J.|Frolov V.|Frolov V.|Fuchey E.|Gautheron F.|Gavrichtchouk O.|Gerassimov S.|Gerassimov S.|Giarra J.|Giordano F.|Gnesi I.|Gnesi I.|Gorzellik M.|Grasso A.|Grasso A.|Gridin A.|Grosse Perdekamp M.|Grube B.|Grussenmeyer T.|Guskov A.|Hahne D.|Hamar G.|von Harrach D.|Heinsius F.|Heitz R.|Herrmann F.|Horikawa N.</t>
  </si>
  <si>
    <t>Welch D.|Welch D.|Kish F.|Kish F.|Melle S.|Nagarajan R.|Nagarajan R.|Kato M.|Joyner C.|Joyner C.|Pleumeekers J.|Schneider R.|Bäck J.|Dentai A.|Dominic V.|Evans P.|Kauffman M.|Lambert D.|Hurtt S.|Mathur A.|Mitchell M.|Missey M.|Murthy S.|Nilsson A.|Salvatore R.|Van Leeuwen M.|Webjorn J.|Ziari M.|Grubb S.|Perkins D.|Reffle M.|Mehuys D.</t>
  </si>
  <si>
    <t>IEEE Journal on Selected Topics in Quantum Electronics</t>
  </si>
  <si>
    <t>Electronics Letters</t>
  </si>
  <si>
    <t>Blackman D.|Ildefonse B.|John B.|Ohara Y.|Miller D.|MacLeod C.|Einaudi F.|Abratis M.|Andal E.|Hasebe A.|Andreani M.|Awaji S.|Charney A.|Christie D.|Drouin M.|Frost B.|Gee J.|Godard M.|Grimes C.|Hayman N.|Hirose T.|Hirth J.|Maeda J.|Yamasaki T.|McCaig A.|Morris A.|Nakagawa T.|Searle R.|von der Handt A.|Delius H.|Abe N.|Beard J.|Brunelli D.|Delacour A.|Escartin J.|Fryer P.|Halfpenny A.|Halfpenny A.|Hansen H.|Harris A.|Hellebrand E.|Ishimaru S.|Johnson K.|Karner G.|Linek M.|Mason O.|Michibayashi K.|Nozaka T.|Rosner M.|Suhr G.|Tominaga M.|Zhao X.</t>
  </si>
  <si>
    <t>Blackman D.|Ildefonse B.|John B.|Ohara Y.|Miller D.|Abe N.|Abratis M.|Andal E.|Andreani M.|Awaji S.|Beard J.|Brunelli D.|Charney A.|Christie D.|Collins J.|Delacour A.|Delius H.|Drouin M.|Einaudi F.|Escartín J.|Frost B.|Früh-Green G.|Fryer P.|Gee J.|Godard M.|Grimes C.|Halfpenny A.|Hansen H.|Harris A.|Tamura A.|Hayman N.|Hellebrand E.|Hirose T.|Hirth J.|Ishimaru S.|Johnson K.|Karner G.|Linek M.|MacLeod C.|Maeda J.|Mason O.|McCaig A.|Michibayashi K.|Morris A.|Nakagawa T.|Nozaka T.|Rosner M.|Searle R.|Suhr G.|Tominaga M.|Von Der Handt A.|Yamasaki T.|Zhao X.</t>
  </si>
  <si>
    <t>Journal of Geophysical Research: Solid Earth</t>
  </si>
  <si>
    <t>Geology</t>
  </si>
  <si>
    <t>Scientific Drilling</t>
  </si>
  <si>
    <t>Edgar G.|Hensley D.|West D.|Bateman P.|Benedicty M.|Borosh I.|Bracken P.|Brown E.|Dougherty R.|Eichhorn D.|Erdélyi T.|Franco Z.|Friesen C.|Gessel I.|Griggs J.|Grossman J.|Kedlaya K.|Kündgen A.|Luttman F.|Mascioni V.|Miles F.|Pfiefer R.|Rousseau C.|Smiley L.|Steelman J.|Stolarsky K.|Stong R.|Stromquist W.|Ullman D.|Eynden C.|Zhang F.</t>
  </si>
  <si>
    <t>Bateman P.|Benedicty M.|Borosh I.|Bracken P.|Brown E.|Dougherty R.|Eichhorn D.|Erdélyi T.|Franco Z.|Friesen C.|Gessel I.|Griggs J.|Grossman J.|Luttmann F.|Mascioni V.|Miles F.|Pfiefer R.|Rousseau C.|Smiley L.|Steelman J.|Stolarsky K.|Stong R.|Stromquist W.|Ullman D.|Eynden C.|Fuzhen Z.</t>
  </si>
  <si>
    <t>American Mathematical Monthly</t>
  </si>
  <si>
    <t>Kantor R.|Kantor R.|Katzenstein D.|Efron B.|Carvalho A.|Wynhoven B.|Cane P.|Clarke J.|Sirivichayakul S.|Soares M.|Snoeck J.|Pillay C.|Rudich H.|Rodrigues R.|Holguin A.|Ariyoshi K.|Bouzas M.|Cahn P.|Sugiura W.|Soriano V.|Brigido L.|Grossman Z.|Morris L.|Vandamme A.|Tanuri A.|Phanuphak P.|Weber J.|Pillay D.|Harrigan P.|Camacho R.|Schapiro J.|Shafer R.</t>
  </si>
  <si>
    <t>Deforche K.|Camacho R.|Grossman Z.|Silander T.|Soares M.|Moreau Y.|Shafer R.|Van Laethem K.|Van Laethem K.|Carvalho A.|Wynhoven B.|Cane P.|Snoeck J.|Clarke J.|Sirivichayakul S.|Ariyoshi K.|Holguin A.|Rudich H.|Rodrigues R.|Bouzas M.|Cahn P.|Brigido L.|Soriano V.|Sugiura W.|Phanuphak P.|Morris L.|Weber J.|Pillay D.|Tanuri A.|Harrigan P.|Shapiro J.|Katzenstein D.|Kantor R.|Vandamme A.</t>
  </si>
  <si>
    <t>PLoS Medicine</t>
  </si>
  <si>
    <t>Infection, Genetics and Evolution</t>
  </si>
  <si>
    <t>Antimicrobial Agents and Chemotherapy</t>
  </si>
  <si>
    <t>Mihaylova B.|Briggs A.|Armitage J.|Parish S.|Gray A.|Collins R.|Collins R.|Meade T.|Sleight P.|Armitage J.|Parish S.|Peto R.|Youngman L.|Buxton M.|De Bono D.|George C.|Fuller J.|Keech A.|Mansfield A.|Pentecost B.|Simpson D.|Warlow C.|McNamara J.|O'Toole L.|Doll R.|Wilhelmsen L.|Fox K.|Hill C.|Sandercock P.</t>
  </si>
  <si>
    <t>Bulbulia R.|Bowman L.|Wallendszus K.|Parish S.|Armitage J.|Peto R.|Collins R.|Collins R.|Meade T.|Sleight P.|Armitage J.|Parish S.|Peto R.|Youngman L.|Buxton M.|De Bono D.|George C.|Fuller J.|Keech A.|Mansfield A.|Pentecost B.|Simpson D.|Warlow C.|McNamara J.|O'Toole L.|Doll R.|Wilhelmsen L.|Fox K.|Hill C.|Sandercock P.</t>
  </si>
  <si>
    <t>BMC Clinical Pharmacology</t>
  </si>
  <si>
    <t>Darby S.|Darby S.|Hill D.|Auvinen A.|Barros-Dios J.|Baysson H.|Bochicchio F.|Deo H.|Falk R.|Forastiere F.|Hakama M.|Heid I.|Kreienbrock L.|Kreuzer M.|Lagarde F.|Mäkeläinen I.|Muirhead C.|Oberaigner W.|Pershagen G.|Ruano-Ravina A.|Ruosteenoja E.|Schaffrath Rosario A.|Tirmarche M.|Tomášek L.|Whitley E.|Wichmann H.|Doll R.</t>
  </si>
  <si>
    <t>Darby S.|Hill D.|Deo H.|Auvinen A.|Barros-Dios J.|Baysson H.|Bochicchio F.|Falk R.|Farchi S.|Figueiras A.|Hakama M.|Heid I.|Hunter N.|Kreienbrock L.|Kreuzer M.|Lagarde F.|Mäkeläinen I.|Muirhead C.|Oberaigner W.|Pershagen G.|Ruosteenoja E.|Rosario A.|Tirmarche M.|Tomášek L.|Whitley E.|Wichmann H.|Doll R.</t>
  </si>
  <si>
    <t>Scandinavian Journal of Work, Environment and Health, Supplement</t>
  </si>
  <si>
    <t>Revista Portuguesa de Pneumologia</t>
  </si>
  <si>
    <t>Hypertension</t>
  </si>
  <si>
    <t>Kakkos S.|Nicolaides A.|Nicolaides A.|Griffin M.|Sabetai M.|Dhanjil S.|Thomas D.|Sonecha T.|Salmasi A.|Salmasi A.|Geroulakos G.|Geroulakos G.|Georgiou N.|Francis S.|Ioannidou E.|Dore C.|Adovasio R.|Ziani B.|Alò F.|Cicilioni C.|Ambrosio G.|Andreev A.|Andreozzi G.|Verlato F.|Camporese G.|Arosio E.|Barkauskas E.|Barros D'Sa A.|Brannigan P.|Batchvarova V.|Dramov A.|Belardi P.|Novelli G.|Simoni G.|Bell P.|Biasi G.|Mingazzini P.|Bornstein N.|Bouchier-Hayes D.|Fitzgerald P.|Cairols M.|Cao P.|DeRango P.|Carboni G.|Geoffredo C.|Catalano M.|Chambers B.|Goetzmann M.|Dickinson A.|Clement D.|Bobelyn M.|Coccheri S.|Conti E.|Diamantopolous E.|Andreadis E.|Dimakakos P.|Kotsis T.|Eikelboom B.|Entz L.|Ferrari-Bardile|Aloi T.|Salerno M.|Fernandez e Fernandez J.|Pedro L.|Fitzgerald D.|O'Shaunnersy A.|Fletcher J.|Forconi S.|Cappeli R.|Bicchi M.|Arigucci S.|Gallai V.|Cardaiolli G.|Geroulakos G.|Kakkos S.|Gomez-Isaza L.|Gorgoyannis G.|Liasis N.|Graf M.|Guarini P.|Hardy S.|Harris P.|Aston S.|Iosa G.|Katsamouris A.|Glannoukas A.|Krzanowski M.|Ladurner G.|Leal-Monedero J.|Lee B.|Liapis C.|Galanis P.|Liboni W.|Pavanelli E.|Mannarino E.|Vaudo G.|McCollum P.|Levison R.|Micieli G.|Bosone D.</t>
  </si>
  <si>
    <t>Kakkos S.|Nicolaides A.|Charalambous I.|Thomas D.|Giannopoulos A.|Naylor A.|Geroulakos G.|Geroulakos G.|Abbott A.|Abbott A.|Abbott A.|Adovasio R.|Ziani B.|Alò F.|Cicilioni C.|Ambrosio G.|Andreev A.|Andreozzi G.|Verlato F.|Camporese G.|Arosio E.|Barkauskas E.|Barros D'Sa A.|Brannigan P.|Batchvarova V.|Dramov A.|Belardi P.|Novelli G.|Simoni G.|Bell P.|Biasi G.|Mingazzini P.|Bornstein N.|Bouchier-Hayes D.|Fitzgerald P.|Cairols M.|Cao P.|DeRango P.|Carboni G.|Geoffredo C.|Catalano M.|Chambers B.|Goetzmann M.|Dickinson A.|Clement D.|Bobelyn M.|Coccheri S.|Conti E.|Diamantopoulos E.|Andreadis E.|Dimakakos P.|Kotsis T.|Eikelboom B.|Entz L.|Ferrari-Bardile A.|Aloi T.|Salerno M.|Fernandes E Fernandes J.|Pedro L.|Fitzgerald D.|O'Shaughnessy A.|Fletcher J.|Forconi S.|Cappeli R.|Bicchi M.|Arrigucci S.|Gallai V.|Cardaiolli G.|Gomez-Isaza L.|Gorgoyannis G.|Liasis N.|Graf M.|Guarini P.|Hardy S.|Harris P.|Aston S.|Iosa G.|Katsamouris A.|Giannoukas A.|Krzanowski M.|Ladurner G.|Leal-Monedero J.|Lee B.|Liapis C.|Galanis P.|Liboni W.|Pavanelli E.|Mannarino E.|Vaudo G.|McCollum P.|Levison R.|Micieli G.|Bosone D.|Middleton L.|Pantziaris M.|Tyllis T.|Minar E.|Willfort A.|Moggi L.|Nenci G.</t>
  </si>
  <si>
    <t>International Angiology</t>
  </si>
  <si>
    <t>Anguera I.|Miro J.|Miro J.|Vilacosta I.|Almirante B.|Anguita M.|Muñoz P.|San Roman J.|De Alarcon A.|Ripoll T.|Navas E.|Gonzalez-Juanatey C.|Cabell C.|Sarria C.|Garcia-Bolao I.|Fariñas M.|Leta R.|Rufi G.|Miralles F.|Pare C.|Evangelista A.|Fowler V.|Mestres C.|De Lazzari E.|Guma J.</t>
  </si>
  <si>
    <t>American Journal of Cardiology</t>
  </si>
  <si>
    <t>Ortega F.|Ruiz J.|Castillo M.|Moreno L.|González-Gross M.|González-Gross M.|Wärnberg J.|Gutiérrez A.|García Fuentes M.|Bueno M.|Cano M.|Sola R.|Mesa J.|Delgado M.|Tercedor P.|Chillón P.|Martín M.|Carreño F.|Rodríguez G.|Castillo R.|Arellano F.|Medina S.|Sánchez Muniz F.|Nova E.|Montero A.|de la Rosa B.|Gómez S.|Samartín S.|Romeo J.|Álvarez R.|Barrios L.|Leyva A.|Payá B.|Martínez L.|Ramos E.|Ortiz R.|Urzanqui A.|Zamora S.|Garaulet M.|Pérez-Llamas F.|Baraza J.|Marín J.|Pérez de Heredia F.|Fernández M.|González C.|García R.|Torralba C.|Donat E.|Morales E.|García M.|Martínez J.|Hernández J.|Asensio A.|Plaza F.|López M.|González-Lamuño D.|de Rufino P.|Pérez-Prieto R.|Fernández D.|Amigo T.|Sarriá A.|Fleta J.|Rodríguez G.|Gil C.|Mesana M.|Casajús J.|Blay V.|Blay M.</t>
  </si>
  <si>
    <t>Labayen I.|Moreno L.|Ruiz J.|Ruiz J.|González-Gross M.|Wärnberg J.|Wärnberg J.|Breidenassel C.|Ortega F.|Ortega F.|Marcos A.|Bueno M.|Marcos A.|Marcos A.|Castillo M.|Castillo M.|Zamora S.|Zamora S.|García Fuentes M.|García Fuentes M.|Bueno M.|Bueno M.|Cano M.|Sola R.|Gutiérrez A.|Mesa J.|Ruiz J.|Delgado M.|Tercedor P.|Chillón P.|Martín M.|Carreño F.|Ortega F.|Rodríguez G.|Castillo R.|Arellano F.|González-Gross M.|Wärnberg J.|Medina S.|Sánchez Muniz F.|Nova E.|Montero A.|De La Rosa B.|Gómez S.|Samartín S.|Romeo J.|Álvarez R.|Álvarez A.|Barrios L.|Leyva A.|Payá B.|Martínez L.|Ramos E.|Ortiz R.|Urzanqui A.|Garaulet M.|Pérez-Llamas F.|Baraza J.|Marín J.|Pérez De Heredia F.|Fernández M.|González C.|García R.|Torralba C.|Donat E.|Morales E.|García M.|Martínez J.|Hernández J.|Asensio A.|Plaza F.|López M.|González-Lamuño D.|De Rufino P.|Pérez-Prieto R.|Fernández D.|Amigo T.|Moreno L.|Sarriá A.|Fleta J.|Rodríguez G.|Gil C.|Mesana M.|Casajús J.|Blay V.|Blay M.</t>
  </si>
  <si>
    <t>Obesity</t>
  </si>
  <si>
    <t>Revista Espanola de Cardiologia</t>
  </si>
  <si>
    <t>Chase H.|Chase H.|Fiallo-Scharer R.|Fisher J.|Tallant B.|Tsalikian E.|Tansey M.|Larson L.|Coffey J.|Wysocki T.|Mauras N.|Fox L.|Fox L.|Bird K.|Lofton K.|Buckingham B.|Wilson D.|Wilson D.|Block J.|Clinton P.|Weinzimer S.|Tamborlane W.|Tamborlane W.|Doyle E.|Sikes K.|Beck R.|Ruedy K.|Kollman C.|Xing D.|Silvester C.|Becker D.|Cox C.|Ryan C.|White N.|White P.|Steffes M.|Steffes M.|Bucksa J.|Nowicki M.|Van Hale C.|Grave G.|Linder B.|Winer K.</t>
  </si>
  <si>
    <t>Wilson D.|Wilson D.|Wilson D.|Beck R.|Beck R.|Tamborlane W.|Tamborlane W.|Dontchev M.|Dontchev M.|Kollman C.|Kollman C.|Chase P.|Fox L.|Fox L.|Ruedy K.|Ruedy K.|Tsalikian E.|Weinzimer S.|Weinzimer S.|Fiallo-Scharer R.|Messer L.|Tallant B.|Tansey M.|Larson L.|Coffey J.|Cabbage J.|Wysocki T.|Mauras N.|Bird K.|Englert K.|Buckingham B.|Block J.|Clinton P.|Caswell K.|Doyle E.|Mokotoff H.|Steffen A.|Xing D.|Stockdale C.|Jackson J.|Steffes M.|Bucksa J.|Nowicki M.|Van Hale C.|Makky V.|Grave G.|Horlick M.|Teff K.|Winer K.|Becker D.|Cleary P.|Ryan C.|White N.|White P.</t>
  </si>
  <si>
    <t>Pediatric Diabetes</t>
  </si>
  <si>
    <t>Tanihara S.|Hayakawa T.|Oki I.|Nakamura Y.|Sakata K.|Okayama A.|Fujita Y.|Ueshima H.|Iimura O.|Omae T.|Ueda K.|Yanagawa H.|Kodama K.|Kasagi F.|Okamura T.|Kita Y.|Saito S.|Sakata K.|Tanihara S.|Horibe H.|Minowa M.|Takeuchi T.|Hasebe M.|Kusano F.|Kawaminami K.|Choudhury S.|Kiyohara Y.|Iida M.|Hashimoto T.|Terao A.|Sawai K.|Shibata S.</t>
  </si>
  <si>
    <t>Higashiyama A.|Higashiyama A.|Hozawa A.|Murakami Y.|Okamura T.|Watanabe M.|Nakamura Y.|Hayakawa T.|Kadowaki T.|Kita Y.|Okayama A.|Ueshima H.|Iimura O.|Omae T.|Ueda K.|Horibe H.|Kodama K.|Kasagi F.|Tanihara S.|Saitoh S.|Sakata K.|Nakamura Y.|Kakuno F.|Takeuchi T.|Hasebe M.|Kusano F.|Kawamoto T.|Minowa M.|Kawaminami K.|Choudhury S.|Kiyohara Y.|Iida M.|Hashimoto T.|Terao A.|Sawai K.|Shibata S.</t>
  </si>
  <si>
    <t>Journal of Human Hypertension</t>
  </si>
  <si>
    <t>Vader J.|Wietlisbach V.|Harris J.|Burnand B.|Froehlich F.|Gonvers J.|Afonso-Debourse J.|Audigier J.|Barthélemy C.|Benoni C.|Bures J.|Bytzer P.|Chaussade S.|Deinert K.|D'Incà R.|Dumas O.|Eckardt V.|Fork F.|Fried R.|Gaudric M.|Gianni S.|Gnauck R.|Gyrtrup H.|Hansen J.|Hilsden R.|Hoch J.|Keil R.|Kohut M.|Le Corguillé M.|Matzen P.|Meucci G.|Minoli G.|Moayyedi P.|Neuhaus H.|Nowak A.|O'Mahony S.|Payeras G.|Piqueras J.|Rey J.|Rey J.|Rejchrt S.|Ridpath J.|Romanczyk T.|Saez M.|Sahm S.|Sato S.|Saunders B.|Schmidt P.|Schumacher B.|Schwarz J.|Siroky M.|Sturniolo G.|Swain D.|Toth E.|Vance M.</t>
  </si>
  <si>
    <t>Scandinavian Journal of Gastroenterology</t>
  </si>
  <si>
    <t>Hepato-Gastroenterology</t>
  </si>
  <si>
    <t>Endoscopy</t>
  </si>
  <si>
    <t>American Journal of Medical Genetics, Part B: Neuropsychiatric Genetics</t>
  </si>
  <si>
    <t>Clinical Lymphoma, Myeloma and Leukemia</t>
  </si>
  <si>
    <t>Leukemia and Lymphoma</t>
  </si>
  <si>
    <t>Biology of Blood and Marrow Transplantation</t>
  </si>
  <si>
    <t>FEBS Letters</t>
  </si>
  <si>
    <t>Journal of Virology</t>
  </si>
  <si>
    <t>Gut</t>
  </si>
  <si>
    <t>Nakamuta M.|Nakamuta M.|Kotoh K.|Kotoh K.|Tanabe Y.|Kajiwara E.|Shimono J.|Masumoto A.|Maruyama T.|Furusyo N.|Furusyo N.|Nomura H.|Sakai H.|Takahashi K.|Azuma K.|Azuma K.|Shimoda S.|Shimoda S.|Enjoji M.|Enjoji M.|Hayashi J.|Hayashi J.|Sugimoto R.|Amagase H.|Tominaga S.|Yanagita K.|Ogiwara K.|Tokumatsu M.|Tabata S.|Yokota M.|Tanaka H.|Nagase S.|Tsuruta S.|Tada S.|Nagano M.|Honda M.|Umeno T.|Sugimura T.|Ueno S.|Miki K.|Okubo H.|Fujimoto H.|Higuchi N.|Shigematsu S.|Higashi N.</t>
  </si>
  <si>
    <t>Furusyo N.|Katoh M.|Tababe Y.|Kajiwara E.|Maruyama T.|Shimono J.|Sakai H.|Nakamuta M.|Nomura H.|Masumoto A.|Shimoda S.|Takahashi K.|Azuma K.|Hayashi J.|Nakashima H.|Murata M.|Toyoda K.|Takeoka H.|Kuga T.|Mitsutake A.|Sugimoto R.|Amagase H.|Tominaga S.|Yanagita K.|Ogiwara K.|Tokumatsu M.|Tabata S.|Yokota M.|Tanaka H.|Nagase S.|Tsuruta S.|Tada S.|Nagano M.|Honda M.|Umeno T.|Sugimura T.|Ueno S.|Miki K.|Okubo H.|Fujimoto H.|Higuchi N.|Shigematsu S.|Higashi N.</t>
  </si>
  <si>
    <t>Hepatology Research</t>
  </si>
  <si>
    <t>Wensing A.|Wensing A.|Van De Vijver D.|Angarano G.|Åsjö B.|Balotta C.|Boeri E.|Camacho R.|Chaix M.|Costagliola D.|De Luca A.|Derdelinckx I.|Grossman Z.|Hamouda O.|Hatzakis A.|Hemmer R.|Hoepelman A.|Horban A.|Korn K.|Kücherer C.|Leitner T.|Loveday C.|MacRae E.|Maljkovic I.|De Mendoza C.|Meyer L.|Nielsen C.|Op De Coul E.|Ormaasen V.|Paraskevis D.|Perrin L.|Puchhammer-Stöckl E.|Ruiz L.|Salminen M.|Schmit J.|Schneider F.|Schuurman R.|Soriano V.|Stanczak G.|Stanojevic M.|Vandamme A.|Van Laethem K.|Violin M.|Wilbe K.|Yerly S.|Zazzi M.|Boucher C.|Boucher C.</t>
  </si>
  <si>
    <t>Paraskevis D.|Paraskevis D.|Pybus O.|Magiorkinis G.|Hatzakis A.|Wensing A.|van de Vijver D.|Albert J.|Albert J.|Angarano G.|Åsjö B.|Balotta C.|Boeri E.|Camacho R.|Chaix M.|Coughlan S.|Costagliola D.|De Luca A.|de Mendoza C.|Derdelinckx I.|Grossman Z.|Hamouda O.|Hoepelman I.|Horban A.|Korn K.|Kücherer C.|Leitner T.|Leitner T.|Loveday C.|MacRae E.|Maljovic-Berry I.|Maljovic-Berry I.|Meyer L.|Nielsen C.|Op de Coul E.|Ormaasen V.|Perrin L.|Puchhammer-Stöckl E.|Ruiz L.|Salminen M.|Schmit J.|Schuurman R.|Soriano V.|Stanczak J.|Stanojevic M.|Struck D.|Van Laethem K.|Violin M.|Yerly S.|Zazzi M.|Boucher C.|Boucher C.|Vandamme A.</t>
  </si>
  <si>
    <t>Retrovirology</t>
  </si>
  <si>
    <t>Becquet R.|Castetbon K.|Viho I.|Ekouevi D.|Bécquet L.|Ehouo B.|Dabis F.|Leroy V.|Timite-Konan M.|Welffens-Ekra C.|Allou G.|Dequae-Merchadou L.|Sakarovitch C.|Touchard D.|Tonwe-Gold B.|Amani-Bosse C.|Ayekoe I.|Bédikou G.|Coulibaly N.|Danel C.|Fassinou P.|Horo A.|Likikouet R.|Toure H.|Inwoley A.|Rouet F.|Touré R.|Aka-Dago H.|Brou H.|Desgrées-du-Loû A.|Sihé A.|Zanou B.|Blanche S.|Delfraissy J.|Lepage P.|Mandelbrot L.|Rouzioux C.|Salamon R.</t>
  </si>
  <si>
    <t>Harambat J.|Harambat J.|Fassinou P.|Fassinou P.|Becquet R.|Becquet R.|Touré P.|Rouet F.|Dabis F.|Msellati P.|Blanche S.|Timité-Konan M.|Salamon R.|Salamon R.|Leroy V.|Leroy V.|Welffens-Ekra C.|Bequet L.|Ekouévi D.|Tonwe-Gold B.|Viho I.|Allou G.|Castetbon K.|Dequae-Merchadou L.|Sakarovitch C.|Touchard D.|Amani-Bosse C.|Ayekoe I.|Bédikou G.|Coulibaly N.|Danel C.|Horo A.|Likikouët R.|Toure H.|Inwoley A.|Touré R.|Aka-Dago H.|Sihé A.|Agbo H.|Brou H.|Desgrées-Du-Loû A.|Tijou-Traoré A.|Zanou B.|Delfraissy J.|Lepage P.|Mandelbrot L.|Rouzioux C.</t>
  </si>
  <si>
    <t>BMC Public Health</t>
  </si>
  <si>
    <t>Shinagawa N.|Hirata K.|Katsuramaki T.|Hata F.|Ushijima Y.|Ushida T.|Aikawa N.|Yo K.|Takayama T.|Sato T.|Kato K.|Yura J.|Manabe T.|Takeyama H.|Hasegawa M.|Taniguchi M.|Mashita K.|Ishikawa S.|Mizuno A.|Kubo S.|Takada N.|Fujimoto M.|Tanimura H.|Taniguchi K.|Yamaue H.|Ohnishi H.|Tanaka N.|Iwagaki H.|Fuchimoto S.|Kimura H.|Takeuchi H.|Yasui Y.|Sueda T.|Takesue Y.|Hiyama E.|Yokoyama T.|Ikeda S.|Yasunami Y.|Suzuki Y.</t>
  </si>
  <si>
    <t>Shinagawa N.|Hasegawa M.|Hirata K.|Katsuramaki T.|Mizukuchi T.|Ushijima Y.|Ushida T.|Aikawa N.|Yo K.|Yura J.|Takeyama H.|Wakasugi T.|Taniguchi M.|Mizuno I.|Mashita K.|Ishikawa S.|Mizuno A.|Moori N.|Sumita N.|Kubo S.|Lee S.|Oomura T.|Kobayashi Y.|Tsuji T.|Yamaue H.|Kawai M.|Takesue Y.|Tanaka N.|Kimura H.|Iwagaki H.|Sueda T.|Hiyama E.|Murakami Y.|Ooge H.|Uemura K.|Tsumura H.|Yokoyama T.|Takeuchi H.|Yasui Y.|Yasunami Y.|Ryu S.</t>
  </si>
  <si>
    <t>Cuenca-Estrella M.|Rodriguez D.|Almirante B.|Morgan J.|Planes A.|Almela M.|Mensa J.|Sanchez F.|Ayats J.|Gimenez M.|Salvado M.|Warnock D.|Pahissa A.|Rodriguez-Tuleda J.|Fridkin S.|Hajjeh R.|Park B.|Reverter F.|Soler M.|Saballs P.|Gener A.|Fontanals D.|Xercavins M.|Falgueras L.|de Ramon M.|Torroella M.|Alonso C.|Sierra M.|Martinez-Montauti J.|Morera M.|de Otero J.</t>
  </si>
  <si>
    <t>Cuenca-Estrella M.|Gomez-Lopez A.|Isla G.|Rodriguez D.|Almirante B.|Pahissa A.|Rodriguez-Tudela J.|Fridkin S.|Hajjeh R.|Park B.|Morgan J.|Warnock D.|Planes A.|Almela M.|Mensa J.|Reverter F.|Soler C.|Salvado M.|Saballs P.|Gener A.|Fontanals D.|Xercavins M.|Falgueras L.|Torroella M.|De Ramon M.|Alonso C.|De Otero J.|Sierra M.|Martinez-Montauti J.|Morera M.|Sanchez F.|Ayats J.|Gimenez M.</t>
  </si>
  <si>
    <t>Medical Mycology</t>
  </si>
  <si>
    <t>Pfaller M.|Diekema D.|Rinaldi M.|Barnes R.|Hu B.|Veselov A.|Tiraboschi N.|Nagy E.|Gibbs D.|Finquelievich J.|Ellis D.|Frameree D.|Van Den Abeele A.|Senterre J.|Colombo A.|Rennie R.|Sanche S.|Hu B.|Xu Y.|Zhang Y.|Zhong N.|Rivas P.|Restrepo A.|Bedout C.|Mendez R.|Mallatova N.|Chmelarova E.|Ayabaca J.|Zurita J.|Mallie M.|Candolfi E.|Fegeler W.|Haase A.|Rodloff G.|Bar W.|Czaika V.|Petrikos G.|Puskás E.|Doczi I.|Gyula M.|Nikolova R.|Banerjee U.|Keller N.|Tullio V.|Schito G.|Fortina G.|Testore G.|D'Antonio D.|Scalise G.|Martino P.|Manno G.|Peng K.|Alpuche C.|Noriega E.|Zaidi M.|Meis J.|Lingaas E.|Dzierzanowska D.|Pawliszyn W.|Martins M.|Albuquerque L.|Rosado L.|Velho R.|Amorim J.|Ilina V.|Kretchikova O.|Klyasova G.|Rozanova S.|Multykh I.|Klimko N.|Agapova E.|Dmitrieva N.|Al-Rasheed A.|Trupl J.|Langsadl L.|Vaculikova A.|Helena H.|Roditi D.|Hoosen A.|Crewe-Brown H.|Janse Van Rensburg M.|Duse A.|Lee K.|Kim M.|Del Palacio A.|Sanchez-Sousa A.|Bille J.|Muhlethaler K.|Chang S.|Wang J.|Vorachit M.|Gur D.|Korten V.|Paul J.|Jones B.|Gould F.|Kibbler C.|Weightman N.|Gould I.|Ashbee R.</t>
  </si>
  <si>
    <t>Karamohamed S.|Latourelle J.|Racette B.|Perlmutter J.|Wooten G.|Lew M.|Klein C.|Shill H.|Golbe L.|Mark M.|Guttman M.|Nicholson G.|Wilk J.|Saint-Hilaire M.|DeStefano A.|DeStefano A.|Prakash R.|Tobin S.|Williamson J.|Suchowersky O.|Labell N.|Growdon B.|Singer C.|Watts R.|Goldwurm S.|Pezzoli G.|Baker K.|Giroux M.|Pramstaller P.|Burn D.|Chinnery P.|Sherman S.|Vieregge P.|Litvan I.|Gusella J.|Myers R.|Parsian A.|Parsian A.</t>
  </si>
  <si>
    <t>BMC Medicine</t>
  </si>
  <si>
    <t>Tedeschi G.|Tedeschi G.|Lavorgna L.|Russo P.|Prinster A.|Dinacci D.|Savettieri G.|Quattrone A.|Livrea P.|Messina C.|Reggio A.|Bresciamorra V.|Orefice G.|Paciello M.|Brunetti A.|Brunetti A.|Coniglio G.|Bonavita S.|Di Costanzo A.|Bellacosa A.|Valentino P.|Quarantelli M.|Patti F.|Salemi G.|Cammarata E.|Simone I.|Salvatore M.|Salvatore M.|Bonavita V.|Bonavita V.|Alfano B.</t>
  </si>
  <si>
    <t>Tedeschi G.|Tedeschi G.|Dinacci D.|Comerci M.|Lavorgna L.|Savettieri G.|Quattrone A.|Livrea P.|Patti F.|Brescia Morra V.|Servillo G.|Orefice G.|Paciello M.|Prinster A.|Coniglio G.|Bonavita S.|Bonavita S.|Di Costanzo A.|Bellacosa A.|Valentino P.|Quarantelli M.|Brunetti A.|Brunetti A.|Salemi G.|D'Amelio M.|Simone I.|Salvatore M.|Salvatore M.|Bonavita V.|Bonavita V.|Alfano B.</t>
  </si>
  <si>
    <t>Journal of the Neurological Sciences</t>
  </si>
  <si>
    <t>Age and Ageing</t>
  </si>
  <si>
    <t>BMC Musculoskeletal Disorders</t>
  </si>
  <si>
    <t>Journal of Developmental and Behavioral Pediatrics</t>
  </si>
  <si>
    <t>Archives of Disease in Childhood: Fetal and Neonatal Edition</t>
  </si>
  <si>
    <t>Vrijlandt E.|Vrijlandt E.|Gerritsen J.|Boezen H.|Duiverman E.|Duiverman E.|Hille E.|de Groot C.|Kloosterboer-Boerrigter H.|den Ouden A.|Rijpstra A.|Verloove-Vanhorick S.|Vogelaar J.|Kok J.|Ilsen A.|van der Lans M.|Boelen-van der Loo W.|Lundqvist T.|Heymans H.|Geven W.|Duiverman M.|Geven L.|Mulder A.|Gerver A.|Kollée L.|Reijmers L.|Sonnemans R.|Wit J.|Dekker F.|Finken M.|Weisglas-Kuperus N.|Keijzer-Veen M.|van der Heijden A.|van Goudoever J.|van Weissenbruch M.|Cranendonk A.|Delemarre-van de Waal H.|de Groot L.|Samsom J.|de Vries L.|Rademaker K.|Moerman E.|Voogsgeerd M.|de Kleine M.|Andriessen P.|Dielissen-van Helvoirt C.|Mohamed I.|van Straaten H.|Baerts W.|Veneklaas Slots-Kloosterboer G.|Tuller-Pikkemaat E.|Ens-Dokkum M.|van Steenbrugge G.</t>
  </si>
  <si>
    <t>Hollanders J.|Israëls J.|Van Der Pal S.|Verkerk P.|Rotteveel J.|Finken M.|Hille E.|De Groot C.|Kloosterboer-Boerrigter H.|Den Ouden A.|Rijpstra A.|Verloove-Vanhorick S.|Vogelaar J.|Kok J.|Ilsen A.|Van Der Lans M.|Boelen-Van Der Loo W.|Lundqvist T.|Heymans H.|Duiverman E.|Geven W.|Duiverman M.|Geven L.|Vrijlandt E.|Mulder A.|Gerver A.|Kollée L.|Reijmers L.|Sonnemans R.|Wit J.|Dekker F.|Finken M.|Weisglas-Kuperus N.|Keijzer-Veen M.|Van Der Heijden A.|Van Goudoever J.|Van Weissenbruch M.|Cranendonk A.|Delemarre-Van De Waal H.|De Groot L.|Samsom J.|De Vries L.|Rademaker K.|Moerman E.|Voogsgeerd M.|De Kleine M.|Andriessen P.|Dielissen-Van Helvoirt C.|Mohamed I.|Van Straaten H.|Baerts W.|Veneklaas Slots-Kloosterboer G.|Tuller-Pikkemaat E.|Ens-Dokkum M.|Van Steenbrugge G.</t>
  </si>
  <si>
    <t>Tijdschrift voor Kindergeneeskunde</t>
  </si>
  <si>
    <t>Respiratory Research</t>
  </si>
  <si>
    <t>Annals of Transplantation</t>
  </si>
  <si>
    <t>Blood Pressure Monitoring</t>
  </si>
  <si>
    <t>Journal of the American College of Cardiology</t>
  </si>
  <si>
    <t>Journal of Hypertension</t>
  </si>
  <si>
    <t>Yamanaka G.|Otsuka K.|Otsuka K.|Hotta N.|Hotta N.|Murakami S.|Kubo Y.|Matsuoka O.|Takasugi E.|Takasugi E.|Yamanaka T.|Yamanaka T.|Shinagawa M.|Nunoda S.|Nishimura Y.|Shibata K.|Shibata K.|Saitoh H.|Saitoh H.|Nishinaga M.|Ishine M.|Wada T.|Okumiya K.|Matsubayashi K.|Yano S.|Ishizuka S.|Ichihara K.|Cornélissen G.|Halberg F.</t>
  </si>
  <si>
    <t>Biomedicine and Pharmacotherapy</t>
  </si>
  <si>
    <t>Ablikim M.|Bai J.|Bai Y.|Ban Y.|Cai X.|Chen H.|Chen H.|Chen J.|Chen J.|Chen Y.|Chu Y.|Dai Y.|Deng Z.|Du S.|Du S.|Fang J.|Fu C.|Gao Y.|Gu Y.|Guo Z.|Guo Z.|Harris F.|He K.|He M.|Heng Y.|Hu H.|Hussain T.|Hussain T.|Hu T.|Huang G.|Huang X.|Huang Y.|Hussain T.|Hussain T.|Ji X.|Jiang X.|Jiao J.|Jin D.|Jin S.|Li G.|Li H.|Li J.|Li L.|Li R.|Li W.|Li W.|Li X.|Li X.|Li X.|Liang Y.|Liu B.|Liu C.|Liu F.|Liu F.|Liu H.|Liu H.|Liu J.|Liu Q.|Liu Q.|Liu R.|Liu Z.|Lu F.|Lu G.|Lu J.|Luo X.|Ma F.|Ma H.|Ma Q.|Malik M.|Malik M.|Mao Z.|Mo X.|Nie J.|Olsen S.|Ping R.|Qiu J.|Rong G.|Ruan X.|Shan L.|Shang L.|Shen C.|Shen C.|Shen X.|Sheng H.|Sun S.|Sun S.|Sun Y.|Sun Z.|Tang X.|Tian J.|Varner G.|Wan X.|Wang L.|Wang L.|Wang L.|Wang P.|Wang P.|Wang Y.|Wang Z.|Wang Z.</t>
  </si>
  <si>
    <t>Chinese Physics C</t>
  </si>
  <si>
    <t>Mariani C.|Mariani C.|Tornero-Lopez A.|Alcaraz J.|Andringa S.|Aoki S.|Aoyama Y.|Argyriades J.|Asakura K.|Ashie R.|Berghaus F.|Berns H.|Bhang H.|Blondel A.|Borghi S.|Borghi S.|Bouchez J.|Burguet-Castell J.|Casper D.|Catala J.|Cavata C.|Cervera A.|Cervera A.|Chen S.|Cho K.|Choi J.|Dore U.|Espinal X.|Fechner M.|Fernandez E.|Fujii Y.|Fukuda Y.|Gomez-Cadenas J.|Gran R.|Hara T.|Hasegawa M.|Hasegawa M.|Hasegawa T.|Hayato Y.|Helmer R.|Hiraide K.|Hiraide K.|Hosaka J.|Ichikawa A.|Iinuma M.|Ikeda A.|Ishida T.|Ishihara K.|Ishii T.|Ishitsuka M.|Itow Y.|Iwashita T.|Jang H.|Jeon E.|Jeong I.|Joo K.|Jover Manas G.|Jung C.|Kajita T.|Kameda J.|Kaneyuki K.|Kato I.|Kearns E.|Kim C.|Khabibullin M.|Khotjantsev A.|Kielczewska D.|Kielczewska D.|Kim J.|Kim S.|Kitching P.|Kobayashi K.|Kobayashi T.|Konaka A.|Koshio Y.|Kropp W.|Kudenko Y.|Kuno Y.|Kurimoto Y.|Kurimoto Y.|Kutter T.|Kutter T.|Learned J.|Likhoded S.|Lim I.|Loverre P.|Ludovici L.|Maesaka H.|Maesaka H.|Mallet J.|Matsuno S.|Matveev V.|McConnel Mahn K.|McConnel Mahn K.|McGrew C.|Mikheyev S.|Minamino A.|Mine S.|Mineev O.|Mitsuda C.</t>
  </si>
  <si>
    <t>Wadsworth R.|Ragnarsson I.|Carlsson B.|Ma H.|Davies P.|Andreoiu C.|Austin R.|Carpenter M.|Dashdorj D.|Freeman S.|Garrett P.|Garrett P.|Greene J.|Görgen A.|Jenkins D.|Johnston-Theasby F.|Joshi P.|Macchiavelli A.|Moore F.|Mukherjee G.|Reviol W.|Sarantites D.|Seweryniak D.|Svensson C.|Valiente-Dobón J.</t>
  </si>
  <si>
    <t>Elia D.|Bruno G.|Caselle M.|Fini R.|Lenti V.|Manzari V.|Paticchio V.|Santoro R.|Anelli G.|Burns M.|Cali I.|Campbell M.|Ceresa S.|Chochula P.|Conrad J.|Kapusta S.|Kluge A.|Morel M.|Nilsson P.|Osmic F.|Riedler P.|Stefanini G.|De Matos C.|Antinori F.|Dima R.|Fabris D.|Lunardon M.|Moretto S.|Pepato A.|Scarlassara F.|Segato G.|Turrisi R.|Viesti G.|Badalà A.|Librizzi F.|Pappalardo G.|Pulvirenti A.|Riggi F.|Cinausero M.|Fioretto E.|Prete G.|Vannucci L.|Krivda M.|Sándor L.|Soramel F.|Virgili T.</t>
  </si>
  <si>
    <t>Agnello M.|Agnello M.|Benussi L.|Bertani M.|Bonomi G.|Bonomi G.|Botta E.|Botta E.|Bregant M.|Bregant M.|Bressani T.|Bressani T.|Bufalino S.|Busso L.|Busso L.|Calvo D.|Camerini P.|Camerini P.|Dalena B.|Dalena B.|Dalena B.|De Mori F.|De Mori F.|D'Erasmo G.|D'Erasmo G.|Feliciello A.|Filippi A.|Fiore E.|Fiore E.|Fontana A.|Fujioka H.|Genova P.|Gianotti P.|Grion N.|Lucherini V.|Marcello S.|Marcello S.|Morra O.|Morra O.|Nagae T.|Outa H.|Pantaleo A.|Paticchio V.|Piano S.|Rui R.|Rui R.|Simonetti G.|Wheadon R.|Zenoni A.|Zenoni A.</t>
  </si>
  <si>
    <t>Zioutas K.|Andriamonje S.|Arsov V.|Arsov V.|Aune S.|Autiero D.|Autiero D.|Avignone F.|Barth K.|Belov A.|Beltrán B.|Bräuninger H.|Carmona J.|Cebrián S.|Chesi E.|Collar J.|Creswick R.|Dafni T.|Davenport M.|Di Lella L.|Di Lella L.|Eleftheriadis C.|Englhauser J.|Fanourakis G.|Farach H.|Ferrer E.|Fischer H.|Franz J.|Friedrich P.|Geralis T.|Giomataris I.|Gninenko S.|Goloubev N.|Hasinoff M.|Heinsius F.|Hoffmann D.|Irastorza G.|Jacoby J.|Kang D.|Königsmann K.|Kotthaus R.|Krčmar M.|Kousouris K.|Kuster M.|Lakić B.|Lasseur C.|Liolios A.|Ljubičić A.|Lutz G.|Luzón G.|Miller D.|Morales A.|Morales J.|Mutterer M.|Nikolaidis A.|Ortiz A.|Papaevangelou T.|Placci A.|Raffelt G.|Ruz J.|Riege H.|Sarsa M.|Savvidis I.|Serber W.|Serpico P.|Semertzidis Y.|Semertzidis Y.|Stewart L.|Vieira J.|Villar J.|Walckiers L.|Zachariadou K.</t>
  </si>
  <si>
    <t>Bayes R.|Bueno J.|Davydov Y.|Depommier P.|Faszer W.|Fujiwara M.|Gagliardi C.|Gaponenko A.|Gill D.|Grossheim A.|Gumplinger P.|Hasinoff M.|Henderson R.|Hillairet A.|Hu J.|Koetke D.|Macdonald R.|Marshall G.|Mathie E.|Mischke R.|Olchanski K.|Olin A.|Openshaw R.|Poutissou J.|Poutissou R.|Selivanov V.|Sheffer G.|Shin B.|Stanislaus T.|Tacik R.|Tribble R.</t>
  </si>
  <si>
    <t>Sparveris N.|Alarcon R.|Bernstein A.|Bertozzi W.|Botto T.|Botto T.|Bourgeois P.|Calarco J.|Casagrande F.|Distler M.|Dow K.|Farkondeh M.|Georgakopoulos S.|Gilad S.|Hicks R.|Holtrop M.|Hotta A.|Jiang X.|Karabarbounis A.|Kirkpatrick J.|Kowalski S.|Milner R.|Miskimen R.|Nakagawa I.|Papanicolas C.|Sarty A.|Sato Y.|Širca S.|Shaw J.|Six E.|Stave S.|Stiliaris E.|Tamae T.|Tsentalovich G.|Tschalaer C.|Turchinetz W.|Zhou Z.|Zwart T.</t>
  </si>
  <si>
    <t>Bourgeois P.|Sato Y.|Shaw J.|Alarcon R.|Bernstein A.|Bertozzi W.|Botto T.|Calarco J.|Casagrande F.|Distler M.|Dow K.|Farkondeh M.|Georgakopoulos S.|Gilad S.|Hicks R.|Holtrop M.|Hotta A.|Jiang X.|Karabarbounis A.|Kirkpatrick J.|Kowalski S.|Milner R.|Miskimen R.|Nakagawa I.|Papanicolas C.|Sarty A.|Sirca S.|Six E.|Sparveris N.|Stave S.|Stiliaris E.|Tamae T.|Tsentalovich G.|Tschalaer C.|Turchinetz W.|Zhou Z.|Zwart T.</t>
  </si>
  <si>
    <t>Adzic P.|Alemany-Fernandez R.|Almeida C.|Almeida C.|Almeida N.|Anagnostou G.|Anfreville M.|Anicin I.|Antunovic Z.|Asimidis A.|Auffray E.|Baccaro S.|Baccaro S.|Barney D.|Barone L.|Barrillon P.|Bartoloni A.|Beauceron S.|Beaudette F.|Bell K.|Benetta R.|Bercher M.|Betev B.|Beuselinck R.|Bhardwaj A.|Biino C.|Bimbot S.|Bloch P.|Blyth S.|Bonesini M.|Bordalo P.|Bornheim A.|Bourotte J.|Bourotte J.|Britton D.|Brown R.|Bruneliere R.|Bruneliere R.|Busson P.|Camporesi T.|Cartiglia N.|Cavallari F.|Chamont D.|Chang P.|Chang Y.|Charlot C.|Chen E.|Chipaux R.|Cockerill D.|Collard C.|Combaret C.|Costantini S.|DaSilva J.|Dafinei I.|Daskalakis G.|Davatz G.|de Min A.|Deiters K.|Dejardin M.|della Negra R.|Depasse P.|Descamp J.|Dewhirst G.|Dhawan S.|Diemoz M.|Dissertori G.|Dittmar M.|Djambazov L.|Dobrzynski L.|Drndarevic S.|Dupanloup M.|Dzelalija M.|Ehlers J.|El Mamouni H.|Elliott-Peisert A.|Evangelou I.|Fabbro B.|Faure J.|Fay J.|Ferri F.|Flower P.|Franzoni G.|Funk W.|Gaillac A.|Gargiulo C.|Gascon Shotkin S.|Geerebaert Y.|Gentit F.|Ghezzi A.|Gilly J.|Giolo-Nicollerat A.|Givernaud A.|Gninenko S.|Go A.|Godinovic N.|Golubev N.|Gomez-Reino R.|Govoni P.|Grahl J.|Gras P.</t>
  </si>
  <si>
    <t>Adzic P.|Alemany-Fernandez R.|Almeida C.|Almeida C.|Almeida N.|Anagnostou G.|Anfreville M.|Anicin I.|Antunovic Z.|Antunovic Z.|Auffray E.|Baccaro S.|Baccaro S.|Baffioni S.|Baillon P.|Barney D.|Barone L.|Barrillon P.|Bartoloni A.|Beauceron S.|Beaudette F.|Bell K.|Benetta R.|Bercher M.|Berthon U.|Betev B.|Beuselinck R.|Bhardwaj A.|Bialas W.|Biino C.|Bimbot S.|Blaha J.|Bloch P.|Blyth S.|Bordalo P.|Bornheim A.|Bourotte J.|Bourotte J.|Britton D.|Brown R.|Bruneliere R.|Busson P.|Camporesi T.|Cartiglia N.|Cavallari F.|Cerutti M.|Chamont D.|Chang P.|Chang Y.|Charlot C.|Chatterji S.|Chen E.|Chipaux R.|Choudhary B.|Cockerill D.|Collard C.|Combaret C.|Cossutti F.|Da Silva J.|Dafinei I.|Daskalakis G.|Davatz G.|Decotigny D.|De Min A.|Deiters K.|Dejardin M.|Del Re D.|Della Negra R.|Della Ricca G.|Depasse P.|Descamp J.|Dewhirst G.|Dhawan S.|Diemoz M.|Dissertori G.|Dittmar M.|Djambazov L.|Dobrzynski L.|Drndarevic S.|Dupanloup M.|Dzelalija M.|Ehlers J.|El Mamouni H.|Elliott-Peisert A.|Evangelou I.|Fabbro B.|Faure J.|Fay J.|Ferri F.|Flower P.|Franzoni G.|Funk W.|Gaillac A.|Gargiulo C.|Shotkin S.|Geerebaert Y.|Gentit F.|Ghezzi A.|Gilly J.|Giolo-Nicollerat A.</t>
  </si>
  <si>
    <t>Journal of Instrumentation</t>
  </si>
  <si>
    <t>Aggouras G.|Anassontzis E.|Ball A.|Bourlis G.|Chinowsky W.|Fahrun E.|Grammatikakis G.|Green C.|Grieder P.|Katrivanos P.|Koske P.|Leisos A.|Leisos A.|Markopoulos E.|Minkowsky P.|Nygren D.|Papageorgiou K.|Przybylski G.|Resvanis L.|Resvanis L.|Siotis I.|Sopher J.|Staveris-Polikalas A.|Tsagli V.|Tsirigotis A.|Tsirigotis A.|Zhukov V.</t>
  </si>
  <si>
    <t>Tamai H.|Akiba M.|Azechi H.|Fujita T.|Hamamatsu K.|Hashizume H.|Hayashi N.|Horiike H.|Hosogane N.|Ichimura M.|Ida K.|Imai T.|Ishida S.|Itoh S.|Kamada Y.|Kawashima H.|Kikuchi M.|Kimura A.|Kizu K.|Kubo H.|Kudo Y.|Kurihara K.|Kurita G.|Kuriyama M.|Masaki K.|Matsukawa M.|Matsuoka M.|Miura Y.|Miura Y.|Miya N.|Morioka A.|Nakamura K.|Ninomiya H.|Nishimura A.|Okano K.|Okuno K.|Sagara A.|Sakamoto M.|Sakurai S.|Sato K.|Shimada R.|Shimizu A.|Suzuki T.|Takahashi H.|Takase Y.|Takechi M.|Tanaka S.|Tsuchiya K.|Tsutsui H.|Uesugi Y.|Yatsu K.|Yoshida N.</t>
  </si>
  <si>
    <t>Albrecht H.|Bauer T.|Bauer T.|Beck M.|Berkhan K.|Bohm G.|Bruinsma M.|Bruinsma M.|Buran T.|Capeáns M.|Chen B.|Deckers H.|Dong X.|Eckmann R.|Emeliyanov D.|Evgrafov G.|Golutvin I.|Hohlmann M.|Höpfner K.|Hulsbergen W.|Jia Y.|Jiang C.|Kapitza H.|Karabekyan S.|Ke Z.|Kiryushin Y.|Kolanoski H.|Krücker D.|Lanyov A.|Liu Y.|Lohse T.|Mankel R.|Medin G.|Michel E.|Moshkin A.|Ni J.|Nowak S.|Ouchrif M.|Ouchrif M.|Padilla C.|Pernack R.|Petrukhin A.|Petrukhin A.|Pose D.|Pose D.|Schmidt B.|Schreiner A.|Schröder H.|Schröder H.|Schwanke U.|Schwarz A.|Siccama I.|Smirnov K.|Solunin S.|Somov S.|Souvorov V.|Spiridonov A.|Spiridonov A.|Stegmann C.|Stegmann C.|Steinkamp O.|Tesch N.|Tsakov I.|Uwer U.|Uwer U.|Vassiliev S.|Vishnevsky D.|Vukotić I.|Walter M.|Wang J.|Wang Y.|Wurth R.|Yang J.|Zheng Z.|Zhu Z.|Zimmermann R.</t>
  </si>
  <si>
    <t>Panteleev V.|Barzakh A.|Fedorov D.|Ionan A.|Ivanov V.|Mezilev K.|Moroz F.|Orlov S.|Volkov Y.|Andrighetto A.|Del Piero E.|Lhersonneau G.|Stroe L.|Rizzi V.|Tecchio L.|Dubois M.|Gaubert G.|Jardin P.|Lecesne N.|Leroy R.|Pacquet J.|Saint Laurent M.|Villari A.|Bajeat O.|Essabaa S.|Lau C.|Menna M.</t>
  </si>
  <si>
    <t>Armenise N.|De Serio M.|Ieva M.|Muciaccia M.|Pastore A.|Simone S.|Damet J.|Damet J.|Kreslo I.|Savvinov N.|Waelchli T.|Consiglio L.|Cozzi M.|Di Ferdinando D.|Esposito L.|Giacomelli G.|Giorgini M.|Mandrioli G.|Patrizii L.|Sioli M.|Sirri G.|Arrabito L.|Laktineh I.|Royole-Degieux P.|Buontempo S.|D'Ambrosio N.|De Lellis G.|De Rosa G.|Di Capua F.|Coppola D.|Formisano F.|Marotta A.|Migliozzi P.|Pistillo C.|Scotto Lavina L.|Sorrentino G.|Strolin P.|Tioukov V.|Juget F.|Hauger M.|Rosa G.|Barbuto E.|Bozza C.|Bozza C.|Grella G.|Romano G.|Sirignano C.</t>
  </si>
  <si>
    <t>Arrabito L.|Bozza C.|Buontempo S.|Consiglio L.|Cozzi M.|D'Ambrosio N.|De Lellis G.|De Serio M.|Di Capua F.|Di Ferdinando D.|Di Marco N.|Ereditato A.|Esposito L.|Fini R.|Giacomelli G.|Giorgini M.|Grella G.|Ieva M.|Csathy J.|Juget F.|Kreslo I.|Laktineh I.|Manai K.|Mandrioli G.|Marotta A.|Migliozzi P.|Monacelli P.|Moser U.|Muciaccia M.|Pastore A.|Patrizii L.|Petukhov Y.|Pistillo C.|Pozzato M.|Romano G.|Rosa G.|Russo A.|Savvinov N.|Schembri A.|Lavina L.|Simone S.|Sioli M.|Sirignano C.|Sirri G.|Strolin P.|Tioukov V.|Waelchli T.</t>
  </si>
  <si>
    <t>Colas J.|Di Ciaccio L.|El Kacimi M.|El Kacimi M.|Gaumer O.|Gouanère M.|Goujdami D.|Goujdami D.|Lafaye R.|Le Maner C.|Neukermans L.|Perrodo P.|Poggioli L.|Prieur D.|Przysiezniak H.|Sauvage G.|Wingerter-Seez I.|Zitoun R.|Lanni F.|Ma H.|Rajagopalan S.|Rescia S.|Takai H.|Belymam A.|Benchekroun D.|Hakimi M.|Hoummada A.|Barberio E.|Barberio E.|Gao Y.|Lu L.|Stroynowski R.|Aleksa M.|Hansen J.|Hansen J.|Carli T.|Fassnacht P.|Gianotti F.|Hervas L.|Lampl W.|Belhorma B.|Collot J.|Gallin-Martel M.|Hostachy J.|Ledroit-Guillon F.|Martin P.|Ohlsson-Malek F.|Saboumazrag S.|Viret S.|Leltchouk M.|Parsons J.|Seman M.|Barreiro F.|Del Peso J.|Labarga L.|Oliver C.|Rodier S.|Barrillon P.|Benchouk C.|Djama F.|Duval P.|Henry-Couannier F.|Hubaut F.|Monnier E.|Pralavorio P.|Sauvage D.|Serfon C.|Tisserant S.|Toth J.|Toth J.|Banfi D.|Carminati L.|Cavalli D.|Costa G.|Delmastro M.|Fanti M.|Mandelli L.|Mazzanti M.|Tartarelli G.|Kotov K.|Maslennikov A.|Pospelov G.|Tikhonov Y.|Bourdarios C.|De La Taille C.|Fayard L.|Fournier D.|Iconomidou-Fayard L.|Kado M.|Lechowski M.|Parrour G.|Puzo P.|Rousseau D.|Sacco R.|Sacco R.|Seguin-Moreau N.|Serin L.|Unal G.|Zerwas D.|Dekhissi B.</t>
  </si>
  <si>
    <t>Aharrouche M.|Colas J.|Di Ciaccio L.|El Kacimi M.|Gaumer O.|Gouanère M.|Goujdami D.|Lafaye R.|Laplace S.|Le Maner C.|Neukermans L.|Perrodo P.|Poggioli L.|Prieur D.|Przysiezniak H.|Sauvage G.|Wingerter-Seez I.|Zitoun R.|Lanni F.|Ma H.|Rajagopalan S.|Rescia S.|Takai H.|Belymam A.|Benchekroun D.|Hakimi M.|Hoummada A.|Gao Y.|Lu L.|Stroynowski R.|Aleksa M.|Carli T.|Fassnacht P.|Gianotti F.|Hervas L.|Lampl W.|Collot J.|Hostachy J.|Ledroit-Guillon F.|Malek F.|Martin P.|Viret S.|Leltchouk M.|Parsons J.|Simion S.|Barreiro F.|Del Peso J.|Labarga L.|Oliver C.|Rodier S.|Barrillon P.|Djama F.|Hubaut F.|Mangeard P.|Monnier E.|Niess V.|Pralavorio P.|Resende B.|Sauvage D.|Serfon C.|Tisserant S.|Toth J.|Zhang H.|Banfi D.|Carminati L.|Cavalli D.|Costa G.|Delmastro M.|Fanti M.|Mandelli L.|Mazzanti M.|Tartarelli G.|Kotov K.|Maslennikov A.|Pospelov G.|Tikhonov Y.|Bourdarios C.|Fayard L.|Fournier D.|Iconomidou-Fayard L.|Kado M.|Parrour G.|Plamondon M.|Puzo P.|Rousseau D.|Sacco R.|Serin L.|Unal G.|Zerwas D.|Dekhissi B.|Derkaoui J.|El Kharrim A.|Maaroufi F.|Cleland W.|Lacour D.|Laforge B.|Nikolic-Audit I.|Schwemling P.|Ghazlane H.|Cherkaoui El Moursli R.</t>
  </si>
  <si>
    <t>Abbrescia M.|Cavallo E.|Colaleo A.|Iaselli G.|Loddo F.|Maggi M.|Marangelli B.|Natali S.|Nuzzo S.|Pugliese G.|Ranieri A.|Romano F.|Trentadue R.|Cavallo N.|Comunale G.|Paolucci P.|Piccolo D.|Sciacca C.|Belli G.|De Vecchi C.|Guida R.|Ratti S.|Riccardi C.|Torre P.|Vitulo P.|Ban Y.|Cai J.|Liu H.|Qian S.|Wang Q.|Ye Y.|Ying J.|Dimitrov A.|Glushkov I.|Litov L.|Nasteva I.|Pavlov B.|Petkov P.|Anguelov T.|Genchev V.|Iaydjiev P.|Panev B.|Stoykova S.|Sultanov G.|Trayanov R.|Vankov P.</t>
  </si>
  <si>
    <t>Abbrescia M.|Colaleo A.|Guida R.|Iaselli G.|Loddo F.|Maggi M.|Marangelli B.|Natali S.|Nuzzo S.|Pugliese G.|Ranieri A.|Romano F.|Roselli G.|Trentadue R.|Tupputi S.|Cavallo N.|Fabozzi F.|Paolucci P.|Piccolo D.|Polese G.|Sciacca C.|Belli G.|Necchi M.|Ratti S.|Riccardi C.|Torre P.|Vitulo P.|Anguelov T.|Genchev V.|Panev B.|Piperov S.|Sultanov G.|Vankov P.|Dimitrov A.|Litov L.|Pavlov B.|Petkov P.</t>
  </si>
  <si>
    <t>Doroshenko M.|Abe K.|Ahn J.|Akune Y.|Baranov V.|Fujioka Y.|Hsiung Y.|Ikei T.|Inagaki T.|Inagaki T.|Inagaki T.|Ishibashi S.|Ishii H.|Iwata T.|Kobayashi S.|Komatsu S.|Komatsubara T.|Kurilin A.|Kuzmin E.|Lednev A.|Lee H.|Lee S.|Lim G.|Matsumura T.|Mizuhashi T.|Moisseenko A.|Morimoto T.|Nakano T.|Nishi N.|Nix J.|Nomura T.|Oba T.|Okuno H.|Omata K.|Perdue G.|Perov S.|Podolsky S.|Porokhovoy S.|Sakashita K.|Sasao N.|Sato H.|Sato T.|Sekimoto M.|Shinkawa T.|Sugaya Y.|Sugiyama A.|Sumida T.|Tajima Y.|Tsamalaidze Z.|Tsukamoto T.|Wah Y.|Watanabe H.|Yamaga M.|Yamanaka T.|Yoshida H.|Yoshimura Y.</t>
  </si>
  <si>
    <t>Tung Y.|Hsiung Y.|Ahn J.|Akune Y.|Baranov V.|Chen K.|Comfort J.|Doroshenko M.|Doroshenko M.|Fujioka Y.|Inagaki T.|Inagaki T.|Ishibashi S.|Ishihara N.|Ishii H.|Iwai E.|Iwata T.|Kato I.|Kobayashi S.|Komatsu S.|Komatsubara T.|Kurilin A.|Kuzmin E.|Lednev A.|Lednev A.|Lee H.|Lee S.|Lim G.|Ma J.|Matsumura T.|Moisseenko A.|Morii H.|Morii H.|Morimoto T.|Nakajima Y.|Nakano T.|Nanjo H.|Nishi N.|Nix J.|Nomura T.|Nomura T.|Nomachi M.|Ogata R.|Okuno H.|Omata K.|Perdue G.|Perdue G.|Perov S.|Podolsky S.|Podolsky S.|Porokhovoy S.|Sakashita K.|Sakashita K.|Sasaki T.|Sasao N.|Sato H.|Sato T.|Sekimoto M.|Shimogawa T.|Shinkawa T.|Stepanenko Y.|Sugaya Y.|Sugiyama A.|Sumida T.|Sumida T.|Suzuki S.|Tajima Y.|Takita S.|Tsamalaidze Z.|Tsukamoto T.|Wah Y.|Watanabe H.|Watanabe H.|Wu M.|Yamaga M.|Yamaga M.|Yamanaka T.|Yoshida H.|Yoshimura Y.|Zheng Y.</t>
  </si>
  <si>
    <t>Smith J.|Smith J.|Angus L.|Angus L.|Paul E.|Chiara C.|Chiara C.|Carpenter M.|Chantler H.|Chantler H.|Choy P.|Davids C.|Devlin M.|Fossan D.|Fossan D.|Freeman S.|Janssens R.|Kelsall N.|Koike T.|Koike T.|Lafosse D.|Sarantites D.|Seweryniak D.|Starosta K.|Wadsworth R.|Wilson A.</t>
  </si>
  <si>
    <t>Ahrens J.|Altieri S.|Altieri S.|Annand J.|Arends H.|Beck R.|Braghieri A.|D'Hose N.|Dutz H.|Goertz S.|Grabmayr P.|Hasegawa S.|Heid E.|Holvoet H.|Van Hoorebeke L.|Horikawa N.|Iwata T.|Jahn O.|Jennewein P.|Kondratiev R.|Krimmer J.|Lang M.|Lannoy B.|Livingston K.|McGeorge J.|Meyer W.|Panzeri A.|Panzeri A.|Pedroni P.|Pinelli T.|Pinelli T.|Preobrajenski I.|Preobrajenski I.|Reicherz G.|Rosner G.|Rost M.|Rostomyan T.|Ryckbosch D.|Schumacher M.|Seitz B.|Tamas G.|Thomas A.|Van De Vyver R.|Walcher T.|Zapadtka F.</t>
  </si>
  <si>
    <t>Ahrens J.|Altieri S.|Altieri S.|Annand J.|Arends H.|Beck R.|Beck R.|Blackston M.|Blackston M.|Bradtke C.|Braghieri A.|d'Hose N.|Dutz H.|Fix A.|Heid E.|Jahn O.|Jahn O.|Klein F.|Kondratiev R.|Lang M.|Lang M.|Lisin V.|Martinez-Fabregate M.|McGeorge J.|Meyer W.|Panzeri A.|Panzeri A.|Pedroni P.|Pinelli T.|Pinelli T.|Protopopescu D.|Reicherz G.|Rohlof C.|Rosner G.|Rostomyan T.|Rostomyan T.|Rostomyan T.|Ryckbosch D.|Tamas G.|Thomas A.|Weller H.</t>
  </si>
  <si>
    <t>Hadinia B.|Cederwall B.|Blomqvist J.|Ganioǧlu E.|Ganioǧlu E.|Greenlees P.|Andgren K.|Darby I.|Darby I.|Eeckhaudt S.|Ideguchi E.|Jones P.|Joss D.|Julin R.|Juutinen S.|Ketelhut S.|Lagergren K.|Leppänen A.|Leino M.|Nyman M.|Pakarinen J.|Paul E.|Petri M.|Rahkila P.|Sandzelius M.|Sandzelius M.|Sarén J.|Scholey C.|Uusitalo J.|Wadsworth R.|Wyss R.</t>
  </si>
  <si>
    <t>Kanungo R.|Kanungo R.|Elekes Z.|Elekes Z.|Baba H.|Dombrádi Z.|Fülöp Z.|Gibelin J.|Gibelin J.|Horváth A.|Ichikawa Y.|Ideguchi E.|Iwasa N.|Iwasaki H.|Kawai S.|Kondo Y.|Motobayashi T.|Notani M.|Ohnishi T.|Ozawa A.|Sakurai H.|Shimoura S.|Takeshita E.|Takeuchi S.|Tanihata I.|Tanihata I.|Togano Y.|Wu C.|Wu C.|Yamaguchi Y.|Yamaguchi Y.|Yanagisawa Y.|Yoshida A.|Yoshida K.</t>
  </si>
  <si>
    <t>Abdel-Bary M.|Budzanowski A.|Chatterjee A.|Ernst J.|Hawranek P.|Hawranek P.|Hinterberger F.|Jha V.|Kilian K.|Kliczewski S.|Kirillov D.|Kolev D.|Kravcikova M.|Kutsarova T.|Lesiak M.|Lieb J.|Machner H.|Magiera A.|Maier R.|Martinska G.|Nedev S.|Niskanen J.|Piskunov N.|Prasuhn D.|Protić D.|Von Rossen P.|Roy B.|Roy B.|Sitnik I.|Siudak R.|Smiechowicz M.|Tsenov R.|Ulicny M.|Ulicny M.|Urban J.|Urban J.|Vankova G.|Vankova G.|Wilkin C.</t>
  </si>
  <si>
    <t>Budzanowski A.|Chatterjee A.|Clement H.|Hawranek P.|Hinterberger F.|Jahn R.|Joosten R.|Kilian K.|Kilian K.|Kirillov D.|Kirillov D.|Kirillov D.|Kliczewski S.|Kolev D.|Kravcikova M.|Lesiak M.|MacHner H.|Magiera A.|Martinska G.|Piskunov N.|Protić D.|Ritman J.|Ritman J.|Von Rossen P.|Von Rossen P.|Roy J.|Sibirtsev A.|Sitnik I.|Siudak R.|Tsenov R.|Ulbrich K.|Urban J.|Wagner G.</t>
  </si>
  <si>
    <t>Borer K.|Chen W.|Li Z.|Cicalo C.|De Falco A.|Floris M.|Masoni A.|Puddu G.|Serci S.|Usai G.|Buytaert J.|Keil M.|Lourenço C.|Radermacher E.|Rosinsky P.|Tveiten E.|Castor J.|Devaux A.|Force P.|Guettet N.|Guettet N.|Manso F.|Banicz K.|Damjanovic S.|Specht H.|David A.|David A.|Lozano J.|Neves A.|Parracho P.|Ramalhete P.|Seixas J.|Shahoyan R.|Sonderegger P.|Veenhof R.|Wöhri H.|Wöhri H.|Cheynis B.|Ducroux L.|Grossiord J.|Guichard A.|Pillot P.|Tieulent R.|Chaurand B.|Kluberg L.|Kluberg L.|En'yo H.|Heuser J.|Ohnishi H.|Drees A.|Arnaldi R.|Colla A.|Cortese P.|de Marco N.|Ferretti A.|Oppedisano C.|Scomparin E.|Grigorian A.|Gulkanian H.|Vardanyan H.</t>
  </si>
  <si>
    <t>Arnaldi R.|Banicz K.|Banicz K.|Borer K.|Castor J.|Chaurand B.|Chen W.|Cicalò C.|Colla A.|Cortese P.|Damjanovic S.|Damjanovic S.|David A.|David A.|de Falco A.|Devaux A.|Ducroux L.|En'yo H.|Fargeix J.|Ferretti A.|Floris M.|Förster A.|Force P.|Guettet N.|Guettet N.|Guichard A.|Gulkanian H.|Heuser J.|Jarron P.|Keil M.|Keil M.|Kluberg L.|Li Z.|Lourenço C.|Lozano J.|Manso F.|Martins P.|Martins P.|Masoni A.|Neves A.|Ohnishi H.|Oppedisano C.|Parracho P.|Parracho P.|Pillot P.|Poghosyan T.|Puddu G.|Radermacher E.|Ramalhete P.|Ramalhete P.|Rosinsky P.|Scomparin E.|Seixas J.|Serci S.|Shahoyan R.|Shahoyan R.|Sonderegger P.|Specht H.|Tieulent R.|Uras A.|Uras A.|Usai G.|Veenhof R.|Wöhri H.|Wöhri H.|Wöhri H.</t>
  </si>
  <si>
    <t>Henzlova D.|Henzlova D.|Audouin L.|Benlliure J.|Botvina A.|Boudard A.|Casarejos E.|Ducret J.|Enqvist T.|Got L.|Heinz A.|Henzl V.|Junghans A.|Jurado B.|Kelic A.|Krasa A.|Kurtukian T.|Leray S.|Napolitani P.|Napolitani P.|Ordonez M.|Pereira J.|Pleskac R.|Rejmund F.|Ricciardi M.|Schmidt K.|Schmitt C.|Stephan C.|Villagrasa C.|Volant C.|Wagner A.|Yordanov O.</t>
  </si>
  <si>
    <t>Paradela C.|Paradela C.|Tassan-Got L.|Benlliure J.|Rodríguez-Sánchez J.|Audouin L.|Boudard A.|Casarejos E.|Casarejos E.|Enqvist T.|Ducret J.|Farget F.|Farget F.|Fernández-Domínguez B.|Fernández-Domínguez B.|Fernández Ordóñez M.|Giot L.|Giot L.|Heinz A.|Heinz A.|Henzl V.|Henzlova D.|Kelić-Heil A.|Lafriaskh A.|Leray S.|Napolitani P.|Pereira J.|Pereira J.|Pérez-Loureiro D.|Pérez-Loureiro D.|Ricciardi M.|Stéphan C.|Schmidt K.|Schmitt C.|Schmitt C.|Villagrasa C.|Volant C.|Yordanov O.|Yordanov O.</t>
  </si>
  <si>
    <t>Sfienti C.|Sfienti C.|Adrich P.|Aumann T.|Bacri C.|Barczyk T.|Bassini R.|Boiano C.|Botvina A.|Botvina A.|Boudard A.|Brzychczyk J.|Chbihi A.|Cibor J.|Czech B.|De Napoli M.|Ducret J.|Emling H.|Frankland J.|Hellström M.|Henzlova D.|Kezzar K.|Immé G.|Iori I.|Johansson H.|Lafriakh A.|Le Fèvre A.|Le Gentil E.|Leifels Y.|Lynch W.|Lühning J.|Łukasik J.|Łukasik J.|Lynen U.|Majka Z.|Mocko M.|Müller W.|Mykulyak A.|Orth H.|Otte A.|Palit R.|Pullia A.|Raciti G.|Rapisarda E.|Sann H.|Schwarz C.|Simon H.|Sokolov A.|Sümmerer K.|Trautmann W.|Tsang M.|Verde G.|Volant C.|Wallace M.|Weick H.|Wiechula J.|Wieloch A.|Zwieglinski B.</t>
  </si>
  <si>
    <t>Pawłowski P.|Brzychczyk J.|Leifels Y.|Trautmann W.|Adrich P.|Adrich P.|Aumann T.|Bacri C.|Barczyk T.|Bassini R.|Bianchin S.|Boiano C.|Boretzky K.|Boudard A.|Chbihi A.|Cibor J.|Czech B.|De Napoli M.|Ducret J.|Emling H.|Frankland J.|Gorbinet T.|Hellström M.|Henzlova D.|Henzlova D.|Hlavac S.|Immè J.|Iori I.|Johansson H.|Johansson H.|Kezzar K.|Kupny S.|Lafriakh A.|Le Fèvre A.|Le Gentil E.|Leray S.|Łukasik J.|Łukasik J.|Lühning J.|Lynch W.|Lynen U.|Majka Z.|Mocko M.|Müller W.|Mykulyak A.|Orth H.|Otte A.|Palit R.|Panebianco S.|Pullia A.|Raciti G.|Rapisarda E.|Rossi D.|Salsac M.|Sann H.|Schwarz C.|Simon H.|Sfienti C.|Sümmerer K.|Tsang M.|Verde G.|Veselsky M.|Volant C.|Wallace M.|Weick H.|Wiechula J.|Wieloch A.|Zwiegliński B.</t>
  </si>
  <si>
    <t>Andreyev A.|Andreyev A.|Andreyev A.|Ackermann D.|Ackermann D.|Antalic S.|Darby I.|Franchoo S.|Franchoo S.|Heßberger F.|Hofmann S.|Hofmann S.|Huyse M.|Kuusiniemi P.|Lommel B.|Kindler B.|Mann R.|Münzenberg G.|Münzenberg G.|Page R.|Saro S.|Sulignano B.|Streicher B.|Van De Vel K.|Van Duppen P.|Wiseman D.</t>
  </si>
  <si>
    <t>Knudsen H.|Fynbo H.|Borge M.|Boutami R.|Dendooven P.|Diget C.|Eronen T.|Fox S.|Fraile L.|Fulton B.|Huikary J.|Jeppesen H.|Jokinen A.|Jonson B.|Kankainen A.|Moore I.|Nieminen A.|Nyman G.|Penttilä H.|Riisager K.|Rinta-Antila S.|Tengblad O.|Wang Y.|Wilhelmsen K.|Äystö J.</t>
  </si>
  <si>
    <t>Stephan E.|Kistryn S.|Biegun A.|Bodek K.|Ciepał I.|Deltuva A.|Eslami-Kalantari M.|Eslami-Kalantari M.|Fonseca A.|Gasparić I.|Golak J.|Joulaeizadeh L.|Kalantar-Nayestanaki N.|Kamada H.|Kłos B.|Kozela A.|Messchendorp J.|Moeini H.|Nogga A.|Parol W.|Ramazani-Moghaddam-arani A.|Ramazani-Moghaddam-arani A.|Skibiński R.|Sworst R.|Wilczek A.|Witała H.|Zejma J.</t>
  </si>
  <si>
    <t>Ofek E.|Cenko S.|Gal-Yam A.|Fox D.|Nakar E.|Rau A.|Frail D.|Kulkarni S.|Price P.|Schmidt B.|Soderberg A.|Peterson B.|Berger E.|Berger E.|Berger E.|Sharon K.|Shemmer O.|Penprase B.|Chevalier R.|Brown P.|Burrows D.|Gehrels N.|Harrison F.|Holland S.|Mangano V.|McCarthy P.|Moon D.|Nousek J.|Persson S.|Piran T.|Sari R.</t>
  </si>
  <si>
    <t>Moran K.|Backman J.|McInroy D.|Brinkhuis H.|Clemens S.|Cronin T.|Dickens G.|Eynaud F.|Gattacceca J.|Jakobsson M.|Jordan R.|Kaminski M.|King J.|Koc N.|Martinez N.|Matthiessen J.|Moore T.|O'Regan M.|Onodera J.|Pälike H.|Rea B.|Rio D.|Sakamoto T.|Smith D.|Stein R.|St. John K.|Suto I.|Suzuki N.|Takahashi K.|Watanabe M.|Yamamoto M.</t>
  </si>
  <si>
    <t>Oceanography</t>
  </si>
  <si>
    <t>Albert J.|Aliu E.|Anderhub H.|Antoranz P.|Armada A.|Asensio M.|Baixeras C.|Barrio J.|Bartko H.|Bastieri D.|Bednarek W.|Berger K.|Bigongiari C.|Biland A.|Bisesi E.|Bock R.|Bretz T.|Britvitch I.|Camara M.|Chilingarian A.|Ciprini S.|Coarasa J.|Commichau S.|Contreras J.|Cortina J.|Danielyan V.|Dazzi F.|de Angelis A.|de los Reyes R.|de Lotto B.|Domingo-Santamaría E.|Dorner D.|Doro M.|Errando M.|Ferenc D.|Fernández E.|Firpo R.|Flix J.|Fonseca M.|Font L.|Galante N.|Garczarczyk M.|Gaug M.|Gebauer J.|Giannitrapani R.|Giller M.|Goebel F.|Hakobyan D.|Hayashida M.|Hengstebeck T.|Hohne D.|Hose J.|Jacon P.|Kalekin O.|Kranich D.|Laille A.|Lenisa T.|Liebing P.|Lindfors E.|Longo F.|López J.|López M.|Lorenz E.|Lorenz E.|Lucarelli F.|Majumdar P.|Maneva G.|Mannheim K.|Mariotti M.|Martínez M.|Mase K.|Mazin D.|Merck C.|Merck M.|Meucci M.|Meyer M.|Miranda J.|Mirzoyan R.|Mizobuchi S.|Moralejo A.|Nilsson K.|Wilhelmi E.|Orduna R.|Otte N.|Oya I.|Paneque D.|Paoletti R.|Pasanen M.|Pascoli D.|Pauss F.|Pavel N.|Pegna R.|Peruzzo L.|Piccioli A.|Pin M.|Prandini E.|Rico J.|Rhode W.|Riegel B.|Rissi M.</t>
  </si>
  <si>
    <t>Physics of the Dark Universe</t>
  </si>
  <si>
    <t>Wolff E.|Fischer H.|Fundel F.|Ruth U.|Twarloh B.|Littot G.|Mulvaney R.|Röthlisberger R.|De Angelis M.|Boutron C.|Hansson M.|Jonsell U.|Hutterli M.|Hutterli M.|Lambert F.|Kaufmann P.|Stauffer B.|Stocker T.|Steffensen J.|Bigler M.|Bigler M.|Siggaard-Andersen M.|Udisti R.|Becagli S.|Castellano E.|Severi M.|Wagenbach D.|Barbante C.|Barbante C.|Gabrielli P.|Gaspari V.</t>
  </si>
  <si>
    <t>Wolff E.|Barbante C.|Becagli S.|Bigler M.|Bigler M.|Boutron C.|Castellano E.|de Angelis M.|Federer U.|Fischer H.|Fischer H.|Fischer H.|Fundel F.|Hansson M.|Hutterli M.|Jonsell U.|Karlin T.|Kaufmann P.|Lambert F.|Littot G.|Mulvaney R.|Röthlisberger R.|Ruth U.|Severi M.|Siggaard-Andersen M.|Sime L.|Steffensen J.|Stocker T.|Traversi R.|Twarloh B.|Udisti R.|Wagenbach D.|Wegner A.</t>
  </si>
  <si>
    <t>Quaternary Science Reviews</t>
  </si>
  <si>
    <t>Earth and Planetary Science Letters</t>
  </si>
  <si>
    <t>Van Noije T.|Eskes H.|Dentener F.|Stevenson D.|Ellingsen K.|Schultz M.|Wild O.|Wild O.|Amann M.|Atherton C.|Bergmann D.|Bey I.|Boersma K.|Butler T.|Cofala J.|Drevet J.|Fiore A.|Gauss M.|Hauglustaine D.|Horowitz L.|Isaksen I.|Krol M.|Krol M.|Lamarque J.|Lawrence M.|Martin R.|Martin R.|Montanaro V.|Müller J.|Pitari G.|Prather M.|Pyle J.|Richter A.|Rodriguez J.|Savage N.|Strahan S.|Sudo K.|Szopa S.|Van Roozendael M.</t>
  </si>
  <si>
    <t>Stevenson D.|Dentener F.|Schultz M.|Ellingsen K.|van Noije T.|Wild O.|Wild O.|Zeng G.|Amann M.|Atherton C.|Bell N.|Bergmann D.|Bey I.|Butler T.|Cofala J.|Collins W.|Derwent R.|Doherty R.|Drevet J.|Eskes H.|Fiore A.|Gauss M.|Hauglustaine D.|Horowitz L.|Isaksen I.|Krol M.|Lamarque J.|Lawrence M.|Montanaro V.|Müller J.|Pitari G.|Prather M.|Pyle J.|Rast S.|Rodriquez J.|Rodriquez J.|Sanderson M.|Savage N.|Shindell D.|Strahan S.|Strahan S.|Sudo K.|Szopa S.</t>
  </si>
  <si>
    <t>Environmental Science and Technology</t>
  </si>
  <si>
    <t>Huang S.|Garbaccio R.|Fraley M.|Steen J.|Kreatsoulas C.|Hartman G.|Stirdivant S.|Drakas B.|Rickert K.|Walsh E.|Hamilton K.|Buser C.|Hardwick J.|Mao X.|Abrams M.|Beck S.|Tao W.|Lobell R.|Sepp-Lorenzino L.|Yan Y.|Ikuta M.|Murphy J.|Sardana V.|Munshi S.|Kuo L.|Reilly M.|Mahan E.</t>
  </si>
  <si>
    <t>Schwarzenbacher R.|Schwarzenbacher R.|McMullan D.|McMullan D.|Krishna S.|Krishna S.|Krishna S.|Xu Q.|Xu Q.|Miller M.|Miller M.|Canaves J.|Canaves J.|Elsliger M.|Elsliger M.|Floyd R.|Floyd R.|Grzechnik S.|Grzechnik S.|Jaroszewski L.|Jaroszewski L.|Jaroszewski L.|Klock H.|Klock H.|Koesema E.|Koesema E.|Kovarik J.|Kovarik J.|Kreusch A.|Kreusch A.|Kuhn P.|Kuhn P.|McPhillips T.|McPhillips T.|Morse A.|Morse A.|Quijano K.|Quijano K.|Spraggon G.|Spraggon G.|Stevens R.|Stevens R.|Van Den Bedem H.|Van Den Bedem H.|Wolf G.|Wolf G.|Hodgson K.|Hodgson K.|Wooley J.|Wooley J.|Deacon A.|Deacon A.|Godzik A.|Godzik A.|Godzik A.|Lesley S.|Lesley S.|Lesley S.|Wilson I.|Wilson I.|Wilson I.</t>
  </si>
  <si>
    <t>Mathews I.|McMullan D.|McMullan D.|Miller M.|Miller M.|Canaves J.|Canaves J.|Elsliger M.|Elsliger M.|Floyd R.|Floyd R.|Grzechnik S.|Grzechnik S.|Jaroszewski L.|Jaroszewski L.|Jaroszewski L.|Klock H.|Klock H.|Koesema E.|Koesema E.|Kovarik J.|Kovarik J.|Kreusch A.|Kreusch A.|Kuhn P.|Kuhn P.|McPhillips T.|McPhillips T.|Morse A.|Morse A.|Quijano K.|Quijano K.|Rife C.|Rife C.|Schwarzenbacher R.|Schwarzenbacher R.|Spraggon G.|Spraggon G.|Stevens R.|Stevens R.|Van Den Bedem H.|Van Den Bedem H.|Weekes D.|Weekes D.|Wolf G.|Wolf G.|Hodgson K.|Hodgson K.|Wooley J.|Wooley J.|Deacon A.|Deacon A.|Godzik A.|Godzik A.|Godzik A.|Lesley S.|Lesley S.|Lesley S.|Wilson I.|Wilson I.|Wilson I.</t>
  </si>
  <si>
    <t>Proteins: Structure, Function and Genetics</t>
  </si>
  <si>
    <t>Acta Crystallographica Section F: Structural Biology and Crystallization Communications</t>
  </si>
  <si>
    <t>Breast Cancer Research</t>
  </si>
  <si>
    <t>Pastore G.|Pastore G.|Peris-Bonet R.|Carli M.|Martínez-García C.|de Toledo J.|Steliarova-Foucher E.|Petrovich S.|Budanov O.|Storm H.|Christensen N.|Aareleid T.|Hakulinen T.|Sankila R.|Pukkala E.|Le Gall E.|Tron I.|Lacour B.|Desandes E.|Bernard J.|Pillon P.|Gentet J.|Freycon F.|Berger C.|Remontet L.|Danzon A.|Mercier M.|Daure` s J.|Tretarre B.|Me´ne´goz F.|Guizard A.|Velten M.|Buemi A.|Raverdy N.|Sauvage M.|Grosclaude P.|Kaatsch P.|Eisinger B.|Stabenow R.|Schuler D.|Jakab Z.|Borgulya G.|Tryggvadottir L.|Jonasson J.|Bjarnadottir K.|Comber H.|Dwane F.|Magnani C.|Pannelli F.|Pascucci C.|Ferretti S.|Conti E.|Ramazzotti V.|Cercato M.|Vercelli M.|Puppo A.|Crosignani P.|Tagliabue G.|Tittarelli A.|De Lisi V.|Sgargi P.|Tumino R.|Budroni M.|Piras D.|Paci E.|Crocetti E.|La Rosa F.|Stracci F.|Zambon P.|Guzzinati S.|Dalmas M.|Coebergh J.|van Dijck J.|Wit A.|Langmark F.|Johansen A.|Andersen A.|Plesko I.|Primic Z? akelj M.|Pompe-Kirn V.|Giner B.|Almar Marques E.|Mateos Ramos A.|Ramon Quiros Garcia J.|Can ada Marti´nez A.|Izarzugaza I.|Alema´n Herrera A.|Viladiu P.|Marcos R.|Izquierdo A.|Obrador A.|Garau I.|Ardanaz E.|Borra` s J.|Galceran J.|de la Ba´ rcena Guallar J.|Martos Jime´nez M.|Jundt G.|Bouchardy C.|Usel M.</t>
  </si>
  <si>
    <t>European Journal of Nuclear Medicine and Molecular Imaging</t>
  </si>
  <si>
    <t>International Journal of Radiation Oncology Biology Physics</t>
  </si>
  <si>
    <t>Kotsopoulos J.|Kotsopoulos J.|Librach C.|Lubinski J.|Gronwald J.|Kim-Sing C.|Ghadirian P.|Lynch H.|Moller P.|Foulkes W.|Randall S.|Manoukian S.|Pasini B.|Tung N.|Ainsworth P.|Cummings S.|Sun P.|Narod S.|Narod S.|Horsman D.|Rosen B.|Isaacs C.|Domchek S.|Gershoni-Baruch R.|Eisen A.|Olopade O.|Friedman E.|Friedman E.|Saal H.|Neuhausen S.|Daly M.|Karlan B.|Kurz R.|Bellati C.|Eng C.|Sweet K.|Wagner T.|Rennert G.|Provencher D.|Maugard C.|Garber J.|McKinnon W.|Wood M.|Gilchrist D.|Osborne M.|McLennan J.|Merajver S.|Pasche B.|Fallen T.|Lemire E.|Chudley A.|Weitzel J.|Meschino W.|Rayson D.|Evans G.|Agnese D.|Olsson H.</t>
  </si>
  <si>
    <t>Service S.|Sabatti C.|Sabatti C.|Freimer N.|Freimer N.|Freimer N.|Freimer N.|Karayiorgou M.|Roos J.|Pretorious H.|Bedoya G.|Ospina J.|Ruiz-Linares A.|Macedo A.|Palha J.|Heutink P.|Aulchenko Y.|Oostra B.|Van Duijn C.|Jarvelin M.|Varilo T.|Peddle L.|Rahman P.|Piras G.|Monne M.|Peltonen L.</t>
  </si>
  <si>
    <t>Human Heredity</t>
  </si>
  <si>
    <t>Genetic Epidemiology</t>
  </si>
  <si>
    <t>Hinrichs A.|Karolchik D.|Baertsch R.|Barber G.|Bejerano G.|Clawson H.|Diekhans M.|Furey T.|Harte R.|Hsu F.|Hillman-Jackson J.|Kuhn R.|Pedersen J.|Pohl A.|Raney B.|Rosenbloom K.|Siepel A.|Smith K.|Sugnet C.|Sultan-Qurraie A.|Thomas D.|Trumbower H.|Weber R.|Weirauch M.|Zweig A.|Haussler D.|Kent W.</t>
  </si>
  <si>
    <t>Tarpey P.|Stevens C.|Teague J.|Edkins S.|O'Meara S.|Avis T.|Barthorpe S.|Buck G.|Butler A.|Cole J.|Dicks E.|Gray K.|Halliday K.|Harrison R.|Hills K.|Hinton J.|Jones D.|Menzies A.|Mironenko T.|Perry J.|Raine K.|Richardson D.|Shepherd R.|Small A.|Tofts C.|Varian J.|West S.|Widaa S.|Yates A.|Catford R.|Butler J.|Mallya U.|Moon J.|Luo Y.|Dorkins H.|Thompson D.|Easton D.|Wooster R.|Bobrow M.|Carpenter N.|Simensen R.|Schwartz C.|Stevenson R.|Turner G.|Partington M.|Gecz J.|Gecz J.|Stratton M.|Stratton M.|Futreal P.|Raymond F.</t>
  </si>
  <si>
    <t>Field M.|Tarpey P.|Smith R.|Edkins S.|O'Meara S.|Stevens C.|Tofts C.|Teague J.|Butler A.|Dicks E.|Barthorpe S.|Buck G.|Cole J.|Gray K.|Halliday K.|Hills K.|Jenkinson A.|Jones D.|Menzies A.|Mironenko T.|Perry J.|Raine K.|Richardson D.|Shepherd R.|Small A.|Varian J.|West S.|Widaa S.|Mallya U.|Wooster R.|Moon J.|Luo Y.|Hughes H.|Shaw M.|Shaw M.|Friend K.|Friend K.|Corbett M.|Corbett M.|Turner G.|Partington M.|Mulley J.|Mulley J.|Bobrow M.|Schwartz C.|Stevenson R.|Gecz J.|Stratton M.|Futreal P.|Raymond F.|Raymond F.</t>
  </si>
  <si>
    <t>Brookes K.|Xu X.|Chen W.|Zhou K.|Neale B.|Lowe N.|Aneey R.|Franke B.|Gill M.|Ebstein R.|Buitelaar J.|Sham P.|Campbell D.|Knight J.|Andreou P.|Altink M.|Arnold R.|Boer F.|Buschgens C.|Butler L.|Christiansen H.|Feldman L.|Fleischman K.|Fliers E.|Howe-Forbes R.|Goldfarb A.|Heise A.|Gabriëls I.|Korn-Lubetzki I.|Marco R.|Medad S.|Minderaa R.|Mulas F.|Müller U.|Mulligan A.|Rabin K.|Rommelse N.|Sethna V.|Sorohan J.|Uebel H.|Psychogiou L.|Weeks A.|Barrett R.|Craig I.|Banaschewski T.|Sonuga-Barke E.|Eisenberg J.|Kuntsi J.|Manor I.|McGuffin P.|Miranda A.|Oades R.|Plomin R.|Roeyers H.|Rothenberger A.|Sergeant J.|Steinhausen H.|Taylor E.|Thompson M.|Faraone S.|Asherson P.|Asherson P.|Johansson L.</t>
  </si>
  <si>
    <t>Journal of Autism and Developmental Disorders</t>
  </si>
  <si>
    <t>Journal of Neural Transmission</t>
  </si>
  <si>
    <t>Neuropsychology</t>
  </si>
  <si>
    <t>Frontiers in Molecular Neuroscience</t>
  </si>
  <si>
    <t>European Neuropsychopharmacology</t>
  </si>
  <si>
    <t>Lynch J.|Lynch J.|Freeman J.|Judd A.|Iyengar R.|Mulhern M.|Zhao G.|Napier J.|Wodka D.|Brodjian S.|Dayton B.|Falls D.|Ogiela C.|Reilly R.|Campbell T.|Polakowski J.|Hernandez L.|Marsh K.|Shapiro R.|Knourek-Segel V.|Droz B.|Bush E.|Brune M.|Preusser L.|Fryer R.|Reinhart G.|Houseman K.|Diaz G.|Mikhail A.|Limberis J.|Sham H.|Collins C.|Kym P.</t>
  </si>
  <si>
    <t>Tang T.|Sutarso T.|Akande A.|Allen M.|Alzubaidi A.|Ansari M.|Arias-Galicia F.|Borg M.|Canova L.|Charles-Pauvers B.|Cheng B.|Chiu R.|Du L.|Garber I.|De La Torre C.|Higgs R.|Safwat Ibrahim A.|Jen C.|Kazem A.|Kim K.|Geok Lim V.|Luna-Arocas R.|Malovics E.|Manganelli A.|Moreira A.|Obiajulu Nnedum A.|Osagie J.|Osman-Gani A.|Pereira F.|Pholsward R.|Pitariu H.|Polic M.|Sardzoska E.|Skobic P.|Stembridge A.|Tang T.|Hin Teo T.|Tombolani M.|Trontelj M.|Urbain C.|Vlerick P.</t>
  </si>
  <si>
    <t>Management and Organization Review</t>
  </si>
  <si>
    <t>Journal of Business Ethics</t>
  </si>
  <si>
    <t>Knöbel R.|Diwisch M.|Bosch F.|Boutin D.|Chen L.|Chen L.|Dimopoulou C.|Dolinskii A.|Franczak B.|Franzke B.|Geissel H.|Geissel H.|Hausmann M.|Kozhuharov C.|Kurcewicz J.|Litvinov S.|Martinez-Pinedo G.|Martinez-Pinedo G.|Matoš M.|Mazzocco M.|Münzenberg G.|Nakajima S.|Nociforo C.|Nolden F.|Ohtsubo T.|Ozawa A.|Patyk Z.|Plaß W.|Plaß W.|Scheidenberger C.|Scheidenberger C.|Stadlmann J.|Steck M.|Sun B.|Sun B.|Suzuki T.|Walker P.|Weick H.|Wu M.|Winkler M.|Yamaguchi T.</t>
  </si>
  <si>
    <t>Block M.|Ackermann D.|Blaum K.|Chaudhuri A.|Di Z.|Eliseev S.|Ferrer R.|Habs D.|Herfurth F.|Heßberger F.|Hofmann S.|Kluge H.|Maero G.|Martín A.|Marx G.|Mazzocco M.|Mukherjee M.|Neumayr J.|Plaß W.|Quint W.|Rahaman S.|Rauth C.|Rodríguez D.|Scheidenberger C.|Schweikhard L.|Thirolf P.|Vorobjev G.|Weber C.</t>
  </si>
  <si>
    <t>Droese C.|Ackermann D.|Andersson L.|Andersson L.|Blaum K.|Blaum K.|Block M.|Dworschak M.|Eibach M.|Eibach M.|Eliseev S.|Forsberg U.|Haettner E.|Haettner E.|Herfurth F.|Heßberger F.|Heßberger F.|Hofmann S.|Ketelaer J.|Marx G.|Minaya Ramirez E.|Nesterenko D.|Novikov Y.|Plaß W.|Plaß W.|Rodríguez D.|Rudolph D.|Scheidenberger C.|Scheidenberger C.|Schweikhard L.|Stolze S.|Thirolf P.|Weber C.</t>
  </si>
  <si>
    <t>Textor C.|Textor C.|Schulz M.|Guibert S.|Kinne S.|Balkanski Y.|Bauer S.|Berntsen T.|Berglen T.|Boucher O.|Boucher O.|Chin M.|Dentener F.|Diehl T.|Feichter J.|Fillmore D.|Fillmore D.|Ginoux P.|Gong S.|Grini A.|Hendricks J.|Horowitz L.|Huang P.|Isaksen I.|Iversen T.|Kloster S.|Kloster S.|Koch D.|Kirkevåg A.|Kristjansson J.|Krol M.|Krol M.|Lauer A.|Lamarque J.|Liu X.|Liu X.|Montanaro V.|Myhre G.|Penner J.|Pitari G.|Reddy M.|Reddy M.|Seland|Stier P.|Stier P.|Takemura T.|Tie X.</t>
  </si>
  <si>
    <t>Aharmim B.|Ahmed S.|Anthony A.|Anthony A.|Barros N.|Barros N.|Beier E.|Bellerive A.|Beltran B.|Bergevin M.|Bergevin M.|Bergevin M.|Biller S.|Blucher E.|Bonventre R.|Bonventre R.|Boudjemline K.|Boudjemline K.|Boulay M.|Boulay M.|Cai B.|Callaghan E.|Callaghan E.|Caravaca J.|Caravaca J.|Chan Y.|Chauhan D.|Chauhan D.|Chen M.|Cleveland B.|Cox G.|Cox G.|Dai X.|Dai X.|Dai X.|Deng H.|Deng H.|Descamps F.|Descamps F.|Detwiler J.|Detwiler J.|Doe P.|Doucas G.|Drouin P.|Dunford M.|Dunford M.|Elliott S.|Elliott S.|Evans H.|Ewan G.|Farine J.|Farine J.|Fergani H.|Fleurot F.|Ford R.|Ford R.|Formaggio J.|Formaggio J.|Gagnon N.|Gagnon N.|Gagnon N.|Gagnon N.|Gilje K.|Goon J.|Graham K.|Graham K.|Guillian E.|Habib S.|Hahn R.|Hallin A.|Hallman E.|Harvey P.|Hazama R.|Hazama R.|Heintzelman W.|Heise J.|Heise J.|Heise J.|Heise J.|Helmer R.|Hime A.|Howard C.|Huang M.|Huang M.|Jagam P.|Jamieson B.|Jamieson B.|Jelley N.|Jerkins M.|Kéfélian C.|Kéfélian C.|Keeter K.|Keeter K.|Klein J.|Klein J.|Kormos L.|Kormos L.|Kos M.|Kos M.|Krüger A.</t>
  </si>
  <si>
    <t>Stello D.|Stello D.|Stello D.|Arentoft T.|Arentoft T.|Arentoft T.|Bedding T.|Bouzid M.|Bruntt H.|Bruntt H.|Bruntt H.|Csubry Z.|Dall T.|Dind Z.|Frandsen S.|Frandsen S.|Gilliland R.|Jacob A.|Jensen H.|Kang Y.|Kim S.|Kiss L.|Kjeldsen H.|Kjeldsen H.|Koo J.|Lee J.|Lee C.|Nuspl J.|Sterken C.|Szabó R.</t>
  </si>
  <si>
    <t>Meixner M.|Gordon K.|Indebetouw R.|Hora J.|Whitney B.|Blum R.|Reach W.|Bernard J.|Meade M.|Babler B.|Engelbracht C.|For B.|Misselt K.|Vijh U.|Leitherer C.|Cohen M.|Churchwell E.|Boulanger F.|Frogel J.|Fukui Y.|Gallagher J.|Gorjian V.|Harris J.|Kelly D.|Kawamura A.|Kim S.|Latter W.|Madden S.|Markwick-Kemper C.|Mizuno A.|Mizuno N.|Mould J.|Nota A.|Oey M.|Olsen K.|Onishi T.|Paladini R.|Panagia N.|Perez-Gonzalez P.|Shibai H.|Sato S.|Smith L.|Smith L.|Staveley-Smith L.|Tielens A.|Ueta T.|Ueta T.|Van Dyk S.|Volk K.|Werner M.|Zaritsky D.</t>
  </si>
  <si>
    <t>Whitney B.|Sewilo M.|Indebetouw R.|Robitaille T.|Meixner M.|Gordon K.|Meade M.|Babler B.|Harris J.|Hora J.|Bracker S.|Povich M.|Churchwell E.|Engelbracht C.|For B.|For B.|Block M.|Misselt K.|Vijh U.|Leitherer C.|Kawamura A.|Blum R.|Cohen M.|Fukui Y.|Mizuno A.|Mizuno N.|Srinivasan S.|Tielens A.|Volk K.|Bernard J.|Boulanger F.|Frogel J.|Gallagher J.|Gorjian V.|Kelly D.|Latter W.|Madden S.|Kemper F.|Mould J.|Nota A.|Oey M.|Olsen K.|Onishi T.|Paladini R.|Panagia N.|Perez-Gonzalez P.|Reach W.|Shibai H.|Sato S.|Smith L.|Smith L.|Staveley-Smith L.|Ueta T.|Van Dyk S.|Werner M.|Wolff M.|Zaritsky D.</t>
  </si>
  <si>
    <t>Feldmann R.|Carollo C.|Porciani C.|Lilly S.|Capak P.|Taniguchi Y.|Le Fèvre O.|Renzini A.|Scoville N.|Ajiki M.|Aussel H.|Aussel H.|Contini T.|McCracken H.|McCracken H.|Mobasher B.|Murayama T.|Sanders D.|Sasaki S.|Sasaki S.|Scarlata C.|Scodeggio M.|Shioya Y.|Silverman J.|Takahashi M.|Takahashi M.|Thompson D.|Thompson D.|Zamorani G.</t>
  </si>
  <si>
    <t>Scarlata C.|Carollo C.|Lilly S.|Feldmann R.|Kampczyk P.|Renzini A.|Cimatti A.|Halliday C.|Daddi E.|Sargent M.|Koekemoer A.|Scoville N.|Kneib J.|Leauthaud A.|Massey R.|Rhodes J.|Rhodes J.|Tasca L.|Capak P.|McCracken H.|Mobasher B.|Taniguchi Y.|Thompson D.|Thompson D.|Ajiki M.|Aussel H.|Aussel H.|Murayama T.|Sanders D.|Sasaki S.|Sasaki S.|Shioya Y.|Takahashi M.|Takahashi M.</t>
  </si>
  <si>
    <t>Abrashkin V.|Alexandrov V.|Arakcheev Y.|Bitkin E.|Cordero A.|Eremin S.|Finger M.|Garipov G.|Grebenyuk V.|Kalmykov N.|Khrenov B.|Koval V.|Martinez O.|Matyushkin A.|Moreno E.|Naumov D.|Olshevsky A.|Panasyuk M.|Park I.|Robledo C.|Rubinstein I.|Sharakin S.|Silaev A.|Tkatchev L.|Tulupov V.|Tyukaev R.|Sabirov B.|Salazar H.|Saprykin O.|Syromyatnikov V.|Urmantsev F.|Villasenor L.|Yashin I.|Zaikin N.|Zepeda A.</t>
  </si>
  <si>
    <t>Abrashkin V.|Alexandrov V.|Arakcheev Y.|Cotzomi J.|Diaz A.|Finger M.|Garipov G.|Grebenyuk V.|Kalmykov N.|Khrenov B.|Kim S.|Klimov P.|Koval V.|Martinez O.|Nam S.|Naumov D.|Olshevsky A.|Panasyuk M.|Park I.|Park J.|Ponce E.|Puchkov A.|Robledo C.|Rosado A.|Rubinshtein I.|Sharakin S.|Silaev A.|Tkatchev L.|Tulupov V.|Sabirov B.|Salazar H.|Saprykin O.|Villasenor L.|Yashin I.|Zaikin N.</t>
  </si>
  <si>
    <t>Armstrong S.|Assamagan K.|Baines J.|Bee C.|Bellomo M.|Biglietti M.|Bogaerts J.|Boisvert V.|Bosman M.|Carlino G.|Caron B.|Casado P.|Cataldi G.|Cavalli D.|Cervetto M.|Comune G.|Muino P.|Conventi F.|Desanto A.|DeSeixas J.|Gomez M.|DiMattia A.|Dosanjos A.|Dosil M.|Ellis N.|Emeliyanov D.|Epp B.|Falciano S.|Farilla A.|George S.|Ghete V.|Gonzalez S.|Grothe M.|Kabana S.|Khomich A.|Kilvington G.|Konstantinidis N.|Kootz A.|Lowe A.|Luminari L.|Maeno T.|Masik J.|Meessen C.|Mello A.|Merino G.|Moore R.|Morettini P.|Negri A.|Nikitin N.|Nisati A.|Padilla C.|Panikashvili N.|Parodi F.|Perez-Reale V.|Pinfold J.|Pinto P.|Primavera M.|Qian Z.|Resconi S.|Rosati S.|Sanchez C.|Santamarina C.|Scannicchio D.|Schiavi C.|Segura E.|Sivoklokov S.|Soluk R.|Stefanidis E.|Sushkov S.|Sutton M.|Tapprogge S.|Thomas E.|Touchard F.|Pinto B.|Ventura A.|Vercesi V.|Werner P.|Wheeler S.|Wickens F.|Wiedenmann W.|Wielers M.|Zobernig H.</t>
  </si>
  <si>
    <t>Agostini M.|Altenmüller K.|Appel S.|Atroshchenko V.|Bagdasarian Z.|Basilico D.|Bellini G.|Benziger J.|Bick D.|Bonfini G.|Bravo D.|Bravo D.|Caccianiga B.|Calaprice F.|Caminata A.|Caprioli S.|Carlini M.|Cavalcante P.|Cavalcante P.|Chepurnov A.|Choi K.|Collica L.|D’Angelo D.|Davini S.|Derbin A.|Ding X.|Ding X.|Di Ludovico A.|Di Noto L.|Drachnev I.|Fomenko K.|Formozov A.|Formozov A.|Formozov A.|Franco D.|Gabriele F.|Galbiati C.|Galbiati C.|Ghiano C.|Giammarchi M.|Goretti A.|Gromov M.|Guffanti D.|Guffanti D.|Hagner C.|Houdy T.|Hungerford E.|Ianni A.|Ianni A.|Ianni A.|Jany A.|Jeschke D.|Kobychev V.|Korablev D.|Korga G.|Kryn D.|Laubenstein M.|Litvinovich E.|Litvinovich E.|Lombardi F.|Lombardi F.|Lombardi P.|Ludhova L.|Ludhova L.|Lukyanchenko G.|Lukyanchenko L.|Machulin I.|Machulin I.|Manuzio G.|Marcocci S.|Marcocci S.|Marcocci S.|Martyn J.|Meroni E.|Meyer M.|Miramonti L.|Misiaszek M.|Muratova V.|Neumair B.|Oberauer L.|Opitz B.|Orekhov V.|Ortica F.|Pallavicini M.|Papp L.|Penek|Penek|Pilipenko N.|Pocar A.|Porcelli A.|Raikov G.|Ranucci G.|Razeto A.|Re A.|Redchuk M.|Redchuk M.|Romani A.|Roncin R.|Roncin R.|Rossi N.</t>
  </si>
  <si>
    <t>IEEJ Transactions on Fundamentals and Materials</t>
  </si>
  <si>
    <t>Jiang L.|Zhang Z.|Mao Z.|Wang Y.|Heng Y.|Wu C.|Zhao L.|Sun Z.|Ma Q.|Ma X.|Wang D.|Deng Z.|You Z.|Wen S.|Wang Z.|Liu H.|Li W.|Zhang C.|Qiu J.|He M.|Zhang X.|Zhang X.|Zhang Y.|Tang R.|Zheng Z.|Mao Y.|Yu G.|Xia Y.|Yuan Y.|Huang X.|Zang S.</t>
  </si>
  <si>
    <t>Hedianzixue Yu Tance Jishu/Nuclear Electronics and Detection Technology</t>
  </si>
  <si>
    <t>Journal of Plasma Physics</t>
  </si>
  <si>
    <t>Laser Physics</t>
  </si>
  <si>
    <t>Applied Physics B: Lasers and Optics</t>
  </si>
  <si>
    <t>International Journal of Modern Physics B</t>
  </si>
  <si>
    <t>Zock J.|Heinrich J.|Heinrich J.|Jarvis D.|Jarvis D.|Jarvis D.|Jarvis D.|Verlato G.|Verlato G.|Norbäck D.|Plana E.|Sunyer J.|Sunyer J.|Chinn S.|Olivieri M.|Soon A.|Villani S.|Ponzio M.|Dahlman-Hoglund A.|Svanes C.|Svanes C.|Luczynska C.|Knox J.|Potts J.|Arinze S.|Antó J.|Burney P.|Cerveri I.|Chinn S.|de Marco R.|Gislason T.|Janson C.|Künzli N.|Künzli N.|Leynaert B.|Luczynska C.|Neukirch F.|Schouten J.|Vermeire P.|Vermeire P.|Wjst M.|Wjst M.|Weyler J.|Van Sprundel M.|Nelen V.|Jogi R.|Neukirch F.|Liard R.|Zureik M.|Pin I.|Ferran-Quentin J.|Frye C.|Meyer I.|Bjornsson E.|Gislason D.|Blondal T.|Karlsdottir A.|Bugiani M.|Piccioni P.|Carosso A.|Arossa W.|Caria E.|Castiglioni G.|Migliore E.|Romano C.|Fabbro D.|Ciccone G.|Magnani C.|Dalmasso P.|Bono R.|Gigli G.|Giraudo A.|Brussino M.|Bucca C.|Rolla G.|Zanolin E.|Accordini S.|Poli A.|Lo Cascio V.|Ferrari M.|Marinoni A.|Frigerio F.|Comelli M.|Grassi M.|Corsico A.|Antó J.|Kogevinas M.|Basagana X.|Jaen A.|Burgos F.|Maldonado J.|Pereira A.|Sanchez J.|Martinez-Moratalla Rovira J.|Almar E.|Muniozguren N.|Urritia I.|Payo F.|Boman G.|Norback D.</t>
  </si>
  <si>
    <t>Torén K.|Torén K.|Zock J.|Zock J.|Zock J.|Kogevinas M.|Kogevinas M.|Kogevinas M.|Kogevinas M.|Plana E.|Plana E.|Plana E.|Sunyer J.|Sunyer J.|Sunyer J.|Radon K.|Jarvis D.|Kromhout H.|d'Errico A.|Payo F.|Antó J.|Antó J.|Antó J.|Antó J.|Blanc P.|Abramson M.|Woods R.|Walters E.|Thien F.|Benke G.|Vermeire P.|Weyler J.|Van Sprundel M.|Nelen V.|Jogi R.|Soon A.|Neukirch F.|Leynaert B.|Liard R.|Zureik M.|Pin I.|Ferran-Quentin J.|Heinrich J.|Wjst M.|Frye C.|Meyer I.|Gislason T.|Bugiani M.|Piccioni P.|Carosso A.|Arossa W.|Caria E.|Castiglioni G.|Migliore E.|Romano C.|Fabbro D.|Ciccone G.|Magnani C.|Dalmasso P.|Bono R.|Gigli G.|Giraudo A.|Brussino M.|Bucca C.|Rolla G.|de Marco R.|Verlato G.|Zanolin E.|Accordini S.|Poli A.|Lo Cascio V.|Ferrari M.|Marinoni A.|Villani S.|Ponzio M.|Frigerio F.|Comelli M.|Grassi M.|Cerveri I.|Corsico A.|Schouten J.|Gulsvik A.|Omenaas E.|Svanes C.|Laerum B.|Basagana X.|Jaen A.|Burgos F.|Maldonado J.|Pereira A.|Sanchez J.|Martinez-Moratalla Rovira J.|Almar E.|Muniozguren N.|Urritia I.|Payo F.|Janson C.|Boman G.|Norback D.|Gunnbjornsdottir M.</t>
  </si>
  <si>
    <t>Journal of the American Society of Nephrology</t>
  </si>
  <si>
    <t>Transplant Immunology</t>
  </si>
  <si>
    <t>American Journal of Transplantation</t>
  </si>
  <si>
    <t>Sarcoidosis Vasculitis and Diffuse Lung Diseases</t>
  </si>
  <si>
    <t>Lakatos P.|Lakatos P.|Altorjay I.|Mándi Y.|Lakatos L.|Tumpek J.|Kovacs A.|Molnar T.|Tulassay Z.|Miheller P.|Palatka K.|Szamosi T.|Szamosi T.|Fischer S.|Papp J.|Fuszek P.|Gemela O.|Horvath H.|Vargha P.|Szalay F.|Erdelyi Z.|Mester G.|Molnar C.|Pandur T.|Nagy F.|Lonovics J.|Balint L.|Demeter P.|Dobo I.|Huoranszky F.|Herszenyi L.|Nemeth A.|Papp M.</t>
  </si>
  <si>
    <t>Tissue Antigens</t>
  </si>
  <si>
    <t>Orvosi Hetilap</t>
  </si>
  <si>
    <t>Digestive Diseases and Sciences</t>
  </si>
  <si>
    <t>Inflammatory Bowel Diseases</t>
  </si>
  <si>
    <t>CMAJ</t>
  </si>
  <si>
    <t>Canadian Journal of Infectious Diseases and Medical Microbiology</t>
  </si>
  <si>
    <t>Teng W.|Teng W.|Shan Z.|Teng X.|Guan H.|Li Y.|Teng D.|Jin Y.|Yu X.|Fan C.|Chong W.|Yang F.|Dai H.|Yu Y.|Li J.|Chen Y.|Zhao D.|Shi X.|Hu F.|Mao J.|Gu X.|Yang R.|Tong Y.|Wang W.|Gao T.|Li C.</t>
  </si>
  <si>
    <t>Chong W.|Shi X.|Shan Z.|Teng X.|Teng D.|Guan H.|Li Y.|Jin Y.|Yu X.|Fan C.|Yang F.|Dai H.|Yu Y.|Li J.|Chen Y.|Zhao D.|Hu F.|Mao J.|Gu X.|Yang R.|Tong Y.|Wang W.|Gao T.|Li C.|Teng W.</t>
  </si>
  <si>
    <t>Clinical Endocrinology</t>
  </si>
  <si>
    <t>Journal of Endocrinological Investigation</t>
  </si>
  <si>
    <t>Tashkin D.|Tashkin D.|Elashoff R.|Clements P.|Goldin J.|Roth M.|Furst D.|Arriola E.|Silver R.|Strange C.|Bolster M.|Seibold J.|Riley D.|Hsu V.|Varga J.|Schraufnagel D.|Theodore A.|Simms R.|Wise R.|Wigley F.|White B.|Steen V.|Read C.|Mayes M.|Parsley E.|Mubarak K.|Connolly M.|Golden J.|Olman M.|Fessler B.|Rothfield N.|Metersky M.</t>
  </si>
  <si>
    <t>Steigen T.|Maeng M.|Wiseth R.|Erglis A.|Kumsars I.|Narbute I.|Gunnes P.|Mannsverk J.|Meyerdierks O.|Rotevatn S.|Niemelä M.|Kervinen K.|Jensen J.|Galløe A.|Nikus K.|Vikman S.|Ravkilde J.|James S.|Aarøe J.|Ylitalo A.|Helqvist S.|Sjögren I.|Thayssen P.|Virtanen K.|Puhakka M.|Airaksinen J.|Lassen J.|Thuesen L.|Thuesen L.</t>
  </si>
  <si>
    <t>Maeng M.|Holm N.|Erglis A.|Kumsars I.|Niemelä M.|Kervinen K.|Jensen J.|Galløe A.|Steigen T.|Wiseth R.|Narbute I.|Gunnes P.|Mannsverk J.|Meyerdierks O.|Rotevatn S.|Nikus K.|Vikman S.|Ravkilde J.|James S.|Aarøe J.|Ylitalo A.|Helqvist S.|Sjögren I.|Thayssen P.|Virtanen K.|Puhakka M.|Airaksinen J.|Christiansen E.|Lassen J.|Thuesen L.</t>
  </si>
  <si>
    <t>EuroIntervention</t>
  </si>
  <si>
    <t>JAMA Pediatrics</t>
  </si>
  <si>
    <t>Acta Diabetologica</t>
  </si>
  <si>
    <t>Niedhammer I.|David S.|Degioanni S.|Acquarone D.|Aicardi F.|André-Mazeaud P.|Arsento M.|Astier R.|Baille H.|Bajon-Thery F.|Barre E.|Basire C.|Battu J.|Baudry S.|Beatini C.|Beaud'Huin N.|Becker C.|Bellezza D.|Beque C.|Bernstein O.|Beyssier C.|Blanc-Cassio F.|Blanchet N.|Blondel C.|Boisselot R.|Bordes-Dupuy G.|Borrelly N.|Bouhnik D.|Boulanger M.|Boulard J.|Bourreau P.|Bourret D.|Boustière A.|Breton C.|Bugeon G.|Buono-Michel M.|Canonne J.|Capella D.|Cavin-Rey M.|Cervoni C.|Charreton D.|Charrier D.|Chauvin M.|Chazal B.|Cougnot C.|Cuvelier G.|Dalivoust G.|Daumas R.|Debaille A.|De Bretteville L.|Delaforge G.|Delchambre A.|Domeny L.|Donati Y.|Ducord-Chapelet J.|Duran C.|Durand-Bruguerolle D.|Fabre D.|Faivre A.|Falleri R.|Ferrando G.|Ferrari-Galano J.|Flutet M.|Fouche J.|Fournier F.|Freyder E.|Galy M.|Garcia A.|Gazazian G.|Gerard C.|Girard F.|Giuge M.|Goyer C.|Gravier C.|Guyomard A.|Hacquin M.|Halimi E.|Ibagnes T.|Icart P.|Jacquin M.|Jaubert B.|Joret J.|Julien J.|Kacel M.|Kesmedjian E.|Lacroix P.|Lafon-Borelli M.|Lallai S.|Laudicina J.|Leclercq X.|Ledieu S.|Leroy J.|Leroyer L.|Loesche F.|Londi D.|Longueville J.|Lotte M.|Louvain S.|Loze M.|Maculet-Simon M.</t>
  </si>
  <si>
    <t>Niedhammer I.|Niedhammer I.|David S.|Degioanni S.|Drummond A.|Philip P.|Acquarone D.|Aicardi F.|André-Mazeaud P.|Arsento M.|Astier R.|Baille H.|Bajon-Thery F.|Barre E.|Basire C.|Battu J.|Baudry S.|Beatini C.|Beaud'huin N.|Becker C.|Bellezza D.|Beque C.|Bernstein O.|Beyssier C.|Blanc-Cascio F.|Blanchet N.|Blondel C.|Boisselot R.|Bordes-Dupuy G.|Borrelly N.|Bouhnik D.|Boulanger M.|Boulard J.|Bourreau P.|Bourret D.|Boustière A.|Breton C.|Bugeon G.|Buono-Michel M.|Canonne J.|Capella D.|Cavin-Rey M.|Cervoni C.|Charreton D.|Charrier D.|Chauvin M.|Chazal B.|Cougnot C.|Cuvelier G.|Dalivoust G.|Daumas R.|Debaille A.|De Bretteville L.|Delaforge G.|Delchambre A.|Domeny L.|Donati Y.|Ducord-Chapelet J.|Duran C.|Durand-Bruguerolle D.|Fabre D.|Faivre A.|Falleri R.|Ferrando G.|Ferrari-Galano J.|Flutet M.|Fouché J.|Fournier F.|Freyder E.|Galy M.|Garcia A.|Gazazian G.|Gérard C.|Girard F.|Giuge M.|Goyer C.|Gravier C.|Guyomard A.|Hacquin M.|Halimi E.|Ibagnes T.|Icart P.|Jacquin M.|Jaubert B.|Joret J.|Julien J.|Kacel M.|Kesmedjian E.|Lacroix P.|Lafon-Borelli M.|Lallai S.|Laudicina J.|Leclercq X.|Ledieu S.|Leroy J.|Leroyer L.|Loesche F.|Londi D.|Longueville J.|Lotte M.</t>
  </si>
  <si>
    <t>Sleep</t>
  </si>
  <si>
    <t>Archives des Maladies Professionnelles et de l'Environnement</t>
  </si>
  <si>
    <t>International Archives of Occupational and Environmental Health</t>
  </si>
  <si>
    <t>Journal of the American Geriatrics Society</t>
  </si>
  <si>
    <t>Alafuzoff I.|Alafuzoff I.|Alafuzoff I.|Pikkarainen M.|Al-Sarraj S.|Arzberger T.|Bell J.|Bodi I.|Bogdanovic N.|Budka H.|Bugiani O.|Ferrer I.|Gelpi E.|Giaccone G.|Graeber M.|Hauw J.|Kamphorst W.|King A.|Kopp N.|Korkolopoulou P.|Kovács G.|Meyronet D.|Parchi P.|Patsouris E.|Preusser M.|Ravid R.|Roggendorf W.|Seilhean D.|Streichenberger N.|Thal D.|Kretzschmar H.</t>
  </si>
  <si>
    <t>Alafuzoff I.|Pikkarainen M.|Neumann M.|Arzberger T.|Al-Sarraj S.|Bodi I.|Bogdanovic N.|Bugiani O.|Ferrer I.|Gelpi E.|Gentleman S.|Giaccone G.|Graeber M.|Hortobagyi T.|Ince P.|Ironside J.|Kavantzas N.|King A.|Korkolopoulou P.|Kovács G.|Meyronet D.|Monoranu C.|Nilsson T.|Parchi P.|Patsouris E.|Revesz T.|Roggendorf W.|Rozemuller A.|Seilhean D.|Streichenberger N.|Thal D.|Wharton S.|Kretzschmar H.</t>
  </si>
  <si>
    <t>Experimental Gerontology</t>
  </si>
  <si>
    <t>Brain Pathology</t>
  </si>
  <si>
    <t>Journal of Neuropathology and Experimental Neurology</t>
  </si>
  <si>
    <t>Acta Neuropathologica</t>
  </si>
  <si>
    <t>Laboratory Investigation</t>
  </si>
  <si>
    <t>Journal of Cellular and Molecular Medicine</t>
  </si>
  <si>
    <t>Ultrasound in Obstetrics and Gynecology</t>
  </si>
  <si>
    <t>Gagliardi L.|Agosti M.|Barera G.|Caccamo M.|Chirico G.|Compagnoni G.|Maccabruni M.|Martinelli S.|Moro G.|Magni L.|Mosca F.|Rondini G.|Santucci S.|Tagliabue P.|Zanini R.|Bellù R.|Cavazza A.|Brunelli A.|Battaglioli M.|Tandoi F.|Merazzi D.|Cella D.|Perotti G.|Pelti M.|Stucchi I.|Frisone F.|Avanzini A.|Bastrenta P.|Iacono G.|Pontiggia F.|Cotta-Ramusino A.|Strano F.|Fontana P.|Franco M.|Rossi L.|Calciolari G.|Citterio G.|Rovelli R.|Poloniato A.|Gancia G.|Costato C.|Germani R.|Barp S.|Crossignani R.|Siliprandi N.|Borroni C.|Ventura M.|Abbiati L.|Giardinetti S.|Leva L.|Fusi M.|Bellasio M.</t>
  </si>
  <si>
    <t>Gagliardi L.|Gagliardi L.|Bellù R.|Bellù R.|Lista G.|Zanini R.|Zanini R.|Compagnoni G.|Mosca F.|Martinelli S.|Chirico G.|Santucci S.|Caccamo M.|Maccabruni M.|Stronati M.|Rondini G.|Agosti M.|Magni L.|Moro G.|Tagliabue P.|Barera G.|Merazzi D.|Cavazza A.|Brunelli A.|Battaglioli M.|Tandoi F.|Cella D.|Perotti G.|Pelti M.|Stucchi I.|Frisone F.|Avanzini A.|Bastrenta P.|Iacono G.|Pontiggia F.|Cotta-Ramusino A.|Strano F.|Fontana P.|Franco M.|Rossi L.|Calciolari G.|Citterio G.|Rovelli R.|Poloniato A.|Gancia G.|Costato C.|Germani R.|Barp S.|Crossignani R.|Siliprandi N.|Borroni C.|Ventura M.|Abbiati L.|Giardinetti S.|Leva L.|Fusi M.|Bellasio M.</t>
  </si>
  <si>
    <t>Italian Journal of Pediatrics</t>
  </si>
  <si>
    <t>Solé D.|Solé D.|Wandalsen G.|Camelo-Nunes I.|Naspitz C.|Cardoso M.|Barreto B.|Dantas V.|Britto M.|Silva A.|Sarinho E.|Soares F.|Santos M.|Motta J.|Gurgel R.|De Freitas L.|Borges W.|Camargos P.|Kuschnir F.|Da Cunha A.|Pastorino A.|De Mello K.|Gonzalez C.|Wandalsen N.|Riedi C.|Rosário Filho N.|Benhardt C.|Porto A.|Fischer G.|Cassol V.</t>
  </si>
  <si>
    <t>Solé D.|Solé D.|Camelo-Nunes I.|Wandalsen G.|Mallozi M.|Naspitz C.|Cardoso M.|Barreto B.|Dantas V.|Britto M.|Silva A.|Sarinho E.|Soares F.|Santos M.|Motta J.|Gurgel R.|De Freitas L.|Borges W.|Camargos P.|Kuschnir F.|Da Cunha A.|Pastorino A.|Jacob C.|De Mello K.|Gonzalez C.|Wandalsen N.|Filho N.|Riedi C.|Benhardt C.|Neto A.|Fischer G.|Cassol V.</t>
  </si>
  <si>
    <t>Rhinology</t>
  </si>
  <si>
    <t>Journal of Asthma</t>
  </si>
  <si>
    <t>Jornal de Pediatria</t>
  </si>
  <si>
    <t>Maunu J.|Maunu J.|Kirjavainen J.|Korja R.|Parkkola R.|Rikalainen H.|Lapinleimu H.|Haataja L.|Lehtonen L.|Ekblad S.|Ekholm E.|Kero P.|Kujari H.|Manninen H.|Matomäki J.|Munck P.|Niemi P.|Palo P.|Piha J.|Pihlgren A.|Rautava L.|Rautava P.|Reiman M.|Saanisto T.|Saarinen K.|Savonlahti E.|Sillanpää M.|Stolt S.|Tuomikoski-Koiranen P.|Äärimaa T.</t>
  </si>
  <si>
    <t>Early Human Development</t>
  </si>
  <si>
    <t>Journal of Child Language</t>
  </si>
  <si>
    <t>Developmental Medicine and Child Neurology</t>
  </si>
  <si>
    <t>Genetics in Medicine</t>
  </si>
  <si>
    <t>Ferech M.|Andrasevic A.|Coenen S.|Francetic I.|Goossens H.|Mittermayer H.|Metz S.|Goossens H.|Markova B.|Andrasevic A.|Francetic I.|Bagatzouni D.|Vlcek J.|Monnet D.|Nielsen A.|Rootslane L.|Huovinen P.|Paakkari P.|Cavalié P.|Guillemot D.|Kern W.|Schroeder H.|Giamarellou H.|Antoniadou A.|Ternak G.|Kristinsson K.|Cunney R.|Oza A.|Raz R.|Cornaglia G.|Berzina S.|Valenteliene R.|Hemmer R.|Bruch M.|Borg M.|Zarb P.|Janknegt R.|Filius M.|Blix H.|Hryniewicz W.|Grzesiowski P.|Caldeira L.|Codita I.|Stratchounski L.|Ratchina S.|Foltan V.|Tesar T.|Cizman M.|Campos J.|Cars O.|Skoog G.|Mölstad S.|Masiero G.|Unal S.|Davey P.</t>
  </si>
  <si>
    <t>Coenen S.|Coenen S.|Ferech M.|Haaijer-Ruskamp F.|Butler C.|Vander Stichele R.|Verheij T.|Monnet D.|Little P.|Goossens H.|Mittermayer H.|Metz S.|Markova B.|Francetic I.|Bagatzouni D.|Nielsen A.|Rootslane L.|Huovinen P.|Paakkari P.|Guillemot D.|Kern W.|Schroeder H.|Giamarellou H.|Antoniadou A.|Ternak G.|Benko R.|Kristinsson K.|Cunney R.|Oza A.|Raz R.|Cornaglia G.|Hemmer R.|Bruch M.|Borg M.|Zarb P.|Filius M.|Hryniewicz W.|Caldeira L.|Codita I.|Ratchina S.|Foltan V.|Tesar T.|Lazaro E.|De Abajo F.|Cars O.|Skoog G.|Masiero G.|Unal S.</t>
  </si>
  <si>
    <t>Pharmacy World and Science</t>
  </si>
  <si>
    <t>Quality and Safety in Health Care</t>
  </si>
  <si>
    <t>Pharmacoepidemiology and Drug Safety</t>
  </si>
  <si>
    <t>Miyake Y.|Sasaki S.|Yokoyama T.|Tanaka K.|Ohya Y.|Fukushima W.|Saito K.|Saito K.|Ohfuji S.|Kiyohara C.|Hirota Y.|Matsunaga I.|Oda H.|Kanzaki H.|Kitada M.|Horikoshi Y.|Ishiko O.|Nakai Y.|Nishio J.|Yamamasu S.|Yasuda J.|Kawai S.|Yanagihara K.|Wakuda K.|Kawashima T.|Narimoto K.|Iwasa Y.|Orino K.|Tsunetoh I.|Yoshida J.|Junichi I.|Kaneko T.|Kamiya T.|Kuribayashi H.|Taniguchi T.|Takemura H.|Morimoto Y.</t>
  </si>
  <si>
    <t>Okubo H.|Miyake Y.|Sasaki S.|Tanaka K.|Murakami K.|Hirota Y.|Osaka Maternal|Kanzaki H.|Kitada M.|Horikoshi Y.|Ishiko O.|Nakai Y.|Nishio J.|Yamamasu S.|Yasuda J.|Kawai S.|Yanagihara K.|Wakuda K.|Kawashima T.|Narimoto K.|Iwasa Y.|Orino K.|Tsunetoh I.|Yoshida J.|Iito J.|Kaneko T.|Kamiya T.|Kuribayashi H.|Taniguchi T.|Takemura H.|Morimoto Y.|Matsunaga I.|Oda H.|Ohya Y.</t>
  </si>
  <si>
    <t>The British journal of nutrition</t>
  </si>
  <si>
    <t>Journal of Nutritional Science and Vitaminology</t>
  </si>
  <si>
    <t>Fukuoka igaku zasshi = Hukuoka acta medica</t>
  </si>
  <si>
    <t>Haenle M.|Brockmann S.|Kron M.|Bertling U.|Mason R.|Steinbach G.|Boehm B.|Koenig W.|Kern P.|Piechotowski I.|Kratzer W.|Adler G.|Armsen A.|Banzhaf H.|Bauerdick M.|Brandner B.|Deckert M.|Dingler C.|Eggink S.|Fuchs M.|Gaus W.|Goussis H.|Gruenert A.|Hampl W.|Haug C.|Hay B.|Huetter M.|Imhof A.|Kimmig P.|Kirch A.|Klass D.|Manfras B.|Meitinger K.|Mertens T.|Oehme R.|Pfaff G.|Reuter S.|Romig T.|Von Schmiesing A.|Tourbier M.|Voegtle A.|Walcher T.|Wolff S.</t>
  </si>
  <si>
    <t>Bernhardt P.|Kratzer W.|Schmidberger J.|Graeter T.|Gruener B.|Adler G.|Armsen A.|Banzhaf H.|Bauerdick M.|Bernhardt P.|Bertling U.|Boehm B.|Brandner B.|Brockmann S.|Deckert M.|Dingler C.|Eggink S.|Fuchs M.|Gaus W.|Goussis H.|Gruenert A.|Haenle M.|Hampl W.|Haug C.|Hay B.|Heitz L.|Huetter M.|Iftikhar N.|Imhof A.|Kaltenbach T.|Kern P.|Kimmig P.|Kirch A.|Klass D.|Koenig W.|Kratzer W.|Kron M.|Manfras B.|Meitinger K.|Mertens T.|Oehme R.|Pfaff G.|Piechotowski I.|Reuter S.|Romig T.|Von Schmiesing A.|Stanosek S.|Steinbach G.|Tourbier M.|Voegtle A.|Walcher T.|Wolff S.</t>
  </si>
  <si>
    <t>Clinical Laboratory</t>
  </si>
  <si>
    <t>Epidemiology and Infection</t>
  </si>
  <si>
    <t>Nervenheilkunde</t>
  </si>
  <si>
    <t>BMJ Open</t>
  </si>
  <si>
    <t>Gosman M.|Willemse B.|Jansen D.|Jansen D.|Lapperre T.|van Schadewijk A.|Hiemstra P.|Postma D.|Timens W.|Kerstjens H.|Kauffman H.|de Reus D.|Boezen H.|van der Meulen J.|Vonk J.|Barentsen M.|Zeinstra-Smit M.|Luteijn A.|van der Molen T.|ter Veen G.|ten Hacken N.|van Maaren M.|Veltman C.|Verbokken A.|Verhage I.|Vink-Klooster H.|Shoeck-Stroband J.|Thiadens H.|Sont J.|Bajema I.|Gast-Strookman J.|Janssen K.|Rabe K.|Smit-Bakker J.|Sterk P.|Stolk J.|Tiré A.|van der Veen H.|Wijffels M.|Willems L.|Mauad T.</t>
  </si>
  <si>
    <t>Kunz L.|Ten Hacken N.|Ten Hacken N.|Lapperre T.|Lapperre T.|Lapperre T.|Timens W.|Timens W.|Kerstjens H.|Kerstjens H.|Van Schadewijk A.|Van Schadewijk A.|Vonk J.|Vonk J.|Sont J.|Sont J.|Snoeck-Stroband J.|Snoeck-Stroband J.|Postma D.|Postma D.|Sterk P.|Sterk P.|Hiemstra P.|Hiemstra P.|Kauffman H.|De Reus D.|Boezen H.|Jansen D.|Barentsen M.|Zeinstra-Smit M.|Luteijn A.|Van Der Molen T.|Ter Veen G.|Thiadens H.|Gosman M.|Van Maaren M.|Veltman C.|Verbokkem A.|Verhage I.|Klooster K.|Gast-Strookman J.|Janssen K.|Rabe K.|Schrumpf J.|Smit-Bakker J.|Stolk J.|Tiré A.|Van Der Veen H.|Wijffels M.|Willems L.|Mauad T.</t>
  </si>
  <si>
    <t>Annals of Internal Medicine</t>
  </si>
  <si>
    <t>Uesaka T.|Ladygin V.|Azhgirey L.|Gurchin Y.|Isupov A.|Itoh K.|Janek M.|Janek M.|Karachuk J.|Karachuk J.|Kawabata T.|Khrenov A.|Kiselev A.|Kizka V.|Kliman J.|Kliman J.|Krasnov V.|Livanov A.|Maeda Y.|Malakhov A.|Matoucek V.|Morhac M.|Nedev S.|Rangelov S.|Reznikov S.|Sakaguchi S.|Sakai H.|Sasamoto Y.|Sekiguchi K.|Suda K.|Turzo I.|Vasiliev T.|Wakui T.</t>
  </si>
  <si>
    <t>Kurilkin P.|Ladygin V.|Uesaka T.|Suda K.|Gurchin Y.|Isupov A.|Itoh K.|Janek M.|Janek M.|Karachuk J.|Karachuk J.|Kawabata T.|Khrenov A.|Kiselev A.|Kizka V.|Krasnov V.|Krasnov V.|Ladygina N.|Livanov A.|Livanov A.|Maeda Y.|Malakhov A.|Piyadin S.|Reznikov S.|Sakaguchi S.|Sakai H.|Sasamoto Y.|Sekiguchi K.|Shikhalev M.|Vasiliev T.|Witala H.</t>
  </si>
  <si>
    <t>European Physical Journal: Special Topics</t>
  </si>
  <si>
    <t>Burling D.|Halligan S.|Altman D.|Atkin W.|Bartram C.|Fenlon H.|Laghi A.|Stoker J.|Taylor S.|Frost R.|Dessey G.|De Villiers M.|Florie J.|Foley S.|Honeyfield L.|Iannaccone R.|Gallo T.|Kay C.|Lefere P.|Lowe A.|Mangiapane F.|Marrannes J.|Neri E.|Nieddu G.|Nicholson D.|O'Hare A.|Ori S.|Politi B.|Poulus M.|Regge D.|Renaut L.|Rudralingham V.|Signoretta S.|Vagli P.|Van der Hulst V.|Williams-Butt J.</t>
  </si>
  <si>
    <t>Halligan S.|Halligan S.|Halligan S.|Burling D.|Atkin W.|Bartram C.|Fenlon H.|Laghi A.|Stoker J.|Altman D.|Bassett P.|Frost R.|Taylor S.|Honeyfield L.|De Villiers M.|Nicholson D.|Rudralingham V.|Renaut L.|Kay C.|Lowe A.|Williams-Butt J.|Florie J.|Poulus M.|Van Der Hulst V.|Lefere P.|Marrannes J.|Dessey G.|O'Hare A.|Foley S.|Neri E.|Vagli P.|Politi B.|Iannaccone R.|Mangiapane F.|Ori S.|Gallo T.|Nieddu G.|Signoretta S.|Regge D.</t>
  </si>
  <si>
    <t>European Radiology</t>
  </si>
  <si>
    <t>Washio M.|Washio M.|Horiuchi T.|Kiyohara C.|Kodama H.|Tada Y.|Asami T.|Takahashi H.|Kobashi G.|Abe T.|Tanaka H.|Nogami N.|Harada M.|Tsukamoto H.|Ide S.|Nagasawa K.|Ushiyama O.|Hotokebuchi T.|Okamoto K.|Sakamoto N.|Sasaki S.|Miyake Y.|Yokoyama T.|Mori M.|Oura A.|Sinomura Y.|Suzuki H.|Yamamoto M.|Inaba Y.|Nagai M.</t>
  </si>
  <si>
    <t>Lupus</t>
  </si>
  <si>
    <t>Modern Rheumatology</t>
  </si>
  <si>
    <t>International Journal of Rheumatic Diseases</t>
  </si>
  <si>
    <t>International Medical Journal</t>
  </si>
  <si>
    <t>Aartsen M.|Ackermann M.|Adams J.|Aguilar J.|Ahlers M.|Ahrens M.|Al Samarai I.|Altmann D.|Andeen K.|Anderson T.|Ansseau I.|Anton G.|Argüelles C.|Auffenberg J.|Axani S.|Backes P.|Bagherpour H.|Bai X.|Barbano A.|Barron J.|Barwick S.|Baum V.|Bay R.|Beatty J.|Beatty J.|Becker Tjus J.|Becker K.|Benzvi S.|Berley D.|Bernardini E.|Besson D.|Binder G.|Binder G.|Bindig D.|Blaufuss E.|Blot S.|Bohm C.|Börner M.|Bos F.|Böser S.|Botner O.|Bourbeau E.|Bourbeau J.|Bradascio F.|Braun J.|Brenzke M.|Bretz H.|Bron S.|Brostean-Kaiser J.|Burgman A.|Busse R.|Carver T.|Cheung E.|Chirkin D.|Christov A.|Clark K.|Classen L.|Collin G.|Conrad J.|Coppin P.|Correa P.|Cowen D.|Cowen D.|Cross R.|Dave P.|Day M.|De André J.|De Clercq C.|Delaunay J.|Dembinski H.|Deoskar K.|De Ridder S.|Desiati P.|De Vries K.|De Wasseige G.|De With M.|Deyoung T.|Díaz-Vélez J.|Di Lorenzo V.|Dujmovic H.|Dumm J.|Dunkman M.|Dvorak E.|Eberhardt B.|Ehrhardt T.|Eichmann B.|Eller P.|Evenson P.|Fahey S.|Fazely A.|Felde J.|Filimonov K.|Finley C.|Flis S.|Franckowiak A.|Friedman E.|Fritz A.|Gaisser T.|Gallagher J.|Ganster E.</t>
  </si>
  <si>
    <t>Journal of Glaciology</t>
  </si>
  <si>
    <t>Camacho C.|Camsonne A.|Mazouz M.|Ferdi C.|Gavalian G.|Kuchina E.|Amarian M.|Aniol K.|Beaumel M.|Benaoum H.|Bertin P.|Bertin P.|Brossard M.|Chen J.|Chudakov E.|Craver B.|Cusanno F.|De Jager C.|Deur A.|Feuerbach R.|Fieschi J.|Frullani S.|Garçon M.|Garibaldi F.|Gayou O.|Gilman R.|Gomez J.|Gueye P.|Guichon P.|Guillon B.|Hansen O.|Hayes D.|Higinbotham D.|Holmstrom T.|Hyde-Wright C.|Ibrahim H.|Igarashi R.|Jiang X.|Jo H.|Kaufman L.|Kelleher A.|Kolarkar A.|Kumbartzki G.|Laveissière G.|Lerose J.|Lindgren R.|Liyanage N.|Lu H.|Margaziotis D.|Meziani Z.|McCormick K.|Michaels R.|Michel B.|Moffit B.|Monaghan P.|Nanda S.|Nelyubin V.|Potokar M.|Qiang Y.|Ransome R.|Réal J.|Reitz B.|Roblin Y.|Roche J.|Sabatié F.|Saha A.|Sirca S.|Slifer K.|Solvignon P.|Subedi R.|Sulkosky V.|Ulmer P.|Voutier E.|Wang K.|Weinstein L.|Wojtsekhowski B.|Zheng X.|Zhu L.</t>
  </si>
  <si>
    <t>Defurne M.|Amaryan M.|Aniol K.|Beaumel M.|Benaoum H.|Benaoum H.|Bertin P.|Bertin P.|Brossard M.|Camsonne A.|Camsonne A.|Chen J.|Chudakov E.|Craver B.|Cusanno F.|De Jager C.|De Jager C.|Deur A.|Feuerbach R.|Ferdi C.|Fieschi J.|Frullani S.|Fuchey E.|Fuchey E.|Garçon M.|Garibaldi F.|Gayou O.|Gavalian G.|Gilman R.|Gomez J.|Gueye P.|Guichon P.|Guillon B.|Hansen O.|Hayes D.|Higinbotham D.|Holmstrom T.|Hyde C.|Ibrahim H.|Ibrahim H.|Igarashi R.|Jiang X.|Jo H.|Kaufman L.|Kaufman L.|Kelleher A.|Keppel C.|Kolarkar A.|Kuchina E.|Kumbartzki G.|Laveissière G.|Lerose J.|Lindgren R.|Liyanage N.|Lu H.|Margaziotis D.|Mazouz M.|Mazouz M.|Meziani Z.|McCormick K.|Michaels R.|Michel B.|Moffit B.|Monaghan P.|Muñoz Camacho C.|Muñoz Camacho C.|Nanda S.|Nelyubin V.|Paremuzyan R.|Potokar M.|Qiang Y.|Ransome R.|Réal J.|Reitz B.|Roblin Y.|Roche J.|Roche J.|Sabatié F.|Saha A.|Sirca S.|Slifer K.|Slifer K.|Solvignon P.|Subedi R.|Sulkosky V.|Ulmer P.|Voutier E.|Wang K.|Weinstein L.|Wojtsekhowski B.|Zheng X.|Zhu L.</t>
  </si>
  <si>
    <t>Bai Z.|Bai Z.|Wang Q.|Han J.|Han J.|Xiao Z.|Xu H.|Sun Z.|Hu Z.|Hu Z.|Zhang X.|Zhang X.|Wang H.|Mao R.|Yuan X.|Yuan X.|Xu Z.|Zhang H.|Xu H.|Xu H.|Qi H.|Qi H.|Wang Y.|Wang Y.|Jia F.|Jia F.|Wu L.|Wu L.|Ding X.|Ding X.|Gao Q.|Gao Q.|Gao H.|Gao H.|Li S.|Li J.|Zhang Y.|Zhang Y.|Xiao G.|Jin G.|Jin G.|Ren Z.|Ren Z.|Zhou S.|Xu W.|Gong-Tao F.|Zhang S.|Pang D.|Sergey Y.|Sergey Y.</t>
  </si>
  <si>
    <t>Michael D.|Adamson P.|Adamson P.|Adamson P.|Alexopoulos T.|Allison W.|Alner G.|Anderson K.|Andreopoulos C.|Andreopoulos C.|Andrews M.|Andrews R.|Arroyo C.|Avvakumov S.|Ayres D.|Baller B.|Barish B.|Barker M.|Barnes P.|Barr G.|Barrett W.|Beall E.|Beall E.|Bechtol K.|Becker B.|Belias A.|Bergfeld T.|Bernstein R.|Bhattacharya D.|Bishai M.|Blake A.|Bocean V.|Bock B.|Bock G.|Boehm J.|Boehnlein D.|Bogert D.|Border P.|Bower C.|Boyd S.|Buckley-Geer E.|Byon-Wagner A.|Cabrera A.|Chapman J.|Chase T.|Chernichenko S.|Childress S.|Choudhary B.|Choudhary B.|Cobb J.|Coleman S.|Cossairt J.|Courant H.|Crane D.|Culling A.|Damiani D.|Dawson J.|de Jong J.|DeMuth D.|De Santo A.|Dierckxsens M.|Diwan M.|Dorman M.|Dorman M.|Drake G.|Ducar R.|Durkin T.|Erwin A.|Escobar C.|Evans J.|Evans J.|Fackler O.|Falk Harris E.|Feldman G.|Felt N.|Fields T.|Ford R.|Frohne M.|Gallagher H.|Gallagher H.|Gallagher H.|Gallagher H.|Gebhard M.|Godley A.|Gogos J.|Goodman M.|Gornushkin Y.|Gouffon P.|Grashorn E.|Grashorn E.|Grossman N.|Grudzinski J.|Grzelak K.|Grzelak K.|Guarino V.|Habig A.|Halsall R.|Hanson J.|Harris D.|Harris P.</t>
  </si>
  <si>
    <t>Journal of University of Science and Technology of China</t>
  </si>
  <si>
    <t>Kiselev Y.|Hartmann M.|Polyanskiy A.|Polyanskiy A.|Paryev E.|Paryev E.|Barsov S.|Büscher M.|Dymov S.|Dymov S.|Gebel R.|Hejny V.|Kacharava A.|Keshelashvili I.|Lorentz B.|Maeda Y.|Merzliakov S.|Merzliakov S.|Mikirtytchiants S.|Mikirtytchiants S.|Ohm H.|Serdyuk V.|Serdyuk V.|Sibirtsev A.|Sinitsyna V.|Stein H.|Ströher H.|Trusov S.|Trusov S.|Valdau Y.|Valdau Y.|Wilkin C.|Wüstner P.|Ye Q.|Ye Q.</t>
  </si>
  <si>
    <t>Campbell C.|Campbell C.|Aoi N.|Bazin D.|Bowen M.|Bowen M.|Brown B.|Brown B.|Cook J.|Cook J.|Dinca D.|Dinca D.|Gade A.|Gade A.|Glasmacher T.|Glasmacher T.|Horoi M.|Kanno S.|Motobayashi T.|Mueller W.|Sakurai H.|Starosta K.|Starosta K.|Suzuki H.|Takeuchi S.|Terry J.|Terry J.|Yoneda K.|Zwahlen H.|Zwahlen H.</t>
  </si>
  <si>
    <t>Aoi N.|Kanno S.|Kanno S.|Takeuchi S.|Suzuki H.|Bazin D.|Bowen M.|Campbell C.|Cook J.|Dinca D.|Gade A.|Glasmacher T.|Iwasaki H.|Iwasaki H.|Kubo T.|Kurita K.|Motobayashi T.|Mueller W.|Nakamura T.|Sakurai H.|Sakurai H.|Takashina M.|Takashina M.|Terry J.|Yoneda K.|Yoneda K.|Zwahlen H.</t>
  </si>
  <si>
    <t>Yoon Y.|Yoon Y.|Ahn H.|Allison P.|Bagliesi M.|Beatty J.|Bigongiari G.|Boyle P.|Boyle P.|Childers J.|Childers J.|Conklin N.|Conklin N.|Coutu S.|Duvernois M.|Ganel O.|Han J.|Jeon J.|Kim K.|Lee M.|Lutz L.|Maestro P.|Malinine A.|Marrocchesi P.|Minnick S.|Mognet S.|Mognet S.|Nam S.|Nutter S.|Park I.|Park N.|Park N.|Seo E.|Seo E.|Sina R.|Swordy S.|Wakely S.|Wu J.|Yang J.|Zei R.|Zinn S.|Zinn S.</t>
  </si>
  <si>
    <t>Aynutdinov V.|Balkanov V.|Belolaptikov I.|Bezrukov L.|Borschov D.|Budnev N.|Danilchenko I.|Davidov Y.|Domogatsky G.|Doroshenko A.|Dyachok A.|Dzhilkibaev Z.|Fialkovsky S.|Gaponenko O.|Golubkov K.|Gress O.|Gress T.|Grishin O.|Klabukov A.|Klimov A.|Klimushin S.|Kochanov A.|Konischev K.|Koshechkin A.|Kuzmichev L.|Kulepov V.|Lubsandorzhiev B.|Mikheyev S.|Mikolajski T.|Milenin M.|Mirgazov R.|Osipova E.|Pavlov A.|Pan'kov G.|Pan'kov L.|Panfilov A.|Petukhov D.|Pliskovsky E.|Pokhil P.|Poleschuk V.|Popova E.|Prosin V.|Rozanov M.|Rubtzov V.|Semeney Y.|Shaibonov B.|Shirokov A.|Spiering C.|Tarashansky B.|Vasiliev R.|Wischnewski R.|Yashin I.|Zhukov V.</t>
  </si>
  <si>
    <t>Avrorin A.|Avrorin A.|Aynutdinov V.|Bannasch R.|Belolaptikov I.|Brudanin V.|Budnev N.|Danilchenko I.|Demidov S.|Domogatsky G.|Doroshenko A.|Dvornicky R.|Dvornicky R.|Dyachok A.|Dzhilkibaev Z.|Fajt L.|Fajt L.|Fialkovsky S.|Gafarov R.|Gaponenko O.|Golubkov K.|Gress T.|Honz Z.|Kebkal K.|Kebkal O.|Konishchev K.|Korobchenko A.|Koshechkin A.|Koshel F.|Kozhin A.|Kulepov V.|Kuleshov D.|Milenin M.|Mirgazov R.|Osipova E.|Panfilov A.|Pan’kov L.|Pliskovsky E.|Rozanov M.|Rjabov E.|Shaybonov B.|Sheifler A.|Shelepov M.|Skurihin A.|Suvorova O.|Tabolenko V.|Tarashchansky B.|Yakovlev S.|Zagorodnikov A.|Zurbanov V.</t>
  </si>
  <si>
    <t>Skwira-Chalot I.|Siwek-Wilczyńska K.|Wilczyński J.|Amorini F.|Anzalone A.|Auditore L.|Baran V.|Brzychczyk J.|Cardella G.|Cavallaro S.|Chatterjee M.|Colonna M.|De Filippo E.|Toro M.|Grzeszczuk A.|Guazzoni P.|Kowalski S.|Guidara E.|Lanzano G.|Lanzalone G.|Maiolino C.|Majka Z.|Nicolis N.|Pagano A.|Papa M.|Piasecki E.|Pirrone S.|Planeta R.|Politi G.|Porto F.|Rizzo F.|Russotto P.|Schmidt K.|Sochocka A.|Świderski|Trifirò A.|Trimarchi M.|Zetta L.|Zipper W.</t>
  </si>
  <si>
    <t>Alner G.|Araújo H.|Araújo H.|Bewick A.|Bungau C.|Bungau C.|Camanzi B.|Carson M.|Chagani H.|Chepel V.|Cline D.|Davidge D.|Davies J.|Daw E.|Dawson J.|Durkin T.|Edwards B.|Edwards B.|Gamble T.|Gao J.|Ghag C.|Jones W.|Joshi M.|Korolkova E.|Kudryavtsev V.|Lawson T.|Lebedenko V.|Lewin J.|Lightfoot P.|Lindote A.|Liubarsky I.|Lopes M.|Lüscher R.|Majewski P.|Mavrokoridis K.|McMillan J.|Morgan B.|Muna D.|Murphy A.|Neves F.|Nicklin G.|Ooi W.|Paling S.|Pinto da Cunha J.|Plank S.|Preece R.|Quenby J.|Robinson M.|Silva C.|Solovov V.|Smith N.|Smith P.|Spooner N.|Sumner T.|Thorne C.|Tovey D.|Tziaferi E.|Walker R.|Wang H.|White J.|Wolfs F.</t>
  </si>
  <si>
    <t>Holder J.|Atkins R.|Badran H.|Blaylock G.|Bradbury S.|Buckley J.|Byrum K.|Carter-Lewis D.|Celik O.|Chow Y.|Cogan P.|Cui W.|Daniel M.|de la Calle Perez I.|Dowdall C.|Dowkontt P.|Duke C.|Falcone A.|Fegan S.|Finley J.|Fortin P.|Fortson L.|Gibbs K.|Gillanders G.|Glidewell O.|Grube J.|Gutierrez K.|Gyuk G.|Hall J.|Hanna D.|Hays E.|Hays E.|Horan D.|Hughes S.|Humensky T.|Imran A.|Jung I.|Kaaret P.|Kenny G.|Kieda D.|Kildea J.|Knapp J.|Krawczynski H.|Krennrich F.|Lang M.|LeBohec S.|Linton E.|Little E.|Maier G.|Manseri H.|Milovanovic A.|Moriarty P.|Mukherjee R.|Ogden P.|Ong R.|Petry D.|Perkins J.|Pizlo F.|Pohl M.|Quinn J.|Ragan K.|Reynolds P.|Roache E.|Rose H.|Schroedter M.|Sembroski G.|Sleege G.|Steele D.|Swordy S.|Syson A.|Toner J.|Valcarcel L.|Vassiliev V.|Wakely S.|Weekes T.|White R.|Williams D.|Wagner R.</t>
  </si>
  <si>
    <t>Abbasi R.|Abu-Zayyad T.|Belov K.|Belz J.|Bergman D.|Cao Z.|Chang F.|Chen C.|Chen C.|Chen P.|Dalton M.|Fedorova Y.|Field C.|Hast C.|Huang M.|Hüntemeyer P.|Hwang W.|Iverson R.|Jones B.|Jui C.|Lin G.|Loh E.|Manago N.|Martens K.|Matthews J.|Maestas M.|Ng J.|Odian A.|Reil K.|Rodriguez D.|Smith J.|Sokolsky P.|Springer R.|Thomas J.|Thomas S.|Thomson G.|Walz D.|Zech A.</t>
  </si>
  <si>
    <t>Linton E.|Atkins R.|Badran H.|Blaylock G.|Boyle P.|Buckley J.|Byrum K.|Carter-Lewis D.|Celik O.|Chow Y.|Cogan P.|Daniel M.|Dowdall C.|Falcone A.|Fegan D.|Fegan S.|Finley J.|Fortin P.|Guiterrez K.|Hall J.|Hanna D.|Holder J.|Horan D.|Hughes S.|Humensky T.|Jung I.|Kenny G.|Kertzman M.|Kieda D.|Kildea J.|Knapp J.|Krawczynski H.|Lang M.|Lebohec S.|Maier G.|Moriarty P.|Ong R.|Perkins J.|Pizlo F.|Pohl M.|Quinn J.|Ragan K.|Rebillot P.|Reynolds P.|Sembroski G.|Steele D.|Swordy S.|Valcarcel L.|Wakely S.|Weekes T.|White R.</t>
  </si>
  <si>
    <t>Kildea J.|Atkins R.|Badran H.|Blaylock G.|Bond I.|Bradbury S.|Buckley J.|Carter-Lewis D.|Celik O.|Chow Y.|Cui W.|Cogan P.|Daniel M.|de la Calle Perez I.|Dowdall C.|Duke C.|Falcone A.|Fegan D.|Fegan S.|Finley J.|Fortson L.|Gall D.|Gillanders G.|Grube J.|Gutierrez K.|Hall J.|Hall T.|Holder J.|Horan D.|Hughes S.|Jordan M.|Jung I.|Kenny G.|Kertzman M.|Knapp J.|Konopelko A.|Kosack K.|Krawczynski H.|Krennrich F.|Lang M.|LeBohec S.|Lloyd-Evans J.|Millis J.|Moriarty P.|Nagai T.|Ogden P.|Ong R.|Perkins J.|Petry D.|Pizlo F.|Pohl M.|Quinn J.|Quinn M.|Rebillot P.|Rose H.|Schroedter M.|Sembroski G.|Smith A.|Syson A.|Toner J.|Valcarcel L.|Vassiliev V.|Wakely S.|Weekes T.|White R.</t>
  </si>
  <si>
    <t>Bregant M.|Bregant M.|Borysov O.|Bosisio L.|Bosisio L.|Camerini P.|Camerini P.|Contin G.|Faleschini F.|Fragiacomo E.|Grion N.|Margagliotti G.|Margagliotti G.|Piano S.|Rachevskaia I.|Rui R.|Rui R.|de Haas A.|Kluit R.|Kuijer P.|Kuijer P.|Nooren G.|Nooren G.|Oskamp C.|Sokolov A.|van den Brink A.|Agnese F.|Bonnet D.|Clausse O.|Imhoff M.|Kuhn C.|Littel F.|Lutz J.|Plumeri S.|Sigward M.|Wabnitz C.|Zeter V.|Oinonen M.|Aaltonen J.|Kassamakov I.|Nikkinen S.|Radivojevic Z.|Radivojevic Z.|Seppänen H.|Seppänen H.|Österberg M.|Antonova V.|Borshchov V.|Listratenko A.|Protsenko M.|Kostyshin J.|Tymchuk I.|Zinovjev G.</t>
  </si>
  <si>
    <t>Bregant M.|Bregant M.|Borysov O.|Bosisio L.|Bosisio L.|Camerini P.|Camerini P.|Contin G.|Faleschini F.|Fragiacomo E.|Grion N.|Margagliotti G.|Margagliotti G.|Piano S.|Rachevskaia I.|Rui R.|Rui R.|Benedosso F.|de Haas A.|Kluit R.|Kuijer P.|Kuijer P.|Nooren G.|Nooren G.|Oskamp C.|Sokolov A.|van den Brink A.|Agnese F.|Bonnet D.|Clausse O.|Imhoff M.|Kuhn C.|Littel F.|Lutz J.|Plumeri S.|Wabnitz C.|Zeter V.|Oinonen M.|Nikkinen S.|Radivojevic Z.|Radivojevic Z.|Seppänen H.|Seppänen H.|Österberg M.|Antonova V.|Borshchov V.|Kiprich S.|Listratenko A.|Tymchuk I.|Zinovjev G.</t>
  </si>
  <si>
    <t>Adelman J.|Annovi A.|Aoki M.|Bardi A.|Bellinger J.|Bitossi M.|Bogdan M.|Carosi R.|Catastini P.|Cerri A.|Chappa S.|Dell'Orso M.|Di Ruzza B.|Furic I.|Giannetti P.|Giovacchini P.|Liu T.|Maruyama T.|Pedron I.|Piendibene M.|Pitkanen M.|Reisert B.|Rescigno M.|Ristori L.|Sanders H.|Sartori L.|Shochet M.|Simoni B.|Spinella F.|Torre S.|Tripiccione R.|Tang F.|Yang U.|Zanetti A.</t>
  </si>
  <si>
    <t>Bettarini S.|Ratti L.|Rizzo G.|Villa M.|Vitale L.|Walsh J.|Avanzini C.|Batignani G.|Bosi F.|Ceccanti M.|Cenci R.|Cervelli A.|Crescioli F.|Dell'Orso M.|Forti F.|Giannetti P.|Giorgi M.|Lusiani A.|Gregucci S.|Mammini P.|Marchiori G.|Massa M.|Morsani F.|Neri N.|Paoloni E.|Piendibene M.|Profeti A.|Sartori L.|Yurtsev E.|Gaioni L.|Speziali V.|Bruschi M.|Di Sipio R.|Fabbri L.|Giacobbe B.|Gabrielli A.|Giorgi F.|Pellegrini G.|Sbarra C.|Semprini N.|Spighi R.|Valentinetti S.|Zoccoli A.|Bomben M.|Bosisio L.|Cristaudo P.|Giacomini G.|Jugovaz D.|Lanceri L.|Rashevskaya I.|Venier G.|Manghisoni M.|Re V.|Traversi G.|Gamba D.|Giraudo G.|Mereu P.|Dalla Betta G.|Soncini G.|Fontana G.</t>
  </si>
  <si>
    <t>Migneco E.|Migneco E.|Aiello S.|Ambriola M.|Ameli F.|Amore I.|Amore I.|Anghinolfi M.|Anzalone A.|Barbarino G.|Barbarito E.|Battaglieri M.|Bellotti R.|Beverini N.|Bonori M.|Bouhdaef B.|Brescia M.|Brescia M.|Cacopardo G.|Cafagna F.|Capone A.|Caponetto L.|Castorina E.|Ceres A.|Chiarusi T.|Circella M.|Cocimano R.|Coniglione R.|Cordelli M.|Costa M.|Cuneo S.|D'Amico A.|De Bonis G.|De Marzo C.|De Rosa G.|De Vita R.|Distefano C.|Falchini E.|Fiorello C.|Flaminio V.|Fratini K.|Galeotti S.|Gabrielli A.|Gandolfi E.|Giacomelli G.|Grimaldi A.|Habel R.|Leonora E.|Lonardo A.|Longo G.|Lo Presti D.|Lucarelli F.|Maccione L.|Margiotta A.|Martini A.|Masullo R.|Megna R.|Mongelli M.|Morganti M.|Montaruli T.|Musumeci M.|Nicolau C.|Orlando A.|Osipenko M.|Osteria G.|Papaleo R.|Pappalardo V.|Petta C.|Piattelli P.|Raffaelli F.|Raia G.|Randazzo N.|Reito S.|Ricco G.|Riccobene G.|Ripani M.|Rovelli A.|Ruppi M.|Russo G.|Russo S.|Sapienza P.|Sedita M.|Schuller J.|Shirokov E.|Simeone F.|Sipala V.|Spurio M.|Taiuti M.|Terreni G.|Trasatti L.|Urso S.|Valente V.|Vicini P.</t>
  </si>
  <si>
    <t>Abbon P.|Alekseev M.|Angerer H.|Apollonio M.|Birsa R.|Bordalo P.|Bradamante F.|Bressan A.|Busso L.|Chiosso M.|Ciliberti P.|Colantoni M.|Costa S.|Dalla Torre S.|Delagnes E.|Deschamps H.|Diaz V.|Dibiase N.|Duic V.|Eyrich W.|Faso D.|Ferrero A.|Finger M.|Finger M.|Fisher H.|Gerassimov S.|Giorgi M.|Gobbo B.|von Harrach D.|Heinsius F.|Horikawa S.|Joosten R.|Ketzer B.|Königsmann K.|Konorov I.|Kramer D.|Kunne F.|Lehmann A.|Maggiora A.|Magnon A.|Martin A.|Menon G.|Mutter A.|Nähle O.|Neyret D.|Pagano P.|Panebianco S.|Panzieri D.|Paul S.|Polak J.|Rebourgeard P.|Schiavon P.|Schill C.|Schröder W.|Silva L.|Slunecka M.|Sozzi F.|Steiger L.|Sulc M.|Tessarotto F.|Teufel A.</t>
  </si>
  <si>
    <t>Bertsche W.|Boston A.|Bowe P.|Cesar C.|Chapman S.|Charlton M.|Chartier M.|Deutsch A.|Deutsch A.|Fajans J.|Fajans J.|Fujiwara M.|Funakoshi R.|Gomberoff K.|Gomberoff K.|Hangst J.|Hayano R.|Jenkins M.|Jørgensen L.|Ko P.|Madsen N.|Nolan P.|Page R.|Posada L.|Povilus A.|Sarid E.|Silveira D.|van der Werf D.|Yamazaki Y.|Parker B.|Escallier J.|Ghosh A.</t>
  </si>
  <si>
    <t>Journal of Physics B: Atomic, Molecular and Optical Physics</t>
  </si>
  <si>
    <t>Nature Physics</t>
  </si>
  <si>
    <t>Bollini V.|Bubak A.|Budzanowski A.|Cugnon J.|Filges D.|Goldenbaum F.|Heczko A.|Hodde H.|Jarczyk L.|Kamys B.|Kistryn M.|Kistryn S.|Kliczewski S.|Kowalczyk A.|Kulessa P.|Kulessa P.|Machner H.|Magiera A.|Migdal W.|Nünighoff K.|Paul N.|Piskor-Ignatowicz B.|Pysz K.|Rudy Z.|Siudak R.|Siudak R.|Wojciechowski M.|Kozik E.</t>
  </si>
  <si>
    <t>Fidelus M.|Filges D.|Filges D.|Goldenbaum F.|Goldenbaum F.|Hodde H.|Jany A.|Jarczyk L.|Kamys B.|Kistryn M.|Kistryn S.|Kliczewski S.|Kozik E.|Kulessa P.|Machner H.|Magiera A.|Piskor-Ignatowicz B.|Piskor-Ignatowicz B.|Piskor-Ignatowicz B.|Pysz K.|Rudy Z.|Sharma S.|Sharma S.|Sharma S.|Siudak R.|Wojciechowski M.</t>
  </si>
  <si>
    <t>Toshito T.|Kodama K.|Yusa K.|Ozaki M.|Amako K.|Kameoka S.|Murakami K.|Sasaki T.|Aoki S.|Ban T.|Fukuda T.|Naganawa N.|Nakamura T.|Natsume M.|Niwa K.|Takahashi S.|Kanazawa M.|Kanematsu N.|Komori M.|Sato S.|Asai M.|Koi T.|Fukushima C.|Ogawa S.|Shibasaki M.|Shibuya H.</t>
  </si>
  <si>
    <t>Toshito T.|Toshito T.|Kodama K.|Sihver L.|Yusa K.|Ozaki M.|Amako K.|Kameoka S.|Murakami K.|Sasaki T.|Aoki S.|Ban T.|Fukuda T.|Kubota H.|Naganawa N.|Nakamura T.|Nakano T.|Natsume M.|Niwa K.|Takahashi S.|Yoshida J.|Yoshida H.|Kanazawa M.|Kanematsu N.|Komori M.|Sato S.|Asai M.|Koi T.|Fukushima C.|Ogawa S.|Shibasaki M.|Shibuya H.</t>
  </si>
  <si>
    <t>Stave S.|Stave S.|Distler M.|Nakagawa I.|Nakagawa I.|Nakagawa I.|Sparveris N.|Achenbach P.|Ayerbe Gayoso C.|Baumann D.|Bernauer J.|Bernstein A.|Böhm R.|Bosnar D.|Botto T.|Christopoulou A.|Dale D.|Ding M.|Doria L.|Friedrich J.|Karabarbounis A.|Makek M.|Merkel H.|Müller U.|Neuhausen R.|Nungesser L.|Papanicolas C.|Piegsa A.|Pochodzalla J.|Potokar M.|Seimetz M.|Seimetz M.|Širca S.|Stiliaris S.|Walcher T.|Weis M.</t>
  </si>
  <si>
    <t>Sparveris N.|Stave S.|Achenbach P.|Ayerbe Gayoso C.|Baumann D.|Bernauer J.|Bernstein A.|Böhm R.|Bosnar D.|Botto T.|Christopoulou A.|Dale D.|Ding M.|Distler M.|Doria L.|Friedrich J.|Karabarbounis A.|Makek M.|Merkel H.|Müller U.|Nakagawa I.|Neuhausen R.|Nungesser L.|Papanicolas C.|Piegsa A.|Pochodzalla J.|Potokar M.|Seimetz M.|Širca S.|Stiliaris S.|Walcher T.|Weis M.</t>
  </si>
  <si>
    <t>Abdel-Bary M.|Brinkmann K.|Clement H.|Doroshkevich E.|Dshemuchadse S.|Erhardt A.|Eyrich W.|Freiesleben H.|Gillitzer A.|Jäkel R.|Karsch L.|Kilian K.|Kuhlmann E.|Möller K.|Morsch H.|Naumann L.|Paul N.|Pizzolotto C.|Ritman J.|Roderburg E.|Schönmeier P.|Schönmeier P.|Schroeder W.|Schulte-Wissermann M.|Sun G.|Teufel A.|Ucar A.|Wagner G.|Wagner M.|Wintz P.|Wüstner P.|Zupranski P.</t>
  </si>
  <si>
    <t>Akindinov A.|Alici A.|Alici A.|Antonioli P.|Arcelli S.|Arcelli S.|Bellini F.|Bellini F.|Cara Romeo G.|Carnesecchi F.|Carnesecchi F.|Chiarini M.|Chiarini M.|Cifarelli L.|Cifarelli L.|Cifarelli L.|Colocci M.|Colocci M.|De Caro A.|Contin A.|Contin A.|De Gruttola D.|De Gruttola D.|De Pasquale S.|Fusco Girard M.|Guerzoni B.|Guerzoni B.|Hatzifotiadou D.|Kim D.|Kim J.|Kiselev S.|Lee S.|Malkevich D.|Margotti A.|Meninno E.|Nania R.|Nedosekin A.|Noferini F.|Noferini F.|Pagano P.|Pesci A.|Pinazza O.|Preghenella R.|Preghenella R.|Scapparone E.|Scioli G.|Scioli G.|Voloshin K.|Wenninger H.|Williams M.|Williams M.|Zampolli C.|Zichichi A.|Zichichi A.|Zichichi A.</t>
  </si>
  <si>
    <t>Catanesi M.|Muciaccia M.|Radicioni E.|Simone S.|Edgecock R.|Ellis M.|Ellis M.|Robbins S.|Robbins S.|Robbins S.|Soler F.|Soler F.|Gößling C.|Mass M.|Bunyatov S.|Chukanov A.|Dedovitch D.|Elagin A.|Gostkin M.|Guskov A.|Khartchenko D.|Klimov O.|Krasnoperov A.|Kustov D.|Nikolaev K.|Popov B.|Serdiouk V.|Tereshchenko V.|Zhemchugov A.|Di Capua E.|Vidal-Sitjes G.|Vidal-Sitjes G.|Artamonov A.|Artamonov A.|Arce P.|Arce P.|Giani S.|Gilardoni S.|Gorbunov P.|Gorbunov P.|Grant A.|Grossheim A.|Gruber P.|Ivanchenko V.|Ivanchenko V.|Kayis-Topaksu A.|Kayis-Topaksu A.|Linssen L.|Panman J.|Papadopoulos I.|Pasternak J.|Tcherniaev E.|Tsukerman I.|Tsukerman I.|Veenhof R.|Wiebusch C.|Wiebusch C.|Zucchelli P.|Zucchelli P.|Zucchelli P.|Blondel A.|Borghi S.|Campanelli M.|Cervera-Villanueva A.|Morone M.|Prior G.|Prior G.|Schroeter R.|Kato I.|Nakaya T.|Nishikawa K.|Nishikawa K.|Ueda S.|Ueda S.|Ableev V.|Gastaldi U.|Mills G.|Graulich J.|Graulich J.|Grégoire G.|Bonesini M.|Calvi M.|De Min A.|Ferri F.|Paganoni M.|Paleari F.|Kirsanov M.|Bagulya A.|Grichine V.|Polukhina N.|Palladino V.|Coney L.|Coney L.|Schmitz D.|Schmitz D.|Barr G.|De Santo A.|De Santo A.|Pattison C.|Zuber K.</t>
  </si>
  <si>
    <t>Apollonio M.|Apollonio M.|Artamonov A.|Artamonov A.|Bagulya A.|Barr G.|Blondel A.|Bobisut F.|Bogomilov M.|Bonesini M.|Booth C.|Borghi S.|Borghi S.|Bunyatov S.|Burguet-Castell J.|Catanesi M.|Cervera-Villanueva A.|Chimenti P.|Coney L.|Coney L.|di Capua E.|Dore U.|Dumarchez J.|Edgecock R.|Ellis M.|Ellis M.|Ferri F.|Gastaldi U.|Giani S.|Giannini G.|Gibin D.|Gilardoni S.|Gorbunov P.|Gorbunov P.|Gößling C.|Gómez-Cadenas J.|Grant A.|Graulich J.|Graulich J.|Grégoire G.|Grichine V.|Grossheim A.|Grossheim A.|Guglielmi A.|Howlett L.|Ivanchenko A.|Ivanchenko A.|Ivanchenko V.|Kayis-Topaksu A.|Kayis-Topaksu A.|Kirsanov M.|Kolev D.|Krasnoperov A.|Martín-Albo J.|Meurer C.|Mezzetto M.|Mills G.|Morone M.|Morone M.|Novella P.|Orestano D.|Palladino V.|Panman J.|Papadopoulos I.|Pastore F.|Piperov S.|Polukhina N.|Popov B.|Popov B.|Prior G.|Prior G.|Radicioni E.|Schmitz D.|Schroeter R.|Skoro G.|Sorel M.|Tcherniaev E.|Temnikov P.|Tereschenko V.|Tonazzo A.|Tortora L.|Tsenov R.|Tsukerman I.|Tsukerman I.|Vidal-Sitjes G.|Vidal-Sitjes G.|Wiebusch C.|Wiebusch C.|Zucchelli P.|Zucchelli P.</t>
  </si>
  <si>
    <t>Liang X.|Azaiez F.|Chapman R.|Haas F.|Bazzacco D.|Beghini S.|Behera B.|Berti L.|Burns M.|Caurier E.|Corradi L.|Curien D.|Deacon A.|Angelis G.|Dombradi Z.|Farnea E.|Fioretto E.|Hodsdon A.|Gadea A.|Ibrahim F.|Jungclaus A.|Keyes K.|Latina A.|Lunardi S.|Marginean N.|Menegazzo R.|Montagnoli G.|Napoli D.|Nowacki F.|Ollier J.|Papenberg A.|Pollarolo G.|Pucknell V.|Salsac M.|Scarlassara F.|Smith J.|Spohr K.|Stanoiu M.|Stefanini A.|Szilner S.|Szilner S.|Toniolo N.|Trotta M.|Verney D.|Wang Z.|Wrzesinski J.</t>
  </si>
  <si>
    <t>Chapman R.|Chapman R.|Wang Z.|Wang Z.|Bouhelal M.|Haas F.|Liang X.|Azaiez F.|Behera B.|Burns M.|Caurier E.|Corradi L.|Curien D.|Deacon A.|Dombrádi Z.|Farnea E.|Fioretto E.|Gadea A.|Hodsdon A.|Ibrahim F.|Jungclaus A.|Keyes K.|Kumar V.|Lunardi S.|Mǎrginean N.|Mǎrginean N.|Montagnoli G.|Napoli D.|Nowacki F.|Ollier J.|Ollier J.|O'Donnell D.|Papenberg A.|Pollarolo G.|Salsac M.|Scarlassara F.|Simpson G.|Smith J.|Spohr K.|Stanoiu M.|Stefanini A.|Szilner S.|Szilner S.|Trotta M.|Verney D.</t>
  </si>
  <si>
    <t>Jones M.|Aghalaryan A.|Ahmidouch A.|Asaturyan R.|Bloch F.|Boeglin W.|Bosted P.|Carasco C.|Carlini R.|Cha J.|Chen J.|Christy M.|Cole L.|Coman L.|Crabb D.|Danagoulian S.|Day D.|Dunne J.|Elaasar M.|Ent R.|Fenker H.|Frlez E.|Gaskell D.|Gan L.|Gomez J.|Hu B.|Jourdan J.|Keith C.|Keppel C.|Khandaker M.|Klein A.|Kramer L.|Liang Y.|Lichtenstadt J.|Lindgren R.|Mack D.|McKee P.|McNulty D.|Meekins D.|Mkrtchyan H.|Nasseripour R.|Niculescu I.|Normand K.|Norum B.|Pocanic D.|Prok Y.|Raue B.|Reinhold J.|Roche J.|Rohe D.|Rondón O.|Savvinov N.|Sawatzky B.|Seely M.|Sick I.|Slifer K.|Smith C.|Smith G.|Stepanyan S.|Tang L.|Tajima S.|Testa G.|Vulcan W.|Wang K.|Warren G.|Warren G.|Wesselmann F.|Wesselmann F.|Wood S.|Yan C.|Yuan L.|Yun J.|Zeier M.|Zhu H.</t>
  </si>
  <si>
    <t>Slifer K.|Slifer K.|Rondón O.|Aghalaryan A.|Ahmidouch A.|Asaturyan R.|Bloch F.|Boeglin W.|Bosted P.|Carasco C.|Carlini R.|Cha J.|Chen J.|Christy M.|Cole L.|Coman L.|Crabb D.|Danagoulian S.|Day D.|Dunne J.|Elaasar M.|Ent R.|Fenker H.|Frlez E.|Gaskell D.|Gan L.|Gomez J.|Hu B.|Jourdan J.|Jones M.|Keith C.|Keppel C.|Khandaker M.|Klein A.|Kramer L.|Liang Y.|Lichtenstadt J.|Lindgren R.|MacK D.|McKee P.|McNulty D.|McNulty D.|Meekins D.|Mkrtchyan H.|Nasseripour R.|Niculescu I.|Normand K.|Norum B.|Pocanic D.|Prok Y.|Raue B.|Reinhold J.|Roche J.|Kiselev D.|Kiselev D.|Savvinov N.|Sawatzky B.|Seely M.|Sick I.|Smith C.|Smith G.|Stepanyan S.|Tang L.|Tajima S.|Testa G.|Vulcan W.|Wang K.|Warren G.|Warren G.|Wesselmann F.|Wesselmann F.|Wood S.|Yan C.|Yuan L.|Yun J.|Zeier M.|Zhu H.</t>
  </si>
  <si>
    <t>Lopez-Martens A.|Hauschild K.|Yeremin A.|Belozerov A.|Briançon C.|Chelnokov M.|Chepigin V.|Curien D.|Dorvaux O.|Gall B.|Gorshkov V.|Guttormsen M.|Hanappe F.|Kabachenko A.|Khalfallah F.|Korichi A.|Larsen A.|Malyshev O.|Minkova A.|Oganessian Y.|Popeko A.|Rousseau M.|Rowley N.|Sagaidak R.|Sharo S.|Shutov A.|Siem S.|Svirikhin A.|Syed N.|Theisen C.</t>
  </si>
  <si>
    <t>Hauschild K.|Lopez-Martens A.|Yeremin A.|Dorvaux O.|Antalic S.|Belozerov A.|Briançon C.|Chelnokov M.|Chepigin V.|Curien D.|Gall B.|Görgen A.|Gorshkov V.|Guttormsen M.|Hanappe F.|Kabachenko A.|Khalfallah F.|Larsen A.|Malyshev O.|Minkova A.|Minkova A.|Popeko A.|Rousseau M.|Rowley N.|Saro S.|Shutov A.|Siem S.|Stuttgè L.|Svirikhin A.|Syed N.|Theisen C.|Venhart M.</t>
  </si>
  <si>
    <t>Yamaguchi T.|Ohnishi T.|Suzuki T.|Becker F.|Fukuda M.|Geissel H.|Hosoi M.|Janik R.|Kelić A.|Kimura K.|Mandel S.|Münzenberg G.|Nakajima S.|Ohtsubo T.|Ozawa A.|Prochazka A.|Shindo M.|Shindo M.|Sitár B.|Strmeň P.|Suda T.|Sümmerer K.|Sugawara K.|Szarka I.|Takechi M.|Takisawa A.|Tanaka K.</t>
  </si>
  <si>
    <t>Yamaguchi T.|Suzuki T.|Ohnishi T.|Becker F.|Fukuda M.|Geissel H.|Hosoi M.|Janik R.|Kimura K.|Kuboki T.|Mandel S.|Matsuo M.|Münzenberg G.|Nakajima S.|Ohtsubo T.|Ozawa A.|Prochazka A.|Shindo M.|Shindo M.|Sitár B.|Strmeň P.|Suda T.|Sümmerer K.|Sugawara K.|Szarka I.|Takechi M.|Takisawa A.|Tanaka K.|Yamagami M.</t>
  </si>
  <si>
    <t>Abraham J.|Abreu P.|Aglietta M.|Aguirre C.|Allard D.|Allekotte I.|Allen J.|Allison P.|Alvarez C.|Alvarez-Muñiz J.|Ambrosio M.|Anchordoqui L.|Anchordoqui L.|Andringa S.|Anzalone A.|Aramo C.|Argirò S.|Arisaka K.|Armengaud E.|Arneodo F.|Arqueros F.|Asch T.|Asorey H.|Assis P.|Atulugama B.|Aublin J.|Ave M.|Avila G.|Avila G.|Bäcker T.|Badagnani D.|Barbosa A.|Barnhill D.|Barroso S.|Bauleo P.|Beatty J.|Beau T.|Becker B.|Becker K.|Bellido J.|BenZvi S.|Berat C.|Bergmann T.|Bernardini P.|Bertou X.|Biermann P.|Billoir P.|Blanch-Bigas O.|Blanco F.|Blasi P.|Blasi P.|Bleve C.|Blümer H.|Blümer H.|Boháčová M.|Bonifazi C.|Bonifazi C.|Bonino R.|Boratav M.|Brack J.|Brogueira P.|Brown W.|Buchholz P.|Bueno A.|Busca N.|Busca N.|Caballero-Mora K.|Cai B.|Camin D.|Caruso R.|Carvalho W.|Castellina A.|Catalano O.|Cataldi G.|Cazón-Boado L.|Cester R.|Chauvin J.|Chiavassa A.|Chinellato J.|Chou A.|Chou A.|Chye J.|Clark P.|Clay R.|Colombo E.|Conceição R.|Connolly B.|Contreras F.|Coppens J.|Coppens J.|Cordier A.|Cotti U.|Coutu S.|Covault C.|Creusot A.|Cronin J.|Dagoret-Campagne S.|Daumiller K.|Dawson B.|De Almeida R.</t>
  </si>
  <si>
    <t>Aab A.|Abreu P.|Aglietta M.|Aglietta M.|Albuquerque I.|Albury J.|Allekotte I.|Almela A.|Almela A.|Castillo J.|Alvarez-Muñiz J.|Anastasi G.|Anastasi G.|Anchordoqui L.|Andrada B.|Andringa S.|Aramo C.|Arsene N.|Asorey H.|Asorey H.|Assis P.|Avila G.|Avila G.|Badescu A.|Balaceanu A.|Barbato F.|Barbato F.|Luz R.|Baur S.|Becker K.|Bellido J.|Berat C.|Bertaina M.|Bertaina M.|Bertou X.|Biermann P.|Biteau J.|Blaess S.|Blanco A.|Blazek J.|Bleve C.|Bleve C.|Boháčová M.|Bonifazi C.|Borodai N.|Botti A.|Botti A.|Brack J.|Bretz T.|Bridgeman A.|Briechle F.|Buchholz P.|Bueno A.|Buitink S.|Buscemi M.|Buscemi M.|Caballero-Mora K.|Caccianiga L.|Calcagni L.|Cancio A.|Cancio A.|Canfora F.|Canfora F.|Carceller J.|Caruso R.|Caruso R.|Castellina A.|Castellina A.|Catalani F.|Cataldi G.|Cazon L.|Chinellato J.|Chudoba J.|Chytka L.|Clay R.|Cerutti A.|Colalillo R.|Colalillo R.|Coleman A.|Collica L.|Coluccia M.|Coluccia M.|Conceição R.|Consolati G.|Consolati G.|Contreras F.|Contreras F.|Cooper M.|Coutu S.|Covault C.|D'Amico S.|D'Amico S.|Daniel B.|Dasso S.|Dasso S.|Daumiller K.|Dawson B.|Day J.|De Almeida R.|De Jong S.</t>
  </si>
  <si>
    <t>Akoury D.|Akoury D.|Kreidi K.|Jahnke T.|Weber T.|Weber T.|Staudte A.|Schöffler M.|Neumann N.|Titze J.|Schmidt L.|Czasch A.|Jagutzki O.|Costa Fraga R.|Grisenti R.|Díez Muiño R.|Cherepkov N.|Semenov S.|Ranitovic P.|Cocke C.|Osipov T.|Adaniya H.|Thompson J.|Prior M.|Belkacem A.|Landers A.|Schmidt-Böcking H.|Dörner R.</t>
  </si>
  <si>
    <t>Hakonarson H.|Hakonarson H.|Grant S.|Grant S.|Bradfield J.|Marchand L.|Kim C.|Glessner J.|Grabs R.|Casalunovo T.|Taback S.|Frackelton E.|Lawson M.|Robinson L.|Skraban R.|Lu Y.|Chiavacci R.|Stanley C.|Kirsch S.|Rappaport E.|Orange J.|Monos D.|Monos D.|Devoto M.|Devoto M.|Qu H.|Polychronakos C.</t>
  </si>
  <si>
    <t>Grant S.|Grant S.|Grant S.|Qu H.|Bradfield J.|Marchand L.|Kim C.|Glessner J.|Grabs R.|Taback S.|Frackelton E.|Eckert A.|Annaiah K.|Lawson M.|George Otieno F.|Santa E.|Shaner J.|Smith R.|Skraban R.|Imielinski M.|Chiavacci R.|Grundmeier R.|Grundmeier R.|Stanley C.|Kirsch S.|Waggott D.|Paterson A.|Monos D.|Monos D.|Polychronakos C.|Hakonarson H.|Hakonarson H.|Hakonarson H.</t>
  </si>
  <si>
    <t>Eichler R.|Eichler R.|Aksenov N.|Belozerov A.|Bozhikov G.|Chepigin V.|Dressler R.|Dmitriev S.|Gäggeler H.|Gäggeler H.|Gorshkov V.|Haenssler F.|Itkis M.|Lebedev V.|Laube A.|Malyshev O.|Oganessian Y.|Petruschkin O.|Piguet D.|Rasmussen P.|Shishkin S.|Shutov A.|Svirikhin A.|Tereshatov E.|Vostokin G.|Wegrzecki M.|Yeremin A.</t>
  </si>
  <si>
    <t>Eichler R.|Eichler R.|Aksenov N.|Albin Y.|Belozerov A.|Bozhikov G.|Chepigin V.|Dmitriev S.|Dressler R.|Gäggeler H.|Gäggeler H.|Gorshkov V.|Henderson R.|Johnsen A.|Kenneally J.|Lebedev V.|Malyshev O.|Moody K.|Oganessian Y.|Petrushkin O.|Piguet D.|Popeko A.|Rasmussen P.|Serov A.|Serov A.|Shaughnessy D.|Shishkin S.|Shutov A.|Stoyer M.|Stoyer N.|Svirikhin A.|Tereshatov E.|Vostokin G.|Wegrzecki M.|Wilk P.|Wittwer D.|Yeremin A.</t>
  </si>
  <si>
    <t>Radiochimica Acta</t>
  </si>
  <si>
    <t>Angewandte Chemie - International Edition</t>
  </si>
  <si>
    <t>Naderi S.|Naderi S.|Rezaei H.|Rezaei H.|Taberlet P.|Zundel S.|Rafat S.|Naghash H.|El-Barody M.|Ertugrul O.|Pompanon F.|Abo-Shehada M.|Ajmone P.|Al Tarrayrah J.|Angiolillo A.|Baret P.|Baumung R.|Beja-Pereira A.|Bertaglia M.|Bordonaro S.|Bruford M.|Caloz R.|Canali G.|Canon J.|Cappuccio I.|Carta A.|Cicogna M.|Crepaldi P.|Dalamitra S.|Krugmann D.|Dobi P.|Popielarczyk D.|Dunner S.|D'Urso G.|El-Barody M.|England P.|Erhardt G.|Ertugrul O.|Prinzenberg E.|Ibeagha-Awemu E.|Strzelec E.|Aziz F.|Fornarelli F.|Garcia D.|Georgoudis A.|Gesine L.|Giovenzana S.|Gutscher K.|Hewitt G.|Hoda A.|Horst B.|Istvan A.|Juma G.|Joost S.|Jones S.|Karetsou K.|Kliambas G.|Koban E.|Kutita O.|Lazlo F.|Lenstra J.|Ligda C.|Lipsky S.|Luikart G.|Glowatzki M.|Marilli M.|Marletta D.|Milanesi E.|Negrini R.|Nijman I.|Obexer-Ruff G.|Papachristoforou C.|Pariset L.|Pellecchia M.|Peter C.|Perez T.|Pietrolà E.|Pilla F.|Niznikowski R.|Roosen J.|Scarpa R.|Sechi T.|Taberlet P.|Taylor M.|Togan I.|Trommetter M.|Valentini A.|Van Cann L.|Vlaic A.|Wiskin L.|Zundel S.</t>
  </si>
  <si>
    <t>Lenstra J.|Tigchelaar J.|Biebach I.|Hallsson J.|Kantanen J.|Kantanen J.|Nielsen V.|Pompanon F.|Naderi S.|Rezaei H.|Sæther N.|Ertugrul O.|Grossen C.|Camenisch G.|Vos-Loohuis M.|van Straten M.|de Poel E.|Windig J.|Oldenbroek K.|Oldenbroek K.|Abo-Shehada M.|Marsan P.|Tarrayrah J.|Angiolillo A.|Baret P.|Baumung R.|Beja-Pereira A.|Bertaglia M.|Bordonaro S.|Brandt H.|Bruford M.|Caloz R.|Canali G.|Canon J.|Cappuccio I.|Carta A.|Cicogna M.|Crepaldi P.|Dalamitra S.|Dobi P.|Dunner S.|D'Urso G.|El Barody M.|England P.|Erhardt G.|Ertuğrul O.|Glowatzki M.|Ibeagha-Awemu E.|Strzelec E.|Fadlaoui A.|Fornarelli F.|Garcia D.|Georgoudis A.|Giovenzana S.|Gutscher K.|Hewitt G.|Hoda A.|Istvan A.|Jones S.|Joost S.|Juma G.|Karetsou K.|Kliambas G.|Koban E.|Krugmann D.|Kutita O.|Lazlo F.|Ligda C.|Lipsky S.|Luikart G.|Lühken G.|Marilli M.|Marletta D.|Milanesi E.|Negrini R.|Nijman I.|Niznikowski R.|Obexer-Ruff G.|Papachristoforou C.|Pariset L.|Peter M.|Christina|Perez T.|Pietrolà E.|Pilla F.|Popielarczyk D.|Prinzenberg M.|Roosen J.|Scarpa R.|Sechi T.|Taberlet P.|Taylor M.|Togan I.|Trommetter M.|Valentini A.|Van Cann L.|Vlaic A.|Wiskin L.|Zundel S.</t>
  </si>
  <si>
    <t>Journal of Animal Breeding and Genetics</t>
  </si>
  <si>
    <t>BMC Genetics</t>
  </si>
  <si>
    <t>Glas J.|Glas J.|Seiderer J.|Wetzke M.|Wetzke M.|Konrad A.|Török H.|Schmechel S.|Tonenchi L.|Grassi C.|Dambacher J.|Pfennig S.|Maier K.|Griga T.|Klein W.|Epplen J.|Schiemann U.|Folwaczny C.|Lohse P.|Göke B.|Ochsenkühn T.|Müller-Myhsok B.|Folwaczny M.|Mussack T.|Brand S.</t>
  </si>
  <si>
    <t>Glas J.|Glas J.|Seiderer J.|Pasciuto G.|Tillack C.|Diegelmann J.|Pfennig S.|Konrad A.|Schmechel S.|Wetzke M.|Wetzke M.|Török H.|Stallhofer J.|Jürgens M.|Griga T.|Klein W.|Epplen J.|Schiemann U.|Mussack T.|Lohse P.|Göke B.|Ochsenkühn T.|Folwaczny M.|Müller-Myhsok B.|Brand S.|Brand S.</t>
  </si>
  <si>
    <t>Weinstein S.|Pane D.|Ernst L.|Warren-Rhodes K.|Warren-Rhodes K.|Dohm J.|Hock A.|Piatek J.|Emani F.|Lanni F.|Wagner M.|Fisher G.|Minkley E.|Dansey L.|Smith T.|Grin E.|Stubbs K.|Thomas G.|Cockell C.|Marinangeli L.|Ori G.|Heys S.|Teza J.|Moersch J.|Coppin P.|Diaz G.|Wettergreen D.|Cabrol N.|Cabrol N.|Waggoner A.</t>
  </si>
  <si>
    <t>Journal of Geophysical Research: Biogeosciences</t>
  </si>
  <si>
    <t>Taylor G.|Boynton W.|Brückner J.|Wänke H.|Dreibus G.|Kerry K.|Keller J.|Reedy R.|Evans L.|Starr R.|Squyres S.|Karunatillake S.|Gasnault O.|Maurice S.|d'Uston C.|Englert P.|Dohm J.|Dohm J.|Baker V.|Baker V.|Hamara D.|Janes D.|Sprague A.|Kim K.|Drake D.</t>
  </si>
  <si>
    <t>Journal of Geophysical Research E: Planets</t>
  </si>
  <si>
    <t>PLoS Genetics</t>
  </si>
  <si>
    <t>Garnier E.|Lavorel S.|Ansquer P.|Castro H.|Cruz P.|Dolezal J.|Eriksson O.|Fortunel C.|Freitas H.|Golodets C.|Grigulis K.|Jouany C.|Kazakou E.|Kigel J.|Kleyer M.|Lehsten V.|Lepš J.|Meier T.|Pakeman R.|Papadimitriou M.|Papanastasis V.|Quested H.|Quétier F.|Robson M.|Roumet C.|Rusch G.|Skarpe C.|Sternberg M.|Theau J.|Thébault A.|Thébault A.|Vile D.|Vile D.|Vile D.|Zarovali M.</t>
  </si>
  <si>
    <t>Fortunel C.|Fortunel C.|Garnier E.|Joffre R.|Kazakou E.|Kazakou E.|Quested H.|Grigulis K.|Lavorel S.|Ansquer P.|Castro H.|Cruz P.|Doležal J.|Doležal J.|Eriksson O.|Freitas H.|Golodets C.|Jouany C.|Kigel J.|Kleyer M.|Lehsten V.|Lepš J.|Meier T.|Pakeman R.|Papadimitriou M.|Papanastasis V.|Quétier F.|Robson M.|Sternberg M.|Theau J.|Thébault A.|Zarovali M.</t>
  </si>
  <si>
    <t>Journal of Ecology</t>
  </si>
  <si>
    <t>Ecology</t>
  </si>
  <si>
    <t>Annals of Botany</t>
  </si>
  <si>
    <t>Swerdlow N.|Light G.|Light G.|Thomas M.|Thomas M.|Sprock J.|Sprock J.|Calkins M.|Green M.|Green M.|Greenwood T.|Gur R.|Gur R.|Lazzeroni L.|Nuechterlein K.|Radant A.|Radant A.|Seidman L.|Seidman L.|Siever L.|Siever L.|Silverman J.|Silverman J.|Stone W.|Stone W.|Sugar C.|Sugar C.|Sugar C.|Tsuang D.|Tsuang D.|Tsuang M.|Tsuang M.|Tsuang M.|Turetsky B.|Braff D.|Braff D.</t>
  </si>
  <si>
    <t>JAMA Psychiatry</t>
  </si>
  <si>
    <t>Pediatric Blood and Cancer</t>
  </si>
  <si>
    <t>Journal of Pain and Symptom Management</t>
  </si>
  <si>
    <t>Neuroscience Research</t>
  </si>
  <si>
    <t>Clinical Cancer Research</t>
  </si>
  <si>
    <t>Haematologica</t>
  </si>
  <si>
    <t>Cellular Immunology</t>
  </si>
  <si>
    <t>Bouwes Bavinck J.|Bouwes Bavinck J.|Euvrard S.|Naldi L.|Naldi L.|Nindl I.|Proby C.|Neale R.|Neale R.|Abeni D.|Abeni D.|Tessari G.|Feltkamp M.|Claudy A.|Stockfleth E.|Harwood C.|Bouwes Bavinck J.|Van Der Zwan-Kralt P.|De Graaf Y.|Vos L.|Uphoff-Meijerink E.|Willemze R.|Feltkamp M.|Struijk L.|Wanningen P.|Van Der Meijden P.|Plasmeijer E.|Wolterbeek R.|Euvrard S.|Butnaru A.|Claudy A.|Kanitakis J.|Nindl I.|Stockfleth E.|Forschner T.|Pizzagalli A.|Sassi F.|Tessari G.|Harwood C.|Proby C.|Breuer J.|Mitchell L.|Purdie K.|Lambert S.|Ran H.|Pfister H.|Wieland U.|Weissenborn S.|Pawlita M.|Waterboer T.|Sehr P.|Michael K.|Quint W.|De Koning M.|De Koning M.|Ter Schegget J.|Ter Schegget J.|Kleter B.|Van Doorn L.|Sampogna F.|Mannooranparampil T.|Melo-Salcedo N.|Simoni S.|Petasecca Donati G.|Masini C.|Deppermann Fortes C.|Green A.|Olsen C.|Harrison S.|Buttner P.</t>
  </si>
  <si>
    <t>Bouwes Bavinck J.|Feltkamp M.|Green A.|Fiocco M.|Fiocco M.|Euvrard S.|Harwood C.|Nasir S.|Thomson J.|Proby C.|Naldi L.|Diphoorn J.|Venturuzzo A.|Tessari G.|Nindl I.|Sampogna F.|Abeni D.|Neale R.|Goeman J.|Quint K.|Halk A.|Sneek C.|Genders R.|de Koning M.|Quint W.|Wieland U.|Weissenborn S.|Waterboer T.|Pawlita M.|Pfister H.|van der Zwan-Kralt P.|de Graaf Y.|Vos L.|Uphoff-Meijerink E.|Willemze R.|Struijk L.|Wanningen P.|van der Meijden E.|Plasmeijer E.|Wolterbeek R.|Ocampo A.|Kanitakis J.|Stockfleth E.|Forschner T.|Pizzagalli A.|Sassi F.|Gotti E.|Fiocchi R.|Breuer J.|Mitchell L.|Purdie K.|Lambert S.|Ran H.|Sehr P.|Michael K.|ter Schegget J.|Kleter B.|van Doorn L.|Simoni S.|Petasecca Donati G.|Masini C.|Olsen C.|O’Rourke P.|Harrison S.|Buttner P.</t>
  </si>
  <si>
    <t>Journal of Investigative Dermatology</t>
  </si>
  <si>
    <t>Journal of General Virology</t>
  </si>
  <si>
    <t>Endocrine-Related Cancer</t>
  </si>
  <si>
    <t>Kitamoto A.|Kitamoto T.|Nakamura T.|Matsuo T.|Nakata Y.|Hyogo H.|Ochi H.|Kamohara S.|Miyatake N.|Kotani K.|Mineo I.|Wada J.|Ogawa Y.|Yoneda M.|Nakajima A.|Funahashi T.|Miyazaki S.|Tokunaga K.|Masuzaki H.|Ueno T.|Chayama K.|Hamaguchi K.|Yamada K.|Hanafusa T.|Oikawa S.|Sakata T.|Tanaka K.|Matsuzawa Y.|Hotta K.</t>
  </si>
  <si>
    <t>Endocrine Journal</t>
  </si>
  <si>
    <t>Journal of Human Genetics</t>
  </si>
  <si>
    <t>Ferrannini E.|Ferrannini E.|Ferrannini E.|Ferrannini E.|Balkau B.|Balkau B.|Balkau B.|Coppack S.|Coppack S.|Coppack S.|Dekker J.|Dekker J.|Mari A.|Mari A.|Mari A.|Nolan J.|Nolan J.|Nolan J.|Walker M.|Walker M.|Walker M.|Walker M.|Natali A.|Natali A.|Natali A.|Beck-Nielsen H.|Beck-Nielsen H.|Beck-Nielsen H.|Heine R.|Dekker J.|Nijpels G.|Boorsma W.|Mitrakou A.|Tournis S.|Kyriakopoulou K.|Thomakos P.|Lalic N.|Lalic K.|Jotic A.|Lukic L.|Civcic M.|Yeow T.|Murphy M.|DeLong C.|Neary G.|Colgan M.|Hatunic M.|Konrad T.|Böhles H.|Fuellert S.|Baer F.|Zuchhold H.|Golay A.|Harsch Bobbioni E.|Barthassat V.|Makoundou V.|Lehmann T.|Merminod T.|Petrie J.|Petrie J.|Perry C.|Neary F.|Mac-Dougall C.|Shields K.|Malcolm L.|Laakso M.|Salmenniemi U.|Aura A.|Raisanen R.|Ruotsalainen U.|Sistonen T.|Laitinen M.|Saloranta H.|McIntosh N.|Khadobaksh P.|Laville M.|Bonnet F.|De La Perriere A.|Louche-Pelissier C.|Maitrepierre C.|Peyrat J.|Serusclat A.|Gabriel R.|Sánchez E.|Carraro R.|Friera A.|Novella B.|Nilsson P.|Persson M.|Östling G.|Melander O.|Burri P.|Piatti P.|Monti L.|Setola E.|Galluccio E.|Minicucci F.|Colleluori A.|Ibrahim I.|Jayapaul M.</t>
  </si>
  <si>
    <t>Kozakova M.|Kozakova M.|Palombo C.|Morizzo C.|Højlund K.|Hatunic M.|Hatunic M.|Balkau B.|Balkau B.|Balkau B.|Nilsson P.|Nilsson P.|Ferrannini E.|Ferrannini E.|Heine R.|Dekker J.|Dekker J.|De Rooij S.|Nijpels G.|Boorsma W.|Mitrakou A.|Tournis S.|Kyriakopoulou K.|Thomakos P.|Lalic N.|Lalic K.|Jotic A.|Lukic L.|Civcic M.|Nolan J.|Nolan J.|Yeow T.|Murphy M.|DeLong C.|Neary G.|Colgan M.|Konrad T.|Böhles H.|Fuellert S.|Baer F.|Zuchhold H.|Golay A.|Bobbioni E.|Barthassat V.|Makoundou V.|Lehmann T.|Merminod T.|Petrie J.|Perry C.|Neary F.|MacDougall C.|Shields K.|Malcolm L.|Laakso M.|Salmenniemi U.|Aura A.|Raisanen R.|Ruotsalainen U.|Sistonen T.|Laitinen M.|Saloranta H.|Coppack S.|McIntosh N.|Ross J.|Pettersson L.|Khadobaksh P.|Laville M.|Bonnet F.|De La Perriere A.|Louche-Pelissier C.|Maitrepierre C.|Peyrat J.|Beltran S.|Serusclat A.|Gabriel R.|Sánchez E.|Carraro R.|Friera A.|Novella B.|Nilsson P.|Persson M.|Östling G.|Melander O.|Burri P.|Piatti P.|Monti L.|Setola E.|Galluccio E.|Minicucci F.|Colleluori A.|Walker M.|Walker M.|Walker M.|Ibrahim I.|Jayapaul M.|Carman D.|Ryan C.|Short K.|McGrady Y.|Richardson D.</t>
  </si>
  <si>
    <t>Hepatology</t>
  </si>
  <si>
    <t>Nutrition and Diabetes</t>
  </si>
  <si>
    <t>Unicomb L.|Unicomb L.|O'Reilly L.|Kirk M.|Stafford R.|Smith H.|Becker N.|Patel M.|Gilbert G.|Adamson P.|Ashbolt R.|Cheung K.|Combs B.|Dalton C.|Djordjevic S.|Doyle R.|Ferguson J.|Gilbert L.|Givney R.|Gordon D.|Gregory J.|Hogg G.|Inglis T.|Jelfs P.|Kirk M.|Lalor K.|Lanser J.|Mickan L.|Rios R.|Sarna M.|Sharma H.|Smith H.|Unicomb L.|Valcanis M.</t>
  </si>
  <si>
    <t>Journal of Applied Microbiology</t>
  </si>
  <si>
    <t>Modern Pathology</t>
  </si>
  <si>
    <t>Journal of Neuro-Oncology</t>
  </si>
  <si>
    <t>Neuro-Oncology</t>
  </si>
  <si>
    <t>Oncogene</t>
  </si>
  <si>
    <t>BMC Medical Genomics</t>
  </si>
  <si>
    <t>Hashibe M.|Brennan P.|Benhamou S.|Castellsague X.|Chen C.|Curado M.|Maso L.|Daudt A.|Fabianova E.|Wünsch-Filho V.|Franceschi S.|Hayes R.|Herrero R.|Koifman S.|La Vecchia C.|Lazarus P.|Levi F.|Mates D.|Matos E.|Menezes A.|Muscat J.|Eluf-Neto J.|Olshan A.|Rudnai P.|Schwartz S.|Smith E.|Sturgis E.|Szeszenia-Dabrowska N.|Talamini R.|Wei Q.|Winn D.|Zaridze D.|Zatonski W.|Zhang Z.|Berthiller J.|Boffetta P.</t>
  </si>
  <si>
    <t>Li Q.|Li Q.|Chuang S.|Chuang S.|Eluf-Neto J.|Menezes A.|Matos E.|Koifman S.|Wünsch-Filho V.|Fernandez L.|Daudt A.|Curado M.|Winn D.|Franceschi S.|Herrero R.|Castellsague X.|Morgenstern H.|Zhang Z.|Lazarus P.|Muscat J.|McClean M.|Kelsey K.|Hayes R.|Purdue M.|Schwartz S.|Chen C.|Benhamou S.|Olshan A.|Yu G.|Schantz S.|Ferro G.|Brennan P.|Boffetta P.|Boffetta P.|Hashibe M.|Hashibe M.</t>
  </si>
  <si>
    <t>Gayther S.|Gayther S.|Song H.|Ramus S.|Kjaer S.|Whittemore A.|Quaye L.|Tyrer J.|Shadforth D.|Hogdall E.|Hogdall C.|Blaeker J.|DiCioccio R.|McGuire V.|Webb P.|Beesley J.|Green A.|Whiteman D.|Goodman M.|Lurie G.|Carney M.|Modugno F.|Ness R.|Edwards R.|Edwards R.|Moysich K.|Goode E.|Couch F.|Cunningham J.|Sellers T.|Wu A.|Pike M.|Iversen E.|Marks J.|Garcia-Closas M.|Brinton L.|Lissowska J.|Peplonska B.|Easton D.|Jacobs I.|Ponder B.|Schildkraut J.|Pearce C.|Chenevix-Trench G.|Berchuck A.|Pharoah P.</t>
  </si>
  <si>
    <t>Human Mutation</t>
  </si>
  <si>
    <t>BioMed Research International</t>
  </si>
  <si>
    <t>Journal of Interferon and Cytokine Research</t>
  </si>
  <si>
    <t>Neuroendocrinology Letters</t>
  </si>
  <si>
    <t>Serra-Prat M.|Fernández X.|Burdoy E.|Mussoll J.|Casamitjana R.|Puig-Domingo M.|Ayllón J.|Boquet X.|Bosch A.|Cademas I.|Dordas J.|Espinosa C.|Falcón I.|Gordillo M.|Merino M.|Palomera E.|Papiol M.|Pous E.|Pubill M.|Puig J.|Sanahuja J.|Serra P.|Serrano C.|Vilardebò A.|Villarroya I.</t>
  </si>
  <si>
    <t>Mora M.|Mansego M.|Mansego M.|Serra-Prat M.|Palomera E.|Boquet X.|Chaves J.|Puig-Domingo M.|Ayllón J.|Buquet X.|Bosch A.|Burdoy E.|Cademas I.|Dordas J.|Espinosa C.|Falcón I.|Gordillo M.|Merino M.|Mussoll J.|Palomera E.|Papiol M.|Pous E.|Pubill M.|Puig J.|Puig-Domingo M.|Sanahuja J.|Serra P.|Serra-Prat M.|Serrano C.|Vilardebó A.|Villarroya I.</t>
  </si>
  <si>
    <t>Endocrinologia y Nutricion</t>
  </si>
  <si>
    <t>Journal of Clinical Psychiatry</t>
  </si>
  <si>
    <t>Journal of Alzheimer's Disease</t>
  </si>
  <si>
    <t>Hendrickx J.|Hendrickx J.|Hendrickx J.|Hendrickx J.|Huyghe J.|Topsakal V.|Demeester K.|Wienker T.|Van Laer L.|Van Eyken E.|Fransen E.|Fransen E.|Mäki-Torkko E.|Hannula S.|Parving A.|Jensen M.|Tropitzsch A.|Bonaconsa A.|Mazzoli M.|Espeso A.|Verbruggen K.|Huyghe J.|Huygen P.|Huygen P.|Kremer H.|Kremer H.|Kremer H.|Kunst S.|Kunst S.|Diaz-Lacava A.|Diaz-Lacava A.|Steffens M.|Pyykkö I.|Dhooge I.|Stephens D.|Orzan E.|Pfister M.|Bille M.|Sorri M.|Cremers C.|Cremers C.|Van Camp G.|Van De Heyning P.</t>
  </si>
  <si>
    <t>JARO - Journal of the Association for Research in Otolaryngology</t>
  </si>
  <si>
    <t>B-ENT</t>
  </si>
  <si>
    <t>Ferreiro-Neira I.|Calaza M.|Alonso-Perez E.|Marchini M.|Scorza R.|Sebastiani G.|Blanco F.|Rego I.|Pullmann R.|Pullmann R.|Kallenberg C.|Bijl M.|Skopouli F.|Mavromati M.|Migliaresi S.|Barizzone N.|Ruzickova S.|Dostal C.|Schmidt R.|Witte T.|Papasteriades C.|Kappou-Rigatou I.|Endreffy E.|Kovacs A.|Ordi-Ros J.|Balada E.|Carreira P.|Gomez-Reino J.|Gomez-Reino J.|Gonzalez A.</t>
  </si>
  <si>
    <t>Alonso-Perez E.|Suarez-Gestal M.|Calaza M.|Blanco F.|Suarez A.|Santos M.|Papasteriades C.|Carreira P.|Pullmann R.|Ordi-Ros J.|Marchini M.|Skopouli F.|Bijl M.|Barrizone N.|Sebastiani G.|Migliaresi S.|Witte T.|Lauwerys B.|Kovacs A.|Ruzickova S.|Gomez-Reino J.|Gomez-Reino J.|Gonzalez A.|Liz M.|Kappou-Rigatou I.|Beretta L.|Balada E.|Kallenberg C.|Vinagre F.|Vinagre F.|Mavromati M.|Gutierrez C.|Rego I.|D'Alfonso S.|Schmidt R.|Endreffy E.|Dostal C.</t>
  </si>
  <si>
    <t>Arthritis Research and Therapy</t>
  </si>
  <si>
    <t>Camp N.|Cannon-Albright L.|Farnham J.|Baffoe-Bonnie A.|Baffoe-Bonnie A.|Baffoe-Bonnie A.|George A.|George A.|Powell I.|Powell I.|Bailey-Wilson J.|Bailey-Wilson J.|Carpten J.|Carpten J.|Giles G.|Giles G.|Hopper J.|Hopper J.|Severi G.|Severi G.|English D.|English D.|Foulkes W.|Foulkes W.|Maehle L.|Maehle L.|Moller P.|Moller P.|Eeles R.|Eeles R.|Easton D.|Easton D.|Badzioch M.|Badzioch M.|Whittemore A.|Whittemore A.|Whittemore A.|Oakley-Girvan I.|Oakley-Girvan I.|Hsieh C.|Hsieh C.|Dimitrov L.|Xu J.|Stanford J.|Stanford J.|Johanneson B.|Johanneson B.|Deutsch K.|Deutsch K.|McIntosh L.|McIntosh L.|Ostrander E.|Ostrander E.|Wiley K.|Isaacs S.|Walsh P.|Thibodeau S.|McDonnell S.|Hebbring S.|Schaid D.|Lange E.|Lange E.|Cooney K.|Cooney K.|Tammela T.|Schleutker J.|Paiss T.|Paiss T.|Maier C.|Maier C.|Grönberg H.|Grönberg H.|Wiklund F.|Wiklund F.|Emanuelsson M.|Emanuelsson M.|Isaacs W.</t>
  </si>
  <si>
    <t>BMC Medical Genetics</t>
  </si>
  <si>
    <t>Prostate</t>
  </si>
  <si>
    <t>Pauls D.|Cath D.|Heutink P.|Grados M.|Singer H.|Walkup J.|Illmann C.|Scharf J.|Santangelo S.|Stewart S.|Platko J.|Pauls D.|Cox N.|Robertson M.|Service S.|Keen-Kim D.|Sabatti C.|Freimer N.|Rouleau G.|Riviere J.|Chouinard S.|Richer F.|Lesperance P.|Dion Y.|King R.|Kidd J.|Pakstis A.|Leckman J.|Kidd K.|Gericke G.|Kurlan R.|Como P.|Palumbo D.|Verkerk A.|Oostra B.|McMahon W.|Leppert M.|Coon H.|Mathews C.|Sandor P.|Barr C.|Betard C.|Zelenika D.</t>
  </si>
  <si>
    <t>Faivre L.|Faivre L.|Faivre L.|Collod-Beroud G.|Collod-Beroud G.|Loeys B.|Loeys B.|Child A.|Binquet C.|Binquet C.|Gautier E.|Gautier E.|Callewaert B.|Arbustini E.|Mayer K.|Arslan-Kirchner M.|Kiotsekoglou A.|Comeglio P.|Marziliano N.|Dietz H.|Halliday D.|Beroud C.|Beroud C.|Beroud C.|Bonithon-Kopp C.|Bonithon-Kopp C.|Claustres M.|Claustres M.|Muti C.|Plauchu H.|Robinson P.|Adès L.|Adès L.|Adès L.|Biggin A.|Biggin A.|Benetts B.|Benetts B.|Brett M.|Brett M.|Holman K.|Holman K.|De Backer J.|Coucke P.|Francke U.|De Paepe A.|Jondeau G.|Boileau C.|Boileau C.</t>
  </si>
  <si>
    <t>Faivre L.|Faivre L.|Faivre L.|Collod-Beroud G.|Collod-Beroud G.|Adès L.|Adès L.|Adès L.|Arbustini E.|Child A.|Callewaert B.|Loeys B.|Loeys B.|Binquet C.|Binquet C.|Binquet C.|Gautier E.|Gautier E.|Gautier E.|Mayer K.|Arslan-Kirchner M.|Grasso M.|Beroud C.|Beroud C.|Beroud C.|Hamroun D.|Bonithon-Kopp C.|Bonithon-Kopp C.|Bonithon-Kopp C.|Plauchu H.|Robinson P.|De Backer J.|Coucke P.|Francke U.|Bouchot O.|Wolf J.|Stheneur C.|Hanna N.|Detaint D.|De Paepe A.|Boileau C.|Boileau C.|Jondeau G.</t>
  </si>
  <si>
    <t>Mihara M.|Matsuta K.|Nishimura D.|Nagatomo T.|Matsumiya R.|Momota S.|Ohtsubo T.|Izumikawa T.|Zhou D.|Zheng Y.|Ogura M.|Akai H.|Komurasaki J.|Fukuda M.|Ishikawa D.|Nojiri Y.|Hirano H.|Takahashi S.|Watanabe R.|Kubo T.|Zhu S.|Kitagawa A.|Kanazawa M.|Sato S.|Torikoshi M.|Sumikama T.|Minamisono T.|Alonso J.|Krebs G.|Symons T.</t>
  </si>
  <si>
    <t>Mihara M.|Matsuta K.|Nishimura D.|Hirano H.|Komurasaki J.|Takahashi S.|Nagatomo T.|Matsumiya R.|Ogura M.|Akai H.|Momota S.|Ohtsubo T.|Izumikawa T.|Zhou D.|Zheng Y.|Yuan D.|Fan P.|Zuo Y.|Zhu S.|Kitagawa A.|Kanazawa M.|Torikoshi M.|Sato S.|Fukuda M.|Ishikawa D.|Minamisono T.|Watanabe R.|Kubo T.|Nojiri Y.|Sumikama T.|Alonso J.|Crebs G.|Symons T.</t>
  </si>
  <si>
    <t>Ohyama Y.|Onaka T.|Matsuhara H.|Wada T.|Kim W.|Fujishiro N.|Fujishiro N.|Uemizu K.|Sakon I.|Cohen M.|Ishigaki M.|Ishigaki M.|Ishihara D.|Ita Y.|Kataza H.|Matsumoto T.|Murakami H.|Oyabu S.|Tanabé T.|Takagi T.|Ueno M.|Usui F.|Watarai H.|Pearson C.|Pearson C.|Takeyama N.|Yamamuro T.|Yamamuro T.|Ikeda Y.|Ikeda Y.</t>
  </si>
  <si>
    <t>Beccari G.|Bellazzini M.|Clementini G.|Federici L.|Fusi Pecci F.|Galleti S.|Montegriffo P.|Giallongo E.|Ragazzoni R.|Grazian A.|Baruffolo A.|De Santis C.|Diolaiti E.|Di Paola A.|Farinato J.|Fontana A.|Gallozzi S.|Gasparo F.|Gentile G.|Green R.|Hill J.|Kuhn O.|Menci N.|Pasian F.|Pedichini F.|Smareglia R.|Speziali R.|Testa V.|Thompson D.|Vernet E.|Wagner R.</t>
  </si>
  <si>
    <t>Grazian A.|Menci N.|Giallongo E.|Gallozzi S.|Fontanot F.|Fontanot F.|Fontana A.|Testa V.|Ragazzoni R.|Baruffolo A.|Beccari G.|Diolaiti E.|Di Paola A.|Farinato J.|Gasparo F.|Gentile G.|Green R.|Hill J.|Kuhn O.|Pasian F.|Pedichini F.|Radovich M.|Smareglia R.|Speziali R.|Thompson D.|Wagner R.</t>
  </si>
  <si>
    <t>Da Silva R.|Udry S.|Bouchy F.|Moutou C.|Mayor M.|Beuzit J.|Bonfils X.|Delfosse X.|Desort M.|Forveille T.|Galland F.|Hébrard G.|Lagrange A.|Loeillet B.|Lovis C.|Pepe F.|Perrier C.|Pont F.|Queloz D.|Santos N.|Santos N.|Ségransan D.|Sivan J.|Vidal-Madjar A.|Zucker S.</t>
  </si>
  <si>
    <t>Borgniet S.|Boisse I.|Lagrange A.|Bouchy F.|Arnold L.|Díaz R.|Díaz R.|Galland F.|Delorme P.|Hébrard G.|Hébrard G.|Santerne A.|Santerne A.|Ehrenreich D.|Ségransan D.|Bonfils X.|Delfosse X.|Santos N.|Santos N.|Forveille T.|Moutou C.|Udry S.|Eggenberger A.|Pepe F.|Astudillo N.|Montagnier G.|Montagnier G.</t>
  </si>
  <si>
    <t>Lodieu N.|Lodieu N.|Pinfield D.|Leggett S.|Jameson R.|Mortlock D.|Warren S.|Burningham B.|Lucas P.|Chiu K.|Liu M.|Venemans B.|McMahon R.|Allard F.|Baraffe I.|Y Navascués D.|Carraro G.|Casewell S.|Chabrier G.|Chappelle R.|Clarke F.|Day-Jones A.|Deacon N.|Dobbie P.|Folkes S.|Hambly N.|Hewett P.|Hodgkin S.|Jones H.|Kendall T.|Magazzù A.|Martín E.|McCaughrean M.|Nakajima T.|Pavlenko Y.|Tamura M.|Tinney C.|Osorio M.</t>
  </si>
  <si>
    <t>Pinfield D.|Burningham B.|Tamura M.|Leggett S.|Lodieu N.|Lucas P.|Mortlock D.|Warren S.|Homeier D.|Ishii M.|Deacon N.|McMahon R.|Hewett P.|Osori M.|Martin E.|Jones H.|Venemans B.|Day-Jones A.|Dobbie P.|Folkes S.|Dye S.|Allard F.|Baraffe I.|Barrado Y Navascués D.|Casewell S.|Chiu K.|Chabrier G.|Clarke F.|Hodgkin S.|Magazzù A.|McCaughrean M.|Nakajima T.|Pavlenko Y.|Tinney C.</t>
  </si>
  <si>
    <t>Komatsu E.|Komatsu E.|Bennett C.|Barnes C.|Bean R.|Bennett C.|Doré O.|Dunkley J.|Gold B.|Greason M.|Halpern M.|Hill R.|Hinshaw G.|Jarosik N.|Kogut A.|Komatsu E.|Larson D.|Limon M.|Meyer S.|Nolta M.|Odegard N.|Page L.|Peiris H.|Smith K.|Spergel D.|Tucker G.|Verde L.|Weiland J.|Wollack E.|Wright E.</t>
  </si>
  <si>
    <t>Progress of Theoretical and Experimental Physics</t>
  </si>
  <si>
    <t>Coradini A.|Capaccioni F.|Drossart P.|Arnold G.|Ammannito E.|Angrilli F.|Barucci A.|Bellucci G.|Benkhoff J.|Bianchini G.|Bibring J.|Blecka M.|Bockelee-Morvan D.|Capria M.|Carlson R.|Carsenty U.|Cerroni P.|Colangeli L.|Combes M.|Combi M.|Crovisier J.|Desanctis M.|Encrenaz E.|Erard S.|Federico C.|Filacchione G.|Fink U.|Fonti S.|Formisano V.|Ip W.|Jaumann R.|Kuehrt E.|Langevin Y.|Magni G.|McCord T.|Mennella V.|Mottola S.|Neukum G.|Palumbo P.|Piccioni G.|Rauer H.|Saggin B.|Schmitt B.|Tiphene D.|Tozzi G.</t>
  </si>
  <si>
    <t>Coradini A.|Capaccioni F.|Erard S.|Arnold G.|De Sanctis M.|Filacchione G.|Tosi F.|Barucci M.|Capria M.|Ammannito E.|Grassi D.|Piccioni G.|Giuppi S.|Bellucci G.|Benkhoff J.|Bibring J.|Blanco A.|Blecka M.|Bockelee-Morvan D.|Carraro F.|Carlson R.|Carsenty U.|Cerroni P.|Colangeli L.|Combes M.|Combi M.|Crovisier J.|Drossart P.|Encrenaz E.|Federico C.|Fink U.|Fonti S.|Giacomini L.|Ip W.|Jaumann R.|Kuehrt E.|Langevin Y.|Magni G.|McCord T.|Mennella V.|Mottola S.|Neukum G.|Orofino V.|Palumbo P.|Schade U.|Schmitt B.|Taylor F.|Tiphene D.|Tozzi G.</t>
  </si>
  <si>
    <t>Reports on Progress in Physics</t>
  </si>
  <si>
    <t>Foley R.|Foley R.|Matheson T.|Blondin S.|Blondin S.|Chornock R.|Silverman J.|Challis P.|Clocchiatti A.|Filippenko A.|Kirshner R.|Leibundgut B.|Sollerman J.|Sollerman J.|Spyromilio J.|Tonry J.|Davis T.|Davis T.|Garnavich P.|Jha S.|Jha S.|Jha S.|Krisciunas K.|Li W.|Pignata G.|Rest A.|Rest A.|Riess A.|Riess A.|Schmidt B.|Smith R.|Stubbs C.|Stubbs C.|Tucker B.|Wood-Vasey W.|Wood-Vasey W.</t>
  </si>
  <si>
    <t>Burke M.|Burke M.|Raychaudhury S.|Raychaudhury S.|Kraft R.|Maccarone T.|Brassington N.|Hardcastle M.|Kainulainen J.|Woodley K.|Woodley K.|Goodger J.|Sivakoff G.|Forman W.|Jones C.|Murray S.|Murray S.|Birkinshaw M.|Birkinshaw M.|Croston J.|Evans D.|Gilfanov M.|Gilfanov M.|Jordán A.|Jordán A.|Sarazin C.|Voss R.|Worrall D.|Worrall D.|Zhang Z.</t>
  </si>
  <si>
    <t>Wang M.|Hu Z.|Xu H.|Sun Z.|Wang J.|Xiao G.|Zhan W.|Zhang X.|Zhang X.|Li C.|Mao R.|Mao R.|Zhang H.|Zhao T.|Xu Z.|Wang Y.|Wang Y.|Chen R.|Huang T.|Huang T.|Gao H.|Gao H.|Jia F.|Jia F.|Fu F.|Fu F.|Gao Q.|Gao Q.|Han J.|Han J.|Zhang X.|Zhang X.|Zheng C.|Zheng C.|Yu Y.|Yu Y.|Fan R.|Fan R.|Li B.|Li B.|Guo Z.</t>
  </si>
  <si>
    <t>Science in China, Series G: Physics, Mechanics and Astronomy</t>
  </si>
  <si>
    <t>Xie Y.|Xie Y.|Li W.|Liang Y.|You Z.|Mao Y.|Zhang J.|Bian J.|Bian J.|Cao G.|Cao G.|Cao X.|Cao X.|Chen S.|Deng Z.|Fu C.|Fu C.|Gao Y.|He K.|He M.|He M.|Hua C.|Huang B.|Huang B.|Huang X.|Ji X.|Li F.|Li H.|Liu C.|Liu H.|Liu Q.|Liu Q.|Liu S.|Liu Y.|Ma Q.|Ma X.|Ma X.|Mao Z.|Mo X.|Pan M.|Pang C.|Ping R.|Qin Y.|Qiu J.|Sun S.|Sun Y.|Sun Y.|Wang J.|Wang J.|Wang L.|Wang L.|Wen S.|Wu L.|Wu L.|Xu M.|Yan L.|Yan L.|Yuan C.|Yuan Y.|Zhang B.|Zhang C.|Zhang J.|Zhang X.|Zhang Y.|Zheng Y.|Zhu K.|Zhu Y.|Zhu Z.|Zou J.</t>
  </si>
  <si>
    <t>Acernese F.|Acernese F.|Amico P.|Alshourbagy M.|Antonucci F.|Aoudia S.|Astone P.|Avino S.|Avino S.|Babusci D.|Ballardin G.|Barone F.|Barone F.|Barsotti L.|Barsuglia M.|Bauer T.|Bauer T.|Beauville F.|Bigotta S.|Birindelli S.|Bizouard M.|Boccara C.|Bondu F.|Bosi L.|Bradaschia C.|Braccini S.|Van Den Brand J.|Van Den Brand J.|Brillet A.|Brisson V.|Buskulic D.|Calloni E.|Calloni E.|Campagna E.|Campagna E.|Campagna E.|Carbognani F.|Cavalier F.|Cavalieri R.|Cella G.|Cesarini E.|Cesarini E.|Cesarini E.|Chassande-Mottin E.|Christensen N.|Corda C.|Corsi A.|Cottone F.|Clapson A.|Cleva F.|Coulon J.|Cuoco E.|Dari A.|Dattilo V.|Davier M.|Del Prete M.|De Rosa R.|De Rosa R.|Di Fiore L.|Di Fiore L.|Di Virgilio A.|Dujardin B.|Eleuteri A.|Eleuteri A.|Evans M.|Ferrante I.|Fidecaro F.|Fiori I.|Flaminio R.|Flaminio R.|Fournier J.|Frasca S.|Frasconi F.|Gammaitoni L.|Garufi F.|Garufi F.|Genin E.|Gennai A.|Giazotto A.|Giordano G.|Giordano L.|Giordano L.|Gouaty R.|Grosjean D.|Guidi G.|Guidi G.|Guidi G.|Hamdani S.|Hebri S.|Heitmann H.|Hello P.|Huet D.|Karkar S.|Kreckelbergh S.|La Penna P.|Laval M.|Leroy N.|Letendre N.|Lopez B.|Lorenzini</t>
  </si>
  <si>
    <t>Accadia T.|Acernese F.|Acernese F.|Agathos M.|Allocca A.|Allocca A.|Astone P.|Ballardin G.|Barone F.|Barone F.|Barsuglia M.|Basti A.|Basti A.|Bauer T.|Bejger M.|Beker M.|Belczynski C.|Bersanetti D.|Bersanetti D.|Bertolini A.|Bitossi M.|Bizouard M.|Blom M.|Boer M.|Bondu F.|Bonelli L.|Bonelli L.|Bonnand R.|Boschi V.|Bosi L.|Bradaschia C.|Branchesi M.|Branchesi M.|Briant T.|Brillet A.|Brisson V.|Bulik T.|Bulten H.|Bulten H.|Buskulic D.|Buy C.|Cagnoli G.|Calloni E.|Calloni E.|Canuel B.|Carbognani F.|Cavalier F.|Cavalieri R.|Cella G.|Cesarini E.|Chassande-Mottin E.|Chincarini A.|Chiummo A.|Cleva F.|Coccia E.|Coccia E.|Cohadon P.|Colla A.|Colla A.|Colombini M.|Conte A.|Conte A.|Coulon J.|Cuoco E.|D'Antonio S.|Dattilo V.|Davier M.|Day R.|Debreczeni G.|Degallaix J.|Deléglise S.|Del Pozzo W.|Dereli H.|De Rosa R.|De Rosa R.|Di Fiore L.|Di Lieto A.|Di Lieto A.|Di Virgilio A.|Drago M.|Drago M.|Endroczi G.|Fafone V.|Fafone V.|Farinon S.|Ferrante I.|Ferrante I.|Ferrini F.|Fidecaro F.|Fidecaro F.|Fiori I.|Flaminio R.|Fournier J.|Franco S.|Frasca S.|Frasca S.|Frasconi F.|Gammaitoni L.|Gammaitoni L.|Garufi F.</t>
  </si>
  <si>
    <t>Optics and Lasers in Engineering</t>
  </si>
  <si>
    <t>Berchialla P.|Snidero S.|Stancu A.|Scarinzi C.|Corradetti R.|Gregori D.|Gregori D.|Klaus A.|Isidor H.|Gernot S.|Jan B.|Bernard B.|Todor K.|Tzolo T.|Ranko M.|Lana K.|Ivo S.|Mirko T.|Caye-Thomasen P.|Anne P.|Volker J.|Önder G.|Simasko N.|Matilda C.|Christopoulos I.|Passàli D.|Bellussi L.|Passàli G.|Passàli F.|Damiani V.|Mieczyslaw C.|Dorin S.|Codrut S.|Gheorghe D.|Janka J.|Miha Z.|Aleš G.|Aleš M.|Lorenzo R.|Javier C.|Pontus S.|Philippe P.|Ahmed C.|Metin O.|Özden C.|Riza D.|John G.|Peter R.|Rupert O.</t>
  </si>
  <si>
    <t>Chotigavanich C.|Ballali S.|Foltran F.|Passali D.|Bellussi L.|Gregori D.|Gregori D.|Corradetti R.|Passali D.|Snidero S.|Klaus A.|Isidor H.|Gernot S.|Jan B.|Bernard B.|Todor K.|Tzolo T.|Ranko M.|Lana K.|Ivo S.|Mirko T.|Caye-Thomasen P.|Anne P.|Volker J.|Önder G.|Simasko N.|Matilda C.|Christopoulos I.|Passàli D.|Bellussi L.|Passàli G.|Passàli F.|Damiani V.|Mieczyslaw C.|Dorin S.|Codrut S.|Gheorghe D.|Janka J.|Miha Z.|Aleš G.|Aleš M.|Lorenzo R.|Javier C.|Pontus S.|Philippe P.|Ahmed C.|Metin O.|Özden C.|Riza D.|John G.|Peter R.|Rupert O.</t>
  </si>
  <si>
    <t>Risk Analysis</t>
  </si>
  <si>
    <t>European Archives of Oto-Rhino-Laryngology</t>
  </si>
  <si>
    <t>International Journal of Pediatric Otorhinolaryngology</t>
  </si>
  <si>
    <t>Booth C.|Fullen M.|Sarsby R.|Davies K.|Kurgan R.|Bhattacharyya R.|Poesen J.|Smets T.|Kertész A.|Tóth A.|Szalai Z.|Jakab G.|Kozma K.|Jankauskas B.|Trimirka V.|Jankauskiene G.|Bühmann C.|Paterson G.|Mulibana E.|Nell J.|Van Der Merwe G.|Guerra A.|Mendonça J.|Guerra T.|Sathler R.|Yi Z.|Yongmei L.|Panomtarachichigul M.|Peukrai S.|Thu D.|Cuong T.|Toan T.|Jonsyn-Ellis F.|Jallow S.|Cole A.|Mulholland B.|Dearlove M.|Corkhill C.</t>
  </si>
  <si>
    <t>Fullen M.|Subedi M.|Booth C.|Sarsby R.|Davies K.|Bhattacharyya R.|Kugan R.|Luckhurst D.|Chan K.|Black A.|Townrow D.|James T.|Poesen J.|Smets T.|Kertesz A.|Toth A.|Szalai Z.|Jakab G.|Jankauskas B.|Jankauskiene G.|Bühmann C.|Paterson G.|Mulibana E.|Nell J.|van Der Merwe G.|Guerra A.|Mendonça J.|Guerra T.|Sathler R.|Bezerra J.|Peres S.|Yi Z.|Yongmei L.|Li T.|Panomtaranichagul M.|Peukrai S.|Thu D.|Cuong T.|Toan T.|Jonsyn-Ellis F.|Sylva J.|Cole A.|Mulholland B.|Dearlove M.|Corkill C.|Tomlinson P.</t>
  </si>
  <si>
    <t>Land Degradation and Development</t>
  </si>
  <si>
    <t>WIT Transactions on Ecology and the Environment</t>
  </si>
  <si>
    <t>Michels K.|Michels K.|Michels K.|Michels K.|Waser M.|Waser M.|Ary E.|Rosenlund H.|Von Mutius E.|Von Mutius E.|Riedler J.|Riedler J.|Schram D.|Pershagen G.|Pershagen G.|Braun-Fahrländer C.|Braun-Fahrländer C.|Alfvén T.|Alm J.|Bergström A.|Engstrand L.|Flöistrup H.|Van Hage M.|Håkansson N.|Lilja G.|Nyberg F.|Scheynius A.|Swartz J.|Wickman M.|Sennhauser F.|Lauener R.|Wildhaber J.|Möller A.|Brunekreef B.|Schram-Bijkerk D.|Doekes G.|Boeve M.|Douwes J.|Huber M.|Matze M.|Benz M.|Budde J.|Ege M.|Eder W.|Üblagger E.|Weiss G.|Schreuer M.</t>
  </si>
  <si>
    <t>Journal of Nutritional and Environmental Medicine</t>
  </si>
  <si>
    <t>Dixon W.|Watson K.|Lunt M.|Hyrich K.|Silman A.|Symmons D.|Symmons D.|Maiden N.|Price T.|Hopkinson N.|O'Reilly S.|Hordon L.|Griffiths I.|Porter D.|Capell H.|Hassell A.|Benitha R.|Choy E.|Walsh D.|Emery P.|Knight S.|Bruce I.|Taggart A.|Scott D.|Thompson P.|McCrae F.|Goodfellow R.|Kitas G.|Jubb R.|Abernethy R.|Sanders P.</t>
  </si>
  <si>
    <t>Oldroyd A.|Oldroyd A.|Symmons D.|Symmons D.|Sergeant J.|Sergeant J.|Sergeant J.|Kearsley-Fleet L.|Watson K.|Lunt M.|Hyrich K.|Hyrich K.|Maiden N.|Price T.|Hopkinson N.|O'Reilly S.|Hordon L.|Griffiths I.|Porter D.|Capell H.|Hassell A.|Benitha R.|Choy E.|Walsh D.|Emery P.|Knight S.|Bruce I.|Hyrich K.|Taggart A.|Scott D.|Thompson P.|McCrae F.|Goodfellow R.|Kitas G.|Jubb R.|Abernethy R.|Clarke S.|Green S.|Sanders P.|Coulson A.|Harrison B.|Bukhari M.|Klimiuk P.</t>
  </si>
  <si>
    <t>Rheumatology (United Kingdom)</t>
  </si>
  <si>
    <t>Moore W.|Moore W.|Moore W.|Bleecker E.|Bleecker E.|Bleecker E.|Curran-Everett D.|Curran-Everett D.|Erzurum S.|Ameredes B.|Bacharier L.|Calhoun W.|Castro M.|Chung K.|Clark M.|Dweik R.|Fitzpatrick A.|Gaston B.|Hew M.|Hussain I.|Jarjour N.|Israel E.|Levy B.|Murphy J.|Murphy J.|Peters S.|Peters S.|Peters S.|Teague W.|Meyers D.|Meyers D.|Busse W.|Wenzel S.|Wenzel S.|Wenzel S.</t>
  </si>
  <si>
    <t>DeBoer M.|Phillips B.|Mauger D.|Zein J.|Erzurum S.|Fitzpatrick A.|Gaston B.|Myers R.|Ross K.|Chmiel J.|Lee M.|Fahy J.|Peters M.|Ly N.|Wenzel S.|Fajt M.|Holguin F.|Moore W.|Peters S.|Meyers D.|Bleecker E.|Castro M.|Coverstone A.|Bacharier L.|Jarjour N.|Sorkness R.|Ramratnam S.|Irani A.|Israel E.|Levy B.|Phipatanakul W.|Gaffin J.|Gerald Teague W.</t>
  </si>
  <si>
    <t>Journal of Allergy and Clinical Immunology: In Practice</t>
  </si>
  <si>
    <t>BMC Pulmonary Medicine</t>
  </si>
  <si>
    <t>Hanly J.|Hanly J.|Urowitz M.|Sanchez-Guerrero J.|Bae S.|Gordon C.|Wallace D.|Isenberg D.|Alarcón G.|Clarke A.|Bernatsky S.|Merrill J.|Petri M.|Dooley M.|Gladman D.|Fortin P.|Steinsson K.|Bruce I.|Manzi S.|Khamashta M.|Zoma A.|Aranow C.|Ginzler E.|Van Vollenhoven R.|Font J.|Sturfelt G.|Nived O.|Ramsey-Goldman R.|Kalunian K.|Douglas J.|Thompson K.|Farewell V.</t>
  </si>
  <si>
    <t>Arthritis and Rheumatology</t>
  </si>
  <si>
    <t>Journal of Clinical Virology</t>
  </si>
  <si>
    <t>Preventive Medicine</t>
  </si>
  <si>
    <t>American Journal of Medical Genetics, Part A</t>
  </si>
  <si>
    <t>Christian D.|Christian D.|Christian D.|Huber A.|Brecht M.|McCann M.|McCann M.|Marinelli-Casey P.|Lord R.|Lord R.|Reiber C.|Lu T.|Anglin M.|Rawson R.|Balabis J.|Bradway R.|Brown A.|Burke C.|Cohen J.|Cosmineanu F.|Dickow A.|Donaldson M.|Frazier Y.|Freese T.|Gallagher C.|Galloway G.|Galloway G.|Gulati V.|Herrell J.|Horner K.|Iguchi M.|Minsky S.|Morrisey P.|Obert J.|Pennell S.|Rodrigues N.|Stalcup J.|Stalcup S.|Stamper E.|Stimson J.|Manser S.|Vandersloot D.|Weiner A.|Woodward K.|Zweben J.</t>
  </si>
  <si>
    <t>Glasner-Edwards S.|Glasner-Edwards S.|Mooney L.|Marinelli-Casey P.|Hillhouse M.|Ang A.|Rawson R.|Anglin M.|Balabis J.|Bradway R.|Brown A.|Burke C.|Christian D.|Cohen J.|Cosmineanu F.|Dickow A.|Donaldson M.|Frazier Y.|Freese T.|Gallagher C.|Galloway G.|Gulati V.|Herrell J.|Horner K.|Huber A.|Iguchi M.|Lord R.|McCann M.|Minsky S.|Morrisey P.|Obert J.|Pennell S.|Reiber C.|Rodrigues N.|Stalcup J.|Stalcup S.|Stamper E.|Stimson J.|Manser S.|Vandersloot D.|Weiner A.|Woodward K.|Zweben J.</t>
  </si>
  <si>
    <t>Substance Use and Misuse</t>
  </si>
  <si>
    <t>American Journal on Addictions</t>
  </si>
  <si>
    <t>American Heart Journal</t>
  </si>
  <si>
    <t>Kahn S.|Shbaklo H.|Shapiro S.|Shapiro S.|Wells P.|Kovacs M.|Rodger M.|Rodger M.|Anderson D.|Ginsberg J.|Johri M.|Tagalakis V.|Chagnon I.|Demers C.|Desmarais S.|Kassis J.|Miron M.|Opatrny L.|Genest J.|Solymoss S.|Hanmiah R.|Kearon C.|Schulman S.|Selby R.|Yeo E.|Smith R.|Wong T.</t>
  </si>
  <si>
    <t>Rabinovich A.|Ducruet T.|Kahn S.|Shapiro S.|Tagalakis V.|Johri M.|Chagnon I.|Solymoss S.|Opatrny L.|Miron M.|Kassis J.|Wells P.|Rodger M.|Kovacs M.|Anderson D.|Yeo E.|Selby S.|Smith R.|Schulman S.|Kearon C.|Ginsberg J.|Hanmiah R.|Wong T.|Demers C.|Desmarais S.|Kaatz S.|Rathbun S.|Ortel T.</t>
  </si>
  <si>
    <t>Journal of Vascular Surgery: Venous and Lymphatic Disorders</t>
  </si>
  <si>
    <t>BMC Cardiovascular Disorders</t>
  </si>
  <si>
    <t>Khan N.|Khan N.|Hemmelgarn B.|Padwal R.|Larochelle P.|Mahon J.|Lewanczuk R.|McAlister F.|Rabkin S.|Hill M.|Feldman R.|Schiffrin E.|Campbell N.|Logan A.|Arnold M.|Moe G.|Campbell T.|Milot A.|Stone J.|Jones C.|Leiter L.|Ogilvie R.|Herman R.|Hamet P.|Fodor G.|Carruthers G.|Culleton B.|Burns K.|Ruzicka M.|deChamplain J.|Pylypchuk G.|Gledhill N.|Petrella R.|Boulanger J.|Trudeau L.|Hegele R.|Woo V.|McFarlane P.|Touyz R.|Tobe S.</t>
  </si>
  <si>
    <t>Hackam D.|Khan N.|Hemmelgarn B.|Rabkin S.|Touyz R.|Campbell N.|Padwal R.|Campbell T.|Lindsay M.|Hill M.|Quinn R.|Mahon J.|Herman R.|Schiffrin E.|Ruzicka M.|Larochelle P.|Feldman R.|Lebel M.|Poirier L.|Arnold J.|Moe G.|Howlett J.|Trudeau L.|Bacon S.|Petrella R.|Milot A.|Stone J.|Drouin D.|Boulanger J.|Sharma M.|Hamet P.|Fodor G.|Dresser G.|Carruthers S.|Pylypchuk G.|Burgess E.|Burns K.|Vallée M.|Prasad G.|Gilbert R.|Leiter L.|Jones C.|Ogilvie R.|Woo V.|McFarlane P.|Hegele R.|Tobe S.</t>
  </si>
  <si>
    <t>Canadian Journal of Cardiology</t>
  </si>
  <si>
    <t>Jeong H.|Myung H.|Myung H.|Myung H.|Young K.|Sung C.|Young J.|Seung H.|Dong H.|Jung H.|Jei K.|Doo I.|Bon K.|Jin Y.|Seok K.|Kee S.|Kyung T.|Chong J.|Wook S.|Yang S.|Shung C.|Jong H.|In W.|Taek J.|Jae Y.|In H.|Byung O.|Myoung Y.|Myeong C.|Nae H.|Kyoung T.|Seung J.|Jang H.|Seung W.|Keum S.|Kyoo R.|Tae H.|Moo H.|Ki B.|Ju Y.|Chong Y.|Hyeon C.|Seong W.|Young Y.|Seung J.|Soo J.|Dong K.|Jin M.|Jeong G.|Seung J.</t>
  </si>
  <si>
    <t>Min G.|Myung H.|Myung H.|Ahn Y.|Shung C.|Seung H.|Taek J.|Young J.|In W.|Jei K.|Jay Y.|In H.|Myeong C.|Jang H.|Seung W.|Chong J.|Choi D.|Yang S.|Yoon J.|Wook S.|Jeong G.|Ki B.|Seung J.|Jong H.|Jae Y.|Doo I.|Jung H.|Bon K.|Byung O.|Myoung Y.|Kee S.|Jin Y.|Seok K.|Nae H.|Kyoung T.|Seung L.|Keum S.|Kyoo R.|Tae H.|Moo H.|Ju Y.|Chong Y.|Hyeon C.|Seong W.|Young Y.|Seung J.|Soo B.|Dong K.|Jin M.|Kim S.|Jeong K.|Tae I.|Deug Y.|Si H.|Sang H.|Chung H.|Jang H.|Seung W.</t>
  </si>
  <si>
    <t>Korean Circulation Journal</t>
  </si>
  <si>
    <t>Krüger S.|Krüger S.|Krüger S.|Papassotiriou J.|Marre R.|Richter K.|Schumann C.|Schumann C.|Von Baum H.|Morgenthaler N.|Suttorp N.|Suttorp N.|Welte T.|Welte T.|Becker M.|Kuhnke A.|Lode H.|Schmidt-Ioanas M.|Bauer T.|Ewig S.|Schlosser B.|Pletz M.|Dalhoff K.|Pischke S.|Schübel N.|Huntemann I.|Lorenz J.|Klante T.|Schaberg T.|Voigt K.|Jany B.|Ziegler U.|Illmann T.|Wallner M.|Weber M.|Gonschior S.</t>
  </si>
  <si>
    <t>Krüger S.|Krüger S.|Ewig S.|Ewig S.|Giersdorf S.|Hartmann O.|Suttorp N.|Suttorp N.|Welte T.|Welte T.|Becker M.|Kuhnke A.|Lode H.|Schmidt-Ioanas M.|Bauer T.|Schlosser B.|Pletz M.|Dalhoff K.|Pischke S.|Schübel N.|Huntemann I.|Lorenz J.|Klante T.|Schaberg T.|Voigt K.|Schumann C.|Jany B.|Ziegler U.|Illmann T.|Wallner M.|Weber M.|Von Baum H.|Barten G.|Gosmann L.</t>
  </si>
  <si>
    <t>Intensive Care Medicine</t>
  </si>
  <si>
    <t>Probst C.|Probst C.|Probst C.|Probst T.|Gaensslen A.|Krettek C.|Pape H.|Barth F.|Bonk A.|Bouillon B.|Frink M.|Grote S.|Grotz M.|Hering M.|Huber-Wagner S.|Kanz K.|Kleiner H.|Kühne C.|Kumpf L.|Lackner C.|Ledendecker K.|Lefering R.|Lindhorst E.|Marzi I.|Meyer H.|Müller S.|Mutschler W.|Nast-Kolb D.|Neugebauer E.|Oestern H.|Paffrath T.|Qvick M.|Raum M.|Rixen D.|Ruchholtz S.|Sauerland S.|Schweigkofler U.|Seekamp A.|Simon R.|Steitz O.|Tjardes T.|Walcher F.|Waydhas C.|Westhoff J.|Wittke M.</t>
  </si>
  <si>
    <t>Vox Sanguinis</t>
  </si>
  <si>
    <t>Journal of Trauma - Injury, Infection and Critical Care</t>
  </si>
  <si>
    <t>American Journal of Nephrology</t>
  </si>
  <si>
    <t>Nature Communications</t>
  </si>
  <si>
    <t>Gange S.|Kitahata M.|Saag M.|Bangsberg D.|Bosch R.|Brooks J.|Calzavara L.|Deeks S.|Eron J.|Gebo K.|Gill M.|Haas D.|Hogg R.|Horberg M.|Jacobson L.|Justice A.|Kirk G.|Klein M.|Martin J.|McKaig R.|Rodriguez B.|Rourke S.|Sterling T.|Freeman A.|Moore R.</t>
  </si>
  <si>
    <t>Justice A.|P. Modur S.|Tate J.|Althoff K.|Jacobson L.|Gebo K.|Kitahata M.|Horberg M.|Brooks J.|Buchacz K.|Rourke S.|Rachlis A.|Napravnik S.|Eron J.|Willig J.|Moore R.|Kirk G.|Bosch R.|Rodriguez B.|Hogg R.|Thorne J.|Goedert J.|Klein M.|Gill J.|Deeks S.|Sterling T.|Anastos K.|Gange S.</t>
  </si>
  <si>
    <t>AIDS Research and Therapy</t>
  </si>
  <si>
    <t>Kaptoge S.|White I.|Thompson S.|Wood A.|Lewington S.|Lowe G.|Danesh J.|Kostis J.|Wilson A.|Folsom A.|Wu K.|Chambless L.|Benderly M.|Goldbourt U.|Willeit J.|Kiechl S.|Yarnell J.|Sweetnam P.|Elwood P.|Cushman M.|Psaty B.|Tracy R.|Tybjærg-Hansen A.|Haverkate F.|de Maat M.|Fowkes F.|Lee A.|Smith F.|Salomaa V.|Harald K.|Rasi V.|Vahtera E.|Jousilahti P.|Pekkanen J.|D'Agostino R.|Kannel W.|Wilson P.|Tofler G.|Levy D.|Marchioli R.|Valagussa F.|Rosengren A.|Wilhelmsen L.|Lappas G.|Eriksson H.|Cremer P.|Nagel D.|Curb J.|Rodriguez B.|Yano K.|Salonen J.|Nyyssönen K.|Tuomainen T.|Hedblad B.|Engström G.|Berglund G.|Loewel H.|Koenig W.|Hense H.|Meade T.|Cooper J.|Stavola B.|Knottenbelt C.|Miller G.|Bauer K.|Rosenberg R.|Sato S.|Kitamura A.|Naito Y.|Iso H.|Palosuo T.|Ducimetiere P.|Amouyel P.|Arveiler D.|Evans A.|Ferrieres J.|Juhan-Vague I.|Bingham A.|Schulte H.|Assmann G.|Cantin B.|Lamarche B.|Després J.|Dagenais G.|Tunstall-Pedoe H.|Woodward M.|Ben-Shlomo Y.|Davey Smith G.|Palmieri V.|Yeh J.|Rudnicka A.|Brennan P.|Ridker P.|Rodeghiero F.|Tosetto A.|Shepherd J.|Ford I.|Robertson M.|Brunner E.</t>
  </si>
  <si>
    <t>Uomo G.|Pezzilli R.|Gabbrielli A.|Castoldi L.|Zerbi A.|Frulloni L.|De Rai P.|Cavallini G.|Di Carlo V.|Agugiaro S.|Turri L.|Bartoli A.|Barberini F.|Cavazoni G.|Bartolo F.|Della Papa D.|Bassi C.|Bassi N.|Massani M.|Benedetti A.|Macarri G.|Piergallini L.|Briani G.|Bartolasi L.|Brugnano L.|Buonanno G.|Esposito C.|Cardovana A.|Cavina E.|Seccia M.|Lipollis P.|Musco B.|Barletta M.|Chilovi E.|De Guelmi A.|Chirletti P.|Caronna R.|Scozzafava S.|Cardi M.|Cirrino E.|Buffone A.|Colangelo E.|Caracino V.|Cortese F.|Cosentini A.|Costamagna G.|Tringali A.|Curzio M.|Clivio S.|Segato S.|D'Alessandro A.|Ambrosini V.|D'Amborsio B.|Chiodo C.|Dicillo M.|Reale L.|Grandolfo A.|Fabbrucci P.|Bruscino A.|Mugnaini P.|Ferrarese S.|Ugenti I.|Forte G.|Rocco P.|Franzè A.|Bertelè A.|Sereni G.|Friedman D.|Mariani L.|Murelli F.|Gai V.|Antro C.|Garcea D.|Gardini A.|Lucci E.|Giulianotti P.|Sbrana F.|Balestracci T.|Giulini S.|Pellizzari A.|Ronconi M.|Cimaschi S.|Grassini M.|Lacitignola S.|Caliandro L.|Mazzitelli R.|Costarella S.|Egidio A.|Mello Teggia P.|Stefano E.|Cassini P.|Modica G.|Lupo F.|Giraci G.|Mosca F.|Del Chiaro M.|Mosella G.|Benassai G.|Nanni M.|D'Aristotile A.</t>
  </si>
  <si>
    <t>Castoldi L.|De Rai P.|Zerbi A.|Frulloni L.|Uomo G.|Gabbrielli A.|Bassi C.|Pezzilli R.|Agugiaro S.|Turri L.|Bartoli A.|Barberini F.|Cavazzoni G.|Bartolo F.|Papa D.|Bassi C.|Bassi N.|Massani M.|Benedetti A.|Macarri G.|Piergallini L.|Briani G.|Bartolasi L.|Bugnano L.|Buonanno G.|Esposito C.|Cordovana A.|Cavina E.|Seccia M.|Musco B.|Barletta M.|Chilovi E.|De Guelfi A.|Chirletti P.|Caronna R.|Scozzafava S.|Cardi M.|Cirino E.|Buffone A.|Colangelo E.|Caracino V.|Cortese F.|Casentini A.|Costamagna G.|Trincali A.|Curzio M.|Clivio S.|Segato S.|D'Alessandro A.|Ambrosiani V.|D'Ambrosio B.|Chiodo C.|Dicillo M.|Reale L.|Grandolfo A.|Fabbrucci P.|Bruscino A.|Mugnaini P.|Ferrarese S.|Ugenti I.|Forte G.|Rocco P.|Franzè A.|Bertelè A.|Sereni G.|Friedman D.|Mariani L.|Morelli F.|Gai V.|Antro C.|Garcea D.|Gardini A.|Lucci E.|Giulianotti P.|Sbrana F.|Balestracci T.|Giulini S.|Pellizzari A.|Ronconi M.|Cimaschi S.|Grassini M.|Lacignola S.|Martina C.|Mazzitelli L.|Costarella S.|Reggio E.|Mello Teggia P.|Stefano E.|Cassini P.|Modica G.|Lupo F.|Giraci G.|Mosca F.|Del Chiaro M.|Mosella G.|Benassai G.|Nanni M.|D'Aristotile A.|Negro P.|Pirazzoli A.</t>
  </si>
  <si>
    <t>HPB</t>
  </si>
  <si>
    <t>Falgá C.|Falgá C.|Falgá C.|Capdevila J.|Soler S.|Soler S.|Rabuñal R.|Rabuñal R.|Muñoz-Torrero J.|Gallego P.|Gallego P.|Monreal M.|Monreal M.|Arcelus J.|Barba R.|Blanco A.|Barrón M.|Bugés J.|Calvo J.|Casado I.|Epelde F.|Fernández-Capitán C.|García-Bragado F.|Grau E.|Guijarro R.|Guil M.|Gutiérrez J.|Gutiérrez M.|Hernández L.|Jiménez D.|Laserna E.|Lecumberri R.|López F.|López L.|López I.|Madridano O.|Maestre A.|Martín-Villasclaras J.|Montes J.|Naufall M.|Nieto J.|Núñez M.|Orue M.|Pérez J.|Portillo J.|Raguer E.|Román P.|Ruiz-Giménez N.|Samperiz A.|Sánchez R.|Sánchez J.|Tiberio G.|Tirado R.|Todolí J.|Tolosa C.|Trujillo J.|Valle R.|Vela J.|Mismetti P.|Rivron-Guillot K.|Le Gal G.|Di Micco P.|Enea I.|Ghirarduzzi A.|Iannuzo M.|Poggio R.|Prandoni P.|Quintavalla R.|Tiraferri E.</t>
  </si>
  <si>
    <t>Stockley J.|Nisar S.|Leo V.|Sabi E.|Cunningham M.|Eikenboom J.|Lethagen S.|Lethagen S.|Schneppenheim R.|Goodeve A.|Watson S.|Mundell S.|Daly M.|Peake I.|Rodeghiero F.|Castaman G.|Tosetto A.|Federici A.|Batlle J.|Meyer D.|Fressinaud E.|Mazurier C.|Goudemand J.|Budde U.|Ingerslev J.|Vorlova Z.|Habart D.|Holmberg L.|Pasi J.|Hill F.</t>
  </si>
  <si>
    <t>Liver Transplantation</t>
  </si>
  <si>
    <t>Coté G.|Coté G.|Gottstein J.|Daud A.|Lee W.|Lee W.|Blei A.|Blei A.|Polson J.|Pezzia C.|Lalani E.|Sanders C.|Hynan L.|Reisch J.|Larson A.|Do H.|Crippin J.|Gerstle L.|Davern T.|Partovi K.|Emre S.|McCashland T.|Bernard T.|Hay J.|Groettum C.|Murray N.|Coultrup S.|Shakil A.|Morton D.|Gottstein J.|Zaman A.|Schwartz J.|Ingram K.|Han S.|Peacock V.|Fontana R.|Welch S.|McGuire B.|Avant L.|Chung R.|Casson D.|Brown R.|Schilsky M.|Senkbeil L.|Harrison M.|Rush R.|Reuben A.|Huntley N.|Munoz S.|Misra C.|Stravitz T.|Salvatori J.|Rossaro L.|Prosser C.|Satyanarayana R.|Taylor W.|Reddy R.|Campbell M.|Hassanein T.|Barakat F.|Smith A.</t>
  </si>
  <si>
    <t>Lortholary O.|Lortholary O.|Lortholary O.|Dannaoui E.|Dannaoui E.|Dannaoui E.|Raoux D.|Hoinard D.|Datry A.|Datry A.|Paugam A.|Paugam A.|Poirot J.|Poirot J.|Lacroix C.|Lacroix C.|Dromer F.|Bouges-Michel C.|Poilane I.|Bougnoux M.|Bougnoux M.|Dunand J.|Galeazzi G.|Bretagne S.|Fauchet N.|Forget E.|Lawrence C.|Botterel F.|Bonnal C.|Eloy O.|David M.|Mihaila L.|Chachaty E.|Chachaty E.|Adam O.|Adam O.|Chochillon C.|Baixench M.|Cornet M.|Escande M.|Challier S.|Lavarde V.|Laklache H.|Lminmouni B.|Brun S.|Moissenet D.|Develoux M.|Bonacorsi S.</t>
  </si>
  <si>
    <t>Bretagne S.|Bretagne S.|Bretagne S.|Bretagne S.|Bretagne S.|Renaudat C.|Desnos-Ollivier M.|Sitbon K.|Lortholary O.|Lortholary O.|Dromer F.|Bouges-Michel C.|Brun S.|Brun S.|Poilane I.|Dunand J.|Ammar N.|Ammar N.|Galeazzi G.|Botterel F.|Botterel F.|Foulet F.|Fauchet N.|Forget E.|Lawrence C.|Roux A.|Enache-Angoulvant A.|Bonnal C.|Eloy O.|David M.|Kassis N.|Mihaila L.|Chachaty E.|Chochillon C.|Paugam A.|Baixench M.|Lesle F.|Kherbeck-Hassoun N.|Escande M.|Bougnoux M.|Sterckers Y.|Challier S.|Dannaoui E.|Lavarde V.|Datry A.|Lmimouni B.|Fekkar A.|Poirot J.|Guitard J.|Alanio A.|Lacroix C.|Moissenet D.|Cornet M.|Develoux M.|Bonacorsi S.|Mariani P.|Doit C.|Blanc C.|Boullié A.|Garcia-Hermoso D.|Hoinard D.|Raoux-Barbot D.</t>
  </si>
  <si>
    <t>Emerging Infectious Diseases</t>
  </si>
  <si>
    <t>Kuroda J.|Kuroda J.|Kitazono T.|Kitazono T.|Ago T.|Ago T.|Ninomiya T.|Ooboshi H.|Kamouchi M.|Kumai Y.|Hagiwara N.|Yoshimura S.|Tamaki K.|Kusuda K.|Fujii K.|Nagao T.|Okada Y.|Toyoda K.|Nakane H.|Sugimori H.|Yamashita Y.|Wakugawa Y.|Asano K.|Tanizaki Y.|Kiyohara Y.|Ibayashi S.|Iida M.</t>
  </si>
  <si>
    <t>Hagiwara N.|Kitazono T.|Kitazono T.|Kamouchi M.|Kuroda J.|Kuroda J.|Ago T.|Hata J.|Ninomiya T.|Ooboshi H.|Kumai Y.|Yoshimura S.|Tamaki K.|Fujii K.|Nagao T.|Okada Y.|Toyoda K.|Nakane H.|Sugimori H.|Yamashita Y.|Wakugawa Y.|Kubo M.|Tanizaki Y.|Kiyohara Y.|Ibayashi S.|Iida M.</t>
  </si>
  <si>
    <t>European Journal of Neurology</t>
  </si>
  <si>
    <t>Spine</t>
  </si>
  <si>
    <t>Bluvshtein V.|Bluvshtein V.|Front L.|Itzkovich M.|Itzkovich M.|Benjamini Y.|Galili T.|Gelernter I.|Aidinoff E.|Hart J.|Hart J.|Tesio L.|Biering-Sorensen F.|Weeks C.|Laramee M.|Craven C.|Hitzig S.|Glaser E.|Zeilig G.|Zeilig G.|Aito S.|Scivoletto G.|Mecci M.|Chadwick R.|Masry W.|Osman A.|Glass C.|Silva P.|Soni B.|Gardner B.|Savic G.|Bergström E.|Catz A.|Catz A.</t>
  </si>
  <si>
    <t>Disability and Rehabilitation</t>
  </si>
  <si>
    <t>Spinal Cord</t>
  </si>
  <si>
    <t>Journal of Emotional and Behavioral Disorders</t>
  </si>
  <si>
    <t>Journal of Clinical Child and Adolescent Psychology</t>
  </si>
  <si>
    <t>International Journal of Eating Disorders</t>
  </si>
  <si>
    <t>Neuropsychopharmacology</t>
  </si>
  <si>
    <t>European Eating Disorders Review</t>
  </si>
  <si>
    <t>Australian and New Zealand Journal of Psychiatry</t>
  </si>
  <si>
    <t>McDaid D.|McDaid D.|McDaid D.|McDaid D.|Oliveira M.|Oliveira M.|Jurczak K.|Jurczak K.|Knapp M.|Knapp M.|Knapp M.|Zechmeister I.|Dierckx H.|Kesteloot K.|Juul L.|Rissanen P.|Lepine J.|Gasquet I.|Kilian R.|Becker T.|O'Donnell O.|Tómasson K.|O'Shea E.|Amaddeo F.|Evers S.|Halsteinli V.|Salvador-Carulla L.|Jonsson L.|Curran C.|Henderson J.|Van Den Heede P.|Radulescu R.|Van Dievel M.</t>
  </si>
  <si>
    <t>Evers S.|Evers S.|Evers S.|Salvador-Carulla L.|Salvador-Carulla L.|Halsteinli V.|Halsteinli V.|McDaid D.|McDaid D.|Zechmeister I.|Dierckx H.|Kesteloot K.|Juul L.|Rissanen P.|Lepine J.|Gasquet I.|Kilian R.|Becker T.|O'Donnell O.|Tómasson K.|O'Shea E.|Amaddeo F.|Jurczak K.|Duarte-Oliveira M.|Jonsson L.|Knapp M.|Curran C.|Henderson J.|Van Den Heede P.|Radulescu R.|Van Dievel M.</t>
  </si>
  <si>
    <t>Journal of Mental Health</t>
  </si>
  <si>
    <t>Ravens-Sieberer U.|Ravens-Sieberer U.|Ravens-Sieberer U.|Ravens-Sieberer U.|Gosch A.|Gosch A.|Rajmil L.|Rajmil L.|Erhart M.|Erhart M.|Bruil J.|Bruil J.|Power M.|Power M.|Duer W.|Duer W.|Auquier P.|Auquier P.|Cloetta B.|Cloetta B.|Czemy L.|Czemy L.|Mazur J.|Mazur J.|Czimbalmos A.|Czimbalmos A.|Tountas Y.|Tountas Y.|Hagquist C.|Hagquist C.|Kilroe J.|Kilroe J.|Fuerth K.|Simeoni M.|Robitail S.|Nickel J.|Kurth B.|Von Rüden U.|Dimitrakakis C.|Aszman A.|Keenaghan C.|Detmar S.|Veripps E.|Mierzejeswka E.|Berra S.|Tebé C.|Herdman M.|Alonso J.|Abel T.|Bisegger C.|Farley C.|Atherton C.|Phillips K.</t>
  </si>
  <si>
    <t>Value in Health</t>
  </si>
  <si>
    <t>Atchison F.|Blau B.|Bodek K.|Van Den Brandt B.|Bryś T.|Daum M.|Fierlinger P.|Frei A.|Geltenbort P.|Hautle P.|Henneck R.|Heule S.|Holley A.|Kasprzak M.|Kirch K.|Knecht A.|Konter J.|Kuźniak M.|Liu C.|Morris C.|Pichlmaier A.|Plonka C.|Pokotilovski Y.|Saunders A.|Shin Y.|Tortorella D.|Wohlmuther M.|Young A.|Zejma J.|Zsigmond G.</t>
  </si>
  <si>
    <t>Atchison F.|Blau B.|Bodek K.|Van Den Brandt B.|Bryś T.|Daum M.|Fierlinger P.|Fierlinger P.|Geltenbort P.|Hautle P.|Henneck R.|Heule S.|Heule S.|Holley A.|Kasprzak M.|Kasprzak M.|Kasprzak M.|Kirch K.|Kirch K.|Knecht A.|Knecht A.|Konter J.|Kuźniak M.|Kuźniak M.|Liu C.|Pichlmaier A.|Plonka C.|Pokotilovski Y.|Saunders A.|Tortorella D.|Wohlmuther M.|Young A.|Zejma J.|Zsigmond G.</t>
  </si>
  <si>
    <t>Clasie B.|Qian X.|Arrington J.|Asaturyan R.|Benmokhtar F.|Boeglin W.|Bosted P.|Bruell A.|Christy M.|Chudakov E.|Cosyn W.|Dalton M.|Daniel A.|Day D.|Dutta D.|Dutta D.|El Fassi L.|Ent R.|Fenker H.|Ferrer J.|Fomin N.|Gao H.|Gao H.|Garrow K.|Gaskell D.|Gray C.|Horn T.|Horn T.|Huber G.|Jones M.|Kalantarians N.|Keppel C.|Keppel C.|Kramer K.|Larson A.|Li Y.|Liang Y.|Lung A.|Malace S.|Markowitz P.|Matsumura A.|Meekins D.|Mertens T.|Miller G.|Miyoshi T.|Mkrtchyan H.|Monson R.|Navasardyan T.|Niculescu G.|Niculescu I.|Okayasu Y.|Opper A.|Perdrisat C.|Punjabi V.|Rauf A.|Rodriquez V.|Rohe D.|Ryckebusch J.|Seely J.|Segbefia E.|Smith G.|Strikman M.|Sumihama M.|Tadevosyan V.|Tang L.|Tang L.|Tvaskis V.|Tvaskis V.|Villano A.|Vulcan W.|Wesselmann F.|Wood S.|Yuan L.|Zheng X.</t>
  </si>
  <si>
    <t>Nuruzzaman|Dutta D.|Arrington J.|Asaturyan R.|Benmokhtar F.|Boeglin W.|Bosted P.|Bruell A.|Clasie B.|Christy M.|Chudakov E.|Dalton M.|Daniel A.|Day D.|Fassi L.|Ent R.|Fenker H.|Ferrer J.|Fomin N.|Gao H.|Gao H.|Garrow K.|Gaskell D.|Gray C.|Horn T.|Horn T.|Huber G.|Jones M.|Kalantarians N.|Keppel C.|Keppel C.|Kramer K.|Li Y.|Liang Y.|Lung A.|Malace S.|Markowitz P.|Matsumura A.|Meekins D.|Mertens T.|Miyoshi T.|Mkrtchyan H.|Monson R.|Navasardyan T.|Niculescu G.|Niculescu I.|Okayasu Y.|Opper A.|Perdrisat C.|Punjabi V.|Qian X.|Rauf A.|Rodriquez V.|Rohe D.|Seely J.|Segbefia E.|Smith G.|Sumihama M.|Tadevosyan V.|Tang L.|Tang L.|Tvaskis V.|Tvaskis V.|Vulcan W.|Wesselmann F.|Wood S.|Yuan L.|Zheng X.</t>
  </si>
  <si>
    <t>Green J.|Green J.|Lancaster K.|Akli K.|Akli K.|Gregory C.|Beg F.|Chen S.|Clark D.|Freeman R.|Hawkes S.|Hernandez-Gomez C.|Habara H.|Heathcote R.|Hey D.|Hey D.|Highbarger K.|Key M.|Kodama R.|Kodama R.|Krushelnick K.|Musgrave I.|Nakamura H.|Nakatsutsumi M.|Patel N.|Stephens R.|Storm M.|Tampo M.|Theobald W.|Van Woerkom L.|Weber R.|Wei M.|Wei M.|Woolsey N.|Norreys P.|Norreys P.</t>
  </si>
  <si>
    <t>Lancaster K.|Sherlock M.|Green J.|Green J.|Gregory C.|Hakel P.|Akli K.|Beg F.|Chen S.|Freeman R.|Habara H.|Heathcote R.|Hey D.|Highbarger K.|Key M.|Kodama R.|Kodama R.|Krushelnick K.|Nakamura H.|Nakatsutsumi M.|Pasley J.|Pasley J.|Stephens R.|Storm M.|Tampo M.|Theobald W.|Van Woerkom L.|Weber R.|Wei M.|Woolsey N.|Yabuuchi T.|Norreys P.|Norreys P.</t>
  </si>
  <si>
    <t>Ron G.|Glister J.|Glister J.|Lee B.|Allada K.|Armstrong W.|Arrington J.|Beck A.|Benmokhtar F.|Berman B.|Boeglin W.|Brash E.|Camsonne A.|Calarco J.|Chen J.|Choi S.|Chudakov E.|Coman L.|Craver B.|Cusanno F.|Dumas J.|Dutta C.|Feuerbach R.|Freyberger A.|Frullani S.|Garibaldi F.|Gilman R.|Gilman R.|Hansen O.|Higinbotham D.|Holmstrom T.|Hyde C.|Hyde C.|Ibrahim H.|Ilieva Y.|De Jager C.|Jiang X.|Jones M.|Kang H.|Kelleher A.|Khrosinkova E.|Kuchina E.|Kumbartzki G.|Lerose J.|Lindgren R.|Markowitz P.|May-Tal Beck S.|McCullough E.|Meekins D.|Meziane M.|Meziani Z.|Michaels R.|Moffit B.|Norum B.|Oh Y.|Olson M.|Paolone M.|Paschke K.|Perdrisat C.|Piasetzky E.|Potokar M.|Pomatsalyuk R.|Pomatsalyuk R.|Pomerantz I.|Puckett A.|Punjabi V.|Qian X.|Qiang Y.|Ransome R.|Reyhan M.|Roche J.|Rousseau Y.|Saha A.|Sarty A.|Sawatzky B.|Sawatzky B.|Schulte E.|Shabestari M.|Shahinyan A.|Shneor R.|Širca S.|Širca S.|Slifer K.|Solvignon P.|Song J.|Sparks R.|Subedi R.|Strauch S.|Urciuoli G.|Wang K.|Wojtsekhowski B.|Yan X.|Yao H.|Zhan X.|Zhu X.</t>
  </si>
  <si>
    <t>Ron G.|Ron G.|Ron G.|Zhan X.|Glister J.|Glister J.|Lee B.|Allada K.|Armstrong W.|Arrington J.|Beck A.|Beck A.|Benmokhtar F.|Berman B.|Boeglin W.|Brash E.|Camsonne A.|Calarco J.|Chen J.|Choi S.|Chudakov E.|Coman L.|Craver B.|Cusanno F.|Dumas J.|Dutta C.|Feuerbach R.|Freyberger A.|Frullani S.|Garibaldi F.|Gilman R.|Gilman R.|Hansen O.|Higinbotham D.|Holmstrom T.|Hyde C.|Ibrahim H.|Ilieva Y.|De Jager C.|Jiang X.|Jones M.|Kelleher A.|Khrosinkova E.|Kuchina E.|Kumbartzki G.|Lerose J.|Lindgren R.|Markowitz P.|Beck S.|Beck S.|McCullough E.|Meziane M.|Meziani Z.|Michaels R.|Moffit B.|Norum B.|Oh Y.|Olson M.|Paolone M.|Paschke K.|Perdrisat C.|Piasetzky E.|Potokar M.|Pomatsalyuk R.|Pomatsalyuk R.|Pomerantz I.|Puckett A.|Punjabi V.|Qian X.|Qiang Y.|Ransome R.|Reyhan M.|Roche J.|Rousseau Y.|Saha A.|Sarty A.|Sawatzky B.|Sawatzky B.|Schulte E.|Shabestari M.|Shahinyan A.|Shneor R.|Širca S.|Širca S.|Slifer K.|Solvignon P.|Song J.|Sparks R.|Subedi R.|Strauch S.|Urciuoli G.|Wang K.|Wojtsekhowski B.|Yan X.|Yao H.|Zhu X.</t>
  </si>
  <si>
    <t>Mukha I.|Mukha I.|Sümmerer K.|Acosta L.|Alvarez M.|Casarejos E.|Chatillon A.|Cortina-Gil D.|Espino J.|Fomichev A.|García-Ramos J.|Geissel H.|Gómez-Camacho J.|Grigorenko L.|Grigorenko L.|Grigorenko L.|Hoffmann J.|Kiselev O.|Kiselev O.|Korsheninnikov A.|Kurz N.|Litvinov Y.|Martel I.|Nociforo C.|Ott W.|Pfutzner M.|Rodríguez-Tajes C.|Roeckl E.|Stanoiu M.|Stanoiu M.|Weick H.|Woods P.</t>
  </si>
  <si>
    <t>Mukha I.|Grigorenko L.|Grigorenko L.|Grigorenko L.|Acosta L.|Alvarez M.|Casarejos E.|Casarejos E.|Chatillon A.|Cortina-Gil D.|Espino J.|Fomichev A.|García-Ramos J.|Geissel H.|Gómez-Camacho J.|Hofmann J.|Kiselev O.|Korsheninnikov A.|Kurz N.|Litvinov Y.|Martel I.|Nociforo C.|Ott W.|Pfützner M.|Pfützner M.|Rodríguez-Tajes C.|Rodríguez-Tajes C.|Roeckl E.|Scheidenberger C.|Stanoiu M.|Stanoiu M.|Sümmerer K.|Weick H.|Woods P.</t>
  </si>
  <si>
    <t>Gorham P.|Barwick S.|Beatty J.|Besson D.|Binns W.|Chen C.|Chen P.|Clem J.|Connolly A.|Dowkontt P.|Duvernois M.|Field R.|Goldstein D.|Goodhue A.|Hast C.|Hebert C.|Hoover S.|Israel M.|Kowalski J.|Learned J.|Liewer K.|Link J.|Link J.|Lusczek E.|Matsuno S.|Mercurio B.|Miki C.|Miočinović P.|Nam J.|Naudet C.|Ng J.|Nichol R.|Palladino K.|Reil K.|Romero-Wolf A.|Rosen M.|Ruckman L.|Saltzberg D.|Seckel D.|Varner G.|Walz D.|Wu F.</t>
  </si>
  <si>
    <t>Radio Science</t>
  </si>
  <si>
    <t>Jungclaus A.|Cáceres L.|Cáceres L.|Górska M.|Pfützner M.|Pietri S.|Werner-Malento E.|Grawe H.|Langanke K.|Martínez-Pinedo G.|Nowacki F.|Poves A.|Cuenca-García J.|Rudolph D.|Podolyak Z.|Regan P.|Detistov P.|Lalkovski S.|Lalkovski S.|Modamio V.|Walker J.|Bednarczyk P.|Bednarczyk P.|Doornenbal P.|Geissel H.|Gerl J.|Grebosz J.|Grebosz J.|Kojouharov I.|Kurz N.|Prokopowicz W.|Schaffner H.|Wollersheim H.|Andgren K.|Benlliure J.|Benzoni G.|Bruce A.|Casarejos E.|Cederwall B.|Crespi F.|Hadinia B.|Hellström M.|Hoischen R.|Hoischen R.|Ilie G.|Ilie G.|Jolie J.|Khaplanov A.|Kmiecik M.|Kumar R.|Maj A.|Mandal S.|Montes F.|Myalski S.|Simpson G.|Steer S.|Tashenov S.|Wieland O.</t>
  </si>
  <si>
    <t>Lalkovski S.|Lalkovski S.|Bruce A.|Jungclaus A.|Górska M.|Pfützner M.|Cáceres L.|Cáceres L.|Naqvi F.|Naqvi F.|Pietri S.|Podolyák Z.|Simpson G.|Andgren K.|Bednarczyk P.|Bednarczyk P.|Beck T.|Benlliure J.|Benzoni G.|Casarejos E.|Cederwall B.|Crespi F.|Crespi F.|Cuenca-García J.|Cullen I.|Denis Bacelar A.|Detistov P.|Doornenbal P.|Doornenbal P.|Farrelly G.|Garnsworthy A.|Geissel H.|Gelletly W.|Gerl J.|Grebosz J.|Grebosz J.|Hadinia B.|Hellström M.|Hinke C.|Hoischen R.|Hoischen R.|Ilie G.|Jaworski G.|Jaworski G.|Jolie J.|Khaplanov A.|Kisyov S.|Kmiecik M.|Kojouharov I.|Kumar R.|Kurz N.|Maj A.|Mandal S.|Modamio V.|Montes F.|Myalski S.|Palacz M.|Prokopowicz W.|Reiter P.|Regan P.|Rudolph D.|Schaffner H.|Sohler D.|Steer S.|Tashenov S.|Walker J.|Walker J.|Walker P.|Weick H.|Werner-Malento E.|Wieland O.|Wollersheim H.|Zhekova M.</t>
  </si>
  <si>
    <t>Shneor R.|Monaghan P.|Subedi R.|Anderson B.|Aniol K.|Annand J.|Arrington J.|Benaoum H.|Benmokhtar F.|Bertin P.|Bertozzi W.|Boeglin W.|Chen J.|Choi S.|Chudakov E.|Cisbani E.|Craver B.|De Jager C.|Feuerbach R.|Frullani S.|Garibaldi F.|Gayou O.|Gilad S.|Gilman R.|Gilman R.|Glamazdin O.|Gomez J.|Hansen J.|Higinbotham D.|Holmstrom T.|Ibrahim H.|Igarashi R.|Jans E.|Jiang X.|Jiang Y.|Kaufman L.|Kelleher A.|Kolarkar A.|Kuchina E.|Kumbartzki G.|Lerose J.|Lindgren R.|Liyanage N.|Margaziotis D.|Markowitz P.|Marrone S.|Mazouz M.|Meekins D.|Michaels R.|Moffit B.|Nanda S.|Perdrisat C.|Piasetzky E.|Potokar M.|Punjabi V.|Qiang Y.|Reinhold J.|Reitz B.|Ron G.|Rosner G.|Saha A.|Sawatzky B.|Sawatzky B.|Shahinyan A.|Širca S.|Širca S.|Slifer K.|Slifer K.|Solvignon P.|Sulkosky V.|Thompson N.|Ulmer P.|Urciuoli G.|Voutier E.|Wang K.|Watson J.|Weinstein L.|Wojtsekhowski B.|Wood S.|Yao H.|Zheng X.|Zheng X.|Zhu L.</t>
  </si>
  <si>
    <t>Monaghan P.|Monaghan P.|Shneor R.|Subedi R.|Anderson B.|Aniol K.|Annand J.|Arrington J.|Benaoum H.|Benmokhtar F.|Benmokhtar F.|Bertin P.|Bertozzi W.|Boeglin W.|Chen J.|Choi S.|Chudakov E.|Ciofi Degli Atti C.|Cisbani E.|Cosyn W.|Craver B.|De Jager C.|Feuerbach R.|Folts E.|Frullani S.|Garibaldi F.|Gayou O.|Gilad S.|Gilman R.|Gilman R.|Glamazdin O.|Gomez J.|Hansen O.|Higinbotham D.|Holmstrom T.|Ibrahim H.|Ibrahim H.|Igarashi R.|Jans E.|Jiang X.|Kaufman L.|Kelleher A.|Kolarkar A.|Kuchina E.|Kumbartzki G.|Lerose J.|Lindgren R.|Liyanage N.|Margaziotis D.|Markowitz P.|Marrone S.|Mazouz M.|Meekins D.|Michaels R.|Moffit B.|Moffit B.|Morita H.|Nanda S.|Perdrisat C.|Piasetzky E.|Potokar M.|Punjabi V.|Qiang Y.|Reinhold J.|Reitz B.|Ron G.|Rosner G.|Ryckebusch J.|Saha A.|Sawatzky B.|Sawatzky B.|Sawatzky B.|Segal J.|Shahinyan A.|Širca S.|Širca S.|Slifer K.|Slifer K.|Solvignon P.|Solvignon P.|Sulkosky V.|Sulkosky V.|Thompson N.|Ulmer P.|Urciuoli G.|Voutier E.|Wang K.|Watson J.|Weinstein L.|Wojtsekhowski B.|Wood S.|Yao H.|Zheng X.|Zheng X.|Zhu L.</t>
  </si>
  <si>
    <t>Fu Y.|Zhou S.|Koike T.|Kinoshita S.|Ma Y.|Miura Y.|Miwa K.|Miyagi Y.|Shirotori K.|Suzuki T.|Tamura H.|Tsukada K.|Ukai M.|Futatsukawa K.|Hosomi K.|Kawai M.|Mimori M.|Terada N.|Maruyama N.|Aoki K.|Fujioka H.|Kakiguchi Y.|Nagae T.|Nakajima D.|Noumi H.|Takahashi T.|Takahashi T.|Toyota A.|Dairaku M.|Fukuda T.|Minami S.|Imoto W.|Ajimura S.|Tanida K.</t>
  </si>
  <si>
    <t>Iodice M.|Cusanno F.|Acha A.|Ambrozewicz P.|Aniol K.|Baturin P.|Bertin P.|Benaoum H.|Blomqvist K.|Boeglin W.|Breuer H.|Brindza P.|Bydžovský P.|Camsonne A.|Chang C.|Chen J.|Choi S.|Chudakov E.|Cisbani E.|Colilli S.|Coman L.|Craver B.|De Cataldo G.|De Jager C.|De Leo R.|Deur A.|Ferdi C.|Feuerbach R.|Folts E.|Fratoni R.|Frullani S.|Garibaldi F.|Gayou O.|Giulani F.|Gomez J.|Gricia M.|Hansen J.|Hayes D.|Higinbotham D.|Holmstrom T.|Hyde C.|Hyde C.|Ibrahim H.|Jiang X.|Kaufman L.|Kino K.|Kross B.|Lagamba L.|Lerose J.|Lindgren R.|Lucentini M.|Margaziotis D.|Markowitz P.|Marrone S.|Meziani Z.|McCormick K.|Michaels R.|Millener D.|Miyoshi T.|Moffit B.|Monaghan P.|Moteabbed M.|Muñoz Camacho C.|Nanda S.|Nappi E.|Nelyubin V.|Norum B.|Okasyasu Y.|Paschke K.|Perdrisat C.|Piasetzky E.|Punjabi V.|Qiang Y.|Raue B.|Reimer P.|Reinhold J.|Reitz B.|Roche R.|Rodriguez V.|Saha A.|Santavenere F.|Sarty A.|Segal J.|Shahinyan A.|Singh J.|Širca S.|Snyder R.|Solvignon P.|Sotona M.|Subedi R.|Sulkosky V.|Suzuki T.|Ueno H.|Ulmer P.|Urciuoli G.|Veneroni P.|Voutier E.|Wojtsekhowski B.|Ye Y.|Zheng X.</t>
  </si>
  <si>
    <t>Urciuoli G.|Cusanno F.|Marrone S.|Acha A.|Ambrozewicz P.|Aniol K.|Baturin P.|Bertin P.|Benaoum H.|Blomqvist K.|Boeglin W.|Breuer H.|Brindza P.|BydŽovský P.|Camsonne A.|Chang C.|Chen J.|Choi S.|Chudakov E.|Cisbani E.|Colilli S.|Coman L.|Craver B.|De Cataldo G.|De Jager C.|De Jager C.|De Leo R.|Deur A.|Ferdi C.|Feuerbach R.|Folts E.|Fratoni R.|Frullani S.|Garibaldi F.|Gayou O.|Giuliani F.|Gomez J.|Gricia M.|Hansen J.|Hayes D.|Higinbotham D.|Holmstrom T.|Hyde C.|Hyde C.|Ibrahim H.|Ibrahim H.|Iodice M.|Jiang X.|Kaufman L.|Kino K.|Kross B.|Lagamba L.|Lerose J.|Lindgren R.|Lucentini M.|Margaziotis D.|Markowitz P.|Meziani Z.|McCormick K.|Michaels R.|Millener D.|Miyoshi T.|Moffit B.|Monaghan P.|Moteabbed M.|Camacho C.|Nanda S.|Nappi E.|Nelyubin V.|Norum B.|Okasyasu Y.|Paschke K.|Perdrisat C.|Piasetzky E.|Punjabi V.|Qiang Y.|Reimer P.|Reinhold J.|Reitz B.|Roche R.|Rodriguez V.|Saha A.|Santavenere F.|Sarty A.|Segal J.|Shahinyan A.|Singh J.|Širca S.|Snyder R.|Solvignon P.|Sotona M.|Subedi R.|Sulkosky V.|Suzuki T.|Ueno H.|Ulmer P.|Veneroni P.|Voutier E.|Wojtsekhowski B.|Zheng X.</t>
  </si>
  <si>
    <t>Yuanzineng Kexue Jishu/Atomic Energy Science and Technology</t>
  </si>
  <si>
    <t>Chitwood D.|Banks T.|Barnes M.|Battu S.|Carey R.|Cheekatmalla S.|Clayton S.|Crnkovic J.|Crowe K.|Debevec P.|Dhamija S.|Earle W.|Gafarov A.|Giovanetti K.|Gorringe T.|Gray F.|Gray F.|Hance M.|Hertzog D.|Hare M.|Kammel P.|Kiburg B.|Kunkle J.|Lauss B.|Logashenko I.|Lynch K.|McNabb R.|Miller J.|Mulhauser F.|Onderwater C.|Onderwater C.|Özben C.|Peng Q.|Polly C.|Rath S.|Roberts B.|Tishchenko V.|Wait G.|Wasserman J.|Webber D.|Winter P.|Zołnierczuk P.</t>
  </si>
  <si>
    <t>Tishchenko V.|Battu S.|Carey R.|Chitwood D.|Crnkovic J.|Debevec P.|Dhamija S.|Earle W.|Gafarov A.|Giovanetti K.|Gorringe T.|Gray F.|Hartwig Z.|Hertzog D.|Hertzog D.|Johnson B.|Kammel P.|Kammel P.|Kiburg B.|Kizilgul S.|Kunkle J.|Lauss B.|Logashenko I.|Lynch K.|Lynch K.|McNabb R.|Miller J.|Mulhauser F.|Mulhauser F.|Onderwater C.|Onderwater C.|Peng Q.|Phillips J.|Rath S.|Roberts B.|Webber D.|Winter P.|Wolfe B.</t>
  </si>
  <si>
    <t>Andreev V.|Banks T.|Case T.|Chitwood D.|Clayton S.|Crowe K.|Deutsch J.|Egger J.|Freedman S.|Ganzha V.|Gorringe T.|Gray F.|Hertzog D.|Hildebrandt M.|Kammel P.|Kiburg B.|Knaack S.|Kravtsov P.|Krivshich A.|Lauss B.|Lynch K.|Maev E.|Maev O.|Mulhauser F.|Mulhauser F.|Özben C.|Petitjean C.|Petrov G.|Prieels R.|Schapkin G.|Semenchuk G.|Soroka M.|Tishchenko V.|Vasilyev A.|Vorobyov A.|Vznuzdaev M.|Winter P.</t>
  </si>
  <si>
    <t>Andreev V.|Banks T.|Carey R.|Case T.|Clayton S.|Crowe K.|Deutsch J.|Egger J.|Freedman S.|Ganzha V.|Gorringe T.|Gray F.|Gray F.|Hertzog D.|Hertzog D.|Hildebrandt M.|Kammel P.|Kammel P.|Kiburg B.|Kiburg B.|Knaack S.|Kravtsov P.|Krivshich A.|Lauss B.|Lynch K.|Maev E.|Maev O.|Mulhauser F.|Mulhauser F.|Petitjean C.|Petrov G.|Prieels R.|Schapkin G.|Semenchuk G.|Soroka M.|Tishchenko V.|Vasilyev A.|Vorobyov A.|Vznuzdaev M.|Winter P.|Winter P.</t>
  </si>
  <si>
    <t>Bastin B.|Grévy S.|Sohler D.|Sorlin O.|Sorlin O.|Dombrádi Z.|Achouri N.|Angélique J.|Azaiez F.|Baiborodin D.|Borcea R.|Bourgeois C.|Buta A.|Bürger A.|Bürger A.|Chapman R.|Dalouzy J.|Dlouhy Z.|Drouard A.|Elekes Z.|Franchoo S.|Iacob S.|Laurent B.|Lazar M.|Liang X.|Liénard E.|Mrazek J.|Nalpas L.|Negoita F.|Orr N.|Penionzhkevich Y.|Podolyák Z.|Pougheon F.|Roussel-Chomaz P.|Saint-Laurent M.|Stanoiu M.|Stanoiu M.|Stefan I.|Nowacki F.|Poves A.</t>
  </si>
  <si>
    <t>Cáceres L.|Sohler D.|Grévy S.|Sorlin O.|Sorlin O.|Dombrádi Z.|Bastin B.|Bastin B.|Achouri N.|Angélique J.|Azaiez F.|Baiborodin D.|Borcea R.|Bourgeois C.|Buta A.|Bürger A.|Bürger A.|Chapman R.|Dalouzy J.|Dlouhy Z.|Drouard A.|Elekes Z.|Franchoo S.|Gaudefroy L.|Iacob S.|Laurent B.|Lazar M.|Liang X.|Liénard E.|Mrazek J.|Nalpas L.|Negoita F.|Nowacki F.|Orr N.|Penionzhkevich Y.|Podolyák Z.|Pougheon F.|Poves A.|Roussel-Chomaz P.|Saint-Laurent M.|Stanoiu M.|Stanoiu M.|Stefan I.|Stefan I.</t>
  </si>
  <si>
    <t>Aguilar-Arevalo A.|Bazarko A.|Brice S.|Brown B.|Bugel L.|Cao J.|Coney L.|Conrad J.|Cox D.|Curioni A.|Djurcic Z.|Finley D.|Fleming B.|Ford R.|Garcia F.|Garvey G.|Green C.|Green C.|Green J.|Green J.|Hart T.|Hawker E.|Imlay R.|Johnson R.|Kasper P.|Katori T.|Kobilarcik T.|Kourbanis I.|Koutsoliotas S.|Laird E.|Link J.|Liu Y.|Liu Y.|Louis W.|Mahn K.|Marsh W.|Martin P.|McGregor G.|Metcalf W.|Meyers P.|Mills F.|Mills G.|Monroe J.|Moore C.|Nelson R.|Nienaber P.|Ouedraogo S.|Patterson R.|Perevalov D.|Polly C.|Prebys E.|Raaf J.|Ray H.|Roe B.|Russell A.|Sandberg V.|Schirato R.|Schmitz D.|Shaevitz M.|Shoemaker F.|Smith D.|Sorel M.|Spentzouris P.|Stancu I.|Stefanski R.|Sung M.|Tanaka H.|Tayloe R.|Tzanov M.|Van De Water R.|Wascko M.|White D.|Wilking M.|Yang H.|Zeller G.|Zimmerman E.</t>
  </si>
  <si>
    <t>Aguilar-Arevalo A.|Anderson C.|Bazarko A.|Brice S.|Brown B.|Bugel L.|Cao J.|Coney L.|Coney L.|Conrad J.|Cox D.|Curioni A.|Dharmapalan R.|Djurcic Z.|Finley D.|Fleming B.|Ford R.|Garcia F.|Garvey G.|Grange J.|Green C.|Green C.|Green J.|Green J.|Hart T.|Hawker E.|Hawker E.|Huelsnitz W.|Imlay R.|Johnson R.|Karagiorgi G.|Kasper P.|Katori T.|Katori T.|Katori T.|Kobilarcik T.|Kourbanis I.|Koutsoliotas S.|Laird E.|Linden S.|Link J.|Liu Y.|Liu Y.|Louis W.|Mahn K.|Marsh W.|Mauger C.|McGary V.|McGregor G.|Metcalf W.|Meyers P.|Mills F.|Mills G.|Monroe J.|Moore C.|Mousseau J.|Nelson R.|Nienaber P.|Nowak J.|Osmanov B.|Ouedraogo S.|Patterson R.|Pavlovic Z.|Perevalov D.|Perevalov D.|Polly C.|Prebys E.|Raaf J.|Ray H.|Roe B.|Russell A.|Sandberg V.|Schirato R.|Schmitz D.|Shaevitz M.|Shoemaker F.|Smith D.|Soderberg M.|Sorel M.|Sorel M.|Spentzouris P.|Spitz J.|Stancu I.|Stefanski R.|Sung M.|Tanaka H.|Tayloe R.|Tzanov M.|Van de Water R.|Wascko M.|Wascko M.|White D.|Wilking M.|Yang H.|Zeller G.|Zimmerman E.</t>
  </si>
  <si>
    <t>Moshammer R.|Jiang Y.|Foucar L.|Rudenko A.|Ergler T.|Schröter C.|Lüdemann S.|Zrost K.|Fischer D.|Titze J.|Jahnke T.|Schöffler M.|Weber T.|Weber T.|Dörner R.|Zouros T.|Zouros T.|Dorn A.|Ferger T.|Kühnel K.|Düsterer S.|Treusch R.|Radcliffe P.|Plönjes E.|Ullrich J.</t>
  </si>
  <si>
    <t>Jiang Y.|Rudenko A.|Kurka M.|Kühnel K.|Foucar L.|Ergler T.|Lüdemann S.|Zrost K.|Ferger T.|Fischer D.|Dorn A.|Titze J.|Jahnke T.|Schöffler M.|Schössler S.|Havermeier T.|Smolarski M.|Cole K.|Dörner R.|Zouros T.|Düsterer S.|Treusch R.|Gensch M.|Schröter C.|Moshammer R.|Ullrich J.|Ullrich J.</t>
  </si>
  <si>
    <t>Scandale W.|Still D.|Carnera A.|Carnera A.|Carnera A.|Della Mea G.|Della Mea G.|Della Mea G.|De Salvador D.|De Salvador D.|De Salvador D.|Milan R.|Milan R.|Vomiero A.|Vomiero A.|Vomiero A.|Baricordi S.|Dalpiaz P.|Fiorini M.|Guidi V.|Martinelli G.|Mazzolari A.|Milan E.|Ambrosi G.|Azzarello P.|Battiston R.|Bertucci B.|Burger W.|Ionica M.|Zuccon P.|Cavoto G.|Santacesaria R.|Valente P.|Vallazza E.|Afonin A.|Baranov V.|Chesnokov Y.|Kotov V.|Maisheev V.|Yaznin I.|Afansiev S.|Kovalenko A.|Taratin A.|Denisov A.|Gavrikov Y.|Ivanov Y.|Ivochkin V.|Kosyanenko S.|Petrunin A.|Skorobogatov V.|Suvorov V.|Bolognini D.|Foggetta L.|Hasan S.|Prest M.</t>
  </si>
  <si>
    <t>Scandale W.|Losito R.|Bagli E.|Bandiera L.|Dalpiaz P.|Fiorini M.|Guidi V.|Mazzolari A.|Vincenzi D.|Della Mea G.|Vallazza E.|Afonin A.|Chesnokov Y.|Maisheev V.|Yazynin I.|Kovalenko A.|Taratin A.|Denisov A.|Gavrikov Y.|Ivanov Y.|Lapina L.|Skorobogatov V.|Bolognini D.|Bolognini D.|Hasan S.|Hasan S.|Prest M.|Prest M.</t>
  </si>
  <si>
    <t>De Witte H.|Andreyev A.|Andreyev A.|Barré N.|Bender M.|Bender M.|Cocolios T.|Dean S.|Fedorov D.|Fedoseyev V.|Fraile L.|Franchoo S.|Franchoo S.|Franchoo S.|Hellemans V.|Heenen P.|Heyde K.|Huber G.|Huyse M.|Jeppessen H.|Köster U.|Köster U.|Kunz P.|Lesher S.|Lesher S.|Marsh B.|Marsh B.|Mukha I.|Mukha I.|Roussière B.|Sauvage J.|Seliverstov M.|Seliverstov M.|Stefanescu I.|Tengborn E.|Van De Vel K.|Van De Vel K.|Van De Walle J.|Van Duppen P.|Volkov Y.</t>
  </si>
  <si>
    <t>Sauvage J.|Roussière B.|Genevey J.|Franchoo S.|Andreyev A.|Barré N.|Ben Braham A.|Bourgeois C.|Clavelin J.|de Witte H.|Fedorov D.|Fedoseyev V.|Fraile L.|Grave X.|Huber G.|Huyse M.|Kilcher P.|Köster U.|Kunz P.|Lesher S.|Marsh B.|Mukha I.|Oms J.|Porquet M.|Seliverstov M.|Seliverstov M.|Stefanescu I.|van de Vel K.|van Duppen P.|Volkov Y.|Wojtasiewicz A.</t>
  </si>
  <si>
    <t>Crawford C.|Sindile A.|Akdogan T.|Alarcon R.|Bertozzi W.|Booth E.|Botto T.|Calarco J.|Clasie B.|Degrush A.|Donnelly T.|Dow K.|Dutta D.|Farkhondeh M.|Fatemi R.|Filoti O.|Franklin W.|Gao H.|Geis E.|Gilad S.|Haeberli W.|Hasell D.|Hersman W.|Holtrop M.|Karpius P.|Kohl M.|Kolster H.|Lee T.|Maschinot A.|Matthews J.|McIlhany K.|Meitanis N.|Milner R.|Redwine R.|Seely J.|Shinozaki A.|Širca S.|Six E.|Smith T.|Tonguc B.|Tschalaer C.|Tsentalovich E.|Turchinetz W.|Van Den Brand J.|Van Der Laan J.|Wang F.|Wise T.|Xiao Y.|Xu W.|Zhang C.|Zhou Z.|Ziskin V.|Zwart T.</t>
  </si>
  <si>
    <t>Degrush A.|Maschinot A.|Akdogan T.|Akdogan T.|Alarcon R.|Bertozzi W.|Booth E.|Botto T.|Calarco J.|Clasie B.|Crawford C.|Dow K.|Farkhondeh M.|Fatemi R.|Filoti O.|Franklin W.|Gao H.|Geis E.|Gilad S.|Hasell D.|Karpius P.|Kohl M.|Kolster H.|Lee T.|Matthews J.|McIlhany K.|Meitanis N.|Milner R.|Rapaport J.|Redwine R.|Seely J.|Shinozaki A.|Sindile A.|Širca S.|Six E.|Smith T.|Tonguc B.|Tschalär C.|Tsentalovich E.|Turchinetz W.|Turchinetz W.|Xiao Y.|Xu W.|Zhou Z.|Ziskin V.|Zwart T.</t>
  </si>
  <si>
    <t>Navasardyan T.|Adams G.|Ahmidouch A.|Angelescu T.|Arrington J.|Asaturyan R.|Baker O.|Baker O.|Benmouna N.|Bertoncini C.|Blok H.|Boeglin W.|Bosted P.|Breuer H.|Christy M.|Connell S.|Cui Y.|Dalton M.|Danagoulian S.|Day D.|Dodario T.|Dunne J.|Dutta D.|El Khayari N.|Ent R.|Fenker H.|Frolov V.|Gan L.|Gaskell D.|Hafidi K.|Hinton W.|Hinton W.|Holt R.|Horn T.|Huber G.|Hungerford E.|Jiang X.|Jones M.|Joo K.|Kalantarians N.|Kelly J.|Keppel C.|Keppel C.|Kubarovski V.|Li Y.|Liang Y.|Malace S.|Markowitz P.|McGrath E.|McKee P.|Meekins D.|Mkrtchyan H.|Moziak B.|Niculescu G.|Niculescu I.|Opper A.|Ostapenko T.|Reimer P.|Reinhold J.|Roche J.|Rock S.|Schulte E.|Segbefia E.|Smith C.|Smith G.|Stoler P.|Tadevosyan V.|Tang L.|Tang L.|Ungaro M.|Uzzle A.|Vidakovic S.|Villano A.|Vulcan W.|Wang M.|Warren G.|Wesselmann F.|Wojtsekhowski B.|Wood S.|Xu C.|Yuan L.|Zheng X.|Zhu H.</t>
  </si>
  <si>
    <t>Asaturyan R.|Ent R.|Ent R.|Mkrtchyan H.|Navasardyan T.|Tadevosyan V.|Adams G.|Ahmidouch A.|Angelescu T.|Arrington J.|Asaturyan A.|Baker O.|Baker O.|Benmouna N.|Bertoncini C.|Blok H.|Boeglin W.|Bosted P.|Bosted P.|Breuer H.|Christy M.|Connell S.|Cui Y.|Dalton M.|Danagoulian S.|Day D.|Dunne J.|Dutta D.|El Khayari N.|Fenker H.|Frolov V.|Gan L.|Gaskell D.|Hafidi K.|Hinton W.|Holt R.|Horn T.|Huber G.|Hungerford E.|Jiang X.|Jones M.|Joo K.|Kalantarians N.|Kelly J.|Keppel C.|Keppel C.|Kubarovsky V.|Li Y.|Liang Y.|MacK D.|Malace S.|Markowitz P.|McGrath E.|McKee P.|Meekins D.|Mkrtchyan A.|Moziak B.|Niculescu G.|Niculescu I.|Opper A.|Ostapenko T.|Reimer P.|Reinhold J.|Roche J.|Rock S.|Schulte E.|Segbefia E.|Smith C.|Smith G.|Stoler P.|Tang L.|Tang L.|Ungaro M.|Uzzle A.|Vidakovic S.|Villano A.|Vulcan W.|Wang M.|Warren G.|Wesselmann F.|Wojtsekhowski B.|Wood S.|Xu C.|Yuan L.|Zheng X.</t>
  </si>
  <si>
    <t>Adamson P.|Adamson P.|Andreopoulos C.|Arms K.|Armstrong R.|Auty D.|Avvakumov S.|Ayres D.|Baller B.|Barish B.|Barnes P.|Barr G.|Barrett W.|Beall E.|Beall E.|Beall E.|Becker B.|Belias A.|Bernstein R.|Bhattacharya D.|Bishai M.|Blake A.|Bock B.|Bock G.|Boehm J.|Boehnlein D.|Bogert D.|Border P.|Bower C.|Buckley-Geer E.|Cabrera A.|Cabrera A.|Cavanaugh S.|Chapman J.|Cherdack D.|Childress S.|Choudhary B.|Choudhary B.|Cobb J.|Coleman S.|Culling A.|De Jong J.|Dierckxsens M.|Diwan M.|Dorman M.|Dorman M.|Drakoulakos D.|Durkin T.|Dytman S.|Erwin A.|Escobar C.|Evans J.|Harris E.|Feldman G.|Fields T.|Ford R.|Frohne M.|Frohne M.|Gallagher H.|Godley A.|Gogos J.|Goodman M.|Gouffon P.|Gran R.|Grashorn E.|Grashorn E.|Grossman N.|Grzelak K.|Habig A.|Harris D.|Harris P.|Hartnell J.|Hartouni E.|Hatcher R.|Heller K.|Himmel A.|Holin A.|Howcroft C.|Hylen J.|Indurthy D.|Irwin G.|Ishitsuka M.|Jaffe D.|James C.|Jenner L.|Jensen D.|Kafka T.|Kang H.|Kasahara S.|Kim M.|Koizumi G.|Kopp S.|Kordosky M.|Kordosky M.|Kordosky M.|Koskinen D.|Kotelnikov S.|Kreymer A.|Kumaratunga S.|Lang K.</t>
  </si>
  <si>
    <t>Anashin V.|Aulchenko V.|Baldin E.|Barladyan A.|Barnyakov A.|Barnyakov M.|Baru S.|Bedny I.|Beloborodova O.|Blinov A.|Blinov V.|Bobrov A.|Bobrovnikov V.|Bogomyagkov A.|Bondar A.|Bondarev D.|Buzykaev A.|Cherepanov V.|Eidelman S.|Glukhovchenko Y.|Gulevich V.|Karnaev S.|Karpov G.|Karpov S.|Kiselev V.|Kononov S.|Kotov K.|Kravchenko E.|Kremyanskaya E.|Kulikov V.|Kurkin G.|Kuper E.|Levichev E.|Maksimov D.|Malyshev V.|Maslennikov A.|Medvedko A.|Meshkov O.|Mishnev S.|Morozov I.|Muchnoi N.|Neufeld V.|Nikitin S.|Nikolaev I.|Onuchin A.|Oreshkin S.|Orlov I.|Osipov A.|Peleganchuk S.|Petrosyan S.|Pivovarov S.|Piminov P.|Petrov V.|Poluektov A.|Pospelov G.|Prisekin V.|Ruban A.|Sandyrev V.|Savinov G.|Shamov A.|Shatilov D.|Shubin E.|Shwartz B.|Sidorov V.|Simonov E.|Sinyatkin S.|Skovpen Y.|Skrinsky A.|Smaluk V.|Soukharev A.|Struchalin M.|Talyshev A.|Tayursky V.|Telnov V.|Tikhonov Y.|Todyshev K.|Tumaikin G.|Usov Y.|Vorobiov A.|Yushkov A.|Zhilich V.|Zhuravlev A.</t>
  </si>
  <si>
    <t>Anashin V.|Anchugov O.|Aulchenko V.|Aulchenko V.|Baldin E.|Baldin E.|Baranov G.|Baranov G.|Barladyan A.|Barnyakov A.|Barnyakov A.|Barnyakov M.|Barnyakov M.|Baru S.|Baru S.|Basok I.|Batrakov A.|Bekhtenev E.|Blinov A.|Blinov A.|Blinov V.|Blinov V.|Blinov V.|Bobrov A.|Bobrov A.|Bobrovnikov V.|Bobrovnikov V.|Bogomyagkov A.|Bogomyagkov A.|Bondar A.|Bondar A.|Buzykaev A.|Buzykaev A.|Cheblakov P.|Cheblakov P.|Dorohov V.|Dorohov V.|Eidelman S.|Eidelman S.|Grigoriev D.|Grigoriev D.|Grigoriev D.|Glukhov S.|Glukhov S.|Karnaev S.|Karpov G.|Karpov S.|Karukina K.|Karukina K.|Kashtankin D.|Kharlamova T.|Kiselev V.|Kolmogorov V.|Kononov S.|Kononov S.|Kotov K.|Krasnov A.|Kravchenko E.|Kravchenko E.|Kudryavtsev V.|Kudryavtsev V.|Kulikov V.|Kulikov V.|Kurkin G.|Kurkin G.|Kuyanov I.|Kuper E.|Kuper E.|Levichev E.|Levichev E.|Maksimov D.|Maksimov D.|Malyshev V.|Maslennikov A.|Maslennikov A.|Meshkov O.|Meshkov O.|Mishnev S.|Morozov I.|Morozov I.|Morozov I.|Muchnoi N.|Muchnoi N.|Nikitin S.|Nikolaev I.|Nikolaev I.|Okunev I.|Onuchin A.|Onuchin A.|Onuchin A.|Oreshkin S.|Osipov A.|Osipov A.|Ovtin I.|Ovtin I.|Peleganchuk S.|Peleganchuk S.|Pivovarov S.|Pivovarov S.|Piminov P.</t>
  </si>
  <si>
    <t>Ave M.|Bohacova M.|Buonomo B.|Busca N.|Cazon L.|Chemerisov S.|Conde M.|Crowell R.|Di Carlo P.|Di Giulio C.|Doubrava M.|Esposito A.|Facal P.|Franchini F.|Hörandel J.|Hrabovsky M.|Iarlori M.|Kasprzyk T.|Keilhauer B.|Klages H.|Kleifges M.|Kuhlmann S.|Mazzitelli G.|Nozka L.|Obermeier A.|Palatka M.|Petrera S.|Privitera P.|Ridky J.|Rizi V.|Rodriguez G.|Salamida F.|Schovanek P.|Spinka H.|Strazzeri E.|Ulrich A.|Yusof Z.|Vacek V.|Valente P.|Verzi V.|Waldenmaier T.</t>
  </si>
  <si>
    <t>Antolini R.|Badalà A.|Baldini Ferroli R.|Baldini Ferroli R.|Bencivenni G.|Blanco F.|Bressan E.|Chiavassa A.|Cifarelli L.|Cindolo F.|Coccia E.|De Pasquale S.|Di Giovanni A.|D'Incecco M.|Fabbri F.|Garbini M.|Garbini M.|Gustavino C.|Hatzifotiadou D.|Imponente G.|Imponente G.|La Rocca P.|Librizzi F.|Menghetti H.|Miozzi S.|Pappalardo G.|Piragino G.|Riggi F.|Sartorelli G.|Sbarra C.|Sbarra C.|Selvi M.|Williams C.|Zichichi A.|Zichichi A.|Zichichi A.</t>
  </si>
  <si>
    <t>Abbrescia M.|Antolini R.|Ferroli R.|Ferroli R.|Bencivenni G.|Bressan E.|Chiavassa A.|Cicalò C.|Cifarelli L.|Coccia E.|Coccetti F.|Coccetti F.|De Gruttola D.|De Pasquale S.|D'Incecco M.|Fabbri F.|Frolov V.|Garbini M.|Gustavino C.|Hatzifotiadou D.|La Rocca P.|La Rocca P.|Librizzi F.|Maggiora A.|Menghetti H.|Miozzi S.|Moro R.|Moro R.|Panareo M.|Piragino G.|Riggi F.|Romano F.|Sartorelli G.|Scapparone E.|Selvi M.|Serci S.|Siddi E.|Williams M.|Zichichi A.|Zichichi A.|Zichichi A.|Zuyeuski R.</t>
  </si>
  <si>
    <t>Abulencia A.|Azzurri P.|Cochran E.|Dittmann J.|Donati S.|Efron J.|Erbacher R.|Errede D.|Fedorko I.|Flanagan G.|Forrest R.|Gartner J.|Gerberich H.|Giokaris N.|Hewamanage S.|Holm S.|Hughes R.|Ivanov A.|Johnson M.|Jones T.|Junk T.|Kasten M.|Kilminster B.|Klein R.|Krumnack N.|Lannon K.|Levine S.|McKim J.|Mokos R.|Olivito D.|Parks B.|Pitts K.|Rogers E.|Schmidt E.|Scott L.|Shaw T.|Slaunwhite J.|Soha A.|Staveris-Polykalas A.|Veramendi G.|Wilson J.|Wilson P.|Winer B.</t>
  </si>
  <si>
    <t>Abulencia A.|Azzurri P.|Cochran E.|Cox C.|Cox D.|Dittmann J.|Donati S.|Efron J.|Erbacher R.|Errede D.|Fedorko I.|Flanagan G.|Forrest R.|Gerberich H.|Gartner J.|Hewamanage S.|Holm S.|Hughes R.|Ivanov A.|Jones T.|Johnson M.|Junk T.|Kasten M.|Kilminster B.|Klein R.|Krumnack N.|Lannon K.|Levine S.|Lister A.|McKim J.|Mokos R.|Olivito D.|Parks B.|Pitts K.|Rogers E.|Sartori L.|Schmidt E.|Scott L.|Shaw T.|Slaunwhite J.|Soha A.|Veramendi G.|Wilson P.|Wilson J.|Winer B.</t>
  </si>
  <si>
    <t>Chiodini G.|Aielli G.|Aielli G.|Aloisio A.|Aloisio A.|Alviggi M.|Alviggi M.|Antonelli S.|Bellagamba L.|Bianco M.|Bianco M.|Biglietti M.|Boscherini D.|Bruni A.|Bruni G.|Buda S.|Camarri P.|Camarri P.|Canale V.|Canale V.|Cardarelli R.|Carlino G.|Ciapetti G.|Coluccia M.|Coluccia M.|Constantin S.|Conventi F.|Conventi F.|De Asmundis R.|Della Pietra M.|Della Volpe D.|Della Volpe D.|De Pedis D.|Di Ciaccio A.|Di Ciaccio A.|Di Girolamo A.|Di Mattia A.|Dogaru M.|Giusti P.|Gorini E.|Gorini E.|Grancagnolo F.|Iacobucci G.|Iengo P.|Izzo V.|Izzo V.|Liberti B.|Luci C.|Marchese F.|Marchese F.|Migliaccio A.|Migliaccio A.|Nisati A.|Polini A.|Pasqualucci E.|Pastore F.|Patricelli S.|Patricelli S.|Pectu M.|Perrino R.|Petrolo E.|Primavera M.|Rosati S.|Salamon A.|Santonico R.|Santonico R.|Sekhniaidze G.|Solfaroli E.|Solfaroli E.|Spagnolo S.|Spagnolo S.|Spila F.|Vari R.|Veneziano S.|Zanello L.</t>
  </si>
  <si>
    <t>Anulli F.|Ciapetti G.|De Pedis D.|Di Girolamo A.|Luci C.|Nisati A.|Pasqualucci E.|Pastore F.|Petrolo E.|Rosati S.|Spila F.|Vari R.|Veneziano S.|Zanello L.|Aloisio A.|Aloisio A.|Alviggi M.|Alviggi M.|Biglietti M.|Biglietti M.|Canale V.|Canale V.|Capasso L.|Carlino G.|Conventi F.|Conventi F.|DeAsmundis R.|Della Pietra M.|Della Pietra M.|Della Volpe D.|Della Volpe D.|Giordano R.|Iengo P.|Izzo V.|Patricelli S.|Patricelli S.|Sekhniaidze G.|Aielli G.|Camarri P.|Cardarelli R.|Di Ciaccio A.|Di Nardo R.|Liberti B.|Marchese F.|Salamon A.|Santonico R.|Bianco M.|Chiodini G.|Gorini E.|Guida A.|Grancagnolo F.|Perrino R.|Primavera M.|Spagnolo S.|Antonelli S.|Bellagamba L.|Boscherini D.|Bruni A.|Bruni G.|Corradi M.|Giusti P.|Iacobucci G.|Polini A.|Buda S.|Dogaru M.|Petcu M.</t>
  </si>
  <si>
    <t>Garrett P.|Garrett P.|Andreyev A.|Andreyev A.|Austin R.|Ball G.|Bandyopadhyay D.|Becker J.|Boston A.|Boston H.|Chakrawarthy R.|Chakrawarthy R.|Churchman R.|Cline D.|Cooper R.|Cross D.|Dashdorj D.|Demand G.|Dimmock M.|Drake T.|Finlay P.|Gagnon K.|Gallant A.|Green K.|Grint A.|Grinyer G.|Hackman G.|Harkness L.|Harkness L.|Hayes A.|Kanungo R.|Kulp W.|Leach K.|Lee G.|Leslie J.|Maharaj R.|Martin J.|Mattoon C.|Mills W.|Morton A.|Nelson L.|Newman O.|Nolan P.|Padilla-Rodal E.|Pearson C.|Phillips A.|Porter-Peden M.|Ressler J.|Ruiz C.|Sarazin F.|Schumaker M.|Scraggs D.|Strange M.|Subramanian M.|Svensson C.|Waddington J.|Wan J.|Whitbeck A.|Williams S.|Wood J.|Wong J.|Wu C.|Zganjar E.</t>
  </si>
  <si>
    <t>Schumaker M.|Cline D.|Hackman G.|Pearson C.|Svensson C.|Wu C.|Andreyev A.|Austin R.|Ball G.|Bandyopadhyay D.|Becker J.|Boston A.|Boston H.|Buchmann L.|Churchman R.|Cifarelli F.|Cooper R.|Cross D.|Dashdorj D.|Demand G.|Dimmock M.|Drake T.|Finlay P.|Gallant A.|Garrett P.|Green K.|Grint A.|Grinyer G.|Harkness L.|Hayes A.|Kanungo R.|Lisetskiy A.|Leach K.|Lee G.|Maharaj R.|Martin J.|Moisan F.|Morton A.|Mythili S.|Nelson L.|Newman O.|Nolan P.|Orce J.|Padilla-Rodal E.|Phillips A.|Porter-Peden M.|Ressler J.|Roy R.|Ruiz C.|Sarazin F.|Scraggs D.|Waddington J.|Wan J.|Whitbeck A.|Williams S.|Wong J.</t>
  </si>
  <si>
    <t>Perot B.|Carasco C.|Bernard S.|Mariani A.|Szabo J.|Mercier E.|Sannie G.|Viesti G.|Nebbia G.|Pesente S.|Lunardon M.|Moretto S.|Fabris D.|Zenoni A.|Bonomi G.|Donzella A.|Fontana A.|Boghen G.|Valkovic V.|Sudac D.|Moszynski M.|Batsch T.|Gierlik M.|Woski D.|Klamra W.|Isaksson P.|Le Tourneur P.|Lhuissier M.|Colonna A.|Tintori C.|Peerani P.|Sequeira V.|Salvato M.</t>
  </si>
  <si>
    <t>Applied Radiation and Isotopes</t>
  </si>
  <si>
    <t>Pietri S.|Regan P.|Podolyák Z.|Rudolph D.|Steer S.|Garnsworthy A.|Garnsworthy A.|Werner-Malento E.|Werner-Malento E.|Hoischen R.|Górska M.|Gerl J.|Wollersheim H.|Kojouharov I.|Schaffner H.|Becker F.|Bednarczyk P.|Bednarczyk P.|Caceres L.|Caceres L.|Doornenbal P.|Geissel H.|Grebosz J.|Grebosz J.|Kelic A.|Kurz N.|Montes F.|Prokopowicz W.|Prokopowicz W.|Saito T.|Tashenov S.|Heinz A.|Pfützner M.|Kurtukian-Nieto T.|Benzoni G.|Hellström M.|Jungclaus A.|Simpson J.|Andersson L.|Atanasova L.|Balabanski D.|Balabanski D.|Bentley M.|Blank B.|Blazhev A.|Brandau C.|Brandau C.|Brown J.|Bruce A.|Camera F.|Catford W.|Cullen I.|Dombrádi Z.|Estevez E.|Fahlander C.|Gelletly W.|Ilie G.|Johansson E.|Jolie J.|Jones G.|Kmiecik M.|Kondev F.|Lalkovski S.|Liu Z.|Maj A.|Myalski S.|Shizuma T.|Shizuma T.|Simons A.|Schwertel S.|Walker P.|Wieland O.</t>
  </si>
  <si>
    <t>Myalski S.|Maj A.|Podolyák Z.|Kmiecik M.|Bednarczyk P.|Grebosz J.|Grebosz J.|Regan P.|Garnsworthy A.|Garnsworthy A.|Pietri S.|Rudolph D.|Steer S.|Becker F.|Gerl J.|Górska M.|Grawe H.|Kojouharov I.|Schaffner H.|Wollersheim H.|Prokopowicz W.|Prokopowicz W.|Benzoni G.|Blank B.|Brandau C.|Bruce A.|Cáceres L.|Cáceres L.|Camera F.|Catford W.|Cullen I.|Dombradi Z.|Doornenbal P.|Estevez E.|Geissel H.|Gelletly W.|Heinz A.|Hoischen R.|Ilie G.|Ilie G.|Jones G.|Jungclaus A.|Kelic A.|Kondev F.|Kurtukian-Nieto T.|Kurz N.|Lalkovski S.|Liu Z.|Montes F.|Pfützner M.|Saito T.|Shizuma T.|Shizuma T.|Simons A.|Schwertel S.|Tachenov S.|Walker P.|Werner-Malento E.|Werner-Malento E.|Wieland O.</t>
  </si>
  <si>
    <t>Green M.|Wodin J.|Devoe R.|Fierlinger P.|Flatt B.|Gratta G.|Leport F.|Montero Díez M.|Neilson R.|O'sullivan K.|Pocar A.|Waldman S.|Leonard D.|Piepke A.|Hargrove C.|Sinclair D.|Strickland V.|Fairbank W.|Hall K.|Mong B.|Moe M.|Farine J.|Hallman D.|Virtue C.|Baussan E.|Martin Y.|Schenker D.|Vuilleumier J.|Vuilleumier J.|Weber P.|Breidenbach M.|Conley R.|Hall C.|Hodgson J.|MacKay D.|Odian A.|Prescott C.|Rowson P.|Skarpaas K.|Wamba K.</t>
  </si>
  <si>
    <t>Yim H.|Bhang H.|Chiba J.|Choi S.|Fukuda Y.|Hanaki T.|Hayano R.|Iio M.|Ishikawa T.|Ishimoto S.|Ishiwatari T.|Itahashi K.|Iwai M.|Iwasaki M.|Iwasaki M.|Kienle P.|Kienle P.|Kim J.|Matsuda Y.|Ohnishi H.|Okada S.|Outa H.|Sato M.|Suzuki S.|Suzuki T.|Tomono D.|Widmann E.|Yamazaki T.|Yamazaki T.</t>
  </si>
  <si>
    <t>Aprile E.|Angle J.|Angle J.|Arneodo F.|Baudis L.|Baudis L.|Bernstein A.|Bolozdynya A.|Brusov P.|Coelho L.|Dahl C.|Dahl C.|Deviveiros L.|Ferella A.|Ferella A.|Fernandes L.|Fiorucci S.|Gaitskell R.|Giboni K.|Gomez R.|Hasty R.|Kastens L.|Kwong J.|Kwong J.|Lopes J.|Madden N.|Manalaysay A.|Manalaysay A.|Manzur A.|McKinsey D.|Monzani M.|Ni K.|Ni K.|Oberlack U.|Orboeck J.|Orlandi D.|Plante G.|Santorelli R.|Dos Santos J.|Shagin P.|Shutt T.|Sorensen P.|Schulte S.|Tatananni E.|Winant C.|Yamashita M.</t>
  </si>
  <si>
    <t>Zmeskal J.|Bazzi M.|Beer G.|Bombelli L.|Bragadirean A.|Bragadirean A.|Cargnelli M.|Catitti M.|Curceanu (Petrascu) C.|Curceanu (Petrascu) C.|Fiorini C.|Frizzi T.|Ghio F.|Girolami B.|Guaraldo C.|Iliescu M.|Ishiwatari T.|Kienle P.|Lechner P.|Levi Sandri P.|Lucherini V.|Longoni A.|Marton J.|Pietreanu D.|Ponta T.|Sirghi D.|Sirghi D.|Sirghi F.|Soltau H.|Strüder L.|Widmann E.</t>
  </si>
  <si>
    <t>Bazzi M.|Beer G.|Bellotti G.|Bellotti G.|Berucci C.|Berucci C.|Bragadireanu A.|Bragadireanu A.|Bosnar D.|Cargnelli M.|Curceanu C.|Butt A.|Butt A.|d'Uffizi A.|Fiorini C.|Fiorini C.|Ghio F.|Guaraldo C.|Hayano R.|Iliescu M.|Ishiwatari T.|Iwasaki M.|Levi Sandri P.|Marton J.|Okada S.|Pietreanu D.|Pietreanu D.|Piscicchia K.|Piscicchia K.|Romero Vidal A.|Sbardella E.|Scordo A.|Shi H.|Sirghi D.|Sirghi D.|Sirghi F.|Sirghi F.|Tatsuno H.|Tatsuno H.|Vazquez Doce O.|Widmann E.|Zmeskal J.</t>
  </si>
  <si>
    <t>Tang L.|Tang L.|Yuan L.|Acha A.|Ahmidouch A.|Androic D.|Asaturyan A.|Asaturyan R.|Baker O.|Baturin P.|Benmokhtar F.|Bosted P.|Carlini R.|Chen X.|Christy M.|Cole L.|Danagoulian S.|Daniel A.|Dharmawardane V.|Egiyan K.|Elaasar M.|Ent R.|Fenker H.|Fujii Y.|Furic M.|Gan L.|Gaskell D.|Gasparian A.|Gibson E.|Gueye P.|Halkyard R.|Hashimoto O.|Honda D.|Horn T.|Hu B.|Hu S.|Hungerford E.|Ispiryan M.|Johnston K.|Jones M.|Kalantarians N.|Kaneta M.|Kato F.|Kato S.|Kawama D.|Kepple C.|Li Y.|Luo W.|Mack D.|Margaryan A.|Marikyan G.|Maruyama N.|Matsumura A.|Miyoshi T.|Mkrtchyan A.|Mkrtchyan H.|Nakamura S.|Navasardyan T.|Niculescu G.|Niculescu M.|Nomura H.|Nonaka K.|Ohtani A.|Okayasu Y.|Pamela P.|Perez N.|Petkovic T.|Randeniya S.|Reinhold J.|Rivera R.|Roche J.|Rodriguez V.|Sato Y.|Seva T.|Simicevic N.|Smith G.|Sumihama M.|Song Y.|Tadevosyan V.|Takahashi T.|Tamura H.|Tvaskis V.|Vulcan W.|Wang B.|Wells S.|Wood S.|Yan C.|Zamkochian S.</t>
  </si>
  <si>
    <t>Nakamura S.|Matsumura A.|Okayasu Y.|Seva T.|Rodriguez V.|Baturin P.|Yuan L.|Acha A.|Ahmidouch A.|Androic D.|Asaturyan A.|Asaturyan R.|Baker O.|Benmokhtar F.|Bosted P.|Carlini R.|Chen C.|Christy M.|Cole L.|Danagoulian S.|Daniel A.|Dharmawardane V.|Egiyan K.|Elaasar M.|Ent R.|Ent R.|Fenker H.|Fujii Y.|Furic M.|Gan L.|Gaskell D.|Gasparian A.|Gibson E.|Gogami T.|Gueye P.|Han Y.|Hashimoto O.|Hiyama E.|Honda D.|Horn T.|Hu B.|Hungerford E.|Jayalath C.|Jones M.|Johnston K.|Kalantarians N.|Kanda H.|Kaneta M.|Kato F.|Kato S.|Kawama D.|Keppel C.|Keppel C.|Lan K.|Luo W.|MacK D.|Maeda K.|Malace S.|Margaryan A.|Marikyan G.|Markowitz P.|Maruta T.|Maruyama N.|Miyoshi T.|Mkrtchyan A.|Mkrtchyan H.|Nagao S.|Navasardyan T.|Niculescu G.|Niculescu M.|Nomura H.|Nonaka K.|Ohtani A.|Oyamada M.|Perez N.|Petkovic T.|Randeniya S.|Reinhold J.|Roche J.|Sato Y.|Segbefia E.|Simicevic N.|Smith G.|Song Y.|Sumihama M.|Tadevosyan V.|Takahashi T.|Tang L.|Tang L.|Tsukada K.|Tvaskis V.|Vulcan W.|Wells S.|Wood S.|Yan C.|Zhamkochyan S.</t>
  </si>
  <si>
    <t>Gibelin J.|Gibelin J.|Gibelin J.|Beaumel D.|Motobayashi T.|Blumenfeld Y.|Aoi N.|Baba H.|Elekes Z.|Fortier S.|Frascaria N.|Fukuda N.|Gomi T.|Ishikawa K.|Kondo Y.|Kubo T.|Lima V.|Nakamura T.|Saito A.|Satou Y.|Scarpaci J.|Takeshita E.|Takeuchi S.|Teranishi T.|Togano Y.|Vinodkumar A.|Yanagisawa Y.|Yoshida K.</t>
  </si>
  <si>
    <t>Tamii A.|Adachi T.|Carter J.|Dozono M.|Fujita H.|Fujita H.|Fujita Y.|Hatanaka K.|Hashimoto H.|Kaneda T.|Itoh M.|Kawabata T.|Matsubara H.|Nakanishi K.|von Neumann-Cosel P.|Okamura H.|Perez A.|Poltoratska I.|Ponomarev V.|Popescu L.|Richter A.|Rubio B.|Sakaguchi H.|Sakemi Y.|Sasamoto Y.|Shimbara Y.|Shimizu Y.|Smit F.|Tameshige Y.|Yosoi M.|Zenihiro J.|Zimmer K.</t>
  </si>
  <si>
    <t>Matsubara H.|Tamii A.|Nakada H.|Adachi T.|Carter J.|Dozono M.|Fujita H.|Fujita K.|Fujita Y.|Hatanaka K.|Horiuchi W.|Itoh M.|Kawabata T.|Kuroita S.|Maeda Y.|Navrátil P.|Von Neumann-Cosel P.|Neveling R.|Okamura H.|Popescu L.|Poltoratska I.|Richter A.|Rubio B.|Sakaguchi H.|Sakaguchi S.|Sakemi Y.|Sasamoto Y.|Shimbara Y.|Shimizu Y.|Smit F.|Suda K.|Tameshige Y.|Tokieda H.|Yamada Y.|Yosoi M.|Zenihiro J.</t>
  </si>
  <si>
    <t>Bensafa I.|Achenbach P.|Ases Antelo M.|Ayerbe C.|Baumann D.|Böhm R.|Bosnar D.|Burtin E.|Defaÿ X.|D'Hose N.|Ding M.|Distler M.|Doria L.|Fonvieille H.|Friedrich J.|Friedrich J.|Llongo J.|Janssens P.|Jover Mañas G.|Kohl M.|Laveissière G.|Lloyd M.|Makek M.|Marroncle J.|Merkel H.|Merle P.|Müller U.|Nungesser L.|Pasquini B.|Benito R.|Pochodzalla J.|Potokar M.|Rosner G.|Majos S.|Seimetz M.|Seimetz M.|Širca S.|Spitzenberg T.|Tamas G.|Van De Vyver R.|Van Hoorebeke L.|Walcher T.|Weis M.</t>
  </si>
  <si>
    <t>Doria L.|Doria L.|Janssens P.|Achenbach P.|Ayerbe Gayoso C.|Baumann D.|Bensafa I.|Benali M.|Beričič J.|Bernauer J.|Böhm R.|Bosnar D.|Correa L.|D'Hose N.|Defaÿ X.|Ding M.|Distler M.|Fonvieille H.|Friedrich J.|Friedrich J.|Laveissière G.|Makek M.|Marroncle J.|Merkel H.|Mihovilovič M.|Müller U.|Nungesser L.|Pasquini B.|Pochodzalla J.|Postavaru O.|Postavaru O.|Potokar M.|Ryckbosch D.|Sánchez Majos S.|Schlimme B.|Seimetz M.|Širca S.|Širca S.|Tamas G.|Van De Vyver R.|Van Hoorebeke L.|Van Overloop A.|Walcher T.|Weinriefer M.</t>
  </si>
  <si>
    <t>Quittner A.|Quittner A.|Barker D.|Snell C.|Cruz I.|Mcdonald L.|Grimley M.|Botteri M.|Marciel K.|Eisenberg L.|Luxford W.|Johnson K.|Martinez A.|Des-Jardin J.|Visser-Dumont L.|Ambrose S.|Stika C.|Gillinger M.|Niparko J.|Chinnici J.|Francis H.|Bowditch S.|Yeagle J.|Carver C.|Marlowe A.|Gregg A.|Gross J.|Ostrander R.|Mellon N.|Mertes J.|O'Leary Kane M.|Hodges A.|Balkany T.|Lopez A.|Goodwin L.|Zwolan T.|O'Sullivan M.|Vereb A.|Arnedt C.|Teagle H.|Brown C.|Buchman C.|Zdanski C.|Eskridge H.|Tobey E.|Warner-Czyz A.|Rekart D.|Cokely C.|Weissner N.|Boyd A.|Fink N.|Wang N.|Habtemariam D.|Vilche T.|Bayton P.</t>
  </si>
  <si>
    <t>Barker D.|Quittner A.|Fink N.|Eisenberg L.|Tobey E.|Niparko J.|Eisenberg L.|Luxford W.|Johnson K.|Martinez A.|DesJardin J.|Visser-Dumont L.|Ambrose S.|Stika C.|Gillinger M.|Niparko J.|Chinnici J.|Francis H.|Bowditch S.|Yeagle J.|Carver C.|Marlowe A.|Gregg A.|Gross J.|Ostrander R.|Mellon N.|Mertes J.|O'Leary Kane M.|Hodges A.|Balkany T.|Lopez A.|Goodwin L.|Zwolan T.|O'Sullivan M.|Vereb A.|Arnedt C.|Teagle H.|Brown C.|Buchman C.|Zdanski C.|Eskridge H.|Tobey E.|Warner-Czyz A.|Rekart D.|Cokely C.|Weissner N.|Boyd A.|Quittner A.|Cruz I.|Barker D.|Fink N.|Wang N.|Habtemariam D.|Vilche T.|Bayton P.</t>
  </si>
  <si>
    <t>Audiological Medicine</t>
  </si>
  <si>
    <t>Abdo A.|Abdo A.|Ackermann M.|Ackermann M.|Atwood W.|Baldini L.|Ballet J.|Barbiellini G.|Barbiellini G.|Baring M.|Bastieri D.|Bastieri D.|Baughman B.|Bechtol K.|Bechtol K.|Bellazzini R.|Berenji B.|Berenji B.|Blandford R.|Blandford R.|Bloom E.|Bloom E.|Bogaert G.|Bonamente E.|Bonamente E.|Borgland A.|Borgland A.|Bregeon J.|Brez A.|Brigida M.|Brigida M.|Bruel P.|Burnett T.|Caliandro G.|Caliandro G.|Cameron R.|Cameron R.|Caraveo P.|Carlson P.|Casandjian J.|Cecchi C.|Cecchi C.|Charles E.|Charles E.|Chekhtman A.|Chekhtman A.|Cheung C.|Chiang J.|Chiang J.|Ciprini S.|Ciprini S.|Claus R.|Claus R.|Cohen-Tanugi J.|Cominsky L.|Conrad J.|Conrad J.|Cutini S.|Davis D.|Davis D.|Dermer C.|De Angelis A.|De Palma F.|De Palma F.|Digel S.|Digel S.|Dormody M.|Do Couto E Silva E.|Do Couto E Silva E.|Drell P.|Drell P.|Dubois R.|Dubois R.|Dumora D.|Dumora D.|Edmonds Y.|Edmonds Y.|Farnier C.|Focke W.|Focke W.|Fukazawa Y.|Funk S.|Funk S.|Fusco P.|Fusco P.|Gargano F.|Gasparrini D.|Gehrels N.|Gehrels N.|Germani S.|Germani S.|Giebels B.|Giglietto N.|Giglietto N.|Giordano F.|Giordano F.|Glanzman T.|Glanzman T.|Godfrey G.|Godfrey G.</t>
  </si>
  <si>
    <t>BMC Evolutionary Biology</t>
  </si>
  <si>
    <t>Mulholland P.|Mulholland P.|Helton A.|Poole G.|Poole G.|Hall R.|Hamilton S.|Peterson B.|Tank J.|Ashkenas L.|Cooper L.|Dahm C.|Dodds W.|Findlay S.|Gregory S.|Grimm N.|Johnson S.|McDowell W.|Meyer J.|Valett H.|Webster J.|Arango C.|Beaulieu J.|Beaulieu J.|Bernot M.|Burgin A.|Crenshaw C.|Johnson L.|Niederlehner B.|O'Brien J.|Potter J.|Sheibley R.|Sheibley R.|Sobota D.|Sobota D.|Thomas S.</t>
  </si>
  <si>
    <t>Beaulieu J.|Beaulieu J.|Tank J.|Hamilton S.|Wollheim W.|Hall R.|Mulholland P.|Mulholland P.|Peterson B.|Ashkenas L.|Cooper L.|Dahm C.|Dodds W.|Grimm N.|Johnson S.|McDowell W.|Poole G.|Maurice Valett H.|Arango C.|Bernot M.|Burgin A.|Crenshaw C.|Helton A.|Johnson L.|O'Brien J.|Potter J.|Sheibley R.|Sheibley R.|Sobota D.|Thomas S.</t>
  </si>
  <si>
    <t>Limnology and Oceanography</t>
  </si>
  <si>
    <t>Stone J.|Stone J.|Stone J.|Stone J.|O'Donovan M.|Gurling H.|Kirov G.|Blackwood D.|Corvin A.|Craddock N.|Gill M.|Hultman C.|Hultman C.|Lichtenstein P.|McQuillin A.|Pato C.|Ruderfer D.|Ruderfer D.|Ruderfer D.|Ruderfer D.|Owen M.|St Clair D.|Sullivan P.|Sklar P.|Sklar P.|Sklar P.|Sklar P.|Purcell S.|Purcell S.|Purcell S.|Purcell S.|Korn J.|Korn J.|Macgregor S.|Morris D.|O'Dushlaine C.|Daly M.|Daly M.|Daly M.|Visscher P.|Holmans P.|Scolnick E.|Scolnick E.|Williams N.|Georgieva L.|Nikolov I.|Norton N.|Williams H.|Toncheva D.|Milanova V.|Thelander E.|Sullivan P.|Kenny E.|Waddington J.|Choudhury K.|Datta S.|Pimm J.|Thirumalai S.|Puri V.|Krasucki R.|Lawrence J.|Quested D.|Quested D.|Bass N.|Curtis D.|Crombie C.|Fraser G.|Leh Kwan S.|Walker N.|Muir W.|McGhee K.|Pickard B.|Malloy P.|Maclean A.|Van Beck M.|Pato M.|Medeiros H.|Middleton F.|Carvalho C.|Morley C.|Fanous A.|Fanous A.|Fanous A.|Fanous A.|Conti D.|Knowles J.|Paz Ferreira C.|Macedo A.|Helena Azevedo M.|McCarroll S.|McCarroll S.|Daly M.|Daly M.|Daly M.|Chambert K.|Chambert K.|Gates C.|Gabriel S.|Mahon S.|Ardlie K.</t>
  </si>
  <si>
    <t>Jia P.|Jia P.|Wang L.|Fanous A.|Fanous A.|Fanous A.|Chen X.|Kendler K.|Zhao Z.|Zhao Z.|Morris D.|O'Dushlaine C.|Kenny E.|Quinn E.|Gill M.|Corvin A.|O'Donovan M.|Kirov G.|Craddock N.|Holmans P.|Williams N.|Georgieva L.|Nikolov I.|Norton N.|Williams H.|Toncheva D.|Milanova V.|Owen M.|Hultman C.|Hultman C.|Lichtenstein P.|Lichtenstein P.|Thelander E.|Thelander E.|Sullivan P.|Sullivan P.|McQuillin A.|Choudhury K.|Datta S.|Pimm J.|Thirumalai S.|Puri V.|Krasucki R.|Lawrence J.|Quested D.|Bass N.|Gurling H.|Crombie C.|Fraser G.|Kuan S.|Walker N.|St Clair D.|Blackwood D.|Muir W.|McGhee K.|Pickard B.|Malloy P.|Maclean A.|Van Beck M.|Wray N.|Visscher P.|Macgregor S.|Pato M.|Medeiros H.|Middleton F.|Carvalho C.|Morley C.|Fanous A.|Conti D.|Knowles J.|Paz Ferreira C.|Macedo A.|Helena Azevedo M.|Pato C.|Stone J.|Ruderfer D.|Ferreira M.|Purcell S.|Stone J.|Chambert K.|Ruderfer D.|Kuruvilla F.|Gabriel S.|Ardlie K.|Daly M.|Scolnick E.|Sklar P.</t>
  </si>
  <si>
    <t>Xiao J.|Zhuang Q.|Baldocchi D.|Law B.|Richardson A.|Chen J.|Oren R.|Starr G.|Noormets A.|Ma S.|Verma S.|Wharton S.|Wofsy S.|Bolstad P.|Burns S.|Cook D.|Curtis P.|Drake B.|Falk M.|Fischer M.|Foster D.|Gu L.|Hadley J.|Hollinger D.|Katul G.|Litvak M.|Martin T.|Matamala R.|McNulty S.|Meyers T.|Monson R.|Munger J.|Oechel W.|Paw U K.|Schmid H.|Schmid H.|Scott R.|Sun G.|Suyker A.|Torn M.</t>
  </si>
  <si>
    <t>Xiao J.|Zhuang Q.|Law B.|Baldocchi D.|Chen J.|Richardson A.|Melillo J.|Davis K.|Hollinger D.|Wharton S.|Oren R.|Noormets A.|Fischer M.|Verma S.|Cook D.|Sun G.|McNulty S.|Wofsy S.|Bolstad P.|Burns S.|Curtis P.|Drake B.|Falk M.|Foster D.|Gu L.|Hadley J.|Katul G.|Litvak M.|Ma S.|Martin T.|Matamala R.|Meyers T.|Monson R.|Munger J.|Oechel W.|Paw U.|Schmid H.|Schmid H.|Scott R.|Starr G.|Suyker A.|Torn M.</t>
  </si>
  <si>
    <t>Remote Sensing of Environment</t>
  </si>
  <si>
    <t>Agricultural and Forest Meteorology</t>
  </si>
  <si>
    <t>Clinical Nutrition</t>
  </si>
  <si>
    <t>Clinical Genetics</t>
  </si>
  <si>
    <t>Ellis D.|Blazel J.|Tran C.|Ruebsam F.|Murphy D.|Li L.|Zhao J.|Zhou Y.|McGuire H.|Xiang A.|Webber S.|Zhao Q.|Han Q.|Kissinger C.|Lardy M.|Gobbi A.|Showalter R.|Shah A.|Tsan M.|Patel R.|LeBrun L.|Kamran R.|Bartkowski D.|Nolan T.|Norris D.|Sergeeva M.|Kirkovsky L.</t>
  </si>
  <si>
    <t>Bioorganic and Medicinal Chemistry</t>
  </si>
  <si>
    <t>Smedby K.|Smedby K.|Vajdic C.|Falster M.|Engels E.|Martinez-Maza O.|Turner J.|Hjalgrim H.|Vineis P.|Costantini A.|Bracci P.|Holly E.|Willett E.|Spinelli J.|Vecchia C.|Zheng T.|Becker N.|De Sanjosé S.|Chiu B.|Maso L.|Cocco P.|Maynadie M.|Foretova L.|Staines A.|Brennan P.|Davis S.|Severson R.|Cerhan J.|Breen E.|Birmann B.|Grulich A.|Cozen W.</t>
  </si>
  <si>
    <t>Grulich A.|Vajdic C.|Falster M.|Kane E.|Smedby K.|Bracci P.|De Sanjose S.|Becker N.|Turner J.|Martinez-Maza O.|Melbye M.|Engels E.|Vineis P.|Costantini A.|Holly E.|Spinelli J.|La Vecchia C.|Zheng T.|Chiu B.|Franceschi S.|Cocco P.|Maynadié M.|Foretova L.|Staines A.|Brennan P.|Davis S.|Severson R.|Cerhan J.|Breen E.|Birmann B.|Cozen W.</t>
  </si>
  <si>
    <t>Wang W.|Devasthale P.|Farrelly D.|Gu L.|Harrity T.|Cap M.|Chu C.|Kunselman L.|Morgan N.|Ponticiello R.|Zebo R.|Zhang L.|Locke K.|Lippy J.|O'Malley K.|Hosagrahara V.|Zhang L.|Kadiyala P.|Chang C.|Muckelbauer J.|Doweyko A.|Zahler R.|Ryono D.|Hariharan N.|Cheng P.</t>
  </si>
  <si>
    <t>Zhang H.|Ding C.|Lai Z.|Chen S.|Devasthale P.|Herpin T.|Morton G.|Qu F.|Ryono D.|Smirk R.|Wang W.|Wu S.|Ye X.|Li Y.|Apedo A.|Farrelly D.|Wang T.|Gu L.|Morgan N.|Flynn N.|Chu C.|Kunselman L.|Lippy J.|Locke K.|O'Malley K.|Harrity T.|Cap M.|Zhang L.|Hosagrahara V.|Kadiyala P.|Xu C.|Doweyko A.|Zahler R.|Hariharan N.|Cheng P.</t>
  </si>
  <si>
    <t>Histopathology</t>
  </si>
  <si>
    <t>Clarke B.|Demont E.|Dingwall C.|Dunsdon R.|Faller A.|Hawkins J.|Hussain I.|MacPherson D.|Maile G.|Matico R.|Milner P.|Mosley J.|Naylor A.|O'Brien A.|Redshaw S.|Riddell D.|Rowland P.|Soleil V.|Smith K.|Stanway S.|Stemp G.|Sweitzer S.|Theobald P.|Vesey D.|Walter D.|Ward J.|Wayne G.</t>
  </si>
  <si>
    <t>O'Connor D.|Corona G.|Forti G.|Tajar A.|Tajar A.|Pye S.|Finn J.|Bartfai G.|Boonen S.|Boonen S.|Casanueva F.|Casanueva F.|Giwercman A.|Giwercman A.|Huhtaniemi I.|Huhtaniemi I.|Kula K.|Kula K.|O'Neill T.|O'Neill T.|Pendleton N.|Punab M.|Punab M.|Silman A.|Vanderschueren D.|Vanderschueren D.|Wu F.|Wu F.|Forti G.|Petrone L.|Cilotti A.|Lean M.|Han T.|Borghs H.|Slowikowska-Hilczer J.|Walczak-Jedrzejowska R.|Steer P.|Ocampo M.|Lage M.|Bartfai G.|Földesi I.|Fejes I.|Korrovitz P.|Jiang M.</t>
  </si>
  <si>
    <t>Ferrer M.|Ferrer M.|Suárez J.|Guedea F.|Fernández P.|Macías V.|Mariño A.|Hervas A.|Herruzo I.|Ortiz M.|Villavicencio H.|Craven-Bratle J.|Garin O.|Garin O.|Aguiló F.|Alonso J.|Cunillera O.|Ferrer M.|Garın O.|Pont A.|Boladeras A.|Ferrer F.|Guedea F.|Padin V.|Pera J.|Ventura M.|Aguilo F.|Suarez J.|Pastor S.|Prats J.|de Leon J.|Villavicencio H.|Batista J.|Craven-Bratle J.|Sancho G.|de Paula B.|Fernandez P.|Guix B.|Herruzo I.|Hernandez H.|Mun˜oz V.|Hervas A.|Ramos A.|Macias V.|Marcos P.|Marin˜o A.|Ortiz M.|Prada P.</t>
  </si>
  <si>
    <t>Ávila M.|Ávila M.|Ávila M.|Becerra V.|Guedea F.|Suárez J.|Fernandez P.|Macías V.|Macías V.|Mariño A.|Hervas A.|Herruzo I.|Ortiz M.|De León J.|Sancho G.|Cunillera O.|Pardo Y.|Pardo Y.|Cots F.|Ferrer M.|Ferrer M.|Ferrer M.|Alonso J.|Garín O.|Pont A.|Boladeras A.|Ferrer F.|Martínez E.|Pera J.|Ventura M.|Aguilo F.|Castells M.|Villavicencio H.|Craven-Bratle J.|De Paula B.|Guix B.|Hernandez H.|Muñoz V.|Ramos A.|Prada P.</t>
  </si>
  <si>
    <t>Radiation Oncology</t>
  </si>
  <si>
    <t>Wakefield C.|Wakefield C.|Wakefield C.|Wakefield C.|Meiser B.|Meiser B.|Homewood J.|Ward R.|O'Donnell S.|Kirk J.|Barlow-Stewart K.|Fenton G.|Goodwin A.|Zodgekar P.|Andrews L.|Koehler J.|Overkov A.|Peate M.|Tucker K.|Tyler J.|Warner B.|Dudding T.|Gleeson M.|Groombridge C.|Spigelman A.|McMahon C.|Taylor A.|Hossack L.|Kentwell M.|Young M.|Aragona C.|Gaff C.|Hodgkin L.|Williams R.|Butow P.|Lobb E.</t>
  </si>
  <si>
    <t>Wakefield C.|Wakefield C.|Wakefield C.|Meiser B.|Meiser B.|Homewood J.|Taylor A.|Gleeson M.|Williams R.|Tucker K.|Tucker K.|Barlow-Stewart K.|Fenton G.|Goodwin A.|Kirk J.|Zodgekar P.|Andrews L.|Koehler J.|Overkov A.|Peate M.|Tyler J.|Warner B.|Dudding T.|Groombridge C.|O'Donnell S.|Spigelman A.|McMahon C.|Hossack L.|Kentwell M.|Young M.|Aragona C.|D'Souza R.|Gaff C.|Hodgkin L.|Ward R.|Butow P.|Lobb E.</t>
  </si>
  <si>
    <t>Psycho-Oncology</t>
  </si>
  <si>
    <t>Bethke L.|Sullivan K.|Webb E.|Murray A.|Schoemaker M.|Auvinen A.|Auvinen A.|Kiuru A.|Salminen T.|Salminen T.|Johansen C.|Christensen H.|Muir K.|McKinney P.|Hepworth S.|Dimitropoulou P.|Lophatananon A.|Feychting M.|Lönn S.|Ahlbom A.|Malmer B.|Henriksson R.|Swerdlow A.|Houlston R.|Houlston R.</t>
  </si>
  <si>
    <t>Luo X.|Luo X.|Chen J.|Chen J.|Song W.|Tang N.|Tang N.|Luo J.|Luo J.|Deng Z.|Deng Z.|Sharff K.|He G.|He G.|Bi Y.|Bi Y.|He B.|He B.|Bennett E.|Huang J.|Huang J.|Kang Q.|Kang Q.|Jiang W.|Su Y.|Su Y.|Zhu G.|Zhu G.|Yin H.|He Y.|He Y.|Wang Y.|Wang Y.|Souris J.|Souris J.|Chen L.|Chen L.|Zuo G.|Zuo G.|Montag A.|Montag A.|Reid R.|Haydon R.|Luu H.|Luu H.|He T.|He T.|He T.</t>
  </si>
  <si>
    <t>Stem Cells and Development</t>
  </si>
  <si>
    <t>Liver International</t>
  </si>
  <si>
    <t>Immunobiology</t>
  </si>
  <si>
    <t>Clinical and Vaccine Immunology</t>
  </si>
  <si>
    <t>Swift P.|Skinner T.|de Beaufort C.|Cameron F.|Åman J.|Aanstoot H.|Castaño L.|Chiarelli F.|Daneman D.|Danne T.|Dorchy H.|Hoey H.|Kaprio E.|Kaufman F.|Kocova M.|Mortensen H.|Njølstad P.|Njølstad P.|Phillip M.|Robertson K.|Schoenle E.|Urakami T.|Vanelli M.|Ackermann R.|Skovlund S.</t>
  </si>
  <si>
    <t>Behar D.|Behar D.|Behar D.|Blue-Smith J.|Blue-Smith J.|Soria-Hernanz D.|Tzur S.|Hadid Y.|Bormans C.|Moen A.|Tyler-Smith C.|Tyler-Smith C.|Quintana-Murci L.|Quintana-Murci L.|Wells R.|Wells R.|Wells R.|Schurr T.|Santos F.|Bertranpetit J.|Comas D.|Balanovska E.|Balanovsky O.|Mitchell R.|Jin L.|Soodyall H.|Pitchappan R.|Cooper A.|Royyuru A.|Rosset S.|Rosset S.|Parida L.|Hernanz D.</t>
  </si>
  <si>
    <t>Journal of Computational Biology</t>
  </si>
  <si>
    <t>Clinical Pharmacology and Therapeutics</t>
  </si>
  <si>
    <t>Molecular Therapy</t>
  </si>
  <si>
    <t>Joura E.|Kjaer S.|Wheeler C.|Sigurdsson K.|Iversen O.|Hernandez-Avila M.|Perez G.|Brown D.|Koutsky L.|Tay E.|García P.|Ault K.|Garland S.|Leodolter S.|Olsson S.|Tang G.|Ferris D.|Paavonen J.|Lehtinen M.|Steben M.|Bosch X.|Dillner J.|Kurman R.|Majewski S.|Muñoz N.|Myers E.|Villa L.|Taddeo F.|Roberts C.|Tadesse A.|Bryan J.|Lupinacci L.|Giacoletti K.|Lu S.|Vuocolo S.|Hesley T.|Haupt R.|Barr E.</t>
  </si>
  <si>
    <t>BMJ (Online)</t>
  </si>
  <si>
    <t>Lanier M.|Moorjani M.|Luo Z.|Chen Y.|Lin E.|Tellew J.|Zhang X.|Williams J.|Gross R.|Lechner S.|Markison S.|Joswig T.|Kargo W.|Piercey J.|Santos M.|Malany S.|Zhao M.|Petroski R.|Crespo M.|Díaz J.|Saunders J.|Wen J.|O'Brien Z.|Jalali K.|Madan A.|Slee D.</t>
  </si>
  <si>
    <t>Drugs in Context</t>
  </si>
  <si>
    <t>Strunov L.|Antonenko V.|Borzakov S.|Borzunov Y.|Chernykh E.|Chumakov V.|Ivanshin Y.|Dolgii S.|Finger M.|Finger M.|Finger M.|Finger M.|Golovanov L.|Guriev D.|Janata A.|Kovalenko A.|Krasnov V.|Krasnov V.|Kuzmin N.|Livanov A.|Livanov A.|Maniakov P.|Matyushevsky E.|Morozov A.|Nikolaevsky G.|Nomofilov A.|Panteleev T.|Panteleev T.|Pisarev I.|Polunin Y.|Prokofiev A.|Prytkov V.|Rukoyatkin P.|Sharov V.|Shindin R.|Slunečka M.|Slunečka M.|Slunečková V.|Slunečková V.|Starikov A.|Vasiliev T.|Yudin I.|Zaitsev I.|Zhdanov A.|Zhmyrov V.</t>
  </si>
  <si>
    <t>Sharov V.|Morozov A.|Shindin R.|Antonenko V.|Borzakov S.|Borzunov Y.|Chernykh E.|Chumakov V.|Dolgii S.|Finger M.|Finger M.|Finger M.|Golovanov L.|Guriev D.|Janata A.|Kirillov A.|Kovalenko A.|Krasnov V.|Kuzmin N.|Kurilkin A.|Kurilkin P.|Livanov A.|Lutsenko V.|Maniakov P.|Matyushevsky E.|Nikolaevsky G.|Nomofilov A.|Panteleev T.|Panteleev T.|Piyadin S.|Pisarev I.|Polunin Y.|Prokofiev A.|Prytkov V.|Rukoyatkin P.|Slunečka M.|Slunečka M.|Slunečková V.|Starikov A.|Strunov L.|Vasiliev T.|Vorobiev E.|Yudin I.|Zaitsev I.|Zhdanov A.|Zhmyrov V.</t>
  </si>
  <si>
    <t>Baity-Jesi M.|Baity-Jesi M.|Calore E.|Cruz A.|Cruz A.|Fernandez L.|Fernandez L.|Gil-Narvion J.|Gordillo-Guerrero A.|Gordillo-Guerrero A.|Gordillo-Guerrero A.|Iñiguez D.|Iñiguez D.|Maiorano A.|Maiorano A.|Marinari E.|Martin-Mayor V.|Martin-Mayor V.|Moreno-Gordo J.|Moreno-Gordo J.|Muñoz-Sudupe A.|Muñoz-Sudupe A.|Navarro D.|Parisi G.|Perez-Gaviro S.|Perez-Gaviro S.|Perez-Gaviro S.|Ricci-Tersenghi F.|Ruiz-Lorenzo J.|Ruiz-Lorenzo J.|Ruiz-Lorenzo J.|Schifano S.|Seoane B.|Seoane B.|Tarancon A.|Tarancon A.|Tripiccione R.|Yllanes D.|Yllanes D.</t>
  </si>
  <si>
    <t>Computer Physics Communications</t>
  </si>
  <si>
    <t>Wilde-Piórko M.|Geissler W.|Plomerová J.|Grad M.|Babuška V.|Brückl E.|Cyziene J.|Czuba W.|England R.|Gaczyński E.|Gazdova R.|Gregersen S.|Guterch A.|Hanka W.|Hegedüs E.|Heuer B.|Jedlička P.|Lazauskiene J.|Lazauskiene J.|Keller G.|Kind R.|Klinge K.|Kolinsky P.|Komminaho K.|Kozlovskaya E.|Krüger F.|Larsen T.|Majdański M.|Málek J.|Motuza G.|Novotný O.|Pietrasiak R.|Plenefisch T.|Rüžek B.|Sliaupa S.|Środa P.|Świeczak M.|Tiira T.|Voss P.|Wiejacz P.</t>
  </si>
  <si>
    <t>Soomro R.|Weidle C.|Cristiano L.|Lebedev S.|Meier T.|Wilde-Piórko M.|Geissler W.|Plomerová J.|Grad M.|Babuška V.|Brückl E.|Čyžiene J.|Czuba W.|England R.|Gaczyński E.|Gazdova R.|Gregersen S.|Guterch A.|Hanka W.|Hegedus E.|Heuer B.|Jedlička P.|Lazauskiene J.|Randy Keller G.|Kind R.|Klinge K.|Kolinsky P.|Komminaho K.|Kozlovskaya E.|Krüger F.|Larsen T.|Majdański M.|Málek J.|Motuza G.|Novotný O.|Pietrasiak R.|Plenefisch T.|Råužek B.|Sliaupa S.|Środa P.|Świeczak M.|Tiira T.|Voss P.|Wiejacz P.</t>
  </si>
  <si>
    <t>Studia Geophysica et Geodaetica</t>
  </si>
  <si>
    <t>Solid Earth</t>
  </si>
  <si>
    <t>Deleuil M.|Aigrain S.|Moutou C.|Cabrera J.|Bouchy F.|Bouchy F.|Deeg H.|Deeg H.|Almenara J.|Almenara J.|Hébrard G.|Hébrard G.|Santerne A.|Alonso R.|Bonomo A.|Bordé P.|Csizmadia S.|Diàz R.|Diàz R.|Erikson A.|Fridlund M.|Fridlund M.|Gandolfi D.|Gandolfi D.|Guenther E.|Guillot T.|Guterman P.|Grziwa S.|Hatzes A.|Léger A.|Mazeh T.|Ofir A.|Ofir A.|Ollivier M.|Pätzold M.|Parviainen H.|Parviainen H.|Rauer H.|Rauer H.|Rouan D.|Schneider J.|Titz-Weider R.|Tingley B.|Weingrill J.|Weingrill J.</t>
  </si>
  <si>
    <t>Solar System Research</t>
  </si>
  <si>
    <t>Yang Y.|Flores H.|Hammer F.|Neichel B.|Puech M.|Puech M.|Nesvadba N.|Rawat A.|Rawat A.|Cesarsky C.|Lehnert M.|Pozzetti L.|Fuentes-Carrera I.|Amram P.|Balkowski C.|Dannerbauer H.|Di Serego Alighieri S.|Guiderdoni B.|Kembhavi A.|Liang C.|Östlin G.|Ravikumar D.|Vergani D.|Vernet J.|Wozniak H.</t>
  </si>
  <si>
    <t>Cresci G.|Hicks E.|Genzel R.|Genzel R.|Schreiber N.|Davies R.|Bouché N.|Buschkamp P.|Genel S.|Shapiro K.|Tacconi L.|Sommer-Larsen J.|Sommer-Larsen J.|Burkert A.|Eisenhauer F.|Gerhard O.|Lutz D.|Naab T.|Sternberg A.|Cimatti A.|Daddi E.|Erb D.|Kurk J.|Lilly S.|Renzini A.|Shapley A.|Steidel C.|Caputi K.</t>
  </si>
  <si>
    <t>Monthly Notices of the Royal Astronomical Society: Letters</t>
  </si>
  <si>
    <t>Martin P.|Roy A.|Bontemps S.|Miville-Deschênes M.|Miville-Deschênes M.|Ade P.|Bock J.|Bock J.|Chapin E.|Devlin M.|Dicker S.|Griffin M.|Gundersen J.|Halpern M.|Hargrave P.|Hughes D.|Klein J.|Marsden G.|Mauskopf P.|Netterfield C.|Netterfield C.|Olmi L.|Olmi L.|Patanchon G.|Rex M.|Scott D.|Semisch C.|Truch M.|Tucker C.|Tucker G.|Viero M.|Wiebe D.</t>
  </si>
  <si>
    <t>Caputi K.|Lilly S.|Aussel H.|Sanders D.|Frayer D.|Le Fèvre O.|Renzini A.|Zamorani G.|Scodeggio M.|Contini T.|Scoville N.|Carollo C.|Hasinger G.|Iovino A.|Le Brun V.|Le Floc'h E.|Maier C.|Mainieri V.|Mignoli M.|Salvato M.|Schiminovich D.|Silverman J.|Silverman J.|Surace J.|Tasca L.|Abbas U.|Bardelli S.|Bolzonella M.|Bongiorno A.|Bottini D.|Capak P.|Cappi A.|Cassata P.|Cimatti A.|Cucciati O.|De La Torre S.|De Ravel L.|Franzetti P.|Fumana M.|Garelli B.|Halliday C.|Ilbert O.|Kampczyk P.|Kartaltepe J.|Kneib J.|Knobel C.|Kovac K.|Lamareille F.|Leauthaud A.|Le Borgne J.|Maccagni D.|Marinoni C.|McCracken H.|Meneux B.|Oesch P.|Pellò R.|Pérez-Montero E.|Porciani C.|Recciardelli E.|Scaramella R.|Scarlata C.|Tresse L.|Vergani D.|Walcher J.|Zamojski M.|Zucca E.</t>
  </si>
  <si>
    <t>Amorín R.|Amorín R.|Pérez-Montero E.|Pérez-Montero E.|Pérez-Montero E.|Contini T.|Contini T.|Vílchez J.|Bolzonella M.|Tasca L.|Lamareille F.|Lamareille F.|Zamorani G.|Maier C.|Maier C.|Carollo C.|Kneib J.|Le Fèvre O.|Lilly S.|Mainieri V.|Renzini A.|Scodeggio M.|Bardelli S.|Bongiorno A.|Caputi K.|Cucciati O.|De La Torre S.|De Ravel L.|Franzetti P.|Garilli B.|Garilli B.|Iovino A.|Kampczyk P.|Knobel C.|Kovač K.|Kovač K.|Le Borgne J.|Le Borgne J.|Le Brun V.|Mignoli M.|Pellò R.|Pellò R.|Peng Y.|Presotto V.|Presotto V.|Ricciardelli E.|Silverman J.|Tanaka M.|Tresse L.|Vergani D.|Vergani D.|Zucca E.</t>
  </si>
  <si>
    <t>Grover D.|Jacobs S.|Abbasi V.|Cree D.|Daae M.|Hay J.|He W.|Huang X.|Jun Z.|Kearney S.|Kuwahara T.|Lenzi F.|Mirahmetoglu H.|Morley S.|Otani M.|Pastena M.|Pinni M.|Schwartz J.|Shala K.|Shi J.|Khoral J.|Steinkellner M.|Treat D.|Ulrich S.|Verheyden P.|Wang X.|Weeden C.</t>
  </si>
  <si>
    <t>JBIS - Journal of the British Interplanetary Society</t>
  </si>
  <si>
    <t>Heymans C.|Heymans C.|Gray M.|Peng C.|Peng C.|Van Waerbeke L.|Bell E.|Wolf C.|Bacon D.|Balogh M.|Barazza F.|Barden M.|Böhm A.|Caldwell J.|Häußler B.|Jahnke K.|Jogee S.|Van Kampen E.|Lane K.|McIntosh D.|Meisenheimer K.|Mellier Y.|Sánchez S.|Taylor A.|Wisotzki L.|Zheng X.</t>
  </si>
  <si>
    <t>Böhm A.|Böhm A.|Wisotzki L.|Bell E.|Jahnke K.|Wolf C.|Bacon D.|Barden M.|Gray M.|Hoeppe G.|Jogee S.|McIntosh D.|Peng C.|Robaina A.|Robaina A.|Balogh M.|Barazza F.|Caldwell J.|Heymans C.|Häußler B.|Van Kampen E.|Lane K.|Meisenheimer K.|Sánchez S.|Taylor A.|Zheng X.</t>
  </si>
  <si>
    <t>Röllig M.|Kramer C.|Rajbahak C.|Minamidani T.|Sun K.|Simon R.|Ossenkopf V.|Ossenkopf V.|Cubick M.|Hitschfeld M.|Aravena M.|Bensch F.|Bertoldi F.|Bronfman L.|Fujishita M.|Fukui Y.|Graf U.|Honingh N.|Ito S.|Jakob H.|Jacobs K.|Klein U.|Koo B.|May J.|Miller M.|Miyamoto Y.|Mizuno N.|Mizuno N.|Onishi T.|Onishi T.|Park Y.|Pineda J.|Rabanus D.|Sasago H.|Schieder R.|Stutzki J.|Yamamoto H.|Yonekura Y.</t>
  </si>
  <si>
    <t>O'Sullivan C.|Cahill G.|Murphy J.|Gear W.|Harris J.|Ade P.|Church S.|Thompson K.|Pryke C.|Bock J.|Bock J.|Bowden M.|Bowden M.|Brown M.|Carlstrom J.|Castro P.|Culverhouse T.|Friedman R.|Ganga K.|Haynes V.|Hinderks J.|Kovak J.|Lange A.|Leitch E.|Leitch E.|Mallie O.|Melhuish S.|Orlando A.|Piccirillo L.|Pisano G.|Rajguru N.|Rusholme B.|Schwarz R.|Taylor A.|Wu E.|Zemcov M.|Zemcov M.|Zemcov M.</t>
  </si>
  <si>
    <t>Culverhouse T.|Culverhouse T.|Ade P.|Bock J.|Bock J.|Bowden M.|Bowden M.|Brown M.|Cahill G.|Castro P.|Church S.|Friedman R.|Ganga K.|Gear W.|Gupta S.|Hinderks J.|Kovac J.|Lange A.|Leitch E.|Leitch E.|Melhuish S.|Memari Y.|Murphy J.|Orlando A.|Pryke C.|Schwarz R.|O'Sullivan C.|Piccirillo L.|Rajguru N.|Rusholme B.|Taylor A.|Thompson K.|Turner A.|Wu E.|Zemcov M.|Zemcov M.</t>
  </si>
  <si>
    <t>Infrared Physics and Technology</t>
  </si>
  <si>
    <t>Bentz M.|Walsh J.|Barth A.|Baliber N.|Baliber N.|Bennert N.|Bennert N.|Canalizo G.|Canalizo G.|Filippenko A.|Ganeshalingam M.|Gates E.|Greene J.|Hidas M.|Hidas M.|Hiner K.|Hiner K.|Lee N.|Li W.|Malkan M.|Minezaki T.|Serduke F.|Shiode J.|Silverman J.|Steele T.|Stern D.|Street R.|Street R.|Thornton C.|Treu T.|Wang X.|Wang X.|Woo J.|Woo J.|Woo J.|Yoshiill Y.|Yoshiill Y.</t>
  </si>
  <si>
    <t>Bentz M.|Walsh J.|Barth A.|Yoshii Y.|Woo J.|Woo J.|Wang X.|Wang X.|Wang X.|Treu T.|Thornton C.|Street R.|Street R.|Steele T.|Silverman J.|Serduke F.|Sakata Y.|Sakata Y.|Minezaki T.|Malkan M.|Li W.|Lee N.|Lee N.|Hiner K.|Hiner K.|Hidas M.|Hidas M.|Hidas M.|Greene J.|Gates E.|Ganeshalingam M.|Filippenko A.|Canalizo G.|Canalizo G.|Bennert V.|Bennert V.|Baliber N.|Baliber N.</t>
  </si>
  <si>
    <t>Padin S.|Padin S.|Staniszewski Z.|Keisler R.|Keisler R.|Joy M.|Stark A.|Ade P.|Aird K.|Benson B.|Bleem L.|Bleem L.|Carlstrom J.|Carlstrom J.|Carlstrom J.|Carlstrom J.|Chang C.|Chang C.|Crawford T.|Crawford T.|Crites A.|Crites A.|Dobbs M.|Halverson N.|Heimsath S.|Hills R.|Holzapfel W.|Lawrie C.|Lee A.|Leitch E.|Leitch E.|Leong J.|Lu W.|Lueker M.|McMahon J.|McMahon J.|Meyer S.|Meyer S.|Meyer S.|Meyer S.|Mohr J.|Montroy T.|Plagge T.|Pryke C.|Pryke C.|Pryke C.|Ruhl J.|Schaffer K.|Schaffer K.|Shirokoff E.|Spieler H.|Vieira J.|Vieira J.</t>
  </si>
  <si>
    <t>Simard G.|Omori Y.|Omori Y.|Omori Y.|Aylor K.|Baxter E.|Baxter E.|Baxter E.|Benson B.|Benson B.|Benson B.|Bleem L.|Bleem L.|Carlstrom J.|Carlstrom J.|Carlstrom J.|Carlstrom J.|Carlstrom J.|Chang C.|Chang C.|Chang C.|Cho H.|Chown R.|Crawford T.|Crawford T.|Crites A.|Crites A.|Crites A.|Haan T.|Haan T.|Dobbs M.|Dobbs M.|Everett W.|George E.|George E.|Halverson N.|Halverson N.|Harrington N.|Henning J.|Henning J.|Holder G.|Holder G.|Holder G.|Holder G.|Hou Z.|Hou Z.|Holzapfel W.|Hrubes J.|Knox L.|Lee A.|Lee A.|Leitch E.|Leitch E.|Luong-Van D.|Manzotti A.|Manzotti A.|McMahon J.|Meyer S.|Meyer S.|Meyer S.|Meyer S.|Mocanu L.|Mocanu L.|Mohr J.|Mohr J.|Mohr J.|Natoli T.|Natoli T.|Natoli T.|Padin S.|Padin S.|Pryke C.|Reichardt C.|Reichardt C.|Ruhl J.|Sayre J.|Sayre J.|Schaffer K.|Schaffer K.|Schaffer K.|Shirokoff E.|Shirokoff E.|Shirokoff E.|Staniszewski Z.|Staniszewski Z.|Stark A.|Story K.|Story K.|Story K.|Story K.|Vanderlinde K.|Vanderlinde K.|Vieira J.|Vieira J.|Williamson R.|Williamson R.|Wu W.</t>
  </si>
  <si>
    <t>de Benedictis F.|Franceschini F.|Hill D.|Naspitz C.|Simons F.|Wahn U.|Warner J.|de Longueville M.|Diepgen T.|von Mutius E.|Warner J.|Hourihane J.|Roberts G.|Grüber C.|Niggemann B.|Rancé F.|Wajskop M.|Fortpied C.|Pinelli M.|Staelens F.|Gold M.|Quinn P.|Marshall H.|Kummerow M.|Hill D.|Heine R.|Bannister D.|Sly P.|Loh R.|Halbert A.|Douglas T.|Stick S.|van Asperen P.|Kakakios A.|Nightingale W.|Mckay K.|Zach M.|Pfleger A.|Varga E.|Emminger W.|Käfer B.|Stefanovic D.|Plank V.|de Moor A.|Desager K.|Hagendorens M.|de Raeve L.|Malfoort A.|Rybníček O.|Chládková J.|Chyba T.|Kopřiva F.|Škopková O.|Balcárek V.|Honomichlova H.|Honomichlová-Houdkova P.|Honomichl P.|Petru V.|Carbolova A.|Kopecká K.|Pohunek P.|Svobodova T.|Špičák V.|Kopecka K.|Maltulka M.|Špičáková M.|Kynclova S.|Billard E.|Robert M.|Cartier H.|Castelain M.|Payot F.|Levy J.|Ruer M.|Cambazard F.|Perrot J.|Fond L.|Pétrus M.|Rancé F.|Le Manach G.|Robert J.|Friedrichs F.|Pfannenstiel C.|Jobst S.|Schatz H.|Bresser H.|Landwehr K.|Schauer U.|Zimmermann T.|Hertl M.|Froehlich-Krapf T.|Bulle D.|Rietschel E.|Lange L.|Müller S.|van Koningsbruggen S.|Abeck D.|Ring J.|Forer I.|Vogel M.</t>
  </si>
  <si>
    <t>Maternal and Child Nutrition</t>
  </si>
  <si>
    <t>Pharmazie</t>
  </si>
  <si>
    <t>Wensing A.|Vercauteren J.|Van De Vijver D.|Albert J.|Åsjö B.|Balotta C.|Camacho R.|Coughlan S.|Grossman Z.|Horban A.|Kücherer C.|Nielsen C.|Paraskevis D.|Loke W.|Poggensee G.|Puchhammer-Stöckl E.|Riva C.|Ruiz L.|Schmit J.|Schuurman R.|Salminen M.|Sonnerborg A.|Stanojevic M.|Stanojevic M.|Struck D.|Vandamme A.|Boucher C.</t>
  </si>
  <si>
    <t>Frentz D.|Van De Vijver D.|Abecasis A.|Albert J.|Albert J.|Hamouda O.|Jørgensen L.|Kücherer C.|Struck D.|Schmit J.|Schmit J.|Vercauteren J.|Åsjö B.|Balotta C.|Bergin C.|Beshkov D.|Camacho R.|Camacho R.|Clotet B.|Griskevicius A.|Grossman Z.|Horban A.|Kolupajeva T.|Korn K.|Kostrikis L.|Linka K.|Linka K.|Nielsen C.|Otelea D.|Paraskevis D.|Paredes R.|Poljak M.|Puchhammer-Stöckl E.|Sönnerborg A.|Sönnerborg A.|Stanekova D.|Stanojevic M.|Vandamme A.|Boucher C.|Wensing A.</t>
  </si>
  <si>
    <t>Surface Science</t>
  </si>
  <si>
    <t>Physical Review B - Condensed Matter and Materials Physics</t>
  </si>
  <si>
    <t>Adriani O.|Adriani O.|Berti E.|Berti E.|Bonechi L.|Bongi M.|Bongi M.|D'Alessandro R.|D'Alessandro R.|Haguenauer M.|Itow Y.|Itow Y.|Iwata T.|Kasahara K.|Makino Y.|Masuda K.|Matsubayashi E.|Menjo H.|Muraki Y.|Papini P.|Ricciarini S.|Ricciarini S.|Sako T.|Sako T.|Sakurai N.|Shinoda M.|Suzuki T.|Tamura T.|Tiberio A.|Tiberio A.|Torii S.|Tricomi A.|Tricomi A.|Turner W.|Ueno M.|Zhou Q.</t>
  </si>
  <si>
    <t>Abat E.|Addy T.|Åkesson T.|Alison J.|Anghinolfi F.|Arik E.|Arik M.|Atoian G.|Auerbach B.|Baker O.|Banas E.|Baron S.|Bault C.|Becerici N.|Beddall A.|Beddall A.|Beddall A.|Beddall A.|Bendotti J.|Benjamin D.|Bertelsen H.|Bingul A.|Blampey H.|Bocci A.|Bochenek M.|Bondarenko V.|Bychkov V.|Callahan J.|Capeáns Garrido M.|Cardiel Sas L.|Catinaccio A.|Cetin S.|Cetin S.|Chandler T.|Chritin R.|Cwetanski P.|Dam M.|Danielsson H.|Danilevich E.|David E.|Degenhardt J.|Di Girolamo B.|Dittus F.|Dixon N.|Dobos D.|Dogan O.|Dolgoshein B.|Dressnandt N.|Driouchi C.|Ebenstein W.|Eerola P.|Egede U.|Egorov K.|Evans H.|Farthouat P.|Fedin O.|Fowler A.|Fratina S.|Froidevaux D.|Fry A.|Gagnon P.|Gavrilenko I.|Gay C.|Ghodbane N.|Godlewski J.|Goulette M.|Gousakov I.|Grigalashvili N.|Grishkevich Y.|Grognuz J.|Hajduk Z.|Hance M.|Hansen F.|Hansen J.|Hansen J.|Hansen P.|Hare G.|Harvey A.|Hauviller C.|High A.|Hulsbergen W.|Huta W.|Issakov V.|Istin S.|Jain V.|Jarlskog G.|Jeanty L.|Kantserov V.|Kaplan B.|Kapliy A.|Katounine S.|Kayumov F.|Keener P.|Kekelidze G.|Khabarova E.|Khristachev A.|Kisielewski B.|Kittelmann T.|Kline C.|Klinkby E.</t>
  </si>
  <si>
    <t>Burn J.|Burn J.|Bishop D.|Mecklin J.|Macrae F.|Möslein G.|Olschwang S.|Bisgaard M.|Ramesar R.|Eccles D.|Maher E.|Bertario L.|Jarvinen H.|Lindblom A.|Evans D.|Lubinski J.|Morrison P.|Ho J.|Vasen H.|Side L.|Thomas H.|Scott R.|Dunlop M.|Barker G.|Elliott F.|Jass J.|Fodde R.|Lynch H.|Mathers J.</t>
  </si>
  <si>
    <t>Movahedi M.|Movahedi M.|Bishop D.|Macrae F.|Mecklin J.|Moeslein G.|Olschwang S.|Eccles D.|Evans D.|Maher E.|Bertario L.|Bisgaard M.|Dunlop M.|Ho J.|Hodgson S.|Lindblom A.|Lubinski J.|Morrison P.|Murday V.|Ramesar R.|Side L.|Scott R.|Thomas H.|Vasen H.|Burn J.|Mathers J.</t>
  </si>
  <si>
    <t>The Lancet Oncology</t>
  </si>
  <si>
    <t>Menon U.|Gentry-Maharaj A.|Ryan A.|Sharma A.|Burnell M.|Hallett R.|Lewis S.|Lopez A.|Godfrey K.|Oram D.|Herod J.|Williamson K.|Seif M.|Scott I.|Mould T.|Woolas R.|Murdoch J.|Dobbs S.|Amso N.|Leeson S.|Cruickshank D.|McGuire A.|Campbell S.|Fallowfield L.|Skates S.|Parmar M.|Jacobs I.</t>
  </si>
  <si>
    <t>Menon U.|McGuire A.|Raikou M.|Raikou M.|Ryan A.|Davies S.|Burnell M.|Gentry-Maharaj A.|Kalsi J.|Singh N.|Amso N.|Cruickshank D.|Dobbs S.|Godfrey K.|Herod J.|Leeson S.|Mould T.|Murdoch J.|Oram D.|Scott I.|Seif M.|Seif M.|Williamson K.|Woolas R.|Woolas R.|Fallowfield L.|Campbell S.|Skates S.|Skates S.|Parmar M.|Jacobs I.|Jacobs I.|Jacobs I.</t>
  </si>
  <si>
    <t>BMJ</t>
  </si>
  <si>
    <t>Diener H.|Sacco R.|Yusuf S.|Cotton D.|Ôunpuu S.|Lawton W.|Palesch Y.|Martin R.|Albers G.|Bath P.|Bornstein N.|Chan B.|Chen S.|Cunha L.|Dahlöf B.|De Keyser J.|Donnan G.|Estol C.|Gorelick P.|Gu V.|Hermansson K.|Hilbrich L.|Kaste M.|Lu C.|Machnig T.|Pais P.|Roberts R.|Skvortsova V.|Teal P.|Toni D.|VanderMaelen C.|Voigt T.|Weber M.|Yoon B.</t>
  </si>
  <si>
    <t>Sacco R.|Sacco R.|Diener H.|Yusuf S.|Cotton D.|Ôunpuu S.|Lawton W.|Palesch Y.|Martin R.|Albers G.|Bath P.|Bornstein N.|Chan B.|Chen S.|Cunha L.|Dahlöf B.|De Keyser J.|Donnan G.|Estol C.|Gorelick P.|Gu V.|Hermansson K.|Hilbrich L.|Kaste M.|Lu C.|Machnig T.|Pais P.|Roberts R.|Skvortsova V.|Teal P.|Toni D.|Vander Maelen C.|Voigt T.|Weber M.|Yoon B.</t>
  </si>
  <si>
    <t>The Lancet Neurology</t>
  </si>
  <si>
    <t>Journal of Gastroenterology and Hepatology (Australia)</t>
  </si>
  <si>
    <t>Murakami K.|Murakami K.|Sasaki S.|Sasaki S.|Takahashi Y.|Takahashi Y.|Uenishi K.|Yamasaki M.|Hisatomi Y.|Soezima J.|Takedomi K.|Kohri T.|Kaba N.|Uneoka E.|Hayabuchi H.|Umeki Y.|Baba K.|Suzuki M.|Watanabe R.|Muramatsu K.|Ohki K.|Shiga S.|Ebisawa H.|Fuwa M.|Watanabe T.|Suzuki A.|Kudo F.|Shibata K.|Fukuwatari T.|Hirose J.|Takahashi T.|Kato M.|Goda T.|Ichikawa Y.|Suzuki J.|Niida Y.|Morohashi S.|Shimizu C.|Takeuchi N.|Oka J.|Ide T.|Sugiyama Y.|Furuki M.</t>
  </si>
  <si>
    <t>Murakami K.|Sasaki S.|Uenishi K.|Yamasaki M.|Yuko Hisatomi|Soezima J.|Takedomi K.|Kohri T.|Kaba N.|Uneoka E.|Hayabuchi H.|Umeki Y.|Baba K.|Suzuki M.|Watanabe R.|Muramatsu K.|Ohki K.|Shiga S.|Ebisawa H.|Fuwa M.|Watanabe T.|Suzuki A.|Kudo F.|Shibata K.|Fukuwatari T.|Hirose J.|Takahashi T.|Kato M.|Goda T.|Ichikawa Y.|Suzuki J.|Niida Y.|Morohashi S.|Shimizu C.|Takeuchi N.|Oka J.|Ide T.|Sugiyama Y.|Furuki M.</t>
  </si>
  <si>
    <t>Nutrition Research</t>
  </si>
  <si>
    <t>Public Health Nutrition</t>
  </si>
  <si>
    <t>Lee S.|Kim Y.|Kim Y.|Kim W.|Park J.|Shin D.|Hur S.|Kim C.|Cho M.|Chae S.|Jeong M.|Hong T.|Kim D.|Kim K.|Koo B.|Kim B.|Rhim C.|Choi D.|Jin D.|Gwon H.|Chae I.|Seong I.|Rhew J.|Bae J.|Chae J.|Cho J.|Cho J.|Hwang J.|Kim J.|Yoon J.|Yang J.|Park K.|Seung K.|Han K.|Jeong K.|Kim M.|Lee M.|Lee N.|Oh S.|Park S.|Rha S.|Joo S.|Tahk S.|Park S.|Kim S.|Ahn T.|Jang Y.|Ahn Y.|Koh Y.|Chung W.</t>
  </si>
  <si>
    <t>Journal of Korean Medical Science</t>
  </si>
  <si>
    <t>International Journal of Cardiology</t>
  </si>
  <si>
    <t>Quinn R.|Hemmelgarn B.|Padwal R.|Myers M.|Cloutier L.|Bolli P.|McKay D.|Khan N.|Hill M.|Mahon J.|Hackam D.|Grover S.|Wilson T.|Penner B.|Burgess E.|McAlister F.|Lamarre-Cliche M.|McLean D.|Schiffrin E.|Honos G.|Mann K.|Tremblay G.|Milot A.|Chockalingam A.|Rabkin S.|Dawes M.|Touyz R.|Burns K.|Ruzicka M.|Campbell N.|Vallée M.|Prasad G.|Lebel M.|Tobe S.</t>
  </si>
  <si>
    <t>Munoz S.|Rajender Reddy K.|Lee W.|Lee W.|Lee W.|Larson A.|Larson A.|Fix O.|Fix O.|Davern T.|Davern T.|Liu L.|Liu L.|McCashland T.|McCashland T.|Hay J.|Hay J.|Murray N.|Murray N.|Shaikh A.|Shaikh A.|Blei A.|Blei A.|Ganger D.|Ganger D.|Zaman A.|Zaman A.|Han S.|Han S.|Fontana R.|Fontana R.|McGuire B.|McGuire B.|Chung R.|Chung R.|Brown R.|Brown R.|Reuben A.|Reuben A.|Munoz S.|Munoz S.|Reddy R.|Reddy R.|Stravitz R.|Stravitz R.|Rossaro L.|Rossaro L.|Satyanarayana R.|Satyanarayana R.|Hassanein T.|Hassanein T.</t>
  </si>
  <si>
    <t>Karvellas C.|Cardoso F.|Cardoso F.|Gottfried M.|Reddy K.|Hanje A.|Ganger D.|Lee W.|Lee W.|Larson A.|Liou I.|Fix O.|Schilsky M.|McCashland T.|Hay J.|Murray N.|Shaikh A.|Blei A.|Ganger D.|Zaman A.|Han S.|Fontana R.|McGuire B.|Chung R.|Smith A.|Brown R.|Crippin J.|Harrison E.|Reuben A.|Munoz S.|Reddy R.|Stravitz R.|Rossaro L.|Satyanarayana R.|Hassanein T.|Karvellas C.|Olson J.|Subramanian R.|Hanje J.</t>
  </si>
  <si>
    <t>Neurocritical Care</t>
  </si>
  <si>
    <t>Clinical Gastroenterology and Hepatology</t>
  </si>
  <si>
    <t>Park S.|Chang S.|Cai L.|Cordon-Cardo C.|Ding B.|Greenland S.|Greenland S.|Hussain S.|Hussain S.|Jiang Q.|Liu S.|Liu S.|Lu M.|Mao J.|Morgenstern H.|Mu L.|Ng L.|Pantuck A.|Rao J.|Rao J.|Reuter V.|Tashkin D.|You N.|Yu C.|Yu C.|Yu S.|Zhao J.|Belldegrun A.|Zhang Z.|Zhang Z.|Zhang Z.</t>
  </si>
  <si>
    <t>Park S.|Bastani D.|Goldstein B.|Chang S.|Cozen W.|Cai L.|Cordon-Cardo C.|Ding B.|Greenland S.|Greenland S.|He N.|Hussain S.|Hussain S.|Jiang Q.|Lee Y.|Liu S.|Liu S.|Liu S.|Liu S.|Lu M.|Mack T.|Mao J.|Morgenstern H.|Morgenstern H.|Mu L.|Oh S.|Pantuck A.|Papp J.|Rao J.|Rao J.|Reuter V.|Tashkin D.|Wang H.|You N.|Yu S.|Zhao J.|Zhao J.|Zhang Z.|Zhang Z.</t>
  </si>
  <si>
    <t>Infection control and hospital epidemiology : the official journal of the Society of Hospital Epidemiologists of America</t>
  </si>
  <si>
    <t>Sauter W.|Sauter W.|Sauter W.|Rosenberger A.|Beckmann L.|Kropp S.|Mittelstrass K.|Timofeeva M.|Wölke G.|Steinwachs A.|Scheiner D.|Meese E.|Sybrecht G.|Kronenberg F.|Dienemann H.|Chang-Claude J.|Illig T.|Wichmann H.|Wichmann H.|Bickeböller H.|Risch A.|Kleen H.|Bonnet R.|Ko|Geisen|Stier|Ukena D.|Penzl|Schmidt|Schmidt|Jielge|Höffken|Hamm|Pfeifer|Bültzingslöwen|Schneider|Teschler|Fischer|Häußinger|Thetter|Düll|Wagner|Heil|Täuscher|Lange|Trümper|Griesinger|Overbeck|Schöndube|Danner|Fleischer|Morr|Degen M.|Matter|Ewert|Altesellmeier|Schönhofer|Kohlaußen|Drings|Herrmann|Kaiser|Sybrecht|Gröschel|Mack|Andreas|Rittmeyer|Stölben|Wolf|Staratschek-Jox|Gillisen|Cebulla|Kreymborg|Criée|Körber|Knaack|Huber|Borgmeier|Keppler|Schäfer|Schaberg|Struß|Wiesholzer M.</t>
  </si>
  <si>
    <t>Timofeeva M.|Kropp S.|Sauter W.|Beckmann L.|Rosenberger A.|Illig T.|Jäger B.|Mittelstrass K.|Dienemann H.|Bartsch H.|Bickeböller H.|Chang-Claude J.|Risch A.|Wichmann H.|Wichmann H.|Wichmann H.|Kleen H.|Bonnet R.|Ko|Geisen|Stier|Ukena D.|Penzl|Schmidt|Jielge|Höffken|Schmidt|Hamm|Pfeifer|Bültzingslöwen|Schneider|Teschler|Fischer|Häubinger|Thetter|Düll|Wagner|Heil|Täuscher|Lange|Trümper|Griesinger|Overbeck|Schöndube|Danner|Fleischer|Morr|Degen M.|Matter|Ewert|Altesellmeier|Schönhofer|Kohlaußen|Drings|Herrmann|Kaiser|Sybrecht|Gröschel|Mack|Andreas|Rittmeyer|Stölben|Wolf|Staratschek-Jox|Gillisen|Cebulla|Kreymborg|Criée|Körber|Knaack|Huber|Borgmeier|Keppler|Schäfer|Schaberg|Struß|Wiesholzer M.</t>
  </si>
  <si>
    <t>Journal of Hepatology</t>
  </si>
  <si>
    <t>Neuropsychobiology</t>
  </si>
  <si>
    <t>Messina S.|Messina S.|Mora M.|Pegoraro E.|Pini A.|Mongini T.|D'Amico A.|Pane M.|Aiello C.|Bruno C.|Biancheri R.|Berardinelli A.|Boito C.|Farina L.|Morandi L.|Moroni I.|Pezzani R.|Pichiecchio A.|Ricci E.|Ruggieri A.|Saredi S.|Scuderi C.|Tessa A.|Toscano A.|Tortorella G.|Trevisan C.|Uggetti C.|Santorelli F.|Bertini E.|Mercuri E.|Mercuri E.</t>
  </si>
  <si>
    <t>Messina S.|Messina S.|Bruno C.|Moroni I.|Pegoraro E.|D'Amico A.|Biancheri R.|Berardinelli A.|Boffi P.|Cassandrini D.|Farina L.|Minetti C.|Moggio M.|Mongini T.|Mottarelli E.|Pane M.|Pantaleoni C.|Pichiecchio A.|Pini A.|Ricci E.|Saredi S.|Sframeli M.|Tortorella G.|Toscano A.|Trevisan C.|Uggetti C.|Vasco G.|Comi G.|Santorelli F.|Bertini E.|Mercuri E.</t>
  </si>
  <si>
    <t>Neuromuscular Disorders</t>
  </si>
  <si>
    <t>Circulation: Cardiovascular Genetics</t>
  </si>
  <si>
    <t>Journals of Gerontology - Series A Biological Sciences and Medical Sciences</t>
  </si>
  <si>
    <t>European Journal of Heart Failure</t>
  </si>
  <si>
    <t>Adiyaman A.|Adiyaman A.|Dechering D.|Dechering D.|Boggia J.|Li Y.|Hansen T.|Hansen T.|Kikuya M.|Björklund-Bodegård K.|Richart T.|Thijs L.|Torp-Pedersen C.|Ohkubo T.|Dolan E.|Imai Y.|Sandoya E.|Ibsen H.|Wang J.|Lind L.|O'Brien E.|Thien T.|Staessen J.|Staessen J.|Staessen J.</t>
  </si>
  <si>
    <t>Franklin S.|Thijs L.|Asayama K.|Asayama K.|Li Y.|Li Y.|Hansen T.|Boggia J.|Jacobs L.|Zhang Z.|Kikuya M.|Björklund-Bodegård K.|Björklund-Bodegård K.|Ohkubo T.|Ohkubo T.|Yang W.|Jeppesen J.|Dolan E.|Kuznetsova T.|Stolarz-Skrzypek K.|Tikhonoff V.|Malyutina S.|Casiglia E.|Nikitin Y.|Lind L.|Sandoya E.|Kawecka-Jaszcz K.|Filipovský J.|Imai Y.|Imai Y.|Wang J.|O'Brien E.|Staessen J.|Staessen J.</t>
  </si>
  <si>
    <t>Hypertension Research</t>
  </si>
  <si>
    <t>Richardson W.|Richardson W.|Wilson M.|Wilson M.|Keitz S.|Wyer P.|Wyer P.|Wyer P.|Cook D.|Guyatt G.|Haines T.|Jaeschke R.|Hatala R.|Hayward R.|Fisher B.|Keitz S.|Barratt A.|Dans A.|Kennedy C.|Montori V.|Kleinbart J.|Lee A.|Ho A.|Joynt G.|Leipzig R.|McGinn T.|Moyer V.|Newman T.|Prasad K.</t>
  </si>
  <si>
    <t>Journal of General Internal Medicine</t>
  </si>
  <si>
    <t>Wang F.|Zhu D.|Hu F.|Ruan F.|Ni Y.|Sun J.|Xu Y.|Sun H.|Hu Y.|Ai X.|Yu Y.|Yang Q.|Sun Z.|Jian C.|Jia B.|Huang W.|Zhuo C.|Su D.|Wei L.|Wu L.|Zhang C.|Ji P.|Wang C.|Xue J.|Zhang H.|Li W.</t>
  </si>
  <si>
    <t>Hu F.|Guo Y.|Zhu D.|Wang F.|Jiang X.|Xu Y.|Zhang X.|Zhang C.|Ji P.|Xie Y.|Kang M.|Wang C.|Wang A.|Xu Y.|Shen J.|Sun Z.|Chen Z.|Ni Y.|Sun J.|Chu Y.|Tian S.|Hu Z.|Li J.|Yu Y.|Lin J.|Shan B.|Du Y.|Han Y.|Guo S.|Wei L.|Wu L.|Zhang H.|Kong J.|Hu Y.|Ai X.|Zhuo C.|Su D.|Yang Q.|Jia B.|Huang W.</t>
  </si>
  <si>
    <t>Chinese Journal of Infection and Chemotherapy</t>
  </si>
  <si>
    <t>Jensen J.|Jensen J.|Jensen J.|Lundgren B.|Hein L.|Mohr T.|Mohr T.|Petersen P.|Andersen L.|Lauritsen A.|Hougaard S.|Mantoni T.|Bømler B.|Thornberg K.|Thormar K.|Løken J.|Steensen M.|Carl P.|Petersen J.|Tousi H.|Søe-Jensen P.|Bestle M.|Hestad S.|Andersen M.|Fjeldborg P.|Larsen K.|Rossau C.|Thomsen C.|Østergaard C.|Kjær J.|Kjær J.|Grarup J.|Grarup J.|Lundgren J.|Lundgren J.</t>
  </si>
  <si>
    <t>Jensen J.|Jensen J.|Hein L.|Hein L.|Lundgren B.|Lundgren B.|Bestle M.|Mohr T.|Andersen M.|Thornberg K.|Løken J.|Steensen M.|Steensen M.|Fox Z.|Tousi H.|Søe-Jensen P.|Lauritsen A.|Strange D.|Reiter N.|Thormar K.|Fjeldborg P.|Larsen K.|Drenck N.|Johansen M.|Nielsen L.|Nielsen L.|Østergaard C.|Kjær J.|Grarup J.|Lundgren J.|Lundgren J.</t>
  </si>
  <si>
    <t>Critical Care Medicine</t>
  </si>
  <si>
    <t>Jacobi H.|Hauser T.|Giunti P.|Globas C.|Bauer P.|Schmitz-Hübsch T.|Baliko L.|Filla A.|Mariotti C.|Rakowicz M.|Charles P.|Ribai P.|Ribai P.|Szymanski S.|Infante J.|Van De Warrenburg B.|Dürr A.|Dürr A.|Dürr A.|Timmann D.|Boesch S.|Fancellu R.|Rola R.|Depondt C.|Schöls L.|Schöls L.|Zdzienicka E.|Kang J.|Ratzka S.|Kremer B.|Stephenson D.|Melegh B.|Pandolfo M.|Du Montcel S.|Du Montcel S.|Borkert J.|Schulz J.|Schulz J.|Klockgether T.|Klockgether T.</t>
  </si>
  <si>
    <t>Cerebellum</t>
  </si>
  <si>
    <t>Martinez-Martin P.|Arroyo S.|Rojo-Abuin J.|Rodriguez-Blazquez C.|Frades B.|Cuesta J.|Aguilar M.|Álvarez Saúco M.|Bayés A.|Blázquez M.|Bergareche A.|Campos V.|Carballo M.|Catalán M.|Chacón J.|Cubo E.|Fernández-García J.|Linazasoro G.|López del Val J.|Martínez-Castrillo J.|Mendoza A.|Mir P.|Kulisevsky J.|Valldeoriola F.|Vela L.|Vivancos F.|Virués J.|Arroyo S.|Frades B.</t>
  </si>
  <si>
    <t>Ayala A.|Triviño-Juárez J.|Forjaz M.|Rodríguez-Blázquez C.|Rojo-Abuin J.|Martínez-Martín P.|Aguilar M.|Quilez-Ferrer P.|Alvarez Sauco M.|Bayes A.|Blazquez M.|Bergareche A.|Campos V.|Carballo M.|Catalan M.|Chacon J.|Cubo E.|Fernandez-Garcia J.|Frades-Payo B.|Garcia-Ruiz-Espiga P.|Kulisevsky J.|Linazasoro G.|Lopez del Val J.|Martinez-Castrillo J.|Martinez-Martin P.|Forjaz M.|Rodriguez-Blazquez C.|Mendoza A.|Mir P.|Posada I.|Valldeoriola F.|Vela L.|Vivancos F.|Ybot I.</t>
  </si>
  <si>
    <t>Frontiers in Neurology</t>
  </si>
  <si>
    <t>JAMA Neurology</t>
  </si>
  <si>
    <t>Köllensperger M.|Geser F.|Seppi K.|Stampfer-Kountchev M.|Sawires M.|Scherfler C.|Boesch S.|Mueller J.|Koukouni V.|Quinn N.|Pellecchia M.|Barone P.|Schimke N.|Dodel R.|Oertel W.|Dupont E.|Østergaard K.|Daniels C.|Deuschl G.|Gurevich T.|Giladi N.|Coelho M.|Sampaio C.|Nilsson C.|Widner H.|Del Sorbo F.|Albanese A.|Cardozo A.|Tolosa E.|Abele M.|Klockgether T.|Kamm C.|Gasser T.|Djaldetti R.|Colosimo C.|Meco G.|Schrag A.|Poewe W.|Wenning G.</t>
  </si>
  <si>
    <t>Wenning G.|Geser F.|Geser F.|Krismer F.|Seppi K.|Duerr S.|Boesch S.|Köllensperger M.|Goebel G.|Pfeiffer K.|Pfeiffer K.|Barone P.|Pellecchia M.|Quinn N.|Koukouni V.|Fowler C.|Schrag A.|Mathias C.|Giladi N.|Gurevich T.|Dupont E.|Ostergaard K.|Nilsson C.|Widner H.|Oertel W.|Eggert K.|Albanese A.|Del Sorbo F.|Tolosa E.|Cardozo A.|Deuschl G.|Hellriegel H.|Klockgether T.|Dodel R.|Sampaio C.|Coelho M.|Djaldetti R.|Melamed E.|Gasser T.|Kamm C.|Kamm C.|Meco G.|Colosimo C.|Rascol O.|Meissner W.|Tison F.|Poewe W.</t>
  </si>
  <si>
    <t>Molecular Vision</t>
  </si>
  <si>
    <t>Orphanet Journal of Rare Diseases</t>
  </si>
  <si>
    <t>Papiernik E.|Zeitlin J.|Delmas D.|Draper E.|Gadzinowski J.|Künzel W.|Cuttini M.|Di Lallo D.|Weber T.|Kollée L.|Bekaert A.|Bréart G.|Martens E.|Martens G.|Van Reempts P.|Boerch K.|Weber T.|Peitersen B.|Bréart G.|Chabernaud J.|Delmas D.|Jarreau P.|Papiernik E.|Gortner L.|Künzel W.|Maier R.|Misselwitz B.|Schmidt S.|Agostino R.|Di Lallo D.|Paesano R.|den Ouden L.|Kollée L.|Visser G.|Gerrits J.|de Heus R.|Breborowicz G.|Gadzinowski J.|Mazela J.|Barros H.|Campos I.|Carrapato M.|Draper E.|Field D.|Konje J.|Fenton A.|Milligan D.|Sturgiss S.|Bréart G.|Blondel B.|Zeitlin J.|Cuttini M.|Petrou S.|Papiernik E.|Zeitlin J.|Bréart G.|Draper E.|Kollée L.</t>
  </si>
  <si>
    <t>Bonet M.|Bonet M.|Blondel B.|Blondel B.|Agostino R.|Combier E.|Maier R.|Cuttini M.|Khoshnood B.|Khoshnood B.|Zeitlin J.|Zeitlin J.|Martens E.|Martens G.|Van Reempts P.|Boerch K.|Weber T.|Peitersen B.|Bréart G.|Bréart G.|Chabernaud J.|Delmas D.|Jarreau P.|Papiernik E.|Charreire H.|Michaud F.|Ferdynus C.|Combier E.|Gouyon J.|Gortner L.|Künzel W.|Maier R.|Misselwitz B.|Schmidt S.|Agostino R.|Di Lallo D.|Paesano R.|Den Ouden L.|Kollée L.|Visser G.|Gerrits J.|De Heus R.|Breborowicz G.|Gadzinowski J.|Mazela J.|Barros H.|Campos I.|Carrapato M.|Draper E.|Field D.|Konje J.|Fenton A.|Milligan D.|Sturgiss S.|Blondel B.|Pilkington H.|Zeitlin J.|Cuttini M.|Petrou S.</t>
  </si>
  <si>
    <t>Shibuya E.|Meguro A.|Ota M.|Kashiwagi K.|Mabuchi F.|Iijima H.|Kawase K.|Yamamoto T.|Nakamura M.|Negi A.|Sagara T.|Nishida T.|Inatani M.|Tanihara H.|Aihara M.|Araie M.|Fukuchi T.|Abe H.|Higashide T.|Sugiyama K.|Kanamoto T.|Kiuchi Y.|Iwase A.|Ohno S.|Inoko H.|Mizuki N.</t>
  </si>
  <si>
    <t>Nishisako M.|Meguro A.|Nomura E.|Yamane T.|Takeuchi M.|Takeuchi M.|Ota M.|Kashiwagi K.|Mabuchi F.|Iijima H.|Kawase K.|Yamamoto T.|Nakamura M.|Negi A.|Sagara T.|Nishida T.|Inatani M.|Inatani M.|Tanihara H.|Aihara M.|Araie M.|Fukuchi T.|Abe H.|Higashide T.|Sugiyama K.|Kanamoto T.|Kiuchi Y.|Iwase A.|Chin S.|Ohno S.|Inoko H.|Mizuki N.</t>
  </si>
  <si>
    <t>Ophthalmic Genetics</t>
  </si>
  <si>
    <t>Molecular vision</t>
  </si>
  <si>
    <t>Clinical Ophthalmology</t>
  </si>
  <si>
    <t>Sai K.|Saito Y.|Tatewaki N.|Hosokawa M.|Kaniwa N.|Nishimaki-Mogami T.|Naito M.|Sawada J.|Sawada J.|Shirao K.|Shirao K.|Hamaguchi T.|Yamamoto N.|Kunitoh H.|Kunitoh H.|Tamura T.|Yamada Y.|Ohe Y.|Ohe Y.|Yoshida T.|Minami H.|Minami H.|Ohtsu A.|Ohtsu A.|Matsumura Y.|Saijo N.|Saijo N.|Okuda H.</t>
  </si>
  <si>
    <t>Drug Metabolism and Pharmacokinetics</t>
  </si>
  <si>
    <t>British Journal of Clinical Pharmacology</t>
  </si>
  <si>
    <t>Lora A.|Morganti C.|Erlicher A.|Burti L.|Buscaglia G.|Pegoraro M.|Davide J.|Cristofalo D.|Ruggeri M.|Semisa D.|Asioli F.|Balbi A.|Buscaglia G.|Carrà G.|Casacchia M.|Corlito G.|Di Munzio W.|Erlichher A.|Lasalvia A.|Lora A.|Marinoni A.|Miceli M.|Morganti C.|Morosini P.|Ruggeri M.|Semisa D.</t>
  </si>
  <si>
    <t>Journal of Nuclear Medicine</t>
  </si>
  <si>
    <t>Molecular Neurodegeneration</t>
  </si>
  <si>
    <t>Takahashi H.|Iwase M.|Ishii R.|Ohi K.|Fukumoto M.|Azechi M.|Ikezawa K.|Kurimoto R.|Canuet L.|Nakahachi T.|Iike N.|Tagami S.|Morihara T.|Okochi M.|Tanaka T.|Kazui H.|Yoshida T.|Tanimukai H.|Tanimukai H.|Yasuda Y.|Yasuda Y.|Kudo T.|Kudo T.|Hashimoto R.|Hashimoto R.|Takeda M.|Takeda M.</t>
  </si>
  <si>
    <t>Ohi K.|Ohi K.|Hashimoto R.|Hashimoto R.|Hashimoto R.|Yasuda Y.|Yasuda Y.|Fukumoto M.|Fukumoto M.|Nemoto K.|Ohnishi T.|Yamamori H.|Yamamori H.|Takahashi H.|Takahashi H.|Iike N.|Iike N.|Kamino K.|Kamino K.|Yoshida T.|Azechi M.|Ikezawa K.|Tanimukai H.|Tagami S.|Morihara T.|Okochi M.|Tanaka T.|Kudo T.|Iwase M.|Kazui H.|Takeda M.|Takeda M.</t>
  </si>
  <si>
    <t>World Journal of Biological Psychiatry</t>
  </si>
  <si>
    <t>Bosnell R.|Wegner C.|Kincses Z.|Korteweg T.|Agosta F.|Ciccarelli O.|De Stefano N.|Gass A.|Hirsch J.|Johansen-Berg H.|Kappos L.|Barkhof F.|Mancini L.|Manfredonia F.|Marino S.|Miller D.|Montalban X.|Palace J.|Rocca M.|Enzinger C.|Ropele S.|Rovira A.|Smith S.|Thompson A.|Thornton J.|Yousry T.|Whitcher B.|Filippi M.|Matthews P.|Matthews P.|Matthews P.</t>
  </si>
  <si>
    <t>Mancini L.|Mancini L.|Ciccarelli O.|Manfredonia F.|Thornton J.|Thornton J.|Agosta F.|Barkhof F.|Beckmann C.|De Stefano N.|Enzinger C.|Fazekas F.|Filippi M.|Gass A.|Hirsch J.|Johansen-Berg H.|Kappos L.|Korteweg T.|Manson S.|Marino S.|Matthews P.|Montalban X.|Palace J.|Polman C.|Rocca M.|Ropele S.|Rovira A.|Wegner C.|Friston K.|Thompson A.|Yousry T.|Yousry T.</t>
  </si>
  <si>
    <t>Experimental Brain Research</t>
  </si>
  <si>
    <t>European Journal of Neuroscience</t>
  </si>
  <si>
    <t>Behavioural Brain Research</t>
  </si>
  <si>
    <t>BMC Cancer</t>
  </si>
  <si>
    <t>Journal of Psychiatric Research</t>
  </si>
  <si>
    <t>Bazin D.|Montes F.|Montes F.|Becerril A.|Becerril A.|Lorusso G.|Lorusso G.|Amthor A.|Amthor A.|Baumann T.|Crawford H.|Crawford H.|Estrade A.|Estrade A.|Gade A.|Gade A.|Ginter T.|Guess C.|Guess C.|Guess C.|Hausmann M.|Hitt G.|Hitt G.|Hitt G.|Mantica P.|Mantica P.|Matos M.|Matos M.|Meharchand R.|Meharchand R.|Meharchand R.|Minamisono K.|Perdikakis G.|Perdikakis G.|Pereira J.|Pinter J.|Pinter J.|Portillo M.|Schatz H.|Schatz H.|Smith K.|Smith K.|Stoker J.|Stoker J.|Stolz A.|Zegers R.|Zegers R.|Zegers R.</t>
  </si>
  <si>
    <t>Lorusso G.|Lorusso G.|Lorusso G.|Lorusso G.|Becerril A.|Becerril A.|Becerril A.|Amthor A.|Amthor A.|Amthor A.|Baumann T.|Bazin D.|Berryman J.|Berryman J.|Brown B.|Brown B.|Brown B.|Cyburt R.|Cyburt R.|Crawford H.|Crawford H.|Estrade A.|Estrade A.|Estrade A.|Gade A.|Gade A.|Ginter T.|Guess C.|Guess C.|Guess C.|Guess C.|Hausmann M.|Hitt G.|Mantica P.|Mantica P.|Matos M.|Matos M.|Meharchand R.|Meharchand R.|Meharchand R.|Meharchand R.|Minamisono K.|Montes F.|Montes F.|Perdikakis G.|Perdikakis G.|Pereira J.|Pereira J.|Portillo M.|Schatz H.|Schatz H.|Schatz H.|Smith K.|Smith K.|Smith K.|Stoker J.|Stoker J.|Stolz A.|Zegers R.|Zegers R.|Zegers R.</t>
  </si>
  <si>
    <t>Adamson P.|Anghel I.|Anghel I.|Aurisano A.|Barr G.|Bishai M.|Blake A.|Blake A.|Bock G.|Bogert D.|Cao S.|Carroll T.|Castromonte C.|Chen R.|Childress S.|Coelho J.|Corwin L.|Corwin L.|Cronin-Hennessy D.|De Jong J.|De Rijck S.|Devan A.|Devenish N.|Diwan M.|Escobar C.|Evans J.|Falk E.|Feldman G.|Flanagan W.|Frohne M.|Gabrielyan M.|Gallagher H.|Germani S.|Gomes R.|Goodman M.|Gouffon P.|Graf N.|Graf N.|Gran R.|Grzelak K.|Habig A.|Hahn S.|Hartnell J.|Hatcher R.|Holin A.|Huang J.|Hylen J.|Irwin G.|Isvan Z.|Isvan Z.|James C.|Jensen D.|Kafka T.|Kasahara S.|Koizumi G.|Kordosky M.|Kreymer A.|Lang K.|Ling J.|Litchfield P.|Litchfield P.|Lucas P.|Mann W.|Marshak M.|Mayer N.|Mayer N.|McGivern C.|Medeiros M.|Mehdiyev R.|Meier J.|Messier M.|Miller W.|Mishra S.|Moed Sher S.|Moore C.|Mualem L.|Musser J.|Naples D.|Nelson J.|Newman H.|Nichol R.|Nowak J.|Nowak J.|O'Connor J.|Orchanian M.|Pahlka R.|Paley J.|Patterson R.|Pawloski G.|Pawloski G.|Perch A.|Pfützner M.|Phan D.|Phan-Budd S.|Plunkett R.|Poonthottathil N.|Qiu X.|Radovic A.|Rebel B.|Rosenfeld C.</t>
  </si>
  <si>
    <t>Leoni S.|Benzoni G.|Blasi N.|Bracco A.|Brambilla S.|Camera F.|Corsi A.|Crespi F.|Mason P.|Mason P.|Million B.|Montanari D.|Pignanelli M.|Vigezzi E.|Wieland O.|Matsuo M.|Shimizu Y.|Curien D.|Duchêne G.|Robin J.|Bednarczyk P.|Castoldi M.|Herskind B.|Kmiecik M.|Maj A.|Meczynski W.|Styczen J.|Zieblinski M.|Zuber K.|Zucchiatti A.</t>
  </si>
  <si>
    <t>Chatterjee A.|Chatterjee A.|Navin A.|Shrivastava A.|Bhattacharyya S.|Rejmund M.|Keeley N.|Keeley N.|Nanal V.|Nyberg J.|Pillay R.|Ramachandran K.|Stefan I.|Bazin D.|Beaumel D.|Blumenfeld Y.|De France G.|Gupta D.|Labiche M.|Lemasson A.|Lemmon R.|Raabe R.|Scarpaci J.|Simenel C.|Timis C.</t>
  </si>
  <si>
    <t>Lemasson A.|Lemasson A.|Navin A.|Rejmund M.|Keeley N.|Zelevinsky V.|Bhattacharyya S.|Bhattacharyya S.|Shrivastava A.|Shrivastava A.|Bazin D.|Beaumel D.|Blumenfeld Y.|Chatterjee A.|Gupta D.|Gupta D.|de France G.|Jacquot B.|Labiche M.|Lemmon R.|Nanal V.|Nyberg J.|Pillay R.|Raabe R.|Raabe R.|Ramachandran K.|Scarpaci J.|Schmitt C.|Simenel C.|Stefan I.|Stefan I.|Stefan I.|Timis C.</t>
  </si>
  <si>
    <t>Abe S.|Ebihara T.|Enomoto S.|Furuno K.|Gando Y.|Ichimura K.|Ikeda H.|Inoue K.|Kibe Y.|Kishimoto Y.|Koga M.|Kozlov A.|Minekawa Y.|Mitsui T.|Nakajima K.|Nakajima K.|Nakajima K.|Nakamura K.|Nakamura M.|Owada K.|Shimizu I.|Shimizu Y.|Shirai J.|Suekane F.|Suzuki A.|Takemoto Y.|Tamae K.|Terashima A.|Watanabe H.|Yonezawa E.|Yoshida S.|Busenitz J.|Classen T.|Grant C.|Keefer G.|Leonard D.|McKee D.|Piepke A.|Decowski M.|Detwiler J.|Freedman S.|Fujikawa B.|Gray F.|Gray F.|Guardincerri E.|Hsu L.|Hsu L.|Kadel R.|Lendvai C.|Luk K.|Murayama H.|O'Donnell T.|Steiner H.|Winslow L.|Dwyer D.|Jillings C.|Jillings C.|Mauger C.|McKeown R.|Vogel P.|Zhang C.|Berger B.|Lane C.|Maricic J.|Miletic T.|Batygov M.|Learned J.|Matsuno S.|Pakvasa S.|Foster J.|Horton-Smith G.|Tang A.|Dazeley S.|Dazeley S.|Downum K.|Gratta G.|Tolich K.|Bugg W.|Efremenko Y.|Kamyshkov Y.|Perevozchikov O.|Karwowski H.|Karwowski H.|Karwowski H.|Markoff D.|Markoff D.|Markoff D.|Tornow W.|Tornow W.|Tornow W.|Heeger K.|Piquemal F.|Ricol J.</t>
  </si>
  <si>
    <t>Banks T.|Banks T.|Freedman S.|Freedman S.|Freedman S.|Wallig J.|Ybarrolaza N.|Gando A.|Gando Y.|Ikeda H.|Inoue K.|Inoue K.|Kishimoto Y.|Kishimoto Y.|Kishimoto Y.|Koga M.|Koga M.|Mitsui T.|Nakamura K.|Nakamura K.|Shimizu I.|Shirai J.|Suzuki A.|Takemoto Y.|Takemoto Y.|Tamae K.|Ueshima K.|Watanabe H.|Xu B.|Yoshida H.|Yoshida H.|Yoshida S.|Kozlov A.|Grant C.|Grant C.|Keefer G.|Keefer G.|Piepke A.|Piepke A.|Bloxham T.|Fujikawa B.|Fujikawa B.|Han K.|Ichimura K.|Ichimura K.|Murayama H.|Murayama H.|Murayama H.|O'Donnell T.|O'Donnell T.|Steiner H.|Steiner H.|Winslow L.|Winslow L.|Winslow L.|Dwyer D.|Dwyer D.|McKeown R.|McKeown R.|Zhang C.|Zhang C.|Berger B.|Berger B.|Lane C.|Maricic J.|Maricic J.|Miletic T.|Miletic T.|Batygov M.|Batygov M.|Learned J.|Matsuno S.|Sakai M.|Horton-Smith G.|Horton-Smith G.|Downum K.|Downum K.|Gratta G.|Efremenko Y.|Efremenko Y.|Perevozchikov O.|Perevozchikov O.|Karwowski H.|Karwowski H.|Karwowski H.|Markoff D.|Markoff D.|Markoff D.|Tornow W.|Tornow W.|Tornow W.|Tornow W.|Heeger K.|Heeger K.|Heeger K.|Detwiler J.|Enomoto S.|Enomoto S.|Decowski M.|Decowski M.</t>
  </si>
  <si>
    <t>Tarbert C.|Watts D.|Aguar P.|Ahrens J.|Annand J.|Arends H.|Beck R.|Beck R.|Bekrenev V.|Boillat B.|Braghieri A.|Branford D.|Briscoe W.|Brudvik J.|Cherepnya S.|Codling R.|Downie E.|Föhl K.|Glazier D.|Grabmayr P.|Gregor R.|Heid E.|Hornidge D.|Jahn O.|Kashevarov V.|Knezevic A.|Kondratiev R.|Korolija M.|Kotulla M.|Krambrich D.|Krusche B.|Lang M.|Lang M.|Lisin V.|Livingston K.|Lugert S.|MacGregor I.|Manley D.|Martinez M.|McGeorge J.|Mekterovic D.|Metag V.|Nefkens B.|Nikolaev A.|Nikolaev A.|Novotny R.|Owens R.|Pedroni P.|Polonski A.|Prakhov S.|Price J.|Rosner G.|Rost M.|Rostomyan T.|Schadmand S.|Schumann S.|Schumann S.|Sober D.|Starostin A.|Supek I.|Thomas A.|Unverzagt M.|Unverzagt M.|Walcher T.|Zehr F.</t>
  </si>
  <si>
    <t>The A2 Collaboration|Käser A.|Müller F.|Ahrens J.|Annand J.|Arends H.|Bantawa K.|Bartolome P.|Beck R.|Beck R.|Braghieri A.|Briscoe W.|Cherepnya S.|Costanza S.|Dieterle M.|Downie E.|Downie E.|Downie E.|Drexler P.|Fil’kov L.|Fix A.|Garni S.|Glazier D.|Glazier D.|Hamilton D.|Hornidge D.|Howdle D.|Huber G.|Jaegle I.|Jude T.|Kashevarov V.|Kashevarov V.|Keshelashvili I.|Kondratiev R.|Korolija M.|Krusche B.|Lisin V.|Livingston K.|MacGregor I.|Maghrbi Y.|Mancell J.|Manley D.|Marinides Z.|McGeorge J.|McNicoll E.|Mekterovic D.|Metag V.|Micanovic S.|Middleton D.|Mushkarenkov A.|Nikolaev A.|Nikolaev A.|Novotny R.|Oberle M.|Ostrick M.|Otte P.|Oussena B.|Oussena B.|Pedroni P.|Pheron F.|Polonski A.|Prakhov S.|Robinson J.|Rostomyan T.|Schumann S.|Schumann S.|Sikora M.|Sober D.|Starostin A.|Strub T.|Supek I.|Thiel M.|Thomas A.|Unverzagt M.|Unverzagt M.|Walford N.|Watts D.|Werthmüller D.|Werthmüller D.|Witthauer L.</t>
  </si>
  <si>
    <t>Hiraide K.|Alcaraz-Aunion J.|Brice S.|Bugel L.|Catala-Perez J.|Cheng G.|Conrad J.|Djurcic Z.|Dore U.|Finley D.|Franke A.|Giganti C.|Giganti C.|Gomez-Cadenas J.|Guzowski P.|Hanson A.|Hayato Y.|Jover-Manas G.|Karagiorgi G.|Katori T.|Kobayashi Y.|Kobilarcik T.|Kubo H.|Kurimoto Y.|Louis W.|Loverre P.|Ludovici L.|Mahn K.|Mariani C.|Mariani C.|Masuike S.|Matsuoka K.|Metcalf W.|Mills G.|Mitsuka G.|Miyachi Y.|Mizugashira S.|Moore C.|Nakajima Y.|Nakaya T.|Napora R.|Nienaber P.|Nguyen V.|Orme D.|Otani M.|Russell A.|Sanchez F.|Shaevitz M.|Shibata T.|Sorel M.|Stefanski R.|Takei H.|Tanaka H.|Tanaka M.|Tayloe R.|Taylor I.|Tesarek R.|Uchida Y.|Van De Water R.|Walding J.|Wascko M.|White H.|Wilking M.|Yokoyama M.|Zeller G.|Zimmerman E.</t>
  </si>
  <si>
    <t>Cheng G.|Mariani C.|Alcaraz-Aunion J.|Brice S.|Bugel L.|Catala-Perez J.|Conrad J.|Djurcic Z.|Dore U.|Finley D.|Franke A.|Giganti C.|Giganti C.|Gomez-Cadenas J.|Guzowski P.|Hanson A.|Hayato Y.|Hiraide K.|Hiraide K.|Jover-Manas G.|Karagiorgi G.|Katori T.|Katori T.|Kobayashi Y.|Kobilarcik T.|Kubo H.|Kurimoto Y.|Kurimoto Y.|Louis W.|Loverre P.|Ludovici L.|Mahn K.|Mahn K.|Masuike S.|Matsuoka K.|McGary V.|Metcalf W.|Mills G.|Mitsuka G.|Mitsuka G.|Miyachi Y.|Miyachi Y.|Mizugashira S.|Moore C.|Nakajima Y.|Nakajima Y.|Nakaya T.|Napora R.|Nienaber P.|Orme D.|Otani M.|Russell A.|Sanchez F.|Shaevitz M.|Shibata T.|Sorel M.|Stefanski R.|Takei H.|Takei H.|Tanaka H.|Tanaka H.|Tanaka M.|Tayloe R.|Taylor I.|Taylor I.|Tesarek R.|Uchida Y.|Van De Water R.|Walding J.|Walding J.|Wascko M.|White H.|Yokoyama M.|Yokoyama M.|Zeller G.|Zimmerman E.</t>
  </si>
  <si>
    <t>Aielli G.|Aielli G.|Bacci C.|Bacci C.|Barone F.|Barone F.|Bartoli B.|Bartoli B.|Bernardini P.|Bernardini P.|Bi X.|Bleve C.|Bleve C.|Branchini P.|Budano A.|Bussino S.|Bussino S.|Calabrese Melcarne A.|Calabrese Melcarne A.|Camarri P.|Camarri P.|Cao Z.|Cappa A.|Cappa A.|Cardarelli R.|Catalanotti S.|Catalanotti S.|Cattaneo C.|Cavaliere S.|Cavaliere S.|Celio P.|Celio P.|Chen S.|Cheng N.|Creti P.|Cui S.|Cusumano G.|Cusumano G.|Dai B.|D'Alí Staiti G.|D'Alí Staiti G.|Danzengluobu|Dattoli M.|Dattoli M.|Dattoli M.|De Mitri I.|De Mitri I.|De Rosa R.|De Rosa R.|D'Ettorre Piazzoli B.|D'Ettorre Piazzoli B.|De Vincenzi M.|De Vincenzi M.|Di Girolamo T.|Di Girolamo T.|Ding X.|Di Sciascio G.|Feng C.|Feng Z.|Feng Z.|Ferrigno C.|Ferrigno C.|Galeazzi F.|Galeotti P.|Galeotti P.|Gao X.|Gargana R.|Garufi F.|Garufi F.|Gou Q.|He H.|Hu H.|Hu H.|Huang Q.|Iacovacci M.|Iacovacci M.|James I.|James I.|Jia H.|Labaciren|Li H.|Li J.|Liberti B.|Liguori G.|Liguori G.|Liu C.|Liu J.|Lu H.|Mancarella G.|Mancarella G.|Mari S.|Mari S.|Marsella G.|Marsella G.|Martello D.|Martello D.|Mastroianni S.|Mastroianni S.|Meng X.|Mu J.</t>
  </si>
  <si>
    <t>Bartoli B.|Bartoli B.|Bernardini P.|Bernardini P.|Bi X.|Bi X.|Cao Z.|Cao Z.|Catalanotti S.|Catalanotti S.|Chen S.|Chen T.|Cui S.|Dai B.|D'Amone A.|D'Amone A.|Danzengluobu|De Mitri I.|De Mitri I.|D'Ettorre Piazzoli B.|D'Ettorre Piazzoli B.|Di Girolamo T.|Di Girolamo T.|Di Sciascio G.|Feng C.|Feng Z.|Feng Z.|Gao W.|Gou Q.|Guo Y.|He H.|He H.|Hu H.|Hu H.|Iacovacci M.|Iacovacci M.|Iuppa R.|Iuppa R.|Jia H.|Labaciren|Li H.|Liu C.|Liu J.|Liu M.|Lu H.|Ma L.|Ma X.|Mancarella G.|Mancarella G.|Mari S.|Mari S.|Marsella G.|Marsella G.|Mastroianni S.|Montini P.|Ning C.|Perrone L.|Perrone L.|Pistilli P.|Pistilli P.|Salvini P.|Santonico R.|Santonico R.|Shen P.|Sheng X.|Shi F.|Surdo A.|Tan Y.|Vallania P.|Vallania P.|Vernetto S.|Vernetto S.|Vigorito C.|Vigorito C.|Wang H.|Wu C.|Wu H.|Xue L.|Yang Q.|Yang X.|Yao Z.|Yuan A.|Zha M.|Zhang H.|Zhang L.|Zhang X.|Zhang Y.|Zhao J.|Zhaxiciren|Zhaxisangzhu|Zhou X.|Zhu F.|Zhu Q.|D'Alessandro F.</t>
  </si>
  <si>
    <t>Benetti P.|Acciarri R.|Adamo F.|Baibussinov B.|Baldo-Ceolin M.|Belluco M.|Calaprice F.|Calligarich E.|Cambiaghi M.|Carbonara F.|Cavanna F.|Centro S.|Cocco A.|Di Pompeo F.|Ferrari N.|Fiorillo G.|Galbiati C.|Gallo V.|Grandi L.|Ianni A.|Mangano G.|Meng G.|Montanari C.|Palamara O.|Pandola L.|Pietropaolo F.|Raselli G.|Rossella M.|Rubbia C.|Szelc A.|Ventura S.|Vignoli C.</t>
  </si>
  <si>
    <t>Acciarri R.|Antonello M.|Boffelli F.|Cambiaghi M.|Canci N.|Cavanna F.|Cavanna F.|Cocco A.|Deniskina N.|Di Pompeo F.|Di Pompeo F.|Di Pompeo F.|Fiorillo G.|Galbiati C.|Grandi L.|Kryczynski P.|Meng G.|Montanari C.|Palamara O.|Pandola L.|Perfetto F.|Piano Mortari G.|Pietropaolo F.|Raselli G.|Rubbia C.|Segreto E.|Szelc A.|Szelc A.|Szelc A.|Triossi A.|Ventura S.|Vignoli C.|Zani A.</t>
  </si>
  <si>
    <t>Kreidi K.|Kreidi K.|Demekhin P.|Jahnke T.|Weber T.|Havermeier T.|Liu X.|Morisita Y.|Schössler S.|Schmidt L.|Schöffler M.|Odenweller M.|Neumann N.|Foucar L.|Titze J.|Ulrich B.|Sturm F.|Stuck C.|Wallauer R.|Voss S.|Lauter I.|Kim H.|Rudloff M.|Fukuzawa H.|Prümper G.|Saito N.|Ueda K.|Czasch A.|Jagutzki O.|Schmidt-Böcking H.|Scheit S.|Cederbaum L.|Dörner R.</t>
  </si>
  <si>
    <t>Alexeev M.|Birsa R.|Bradamante F.|Bressan A.|Chiosso M.|Ciliberti P.|Colantoni M.|Torre S.|Denisov O.|Diaz V.|Duic V.|Ferrero A.|Gayde J.|Giorgi M.|Gobbo B.|Kramer D.|Levorato S.|Maggiora A.|Martin A.|Menon G.|Panzieri D.|Pesaro G.|Polak J.|Polak J.|Rocco E.|Schiavon P.|Sozzi F.|Steiger L.|Sulc M.|Svec M.|Takekawa S.|Tessarotto F.</t>
  </si>
  <si>
    <t>Agarwala J.|Alexeev M.|Azevedo C.|Birsa R.|Bradamante F.|Bressan A.|Büchele M.|Chatterjee C.|Chiosso M.|Ciliberti P.|Dalla Torre S.|Dasgupta S.|Denisov O.|Finger M.|Finger M.|Finger M.|Finger M.|Fischer H.|Gobbo B.|Gregori M.|Hamar G.|Herrmann F.|Levorato S.|Maggiora A.|Makke N.|Martin A.|Menon G.|Novy J.|Novy J.|Panzieri D.|Pereira F.|Santos C.|Sbrizzai G.|Schopferer S.|Slunecka M.|Slunecka M.|Steiger K.|Steiger L.|Sulc M.|Tessarotto F.|Veloso J.|Zhao Y.</t>
  </si>
  <si>
    <t>Amorini F.|Amorini F.|Sipala V.|Sipala V.|Cardella G.|Boiano C.|Carbone B.|Cosentino L.|Costa E.|Di Pietro A.|Emanuele U.|Fallica G.|Figuera P.|Finocchiaro P.|La Guidara E.|La Guidara E.|Marchetta C.|Pappalardo A.|Piazza A.|Randazzo N.|Rizzo F.|Rizzo F.|Russo G.|Russo G.|Russotto P.|Russotto P.|Scirè C.|Scirè S.|Trifirò A.|Trimarchi M.|Valvo G.</t>
  </si>
  <si>
    <t>Amorini F.|Sipala V.|Sipala V.|Cardella G.|Auditore L.|Boiano C.|Carbone B.|Castoldi A.|Castoldi A.|Di Pietro A.|Fallica G.|Figuera P.|Finocchiaro P.|Grassi L.|La Guidara E.|La Guidara E.|Guazzoni C.|Guazzoni C.|Guazzoni P.|Lombardo I.|Loria D.|Pappalardo A.|Pirrone S.|Randazzo N.|Rizzo F.|Rizzo F.|Russo G.|Russo G.|Russotto P.|Russotto P.|Scirè C.|Scirè S.|Trifirò A.|Trimarchi M.|Valvo G.|Zetta L.</t>
  </si>
  <si>
    <t>Huber G.|Blok H.|Blok H.|Horn T.|Horn T.|Beise E.|Gaskell D.|MacK D.|Tadevosyan V.|Volmer J.|Volmer J.|Abbott D.|Aniol K.|Anklin H.|Anklin H.|Armstrong C.|Arrington J.|Assamagan K.|Avery S.|Baker O.|Baker O.|Barrett B.|Bochna C.|Boeglin W.|Brash E.|Breuer H.|Chang C.|Chant N.|Christy M.|Dunne J.|Eden T.|Eden T.|Ent R.|Fenker H.|Gibson E.|Gilman R.|Gilman R.|Gustafsson K.|Hinton W.|Holt R.|Jackson H.|Jin S.|Jones M.|Keppel C.|Keppel C.|Kim P.|Kim W.|King P.|Klein A.|Koltenuk D.|Kovaltchouk V.|Liang M.|Liu J.|Lolos G.|Lung A.|Margaziotis D.|Markowitz P.|Matsumura A.|McKee D.|Meekins D.|Mitchell J.|Miyoshi T.|Mkrtchyan H.|Mueller B.|Niculescu G.|Niculescu I.|Okayasu Y.|Pentchev L.|Perdrisat C.|Pitz D.|Potterveld D.|Punjabi V.|Qin L.|Reimer P.|Reinhold J.|Roche J.|Roos P.|Sarty A.|Shin I.|Smith G.|Stepanyan S.|Tang L.|Tang L.|Tvaskis V.|Tvaskis V.|Van Der Meer R.|Vansyoc K.|Van Westrum D.|Vidakovic S.|Vulcan W.|Warren G.|Wood S.|Xu C.|Yan C.|Zhao W.|Zheng X.|Zihlmann B.|Zihlmann B.</t>
  </si>
  <si>
    <t>Huber G.|Blok H.|Blok H.|Butuceanu C.|Gaskell D.|Horn T.|Mack D.|Abbott D.|Aniol K.|Anklin H.|Anklin H.|Armstrong C.|Arrington J.|Assamagan K.|Avery S.|Baker O.|Baker O.|Barrett B.|Beise E.|Bochna C.|Boeglin W.|Brash E.|Breuer H.|Chang C.|Chant N.|Christy M.|Dunne J.|Eden T.|Eden T.|Ent R.|Fenker H.|Gibson E.|Gilman R.|Gilman R.|Gustafsson K.|Hinton W.|Holt R.|Jackson H.|Jin S.|Jones M.|Keppel C.|Keppel C.|Kim P.|Kim W.|King P.|Klein A.|Koltenuk D.|Kovaltchouk V.|Liang M.|Liu J.|Lolos G.|Lung A.|Margaziotis D.|Markowitz P.|Matsumura A.|McKee D.|Meekins D.|Mitchell J.|Miyoshi T.|Mkrtchyan H.|Mueller B.|Niculescu G.|Niculescu I.|Okayasu Y.|Pentchev L.|Perdrisat C.|Pitz D.|Potterveld D.|Punjabi V.|Qin L.|Reimer P.|Reinhold J.|Roche J.|Roos P.|Sarty A.|Shin I.|Smith G.|Stepanyan S.|Tang L.|Tang L.|Tadevosyan V.|Tvaskis V.|Tvaskis V.|Van Der Meer R.|Vansyoc K.|Van Westrum D.|Vidakovic S.|Volmer J.|Volmer J.|Vulcan W.|Warren G.|Wood S.|Xu C.|Yan C.|Zhao W.|Zheng X.|Zihlmann B.|Zihlmann B.</t>
  </si>
  <si>
    <t>Aksyutina Y.|Aksyutina Y.|Johansson H.|Adrich P.|Adrich P.|Aksouh F.|Aumann T.|Boretzky K.|Borge M.|Chatillon A.|Chulkov L.|Chulkov L.|Cortina-Gil D.|Cortina-Gil D.|Pramanik U.|Emling H.|Forssén C.|Fynbo H.|Geissel H.|Hellström M.|Ickert G.|Jones K.|Jonson B.|Kliemkiewicz A.|Kliemkiewicz A.|Kratz J.|Kulessa R.|Lantz M.|LeBleis T.|Lindahl A.|Mahata K.|Matos M.|Meister M.|Münzenberg G.|Nilsson T.|Nilsson T.|Nyman G.|Palit R.|Pantea M.|Pantea M.|Paschalis S.|Prokopowicz W.|Reifarth R.|Reifarth R.|Richter A.|Riisager K.|Schrieder G.|Simon H.|Sümmerer K.|Tengblad O.|Walus W.|Weick H.|Zhukov M.</t>
  </si>
  <si>
    <t>Suzuki D.|Iwasaki H.|Ong H.|Ong H.|Imai N.|Sakurai H.|Sakurai H.|Nakao T.|Aoi N.|Baba H.|Bishop S.|Ichikawa Y.|Ishihara M.|Kondo Y.|Kubo T.|Kurita K.|Motobayashi T.|Nakamura T.|Okumura T.|Onishi T.|Ota S.|Suzuki M.|Takeuchi S.|Togano Y.|Yanagisawa Y.</t>
  </si>
  <si>
    <t>Suzuki H.|Suzuki H.|Aoi N.|Aoi N.|Takeshita E.|Takeshita E.|Takeuchi S.|Ota S.|Baba H.|Bishop S.|Fukui T.|Hashimoto Y.|Ideguchi E.|Ieki K.|Imai N.|Ishihara M.|Iwasaki H.|Iwasaki H.|Iwasaki H.|Kanno S.|Kondo Y.|Kubo T.|Kurita K.|Kusaka K.|Minemura T.|Motobayashi T.|Nakabayashi T.|Nakamura T.|Nakao T.|Niikura M.|Niikura M.|Okumura T.|Ohnishi T.|Ong H.|Ong H.|Sakurai H.|Shimoura S.|Sugo R.|Suzuki D.|Suzuki D.|Suzuki M.|Tamaki M.|Tanaka K.|Togano Y.|Togano Y.|Yamada K.</t>
  </si>
  <si>
    <t>Sternberg M.|Sternberg M.|Sternberg M.|Segel R.|Scielzo N.|Savard G.|Savard G.|Clark J.|Bertone P.|Bertone P.|Buchinger F.|Burkey M.|Burkey M.|Caldwell S.|Caldwell S.|Chaudhuri A.|Chaudhuri A.|Crawford J.|Deibel C.|Deibel C.|Greene J.|Gulick S.|Lascar D.|Lascar D.|Lascar D.|Levand A.|Li G.|Li G.|Li G.|Pérez Galván A.|Sharma K.|Van Schelt J.|Van Schelt J.|Yee R.|Yee R.|Zabransky B.</t>
  </si>
  <si>
    <t>Nuclear Data Sheets</t>
  </si>
  <si>
    <t>Tsukada K.|Takahashi T.|Watanabe T.|Fujii Y.|Futatsukawa K.|Hashimoto O.|Hirose K.|Ito K.|Kameoka S.|Kanda H.|Maeda K.|Matsumura A.|Miura Y.|Miyase H.|Nakamura S.|Nomura H.|Nonaka K.|Osaka T.|Okayasu Y.|Tamura H.|Tsubota H.|Ukai M.|Yamauchi H.|Wakamatsu M.|Ishikawa T.|Kinoshita T.|Miyahara F.|Nakabayashi T.|Shimizu H.|Tamae T.|Yamazaki H.|Sasaki A.|Konno O.|Bydźovský P.|Sotona M.</t>
  </si>
  <si>
    <t>Parascandolo C.|Pierroutsakou D.|Alba R.|Del Zoppo A.|Maiolino C.|Santonocito D.|Agodi C.|Baran V.|Baran V.|Baran V.|Boiano A.|Colonna M.|Coniglione R.|De Filippo E.|Di Toro M.|Di Toro M.|Emanuele U.|Farinon F.|Guglielmetti A.|Guglielmetti A.|Inglima G.|Inglima G.|La Commara M.|La Commara M.|Martin B.|Martin B.|Mazzocchi C.|Mazzocchi C.|Mazzocco M.|Mazzocco M.|Rizzo C.|Rizzo C.|Romoli M.|Sandoli M.|Sandoli M.|Signorini C.|Signorini C.|Silvestri R.|Silvestri R.|Soramel F.|Soramel F.|Strano E.|Strano E.|Torresi D.|Torresi D.|Trifirò A.|Trimarchi M.</t>
  </si>
  <si>
    <t>Pereira J.|Pereira J.|Aprahamian A.|Aprahamian A.|Arndt O.|Arndt O.|Becerril A.|Becerril A.|Elliot T.|Elliot T.|Estrade A.|Estrade A.|Estrade A.|Galaviz D.|Galaviz D.|Hennrich S.|Hennrich S.|Hosmer P.|Hosmer P.|Hosmer P.|Schnorrenberger L.|Schnorrenberger L.|Schnorrenberger L.|Kessler R.|Kessler R.|Kratz K.|Kratz K.|Lorusso G.|Lorusso G.|Lorusso G.|Mantica P.|Mantica P.|Matos M.|Matos M.|Montes F.|Montes F.|Pfeiffer B.|Pfeiffer B.|Quinn M.|Quinn M.|Santi P.|Santi P.|Schatz H.|Schatz H.|Schatz H.|Schertz F.|Schertz F.|Smith E.|Smith E.|Tomlin B.|Tomlin B.|Walters W.|Wöhr A.|Wöhr A.</t>
  </si>
  <si>
    <t>Quinn M.|Quinn M.|Aprahamian A.|Aprahamian A.|Pereira J.|Pereira J.|Surman R.|Surman R.|Arndt O.|Arndt O.|Baumann T.|Becerril A.|Becerril A.|Becerril A.|Elliot T.|Elliot T.|Elliot T.|Estrade A.|Estrade A.|Estrade A.|Galaviz D.|Galaviz D.|Ginter T.|Hausmann M.|Hennrich S.|Hennrich S.|Hennrich S.|Kessler R.|Kessler R.|Kessler R.|Kratz K.|Kratz K.|Lorusso G.|Lorusso G.|Lorusso G.|Mantica P.|Mantica P.|Matos M.|Matos M.|Montes F.|Montes F.|Pfeiffer B.|Pfeiffer B.|Portillo M.|Schatz H.|Schatz H.|Schatz H.|Schertz F.|Schertz F.|Schertz F.|Schnorrenberger L.|Schnorrenberger L.|Smith E.|Smith E.|Stolz A.|Walters W.|Wöhr A.|Wöhr A.</t>
  </si>
  <si>
    <t>Agakishiev G.|Agodi C.|Alvarez-Pol H.|Balanda A.|Balanda A.|Bassini R.|Bellia G.|Bellia G.|Belver D.|Belyaev A.|Blanco A.|Böhmer M.|Bortolotti A.|Boyard J.|Braun-Munzinger P.|Cabanelas P.|Castro E.|Chernenko S.|Christ T.|Destefanis M.|Díaz J.|Dohrmann F.|Dybczak A.|Eberl T.|Fabbietti L.|Fateev O.|Finocchiaro P.|Fonte P.|Fonte P.|Friese J.|Fröhlich I.|Galatyuk T.|Garzón J.|Gernhäuser R.|Gil A.|Gilardi C.|Golubeva M.|González-Díaz D.|Grosse E.|Grosse E.|Guber F.|Heilmann M.|Heinz T.|Hennino T.|Holzmann R.|Ierusalimov A.|Iori I.|Iori I.|Ivashkin A.|Jurkovic M.|Kämpfer B.|Kajetanowicz M.|Kanaki K.|Karavicheva T.|Kirschner D.|Koenig I.|Koenig W.|Kolb B.|Kotte R.|Kozuch A.|Kozuch A.|Krása A.|Krizek F.|Krücken R.|Kühn W.|Kugler A.|Kurepin A.|Lamas-Valverde J.|Lang S.|Lange J.|Lapidus K.|Lopes L.|Maier L.|Mangiarotti A.|Marín J.|Markert J.|Metag V.|Michalska B.|Mishra D.|Morinière E.|Mousa J.|Münch M.|Müntz C.|Naumann L.|Novotny R.|Otwinowski J.|Pachmayer Y.|Palka M.|Parpottas Y.|Pechenov V.|Pechenova O.|Pérez Cavalcanti T.|Pietraszko J.|Pleskac R.|Pospísil V.|Przygoda W.|Przygoda W.|Ramstein B.|Reshetin A.|Roy-Stephan M.</t>
  </si>
  <si>
    <t>Satou Y.|Nakamura T.|Fukuda N.|Sugimoto T.|Kondo Y.|Matsui N.|Hashimoto Y.|Nakabayashi T.|Okumura T.|Shinohara M.|Motobayashi T.|Yanagisawa Y.|Aoi N.|Takeuchi S.|Gomi T.|Togano Y.|Kawai S.|Sakurai H.|Ong H.|Onishi T.|Shimoura S.|Tamaki M.|Kobayashi T.|Otsu H.|Matsuda Y.|Endo N.|Kitayama M.|Ishihara M.</t>
  </si>
  <si>
    <t>Satou Y.|Hwang J.|Kim S.|Tshoo K.|Choi S.|Nakamura T.|Kondo Y.|Matsui N.|Hashimoto Y.|Nakabayashi T.|Okumura T.|Shinohara M.|Fukuda N.|Sugimoto T.|Otsu H.|Togano Y.|Motobayashi T.|Sakurai H.|Yanagisawa Y.|Aoi N.|Takeuchi S.|Gomi T.|Ishihara M.|Kawai S.|Ong H.|Onishi T.|Shimoura S.|Tamaki M.|Kobayashi T.|Matsuda Y.|Endo N.|Kitayama M.</t>
  </si>
  <si>
    <t>Fornal B.|Janssens R.|Broda R.|Marginean N.|Marginean N.|Beghini S.|Corradi L.|Carpenter M.|De Angelis G.|Vedova F.|Farnea E.|Fioretto E.|Gadea A.|Guiot B.|Honma M.|Królas W.|Królas W.|Lauritsen T.|Lunardi S.|Mantica P.|Mason P.|Montagnoli G.|Napoli D.|Otsuka T.|Otsuka T.|Pawłat T.|Pollarolo G.|Scarlassara F.|Stefanini A.|Seweryniak D.|Szilner S.|Ur C.|Trotta M.|Valiente-Dobón J.|Wrzesiński J.|Zhu S.</t>
  </si>
  <si>
    <t>Królas W.|Broda R.|Fornal B.|Janssens R.|Gadea A.|Gadea A.|Lunardi S.|Valiente-Dobon J.|Mengoni D.|Mrginean N.|Mrginean N.|Corradi L.|Stefanini A.|Bazzacco D.|Carpenter M.|De Angelis G.|De Angelis G.|Farnea E.|Fioretto E.|Galtarossa F.|Lauritsen T.|Montagnoli G.|Napoli D.|Orlandi R.|Pawłat T.|Pokrovskiy I.|Pollarolo G.|Sahin E.|Scarlassara F.|Seweryniak D.|Szilner S.|Szpak B.|Ur C.|Wrzesiński J.|Zhu S.</t>
  </si>
  <si>
    <t>Häggström J.|Boswood A.|O'Grady M.|Jöns O.|Smith S.|Smith S.|Borgarelli M.|Gavaghan B.|Kresken J.|Patteson M.|Åblad B.|Bussadori C.|Glaus T.|Kovačević A.|Rapp M.|Santilli R.|Tidholm A.|Eriksson A.|Belanger M.|Deinert M.|Little C.|Kvart C.|French A.|Rønn-Landbo M.|Wess G.|Eggertsdottir A.|O'Sullivan M.|Schneider M.|Lombard C.|Dukes-McEwan J.|Willis R.|Louvet A.|Difruscia R.</t>
  </si>
  <si>
    <t>Kleintierpraxis</t>
  </si>
  <si>
    <t>Journal of Veterinary Internal Medicine</t>
  </si>
  <si>
    <t>Abbott B.|Abbott R.|Acernese F.|Adhikari R.|Ajith P.|Allen B.|Allen B.|Allen G.|Alshourbagy M.|Amin R.|Anderson S.|Anderson W.|Antonucci F.|Aoudia S.|Arain M.|Araya M.|Armandula H.|Armor P.|Arun K.|Aso Y.|Aston S.|Astone P.|Aufmuth P.|Aulbert C.|Babak S.|Baker P.|Ballardin G.|Ballmer S.|Barker C.|Barker D.|Barone F.|Barr B.|Barriga P.|Barsotti L.|Barsuglia M.|Barton M.|Bartos I.|Bassiri R.|Bastarrika M.|Bauer T.|Behnke B.|Beker M.|Benacquista M.|Betzwieser J.|Beyersdorf P.|Bigotta S.|Bilenko I.|Billingsley G.|Birindelli S.|Biswas R.|Bizouard M.|Black E.|Blackburn J.|Blackburn L.|Blair D.|Bland B.|Boccara C.|Bodiya T.|Bogue L.|Bondu F.|Bonelli L.|Bork R.|Boschi V.|Bose S.|Bosi L.|Braccini S.|Bradaschia C.|Brady P.|Braginsky V.|Van Den Brand J.|Brau J.|Bridges D.|Brillet A.|Brinkmann M.|Brisson V.|Van Den Broeck C.|Brooks A.|Brown D.|Brummit A.|Brunet G.|Bullington A.|Bulten H.|Buonanno A.|Burmeister O.|Buskulic D.|Byer R.|Cadonati L.|Cagnoli G.|Calloni E.|Camp J.|Campagna E.|Cannizzo J.|Cannon K.|Canuel B.|Cao J.|Carbognani F.|Cardenas L.|Caride S.|Castaldi G.|Caudill S.</t>
  </si>
  <si>
    <t>Abbott B.|Abbott R.|Abbott T.|Acernese F.|Acernese F.|Ackley K.|Adams C.|Adams T.|Addesso P.|Addesso P.|Adhikari R.|Adya V.|Adya V.|Affeldt C.|Affeldt C.|Agarwal B.|Agathos M.|Agatsuma K.|Aggarwal N.|Aguiar O.|Aiello L.|Aiello L.|Ain A.|Ajith P.|Allen B.|Allen B.|Allen B.|Allen G.|Allocca A.|Allocca A.|Aloy M.|Altin P.|Amato A.|Ananyeva A.|Anderson S.|Anderson W.|Angelova S.|Antier S.|Appert S.|Arai K.|Araya M.|Areeda J.|Arène M.|Arnaud N.|Arnaud N.|Arun K.|Ascenzi S.|Ascenzi S.|Ashton G.|Ast M.|Aston S.|Astone P.|Atallah D.|Aubin F.|Aufmuth P.|Aulbert C.|Aultoneal K.|Austin C.|Avila-Alvarez A.|Babak S.|Babak S.|Bacon P.|Badaracco F.|Badaracco F.|Bader M.|Bae S.|Baker P.|Baldaccini F.|Baldaccini F.|Ballardin G.|Ballmer S.|Banagiri S.|Barayoga J.|Barclay S.|Barish B.|Barker D.|Barkett K.|Barnum S.|Barone F.|Barone F.|Barr B.|Barsotti L.|Barsuglia M.|Barta D.|Bartlett J.|Bartos I.|Bassiri R.|Basti A.|Basti A.|Batch J.|Bawaj M.|Bawaj M.|Bayley J.|Bazzan M.|Bazzan M.|Bécsy B.|Beer C.|Bejger M.|Belahcene I.|Bell A.</t>
  </si>
  <si>
    <t>Physical Review X</t>
  </si>
  <si>
    <t>Yan A.|Ding G.|Zhou Z.|Dong H.|Zhang Y.|Zhu L.|He Y.|Zhang G.|Li Y.|Li Y.|Sun B.|Huang Z.|Lan K.|Jin L.|Jin L.|Jin L.|Wang H.|Wang X.|Wang X.|Yang Z.|Yang Z.|Zhong Y.|Zhong Y.|Dai J.|Dai J.|Guo Y.|Guo Y.|Wang H.|Wang H.|Che X.|Wu F.|Yuan Z.|Zhang X.|Cao Z.|Cao Z.|Zhou X.|Zhou J.|Ma Z.|Tong G.|Zhao G.|Zhao G.|Zhao G.|Zhao G.|Jin W.|Xiong H.</t>
  </si>
  <si>
    <t>Wu D.|Wu D.|Xu T.|Sun J.|Dai J.|Dai J.|Ding G.|He Y.|Zhou Z.|Xiong H.|Dong H.|Jin W.|Bian C.|Jin L.|Jin L.|Jin L.|Wang H.|Wang X.|Wang X.|Yang Z.|Yang Z.|Zhong Y.|Zhong Y.|Wang H.|Wang H.|Che X.|Huang Z.|Lan K.|Sun B.|Wu F.|Yuan Z.|Zhang X.|Zhou X.|Zhou J.|Ma Z.|Tong G.|Guo Y.|Guo Y.|Zhao G.|Zhao G.|Zhao G.|Zhao G.|Li Y.|Li Y.|Cao Z.|Cao Z.</t>
  </si>
  <si>
    <t>Chinese Science Bulletin</t>
  </si>
  <si>
    <t>Fife K.|Fife K.|Fife K.|Mugwanya K.|Thomas K.|Baeten J.|Baeten J.|Baeten J.|Baeten J.|Celum C.|Celum C.|Celum C.|Celum C.|Bukusi E.|Bukusi E.|Bukusi E.|De Bruyn G.|De Bruyn G.|Mujugira A.|Vwalika B.|Vwalika B.|Vwalika B.|Wald A.|Wald A.|Wald A.|Lingappa J.|Lingappa J.|Lingappa J.|Campbell M.|Corey L.|Coombs R.|Hughes J.|Magaret A.|McElrath M.|Morrow R.|Mullins J.|Coetzee D.|Fife K.|Were E.|Essex M.|Makhema J.|Katabira E.|Ronald A.|Allen S.|Allen S.|Allen S.|Allen S.|Kayitenkore K.|Karita E.|Cohen C.|Kanweka W.|Kapiga S.|Manongi R.|Farquhar C.|John-Stewart G.|Kiarie J.|Inambao M.|Delany-Moretlwe S.|Rees H.|Gray G.|McIntyre J.|Mugo N.</t>
  </si>
  <si>
    <t>Griffey C.|Thomason W.|Pitman R.|Beahm B.|Paling J.|Chen J.|Gundrum P.|Fanelli J.|Kenner J.|Dunaway D.|Brooks W.|Vaughn M.|Hokanson E.|Behl H.|Corbin R.|Hall M.|Liu S.|Custis J.|Waldenmaier C.|Starner D.|Gulick S.|Ashburn S.|Jones E.|Whitt D.|Bockelman H.|Souza E.|Brown-Guedira G.|Kolmer J.|Long D.|Jin Y.|Chen X.|Cambron S.</t>
  </si>
  <si>
    <t>Griffey C.|Thomason W.|Pitman R.|Beahm B.|Paling J.|Chen J.|Gundrum P.|Fanelli J.|Dunaway D.|Brooks W.|Vaughn M.|Hokanson E.|Behl H.|Corbin R.|Seago J.|Will B.|Hall M.|Liu S.|Custis J.|Starner D.|Gulick S.|Ashburn S.|Jones E.|Whitt D.|Bockelman H.|Souza E.|Brown-Guedira G.|Kolmer J.|Long D.|Jin Y.|Chen X.|Cambron S.</t>
  </si>
  <si>
    <t>Journal of Plant Registrations</t>
  </si>
  <si>
    <t>Lei S.|Lei S.|Tan L.|Liu X.|Liu X.|Wang L.|Wang L.|Yan H.|Yan H.|Guo Y.|Guo Y.|Liu Y.|Xiong D.|Li J.|Yang T.|Chen X.|Guo Y.|Deng F.|Deng F.|Zhang Y.|Zhang Y.|Zhu X.|Levy S.|Papasian C.|Hamilton J.|Recker R.|Deng H.|Deng H.</t>
  </si>
  <si>
    <t>Allen L.|Peerson J.|Adou P.|Aguayo V.|Bhutta Z.|Christian P.|Dang S.|Desplats G.|Dibley M.|Arifeen S.|Fall C.|Fisher D.|Friis H.|Gomo E.|Haider B.|Hidayat A.|Jackson A.|Jahari A.|Kaestel P.|Kolsteren P.|Kusharisupeni|Mamadoultaibou A.|Mandandhar D.|Margetts B.|Osrin D.|Persson L.|Ramakrishnan U.|Roberfroid D.|Ronsmans C.|Shankar A.|Subarkah|Sunawang|Otomo B.|Vaidya A.|Yan H.|Zagre N.|Zeng L.</t>
  </si>
  <si>
    <t>Food and Nutrition Bulletin</t>
  </si>
  <si>
    <t>Alcalay R.|Mejia-Santana H.|Tang M.|Tang M.|Rosado L.|Verbitsky M.|Kisselev S.|Ross B.|Louis E.|Louis E.|Louis E.|Louis E.|Comella C.|Colcher A.|Jennings D.|Nance M.|Bressman S.|Bressman S.|Scott W.|Tanner C.|Mickel S.|Andrews H.|Waters C.|Fahn S.|Cote L.|Frucht S.|Ford B.|Rezak M.|Rezak M.|Novak K.|Novak K.|Friedman J.|Friedman J.|Pfeiffer R.|Marsh L.|Hiner B.|Siderowf A.|Caccappolo E.|Ottman R.|Ottman R.|Clark L.|Clark L.|Clark L.|Marder K.|Marder K.|Marder K.|Marder K.</t>
  </si>
  <si>
    <t>Sharp M.|Caccappolo E.|Mejia-Santana H.|Tang M.|Tang M.|Rosado L.|Orbe Reilly M.|Ruiz D.|Louis E.|Louis E.|Louis E.|Louis E.|Comella C.|Nance M.|Bressman S.|Bressman S.|Scott W.|Tanner C.|Tanner C.|Waters C.|Fahn S.|Cote L.|Cote L.|Ford B.|Rezak M.|Novak K.|Novak K.|Friedman J.|Friedman J.|Pfeiffer R.|Payami H.|Molho E.|Factor S.|Nutt J.|Serrano C.|Arroyo M.|Pauciulo M.|Nichols W.|Clark L.|Clark L.|Clark L.|Alcalay R.|Alcalay R.|Marder K.|Marder K.|Marder K.|Marder K.</t>
  </si>
  <si>
    <t>Journal of the International Neuropsychological Society</t>
  </si>
  <si>
    <t>Parkinsonism and Related Disorders</t>
  </si>
  <si>
    <t>Journal of Clinical and Experimental Neuropsychology</t>
  </si>
  <si>
    <t>Pharmacological Research</t>
  </si>
  <si>
    <t>European Journal of Pharmacology</t>
  </si>
  <si>
    <t>de Fruyt F.|de Bolle M.|McCrae R.|Terracciano A.|Costa P.|Aguilar-Vafaie M.|Ahn C.|Ahn H.|Alcalay L.|Allik J.|Avdeyeva T.|Blatný M.|Bratko D.|Brunner-Sciarra M.|Cain T.|Chittcharat N.|Crawford J.|Fehr R.|Ficková E.|Gelfand M.|Gulgoz S.|Hrebuícková M.|Jussim L.|Klinkosz W.|Kneževic G.|de Figueroa N.|Lima M.|Löckenhoff C.|Martin T.|Marušic I.|Mastor K.|Nakazato K.|Nansubuga F.|Porrata J.|Puric D.|Realo A.|Reátegui N.|Rolland J.|Schmidt V.|Sekowski A.|Shakespeare-Finch J.|Shimonaka Y.|Simonetti F.|Siuta J.|Szmigielska B.|Vanno V.|Wang L.|Yik M.</t>
  </si>
  <si>
    <t>De Bolle M.|De Fruyt F.|McCrae R.|Löckenhoff C.|Costa P.|Aguilar-Vafaie M.|Ahn C.|Ahn H.|Alcalay L.|Simonetti F.|Allik J.|Allik J.|Avdeyeva T.|Bratko D.|Brunner-Sciarra M.|Cain T.|Chan W.|Chittcharat N.|Vanno V.|Crawford J.|Fehr R.|Ficková E.|Gelfand M.|Graf S.|Hřebíčková M.|Gülgöz S.|Jussim L.|Jussim L.|Klinkosz W.|Sekowski A.|Knežević G.|Purić D.|De Figueroa N.|Schmidt V.|Lima M.|Martin T.|Marušić I.|Mastor K.|Nakazato K.|Nansubuga F.|Porrata J.|Realo A.|Reátegui N.|Rolland J.|Shakespeare-Finch J.|Shimonaka Y.|Siuta J.|Szmigielska B.|Wang L.|Yik M.|Terracciano A.</t>
  </si>
  <si>
    <t>Psychology and Aging</t>
  </si>
  <si>
    <t>Journal of Research in Personality</t>
  </si>
  <si>
    <t>Assessment</t>
  </si>
  <si>
    <t>Journal of Cross-Cultural Psychology</t>
  </si>
  <si>
    <t>Journal of Personality and Social Psychology</t>
  </si>
  <si>
    <t>Kikuchi K.|Kikuchi K.|Tancharoen S.|Matsuda F.|Biswas K.|Ito T.|Morimoto Y.|Oyama Y.|Takenouchi K.|Miura N.|Arimura N.|Nawa Y.|Meng X.|Shrestha B.|Arimura S.|Iwata M.|Mera K.|Sameshima H.|Ohno Y.|Maenosono R.|Tajima Y.|Uchikado H.|Kuramoto T.|Nakayama K.|Shigemori M.|Yoshida Y.|Hashiguchi T.|Maruyama I.|Kawahara K.</t>
  </si>
  <si>
    <t>Experimental and Therapeutic Medicine</t>
  </si>
  <si>
    <t>Santamaría C.|Santamaría C.|Santamaría C.|Chillón M.|García-Sanz R.|García-Sanz R.|Pérez C.|Caballero M.|Mateos M.|Ramos F.|De Coca A.|Alonso J.|Giraldo P.|Bernal T.|Queizán J.|Rodríguez J.|Puig N.|Balanzategui A.|Sarasquete M.|Alcoceba M.|Díaz-Mediavilla J.|San Miguel J.|San Miguel J.|González M.|González M.</t>
  </si>
  <si>
    <t>Leukemia Research</t>
  </si>
  <si>
    <t>de Vicente J.|Hendricks R.|Smith D.|Fell J.|Fischer J.|Spencer S.|Stengel P.|Mohr P.|Robinson J.|Blake J.|Hilgenkamp R.|Yee C.|Adjabeng G.|Elworthy T.|Tracy J.|Chin E.|Li J.|Wang B.|Bamberg J.|Stephenson R.|Oshiro C.|Harris S.|Ghate M.|Leveque V.|Najera I.|Pogam S.|Rajyaguru S.|Ao-Ieong G.|Alexandrova L.|Larrabee S.|Brandl M.|Briggs A.|Sukhtankar S.|Farrell R.|Xu B.</t>
  </si>
  <si>
    <t>Environmental Research</t>
  </si>
  <si>
    <t>Chemosphere</t>
  </si>
  <si>
    <t>Nabeshi H.|Nabeshi H.|Yoshikawa T.|Yoshikawa T.|Matsuyama K.|Matsuyama K.|Nakazato Y.|Nakazato Y.|Arimori A.|Arimori A.|Isobe M.|Isobe M.|Tochigi S.|Tochigi S.|Kondoh S.|Kondoh S.|Hirai T.|Hirai T.|Akase T.|Akase T.|Yamashita T.|Yamashita T.|Yamashita K.|Yamashita K.|Yoshida T.|Yoshida T.|Nagano K.|Abe Y.|Yoshioka Y.|Yoshioka Y.|Kamada H.|Kamada H.|Imazawa T.|Itoh N.|Itoh N.|Kondoh M.|Yagi K.|Mayumi T.|Tsunoda S.|Tsunoda S.|Tsunoda S.|Tsutsumi Y.|Tsutsumi Y.|Tsutsumi Y.</t>
  </si>
  <si>
    <t>Nanotechnology</t>
  </si>
  <si>
    <t>Journal of Cancer Research and Clinical Oncology</t>
  </si>
  <si>
    <t>Ahrens W.|Ahrens W.|Pohlabeln H.|Foraita R.|Nelis M.|Lagiou P.|Lagiou A.|Bouchardy C.|Slamova A.|Schejbalova M.|Merletti F.|Richiardi L.|Kjaerheim K.|Agudo A.|Agudo A.|Castellsague X.|Macfarlane T.|Macfarlane G.|Lee Y.|Talamini R.|Barzan L.|Canova C.|Canova C.|Simonato L.|Thomson P.|McKinney P.|McMahon A.|Znaor A.|Healy C.|McCartan B.|McCartan B.|Metspalu A.|Metspalu A.|Metspalu A.|Marron M.|Marron M.|Hashibe M.|Hashibe M.|Conway D.|Brennan P.</t>
  </si>
  <si>
    <t>Gavin A.|Francisci S.|Foschi R.|Donnelly D.|Lemmens V.|Brenner H.|Anderson L.|Oberaigner W.|Hackl M.|Van Eycken E.|Henau K.|Holub J.|Jurickova L.|Storm H.|Engholm G.|Hakulinen T.|Belot A.|Hédelin G.|Velten M.|Tron I.|Le Gall E.|Launoy G.|Guizard A.|Faivre J.|Bouvier A.|Carli P.|Maynadié M.|Danzon A.|Buemi A.|Tretarre B.|Lacour B.|Desandes E.|Colonna M.|Molinié F.|Bara S.|Schvartz C.|Ganry O.|Grosclaude P.|Kaatsch P.|Ziegler H.|Tryggvadottir L.|Comber H.|Berrino F.|Allemani C.|Baili P.|Casella I.|Margutti C.|Ciccolallo L.|Gatta G.|Micheli A.|Minicozzi P.|Sant M.|Sowe S.|Tereanu C.|Zigon G.|Tagliabue G.|Contiero P.|Bellu` F.|Giacomin A.|Ferretti S.|Serraino D.|Dal Maso L.|De Dottori M.|De Paoli A.|Zanier L.|Vercelli M.|Orengo M.|Casella C.|Quaglia A.|Vitarelli S.|Federico M.|Rashid I.|Cirilli C.|Fusco M.|Traina A.|De Lisi V.|Bozzani F.|Magnani C.|Pastore G.|Tumino R.|La Rosa M.|Spata E.|Sigona A.|Mangone L.|Falcini F.|Foca F.|Giorgetti S.|Senatore G.|Iannelli A.|Budroni M.|Zanetti R.|Patriarca S.|Rosso S.|Piffer S.|Paci E.|Crocetti E.|La Rosa F.|Stracci F.|Cassetti T.|Zambon P.</t>
  </si>
  <si>
    <t>Cancer Epidemiology</t>
  </si>
  <si>
    <t>Chang B.|Chang B.|Cramer S.|Wiklund F.|Isaacs S.|Stevens V.|Sun J.|Sun J.|Smith S.|Smith S.|Pruett K.|Pruett K.|Romero L.|Wiley K.|Kim S.|Kim S.|Zhu Y.|Zhu Y.|Zhang Z.|Zhang Z.|Hsu F.|Hsu F.|Hsu F.|Turner A.|Turner A.|Adolfsson J.|Liu W.|Liu W.|Kim J.|Kim J.|Duggan D.|Carpten J.|Zheng S.|Zheng S.|Rodriguez C.|Isaacs W.|Grönberg H.|Xu J.|Xu J.|Xu J.</t>
  </si>
  <si>
    <t>Davies J.|Davies J.|Chang Y.|Bishop D.|Armstrong B.|Bataille V.|Bataille V.|Bergman W.|Berwick M.|Bracci P.|Elwood J.|Ernstoff M.|Green A.|Gruis N.|Holly E.|Ingvar C.|Kanetsky P.|Karagas M.|Lee T.|Le Marchand L.|Mackie R.|Olsson H.|Østerlind A.|Rebbeck T.|Reich K.|Sasieni P.|Siskind V.|Swerdlow A.|Swerdlow A.|Titus L.|Zens M.|Ziegler A.|Ziegler A.|Gallagher R.|Barrett J.|Newton-Bishop J.</t>
  </si>
  <si>
    <t>Thyroid</t>
  </si>
  <si>
    <t>Virchows Archiv</t>
  </si>
  <si>
    <t>American Journal of Pathology</t>
  </si>
  <si>
    <t>Archaea</t>
  </si>
  <si>
    <t>Standards in Genomic Sciences</t>
  </si>
  <si>
    <t>Zerbino D.|Achuthan P.|Akanni W.|Amode M.|Barrell D.|Barrell D.|Bhai J.|Billis K.|Cummins C.|Gall A.|Girón C.|Gil L.|Gordon L.|Haggerty L.|Haskell E.|Hourlier T.|Izuogu O.|Janacek S.|Juettemann T.|To J.|Laird M.|Lavidas I.|Liu Z.|Loveland J.|Maurel T.|McLaren W.|Moore B.|Mudge J.|Murphy D.|Newman V.|Nuhn M.|Ogeh D.|Ong C.|Parker A.|Patricio M.|Riat H.|Schuilenburg H.|Sheppard D.|Sparrow H.|Taylor K.|Thormann A.|Vullo A.|Walts B.|Zadissa A.|Frankish A.|Hunt S.|Kostadima M.|Langridge N.|Martin F.|Muffato M.|Perry E.|Ruffier M.|Staines D.|Trevanion S.|Aken B.|Cunningham F.|Yates A.|Flicek P.|Flicek P.</t>
  </si>
  <si>
    <t>Yeager M.|Yeager M.|Chatterjee N.|Ciampa J.|Jacobs K.|Gonzalez-Bosquet J.|Hayes R.|Kraft P.|Wacholder S.|Orr N.|Berndt S.|Yu K.|Hutchinson A.|Hutchinson A.|Wang Z.|Wang Z.|Amundadottir L.|Feigelson H.|Thun M.|Diver W.|Albanes D.|Virtamo J.|Weinstein S.|Schumacher F.|Schumacher F.|Cancel-Tassin G.|Cussenot O.|Valeri A.|Andriole G.|Crawford E.|Haiman C.|Henderson B.|Kolonel L.|Le Marchand L.|Siddiq A.|Riboli E.|Key T.|Kaaks R.|Isaacs W.|Isaacs S.|Wiley K.|Gronberg H.|Wiklund F.|Stattin P.|Xu J.|Zheng S.|Sun J.|Vatten L.|Hveem K.|Kumle M.|Tucker M.|Gerhard D.|Hoover R.|Fraumeni J.|Hunter D.|Hunter D.|Thomas G.|Chanock S.</t>
  </si>
  <si>
    <t>Berndt S.|Sampson J.|Yeager M.|Yeager M.|Jacobs K.|Wang Z.|Wang Z.|Hutchinson A.|Hutchinson A.|Chung C.|Chung C.|Orr N.|Wacholder S.|Chatterjee N.|Yu K.|Kraft P.|Feigelson H.|Thun M.|Diver W.|Albanes D.|Virtamo J.|Weinstein S.|Schumacher F.|Cancel-tassin G.|Cussenot O.|Valeri A.|Andriole G.|Crawford E.|Haiman C.|Henderson B.|Kolonel L.|Le marchand L.|Siddiq A.|Riboli E.|Travis R.|Kaaks R.|Isaacs W.|Isaacs S.|Wiley K.|Gronberg H.|Wiklund F.|Stattin P.|Xu J.|Zheng S.|Sun J.|Vatten L.|Hveem K.|Njølstad I.|Gerhard D.|Tucker M.|Hayes R.|Hoover R.|Fraumeni J.|Hunter D.|Thomas G.|Chanock S.</t>
  </si>
  <si>
    <t>Harold D.|Harold D.|Abraham R.|Abraham R.|Hollingworth P.|Hollingworth P.|Sims R.|Gerrish A.|Hamshere M.|Pahwa J.|Moskvina V.|Dowzell K.|Williams A.|Jones N.|Thomas C.|Stretton A.|Morgan A.|Lovestone S.|Powell J.|Proitsi P.|Lupton M.|Brayne C.|Rubinsztein D.|Gill M.|Lawlor B.|Lynch A.|Morgan K.|Brown K.|Passmore P.|Craig D.|McGuinness B.|Todd S.|Holmes C.|Mann D.|Smith A.|Love S.|Kehoe P.|Hardy J.|Mead S.|Fox N.|Rossor M.|Collinge J.|Maier W.|Jessen F.|Schürmann B.|Heun R.|Van Den Bussche H.|Heuser I.|Kornhuber J.|Wiltfang J.|Dichgans M.|Dichgans M.|Frölich L.|Hampel H.|Hampel H.|Hüll M.|Rujescu D.|Goate A.|Kauwe J.|Cruchaga C.|Nowotny P.|Morris J.|Mayo K.|Sleegers K.|Sleegers K.|Bettens K.|Bettens K.|Engelborghs S.|Engelborghs S.|Van Broeckhoven C.|De Deyn P.|Van Broeckhoven C.|De Deyn P.|Livingston G.|Bass N.|Gurling H.|McQuillin A.|Gwilliam R.|Deloukas P.|Al-Chalabi A.|Shaw C.|Tsolaki M.|Singleton A.|Guerreiro R.|Guerreiro R.|Mühleisen T.|Nöthen M.|Nöthen M.|Moebus S.|Jöckel K.|Klopp N.|Wichmann H.|Wichmann H.|Wichmann H.|Carrasquillo M.|Pankratz V.|Holmans P.|Younkin S.|O'Donovan M.|Owen M.</t>
  </si>
  <si>
    <t>Gerrish A.|Russo G.|Richards A.|Moskvina V.|Ivanov D.|Harold D.|Sims R.|Abraham R.|Hollingworth P.|Chapman J.|Hamshere M.|Pahwa J.|Dowzell K.|Williams A.|Jones N.|Thomas C.|Stretton A.|Morgan A.|Lovestone S.|Powell J.|Proitsi P.|Lupton M.|Brayne C.|Rubinsztein D.|Gill M.|Lawlor B.|Lynch A.|Morgan K.|Brown K.|Passmore P.|Craig D.|McGuinness B.|Todd S.|Johnston J.|Holmes C.|Mann D.|Smith A.|Love S.|Kehoe P.|Hardy J.|Mead S.|Fox N.|Rossor M.|Collinge J.|Maier W.|Jessen F.|Kölsch H.|Heun R.|Heun R.|Schürmann B.|Bussche H.|Heuser I.|Kornhuber J.|Wiltfang J.|Dichgans M.|Dichgans M.|Frölich L.|Hampel H.|Hüll M.|Rujescu D.|Goate A.|Kauwe J.|Cruchaga C.|Nowotny P.|Morris J.|Mayo K.|Livingston G.|Bass N.|Gurling H.|McQuillin A.|Gwilliam R.|Deloukas P.|Davies G.|Davies G.|Harris S.|Harris S.|Starr J.|Starr J.|Deary I.|Deary I.|Al-Chalabi A.|Shaw C.|Tsolaki M.|Singleton A.|Guerreiro R.|Mühleisen T.|Mühleisen T.|Nöthen M.|Nöthen M.|Moebus S.|Jöckel K.|Klopp N.|Wichmann H.|Wichmann H.|Wichmann H.|Carrasquillo M.|Pankratz V.|Younkin S.|Jones L.|Holmans P.</t>
  </si>
  <si>
    <t>Wrensch M.|Wrensch M.|Jenkins R.|Chang J.|Yeh R.|Xiao Y.|Decker P.|Ballman K.|Berger M.|Buckner J.|Chang S.|Giannini C.|Halder C.|Kollmeyer T.|Kosel M.|Lachance D.|McCoy L.|O'Neill B.|Patoka J.|Pico A.|Prados M.|Quesenberry C.|Rice T.|Rynearson A.|Smirnov I.|Tihan T.|Wiemels J.|Wiemels J.|Yang P.|Wiencke J.|Wiencke J.</t>
  </si>
  <si>
    <t>Walsh K.|Walsh K.|Codd V.|Codd V.|Rice T.|Nelson C.|Nelson C.|Smirnov I.|McCoy L.|Hansen H.|Elhauge E.|Ojha J.|Francis S.|Madsen N.|Bracci P.|Pico A.|Molinaro A.|Tihan T.|Berger M.|Chang S.|Prados M.|Jenkins R.|Wiemels J.|Wiemels J.|Wiemels J.|Samani N.|Samani N.|Wiencke J.|Wiencke J.|Wrensch M.|Wrensch M.</t>
  </si>
  <si>
    <t>Oncotarget</t>
  </si>
  <si>
    <t>Marroni F.|Marroni F.|Pfeufer A.|Pfeufer A.|Aulchenko Y.|Franklin C.|Isaacs A.|Pichler I.|Wild S.|Oostra B.|Wright A.|Campbell H.|Witteman J.|Kääb S.|Hicks A.|Gyllensten U.|Rudan I.|Rudan I.|Meitinger T.|Meitinger T.|Pattaro C.|Van Duijn C.|Wilson J.|Pramstaller P.|Pramstaller P.|Pramstaller P.</t>
  </si>
  <si>
    <t>Johansson A.|Marroni F.|Hayward C.|Franklin C.|Kirichenko A.|Jonasson I.|Hicks A.|Vitart V.|Isaacs A.|Axenovich T.|Campbell S.|Floyd J.|Hastie N.|Knott S.|Lauc G.|Lauc G.|Pichler I.|Rotim K.|Wild S.|Zorkoltseva I.|Wilson J.|Rudan I.|Rudan I.|Rudan I.|Campbell H.|Pattaro C.|Pramstaller P.|Pramstaller P.|Oostra B.|Wright A.|Van Duijn C.|Aulchenko Y.|Gyllensten U.</t>
  </si>
  <si>
    <t>Koga M.|Koga M.|Ishiguro H.|Ishiguro H.|Yazaki S.|Horiuchi Y.|Horiuchi Y.|Arai M.|Arai M.|Niizato K.|Iritani S.|Itokawa M.|Itokawa M.|Inada T.|Iwata N.|Ozaki N.|Ujike H.|Kunugi H.|Sasaki T.|Takahashi M.|Watanabe Y.|Someya T.|Kakita A.|Takahashi H.|Nawa H.|Muchardt C.|Yaniv M.|Arinami T.|Arinami T.|Arinami T.</t>
  </si>
  <si>
    <t>Horiuchi Y.|Horiuchi Y.|Iida S.|Koga M.|Koga M.|Ishiguro H.|Ishiguro H.|Iijima Y.|Inada T.|Watanabe Y.|Someya T.|Ujike H.|Iwata N.|Ozaki N.|Kunugi H.|Tochigi M.|Itokawa M.|Itokawa M.|Itokawa M.|Arai M.|Niizato K.|Iritani S.|Kakita A.|Takahashi H.|Nawa H.|Arinami T.|Arinami T.</t>
  </si>
  <si>
    <t>Schizophrenia Bulletin</t>
  </si>
  <si>
    <t>Little J.|Little J.|Higgins J.|Ioannidis J.|Ioannidis J.|Moher D.|Gagnon F.|Elm E.|Elm E.|Khoury M.|Cohen B.|Davey-Smith G.|Grimshaw J.|Scheet P.|Gwinn M.|Williamson R.|Zou G.|Zou G.|Hutchings K.|Johnson C.|Tait V.|Wiens M.|Golding J.|van Duijn C.|McLaughlin J.|McLaughlin J.|Paterson A.|Wells G.|Fortier I.|Freedman M.|Zecevic M.|King R.|Infante-Rivard C.|Stewart A.|Birkett N.</t>
  </si>
  <si>
    <t>Italian Journal of Public Health</t>
  </si>
  <si>
    <t>Zhang D.|Cheng L.|Qian Y.|Alliey-Rodriguez N.|Kelsoe J.|Greenwood T.|Nievergelt C.|Barrett T.|McKinney R.|Schork N.|Schork N.|Smith E.|Smith E.|Bloss C.|Bloss C.|Nurnberger J.|Edenberg H.|Edenberg H.|Foroud T.|Sheftner W.|Lawson W.|Nwulia E.|Hipolito M.|Coryell W.|Rice J.|Byerley W.|McMahon F.|Schulze T.|Berrettini W.|Potash J.|Belmonte P.|Zandi P.|McInnis M.|Zöllner S.|Craig D.|Szelinger S.|Koller D.|Christian S.|Liu C.|Liu C.|Gershon E.|Gershon E.|Gershon E.</t>
  </si>
  <si>
    <t>Liu X.|Kelsoe J.|Kelsoe J.|Kelsoe J.|Greenwood T.|Kelsoe J.|Green-Wood T.|Nievergelt C.|McKinney R.|Shilling P.|Smith E.|Schork N.|Bloss C.|Nurnberger J.|Edenberg H.|Foroud T.|Koller D.|Gershon E.|Liu C.|Badner J.|Scheftner W.|Lawson W.|Nwulia E.|Hipolito M.|Coryell W.|Potash J.|Rice J.|Byerley W.|McMahon F.|Schulze T.|Berrettini W.|Zandi P.|Mahon P.|McInnis M.|Zöllner S.|Zhang P.|Craig D.|Szelinger S.|Barrett T.</t>
  </si>
  <si>
    <t>Hanada H.|Iwata T.|Kikuchi F.|Liu Q.|Matsumoto K.|Asari K.|Ishikawa T.|Ishihara Y.|Noda H.|Tsuruta S.|Petrova N.|Goossens S.|Harada Y.|Sasaki S.|Namiki N.|Kono Y.|Iwadate K.|Kameya O.|Jike T.|Shibata K.|Tamura Y.|Yahagi Y.|Masui W.|Tanaka K.|Maejima H.|Hong X.|Ping J.|Aili Y.|Ellingsen S.|Schlüter W.</t>
  </si>
  <si>
    <t>Liu Q.|Liu Q.|Kikuchi F.|Matsumoto K.|Goossens S.|Hanada H.|Harada Y.|Shi X.|Huang Q.|Ishikawa T.|Tsuruta S.|Asari K.|Ishihara Y.|Kawano N.|Kamata S.|Iwata T.|Noda H.|Namiki N.|Sasaki S.|Ellingsen S.|Sato K.|Shibata K.|Tamura Y.|Jike T.|Iwadate K.|Kameya O.|Ping J.|Xia B.|An T.|Fan Q.|Hong X.|Yang W.|Zhang H.|Aili Y.|Reid B.|Hankey W.|McCallum J.|Kronschnabl G.|Schlüter W.</t>
  </si>
  <si>
    <t>Journal of the Geodetic Society of Japan</t>
  </si>
  <si>
    <t>Holy M.|Pesch R.|Schröder W.|Harmens H.|Ilyin I.|Alber R.|Aleksiayenak Y.|Blum O.|Coşkun M.|Dam M.|De Temmerman L.|Fedorets N.|Figueira R.|Frolova M.|Frontasyeva M.|Goltsova N.|Gonzalez Miqueo L.|Grodzińska K.|Jeran Z.|Korzekwa S.|Krmar M.|Kubin E.|Kvietkus K.|Larsen M.|Leblond S.|Liiv S.|Magnússon S.|Maňkovská B.|Mocanu R.|Piispanen J.|Rühling A.|Santamaria J.|Steinnes E.|Suchara I.|Thöni L.|Turcsányi G.|Urumov V.|Wolterbeek B.|Yurukova L.|Zechmeister H.</t>
  </si>
  <si>
    <t>Journal of Soils and Sediments</t>
  </si>
  <si>
    <t>Journal of Atmospheric Chemistry</t>
  </si>
  <si>
    <t>Environmental Pollution</t>
  </si>
  <si>
    <t>Nord M.|Nord M.|Basu K.|Basu K.|Pacaud F.|Ade P.|Bender A.|Benson B.|Bertoldi F.|Cho H.|Chon G.|Chon G.|Clarke J.|Dobbs M.|Ferrusca D.|Halverson N.|Holzapfel W.|Horellou C.|Johansson D.|Kennedy J.|Kermish Z.|Kneissl R.|Lanting T.|Lanting T.|Lee A.|Lee A.|Lueker M.|Mehl J.|Menten K.|Plagge T.|Reichardt C.|Richards P.|Schaaf R.|Schwan D.|Spieler H.|Tucker C.|Weiss A.|Zahn O.</t>
  </si>
  <si>
    <t>Bailey S.|Aldering G.|Antilogus P.|Aragon C.|Baltay C.|Bongard S.|Buton C.|Buton C.|Buton C.|Childress M.|Childress M.|Chotard N.|Chotard N.|Chotard N.|Copin Y.|Copin Y.|Copin Y.|Gangler E.|Gangler E.|Gangler E.|Loken S.|Nugent P.|Pain R.|Pecontal E.|Pecontal E.|Pecontal E.|Pecontal E.|Pereira R.|Pereira R.|Pereira R.|Perlmutter S.|Perlmutter S.|Rabinowitz D.|Rigaudier G.|Rigaudier G.|Rigaudier G.|Rigaudier G.|Runge K.|Scalzo R.|Smadja G.|Smadja G.|Smadja G.|Swift H.|Swift H.|Tao C.|Thomas R.|Wu C.</t>
  </si>
  <si>
    <t>Nordin J.|Aldering G.|Antilogus P.|Aragon C.|Bailey S.|Baltay C.|Barbary K.|Barbary K.|Bongard S.|Boone K.|Boone K.|Brinnel V.|Buton C.|Buton C.|Childress M.|Chotard N.|Chotard N.|Copin Y.|Copin Y.|Dixon S.|Fagrelius P.|Fagrelius P.|Feindt U.|Fouchez D.|Gangler E.|Hayden B.|Hillebrandt W.|Kim A.|Kowalski M.|Kowalski M.|Kuesters D.|Leget P.|Lombardo S.|Lin Q.|Pain R.|Pecontal E.|Pereira R.|Pereira R.|Perlmutter S.|Perlmutter S.|Rabinowitz D.|Rigault M.|Runge K.|Rubin D.|Rubin D.|Saunders C.|Saunders C.|Smadja G.|Smadja G.|Sofiatti C.|Sofiatti C.|Suzuki N.|Suzuki N.|Taubenberger S.|Taubenberger S.|Tao C.|Tao C.|Thomas R.</t>
  </si>
  <si>
    <t>Armus L.|Mazzarella J.|Evans A.|Evans A.|Surace J.|Sanders D.|Iwasawa K.|Frayer D.|Howell J.|Chan B.|Petric A.|Vavilkin T.|Kim D.|Haan S.|Inami H.|Murphy E.|Appleton P.|Barnes J.|Bothun G.|Bridge C.|Charmandaris V.|Jensen J.|Kewley L.|Lord S.|Madore B.|Madore B.|Marshall J.|Melbourne J.|Rich J.|Satyapal S.|Schulz B.|Spoon H.|Sturm E.|U V.|Veilleux S.|Xu K.</t>
  </si>
  <si>
    <t>Wilson C.|Warren B.|Israel F.|Serjeant S.|Bendo G.|Brinks E.|Clements D.|Courteau S.|Irwin J.|Knapen J.|Leech J.|Matthews H.|Mühle S.|Mortier A.|Petitpas G.|Sinukoff E.|Spekkens K.|Tan B.|Tilanus R.|Tilanus R.|Usero A.|Usero A.|Van Der Werf P.|Wiegert T.|Zhu M.|Zhu M.</t>
  </si>
  <si>
    <t>Hartogh P.|Lellouch E.|Crovisier J.|Banaszkiewicz M.|Bensch F.|Bensch F.|Bergin E.|Billebaud F.|Billebaud F.|Biver N.|Blake G.|Blecka M.|Blommaert J.|Bockelée-Morvan D.|Cavalié T.|Cernicharo J.|Courtin R.|Davis G.|Decin L.|Encrenaz P.|Encrenaz T.|González A.|González A.|de Graauw T.|de Graauw T.|Hutsemékers D.|Jarchow C.|Jehin E.|Jehin E.|Kidger M.|Küppers M.|de Lange A.|Lara L.|Lis D.|Lorente R.|Manfroid J.|Medvedev A.|Moreno R.|Naylor D.|Orton G.|Portyankina G.|Rengel M.|Sagawa H.|Sánchez-Portal M.|Schieder R.|Sidher S.|Stam D.|Swinyard B.|Szutowicz S.|Thomas N.|Thornhill G.|Vandenbussche B.|Verdugo E.|Waelkens C.|Walker H.</t>
  </si>
  <si>
    <t>Swinyard B.|Hartogh P.|Sidher S.|Fulton T.|Lellouch E.|Jarchow C.|Griffin M.|Moreno R.|Sagawa H.|Portyankina G.|Blecka M.|Banaszkiewicz M.|Bockelee-Morvan D.|Crovisier J.|Encrenaz T.|Kueppers M.|Lara L.|Lis D.|Medvedev A.|Rengel M.|Szutowicz S.|Vandenbussche B.|Bensch F.|Bergin E.|Billebaud F.|Biver N.|Blake G.|Blommaert J.|De Val-Borro M.|Cernicharo J.|Cavalie T.|Courtin R.|Davis G.|Decin L.|Encrenaz P.|De Graauw T.|Jehin E.|Kidger M.|Leeks S.|Orton G.|Naylor D.|Schieder R.|Stam D.|Thomas N.|Verdugo E.|Waelkens C.|Walker H.</t>
  </si>
  <si>
    <t>Giannini E.|Schmidt R.|Wambsganss J.|Alsubai K.|Andersen J.|Andersen J.|Anguita T.|Anguita T.|Bozza V.|Bozza V.|Bramich D.|Browne P.|Calchi Novati S.|Calchi Novati S.|Calchi Novati S.|Damerdji Y.|Diehl C.|Diehl C.|Dodds P.|Dominik M.|Elyiv A.|Elyiv A.|Elyiv A.|Fang X.|Figuera Jaimes R.|Figuera Jaimes R.|Finet F.|Gerner T.|Gerner T.|Gu S.|Gu S.|Hardis S.|Harpsøe K.|Harpsøe K.|Hinse T.|Hinse T.|Hornstrup A.|Hundertmark M.|Hundertmark M.|Hundertmark M.|Hundertmark M.|Jessen-Hansen J.|Jørgensen U.|Jørgensen U.|Juncher D.|Juncher D.|Kains N.|Kerins E.|Korhonen H.|Korhonen H.|Liebig C.|Liebig C.|Lund M.|Lundkvist M.|Maier G.|Maier G.|Mancini L.|Mancini L.|Masi G.|Mathiasen M.|Penny M.|Penny M.|Proft S.|Rabus M.|Rabus M.|Rahvar S.|Rahvar S.|Ricci D.|Ricci D.|Ricci D.|Scarpetta G.|Scarpetta G.|Sahu K.|Schäfer S.|Schönebeck F.|Skottfelt J.|Skottfelt J.|Snodgrass C.|Snodgrass C.|Southworth J.|Surdej J.|Tregloan-Reed J.|Tregloan-Reed J.|Vilela C.|Wertz O.|Zimmer F.</t>
  </si>
  <si>
    <t>Everitt C.|Debra D.|Parkinson B.|Turneaure J.|Conklin J.|Heifetz M.|Keiser G.|Silbergleit A.|Holmes T.|Kolodziejczak J.|Al-Meshari M.|Mester J.|Muhlfelder B.|Solomonik V.|Stahl K.|Worden P.|Bencze W.|Buchman S.|Clarke B.|Al-Jadaan A.|Al-Jibreen H.|Li J.|Lipa J.|Lockhart J.|Al-Suwaidan B.|Taber M.|Wang S.</t>
  </si>
  <si>
    <t>Floquet M.|Hubert A.|Huat A.|Frémat Y.|Janot-Pacheco E.|Gutiérrez-Soto J.|Neiner C.|De Batz B.|Leroy B.|Poretti E.|Amado P.|Catala C.|Rainer M.|Diaz D.|Uytterhoeven K.|Uytterhoeven K.|Andrade L.|Diago P.|Emilio M.|Espinosa Lara F.|Fabregat J.|Martayan C.|Martayan C.|Semaan T.|Suso J.</t>
  </si>
  <si>
    <t>Perez F.|Koenig M.|Batani D.|Baton S.|Beg F.|Benedetti C.|Brambrink E.|Chawla S.|Dorchies F.|Fourment C.|Galimberti M.|Gizzi L.|Heathcote R.|Higginson D.|Hulin S.|Jafer R.|Koester P.|Labate L.|Lancaster K.|MacKinnon A.|McPhee A.|Nazarov W.|Nicolai P.|Pasley J.|Pasley J.|Ravasio A.|Richetta M.|Santos J.|Sgattoni A.|Spindloe C.|Vauzour B.|Volpe L.</t>
  </si>
  <si>
    <t>Bolshakova A.|Boyko I.|Chelkov G.|Chelkov G.|Dedovitch D.|Elagin A.|Elagin A.|Emelyanov D.|Gostkin M.|Guskov A.|Kroumchtein Z.|Nefedov Y.|Nikolaev K.|Zhemchugov A.|Dydak F.|Wotschack J.|De Min A.|Ammosov V.|Gapienko V.|Koreshev V.|Semak A.|Sviridov Y.|Usenko E.|Usenko E.|Zaets V.</t>
  </si>
  <si>
    <t>Yoshioka T.|Mishima K.|Ino T.|Taketani K.|Muto S.|Morishima T.|Morishima T.|Shimizu H.|Oku T.|Suzuki J.|Shinohara T.|Sakai K.|Sato H.|Hirota K.|Otake Y.|Kitaguchi M.|Hino M.|Seki Y.|Iwashita Y.|Yamada M.|Ichikawa M.|Sugimoto T.|Kawasaki S.|Komamiya S.|Otono H.|Kamiya Y.|Yamashita S.|Geltenbort P.</t>
  </si>
  <si>
    <t>Lonsdale C.|Cappallo R.|Morales M.|Morales M.|Briggs F.|Benkevitch L.|Bowman J.|Bowman J.|Bunton J.|Burns S.|Corey B.|DeSouza L.|Doeleman S.|Derome M.|Deshpande A.|Gopala M.|Greenhill L.|Herne D.|Hewitt J.|Kamini P.|Kasper J.|Kincaid B.|Kocz J.|Kowald E.|Kratzenberg E.|Kumar D.|Lynch M.|Madhavi S.|Matejek M.|Mitchell D.|Morgan E.|Oberoi D.|Ord S.|Pathikulangara J.|Prabu T.|Rogers A.|Roshi A.|Salah J.|Sault R.|Shankar N.|Srivani K.|Stevens J.|Tingay S.|Vaccarella A.|Waterson M.|Wayth R.|Webster R.|Whitney A.|Williams A.|Williams C.</t>
  </si>
  <si>
    <t>Proceedings of the IEEE</t>
  </si>
  <si>
    <t>Welch J.|Backer D.|Blitz L.|Bock D.|Bower G.|Cheng C.|Croft S.|Dexter M.|Engargiola G.|Fields E.|Forster J.|Gutierrez-Kraybill C.|Heiles C.|Helfer T.|Jorgensen S.|Keating G.|Lugten J.|MacMahon D.|Milgrome O.|Thornton D.|Urry L.|Van Leeuwen J.|Werthimer D.|Williams P.|Wright M.|Tarter J.|Ackermann R.|Atkinson S.|Backus P.|Barott W.|Bradford T.|Davis M.|Deboer D.|Dreher J.|Harp G.|Jordan J.|Kilsdonk T.|Pierson T.|Randall K.|Ross J.|Shostak S.|Fleming M.|Cork C.|Vitouchkine A.|Wadefalk N.|Weinreb S.</t>
  </si>
  <si>
    <t>Harp G.|Ackermann R.|Nadler Z.|Blair S.|Davis M.|Wright M.|Forster J.|Deboer D.|Welch W.|Atkinson S.|Backer D.|Backus P.|Barott W.|Bauermeister A.|Blitz L.|Bock D.|Bower G.|Bradford T.|Cheng C.|Croft S.|Dexter M.|Dreher J.|Engargiola G.|Fields E.|Heiles C.|Helfer T.|Jordan J.|Jorgensen S.|Kilsdonk T.|Gutierrez-Kraybill C.|Keating G.|Law C.|Lugten J.|MacMahon D.|McMahon P.|Milgrome O.|Siemion A.|Smolek K.|Thornton D.|Pierson T.|Randall K.|Ross J.|Shostak S.|Tarter J.|Urry L.|Werthimer D.|Williams P.|Whysong D.</t>
  </si>
  <si>
    <t>IEEE Transactions on Antennas and Propagation</t>
  </si>
  <si>
    <t>Pimentel-Santos F.|Pimentel-Santos F.|Pimentel-Santos F.|Ligeiro D.|Matos M.|Mourão A.|Sousa E.|Sousa E.|Pinto P.|Ribeiro A.|Sousa M.|Barcelos A.|Godinho F.|Cruz M.|Fonseca J.|Fonseca J.|Guedes-Pinto H.|Trindade H.|Trindade H.|Evans D.|Brown M.|Branco J.|Branco J.|Alves De Matos A.|Ribeiro C.|Pimentão J.|Mateus M.|Nero P.|Araújo P.|Barros R.|Falcão S.|Pinto T.|Castelão W.|Caetano-Lopes J.|Silva C.|Simões E.|Madeira H.|Santos H.|Patto J.|Ferreira J.|Micaelo M.|Mediavilla M.|Branco P.|Canas Da Silva J.|Garcês S.|Tavares V.|Araújo D.|Costa J.|Costa L.|Afonso M.|Bogas M.|Alcino S.|Cunha I.|Redondo J.|Cravo A.|Sequeira G.|Santos R.|Carvalho M.</t>
  </si>
  <si>
    <t>Clinical Rheumatology</t>
  </si>
  <si>
    <t>Bicakcigil M.|Aksu K.|Kamali S.|Ozbalkan Z.|Ates A.|Karadag O.|Ozer H.|Seyahi E.|Akar S.|Onen F.|Cefle A.|Aydin S.|Yilmaz N.|Onat A.|Cobankara V.|Tunc E.|Ozturk M.|Fresko I.|Karaaslan Y.|Akkoc N.|Yücel A.|Kiraz S.|Keser G.|Inanc M.|Direskeneli H.</t>
  </si>
  <si>
    <t>Sahin Z.|Bicakcigil M.|Aksu K.|Kamali S.|Akar S.|Onen F.|Karadag O.|Ozbalkan Z.|Ates A.|Ozer H.|Yilmaz V.|Seyahi E.|Ozturk M.|Cefle A.|Cobankara V.|Onat A.|Tunc E.|Düzgün N.|Aydin S.|Yilmaz N.|Fresko I.|Karaaslan Y.|Kiraz S.|Akkoc N.|Inanc M.|Keser G.|Uyar F.|Direskeneli H.|Saruhan-Direskeneli G.</t>
  </si>
  <si>
    <t>Bousquet P.|Burbach G.|Heinzerling L.|Edenharter G.|Bachert C.|Bindslev-Jensen C.|Bonini S.|Bousquet-Rouanet L.|Demoly P.|Bresciani M.|Bruno A.|Gjomarkaj M.|Canonica G.|Darsow U.|Durham S.|Fokkens W.|Giavi S.|Gramiccioni C.|Papadopoulos N.|Haahtela T.|Kowalski M.|Magyar P.|Muraközi G.|Orosz M.|Röhnelt C.|Stingl G.|Todo-Bom A.|Von Mutius E.|Wiesner A.|Wöhrl S.|Bousquet J.|Bousquet J.|Zuberbier T.</t>
  </si>
  <si>
    <t>Haahtela T.|Burbach G.|Bachert C.|Bindslev-Jensen C.|Bonini S.|Bousquet J.|Bousquet-Rouanet L.|Bousquet P.|Bresciani M.|Bruno A.|Canonica G.|Darsow U.|Demoly P.|Durham S.|Fokkens W.|Giavi S.|Gjomarkaj M.|Gramiccioni C.|Kowalski M.|Losonczy G.|Orosz M.|Papadopoulos N.|Stingl G.|Todo-Bom A.|von Mutius E.|Köhli A.|Wöhrl S.|Järvenpää S.|Kautiainen H.|Petman L.|Selroos O.|Zuberbier T.|Heinzerling L.</t>
  </si>
  <si>
    <t>Asero R.|Asero R.|Antonicelli L.|Arena A.|Bommarito L.|Caruso B.|Crivellaro M.|De Carli M.|Della Torre E.|Della Torre F.|Heffler E.|Lodi Rizzini F.|Longo R.|Manzotti G.|Marcotulli M.|Melchiorre A.|Minale P.|Morandi P.|Moreni B.|Moschella A.|Murzilli F.|Nebiolo F.|Poppa M.|Randazzo S.|Rossi G.|Senna G.</t>
  </si>
  <si>
    <t>Asero R.|Antonicelli L.|Arena A.|Bommarito L.|Caruso B.|Colombo G.|Crivellaro M.|De Carli M.|Della Torre E.|Della Torre F.|Heffler E.|Lodi Rizzini F.|Longo R.|Manzotti G.|Marcotulli M.|Melchiorre A.|Minale P.|Morandi P.|Moreni B.|Moschella A.|Murzilli F.|Nebiolo F.|Poppa M.|Randazzo S.|Rossi G.|Senna G.</t>
  </si>
  <si>
    <t>International Archives of Allergy and Immunology</t>
  </si>
  <si>
    <t>European Annals of Allergy and Clinical Immunology</t>
  </si>
  <si>
    <t>Combarros O.|van Duijn C.|Hammond N.|Belbin O.|Arias-Vásquez A.|Cortina-Borja M.|Lehmann M.|Aulchenko Y.|Schuur M.|Schuur M.|Kölsch H.|Heun R.|Heun R.|Wilcock G.|Wilcock G.|Brown K.|Kehoe P.|Harrison R.|Coto E.|Alvarez V.|Deloukas P.|Mateo I.|Gwilliam R.|Morgan K.|Warden D.|Smith A.|Lehmann D.</t>
  </si>
  <si>
    <t>Medway C.|Combarros O.|Cortina-Borja M.|Butler H.|Ibrahim-Verbaas C.|Ibrahim-Verbaas C.|De Bruijn R.|De Bruijn R.|Koudstaal P.|Van Duijn C.|Ikram M.|Ikram M.|Ikram M.|Mateo I.|Sánchez-Juan P.|Lehmann M.|Heun R.|Heun R.|Kölsch H.|Deloukas P.|Hammond N.|Coto E.|Alvarez V.|Kehoe P.|Barber R.|Wilcock G.|Brown K.|Belbin O.|Warden D.|Smith A.|Morgan K.|Lehmann D.</t>
  </si>
  <si>
    <t>Journal of Neuroinflammation</t>
  </si>
  <si>
    <t>Schanberg L.|Schanberg L.|Sandborg C.|Barnhart H.|Ardoin S.|Yow E.|Evans G.|Mieszkalski K.|Ilowite N.|Eberhard A.|Levy D.|Kimura Y.|Von Scheven E.|Silverman E.|Bowyer S.|Punaro L.|Singer N.|Sherry D.|McCurdy D.|Klein-Gitelman M.|Wallace C.|Silver R.|Wagner-Weiner L.|Higgins G.|Brunner H.|Jung L.|Soep J.|Reed A.</t>
  </si>
  <si>
    <t>Ardoin S.|Schanberg L.|Sandborg C.|Barnhart H.|Evans G.|Yow E.|Mieszkalski K.|Ilowite N.|Eberhard A.|Imundo L.|Kimura Y.|Levy D.|Von Scheven E.|Silverman E.|Bowyer S.|Punaro L.|Singer N.|Sherry D.|McCurdy D.|Klein-Gitelman M.|Wallace C.|Silver R.|Wagner-Weiner L.|Higgins G.|Brunner H.|Jung L.|Soep J.|Reed A.|Thompson S.</t>
  </si>
  <si>
    <t>Xenotransplantation</t>
  </si>
  <si>
    <t>Cell Transplantation</t>
  </si>
  <si>
    <t>Journal of Gastroenterology</t>
  </si>
  <si>
    <t>Mancuso A.|Schropp A.|Schropp A.|Reime B.|Stadler L.|Singer A.|Gulden J.|Streit-Nierobisch S.|Gutt C.|Grübel G.|Feldhaus J.|Staier F.|Barth R.|Rosenhahn A.|Grunze M.|Nisius T.|Wilhein T.|Stickler D.|Stillrich H.|Frömter R.|Oepen H.|Martins M.|Pfau B.|Günther C.|Könnecke R.|Eisebitt S.|Faatz B.|Guerassimova N.|Honkavaara K.|Kocharyan V.|Treusch R.|Saldin E.|Schreiber S.|Schneidmiller E.|Yurkov M.|Weckert E.|Vartanyants I.</t>
  </si>
  <si>
    <t>Optics Express</t>
  </si>
  <si>
    <t>Cuttaia F.|Mennella A.|Stringhetti L.|Maris M.|Terenzi L.|Tomasi M.|Villa F.|Bersanelli M.|Butler C.|Cappellini B.|Cuevas P.|D'Arcangelo O.|Davis R.|Frailis M.|Franceschet C.|Franceschi E.|Gregorio A.|Hoyland R.|Leonardi R.|Lowe S.|Mandolesi N.|Meinhold P.|Mendes L.|Roddis N.|Sandri M.|Valenziano L.|Wilkinson A.|Zacchei A.|Zonca A.|Battaglia P.|De Nardo S.|Grassi S.|Lapolla M.|Leutenegger P.|Miccolis M.|Silvestri R.</t>
  </si>
  <si>
    <t>Terenzi L.|Salmon J.|Colin A.|Mennella A.|Morgante G.|Tomasi M.|Battaglia P.|Lapolla M.|Bersanelli M.|Butler C.|Cuttaia F.|D'Arcangelo O.|Davis R.|Franceschet C.|Galeotta S.|Gregorio A.|Gregorio A.|Hughes N.|Jukkala P.|Kettle D.|Laaninen M.|Leutenegger P.|Leonardi R.|Mandolesi N.|Maris M.|Meinhold P.|Miccolis M.|Roddis N.|Sambo L.|Sandri M.|Silvestri R.|Tuovinen J.|Valenziano L.|Varis J.|Villa F.|Wilkinson A.|Zonca A.</t>
  </si>
  <si>
    <t>Frailis M.|Maris M.|Zacchei A.|Morisset N.|Rohlfs R.|Meharga M.|Binko P.|Türler M.|Galeotta S.|Gasparo F.|Franceschi E.|Butler C.|D'Arcangelo O.|Fogliani S.|Gregorio A.|Lowe R.|Maggio G.|Malaspina M.|Mandolesi N.|Manzato P.|Pasian F.|Perrotta F.|Sandri M.|Terenzi L.|Tomasi M.|Zonca A.</t>
  </si>
  <si>
    <t>Zacchei A.|Frailis M.|Maris M.|Morisset N.|Rohlfs R.|Meharga M.|Binko P.|Türler M.|Galeotta S.|Gasparo F.|Franceschi E.|Butler C.|Cuttaia F.|D'Arcangelo O.|Fogliani S.|Gregorio A.|Leonardi R.|Lowe R.|Maino D.|Maggio G.|Malaspina M.|Mandolesi N.|Manzato P.|Meinhold P.|Mendes L.|Mennella A.|Morgante G.|Pasian F.|Perrotta F.|Sandri M.|Stringhetti L.|Terenzi L.|Tomasi M.|Zonca A.</t>
  </si>
  <si>
    <t>Anderhub H.|Backes M.|Biland A.|Boller A.|Braun I.|Bretz T.|Commichau S.|Commichau V.|Dorner D.|Dorner D.|Gendotti A.|Grimm O.|Von Gunten H.|Hildebrand D.|Horisberger U.|Krähenbühl T.|Kranich D.|Lorenz E.|Lorenz E.|Lustermann W.|Mannheim K.|Neise D.|Pauss F.|Renker D.|Rhode W.|Rissi M.|Röser U.|Rollke S.|Stark L.|Stucki J.|Viertel G.|Vogler P.|Weitzel Q.</t>
  </si>
  <si>
    <t>Adam W.|Bergauer T.|Dragicevic M.|Friedl M.|Frühwirth R.|Hänsel S.|Hrubec J.|Krammer M.|Oberegger M.|Pernicka M.|Schmid S.|Stark R.|Steininger H.|Uhl D.|Waltenberger W.|Widl E.|Van Mechelen P.|Cardaci M.|Beaumont W.|De Langhe E.|De Wolf E.|Delmeire E.|Hashemi M.|Bouhali O.|Charaf O.|Clerbaux B.|Dewulf J.|Elgammal S.|Hammad G.|De Lentdecker G.|Marage P.|Vander Velde C.|Vanlaer P.|Wickens J.|Adler V.|Devroede O.|De Weirdt S.|D'Hondt J.|Goorens R.|Heyninck J.|Maes J.|Mozer M.|Tavernier S.|Van Lancker L.|Van Mulders P.|Villella I.|Wastiels C.|Bonnet J.|Bruno G.|De Callatay B.|Florins B.|Giammanco A.|Gregoire G.|Keutgen T.|Kcira D.|Lemaitre V.|Michotte D.|Militaru O.|Piotrzkowski K.|Quertermont L.|Roberfroid V.|Rouby X.|Teyssier D.|Daubie E.|Anttila E.|Czellar S.|Engström P.|Härkönen J.|Karimäki V.|Kostesmaa J.|Kuronen A.|Lampén T.|Lindén T.|Luukka P.|Mäenpää T.|Michal S.|Tuominen E.|Tuominiemi J.|Ageron M.|Baulieu G.|Bonnevaux A.|Boudoul G.|Chabanat E.|Chabert E.|Chierici R.|Contardo D.|Della Negra R.|Dupasquier T.|Gelin G.|Giraud N.|Guillot G.|Estre N.|Haroutunian R.|Lumb N.|Perries S.|Schirra F.|Trocme B.|Vanzetto S.|Agram J.|Blaes R.</t>
  </si>
  <si>
    <t>Adam W.|Bergauer T.|Dragicevic M.|Friedl M.|Frühwirth R.|Hänsel S.|Hrubec J.|Krammer M.|Oberegger M.|Pernicka M.|Schmid S.|Stark R.|Steininger H.|Uhl D.|Waltenberger W.|Widl E.|Van Mechelen P.|Cardaci M.|Beaumont W.|De Langhe E.|De Wolf E.|Delmeire E.|M Hashemi|Bouhali O.|Charaf O.|Clerbaux B.|J-P Dewulf|Elgammal S.|Hammad G.|De Lentdecker G.|Marage P.|Vander Velde C.|Vanlaer P.|Wickens J.|Adler V.|Devroede O.|De Weirdt S.|D'Hondt J.|Goorens R.|Heyninck J.|Maes J.|Mozer M.|Tavernier S.|Van Lancker L.|Van Mulders P.|Villella I.|Wastiels C.|Bonnet J.|Bruno G.|De Callatay B.|Florins B.|Giammanco A.|Gregoire G.|Th Keutgen|Kcira D.|Lemaitre V.|Michotte D.|Militaru O.|Piotrzkowski K.|Quertermont L.|Roberfroid V.|Rouby X.|Teyssier D.|Daubie E.|Anttila E.|Czellar S.|Engström P.|Härkönen J.|Karimäki V.|Kostesmaa J.|Kuronen A.|Lampén T.|Lindén T.|P-R Luukka|Mäenää T.|Michal S.|Tuominen E.|Tuominiemi J.|Ageron M.|Baulieu G.|Bonnevaux A.|Boudoul G.|Chabanat E.|Chabert E.|Chierici R.|Contardo D.|Della Negra R.|Dupasquier T.|Gelin G.|Giraud N.|Guillot G.|Estre N.|Haroutunian R.|Lumb N.|Perries S.|Schirra F.|Trocme B.|Vanzetto S.|J-L Agram|Blaes R.</t>
  </si>
  <si>
    <t>Adam T.|Agafonova N.|Aleksandrov A.|Aleksandrov A.|Altinok O.|Sanchez P.|Anokhina A.|Aoki S.|Ariga A.|Ariga T.|Autiero D.|Badertscher A.|Dhahbi A.|Bertolin A.|Bozza C.|Brugière T.|Brugnera R.|Brugnera R.|Brunet F.|Brunetti G.|Brunetti G.|Buontempo S.|Carlus B.|Cavanna F.|Cazes A.|Chaussard L.|Chernyavsky M.|Chiarella V.|Chukanov A.|Colosimo G.|Crespi M.|D'Ambrosio N.|De Lellis G.|De Lellis G.|De Serio M.|Déclais Y.|Del Amo Sanchez P.|Di Capua F.|Di Crescenzo A.|Di Crescenzo A.|Di Ferdinando D.|Di Marco N.|Dmitrievsky S.|Dracos M.|Duchesneau D.|Dusini S.|Dzhatdoev T.|Ebert J.|Efthymiopoulos I.|Egorov O.|Ereditato A.|Esposito L.|Favier J.|Ferber T.|Fini R.|Fukuda T.|Garfagnini A.|Garfagnini A.|Giacomelli G.|Giacomelli G.|Giorgini M.|Giorgini M.|Giorgini M.|Giovannozzi M.|Girerd C.|Goldberg J.|Göllnitz C.|Golubkov D.|Goncharova L.|Gornushkin Y.|Grella G.|Grianti F.|Grianti F.|Gschwendtner E.|Guerin C.|Guler A.|Gustavino C.|Hagner C.|Hamada K.|Hara T.|Enikeev R.|Hierholzer M.|Hierholzer M.|Hollnagel A.|Ieva M.|Ishida H.|Ishiguro K.|Jakovcic K.|Jollet C.|Jones M.|Juget F.|Kamiscioglu M.|Kawada J.|Kim S.|Kim S.|Kimura M.|Kiritsis E.|Kitagawa N.|Klicek B.|Knuesel J.</t>
  </si>
  <si>
    <t>Antiviral Therapy</t>
  </si>
  <si>
    <t>Shaheen N.|Shaheen N.|Sharma P.|Overholt B.|Wolfsen H.|Sampliner R.|Wang K.|Galanko J.|Bronner M.|Goldblum J.|Bennett A.|Jobe B.|Eisen G.|Fennerty M.|Hunter J.|Fleischer D.|Sharma V.|Hawes R.|Hoffman B.|Rothstein R.|Gordon S.|Mashimo H.|Chang K.|Muthusamy V.|Edmundowicz S.|Spechler S.|Siddiqui A.|Souza R.|Infantolino A.|Falk G.|Kimmey M.|Madanick R.|Chak A.|Lightdale C.</t>
  </si>
  <si>
    <t>Cotton C.|Wolf W.|Overholt B.|Li N.|Lightdale C.|Wolfsen H.|Pasricha S.|Wang K.|Shaheen N.|Sampliner R.|Fleischer D.|Sharma V.|Eisen G.|Fennerty M.|Hunter J.|Bronner M.|Goldblum J.|Bennett A.|Mashimo H.|Rothstein R.|Gordon S.|Edmundowicz S.|Muthusamy V.|Chang K.|Kimmey M.|Spechler S.|Siddiqui A.|Souza R.|Infantolino A.|Dumot J.|Falk G.|Jobe B.|Hawes R.|Hoffman B.|Sharma P.|Chak A.</t>
  </si>
  <si>
    <t>Journal of the American Heart Association</t>
  </si>
  <si>
    <t>Weaver F.|Weaver F.|Weaver F.|Follett K.|Stern M.|Stern M.|Hur K.|Harris C.|Marks W.|Marks W.|Rothlind J.|Rothlind J.|Sagher O.|Reda D.|Moy C.|Pahwa R.|Burchiel K.|Burchiel K.|Hogarth P.|Hogarth P.|Lai E.|Lai E.|Duda J.|Duda J.|Holloway K.|Holloway K.|Samii A.|Horn S.|Bronstein J.|Stoner G.|Heemskerk J.|Huang G.</t>
  </si>
  <si>
    <t>Weaver F.|Weaver F.|Follett K.|Follett K.|Stern M.|Stern M.|Luo P.|Harris C.|Hur K.|Marks W.|Rothlind J.|Sagher O.|Moy C.|Pahwa R.|Burchiel K.|Burchiel K.|Hogarth P.|Lai E.|Duda J.|Holloway K.|Samii A.|Horn S.|Bronstein J.|Stoner G.|Starr P.|Simpson R.|Baltuch G.|Baltuch G.|De Salles A.|Huang G.|Reda D.</t>
  </si>
  <si>
    <t>Paavonen J.|Naud P.|Salmerón J.|Wheeler C.|Chow S.|Apter D.|Kitchener H.|Castellsague X.|Teixeira J.|Skinner S.|Hedrick J.|Jaisamrarn U.|Limson G.|Garland S.|Szarewski A.|Romanowski B.|Aoki F.|Schwarz T.|Poppe W.|Bosch F.|Jenkins D.|Hardt K.|Zahaf T.|Descamps D.|Struyf F.|Lehtinen M.|Dubin G.</t>
  </si>
  <si>
    <t>Garland S.|Paavonen J.|Jaisamrarn U.|Naud P.|Salmerón J.|Chow S.|Apter D.|Castellsagué X.|Teixeira J.|Skinner S.|Skinner S.|Hedrick J.|Limson G.|Schwarz T.|Poppe W.|Bosch F.|de Carvalho N.|Germar M.|Peters K.|Del Rosario-Raymundo M.|Catteau G.|Descamps D.|Struyf F.|Lehtinen M.|Dubin G.</t>
  </si>
  <si>
    <t>Kubiak C.|De Andres-Trelles F.|Kuchinke W.|Huemer K.|Thirstrup S.|Whitfield K.|Libersa C.|Barraud B.|Grählert X.|Dreier G.|Grychtol R.|Temesvari Z.|Blasko G.|Kardos G.|O'Brien T.|Cooney M.|Gaynor S.|Schieppati A.|Sanz N.|Hernandez R.|Asker-Hagelberg C.|Johansson H.|Bourne S.|Byrne J.|Asghar A.|Husson J.|Gluud C.|Demotes-Mainard J.</t>
  </si>
  <si>
    <t>Gluud C.|Kubiak C.|Whitfield K.|Byrne J.|Huemer K.|Thirstrup S.|Libersa C.|Barraud B.|Grählert X.|Dreier G.|Geismann S.|Kuchinke W.|Temesvari Z.|Blasko G.|Kardos G.|O'Brien T.|Cooney M.|Gaynor S.|Schieppati A.|de Andres F.|Sanz N.|Kreis G.|Asker-Hagelberg C.|Johansson H.|Bourne S.|Asghar A.|Husson J.|Demotes-Mainard J.</t>
  </si>
  <si>
    <t>Travier N.|Agudo A.|May A.|May A.|Gonzalez C.|Luan J.|Wareham N.|Bueno-de-Mesquita H.|van den Berg S.|Slimani N.|Rinaldi S.|Clavel-Chapelon F.|Clavel-Chapelon F.|Boutron-Ruault M.|Boutron-Ruault M.|Palli D.|Sieri S.|Mattiello A.|Tumino R.|Vineis P.|Vineis P.|Norat T.|Romaguera D.|Rodriguez L.|Sanchez M.|Sanchez M.|Dorronsoro M.|Barricarte A.|Huerta J.|Huerta J.|Key T.|Orfanos P.|Orfanos P.|Naska A.|Naska A.|Trichopoulou A.|Trichopoulou A.|Rohrmann S.|Kaaks R.|Bergmann M.|Boeing H.|Hallmans G.|Johansson I.|Manjer J.|Lindkvist B.|Jakobsen M.|Overvad K.|Tjonneland A.|Halkjaer J.|Lund E.|Braaten T.|Odysseos A.|Riboli E.|Peeters P.|Peeters P.</t>
  </si>
  <si>
    <t>BMC Medical Research Methodology</t>
  </si>
  <si>
    <t>Jones R.|Sheehan B.|Phillips P.|Juszczak E.|Adams J.|Baldwin A.|Ballard C.|Banerjee S.|Barber B.|Bentham P.|Brown R.|Burns A.|Dening T.|Findlay D.|Gray R.|Griffin M.|Holmes C.|Hughes A.|Jacoby R.|Johnson T.|Jones R.|Knapp M.|Lindesay J.|McKeith I.|McShane R.|Macharouthu A.|O'Brien J.|Onions C.|Passmore P.|Raftery J.|Ritchie C.|Howard R.</t>
  </si>
  <si>
    <t>Knapp M.|King D.|Romeo R.|Adams J.|Baldwin A.|Ballard C.|Banerjee S.|Barber R.|Bentham P.|Brown R.|Burns A.|Dening T.|Findlay D.|Holmes C.|Johnson T.|Jones R.|Katona C.|Lindesay J.|Macharouthu A.|McKeith I.|McShane R.|O'Brien J.|Phillips P.|Sheehan B.|Howard R.</t>
  </si>
  <si>
    <t>Epilepsy and Behavior</t>
  </si>
  <si>
    <t>Pasternak J.|McGregor D.|McGregor D.|Lanier W.|Schroeder D.|Rusy D.|Hindman B.|Clarke W.|Torner J.|Todd M.|Chaloner K.|Davis P.|Tranel D.|Winn J.|Wichman M.|Peters R.|Hansen M.|Anderson D.|Lang J.|Yoo B.|Adams H.|Clifton G.|Warner D.|Frankowski R.|Kieburtz K.|Prough D.|Sternau L.|Marler J.|Moy C.|Radziszewska B.|Matta B.|Kirkpatrick P.|Chatfield D.|Skilbeck C.|Kirollos R.|Rasulo F.|English K.|Duffy C.|Pedersen K.|Scurrah N.|Burnstein R.|Prabhu A.|Salmond C.|Blackwell A.|Birrell J.|Jackson S.|Kassell N.|Pajewski T.|Fraley H.|Morris A.|Alden T.|Shaffrey M.|Bogdonoff D.|Durieux M.|Zuo Z.|Littlewood K.|Nemergut E.|Bedford R.|Stone D.|Balestrieri P.|Mason J.|Henry G.|Ting P.|Shafer J.|Blount T.|Kim L.|James A.|Farace E.|Clark L.|Irons M.|Sasaki T.|Webb K.|Short T.|Mee E.|Ormrod J.|Jane J.|Alden T.|Heppner P.|Olson S.|Ellegala D.|Lind C.|Sheehan J.|Woodfield M.|Law A.|Harrison M.|Davies P.|Campbell D.|Robertson N.|Fry R.|Sage D.|Laurent S.|Bradfield C.|Pedersen K.|Smith K.|Young Y.|Chambers C.|Hodkinson B.|Biddulph J.|Jensen L.|Ogden J.</t>
  </si>
  <si>
    <t>Nguyen H.|Zaroff J.|Bayman E.|Gelb A.|Todd M.|Hindman B.|Todd M.|Hindman B.|Clarke W.|Chaloner K.|Torner J.|Davis P.|Howard M.|Tranel D.|Anderson S.|Weeks J.|Moss L.|Winn J.|Clarke W.|Chaloner K.|Wichman M.|Peters R.|Hansen M.|Anderson D.|Lang J.|Yoo B.|Adams H.|Clifton G.|Gelb A.|Young W.|Loftus C.|Schubert A.|Warner D.|Frankowski R.|Kieburtz K.|Prough D.|Sternau L.|Marler J.|Moy C.|Radziszewska B.|Hindman B.|Zaroff J.|Coghlan L.|Craen R.|Short T.|Greif R.|Spinka R.|Myles P.|Litt L.|Lawton M.|Maktabi M.|Samra S.|Thompson B.|Lam A.|Matta B.|Kirkpatrick P.|Chatfield D.|Skilbeck C.|Kirollos R.|Rasulo F.|English K.|Duffy C.|Pedersen K.|Scurrah N.|Burnstein R.|Prabhu A.|Salmond C.|Blackwell A.|Birrell J.|Jackson S.|Kassell N.|Pajewski T.|Fraley H.|Morris A.|Alden T.|Shaffrey M.|Bogdonoff D.|Durieux M.|Zuo Z.|Littlewood K.|Nemergut E.|Bedford R.|Stone D.|Balestrieri P.|Mason J.|Henry G.|Ting P.|Shafer J.|Blount T.|Kim L.|James A.|Farace E.|Clark L.|Irons M.|Sasaki T.|Webb K.|Mee E.|Ormrod J.|Jane J.|Alden T.</t>
  </si>
  <si>
    <t>Anesthesiology</t>
  </si>
  <si>
    <t>Mills P.|Timmis A.|Huber K.|Ector H.|Lancellotti P.|Masic I.|Ivanusa M.|Antoniades L.|Aschermann M.|Videbæk J.|Laucevičius A.|Mustonen P.|Artigou J.|Vardas P.|Stefanadis C.|Chiariello M.|Bolognese L.|Ambrosio G.|van der Wall E.|Kułakowski P.|Pinto F.|Apetrei E.|Oganov R.|Kamensky G.|Lüscher T.|Lerch R.|Haouala H.|Sansoy V.|Shumakov V.|Tajer C.|Lau C.|Márquez M.|Krittayaphong R.|Arai K.|Alfonso F.</t>
  </si>
  <si>
    <t>Revista Portuguesa de Cardiologia</t>
  </si>
  <si>
    <t>Revista Argentina de Cardiologia</t>
  </si>
  <si>
    <t>Journal of Cardiovascular Medicine</t>
  </si>
  <si>
    <t>Kardiologia</t>
  </si>
  <si>
    <t>Abdel-Karim A.|Abdel-Karim A.|Da Silva M.|Da Silva M.|Lichtenwalter C.|De Lemos J.|De Lemos J.|Obel O.|Obel O.|Addo T.|Addo T.|Roesle M.|Haagen D.|Rangan B.|Makke L.|Jeroudi O.|Jeroudi O.|Raghunathan D.|Raghunathan D.|Saeed B.|Bissett J.|Sachdeva R.|Voudris V.|Karyofillis P.|Kar B.|Rossen J.|Fasseas P.|Berger P.|Banerjee S.|Banerjee S.|Brilakis E.|Brilakis E.</t>
  </si>
  <si>
    <t>Journal of Invasive Cardiology</t>
  </si>
  <si>
    <t>Catheterization and Cardiovascular Interventions</t>
  </si>
  <si>
    <t>JACC: Cardiovascular Interventions</t>
  </si>
  <si>
    <t>Circulation: Arrhythmia and Electrophysiology</t>
  </si>
  <si>
    <t>Heart Rhythm</t>
  </si>
  <si>
    <t>Garcia-Aymerich J.|Serra I.|Gómez F.|Gómez F.|Farrero E.|Balcells E.|Balcells E.|Rodríguez D.|Rodríguez D.|De Batlle J.|Gimeno E.|Gimeno E.|Donaire-Gonzalez D.|Orozco-Levi M.|Orozco-Levi M.|Sauleda J.|Gea J.|Gea J.|Rodriguez-Roisin R.|Rodriguez-Roisin R.|Roca J.|Roca J.|Agustí A.|Antó J.|Benet M.|Guerra S.|Gayete A.|Vollmer I.|Barbera J.|Paré C.|Freixa X.|Portillo K.|Ferrer J.|Andreu J.|Pallissa E.|Rodríguez E.|Casan P.|Güell R.|Giménez A.|Monsó E.|Marín A.|Morera J.|Escarrabill J.|Ferrer A.|Togores B.|Gáldiz J.|López L.|Belda J.</t>
  </si>
  <si>
    <t>Chen K.|Rha S.|Rha S.|Li Y.|Poddar K.|Jin Z.|Minami Y.|Wang L.|Kim E.|Park C.|Seo H.|Oh D.|Jeong M.|Ahn Y.|Hong T.|Kim Y.|Hur S.|Seong I.|Chae J.|Cho M.|Bae J.|Choi D.|Jang Y.|Chae I.|Kim C.|Yoon J.|Chung W.|Seung K.|Park S.</t>
  </si>
  <si>
    <t>Dementia and Geriatric Cognitive Disorders</t>
  </si>
  <si>
    <t>Patel M.|Dehmer G.|Hirshfeld J.|Smith P.|Spertus J.|Masoudi F.|Brindis R.|Beckman K.|Chambers C.|Ferguson T.|Garcia M.|Grover F.|Holmes D.|Klein L.|Limacher M.|Mack M.|Malenka D.|Park M.|Ragosta M.|Ritchie J.|Rose G.|Rosenberg A.|Shemin R.|Weintraub W.|Wolk M.|Allen J.|Douglas P.|Hendel R.|Peterson E.</t>
  </si>
  <si>
    <t>Catheterization and cardiovascular interventions : official journal of the Society for Cardiac Angiography &amp;amp; Interventions</t>
  </si>
  <si>
    <t>Heart</t>
  </si>
  <si>
    <t>Halton J.|Halton J.|Gaboury I.|Gaboury I.|Grant R.|Grant R.|Alos N.|Cummings E.|Cummings E.|Matzinger M.|Matzinger M.|Shenouda N.|Shenouda N.|Lentle B.|Lentle B.|Abish S.|Abish S.|Atkinson S.|Atkinson S.|Cairney E.|Cairney E.|Dix D.|Dix D.|Israels S.|Israels S.|Stephure D.|Stephure D.|Wilson B.|Wilson B.|Hay J.|Moher D.|Moher D.|Rauch F.|Rauch F.|Siminoski K.|Siminoski K.|Ward L.|Ward L.|Feber J.|Roth J.|Kloiber R.|Lewis V.|Midgley J.|Miettunen P.|Cabral D.|Nadel H.|White C.|Clarson C.|Filler G.|Grimmer J.|Sparrow K.|Fernandez C.|Huber A.|Lang B.|O'Brien K.|Ross A.|Arora S.|Barr R.|Coblentz C.|Dent P.|Webber C.|Rodd C.|Bell L.|Scuccimarri R.|Glorieux F.|Dubois J.|Laverdière C.|Phan V.|Saint-Cyr C.|Couch R.|Ellsworth J.|LeBlanc C.|Pinsk M.|Charron M.|Hebert D.|Taback S.|Blydt-Hansen T.|Oen K.|Reed M.</t>
  </si>
  <si>
    <t>Phan V.|Phan V.|Blydt-Hansen T.|Blydt-Hansen T.|Feber J.|Feber J.|Alos N.|Alos N.|Arora S.|Arora S.|Atkinson S.|Atkinson S.|Bell L.|Bell L.|Clarson C.|Clarson C.|Couch R.|Couch R.|Cummings E.|Cummings E.|Filler G.|Filler G.|Grant R.|Grant R.|Grimmer J.|Grimmer J.|Hebert D.|Hebert D.|Lentle B.|Lentle B.|Ma J.|Matzinger M.|Matzinger M.|Midgley J.|Midgley J.|Pinsk M.|Pinsk M.|Rodd C.|Rodd C.|Shenouda N.|Shenouda N.|Stein R.|Stein R.|Stephure D.|Stephure D.|Taback S.|Taback S.|Williams K.|Rauch F.|Rauch F.|Siminoski K.|Siminoski K.|Ward L.|Ward L.|Halton J.|Jurencak R.|Roth J.|Moher D.|Ramsay T.|Kloiber R.|Lewis V.|Miettunen P.|Cabral D.|Dix D.|Houghton K.|Nadel H.|Hay J.|Cairney E.|Sparrow K.|Fernandez C.|Huber A.|Lang B.|O'Brien K.|Barr R.|Coblentz C.|Dent P.|Larche M.|Webber C.|Abish S.|Scuccimarri R.|Glorieux F.|Dubois J.|Laverdière C.|Saint-Cyr C.|Ellsworth J.|LeBlanc C.|Wilson B.|Charron M.|Gaboury I.|Israels S.|Oen K.|Reed M.</t>
  </si>
  <si>
    <t>Stroh C.|Stroh C.|Stroh C.|Birk D.|Flade-Kuthe R.|Frenken M.|Herbig B.|Höhne S.|Köhler H.|Lange V.|Ludwig K.|Matkowitz R.|Meyer G.|Meyer F.|Pick P.|Horbach T.|Horbach T.|Krause S.|Schäfer L.|Schäfer L.|Schlensak M.|Shah E.|Sonnenberg T.|Susewind M.|Voigt H.|Weiner R.|Wolff S.|Wolff S.|Lippert H.|Lippert H.|Wolf A.|Schmidt U.|Manger T.|Manger T.</t>
  </si>
  <si>
    <t>Stroh C.|Birk D.|Flade- Kuthe R.|Frenken M.|Herbig B.|Höhne S.|Köhler H.|Lange V.|Ludwig K.|Matkowitz R.|Meyer G.|Pick P.|Horbach T.|Horbach T.|Krause S.|Schäfer L.|Schlensak M.|Shang E.|Sonnenberg T.|Susewind M.|Voigt H.|Weiner R.|Wolff S.|Wolf A.|Schmidt U.|Lippert H.|Lippert H.|Manger T.|Manger T.</t>
  </si>
  <si>
    <t>Obesity Facts</t>
  </si>
  <si>
    <t>Vos M.|Colvin R.|Colvin R.|Belt P.|Belt P.|Molleston J.|Molleston J.|Murray K.|Murray K.|Rosenthal P.|Schwimmer J.|Schwimmer J.|Tonascia J.|Tonascia J.|Unalp A.|Lavine J.|Lavine J.|Abrams S.|Arceo D.|Espinosa D.|Fairly L.|Hawkins C.|Liu Y.|Stager M.|McCullough A.|Dasarathy S.|Sargent R.|Coffey M.|Young M.|Mohan P.|Nair K.|Abdelmalek M.|Diehl A.|Gottfried M.|Guy C.|Killenberg P.|Kwan S.|Pan Y.|Piercy D.|Smith M.|Bhimalli P.|Chalasani N.|Cummings O.|Lee L.|Ragozzino L.|Vuppalanchi R.|Byam E.|Klipsch A.|Subbarao G.|Pfeifer K.|Scheimann A.|Torbenson M.|Barlow S.|Derdoy J.|Hoffmann J.|King D.|Morris A.|Siegner J.|Stewart S.|Tetri B.|Thompson J.|Behling C.|Clark L.|Durelle J.|Hassanein T.|Mendoza S.|Sirlin C.|Stein T.|Palomares Z.|Aouizerat B.|Bambha K.|Bass N.|Ferrell L.|Filipowski D.|Merriman R.|Pabst M.|Rosenthal M.|Steel T.|Yeh M.|Boyett S.|Contos M.|Fuchs M.|Jones A.|Luketic V.|Sandhu B.|Sanyal A.|Sargeant C.|Selph K.|White M.|Kowdley K.|Mooney J.|Nelson J.|Ackermann S.|Saunders C.|Trinh V.|Wang C.|Brunt E.|Kleiner D.|Grave G.|Huang T.</t>
  </si>
  <si>
    <t>Journal of Pediatric Gastroenterology and Nutrition</t>
  </si>
  <si>
    <t>Contemporary Clinical Trials</t>
  </si>
  <si>
    <t>Kornhuber J.|Kornhuber J.|Schmidtke K.|Frölich L.|Perneczky R.|Wolf S.|Hampel H.|Jessen F.|Heuser I.|Peters O.|Weih M.|Jahn H.|Luckhaus C.|Hüll M.|Gertz H.|Schröder J.|Pantel J.|Rienhoff O.|Seuchter S.|Seuchter S.|Rüther E.|Henn F.|Maier W.|Wiltfang J.|Wiltfang J.</t>
  </si>
  <si>
    <t>Frölich L.|Peters O.|Lewczuk P.|Lewczuk P.|Gruber O.|Teipel S.|Teipel S.|Teipel S.|Gertz H.|Jahn H.|Jessen F.|Jessen F.|Jessen F.|Kurz A.|Luckhaus C.|Hüll M.|Pantel J.|Reischies F.|Schröder J.|Wagner M.|Rienhoff O.|Wolf S.|Bauer C.|Schuchhardt J.|Heuser I.|Rüther E.|Henn F.|Maier W.|Wiltfang J.|Kornhuber J.|Kornhuber J.</t>
  </si>
  <si>
    <t>Alzheimer's Research and Therapy</t>
  </si>
  <si>
    <t>Frontiers in Aging Neuroscience</t>
  </si>
  <si>
    <t>Sakamoto R.|Matsubayashi K.|Kimura Y.|Ishine M.|Kosaka Y.|Wada T.|Wada C.|Nakatsuka M.|Ishimoto Y.|Hirosaki M.|Kasahara Y.|Konno A.|Chen W.|Fujisawa M.|Otsuka K.|Nakashima M.|Wang H.|Dai Q.|Yang A.|Qiao H.|Gao J.|Li Z.|Zhang Y.|Ge R.|Okumiya K.</t>
  </si>
  <si>
    <t>Geriatrics &amp;amp; gerontology international</t>
  </si>
  <si>
    <t>Hasegawa T.|Hasegawa T.|Nakai S.|Nakai S.|Moriishi M.|Ito Y.|Itami N.|Itami N.|Masakane I.|Masakane I.|Hanafusa N.|Taniguchi M.|Hamano T.|Shoji T.|Yamagata K.|Shinoda T.|Kazama J.|Watanabe Y.|Shigematsu T.|Marubayashi S.|Morita O.|Wada A.|Hashimoto S.|Suzuki K.|Kimata N.|Wakai K.|Fujii N.|Ogata S.|Tsuchida K.|Nishi H.|Iseki K.|Tsubakihara Y.|Nakamoto H.|Nakamoto H.</t>
  </si>
  <si>
    <t>Therapeutic Apheresis and Dialysis</t>
  </si>
  <si>
    <t>Radiotherapy and Oncology</t>
  </si>
  <si>
    <t>Melanoma Research</t>
  </si>
  <si>
    <t>Transplant Infectious Disease</t>
  </si>
  <si>
    <t>American Journal of Hematology</t>
  </si>
  <si>
    <t>International Journal of Nursing Studies</t>
  </si>
  <si>
    <t>Mycoses</t>
  </si>
  <si>
    <t>International Journal of Infectious Diseases</t>
  </si>
  <si>
    <t>Ferguson Y.|Ferguson Y.|Eng E.|Bentley M.|Sandelowski M.|Steckler A.|Randall-David E.|Piwoz E.|Zulu C.|Chasela C.|Soko A.|Tembo M.|Martinson F.|Tohill B.|Ahmed Y.|Kazembe P.|Jamieson D.|Van Der Horst C.|Adair L.|Ait-Khaled M.|Albrecht S.|Bangdiwala S.|Bayer R.|Bramson B.|Bobrow E.|Boyle N.|Butera S.|Chavula C.|Chimerang'Ambe J.|Chigwenembe M.|Chikasema M.|Chikhungu N.|Chilongozi D.|Chiudzu G.|Chome L.|Cole A.|Corbett A.|Corneli A.|Duerr A.|Eliya H.|Ellington S.|Eron J.|Farr S.|Fiscus S.|Galvin S.|Guay L.|Heilig C.|Hoffman I.|Hooten E.|Hosseinipour M.|Hudgens M.|Hurst S.|Hyde L.|Jamieson D.|Joaki G.|Jones D.|Kacheche Z.|Kamanga E.|Kamanga G.|Kampani C.|Kamthunzi P.|Kamwendo D.|Kanyama C.|Kashuba A.|Kathyola D.|Kayira D.|Knight R.|Kourtis A.|Krysiak R.|Kumwenda J.|Loeliger E.|Luhanga M.|Madhlopa V.|Majawa M.|Maida A.|Marcus C.|Thoofer N.|Matika C.|Mayers D.|Mayuni I.|McDonough M.|Meme J.|Merry C.|Mita K.|Mkomawanthu C.|Mndala G.|Mndala I.|Moses A.|Msika A.|Msungama W.|Mtimuni B.|Muita J.|Mumba N.|Musis B.|Mwansambo C.|Mwapasa G.|Nkhoma J.|Pendame R.|Piwoz E.|Raines B.</t>
  </si>
  <si>
    <t>Davis N.|Wiener J.|Juliano J.|Adair L.|Chasela C.|Kayira D.|Hudgens M.|Van Der Horst C.|Jamieson D.|Kourtis A.|Ahmed Y.|Ait-Khaled M.|Albrecht S.|Bangdiwala S.|Bayer R.|Bentley M.|Bramson B.|Bobrow E.|Boyle N.|Butera S.|Chavula C.|Chimerang'Ambe J.|Chigwenembe M.|Chikasema M.|Chikhungu N.|Chilongozi D.|Chiudzu G.|Chome L.|Cole A.|Corbett A.|Corneli A.|Dow A.|Duerr A.|Eliya H.|Ellington S.|Eron J.|Farr S.|Owens Ferguson Y.|Fiscus S.|Flax V.|Fokar A.|Galvin S.|Guay L.|Heilig C.|Hoffman I.|Hooten E.|Hosseinipour M.|Hurst S.|Hyde L.|Joaki G.|Jones D.|Jordan-Bell E.|Kacheche Z.|Kamanga E.|Kamanga G.|Kampani C.|Kamthunzi P.|Kamwendo D.|Kanyama C.|Kashuba A.|Kathyola D.|Kazembe P.|King C.|Knight R.|Krysiak R.|Kumwenda J.|Lee H.|Loeliger E.|Long D.|Luhanga M.|Madhlopa V.|Majawa M.|Maida A.|Marcus C.|Martinson F.|Thoofer N.|Matiki C.|Mayers D.|Mayuni I.|McDonough M.|Meme J.|Merry C.|Mita K.|Mkomawanthu C.|Mndala G.|Mndala I.|Moses A.|Msika A.|Msungama W.|Mtimuni B.|Muita J.|Mumba N.|Musis B.|Mwansambo C.|Mwapasa G.|Nkhoma J.|Parker M.|Pendame R.|Piwoz E.|Raines B.</t>
  </si>
  <si>
    <t>Bellur S.|Lepeytre F.|Vorobyeva O.|Troyanov S.|Cook H.|Roberts I.|Alpers C.|Amore A.|Barratt J.|Berthoux F.|Bonsib S.|Bruijn J.|Cattran D.|Coppo R.|D'Agati V.|D'Amico G.|Emancipator S.|Emma F.|Feehally J.|Ferrario F.|Fervenza F.|Florquin S.|Fogo A.|Geddes C.|Groene H.|Haas M.|Herzenberg A.|Hill P.|Hogg R.|Hsu S.|Jennette J.|Joh K.|Julian B.|Kawamura T.|Lai F.|Li L.|Li P.|Liu Z.|Mackinnon B.|Mezzano S.|Schena F.|Tomino Y.|Walker P.|Wang H.|Weening J.|Yoshikawa N.|Zhang H.</t>
  </si>
  <si>
    <t>Barone P.|Antonini A.|Colosimo C.|Marconi R.|Morgante L.|Avarello T.|Bottacchi E.|Cannas A.|Ceravolo G.|Ceravolo R.|Cicarelli G.|Gaglio R.|Giglia R.|Iemolo F.|Manfredi M.|Meco G.|Nicoletti A.|Pederzoli M.|Petrone A.|Pisani A.|Pontieri F.|Quatrale R.|Ramat S.|Scala R.|Volpe G.|Zappulla S.|Bentivoglio A.|Stocchi F.|Trianni G.|Del Dotto P.</t>
  </si>
  <si>
    <t>Marconi R.|Antonini A.|Barone P.|Colosimo C.|Avarello T.|Bottacchi E.|Cannas A.|Ceravolo M.|Ceravolo R.|Cicarelli G.|Gaglio R.|Giglia L.|Iemolo F.|Manfredi M.|Meco G.|Nicoletti A.|Pederzoli M.|Petrone A.|Pisani A.|Pontieri F.|Quatrale R.|Ramat S.|Scala R.|Volpe G.|Zappulla S.|Bentivoglio A.|Stocchi F.|Trianni G.|Del Dotto P.|De Gaspari D.|Grasso L.|Morgante F.|Santangelo G.|Fabbrini G.|Morgante L.</t>
  </si>
  <si>
    <t>Medical Oncology</t>
  </si>
  <si>
    <t>Souer J.|Ring D.|Jupiter J.|Matschke S.|Audigé L.|Marent-Huber M.|Hanson B.|Rikli D.|Siebert H.|Campbell D.|Teoh L.|Torretta F.|Lauri G.|Hintriger W.|Drobetz H.|Plecko M.|Wentzensen A.|Höntzsch D.|Neugebauer R.|Haas N.|Rehm K.|Winker K.|Ertel W.|Sommer C.|Wagner M.|Chow S.</t>
  </si>
  <si>
    <t>Journal of Bone and Joint Surgery - Series A</t>
  </si>
  <si>
    <t>Archives de Pediatrie</t>
  </si>
  <si>
    <t>Fukushima-Uesaka H.|Saito Y.|Saito Y.|Maekawa K.|Maekawa K.|Kurose K.|Kurose K.|Sugiyama E.|Sugiyama E.|Katori N.|Katori N.|Kaniwa N.|Kaniwa N.|Hasegawa R.|Hamaguchi T.|Eguchi-Nakajim T.|Kato K.|Yamada Y.|Shimada Y.|Yoshida T.|Yamamoto N.|Nokihara H.|Kunitoh H.|Ohe Y.|Tamura T.|Ura T.|Saito M.|Muro K.|Doi T.|Fuse N.|Yoshino T.|Ohtsu A.|Saijo N.|Saijo N.|Matsumura Y.|Okuda H.|Okuda H.|Sawada J.|Sawada J.|Sawada J.</t>
  </si>
  <si>
    <t>Tada M.|Ishii-Watabe A.|Maekawa K.|Maekawa K.|Fukushima-Uesaka H.|Kurose K.|Kurose K.|Suzuki T.|Kaniwa N.|Kaniwa N.|Sawada J.|Sawada J.|Sawada J.|Kawasaki N.|Nakajima T.|Nakajima T.|Kato K.|Yamada Y.|Shimada Y.|Yoshida T.|Ura T.|Saito M.|Muro K.|Doi T.|Fuse N.|Yoshino T.|Ohtsu A.|Ohtsu A.|Saijo N.|Saijo N.|Okuda H.|Okuda H.|Hamaguchi T.|Saito Y.|Saito Y.|Matsumura Y.</t>
  </si>
  <si>
    <t>Immunogenetics</t>
  </si>
  <si>
    <t>Nicholas P.|Willard S.|Thompson C.|Dawson-Rose C.|Corless I.|Wantland D.|Sefcik E.|Nokes K.|Kirksey K.|Hamilton M.|Holzemer W.|Portillo C.|Rivero Mendez M.|Robinson L.|Rosa M.|Human S.|Cuca Y.|Huang E.|Maryland M.|Maryland M.|Arudo J.|Eller L.|Stanton M.|Driscoll M.|Voss J.|Moezzi S.</t>
  </si>
  <si>
    <t>AIDS Research and Treatment</t>
  </si>
  <si>
    <t>Nursing and Health Sciences</t>
  </si>
  <si>
    <t>Health and Quality of Life Outcomes</t>
  </si>
  <si>
    <t>Free Radical Research</t>
  </si>
  <si>
    <t>Spine Journal</t>
  </si>
  <si>
    <t>Neuroradiology</t>
  </si>
  <si>
    <t>Oen K.|Oen K.|Tucker L.|Huber A.|Miettunen P.|Scuccimarri R.|Campillo S.|Cabral D.|Feldman B.|Tse S.|Chédeville G.|Spiegel L.|Schneider R.|Lang B.|Ellsworth J.|Ramsey S.|Dancey P.|Silverman E.|Chetaille A.|Cameron B.|Johnson N.|Dorval J.|Petty R.|Duffy K.|Boire G.|Haddad E.|Houghton K.|Saint-Cyr C.|Turvey S.|Benseler S.|Cheang M.|Yeung R.|Duffy C.</t>
  </si>
  <si>
    <t>Guzman J.|Oen K.|Tucker L.|Huber A.|Shiff N.|Boire G.|Scuccimarri R.|Berard R.|Tse S.|Morishita K.|Stringer E.|Johnson N.|Levy D.|Duffy K.|Cabral D.|Rosenberg A.|Larché M.|Dancey P.|Petty R.|Laxer R.|Silverman E.|Miettunen P.|Chetaille A.|Haddad E.|Houghton K.|Spiegel L.|Turvey S.|Schmeling H.|Lang B.|Ellsworth J.|Ramsey S.|Bruns A.|Campillo S.|Benseler S.|Chédeville G.|Schneider R.|Yeung R.|Duffy C.</t>
  </si>
  <si>
    <t>Gastric Cancer</t>
  </si>
  <si>
    <t>Urology</t>
  </si>
  <si>
    <t>Contributions to Plasma Physics</t>
  </si>
  <si>
    <t>Laser and Particle Beams</t>
  </si>
  <si>
    <t>Seely J.|Daniel A.|Gaskell D.|Arrington J.|Fomin N.|Solvignon P.|Asaturyan R.|Benmokhtar F.|Boeglin W.|Boillat B.|Bosted P.|Bruell A.|Bukhari M.|Christy M.|Clasie B.|Connell S.|Connell S.|Dalton M.|Day D.|Dunne J.|Dutta D.|Dutta D.|El Fassi L.|Ent R.|Fenker H.|Filippone B.|Gao H.|Gao H.|Hill C.|Holt R.|Horn T.|Horn T.|Hungerford E.|Jones M.|Jourdan J.|Kalantarians N.|Keppel C.|Kiselev D.|Kotulla M.|Lee C.|Lung A.|Malace S.|Meekins D.|Mertens T.|Mkrtchyan H.|Navasardyan T.|Niculescu G.|Niculescu I.|Nomura H.|Okayasu Y.|Okayasu Y.|Opper A.|Perdrisat C.|Potterveld D.|Punjabi V.|Qian X.|Reimer P.|Roche J.|Rodriguez V.|Rondon O.|Schulte E.|Segbefia E.|Slifer K.|Smith G.|Tadevosyan V.|Tajima S.|Tang L.|Testa G.|Trojer R.|Tvaskis V.|Vulcan W.|Wesselmann F.|Wood S.|Wright J.|Yuan L.|Zheng X.</t>
  </si>
  <si>
    <t>Fomin N.|Fomin N.|Fomin N.|Arrington J.|Asaturyan R.|Benmokhtar F.|Boeglin W.|Bosted P.|Bruell A.|Bukhari M.|Christy M.|Chudakov E.|Clasie B.|Connell S.|Dalton M.|Daniel A.|Day D.|Dutta D.|Dutta D.|Ent R.|El Fassi L.|Fenker H.|Filippone B.|Garrow K.|Gaskell D.|Hill C.|Holt R.|Horn T.|Horn T.|Horn T.|Jones M.|Jourdan J.|Kalantarians N.|Keppel C.|Keppel C.|Kiselev D.|Kotulla M.|Lindgren R.|Lung A.|Malace S.|Markowitz P.|McKee P.|Meekins D.|Mkrtchyan H.|Navasardyan T.|Niculescu G.|Opper A.|Perdrisat C.|Potterveld D.|Punjabi V.|Qian X.|Reimer P.|Roche J.|Roche J.|Rodriguez V.|Rondon O.|Schulte E.|Seely J.|Segbefia E.|Slifer K.|Smith G.|Solvignon P.|Tadevosyan V.|Tajima S.|Tang L.|Tang L.|Testa G.|Trojer R.|Tvaskis V.|Vulcan W.|Wasko C.|Wesselmann F.|Wood S.|Wright J.|Zheng X.|Zheng X.</t>
  </si>
  <si>
    <t>Faenov A.|Faenov A.|Pikuz T.|Pikuz T.|Pikuz S.|Fukuda Y.|Kando M.|Kotaki H.|Homma T.|Kawase K.|Kameshima T.|Pirozhkov A.|Yogo A.|Tampo M.|Kartashev V.|Skobelev I.|Gasilov S.|Boldarev A.|Gasilov V.|Magunov A.|Kar S.|Borghesi M.|Giulietti A.|Cecchetti C.|Mori M.|Sakaki H.|Hayashi Y.|Bolton P.|Nakamura T.|Daido H.|Tajima T.|Kato Y.|Bulanov S.|Bulanov S.</t>
  </si>
  <si>
    <t>Faenov A.|Faenov A.|Fukuda Y.|Pikuz T.|Pikuz T.|Kando M.|Kotaki H.|Homma T.|Kawase K.|Kameshima T.|Daito I.|Hayashi Y.|Sakaki H.|Bolton P.|Pirozhkov A.|Yogo A.|Tampo M.|Nakamura T.|Mori M.|Ogura K.|Kawachi T.|Daido H.|Tajima T.|Bulanov S.|Bulanov S.|Gasilov S.|Skobelev I.|Boldarev A.|Gasilov V.|Magunov A.|Kato Y.</t>
  </si>
  <si>
    <t>Reichhart L.|Lindote A.|Akimov D.|Araújo H.|Barnes E.|Barnes E.|Belov V.|Bewick A.|Burenkov A.|Chepel V.|Currie A.|Deviveiros L.|Edwards B.|Francis V.|Ghag C.|Ghag C.|Hollingsworth A.|Horn M.|Horn M.|Kalmus G.|Kobyakin A.|Kovalenko A.|Kudryavtsev V.|Lopes M.|Lüscher R.|Majewski P.|Murphy A.|Neves F.|Paling S.|Pinto Da Cunha J.|Preece R.|Quenby J.|Scovell P.|Scovell P.|Silva C.|Solovov V.|Smith N.|Smith N.|Smith P.|Stekhanov V.|Sumner T.|Thorne C.|Walker R.|Walker R.</t>
  </si>
  <si>
    <t>Aguilar-Arevalo A.|Anderson C.|Brice S.|Brown B.|Bugel L.|Conrad J.|Djurcic Z.|Fleming B.|Ford R.|Garcia F.|Garvey G.|Gonzales J.|Grange J.|Green C.|Green C.|Green J.|Green J.|Imlay R.|Johnson R.|Karagiorgi G.|Katori T.|Katori T.|Kobilarcik T.|Linden S.|Louis W.|Mahn K.|Marsh W.|Mauger C.|McGary V.|Metcalf W.|Mills G.|Moore C.|Mousseau J.|Nelson R.|Nienaber P.|Nowak J.|Osmanov B.|Pavlovic Z.|Perevalov D.|Polly C.|Polly C.|Ray H.|Ray H.|Roe B.|Russell A.|Shaevitz M.|Sorel M.|Sorel M.|Spitz J.|Stancu I.|Stefanski R.|Tayloe R.|Tzanov M.|Van De Water R.|Wascko M.|Wascko M.|White D.|Wilking M.|Zeller G.|Zeller G.|Zimmerman E.</t>
  </si>
  <si>
    <t>Aguilar-Arevalo A.|Anderson C.|Brice S.|Brown B.|Bugel L.|Conrad J.|Dharmapalan R.|Djurcic Z.|Fleming B.|Ford R.|Garcia F.|Garvey G.|Grange J.|Green J.|Green J.|Imlay R.|Johnson R.|Karagiorgi G.|Katori T.|Katori T.|Kobilarcik T.|Linden S.|Louis W.|Mahn K.|Marsh W.|Mauger C.|Metcalf W.|Mills G.|Mirabal J.|Moore C.|Mousseau J.|Nelson R.|Nguyen V.|Nienaber P.|Nowak J.|Osmanov B.|Patch A.|Patch A.|Pavlovic Z.|Perevalov D.|Polly C.|Ray H.|Roe B.|Russell A.|Shaevitz M.|Sorel M.|Sorel M.|Spitz J.|Stancu I.|Stefanski R.|Tayloe R.|Tzanov M.|Van De Water R.|Wascko M.|Wascko M.|White D.|Wilking M.|Zeller G.|Zimmerman E.</t>
  </si>
  <si>
    <t>Altarev I.|Baker C.|Ban G.|Bodek K.|Daum M.|Daum M.|Daum M.|Fertl M.|Franke B.|Franke B.|Fierlinger P.|Geltenbort P.|Green K.|Green K.|Van Der Grinten M.|Van Der Grinten M.|Harris P.|Henneck R.|Horras M.|Horras M.|Iaydjiev P.|Iaydjiev P.|Ivanov S.|Ivanov S.|Khomutov N.|Kirch K.|Kirch K.|Kistryn S.|Knecht A.|Knecht A.|Knecht A.|Kozela A.|Kuchler F.|Lauss B.|Lefort T.|Lemière Y.|Mtchedlishvili A.|Naviliat-Cuncic O.|Pendlebury J.|Petzoldt G.|Pierre E.|Pierre E.|Piegsa F.|Pignol G.|Quéméner G.|Rebreyend D.|Roccia S.|Schmidt-Wellenburg P.|Severijns N.|Shiers D.|Smith K.|Zejma J.|Zenner J.|Zenner J.|Zsigmond G.</t>
  </si>
  <si>
    <t>Kanungo R.|Nociforo C.|Prochazka A.|Prochazka A.|Aumann T.|Boutin D.|Cortina-Gil D.|Davids B.|Diakaki M.|Farinon F.|Farinon F.|Geissel H.|Gernhäuser R.|Gerl J.|Janik R.|Jonson B.|Kindler B.|Knöbel R.|Knöbel R.|Krücken R.|Lantz M.|Lenske H.|Litvinov Y.|Lommel B.|Mahata K.|Maierbeck P.|Musumarra A.|Musumarra A.|Nilsson T.|Otsuka T.|Perro C.|Scheidenberger C.|Sitar B.|Strmen P.|Sun B.|Szarka I.|Tanihata I.|Utsuno Y.|Weick H.|Winkler M.</t>
  </si>
  <si>
    <t>Nociforo C.|Prochazka A.|Prochazka A.|Kanungo R.|Aumann T.|Boutin D.|Cortina-Gil D.|Davids B.|Diakaki M.|Farinon F.|Farinon F.|Geissel H.|Geissel H.|Gernhäuser R.|Janik R.|Jonson B.|Kindler B.|Knöbel R.|Knöbel R.|Krücken R.|Kurz N.|Lantz M.|Lenske H.|Litvinov Y.|Lommel B.|Mahata K.|Maierbeck P.|Musumarra A.|Musumarra A.|Nilsson T.|Perro C.|Scheidenberger C.|Scheidenberger C.|Sitar B.|Strmen P.|Sun B.|Szarka I.|Tanihata I.|Weick H.|Winkler M.</t>
  </si>
  <si>
    <t>Chen L.|Chen L.|Litvinov Y.|Litvinov Y.|Plaß W.|Plaß W.|Beckert K.|Beller P.|Bosch F.|Boutin D.|Caceres L.|Cakirli R.|Cakirli R.|Carroll J.|Casten R.|Casten R.|Chakrawarthy R.|Cullen D.|Cullen I.|Franzke B.|Geissel H.|Geissel H.|Gerl J.|Górska M.|Jones G.|Kishada A.|Knöbel R.|Kozhuharov C.|Litvinov S.|Liu Z.|Mandal S.|Montes F.|Münzenberg G.|Nolden F.|Ohtsubo T.|Patyk Z.|Podolyák Z.|Propri R.|Rigby S.|Saito N.|Saito T.|Scheidenberger C.|Scheidenberger C.|Shindo M.|Steck M.|Ugorowski P.|Walker P.|Williams S.|Weick H.|Winkler M.|Wollersheim H.|Yamaguchi T.</t>
  </si>
  <si>
    <t>Chen L.|Chen L.|Chen L.|Walker P.|Geissel H.|Geissel H.|Litvinov Y.|Litvinov Y.|Beckert K.|Beller P.|Bosch F.|Boutin D.|Caceres L.|Carroll J.|Cullen D.|Cullen I.|Franzke B.|Gerl J.|Górska M.|Jones G.|Kishada A.|Knöbel R.|Kozhuharov C.|Kurcewicz J.|Litvinov S.|Liu Z.|Liu Z.|Mandal S.|Montes F.|Münzenberg G.|Nolden F.|Ohtsubo T.|Patyk Z.|Plaß W.|Podolyák Z.|Rigby S.|Saito N.|Saito T.|Scheidenberger C.|Scheidenberger C.|Simpson E.|Shindo M.|Steck M.|Sun B.|Williams S.|Weick H.|Winkler M.|Wollersheim H.|Yamaguchi T.</t>
  </si>
  <si>
    <t>Montanari D.|Leoni S.|Benzoni G.|Blasi N.|Bracco A.|Brambilla S.|Camera F.|Corsi A.|Crespi F.|Million B.|Nicolini R.|Wieland O.|Corradi L.|de Angelis G.|Vedova F.|Fioretto E.|Gadea A.|Gadea A.|Guiot B.|Napoli D.|Orlandi R.|Recchia F.|Silvestri R.|Stefanini A.|Singh R.|Szilner S.|Szilner S.|Valiente-Dobón J.|Bazzacco D.|Farnea E.|Lenzi S.|Lunardi S.|Mason P.|Mengoni D.|Montagnoli G.|Scarlassara F.|Ur C.|Lo Bianco G.|Zucchiatti A.|Kmiecik M.|Maj A.|Meczynski W.|Pollarolo G.</t>
  </si>
  <si>
    <t>Denis Bacelar A.|Bruce A.|Podolyák Z.|Al-Dahan N.|Górska M.|Lalkovski S.|Lalkovski S.|Pietri S.|Ricciardi M.|Algora A.|Algora A.|Alkhomashi N.|Benlliure J.|Boutachkov P.|Bracco A.|Calore E.|Casarejos E.|Cullen I.|Deo A.|Detistov P.|Detistov P.|Dombradi Z.|Domingo-Pardo C.|Doncel M.|Farinon F.|Farrelly G.|Geissel H.|Gelletly W.|Gerl J.|Goel N.|Grȩbosz J.|Grȩbosz J.|Hoischen R.|Hoischen R.|Kojouharov I.|Kurz N.|Leoni S.|Molina F.|Molina F.|Montanari D.|Morales A.|Musumarra A.|Napoli D.|Nicolini R.|Nociforo C.|Prochazka A.|Prokopowicz W.|Regan P.|Rubio B.|Rudolph D.|Schmidt K.|Schaffner H.|Steer S.|Steiger K.|Strmen P.|Swan T.|Szarka I.|Valiente-Dobón J.|Verma S.|Walker P.|Weick H.|Wollersheim H.</t>
  </si>
  <si>
    <t>Podolyák Z.|Farrelly G.|Regan P.|Garnsworthy A.|Steer S.|Górska M.|Benlliure J.|Casarejos E.|Pietri S.|Gerl J.|Wollersheim H.|Kumar R.|Molina F.|Algora A.|Algora A.|Alkhomashi N.|Benzoni G.|Blazhev A.|Boutachkov P.|Bruce A.|Caceres L.|Caceres L.|Cullen I.|Denis Bacelar A.|Doornenbal P.|Estevez M.|Fujita Y.|Gelletly W.|Geissel H.|Grawe H.|Grȩbosz J.|Grȩbosz J.|Hoischen R.|Hoischen R.|Kojouharov I.|Lalkovski S.|Liu Z.|Maier K.|Maier K.|Mihai C.|Mücher D.|Rubio B.|Schaffner H.|Tamii A.|Tashenov S.|Valiente-Dobón J.|Walker P.|Woods P.</t>
  </si>
  <si>
    <t>Morales A.|Benlliure J.|Kurtukián-Nieto T.|Schmidt K.|Verma S.|Regan P.|Regan P.|Podolyák Z.|Górska M.|Pietri S.|Kumar R.|Kumar R.|Casarejos E.|Al-Dahan N.|Algora A.|Algora A.|Alkhomashi N.|Álvarez-Pol H.|Benzoni G.|Blazhev A.|Boutachkov P.|Bruce A.|Cáceres L.|Cullen I.|Denis Bacelar A.|Doornenbal P.|Estévez-Aguado M.|Farrelly G.|Fujita Y.|Garnsworthy A.|Gelletly W.|Gerl J.|Grebosz J.|Hoischen R.|Kojouharov I.|Kurz N.|Lalkovski S.|Liu Z.|Mihai C.|Molina F.|Mücher D.|Rubio B.|Shaffner H.|Steer S.|Tamii A.|Tashenov S.|Valiente-Dobón J.|Walker P.|Wollersheim H.|Woods P.</t>
  </si>
  <si>
    <t>Won E.|Ko B.|Aihara H.|Arinstein K.|Arinstein K.|Aulchenko V.|Aulchenko V.|Aushev T.|Aushev T.|Bakich A.|Balagura V.|Barberio E.|Bay A.|Belous K.|Bhardwaj V.|Bischofberger M.|Bondar A.|Bondar A.|Bozek A.|Bračko M.|Bračko M.|Browder T.|Chang P.|Chen A.|Chen P.|Cheon B.|Chiang C.|Cho I.|Choi Y.|Dalseno J.|Dalseno J.|Das A.|Eidelman S.|Eidelman S.|Epifanov D.|Epifanov D.|Esen S.|Gabyshev N.|Gabyshev N.|Garmash A.|Garmash A.|Golob B.|Golob B.|Ha H.|Haba J.|Han B.|Hasegawa Y.|Hayasaka K.|Hayashii H.|Hoshi Y.|Hou W.|Hsiung Y.|Hyun H.|Iijima T.|Inami K.|Itoh R.|Iwasaki M.|Iwasaki Y.|Joshi N.|Julius T.|Kang J.|Katayama N.|Kawasaki T.|Kiesling C.|Kim H.|Kim H.|Kim J.|Kim S.|Kim Y.|Kim Y.|Korpar S.|Korpar S.|Krokovny P.|Kumita T.|Kuzmin A.|Kuzmin A.|Kwon Y.|Kyeong S.|Lange J.|Lee M.|Lee S.|Li J.|Liu C.|Liu Y.|Liventsev D.|Louvot R.|Mandl F.|McOnie S.|Miyata H.|Miyazaki Y.|Mori T.|Nakano E.|Nakao M.|Nakazawa H.|Natkaniec Z.|Nishida S.|Nitoh O.|Ohshima T.|Okuno S.|Pakhlov P.</t>
  </si>
  <si>
    <t>Kyeong S.|Kwon Y.|Adachi I.|Aihara H.|Bakich A.|Balagura V.|Barberio E.|Bay A.|Belous K.|Bischofberger M.|Bozek A.|Bračko M.|Bračko M.|Browder T.|Chang M.|Chao Y.|Chen A.|Cheon B.|Chiang C.|Cho I.|Choi Y.|Dalseno J.|Das A.|Drutskoy A.|Dungel W.|Eidelman S.|Eidelman S.|Gabyshev N.|Gabyshev N.|Goldenzweig P.|Ha H.|Haba J.|Han B.|Hara T.|Hasegawa Y.|Hayasaka K.|Hayashii H.|Hoshi Y.|Hyun H.|Inami K.|Ishikawa A.|Itoh R.|Iwasaki M.|Joshi N.|Kah D.|Kang J.|Kapusta P.|Katayama N.|Kawasaki T.|Kim H.|Kim J.|Kim Y.|Kim Y.|Kinoshita K.|Ko B.|Korpar S.|Korpar S.|Križan P.|Križan P.|Kumar R.|Lee M.|Lesiak T.|Lesiak T.|Li J.|Liu C.|Liu Y.|Louvot R.|Matyja A.|McOnie S.|Miyabayashi K.|Miyata H.|Miyazaki Y.|Mizuk R.|Nagasaka Y.|Nakano E.|Nakao M.|Natkaniec Z.|Nishida S.|Nishimura K.|Nitoh O.|Ogawa S.|Ohshima T.|Okuno S.|Ozaki H.|Pakhlov P.|Pakhlova G.|Park C.|Park H.|Park H.|Pestotnik R.|Piilonen L.|Sahoo H.|Sakai K.|Sakai Y.|Schneider O.|Schümann J.|Schwanda C.|Schwartz A.|Sekiya A.|Senyo K.</t>
  </si>
  <si>
    <t>Monsky A.|Hewitson M.|Ferraioli L.|Wanner G.|Nofrarias M.|Hueller M.|Diepholz I.|Grynagier A.|Armano M.|Benedetti M.|Bogenstahl J.|Bortoluzzi D.|Bosetti P.|Brandt N.|Cavalleri A.|Ciani G.|Cristofolini I.|Cruise M.|Danzmann K.|Dolesi R.|Fauste J.|Fertin D.|Fichter W.|García A.|García C.|Guzmán F.|Fitzsimons E.|Heinzel G.|Hollington D.|Hough J.|Hoyland D.|Jennrich O.|Johlander B.|Killow C.|Lobo A.|Mance D.|Mateos I.|McNamara P.|Nicolini D.|Nicolodi D.|Perreur-Lloyd M.|Plagnol E.|Racca G.|Ramos-Castro J.|Robertson D.|Sanjuan J.|Schulte M.|Dna S.|Smit M.|Stagnaro L.|Steier F.|Sumner T.|Tateo N.|Tombolato D.|Vischer G.|Vitale S.|Ward H.|Waschke S.|Wass P.|Weber W.|Ziegler T.|Zweifel P.</t>
  </si>
  <si>
    <t>Ando M.|Kawamura S.|Sato S.|Nakamura T.|Tsubono K.|Araya A.|Funaki I.|Ioka K.|Kanda N.|Moriwaki S.|Musha M.|Nakazawa K.|Numata K.|Sakai S.|Seto N.|Takashima T.|Tanaka T.|Agatsuma K.|Aoyanagi K.|Arai K.|Asada H.|Aso Y.|Chiba T.|Ebisuzaki T.|Ejiri Y.|Enoki M.|Eriguchi Y.|Fujimoto M.|Fujita R.|Fukushima M.|Futamase T.|Ganzu K.|Harada T.|Hashimoto T.|Hayama K.|Hikida W.|Himemoto Y.|Hirabayashi H.|Hiramatsu T.|Hong F.|Horisawa H.|Hosokawa M.|Ichiki K.|Ikegami T.|Inoue K.|Ishidoshiro K.|Ishihara H.|Ishikawa T.|Ishizaki H.|Ito H.|Itoh Y.|Kawashima N.|Kawazoe F.|Kishimoto N.|Kiuchi K.|Kobayashi S.|Kohri K.|Koizumi H.|Kojima Y.|Kokeyama K.|Kokuyama W.|Kotake K.|Kozai Y.|Kudoh H.|Kunimori H.|Kuninaka H.|Kuroda K.|Maeda K.|Matsuhara H.|Mino Y.|Miyakawa O.|Miyoki S.|Morimoto M.|Morioka T.|Morisawa T.|Mukohyama S.|Nagano S.|Naito I.|Nakamura K.|Nakano H.|Nakao K.|Nakasuka S.|Nakayama Y.|Nishida E.|Nishiyama K.|Nishizawa A.|Niwa Y.|Noumi T.|Obuchi Y.|Ohashi M.|Ohishi N.|Ohkawa M.|Okada N.|Onozato K.|Oohara K.|Sago N.|Saijo M.|Sakagami M.|Sakata S.|Sasaki M.</t>
  </si>
  <si>
    <t>Kawamura S.|Kawamura S.|Ando M.|Seto N.|Sato S.|Nakamura T.|Tsubono K.|Kanda N.|Tanaka T.|Yokoyama J.|Funaki I.|Numata K.|Ioka K.|Takashima T.|Agatsuma K.|Akutsu T.|Aoyanagi K.|Arai K.|Araya A.|Asada H.|Aso Y.|Chen D.|Chiba T.|Ebisuzaki T.|Ejiri Y.|Enoki M.|Eriguchi Y.|Fujimoto M.|Fujita R.|Fukushima M.|Futamase T.|Harada T.|Hashimoto T.|Hayama K.|Hikida W.|Himemoto Y.|Hirabayashi H.|Hiramatsu T.|Hong F.|Horisawa H.|Hosokawa M.|Ichiki K.|Ikegami T.|Inoue K.|Ishidoshiro K.|Ishihara H.|Ishikawa T.|Ishizaki H.|Ito H.|Itoh Y.|Izumi K.|Kawano I.|Kawashima N.|Kawazoe F.|Kishimoto N.|Kiuchi K.|Kobayashi S.|Kohri K.|Koizumi H.|Kojima Y.|Kokeyama K.|Kokuyama W.|Kotake K.|Kozai Y.|Kunimori H.|Kuninaka H.|Kuroda K.|Kuroyanagi S.|Maeda K.|Matsuhara H.|Matsumoto N.|Michimura Y.|Miyakawa O.|Miyamoto U.|Miyoki S.|Morimoto M.|Morisawa T.|Moriwaki S.|Mukohyama S.|Musha M.|Nagano S.|Naito I.|Nakamura K.|Nakano H.|Nakao K.|Nakasuka S.|Nakayama Y.|Nakazawa K.|Nishida E.|Nishiyama K.|Nishizawa A.|Niwa Y.|Noumi T.|Obuchi Y.|Ohashi M.|Ohishi N.|Ohishi N.|Ohkawa M.|Okada K.|Okada N.</t>
  </si>
  <si>
    <t>Angloher G.|Bauer M.|Bavykina I.|Bento A.|Bento A.|Brown A.|Bucci C.|Ciemniak C.|Coppi C.|Deuter G.|von Feilitzsch F.|Hauff D.|Henry S.|Huff P.|Imber J.|Ingleby S.|Isaila C.|Jochum J.|Kiefer M.|Kimmerle M.|Kraus H.|Lanfranchi J.|Lang R.|Majorovits B.|Majorovits B.|Malek M.|McGowan R.|Mikhailik V.|Pantic E.|Petricca F.|Pfister S.|Potzel W.|Pröbst F.|Rau W.|Rau W.|Roth S.|Rottler K.|Sailer C.|Schäffner K.|Schmaler J.|Scholl S.|Seidel W.|Stodolsky L.|Tolhurst A.|Usherov I.|Westphal W.</t>
  </si>
  <si>
    <t>Nagaya K.|Nagaya K.|Sugishima A.|Sugishima A.|Iwayama H.|Iwayama H.|Murakami H.|Murakami H.|Yao M.|Yao M.|Fukuzawa H.|Fukuzawa H.|Liu X.|Liu X.|Motomura K.|Motomura K.|Ueda K.|Ueda K.|Saito N.|Saito N.|Foucar L.|Foucar L.|Foucar L.|Rudenko A.|Rudenko A.|Kurka M.|Kurka M.|Kurka M.|Kühnel K.|Kühnel K.|Ullrich J.|Ullrich J.|Ullrich J.|Czasch A.|Dörner R.|Feifel R.|Nagasono M.|Higashiya A.|Yabashi M.|Ishikawa T.|Togashi T.|Togashi T.|Kimura H.|Kimura H.|Ohashi H.|Ohashi H.</t>
  </si>
  <si>
    <t>Journal of Chemical Physics</t>
  </si>
  <si>
    <t>Martel P.|Clinton E.|McWilliams R.|Lawrence D.|Miskimen R.|Ahmidouch A.|Ambrozewicz P.|Asratyan A.|Baker K.|Benton L.|Bernstein A.|Cole P.|Collins P.|Dale D.|Danagoulian S.|Davidenko G.|Demirchyan R.|Deur A.|Dolgolenko A.|Dzyubenko G.|Evdokimov A.|Feng J.|Gabrielyan M.|Gan L.|Gasparian A.|Glamazdin O.|Goryachev V.|Gyurjyan V.|Hardy K.|Ito M.|Khandaker M.|Kingsberry P.|Kolarkar A.|Konchatnyi M.|Korchin O.|Korsch W.|Kowalski S.|Kubantsev M.|Kubarovsky V.|Larin I.|Matveev V.|McNulty D.|Milbrath B.|Minehart R.|Mochalov V.|Mtingwa S.|Nakagawa I.|Overby S.|Pasyuk E.|Payen M.|Pedroni R.|Prok Y.|Ritchie B.|Salgado C.|Sitnikov A.|Sober D.|Stephens W.|Teymurazyan A.|Underwood J.|Vasiliev A.|Verebryusov V.|Vishnyakov V.|Wood M.</t>
  </si>
  <si>
    <t>Teymurazyan A.|Ahmidouch A.|Ambrozewicz P.|Asratyan A.|Baker K.|Benton L.|Burkert V.|Clinton E.|Cole P.|Collins P.|Dale D.|Danagoulian S.|Davidenko G.|Demirchyan R.|Deur A.|Dolgolenko A.|Dzyubenko G.|Ent R.|Evdokimov A.|Feng J.|Feng J.|Gabrielyan M.|Gan L.|Gasparian A.|Glamazdin A.|Goryachev V.|Hardy K.|He J.|Ito M.|Jiang L.|Jiang L.|Kashy D.|Khandaker M.|Kolarkar A.|Konchatnyi M.|Korchin A.|Korsch W.|Kosinov O.|Kowalski S.|Kubantsev M.|Kubantsev M.|Kubarovsky V.|Larin I.|Larin I.|Lawrence D.|Lawrence D.|Li X.|Martel P.|Matveev V.|McNulty D.|Mecking B.|Milbrath B.|Minehart R.|Miskimen R.|Mochalov V.|Nakagawa I.|Nakagawa I.|Overby S.|Pasyuk E.|Pasyuk E.|Payen M.|Pedroni R.|Prok Y.|Ritchie B.|Salgado C.|Shahinyan A.|Sitnikov A.|Sober D.|Stepanyan S.|Stevens W.|Underwood J.|Vasiliev A.|Vishnyakov V.|Wood M.|Zhou S.</t>
  </si>
  <si>
    <t>Braem A.|Joram C.|Séguinot J.|Dissertori G.|Djambazov L.|Lustermann W.|Nessi-Tedaldi F.|Pauss F.|Schinzel D.|Solevi P.|Lacasta C.|Oliver J.|Rafecas M.|De Leo R.|Nappi E.|Vilardi I.|Chesi E.|Cochran E.|Honscheid K.|Kagan H.|Rudge A.|Smith S.|Weilhammer P.|Johnson I.|Renker D.|Clinthorne N.|Huh S.|Bolle E.|Stapnes S.|Meddi F.</t>
  </si>
  <si>
    <t>Solevi P.|Oliver J.|Gillam J.|Bolle E.|Casella C.|Chesi E.|De Leo R.|Dissertori G.|Fanti V.|Heller M.|Lai M.|Lai M.|Lustermann W.|Nappi E.|Pauss F.|Rudge A.|Ruotsalainen U.|Schinzel D.|Schneider T.|Séguinot J.|Stapnes S.|Weilhammer P.|Tuna U.|Joram C.|Rafecas M.</t>
  </si>
  <si>
    <t>Neilson R.|LePort F.|Pocar A.|Kumar K.|Odian A.|Prescott C.|Tenev V.|Ackerman N.|Akimov D.|Auger M.|Benitez-Medina C.|Breidenbach M.|Burenkov A.|Conley R.|Cook S.|deVoe R.|Dolinski M.|Fairbank W.|Farine J.|Fierlinger P.|Flatt B.|Gornea R.|Gratta G.|Green M.|Hall C.|Hall K.|Hallman D.|Hargrove C.|Herrin S.|Hodgson J.|Kaufman L.|Kovalenko A.|Leonard D.|Mackay D.|Mong B.|Montero Diez M.|Niner E.|O'Sullivan K.|Piepke A.|Rowson P.|Sinclair D.|Skarpaas K.|Slutsky S.|Stekhanov V.|Strickland V.|Twelker K.|Vuilleumier J.|Wamba K.|Wichoski U.|Wodin J.|Yang L.|Yen Y.</t>
  </si>
  <si>
    <t>Dobi A.|Hall C.|Herrin S.|Odian A.|Prescott C.|Rowson P.|Ackerman N.|Aharmin B.|Auger M.|Barbeau P.|Barry K.|Benitez-Medina C.|Breidenbach M.|Cook S.|Counts I.|Daniels T.|Devoe R.|Dolinski M.|Donato K.|Fairbank W.|Farine J.|Giroux G.|Gornea R.|Graham K.|Gratta G.|Green M.|Hagemann C.|Hall K.|Hallman D.|Hargrove C.|Karelin A.|Kaufman L.|Kuchenkov A.|Kumar K.|Lacey J.|Leonard D.|Leport F.|MacKay D.|MacLellan R.|Mong B.|Montero Díez M.|Müller A.|Neilson R.|Niner E.|Osullivan K.|Piepke A.|Pocar A.|Pushkin K.|Rollin E.|Sinclair D.|Slutsky S.|Stekhanov V.|Twelker K.|Voskanian N.|Vuilleumier J.|Wichoski U.|Wodin J.|Yang L.|Yen Y.</t>
  </si>
  <si>
    <t>García-Moral L.|Gómez G.|González-Sánchez F.|Martínez-Rivero C.|Matorras F.|Rodrigo T.|Martínez P.|Scodellaro L.|Vila I.|Virto A.|Sobrón M.|Alberdi J.|Arce P.|Barcala J.|Calvo E.|Ferrando A.|Josa M.|Molinero A.|Navarrete J.|Oller J.|Yuste C.|Béni N.|Raics P.|Szabó Z.|Trócsnyi Z.|Ujvári B.|Zilizi G.|Christian G.|Imrek J.|Molnár J.|Novák D.|Pálinkás J.|Székely G.|Szillási Z.|Bencze G.|Vesztergombi G.|Calderón A.|Benettoni M.|Gasparini F.|Montecassiano F.|Rampazzo M.|Zago M.|Benvenuti A.</t>
  </si>
  <si>
    <t>Arce P.|Barcala J.|Calvo E.|Ferrando A.|Josa M.|Molinero A.|Navarrete J.|Oller J.|Brochero J.|Calderón A.|Fernández M.|Gómez G.|González-Sánchez F.|Martínez-Rivero C.|Matorras F.|Rodrigo T.|Scodellaro L.|Sobrón M.|Vila I.|Virto A.|Fernández J.|Raics P.|Szabó Z.|Trócsnyi Z.|Ujvári B.|Zilizi G.|Béni N.|Christian G.|Imrek J.|Molnar J.|Novak D.|Pálinkás J.|Székely G.|Szillási Z.|Bencze G.|Vestergombi G.|Benettoni M.|Gasparini F.|Montecassiano F.|Rampazzo M.|Zago M.|Benvenuti A.|Reithler H.|Ruiz-Árbol P.|Jiang C.</t>
  </si>
  <si>
    <t>Arnold R.|Augier C.|Baker J.|Barabash A.|Basharina-Freshville A.|Blondel S.|Bongrand M.|Broudin-Bay G.|Broudin-Bay G.|Brudanin V.|Caffrey A.|Chapon A.|Chauveau E.|Durand D.|Egorov V.|Flack R.|Garrido X.|Grozier J.|Guillon B.|Hubert P.|Hubert P.|Hugon C.|Hugon C.|Jackson C.|Jullian S.|Kauer M.|Klimenko A.|Kochetov O.|Konovalov S.|Kovalenko V.|Kovalenko V.|Kovalenko V.|Lalanne D.|Lamhamdi T.|Lang K.|Liptak Z.|Lutter G.|Lutter G.|Mamedov F.|Marquet C.|Marquet C.|Martin-Albo J.|Mauger F.|Mott J.|Nachab A.|Nachab A.|Nemchenok I.|Nguyen C.|Nguyen C.|Nguyen C.|Nova F.|Novella P.|Ohsumi H.|Pahlka R.|Perrot F.|Perrot F.|Piquemal F.|Piquemal F.|Reyss J.|Richards B.|Ricol J.|Ricol J.|Saakyan R.|Sarazin X.|Simard L.|Aimkovic F.|Shitov Y.|Shitov Y.|Smolnikov A.|Söldner-Rembold S.|Atekl I.|Suhonen J.|Sutton C.|Szklarz G.|Thomas J.|Timkin V.|Torre S.|Tretyak V.|Tretyak V.|Umatov V.|Vála L.|Vanyushin I.|Vasiliev V.|Vorobel V.|Vylov T.|Zukauskas A.</t>
  </si>
  <si>
    <t>Anelli M.|Bertolucci S.|Bini C.|Bini C.|Branchini P.|Corradi G.|Curceanu C.|De Zorzi G.|De Zorzi G.|Di Domenico A.|Di Domenico A.|Di Micco B.|Di Micco B.|Ferrari A.|Fiore S.|Fiore S.|Gauzzi P.|Gauzzi P.|Giovannella S.|Happacher F.|Iliescu M.|Iliescu M.|Luc A.|Martini M.|Miscetti S.|Nguyen F.|Nguyen F.|Passeri A.|Prokofiev A.|Sarra I.|Sciascia B.|Sirghi F.|Sirghi F.|Tagnani D.</t>
  </si>
  <si>
    <t>Nasseripour R.|Berman B.|Benmouna N.|Benmouna N.|Ilieva Y.|Ilieva Y.|Laget J.|Adhikari K.|Amaryan M.|Ambrozewicz P.|Ambrozewicz P.|Anghinolfi M.|Baghdasaryan H.|Ball J.|Battaglieri M.|Bedlinskiy I.|Biselli A.|Biselli A.|Bookwalter C.|Branford D.|Briscoe W.|Brooks W.|Brooks W.|Burkert V.|Careccia S.|Carman D.|Cole P.|Cole P.|Collins P.|Corvisiero P.|D'Angelo A.|D'Angelo A.|Daniel A.|Dashyan N.|Vita R.|Sanctis E.|Deur A.|Dey B.|Dhamija S.|Dickson R.|Djalali C.|Dodge G.|Doughty D.|Doughty D.|Dupre R.|Fedotov G.|Fegan S.|Fersch R.|Fersch R.|Fradi A.|Gabrielyan M.|Gilfoyle G.|Giovanetti K.|Girod F.|Girod F.|Goetz J.|Gohn W.|Golovatch E.|Golovatch E.|Gothe R.|Griffioen K.|Guidal M.|Guo L.|Guo L.|Hakobyan H.|Hakobyan H.|Hanretty C.|Hassall N.|Heddle D.|Heddle D.|Hicks K.|Hyde C.|Ireland D.|Isupov E.|Jawalkar S.|Johnstone J.|Joo K.|Joo K.|Keller D.|Khandaker M.|Khetarpal P.|Kim W.|Klein A.|Klein F.|Klein F.|Kubarovsky V.|Kuhn S.|Kuleshov S.|Kuleshov S.|Kuznetsov V.|Kuznetsov V.|Livingston K.|Lu H.|Mayer M.|McCracken M.|McKinnon B.|Mineeva T.|Mirazita M.|Mokeev V.|Mokeev V.</t>
  </si>
  <si>
    <t>Aaron F.|Aaron F.|Abramowicz H.|Abt I.|Adamczyk L.|Adamus M.|Aldaya Martin M.|Alexa C.|Alimujiang K.|Andreev V.|Antonelli S.|Antonioli P.|Antonov A.|Antunovic B.|Arneodo M.|Asmone A.|Aushev V.|Aushev V.|Bachynska O.|Backovic S.|Baghdasaryan A.|Bamberger A.|Barakbaev A.|Barbagli G.|Bari G.|Barreiro F.|Barrelet E.|Bartel W.|Bartsch D.|Basile M.|Begzsuren K.|Behnke O.|Behr J.|Behrens U.|Bellagamba L.|Belousov A.|Bertolin A.|Bhadra S.|Bindi M.|Bizot J.|Blohm C.|Bold T.|Boos E.|Borodin M.|Borras K.|Boscherini D.|Bot D.|Boudry V.|Boutle S.|Boutle S.|Bozovic-Jelisavcic I.|Bracinik J.|Brandt G.|Brinkmann M.|Brisson V.|Brock I.|Brownson E.|Brugnera R.|Brümmer N.|Bruncko D.|Bruni A.|Bruni G.|Brzozowska B.|Bunyatyan A.|Bunyatyan A.|Buschhorn G.|Bussey P.|Butterworth J.|Bylsma B.|Bystritskaya L.|Caldwell A.|Campbell A.|Cantun Avila K.|Capua M.|Carlin R.|Cassol-Brunner F.|Catterall C.|Cerny K.|Cerny V.|Cerny V.|Chekanov S.|Chekelian V.|Cholewa A.|Chwastowski J.|Ciborowski J.|Ciborowski J.|Ciesielski R.|Cifarelli L.|Cindolo F.|Contin A.|Contreras J.|Cooper-Sarkar A.|Coppola N.|Corradi M.|Corriveau F.|Costa M.|Coughlan J.|Cozzika G.|Cvach J.|D'Agostini G.</t>
  </si>
  <si>
    <t>Andreyev A.|Andreyev A.|Antalic S.|Ackermann D.|Cocolios T.|Comas V.|Elseviers J.|Franchoo S.|Heinz S.|Heredia J.|Heßberger F.|Hofmann S.|Hofmann S.|Huyse M.|Khuyagbaatar J.|Kojouharov I.|Kindler B.|Lommel B.|Mann R.|Page R.|Rinta-Antila S.|Sapple P.|Šáro S.|Duppen P.|Venhart M.|Watkins H.</t>
  </si>
  <si>
    <t>Andreyev A.|Andreyev A.|Antalic S.|Ackermann D.|Cocolios T.|Comas V.|Elseviers J.|Franchoo S.|Heinz S.|Heredia J.|Heberger F.|Hofmann S.|Hofmann S.|Huyse M.|Khuyagbaatar J.|Kojouharov I.|Kindler B.|Lommel B.|Mann R.|Page R.|Rinta-Antila S.|Sapple P.|Šáro S.|Van Duppen P.|Venhart M.|Watkins H.</t>
  </si>
  <si>
    <t>Matic A.|Matic A.|Van Der Berg A.|Harakeh M.|Wörtche H.|Berg G.|Couder M.|Fisker J.|Fisker J.|Görres J.|Leblanc P.|O'Brien S.|Wiescher M.|Fujita K.|Hatanaka K.|Sakemi Y.|Shimizu Y.|Shimizu Y.|Tameshige Y.|Tamii A.|Yosoi M.|Adachi T.|Fujita Y.|Shimbara Y.|Fujita H.|Wakasa T.|Hess P.|Brown B.|Schatz H.</t>
  </si>
  <si>
    <t>Matic A.|Matic A.|Van Den Berg A.|Harakeh M.|Harakeh M.|Wörtche H.|Wörtche H.|Beard M.|Berg G.|Görres J.|Leblanc P.|O'Brien S.|Wiescher M.|Fujita K.|Hatanaka K.|Sakemi Y.|Shimizu Y.|Shimizu Y.|Tameshige Y.|Tameshige Y.|Tamii A.|Yosoi M.|Adachi T.|Fujita Y.|Shimbara Y.|Fujita H.|Wakasa T.|Greene J.|Crowter R.|Schatz H.</t>
  </si>
  <si>
    <t>Broniatowski A.|Defay X.|Armengaud E.|Bergé L.|Benoit A.|Besida O.|Blümer J.|Blümer J.|Chantelauze A.|Chapellier M.|Chardin G.|Charlieux F.|Collin S.|Crauste O.|De Jesus M.|Di Stefano P.|Dolgorouki Y.|Domange J.|Dumoulin L.|Eitel K.|Gascon J.|Gerbier G.|Gros M.|Hannawald M.|Hervé S.|Juillard A.|Juillard A.|Kluck H.|Kozlov V.|Lemrani R.|Lubashevskiy A.|Marrache C.|Marnieros S.|Navick X.|Nones C.|Olivieri E.|Pari P.|Paul B.|Rozov S.|Sanglard V.|Scorza S.|Semikh S.|Verdier M.|Vagneron L.|Yakushev E.</t>
  </si>
  <si>
    <t>Schmidt B.|Armengaud E.|Augier C.|Benoit A.|Bergé L.|Bergmann T.|Blümer J.|Blümer J.|Bres G.|Broniatowski A.|Brudanin V.|Censier B.|Chapellier M.|Charlieux F.|Collin S.|Coulter P.|Cox G.|Crauste O.|Domange J.|Domange J.|Dumoulin L.|Eitel K.|Filosofov D.|Fourches N.|Garde G.|Gascon J.|Gerbier G.|Gros M.|Hehn L.|Henry S.|Hervé S.|Heuermann G.|Juillard A.|Kluck H.|Kozlov V.|Kleifges M.|Kraus H.|Kudryavtsev V.|Loaiza P.|Marnieros S.|Menshikov A.|Navick X.|Nieder H.|Nones C.|Olivieri E.|Pari P.|Paul B.|Robinson M.|Rodenas H.|Rozov S.|Sanglard V.|Siebenborn B.|Tcherniakhovski D.|Torrentó-Coello A.|Vagneron L.|Walker R.|Weber M.|Yakushev E.|Zhang X.</t>
  </si>
  <si>
    <t>Hartley D.|Janssens R.|Riedinger L.|Riley M.|Aguilar A.|Carpenter M.|Chiara C.|Chiara C.|Chiara C.|Chowdhury P.|Darby I.|Garg U.|Ijaz Q.|Kondev F.|Lakshmi S.|Lauritsen T.|Ludington A.|Ma W.|McCutchan E.|Mukhopadhyay S.|Pifer R.|Seyfried E.|Stefanescu I.|Stefanescu I.|Tandel S.|Tandel U.|Vanhoy J.|Wang X.|Zhu S.|Hamamoto I.|Frauendorf S.</t>
  </si>
  <si>
    <t>Hartley D.|Janssens R.|Riedinger L.|Riley M.|Wang X.|Aguilar A.|Aguilar A.|Carpenter M.|Chiara C.|Chiara C.|Chiara C.|Chowdhury P.|Darby I.|Garg U.|Ijaz Q.|Kondev F.|Lakshmi S.|Lauritsen T.|Ludington A.|Ma W.|McCutchan E.|Mukhopadhyay S.|Mukhopadhyay S.|Pifer R.|Seyfried E.|Shirwadkar U.|Stefanescu I.|Stefanescu I.|Tandel S.|Tandel S.|Vanhoy J.|Zhu S.|Frauendorf S.</t>
  </si>
  <si>
    <t>Clark R.|Gregorich K.|Berryman J.|Ali M.|Ali M.|Allmond J.|Beausang C.|Cromaz M.|Deleplanque M.|Dragojević I.|Dragojević I.|Dvorak J.|Ellison P.|Ellison P.|Fallon P.|Garcia M.|Garcia M.|Gates J.|Gates J.|Gros S.|Jeppesen H.|Kaji D.|Lee I.|Macchiavelli A.|Morimoto K.|Nitsche H.|Nitsche H.|Paschalis S.|Petri M.|Stavsetra L.|Stephens F.|Watanabe H.|Wiedeking M.</t>
  </si>
  <si>
    <t>Cullen D.|Cullen D.|Mason P.|Rigby S.|Rigby S.|Scholey C.|Eeckhaudt S.|Grahn T.|Grahn T.|Greenlees P.|Jakobsson U.|Jones P.|Julin R.|Juutinen S.|Ketelhut S.|Kishada A.|Leino M.|Leppänen A.|Mäntyniemi K.|Nieminen P.|Nyman M.|Pakarinen J.|Pakarinen J.|Peura P.|Rahkila P.|Sarén J.|Sorri J.|Uusitalo J.|Varley B.|Venhart M.</t>
  </si>
  <si>
    <t>Cullen D.|Mason P.|Mason P.|Scholey C.|Eeckhaudt S.|Grahn T.|Greenlees P.|Jakobsson U.|Jones P.|Julin R.|Juutinen S.|Ketelhut S.|Kishada A.|Leino M.|Leppänen A.|Mäntyniemi K.|Nieminen P.|Nyman M.|Pakarinen J.|Pakarinen J.|Peura P.|Procter M.|Rahkila P.|Rigby S.|Rigby S.|Sarén J.|Sorri J.|Uusitalo J.|Varley B.|Venhart M.</t>
  </si>
  <si>
    <t>Scheck M.|Grahn T.|Petts A.|Butler P.|Dewald A.|Gaffney L.|Hornillos M.|Hornillos M.|Görgen A.|Greenlees P.|Helariutta K.|Jolie J.|Jones P.|Julin R.|Juutinen S.|Ketelhut S.|Kröll T.|Kröll T.|Krücken R.|Leino M.|Ljungvall J.|Maierbeck P.|Melon B.|Nyman M.|Page R.|Pakarinen J.|Pakarinen J.|Paul E.|Pissulla T.|Rahkila P.|Sarén J.|Scholey C.|Semchenkov A.|Semchenkov A.|Sorri J.|Uusitalo J.|Wadsworth R.|Zielińska M.|Zielińska M.</t>
  </si>
  <si>
    <t>Adeva B.|Afanasyev L.|Allkofer Y.|Amsler C.|Anania A.|Benelli A.|Brekhovskikh V.|Caragheorgheopol G.|Cechak T.|Chiba M.|Chliapnikov P.|Ciocarlan C.|Constantinescu S.|Curceanu C.|Detraz C.|Dreossi D.|Drijard D.|Dudarev A.|Duma M.|Dumitriu D.|Fungueiriño J.|Gerndt J.|Gorin A.|Gorchakov O.|Gritsay K.|Guaraldo C.|Gugiu M.|Hansroul M.|Hons Z.|Horikawa S.|Iliescu M.|Karpukhin V.|Kluson J.|Kobayashi M.|Komarov V.|Kruglov V.|Kruglova L.|Kulikov A.|Kuptsov A.|Kurochkin I.|Lamberto A.|Lanaro A.|Lapshin V.|Lednicky R.|Levi Sandri P.|Lopez Aguera A.|Lucherini V.|Manuilov I.|Mariñas C.|Nemenov L.|Nikitin M.|Okada K.|Olchevskii V.|Pentia M.|Penzo A.|Pló M.|Rappazzo G.|Regenfus C.|Rochet J.|Romero A.|Ronjin V.|Ryazantsev A.|Rykalin V.|Saborido J.|Schacher J.|Sidorov A.|Smolik J.|Sugimoto S.|Takeutchi F.|Tarasov A.|Tauscher L.|Trojek T.|Trusov S.|Utkin V.|Vázquez Doce O.|Vázquez Doce O.|Vrba T.|Yazkov V.|Yoshimura Y.|Zhabitsky M.|Zrelov P.</t>
  </si>
  <si>
    <t>Adeva B.|Afanasyev L.|Allkofer Y.|Amsler C.|Amsler C.|Anania A.|Aogaki S.|Benelli A.|Brekhovskikh V.|Cechak T.|Chiba M.|Chliapnikov P.|Drijard D.|Dudarev A.|Dumitriu D.|Federicova P.|Fluerasu D.|Gorin A.|Gorchakov O.|Gritsay K.|Guaraldo C.|Gugiu M.|Hansroul M.|Hons Z.|Horikawa S.|Iwashita Y.|Karpukhin V.|Kluson J.|Kobayashi M.|Kruglov V.|Kruglova L.|Kulikov A.|Kulish E.|Kuptsov A.|Lamberto A.|Lanaro A.|Lednicky R.|Marinãs C.|Martincik J.|Nemenov L.|Nemenov L.|Nikitin M.|Okada K.|Olchevskii V.|Pentia M.|Penzo A.|Plo M.|Prusa P.|Rappazzo G.|Romero Vidal A.|Ryazantsev A.|Rykalin V.|Saborido J.|Schacher J.|Sidorov A.|Smolik J.|Takeutchi F.|Tauscher L.|Trojek T.|Trusov S.|Urban T.|Vrba T.|Yazkov V.|Yoshimura Y.|Zhabitsky M.|Zrelov P.</t>
  </si>
  <si>
    <t>Lesher S.|Lesher S.|Burke J.|Bernstein L.|Ai H.|Beausang C.|Bleuel D.|Bleuel D.|Clark R.|Dietrich F.|Escher J.|Fallon P.|Gibelin J.|Goldblum B.|Goldblum B.|Lee I.|MacChiavelli A.|McMahan M.|Moody K.|Norman E.|Norman E.|Norman E.|Phair L.|Rodriguez-Vieitez E.|Scielzo N.|Wiedeking M.|Wiedeking M.</t>
  </si>
  <si>
    <t>Scielzo N.|Escher J.|Allmond J.|Basunia M.|Beausang C.|Bernstein L.|Bleuel D.|Burke J.|Clark R.|Dietrich F.|Fallon P.|Gibelin J.|Goldblum B.|Goldblum B.|Goldblum B.|Lesher S.|Lesher S.|McMahan M.|Norman E.|Norman E.|Norman E.|Phair L.|Rodriguez-Vieitez E.|Rodriguez-Vieitez E.|Sheets S.|Thompson I.|Wiedeking M.|Wiedeking M.|Wiedeking M.</t>
  </si>
  <si>
    <t>Young L.|Kanter E.|Kräsignssig B.|Li Y.|March A.|Pratt S.|Santra R.|Santra R.|Southworth S.|Rohringer N.|Dimauro L.|Doumy G.|Roedig C.|Berrah N.|Fang L.|Hoener M.|Hoener M.|Bucksbaum P.|Cryan J.|Ghimire S.|Glownia J.|Reis D.|Bozek J.|Bostedt C.|Messerschmidt M.</t>
  </si>
  <si>
    <t>Doumy G.|Doumy G.|Roedig C.|Son S.|Blaga C.|Dichiara A.|Santra R.|Santra R.|Berrah N.|Bostedt C.|Bozek J.|Bucksbaum P.|Cryan J.|Fang L.|Ghimire S.|Glownia J.|Hoener M.|Kanter E.|Krässig B.|Kuebel M.|Messerschmidt M.|Paulus G.|Reis D.|Rohringer N.|Young L.|Agostini P.|Dimauro L.</t>
  </si>
  <si>
    <t>Cancer Discovery</t>
  </si>
  <si>
    <t>Journal of Proteome Research</t>
  </si>
  <si>
    <t>Genome Medicine</t>
  </si>
  <si>
    <t>Luo J.|Luo J.|Tang M.|Huang J.|Huang J.|He B.|He B.|Gao J.|Chen L.|Chen L.|Zuo G.|Zuo G.|Zhang W.|Zhang W.|Luo Q.|Luo Q.|Shi Q.|Shi Q.|Zhang B.|Zhang B.|Bi Y.|Bi Y.|Luo X.|Luo X.|Jiang W.|Su Y.|Su Y.|Shen J.|Kim S.|Huang E.|Huang E.|Gao Y.|Gao Y.|Zhou J.|Zhou J.|Yang K.|Yang K.|Luu H.|Pan X.|Haydon R.|Deng Z.|Deng Z.|He T.|He T.</t>
  </si>
  <si>
    <t>Molano M.|Tabrizi S.|Tabrizi S.|Tabrizi S.|Garland S.|Garland S.|Garland S.|Roberts J.|MacHalek D.|MacHalek D.|Phillips S.|Phillips S.|Chandler D.|Hillman R.|Hillman R.|Grulich A.|Jin F.|Poynten I.|Templeton D.|Templeton D.|Templeton D.|Cornall A.|Cornall A.|McCaffery K.|Howard K.|Farnsworth A.|Fairley K.|Prestage G.|Carr A.|Tong W.|Law C.|Acraman B.|Crampton L.|Feeney L.|Fraissard E.|Law M.|McGrath P.|Mellor R.|Norris R.|O'Dwyer M.|Pendlebury S.|Petoumenos K.|Richards A.|Schema L.|Seeds D.|Segelov E.|Thurloe J.|Varma R.</t>
  </si>
  <si>
    <t>Templeton D.|Templeton D.|Templeton D.|Templeton D.|Roberts J.|Poynten I.|Law C.|Hillman R.|Hillman R.|Farnsworth A.|Fairley C.|Fairley C.|Tabrizi S.|Tabrizi S.|Tabrizi S.|Tabrizi S.|Garland S.|Garland S.|Garland S.|Garland S.|Grulich A.|Jin F.|Acraman B.|Carr A.|Carroll S.|Cooper D.|Cornall A.|Crampton L.|Fairley K.|Feeney L.|Fraissard E.|Howard K.|Law M.|MacHalek D.|McCaffery K.|McGrath P.|Mellor R.|Norris R.|O'Dwyer M.|Pendlebury S.|Petoumenos K.|Phillips S.|Poynten I.|Prestage G.|Richards A.|Schema L.|Seeds D.|Segelov E.|Thurloe J.|Tong W.|Varma R.</t>
  </si>
  <si>
    <t>Papillomavirus Research</t>
  </si>
  <si>
    <t>International Journal of Colorectal Disease</t>
  </si>
  <si>
    <t>Familial Cancer</t>
  </si>
  <si>
    <t>Open Forum Infectious Diseases</t>
  </si>
  <si>
    <t>AIDS and Behavior</t>
  </si>
  <si>
    <t>Thera M.|Doumbo O.|Coulibaly D.|Laurens M.|Kone A.|Guindo A.|Traore K.|Sissoko M.|Diallo D.|Diarra I.|Kouriba B.|Daou M.|Dolo A.|Baby M.|Sissoko M.|Sagara I.|Niangaly A.|Traore I.|Olotu A.|Olotu A.|Godeaux O.|Leach A.|Dubois M.|Ballou W.|Ballou W.|Cohen J.|Thompson D.|Dube T.|Soisson L.|Diggs C.|Takala S.|Lyke K.|House B.|Lanar D.|Dutta S.|Heppner D.|Plowe C.</t>
  </si>
  <si>
    <t>Laurens M.|Thera M.|Coulibaly D.|Ouattara A.|Ouattara A.|Kone A.|Guindo A.|Traore K.|Traore I.|Kouriba B.|Diallo D.|Diarra I.|Daou M.|Dolo A.|Tolo Y.|Sissoko M.|Niangaly A.|Sissoko M.|Takala-Harrison S.|Lyke K.|Wu Y.|Blackwelder W.|Godeaux O.|Vekemans J.|Dubois M.|Ballou W.|Cohen J.|Dube T.|Soisson L.|Diggs C.|House B.|Bennett J.|Lanar D.|Dutta S.|Heppner D.|Plowe C.|Doumbo O.</t>
  </si>
  <si>
    <t>Kaltenegger L.|Eiroa C.|Ribas I.|Paresce F.|Leitzinger M.|Odert P.|Hanslmeier A.|Fridlund M.|Lammer H.|Beichman C.|Danchi W.|Henning T.|Herbst T.|Léger A.|Liseau R.|Lunine J.|Penny A.|Quirrenbach A.|Röttgering H.|Selsis F.|Schneider J.|Stam D.|Tinetti G.|White G.|White G.</t>
  </si>
  <si>
    <t>Astrobiology</t>
  </si>
  <si>
    <t>Ceschia E.|Béziat P.|Dejoux J.|Aubinet M.|Bernhofer C.|Bodson B.|Buchmann N.|Carrara A.|Cellier P.|Di Tommasi P.|Elbers J.|Eugster W.|Grünwald T.|Jacobs C.|Jans W.|Jones M.|Kutsch W.|Lanigan G.|Magliulo E.|Marloie O.|Moors E.|Moureaux C.|Olioso A.|Osborne B.|Sanz M.|Saunders M.|Smith P.|Soegaard H.|Wattenbach M.</t>
  </si>
  <si>
    <t>Agriculture, Ecosystems and Environment</t>
  </si>
  <si>
    <t>Hegglin M.|Gettelman A.|Hoor P.|Krichevsky R.|Manney G.|Manney G.|Pan L.|Son S.|Stiller G.|Tilmes S.|Walker K.|Walker K.|Eyring V.|Shepherd T.|Waugh D.|Akiyoshi H.|Añel J.|Austin J.|Baumgaertner A.|Bekki S.|Braesicke P.|Brühl C.|Butchart N.|Chipperfield M.|Dameris M.|Dhomse S.|Frith S.|Garny H.|Hardiman S.|Jöckel P.|Jöckel P.|Kinnison D.|Lamarque J.|Mancini E.|Michou M.|Morgenstern O.|Morgenstern O.|Nakamura T.|Olivié D.|Pawson S.|Pitari G.|Plummer D.|Pyle J.|Rozanov E.|Rozanov E.|Scinocca J.|Shibata K.|Smale D.|Teyssdre H.|Tian W.|Yamashita Y.</t>
  </si>
  <si>
    <t>Meyer C.|Aguiar L.|Aguirre L.|Aguirre L.|Baumgarten J.|Clarke F.|Cosson J.|Villegas S.|Fahr J.|Faria D.|Furey N.|Henry M.|Hodgkison R.|Jenkins R.|Jenkins R.|Jung K.|Kingston T.|Kunz T.|MacSwiney Gonzalez M.|MacSwiney Gonzalez M.|Moya I.|Pons J.|Racey P.|Rex K.|Sampaio E.|Stoner K.|Voigt C.|Staden D.|Weise C.|Kalko E.|Kalko E.</t>
  </si>
  <si>
    <t>Meyer C.|Meyer C.|Aguiar L.|Aguirre L.|Aguirre L.|Baumgarten J.|Clarke F.|Cosson J.|Estrada Villegas S.|Fahr J.|Fahr J.|Fahr J.|Faria D.|Furey N.|Henry M.|Jenkins R.|Jenkins R.|Jenkins R.|Jenkins R.|Kunz T.|Cristina Macswiney González M.|Cristina Macswiney González M.|Moya I.|Pons J.|Racey P.|Rex K.|Sampaio E.|Stoner K.|Voigt C.|von Staden D.|Weise C.|Kalko E.|Kalko E.</t>
  </si>
  <si>
    <t>Journal of Applied Ecology</t>
  </si>
  <si>
    <t>Journal of Animal Ecology</t>
  </si>
  <si>
    <t>Biological Conservation</t>
  </si>
  <si>
    <t>Virology</t>
  </si>
  <si>
    <t>Kuntsi J.|Wood A.|Wood A.|Rijsdijk F.|Johnson K.|Johnson K.|Andreou P.|Albrecht B.|Arias-Vasquez A.|Arias-Vasquez A.|Buitelaar J.|McLoughlin G.|Rommelse N.|Sergeant J.|Sonuga-Barke E.|Sonuga-Barke E.|Uebel H.|Van Der Meere J.|Banaschewski T.|Gill M.|Manor I.|Miranda A.|Mulas F.|Oades R.|Roeyers H.|Rothenberger A.|Steinhausen H.|Steinhausen H.|Steinhausen H.|Faraone S.|Asherson P.</t>
  </si>
  <si>
    <t>Banaschewski T.|Jennen-Steinmetz C.|Brandeis D.|Brandeis D.|Buitelaar J.|Kuntsi J.|Poustka L.|Sergeant J.|Sonuga-Barke E.|Sonuga-Barke E.|Frazier-Wood A.|Albrecht B.|Chen W.|Uebel H.|Schlotz W.|Schlotz W.|Van Der Meere J.|Gill M.|Manor I.|Miranda A.|Mulas F.|Oades R.|Roeyers H.|Rothenberger A.|Steinhausen H.|Steinhausen H.|Steinhausen H.|Faraone S.|Asherson P.</t>
  </si>
  <si>
    <t>Houssiau F.|D'Cruz D.|Sangle S.|Remy P.|Vasconcelos C.|Petrovic R.|Fiehn C.|Garrido E.|Gilboe I.|Tektonidou M.|Blockmans D.|Ravelingien I.|Le Guern V.|Depresseux G.|Guillevin L.|Cervera R.|Abramowicz D.|Atzeni F.|Danieli M.|De Clercq L.|De Keyser F.|Delahousse M.|Espinosa G.|Golstein M.|Hirsch M.|Karras A.|Lang P.|Marchal M.|Marinho A.|Max R.|Peeters P.|Petera P.|Quémeneur T.|Raeman F.|Sarzi-Puttini P.|De Santis L.|Verresen L.|Weiss L.|Westhovens R.</t>
  </si>
  <si>
    <t>Tamirou F.|D'Cruz D.|Sangle S.|Remy P.|Vasconcelos C.|Fiehn C.|Del Mar Ayala Guttierez M.|Gilboe I.|Tektonidou M.|Blockmans D.|Ravelingien I.|Le Guern V.|Depresseux G.|Guillevin L.|Cervera R.|Houssiau F.|Abramowicz D.|Atzeni F.|Danieli M.|De Clercq L.|De Ramon Garrido E.|De Keyser F.|Delahousse M.|Espinosa G.|Golstein M.|Hirsch M.|Karras A.|Lang P.|Marchal M.|Marinho A.|Max R.|Peeters P.|Petera P.|Petrovic R.|Quémeneur T.|Raeman F.|Sarzi-Puttini P.|De Santis L.|Verresen L.|Weiss L.|Westhovens R.</t>
  </si>
  <si>
    <t>Lupus Science and Medicine</t>
  </si>
  <si>
    <t>Källberg H.|Ding B.|Padyukov L.|Bengtsson C.|Rönnelid J.|Klareskog L.|Alfredsson L.|Alfredsson L.|Andréasson I.|Baecklund E.|Bengtsson A.|Skogh T.|Nordmark B.|Bratt J.|Hafström I.|Huddénius K.|Jayawardene S.|Knight A.|Knight A.|Leden I.|Lindahl G.|Lindell B.|Lindström C.|Sandahl G.|Löfström B.|Petersson I.|Schaufelberger C.|Stolt P.|Sverdrup B.|Svernell O.|Weitoft T.|Serra M.|Nise L.</t>
  </si>
  <si>
    <t>Niederwieser C.|Kohlschmidt J.|Kohlschmidt J.|Volinia S.|Whitman S.|Metzeler K.|Eisfeld A.|Maharry K.|Maharry K.|Yan P.|Frankhouser D.|Becker H.|Schwind S.|Carroll A.|Nicolet D.|Nicolet D.|Mendler J.|Curfman J.|Wu Y.|Baer M.|Powell B.|Kolitz J.|Moore J.|Carter T.|Bundschuh R.|Larson R.|Stone R.|Mrózek K.|Marcucci G.|Bloomfield C.</t>
  </si>
  <si>
    <t>Yu W.|Guo Z.|Orth P.|Madison V.|Chen L.|Dai C.|Feltz R.|Girijavallabhan V.|Kim S.|Kozlowski J.|Lavey B.|Li D.|Lundell D.|Niu X.|Piwinski J.|Popovici-Muller J.|Rizvi R.|Rosner K.|Shankar B.|Shih N.|Arshad Siddiqui M.|Sun J.|Tong L.|Umland S.|Wong M.|Yang D.|Zhou G.</t>
  </si>
  <si>
    <t>Xue C.|Wang A.|Meloni D.|Zhang K.|Kong L.|Feng H.|Glenn J.|Huang T.|Zhang Y.|Cao G.|Anand R.|Zheng C.|Xia M.|Han Q.|Robinson D.|Storace L.|Shao L.|Li M.|Brodmerkel C.|Covington M.|Scherle P.|Diamond S.|Yeleswaram S.|Vaddi K.|Newton R.|Hollis G.|Friedman S.|Metcalf B.</t>
  </si>
  <si>
    <t>Xue C.|Wang A.|Han Q.|Zhang Y.|Cao G.|Feng H.|Huang T.|Zheng C.|Xia M.|Zhang K.|Kong L.|Glenn J.|Anand R.|Meloni D.|Robinson D.|Shao L.|Storace L.|Li M.|Hughes R.|Devraj R.|Morton P.|Rogier D.|Covington M.|Scherle P.|Diamond S.|Emm T.|Yeleswaram S.|Contel N.|Vaddi K.|Newton R.|Hollis G.|Metcalf B.</t>
  </si>
  <si>
    <t>ACS Medicinal Chemistry Letters</t>
  </si>
  <si>
    <t>Sampathkumar P.|Ozyurt S.|Do J.|Bain K.|Dickey M.|Rodgers L.|Gheyi T.|Sali A.|Sali A.|Sali A.|Kim S.|Kim S.|Kim S.|Phillips J.|Phillips J.|Phillips J.|Pieper U.|Pieper U.|Pieper U.|Fernandez-Martinez J.|Franke J.|Martel A.|Tsuruta H.|Atwell S.|Thompson D.|Emtage J.|Wasserman S.|Rout M.|Sauder J.|Burley S.</t>
  </si>
  <si>
    <t>Sampathkumar P.|Sampathkumar P.|Kim S.|Kim S.|Kim S.|Manglicmot D.|Bain K.|Gilmore J.|Gheyi T.|Phillips J.|Phillips J.|Phillips J.|Phillips J.|Pieper U.|Pieper U.|Pieper U.|Fernandez-Martinez J.|Franke J.|Matsui T.|Tsuruta H.|Atwell S.|Thompson D.|Emtage J.|Wasserman S.|Rout M.|Sali A.|Sali A.|Sali A.|Sauder J.|Almo S.|Burley S.</t>
  </si>
  <si>
    <t>Rudnick P.|Clauser K.|Kilpatrick L.|Tchekhovskoi D.|Neta P.|Blonder N.|Billheimer D.|Blackman R.|Bunk D.|Cardasis H.|Ham A.|Jaffe J.|Kinsinger C.|Mesri M.|Neubert T.|Schilling B.|Tabb D.|Tegeler T.|Vega-Montoto L.|Variyath A.|Wang M.|Wang P.|Whiteaker J.|Zimmerman L.|Carr S.|Fisher S.|Gibson B.|Paulovich A.|Regnier F.|Rodriguez H.|Spiegelman C.|Tempst P.|Liebler D.|Stein S.</t>
  </si>
  <si>
    <t>Molecular and Cellular Proteomics</t>
  </si>
  <si>
    <t>Pushkov A.|Blagodatskikh K.|Nikitin A.|Agapkina Y.|Brovkin A.|Chudakova D.|Evdokimova M.|Aseycheva O.|Osmolovskaya V.|Minushkina L.|Baklanova T.|Talyzin P.|Donetskaya O.|Tereschenko S.|Dzhaiani N.|Akanova E.|Glezer M.|Galyavich A.|Zakirova V.|Koziolova N.|Yagoda A.|Boyeva O.|Horolets E.|Shlyk S.|Volkova E.|Margaryan M.|Guz I.|Konstantinov V.|Sidorenko B.|Zeteyshchikov D.|Nosikov V.</t>
  </si>
  <si>
    <t>Russian Journal of Genetics</t>
  </si>
  <si>
    <t>Molecular Biology</t>
  </si>
  <si>
    <t>Cell Cycle</t>
  </si>
  <si>
    <t>Autophagy</t>
  </si>
  <si>
    <t>Breast</t>
  </si>
  <si>
    <t>Arslan A.|Arslan A.|Arslan A.|Helzlsouer K.|Kooperberg C.|Shu X.|Steplowski E.|Bueno-De-Mesquita H.|Bueno-De-Mesquita H.|Fuchs C.|Fuchs C.|Gross M.|Jacobs E.|LaCroix A.|Petersen G.|Stolzenberg-Solomon R.|Zheng W.|Albanes D.|Amundadottir L.|Amundadottir L.|Bamlet W.|Barricarte A.|Barricarte A.|Bingham S.|Boeing H.|Boutron-Ruault M.|Buring J.|Buring J.|Chanock S.|Chanock S.|Clipp S.|Gaziano J.|Gaziano J.|Giovannucci E.|Giovannucci E.|Hankinson S.|Hankinson S.|Hartge P.|Hoover R.|Hunter D.|Hunter D.|Hutchinson A.|Hutchinson A.|Jacobs K.|Jacobs K.|Jacobs K.|Kraft P.|Kraft P.|Lynch S.|Manjer J.|Manson J.|Manson J.|McTiernan A.|McWilliams R.|Mendelsohn J.|Michaud D.|Palli D.|Rohan T.|Slimani N.|Thomas G.|Tjønneland A.|Tobias G.|Trichopoulos D.|Trichopoulos D.|Virtamo J.|Wolpin B.|Wolpin B.|Yu K.|Zeleniuch-Jacquotte A.|Zeleniuch-Jacquotte A.|Patel A.</t>
  </si>
  <si>
    <t>Wolpin B.|Wolpin B.|Kraft P.|Kraft P.|Gross M.|Helzlsouer K.|Bueno-de-Mesquita H.|Bueno-de-Mesquita H.|Steplowski E.|Stolzenberg-Solomon R.|Arslan A.|Arslan A.|Arslan A.|Jacobs E.|LaCroix A.|Petersen G.|Zheng W.|Zheng W.|Albanes D.|Allen N.|Amundadottir L.|Anderson G.|Boutron-Ruault M.|Buring J.|Buring J.|Canzian F.|Chanock S.|Clipp S.|Gaziano J.|Gaziano J.|Giovannucci E.|Giovannucci E.|Giovannucci E.|Hallmans G.|Hankinson S.|Hankinson S.|Hoover R.|Hunter D.|Hunter D.|Hutchinson A.|Hutchinson A.|Jacobs K.|Jacobs K.|Jacobs K.|Kooperberg C.|Lynch S.|Mendelsohn J.|Michaud D.|Michaud D.|Overvad K.|Patel A.|Rajkovic A.|Sanchéz M.|Shu X.|Shu X.|Slimani N.|Thomas G.|Tobias G.|Trichopoulos D.|Trichopoulos D.|Vineis P.|Virtamo J.|Wactawski-Wende J.|Yu K.|Zeleniuch-Jacquotte A.|Zeleniuch-Jacquotte A.|Fuchs P.|Fuchs P.</t>
  </si>
  <si>
    <t>Archives of Internal Medicine</t>
  </si>
  <si>
    <t>Pesonen S.|Pesonen S.|Diaconu I.|Diaconu I.|Cerullo V.|Cerullo V.|Escutenaire S.|Escutenaire S.|Raki M.|Raki M.|Kangasniemi L.|Nokisalmi P.|Nokisalmi P.|Dotti G.|Guse K.|Guse K.|Laasonen L.|Partanen K.|Karli E.|Karli E.|Haavisto E.|Oksanen M.|Oksanen M.|Karioja-Kallio A.|Hannuksela P.|Hannuksela P.|Holm S.|Holm S.|Kauppinen S.|Joensuu T.|Kanerva A.|Kanerva A.|Hemminki A.|Hemminki A.</t>
  </si>
  <si>
    <t>Kasparian N.|Bränström R.|Bränström R.|Chang Y.|Affleck P.|Aspinwall L.|Tibben A.|Azizi E.|Baron-Epel O.|Battistuzzi L.|Bruno W.|Chan M.|Cuellar F.|Debniak T.|Pjanova D.|Ertmanski S.|Figl A.|Gonzalez M.|Hayward N.|Hocevar M.|Kanetsky P.|Leachman S.|Bergman W.|Heisele O.|Palmer J.|Peric B.|Puig S.|Schadendorf D.|Gruis N.|Newton-Bishop J.|Brandberg Y.</t>
  </si>
  <si>
    <t>Liang D.|Yang C.|Lin D.|Hung I.|Lin K.|Chen J.|Hsiao C.|Chang T.|Peng C.|Lin M.|Chang T.|Jaing T.|Liu H.|Wang L.|Yeh T.|Jou S.|Lu M.|Cheng C.|Sheen J.|Chiou S.|Wu K.|Hung G.|Chen R.|Chen S.|Cheng S.|Chang Y.|Chen B.|Ho W.|Wang J.|Lin S.|Hsieh Y.|Wang S.|Chang H.|Yang Y.|Huang F.|Chang C.|Chang W.|Lin K.|Lin K.</t>
  </si>
  <si>
    <t>Yeh T.|Liang D.|Hou J.|Jaing T.|Lin D.|Yang C.|Peng C.|Peng C.|Hung I.|Lin K.|Hsiao C.|Jou S.|Chiou S.|Chen J.|Wang S.|Chang T.|Wu K.|Sheen J.|Yen H.|Chen S.|Lu M.|Li M.|Li M.|Chang T.|Huang T.|Chang Y.|Chen S.|Yang Y.|Chang H.|Chen B.|Lin P.|Cheng C.|Chao Y.|Yang S.|Chao Y.|Liu H.</t>
  </si>
  <si>
    <t>Koga M.|Murai J.|Saito H.|Kasayama S.|Imagawa A.|Hanafusa T.|Kobayashi T.|Ikegami H.|Makino H.|Maruyama T.|Shimada A.|Uchigata Y.|Iwahashi H.|Shimizu I.|Kawasaki E.|Takahashi K.|Awata T.|Kawabata Y.|Nagata M.|Osawa H.|Okubo M.|Kajio H.|Kamoi H.|Sato J.|Tanaka S.|Nakanishi K.|Fujii S.|Murao S.|Miura K.</t>
  </si>
  <si>
    <t>Tanaka S.|Ohmori M.|Awata T.|Shimada A.|Murao S.|Maruyama T.|Kamoi K.|Kawasaki E.|Nakanishi K.|Nagata M.|Fujii S.|Ikegami H.|Imagawa A.|Uchigata Y.|Okubo M.|Osawa H.|Kajio H.|Kawaguchi A.|Kawabata Y.|Satoh J.|Shimizu I.|Takahashi K.|Makino H.|Iwahashi H.|Miura J.|Yasuda K.|Hanafusa T.|Kobayashi T.</t>
  </si>
  <si>
    <t>Annals of Clinical Biochemistry</t>
  </si>
  <si>
    <t>Journal of the Japan Diabetes Society</t>
  </si>
  <si>
    <t>Reeve W.|O'Hara G.|Chain P.|Chain P.|Ardley J.|Bräu L.|Nandesena K.|Tiwari R.|Copeland A.|Nolan M.|Han C.|Han C.|Brettin T.|Land M.|Land M.|Ovchinikova G.|Ivanova N.|Mavromatis K.|Markowitz V.|Kyrpides N.|Melino V.|Denton M.|Yates R.|Yates R.|Howieson J.|Howieson J.</t>
  </si>
  <si>
    <t>Reeve W.|O'Hara G.|Chain P.|Chain P.|Ardley J.|Bräu L.|Nandesena K.|Tiwari R.|Malfatti S.|Malfatti S.|Kiss H.|Kiss H.|Lapidus A.|Copeland A.|Nolan M.|Land M.|Land M.|Ivanova N.|Mavromatis K.|Markowitz V.|Kyrpides N.|Melino V.|Denton M.|Yates R.|Yates R.|Howieson J.|Howieson J.</t>
  </si>
  <si>
    <t>Jin Y.|Jin Y.|Birlea S.|Birlea S.|Fain P.|Fain P.|Fain P.|Ferrara T.|Ben S.|Riccardi S.|Cole J.|Gowan K.|Holland P.|Bennett D.|Luiten R.|Wolkerstorfer A.|Van Der Veen J.|Hartmann A.|Eichner S.|Schuler G.|Van Geel N.|Lambert J.|Kemp E.|Gawkrodger D.|Weetman A.|Taïeb A.|Jouary T.|Ezzedine K.|Wallace M.|McCormack W.|Picardo M.|Leone G.|Overbeck A.|Silverberg N.|Silverberg N.|Spritz R.|Spritz R.</t>
  </si>
  <si>
    <t>Sánchez-Mora C.|Sánchez-Mora C.|Sánchez-Mora C.|Ribasés M.|Ribasés M.|Casas M.|Casas M.|Bayés M.|Bosch R.|Bosch R.|Fernàndez-Castillo N.|Fernàndez-Castillo N.|Brunso L.|Jacobsen K.|Jacobsen K.|Landaas E.|Landaas E.|Lundervold A.|Gross-Lesch S.|Kreiker S.|Jacob C.|Lesch K.|Buitelaar J.|Hoogman M.|Kiemeney L.|Kooij J.|Mick E.|Asherson P.|Faraone S.|Franke B.|Franke B.|Reif A.|Johansson S.|Johansson S.|Haavik J.|Haavik J.|Ramos-Quiroga J.|Ramos-Quiroga J.|Cormand B.|Cormand B.|Cormand B.</t>
  </si>
  <si>
    <t>mBio</t>
  </si>
  <si>
    <t>Cell</t>
  </si>
  <si>
    <t>American Journal of Physiology - Heart and Circulatory Physiology</t>
  </si>
  <si>
    <t>Water Research</t>
  </si>
  <si>
    <t>Bertrand Y.|Bertrand Y.|Baleydier F.|Baleydier F.|Hughes J.|Jefferson A.|Raynaud De Mauverger E.|Fernandez G.|Lowy I.|Molrine D.|Vingert B.|Perez-Patrigeon S.|Jeannin P.|Bourne Y.|Radic Z.|Aráoz R.|Weeks A.|Alia G.|Clarke R.|Peden J.|Steidl C.|Lee T.|Shah S.|Liang S.|Wang H.|Newell K.|Asare A.|Kirk A.|Studebaker A.|Kreofsky C.|Pierson C.|Lam C.|Yoo T.|Hiner B.</t>
  </si>
  <si>
    <t>Revue Francophone des Laboratoires</t>
  </si>
  <si>
    <t>Brinkhuis H.|Dotti C.|Klaus A.|Fehr A.|Williams T.|Bendle J.|Bijl P.|Bohaty S.|Carr S.|Dunbar R.|Gonzàlez J.|Hayden T.|Iwai M.|Jimenez-Espejo F.|Katsuki K.|Kong G.|McKay R.|Nakai M.|Olney M.|Passchier S.|Pekar S.|Pross J.|Riesselman C.|Röhl U.|Sakai T.|Shrivastava P.|Stickley C.|Sugisaki S.|Tauxe L.|Tuo S.|Van De Flierdt T.|Welsh K.|Yamane M.|Brinkhuis D.</t>
  </si>
  <si>
    <t>Patterson M.|McKay R.|Naish T.|Escutia C.|Jimenez-Espejo F.|Raymo M.|Meyers S.|Tauxe L.|Brinkhuis H.|Klaus A.|Fehr A.|Bendle J.|Bijl P.|Bohaty S.|Carr S.|Dunbar R.|Flores J.|Gonzalez J.|Hayden T.|Iwai M.|Katsuki K.|Kong G.|Nakai M.|Olney M.|Passchier S.|Pekar S.|Pross J.|Riesselman C.|Röhl U.|Sakai T.|Shrivastava P.|Stickley C.|Sugasaki S.|Sugasaki S.|Tuo S.|Van De Flierdt T.|Welsh K.|Williams T.|Yamane M.</t>
  </si>
  <si>
    <t>Paleoceanography</t>
  </si>
  <si>
    <t>Nature Geoscience</t>
  </si>
  <si>
    <t>Tsuboi Y.|Yamazaki K.|Sugawara Y.|Kawagoe A.|Kaneto S.|Iizuka R.|Iizuka R.|Matsumura T.|Nakahira S.|Higa M.|Matsuoka M.|Matsuoka M.|Sugizaki M.|Ueda Y.|Kawai N.|Kawai N.|Morii M.|Serino M.|Mihara T.|Tomida H.|Ueno S.|Negoro H.|Daikyuji A.|Ebisawa K.|Eguchi S.|Hiroi K.|Ishikawa M.|Isobe N.|Kawasaki K.|Kimura M.|Kitayama H.|Kohama M.|Kotani T.|Nakagawa Y.|Nakajima M.|Ozawa H.|Shidatsu M.|Sootome T.|Sootome T.|Sugimori K.|Suwa F.|Tsunemi H.|Usui R.|Yamamoto T.|Yamamoto T.|Yamaoka K.|Yoshida A.|Yoshida A.</t>
  </si>
  <si>
    <t>Guiriec S.|Briggs M.|Connaugthon V.|Kara E.|Daigne F.|Kouveliotou C.|Van Der Horst A.|Paciesas W.|Meegan C.|Bhat P.|Foley S.|Bissaldi E.|Burgess M.|Chaplin V.|Diehl R.|Fishman G.|Gibby M.|Giles M.|Goldstein A.|Greiner J.|Gruber D.|Von Kienlin A.|Kippen M.|McBreen S.|Preece R.|Rau A.|Tierney D.|Wilson-Hodge C.</t>
  </si>
  <si>
    <t>Connaughton V.|Briggs M.|Goldstein A.|Meegan C.|Paciesas W.|Preece R.|Wilson-Hodge C.|Gibby M.|Greiner J.|Gruber D.|Jenke P.|Kippen R.|Pelassa V.|Xiong S.|Yu H.|Yu H.|Bhat P.|Burgess J.|Byrne D.|Fitzpatrick G.|Foley S.|Giles M.|Guiriec S.|Van Der Horst A.|Von Kienlin A.|McBreen S.|McGlynn S.|Tierney D.|Zhang B.</t>
  </si>
  <si>
    <t>Nardetto N.|Mourard D.|Tallon-Bosc I.|Tallon-Bosc I.|Tallon-Bosc I.|Tallon M.|Tallon M.|Tallon M.|Berio P.|Chapellier E.|Bonneau D.|Chesneau O.|Mathias P.|Perraut K.|Stee P.|Blazit A.|Clausse J.|Delaa O.|Marcotto A.|Millour F.|Roussel A.|Spang A.|McAlister H.|McAlister H.|Ten Brummelaar T.|Sturmann J.|Sturmann L.|Turner N.|Farrington C.|Goldfinger P.</t>
  </si>
  <si>
    <t>Barros S.|Faedi F.|Collier Cameron A.|Lister T.|McCormac J.|Pollacco D.|Simpson E.|Smalley B.|Street R.|Todd I.|Triaud A.|Boisse I.|Bouchy F.|Bouchy F.|Hébrard G.|Hébrard G.|Moutou C.|Pepe F.|Queloz D.|Santerne A.|Segransan D.|Udry S.|Bento J.|Butters O.|Enoch B.|Haswell C.|Hellier C.|Keenan F.|Miller G.|Moulds V.|Norton A.|Parley N.|Skillen I.|Watson C.|West R.|Wheatley P.</t>
  </si>
  <si>
    <t>Buckle J.|Buckle J.|Davis C.|di Francesco J.|di Francesco J.|Graves S.|Graves S.|Nutter D.|Richer J.|Richer J.|Roberts J.|Ward-Thompson D.|White G.|White G.|Brunt C.|Butner H.|Butner H.|Cavanagh B.|Chrysostomou A.|Chrysostomou A.|Curtis E.|Curtis E.|Duarte-Cabral A.|Duarte-Cabral A.|Duarte-Cabral A.|Etxaluze M.|Etxaluze M.|Fich M.|Friberg P.|Friesen R.|Friesen R.|Fuller G.|Greaves J.|Hatchell J.|Hogerheijde M.|Johnstone D.|Johnstone D.|Matthews B.|Matthews H.|Rawlings J.|Sadavoy S.|Sadavoy S.|Simpson R.|Tothill N.|Tsamis Y.|Tsamis Y.|Viti S.|Wouterloot J.|Yates J.</t>
  </si>
  <si>
    <t>Quimby R.|Kulkarni S.|Kasliwal M.|Gal-Yam A.|Arcavi I.|Sullivan M.|Nugent P.|Thomas R.|Howell D.|Howell D.|Nakar E.|Bildsten L.|Bildsten L.|Theissen C.|Law N.|Law N.|Dekany R.|Rahmer G.|Hale D.|Smith R.|Ofek E.|Zolkower J.|Velur V.|Walters R.|Henning J.|Bui K.|McKenna D.|Poznanski D.|Poznanski D.|Cenko S.|Levitan D.</t>
  </si>
  <si>
    <t>Sievers J.|Sievers J.|Hlozek R.|Nolta M.|Acquaviva V.|Addison G.|Addison G.|Ade P.|Aguirre P.|Amiri M.|William Appel J.|Barrientos L.|Battistelli E.|Battistelli E.|Battaglia N.|Battaglia N.|Bond J.|Brown B.|Burger B.|Calabrese E.|Chervenak J.|Crichton D.|Das S.|Das S.|Devlin M.|Dicker S.|Doriese W.|Dunkley J.|Dünner R.|Essinger-Hileman T.|Faber D.|Fisher R.|Fowler J.|Fowler J.|Gallardo P.|Gordon M.|Gralla M.|Hajian A.|Hajian A.|Hajian A.|Halpern M.|Hasselfield M.|Hasselfield M.|Hernández-Monteagudo C.|Hill J.|Hilton G.|Hilton M.|Hilton M.|Hincks A.|Hincks A.|Holtz D.|Huffenberger K.|Hughes D.|Hughes J.|Infante L.|Irwin K.|Jacobson D.|Johnstone B.|Baptiste Juin J.|Kaul M.|Klein J.|Kosowsky A.|Lau J.|Limon M.|Limon M.|Limon M.|Lin Y.|Lin Y.|Lin Y.|Louis T.|Lupton R.|Marriage T.|Marriage T.|Marriage T.|Marsden D.|Marsden D.|Martocci K.|Mauskopf P.|Mauskopf P.|McLaren M.|Menanteau F.|Moodley K.|Moseley H.|Netterfield C.|Niemack M.|Niemack M.|Niemack M.|Page L.|Page W.|Parker L.|Partridge B.|Plimpton R.|Quintana H.|Reese E.|Reid B.|Rojas F.|Sehgal N.|Sehgal N.|Sherwin B.|Schmitt B.</t>
  </si>
  <si>
    <t>Pastorello A.|Smartt S.|Botticella M.|Maguire K.|Fraser M.|Smith K.|Kotak R.|Magill L.|Valenti S.|Young D.|Gezari S.|Bresolin F.|Kudritzki R.|Howell D.|Rest A.|Metcalfe N.|Mattila S.|Mattila S.|Mattila S.|Kankare E.|Kankare E.|Kankare E.|Huang K.|Urata Y.|Burgett W.|Chambers K.|Dombeck T.|Flewelling H.|Grav T.|Heasley J.|Hodapp K.|Kaiser N.|Luppino G.|Lupton R.|Magnier E.|Monet D.|Morgan J.|Onaka P.|Price P.|Rhoads P.|Siegmund W.|Stubbs C.|Sweeney W.|Tonry J.|Wainscoat R.|Waterson M.|Waters C.|Wynn-Williams C.</t>
  </si>
  <si>
    <t>Gezari S.|Rest A.|Huber M.|Narayan G.|Forster K.|Neill J.|Martin D.|Valenti S.|Smartt S.|Chornock R.|Berger E.|Soderberg A.|Mattila S.|Mattila S.|Kankare E.|Kankare E.|Burgett W.|Chambers K.|Dombeck T.|Grav T.|Heasley J.|Hodapp K.|Jedicke R.|Kaiser N.|Kudritzki R.|Luppino G.|Lupton R.|Magnier E.|Monet D.|Morgan J.|Onaka P.|Price P.|Rhoads P.|Siegmund W.|Stubbs C.|Tonry J.|Wainscoat R.|Waterson M.|Wynn-Williams C.</t>
  </si>
  <si>
    <t>Liseau R.|Eiroa C.|Fedele D.|Fedele D.|Fedele D.|Augereau J.|Olofsson G.|González B.|Maldonado J.|Montesinos B.|Mora A.|Mora A.|Absil O.|Ardila D.|Barrado D.|Barrado D.|Barrado D.|Bayo A.|Bayo A.|Beichman C.|Bryden G.|Danchi W.|Del Burgo C.|Ertel S.|Fridlund C.|Heras A.|Krivov A.|Launhardt R.|Lebreton J.|Löhne T.|Marshall J.|Meeus G.|Müller S.|Pilbratt G.|Roberge A.|Rodmann J.|Solano E.|Stapelfeldt K.|Thébault P.|White G.|White G.|Wolf S.</t>
  </si>
  <si>
    <t>Magnelli B.|Magnelli B.|Lutz D.|Saintonge A.|Saintonge A.|Berta S.|Santini P.|Symeonidis M.|Symeonidis M.|Altieri B.|Andreani P.|Andreani P.|Aussel H.|Béthermin M.|Bock J.|Bock J.|Bongiovanni A.|Bongiovanni A.|Cepa J.|Cepa J.|Cimatti A.|Conley A.|Daddi E.|Elbaz D.|Förster Schreiber N.|Genzel R.|Ivison R.|Le Floc'H E.|Magdis G.|Maiolino R.|Nordon R.|Oliver S.|Page M.|Pérez García A.|Pérez García A.|Poglitsch A.|Popesso P.|Pozzi F.|Riguccini L.|Rodighiero G.|Rosario D.|Roseboom I.|Sanchez-Portal M.|Scott D.|Sturm E.|Tacconi L.|Valtchanov I.|Wang L.|Wuyts S.</t>
  </si>
  <si>
    <t>Cortese L.|Davies J.|Pohlen M.|Baes M.|Bendo G.|Bianchi S.|Boselli A.|De Looze I.|Fritz J.|Verstappen J.|Bomans D.|Clemens M.|Corbelli E.|Dariush A.|Di Serego Alighieri S.|Fadda D.|Garcia-Appadoo D.|Gavazzi G.|Giovanardi C.|Grossi M.|Hughes T.|Hunt L.|Jones A.|Madden S.|Pierini D.|Sabatini S.|Smith M.|Vlahakis C.|Xilouris E.|Zibetti S.</t>
  </si>
  <si>
    <t>Sibthorpe B.|Vandenbussche B.|Greaves J.|Pantin E.|Olofsson G.|Acke B.|Barlow M.|Blommaert J.|Bouwman J.|Brandeker A.|Cohen M.|De Meester W.|Dent W.|Di Francesco J.|Dominik C.|Dominik C.|Fridlund M.|Gear W.|Glauser A.|Glauser A.|Gomez H.|Hargrave P.|Harvey P.|Harvey P.|Henning T.|Heras A.|Hogerheijde M.|Holland W.|Ivison R.|Ivison R.|Leeks S.|Lim T.|Liseau R.|Matthews B.|Naylor D.|Pilbratt G.|Polehampton E.|Polehampton E.|Regibo S.|Royer P.|Sicilia-Aguilar A.|Swinyard B.|Waelkens C.|Walker H.|Wesson R.</t>
  </si>
  <si>
    <t>Acke B.|Min M.|Min M.|Dominik C.|Dominik C.|Vandenbussche B.|Sibthorpe B.|Waelkens C.|Olofsson G.|Degroote P.|Smolders K.|Pantin E.|Barlow M.|Blommaert J.|Brandeker A.|De Meester W.|Dent W.|Exter K.|Di Francesco J.|Fridlund M.|Gear W.|Glauser A.|Glauser A.|Greaves J.|Harvey P.|Henning T.|Hogerheijde M.|Holland W.|Huygen R.|Ivison R.|Ivison R.|Jean C.|Liseau R.|Naylor D.|Pilbratt G.|Polehampton E.|Polehampton E.|Regibo S.|Royer P.|Sicilia-Aguilar A.|Sicilia-Aguilar A.|Swinyard B.</t>
  </si>
  <si>
    <t>Elbaz D.|Hwang H.|Magnelli B.|Daddi E.|Aussel H.|Altieri B.|Amblard A.|Andreani P.|Andreani P.|Arumugam V.|Auld R.|Babbedge T.|Berta S.|Blain A.|Bock J.|Bock J.|Bongiovanni A.|Boselli A.|Buat V.|Burgarella D.|Castro-Rodriguez N.|Cava A.|Cepa J.|Chanial P.|Chary R.|Cimatti A.|Clements D.|Conley A.|Conversi L.|Cooray A.|Cooray A.|Dickinson M.|Dominguez H.|Dowell C.|Dowell C.|Dunlop J.|Dwek E.|Eales S.|Farrah D.|Förster Schreiber N.|Fox M.|Franceschini A.|Gear W.|Genzel R.|Glenn J.|Griffin M.|Gruppioni C.|Halpern M.|Hatziminaoglou E.|Ibar E.|Isaak K.|Ivison R.|Ivison R.|Lagache G.|Le Borgne D.|Le Floc'H E.|Levenson L.|Levenson L.|Lu N.|Lu N.|Lutz D.|Madden S.|Maffei B.|Magdis G.|Mainetti G.|Maiolino R.|Marchetti L.|Mortier A.|Nguyen H.|Nguyen H.|Nordon R.|O'Halloran B.|Okumura K.|Oliver S.|Omont A.|Page M.|Panuzzo P.|Papageorgiou A.|Pearson C.|Pearson C.|Perez Fournon I.|Pérez García A.|Poglitsch A.|Pohlen M.|Popesso P.|Pozzi F.|Rawlings J.|Rigopoulou D.|Rigopoulou D.|Riguccini L.|Rizzo D.|Rodighiero G.|Roseboom I.|Rowan-Robinson M.|Saintonge A.|Sanchez Portal M.|Santini P.|Sauvage M.|Schulz B.|Schulz B.</t>
  </si>
  <si>
    <t>Wang S.|Bergin E.|Crockett N.|Goldsmith P.|Lis D.|Pearson J.|Schilke P.|Schilke P.|Bell T.|Comito C.|Blake G.|Caux E.|Caux E.|Ceccarelli C.|Cernicharo J.|Daniel F.|Daniel F.|Dubernet M.|Dubernet M.|Emprechtinger M.|Encrenaz P.|Gerin M.|Giesen T.|Goicoechea J.|Gupta H.|Herbst E.|Joblin C.|Joblin C.|Johnstone D.|Langer W.|Latter W.|Lord S.|Maret S.|Martin P.|Melnick G.|Menten K.|Morris P.|Müller H.|Murphy J.|Neufeld D.|Ossenkopf V.|Ossenkopf V.|Pérault M.|Phillips T.|Plume R.|Qin S.|Schlemmer S.|Stutzki J.|Trappe N.|Van Der Tak F.|Vastel C.|Vastel C.|Yorke H.|Yu S.|Zmuidzinas J.</t>
  </si>
  <si>
    <t>Gordon K.|Galliano F.|Hony S.|Bernard J.|Bolatto A.|Bot C.|Engelbracht C.|Hughes A.|Hughes A.|Israel F.|Kemper F.|Kim S.|Li A.|Madden S.|Matsuura M.|Matsuura M.|Meixner M.|Meixner M.|Misselt K.|Okumura K.|Panuzzo P.|Rubio M.|Reach W.|Reach W.|Roman-Duval J.|Sauvage M.|Skibba R.|Tielens A.</t>
  </si>
  <si>
    <t>Van Dishoeck E.|Van Dishoeck E.|Kristensen L.|Benz A.|Bergin E.|Caselli P.|Caselli P.|Cernicharo J.|Herpin F.|Hogerheijde M.|Johnstone D.|Johnstone D.|Liseau R.|Nisini B.|Shipman R.|Tafalla M.|Van Der Tak F.|Van Der Tak F.|Wyrowski F.|Aikawa Y.|Bachiller R.|Baudry A.|Benedettini M.|Bjerkeli P.|Blake G.|Bontemps S.|Braine J.|Brinch C.|Bruderer S.|Chavarria L.|Codella C.|Daniel F.|De Graauw T.|Deul E.|Di Giorgio A.|Dominik C.|Dominik C.|Doty S.|Dubernet M.|Dubernet M.|Encrenaz P.|Feuchtgruber H.|Fich M.|Frieswijk W.|Fuente A.|Giannini T.|Goicoechea J.|Helmich F.|Herczeg G.|Jacq T.|Jørgensen J.|Karska A.|Kaufman M.|Keto E.|Larsson B.|Lefloch B.|Lis D.|Marseille M.|Mccoey C.|Mccoey C.|Melnick G.|Neufeld D.|Olberg M.|Pagani L.|Pani O.|Parise B.|Pearson J.|Plume R.|Risacher C.|Salter D.|Santiago-Garcia J.|Saraceno P.|Stäuber P.|Van Kempen T.|Visser R.|Viti S.|Walmsley M.|Wampfler S.|Yildiz U.</t>
  </si>
  <si>
    <t>Dent W.|Thi W.|Thi W.|Kamp I.|Williams J.|Menard F.|Andrews S.|Ardila D.|Aresu G.|Augereau J.|Barrado Y Navascues D.|Barrado Y Navascues D.|Brittain S.|Carmona A.|Ciardi D.|Danchi W.|Donaldson J.|Duchene G.|Duchene G.|Eiroa C.|Fedele D.|Grady C.|De Gregorio-Molsalvo I.|Howard C.|Huélamo N.|Krivov A.|Lebreton J.|Liseau R.|Martin-Zaidi C.|Mathews G.|Meeus G.|Mendigutía I.|Montesinos B.|Morales-Calderon M.|Mora A.|Nomura H.|Pantin E.|Pascucci I.|Phillips N.|Pinte C.|Podio L.|Ramsay S.|Riaz B.|Riviere-Marichalar P.|Roberge A.|Sandell G.|Solano E.|Tilling I.|Torrelles J.|Vandenbusche B.|Vicente S.|White G.|White G.|Woitke P.</t>
  </si>
  <si>
    <t>Vastel C.|Vastel C.|Ceccarelli C.|Ceccarelli C.|Ceccarelli C.|Caux E.|Caux E.|Coutens A.|Coutens A.|Cernicharo J.|Bottinelli S.|Bottinelli S.|Demyk K.|Demyk K.|Faure A.|Wiesenfeld L.|Scribano Y.|Bacmann A.|Bacmann A.|Bacmann A.|Hily-Blant P.|Maret S.|Walters A.|Walters A.|Bergin E.|Blake G.|Castets A.|Castets A.|Castets A.|Crimier N.|Crimier N.|Dominik C.|Dominik C.|Encrenaz P.|Gérin M.|Hennebelle P.|Kahane C.|Klotz A.|Klotz A.|Melnick G.|Pagani L.|Parise B.|Schilke P.|Schilke P.|Wakelam V.|Wakelam V.|Baudry A.|Baudry A.|Bell T.|Benedettini M.|Boogert A.|Cabrit S.|Caselli P.|Codella C.|Comito C.|Falgarone E.|Fuente A.|Goldsmith P.|Helmich F.|Henning T.|Herbst E.|Jacq T.|Jacq T.|Kama M.|Langer W.|Lefloch B.|Lis D.|Lord S.|Lorenzani A.|Neufeld D.|Nisini B.|Pacheco S.|Pearson J.|Phillips T.|Salez M.|Saraceno P.|Schuster K.|Tielens X.|Van Der Tak F.|Van Der Tak F.|Van Der Wiel M.|Van Der Wiel M.|Viti S.|Wyrowski F.|Yorke H.|Cais P.|Cais P.|Krieg J.|Olberg M.|Olberg M.|Ravera L.|Ravera L.</t>
  </si>
  <si>
    <t>Ryan R.|Hathi N.|Cohen S.|Ryan R.|Finkelstein S.|McCarthy P.|Windhorst R.|Yan H.|Koekemoer A.|Rutkowski M.|O'Connell R.|Straughn A.|Balick B.|Bond H.|Calzetti D.|Disney M.|Dopita M.|Dopita M.|Frogel J.|Frogel J.|Hall D.|Holtzman J.|Kimble R.|Paresce F.|Saha A.|Silk J.|Trauger J.|Walker A.|Whitmore B.|Young E.</t>
  </si>
  <si>
    <t>Biller B.|Liu M.|Wahhaj Z.|Nielsen E.|Close L.|Dupuy T.|Hayward T.|Burrows A.|Chun M.|Ftaclas C.|Clarke F.|Hartung M.|Males J.|Reid I.|Shkolnik E.|Skemer A.|Tecza M.|Thatte N.|Alencar S.|Artymowicz P.|Boss A.|De Gouveia Dal Pino E.|Gregorio-Hetem J.|Ida S.|Kuchner M.|Lin D.|Toomey D.</t>
  </si>
  <si>
    <t>Nielsen E.|Liu M.|Wahhaj Z.|Biller B.|Hayward T.|Close L.|Males J.|Skemer A.|Chun M.|Ftaclas C.|Alencar S.|Artymowicz P.|Boss A.|Clarke F.|De Gouveia Dal Pino E.|Gregorio-Hetem J.|Hartung M.|Ida S.|Kuchner M.|Lin D.|Reid I.|Shkolnik E.|Tecza M.|Thatte N.|Toomey D.</t>
  </si>
  <si>
    <t>Buta R.|Sheth K.|Sheth K.|Sheth K.|Regan M.|Hinz J.|De Paz A.|Menéndez-Delmestre K.|Munoz-Mateos J.|Seibert M.|Laurikainen E.|Salo H.|Gadotti D.|Athanassoula E.|Bosma A.|Knapen J.|Knapen J.|Ho L.|Madore B.|Elmegreen D.|Masters K.|Comerón S.|Aravena M.|Kim T.|Kim T.</t>
  </si>
  <si>
    <t>Zaritsky D.|McCabe K.|Aravena M.|Athanassoula E.|Bosma A.|Comerón S.|Comerón S.|Courtois H.|Courtois H.|Elmegreen B.|Elmegreen D.|Erroz-Ferrer S.|Gadotti D.|Hinz J.|Ho L.|Ho L.|Holwerda B.|Kim T.|Kim T.|Knapen J.|Knapen J.|Laine J.|Laurikainen E.|Laurikainen E.|Muñoz-Mateos J.|Muñoz-Mateos J.|Salo H.|Sheth K.|Sheth K.</t>
  </si>
  <si>
    <t>Bois M.|Bois M.|Bournaud F.|Emsellem E.|Emsellem E.|Alatalo K.|Blitz L.|Bureau M.|Cappellari M.|Davies R.|Davis T.|de Zeeuw P.|de Zeeuw P.|Duc P.|Khochfar S.|Krajnović D.|Kuntschner H.|Lablanche P.|McDermid R.|Morganti R.|Naab T.|Naab T.|Oosterloo T.|Sarzi M.|Scott N.|Serra P.|Weijmans A.|Young L.</t>
  </si>
  <si>
    <t>Nyland K.|Nyland K.|Young L.|Wrobel J.|Sarzi M.|Morganti R.|Morganti R.|Alatalo K.|Alatalo K.|Blitz L.|Bournaud F.|Bureau M.|Cappellari M.|Crocker A.|Davies R.|Davis T.|de Zeeuw P.|de Zeeuw P.|Duc P.|Emsellem E.|Emsellem E.|Khochfar S.|Krajnović D.|Kuntschner H.|McDermid R.|McDermid R.|Naab T.|Oosterloo T.|Oosterloo T.|Scott N.|Serra P.|Weijmans A.</t>
  </si>
  <si>
    <t>Narita N.|Narita N.|Kudo T.|Bergfors C.|Nagasawa M.|Nagasawa M.|Thalmann C.|Sato B.|Suzuki R.|Kandori R.|Janson M.|Goto M.|Brandner W.|Ida S.|Ida S.|Abe L.|Carson J.|Carson J.|Egner S.|Feldt M.|Golota T.|Guyon O.|Guyon O.|Hashimoto J.|Hayano Y.|Hayashi M.|Hayashi S.|Henning T.|Hodapp K.|Ishh M.|Knapp G.|Kusakabe N.|Kuzuhara M.|Kuzuhara M.|Matsuo T.|McElwain M.|Mlyama S.|Morino J.|Moro-Martin A.|Nlshlmura T.|Pyo T.|Serabyn E.|Suenaga T.|Suenaga T.|Suto H.|Takahashi Y.|Takahashi Y.|Takami M.|Takato N.|Terada H.|Tomono D.|Turner E.|Turner E.|Watanabe M.|Yamada T.|Takami H.|Usuda T.|Tamura M.</t>
  </si>
  <si>
    <t>Uyama T.|Hashimoto J.|Muto T.|Akiyama E.|Dong R.|Leon J.|Sakon I.|Kudo T.|Kusakabe N.|Kuzuhara M.|Bonnefoy M.|Abe L.|Brandner W.|Brandt T.|Brandt T.|Carson J.|Carson J.|Currie T.|Egner S.|Feldt M.|Fung J.|Goto M.|Grady C.|Grady C.|Grady C.|Guyon O.|Guyon O.|Guyon O.|Hayano Y.|Hayashi M.|Hayashi S.|Henning T.|Hodapp K.|Ishii M.|Iye M.|Janson M.|Kandori R.|Knapp G.|Kwon J.|Matsuo T.|Mayama S.|McElwain M.|Miyama S.|Morino J.|Moro-Martin A.|Moro-Martin A.|Nishimura T.|Pyo T.|Serabyn E.|Sitko M.|Sitko M.|Suenaga T.|Suenaga T.|Suto H.|Suto H.|Suzuki R.|Takahashi Y.|Takahashi Y.|Takami M.|Takato N.|Terada H.|Thalmann C.|Turner E.|Turner E.|Watanabe M.|Wisniewski J.|Yamada T.|Yang Y.|Takami H.|Usuda T.|Tamura M.|Tamura M.|Tamura M.</t>
  </si>
  <si>
    <t>Zemcov M.|Zemcov M.|Rex M.|Rawle T.|Bock J.|Bock J.|Egami E.|Altieri B.|Blain A.|Boone F.|Boone F.|Bridge C.|Clement B.|Combes F.|Dowell C.|Dowell C.|Dessauges-Zavadsky M.|Fadda D.|Ilbert O.|Ivison R.|Ivison R.|Jauzac M.|Kneib J.|Lutz D.|Pelló R.|Pereira M.|Pérez-González P.|Pérez-González P.|Richard J.|Rieke G.|Rodighiero G.|Schaerer D.|Schaerer D.|Smith G.|Valtchanov I.|Walth G.|Van Der Werf P.|Werner M.</t>
  </si>
  <si>
    <t>Anderson L.|Zavagno A.|Rodón J.|Russeil D.|Abergel A.|Ade P.|André P.|Arab H.|Baluteau J.|Bernard J.|Blagrave K.|Bontemps S.|Boulanger F.|Cohen M.|Compiègne M.|Cox P.|Dartois E.|Davis G.|Emery R.|Fulton T.|Gry C.|Habart E.|Huang M.|Joblin C.|Jones S.|Kirk J.|Lagache G.|Lim T.|Madden S.|Makiwa G.|Martin P.|Miville-Deschênes M.|Molinari S.|Moseley H.|Motte F.|Naylor D.|Okumura K.|Pinheiro Gonçalves D.|Polehampton E.|Polehampton E.|Saraceno P.|Sauvage M.|Sidher S.|Spencer L.|Swinyard B.|Ward-Thompson D.|White G.|White G.</t>
  </si>
  <si>
    <t>Marchetti L.|Marchetti L.|Vaccari M.|Vaccari M.|Vaccari M.|Franceschini A.|Arumugam V.|Aussel H.|Béthermin M.|Béthermin M.|Béthermin M.|Bock J.|Bock J.|Boselli A.|Buat V.|Burgarella D.|Clements D.|Conley A.|Conversi L.|Cooray A.|Cooray A.|Dowell C.|Dowell C.|Farrah D.|Feltre A.|Glenn J.|Glenn J.|Griffin M.|Hatziminaoglou E.|Heinis S.|Ibar E.|Ivison R.|Ivison R.|Nguyen H.|Nguyen H.|O'Halloran B.|Oliver S.|Page M.|Papageorgiou A.|Pearson C.|Pearson C.|Pérez-Fournon I.|Pérez-Fournon I.|Pohlen M.|Rigopoulou D.|Rigopoulou D.|Roseboom I.|Roseboom I.|Rowan-Robinson M.|Schulz B.|Schulz B.|Scott D.|Seymour N.|Shupe D.|Shupe D.|Smith A.|Symeonidis M.|Valtchanov I.|Viero M.|Wang L.|Wang L.|Wardlow J.|Xu C.|Xu C.|Zemcov M.|Zemcov M.</t>
  </si>
  <si>
    <t>Rosenberg M.|Van Der Werf P.|Aalto S.|Armus L.|Charmandaris V.|Charmandaris V.|Charmandaris V.|Díaz-Santos T.|Evans A.|Evans A.|Fischer J.|Gao Y.|González-Alfonso E.|Greve T.|Harris A.|Henkel C.|Henkel C.|Israel F.|Isaak K.|Kramer C.|Meijerink R.|Naylor D.|Sanders D.|Smith H.|Spaans M.|Spinoglio L.|Stacey G.|Veenendaal I.|Veilleux S.|Veilleux S.|Walter F.|Weiß A.|Wiedner M.|Van Der Wiel M.|Xilouris E.</t>
  </si>
  <si>
    <t>Baldry I.|Hill D.|Driver S.|Liske J.|Norberg P.|Bamford S.|Hopkins A.|Loveday J.|Peacock J.|Cameron E.|Cameron E.|Croom S.|Cross N.|Doyle I.|Dye S.|Frenk C.|Jones D.|van Kampen E.|Kelvin L.|Nichol R.|Parkinson H.|Popescu C.|Prescott M.|Sharp R.|Sutherland W.|Thomas D.|Tuffs R.</t>
  </si>
  <si>
    <t>Christodoulou L.|Eminian C.|Loveday J.|Norberg P.|Baldry I.|Hurley P.|Driver S.|Driver S.|Bamford S.|Hopkins A.|Liske J.|Peacock J.|Bland-Hawthorn J.|Brough S.|Cameron E.|Conselice C.|Croom S.|Frenk C.|Gunawardhana M.|Jones D.|Kelvin L.|Kelvin L.|Kuijken K.|Nichol R.|Parkinson H.|Pimbblet K.|Popescu C.|Prescott M.|Robotham A.|Robotham A.|Sharp R.|Sutherland W.|Taylor E.|Thomas D.|Tuffs R.|van Kampen E.|Wijesinghe D.</t>
  </si>
  <si>
    <t>Viironen K.|López-Sanjuan C.|Hernández-Monteagudo C.|Chaves-Montero J.|Ascaso B.|Bonoli S.|Cristóbal-Hornillos D.|Díaz-García L.|Fernández-Soto A.|Fernández-Soto A.|Márquez I.|Masegosa J.|Pović M.|Pović M.|Varela J.|Cenarro A.|Aguerri J.|Aguerri J.|Alfaro E.|Aparicio-Villegas T.|Aparicio-Villegas T.|Benítez N.|Broadhurst T.|Broadhurst T.|Cabrera-Caño J.|Castander F.|Cepa J.|Cepa J.|Cerviño M.|Cerviño M.|González Delgado R.|Husillos C.|Infante L.|Infante L.|Martínez V.|Martínez V.|Martínez V.|Moles M.|Moles M.|Molino A.|Molino A.|Del Olmo A.|Perea J.|Prada F.|Quintana J.</t>
  </si>
  <si>
    <t>Drinkwater M.|Jurek R.|Blake C.|Woods D.|Woods D.|Pimbblet K.|Glazebrook K.|Sharp R.|Pracy M.|Pracy M.|Brough S.|Colless M.|Couch W.|Croom S.|Davis T.|Davis T.|Forbes D.|Forster K.|Gilbank D.|Gladders M.|Jelliffe B.|Jones N.|Li I.|Madore B.|Martin D.|Poole G.|Small T.|Wisnioski E.|Wyder T.|Yee H.</t>
  </si>
  <si>
    <t>Drinkwater M.|Byrne Z.|Blake C.|Glazebrook K.|Brough S.|Colless M.|Couch W.|Croton D.|Croom S.|Davis T.|Forster K.|Gilbank D.|Hinton S.|Jelliffe B.|Jurek R.|Li I.|Christopher Martin D.|Pimbblet K.|Pimbblet K.|Poole G.|Pracy M.|Sharp R.|Smillie J.|Spolaor M.|Wisnioski E.|Woods D.|Wyder T.|Yee H.</t>
  </si>
  <si>
    <t>Takahashi Y.|Ade P.|Barkats D.|Barkats D.|Battle J.|Bierman E.|Bock J.|Bock J.|Chiang H.|Chiang H.|Dowell C.|Duband L.|Hivon E.|Holzapfel W.|Hristov V.|Jones W.|Jones W.|Keating B.|Kovac J.|Kuo C.|Lange A.|Leitch E.|Mason P.|Matsumura T.|Nguyen H.|Ponthieu N.|Pryke C.|Richter S.|Rocha G.|Rocha G.|Yoon K.</t>
  </si>
  <si>
    <t>Naterer G.|Suppiah S.|Stolberg L.|Lewis M.|Wang Z.|Daggupati V.|Gabriel K.|Dincer I.|Rosen M.|Spekkens P.|Lvov S.|Fowler M.|Tremaine P.|Mostaghimi J.|Easton E.|Trevani L.|Rizvi G.|Ikeda B.|Kaye M.|Lu L.|Pioro I.|Smith W.|Secnik E.|Jiang J.|Avsec J.</t>
  </si>
  <si>
    <t>International Journal of Hydrogen Energy</t>
  </si>
  <si>
    <t>Nuclear Science and Techniques</t>
  </si>
  <si>
    <t>Kino K.|Furusaka M.|Hiraga F.|Kamiyama T.|Kiyanagi Y.|Furutaka K.|Goko S.|Hara K.|Harada H.|Harada M.|Hirose K.|Kai T.|Kimura A.|Kin T.|Kitatani F.|Koizumi M.|Maekawa F.|Meigo S.|Nakamura S.|Ooi M.|Ohta M.|Oshima M.|Toh Y.|Igashira M.|Katabuchi T.|Mizumoto M.|Hori J.</t>
  </si>
  <si>
    <t>Lehmann M.|Selinski S.|Blaszkewicz M.|Orlich M.|Ovsiannikov D.|Moormann O.|Guballa C.|Kress A.|Truss M.|Gerullis H.|Otto T.|Barski D.|Niegisch G.|Albers P.|Frees S.|Brenner W.|Thüroff J.|Angeli-Greaves M.|Seidel T.|Roth G.|Dietrich H.|Ebbinghaus R.|Prager H.|Bolt H.|Falkenstein M.|Zimmermann A.|Klein T.|Reckwitz T.|Roemer H.|Roemer H.|Löhlein D.|Weistenhöfer W.|Weistenhöfer W.|Schöps W.|Beg A.|Aslam M.|Bánfi G.|Romics I.|Ickstadt K.|Schwender H.|Winterpacht A.|Hengstler J.|Golka K.</t>
  </si>
  <si>
    <t>Archives of Toxicology</t>
  </si>
  <si>
    <t>Lope Carvajal V.|Lope Carvajal V.|Pollán M.|Pollán M.|Fernández M.|De León A.|González M.|Sanz J.|Iriso A.|Pérez-Gómez B.|Pérez-Gómez B.|Gil E.|Pérez-Meixeira A.|De Paz C.|Cisneros M.|De Santos A.|Asensio A.|Astray J.|Martínez M.|García J.|López-Abente G.|López-Abente G.|García-Sagredo J.|Aragonés N.|Aragonés N.</t>
  </si>
  <si>
    <t>García-Esquinas E.|García-Esquinas E.|Aragonés N.|Aragonés N.|Fernández M.|García-Sagredo J.|de León A.|de Paz C.|Pérez-Meixeira A.|Gil E.|Iriso A.|Cisneros M.|de Santos A.|Sanz J.|García J.|Asensio A.|Vioque J.|Vioque J.|López-Abente G.|López-Abente G.|Astray J.|Pollán M.|Pollán M.|Martínez M.|Martínez M.|González M.|Pérez-Gómez B.|Pérez-Gómez B.</t>
  </si>
  <si>
    <t>Environmental Science and Pollution Research</t>
  </si>
  <si>
    <t>Environmental and Molecular Mutagenesis</t>
  </si>
  <si>
    <t>European Journal of Immunology</t>
  </si>
  <si>
    <t>Koplin J.|Koplin J.|Osborne N.|Osborne N.|Osborne N.|Wake M.|Wake M.|Wake M.|Martin P.|Martin P.|Gurrin L.|Gurrin L.|Robinson M.|Tey D.|Slaa M.|Thiele L.|Miles L.|Anderson D.|Tan T.|Tan T.|Dang T.|Dang T.|Hill D.|Lowe A.|Lowe A.|Matheson M.|Ponsonby A.|Ponsonby A.|Tang M.|Tang M.|Tang M.|Dharmage S.|Allen K.|Allen K.|Allen K.</t>
  </si>
  <si>
    <t>Pediatric Allergy and Immunology</t>
  </si>
  <si>
    <t>International Journal of Environmental Research and Public Health</t>
  </si>
  <si>
    <t>mAbs</t>
  </si>
  <si>
    <t>Transfusion</t>
  </si>
  <si>
    <t>Chatrchyan S.|Khachatryan V.|Sirunyan A.|Adam W.|Arnold B.|Bergauer H.|Bergauer T.|Dragicevic M.|Eichberger M.|Erö J.|Friedl M.|Frühwirth R.|Ghete V.|Hammer J.|Hammer J.|Hansel S.|Hoch M.|Hörmann N.|Hrubec J.|Jeitler M.|Kasieczka G.|Kastner K.|Krammer M.|Liko D.|De Magrans Abril I.|Mikulec I.|Mittermayr F.|Neuherz B.|Oberegger M.|Padrta M.|Pernicka M.|Rohringer H.|Schmid S.|Schöfbeck R.|Schreiner T.|Stark R.|Steininger H.|Strauss J.|Taurok A.|Teischinger F.|Themel T.|Uhl D.|Wagner P.|Waltenberger W.|Walzel G.|Widl E.|Wulz C.|Chekhovsky V.|Dvornikov O.|Emeliantchik I.|Litomin A.|Makarenko V.|Marfin I.|Mossolov V.|Shumeiko N.|Solin A.|Stefanovitch R.|Suarez Gonzalez J.|Tikhonov A.|Fedorov A.|Karneyeu A.|Korzhik M.|Panov V.|Zuyeuski R.|Kuchinsky P.|Beaumont W.|Benucci L.|Cardaci M.|De Wolf E.|Delmeire E.|Druzhkin D.|Hashemi M.|Janssen X.|Maes T.|Mucibello L.|Ochesanu S.|Rougny R.|Selvaggi M.|Van Haevermaet H.|Van Mechelen P.|Van Remortel N.|Adler V.|Beauceron S.|Blyweert S.|D'Hondt J.|De Weirdt S.|Devroede O.|Heyninck J.|Kalogeropoulos A.|Maes J.|Maes M.|Mozer M.|Tavernier S.|Van Doninck W.|Van Mulders P.|Villella I.|Bouhali O.|Chabert E.|Charaf O.|Clerbaux B.</t>
  </si>
  <si>
    <t>Abat E.|Abdallah J.|Addy T.|Adragna P.|Aharrouche M.|Ahmad A.|Ahmad A.|Akesson T.|Aleksa M.|Alexa C.|Anderson K.|Andreazza A.|Andreazza A.|Anghinolfi F.|Antonaki A.|Arabidze G.|Arik E.|Atkinson T.|Baines J.|Baker O.|Banfi D.|Banfi D.|Baron S.|Barr A.|Beccherie R.|Beck H.|Belhorma B.|Bell P.|Bell P.|Benchekroun D.|Benjamin D.|Benslama K.|Kuutmann E.|Kuutmann E.|Bernabeu J.|Bernabeu J.|Bertelsen H.|Binet S.|Biscarat C.|Boldea V.|Bondarenko V.|Boonekamp M.|Bosman M.|Bourdarios C.|Broklova Z.|Chromek D.|Bychkov V.|Callahan J.|Calvet D.|Canneri M.|Garrido M.|Caprini M.|Sas L.|Carli T.|Carminati L.|Carminati L.|Carvalho J.|Carvalho J.|Cascella M.|Castillo M.|Castillo M.|Catinaccio A.|Cauz D.|Cavalli D.|Sforza M.|Cavasinni V.|Cetin S.|Chen H.|Cherkaoui R.|Chevalier L.|Chevallier F.|Chouridou S.|Ciobotaru M.|Citterio M.|Clark A.|Cleland B.|Cobal M.|Cogneras E.|Muino P.|Consonni M.|Consonni M.|Constantinescu S.|Cornelissen T.|Cornelissen T.|Correard S.|Radu A.|Costa G.|Costa M.|Costa M.|Costanzo D.|Cuneo S.|Cwetanski P.|Da Silva D.|Dam M.|Dameri M.|Danielsson H.|Dannheim D.|Darbo G.|Davidek T.|De K.</t>
  </si>
  <si>
    <t>Domchek S.|Domchek S.|Friebel T.|Singer C.|Gareth Evans D.|Lynch H.|Isaacs C.|Garber J.|Neuhausen S.|Matloff E.|Eeles R.|Pichert G.|Van T'veer L.|Tung N.|Weitzel J.|Couch F.|Rubinstein W.|Rubinstein W.|Ganz P.|Daly M.|Olopade O.|Tomlinson G.|Schildkraut J.|Blum J.|Rebbeck T.|Rebbeck T.</t>
  </si>
  <si>
    <t>Chai X.|Friebel T.|Friebel T.|Singer C.|Evans D.|Lynch H.|Isaacs C.|Garber J.|Neuhausen S.|Matloff E.|Eeles R.|Eeles R.|Tung N.|Weitzel J.|Couch F.|Hulick P.|Hulick P.|Ganz P.|Daly M.|Olopade O.|Tomlinson G.|Blum J.|Domchek S.|Domchek S.|Chen J.|Rebbeck T.|Rebbeck T.</t>
  </si>
  <si>
    <t>Stone J.|Merkel P.|Spiera R.|Seo P.|Langford C.|Hoffman G.|Kallenberg C.|William St Clair E.|Turkiewicz A.|Tchao N.|Webber L.|Ding L.|Sejismundo L.|Mieras K.|Weitzenkamp D.|Ikle D.|Seyfert-Margolis V.|Seyfert-Margolis V.|Mueller M.|Brunetta P.|Allen N.|Fervenza F.|Geetha D.|Keogh K.|Kissin E.|Monach P.|Peikert T.|Stegeman C.|Ytterberg S.|Specks U.</t>
  </si>
  <si>
    <t>Miloslavsky E.|Specks U.|Merkel P.|Seo P.|Spiera R.|Langford C.|Hoffman G.|Kallenberg C.|St.clair E.|Tchao N.|Viviano L.|Ding L.|Iklé D.|Villarreal M.|Jepson B.|Brunetta P.|Allen N.|Fervenza F.|Geetha D.|Keogh K.|Kissin E.|Monach P.|Peikert T.|Stegeman C.|Ytterberg S.|Stone J.</t>
  </si>
  <si>
    <t>Boers K.|Vijgen S.|Bijlenga D.|van der Post J.|Bekedam D.|Kwee A.|van der Salm P.|van Pampus M.|Spaanderman M.|de Boer K.|Duvekot J.|Bremer H.|Hasaart T.|Delemarre F.|Bloemenkamp K.|van Meir C.|Willekes C.|Wijnen E.|Rijken M.|le Cessie S.|Roumen F.|Thornton J.|van Lith J.|Mol B.|Scherjon S.|DIGITAT study group</t>
  </si>
  <si>
    <t>Vijgen S.|Boers K.|Opmeer B.|Bijlenga D.|Bekedam D.|Bloemenkamp K.|De Boer K.|Bremer H.|Le Cessie S.|Delemarre F.|Duvekot J.|Hasaart T.|Kwee A.|Van Lith J.|Van Meir C.|Van Pampus M.|Van Der Post J.|Rijken M.|Roumen F.|Van Der Salm P.|Spaanderman M.|Willekes C.|Wijnen E.|Mol B.|Mol B.|Scherjon S.</t>
  </si>
  <si>
    <t>BMJ (Clinical research ed.)</t>
  </si>
  <si>
    <t>Perissinotto E.|Perissinotto E.|Perissinotto E.|Perissinotto E.|Perissinotto E.|Perissinotto E.|Buja A.|Buja A.|Buja A.|Buja A.|Buja A.|Maggi S.|Maggi S.|Maggi S.|Maggi S.|Enzi G.|Enzi G.|Enzi G.|Manzato E.|Manzato E.|Manzato E.|Scafato E.|Scafato E.|Scafato E.|Mastrangelo G.|Mastrangelo G.|Frigo A.|Frigo A.|Coin A.|Coin A.|Coin A.|Crepaldi G.|Crepaldi G.|Crepaldi G.|Sergi G.|Sergi G.|Sergi G.|Sergi G.|Farchi G.|Galluzzo L.|Gandin C.|Di Carlo A.|Baldereschi M.|Minicucci N.|Noale M.|Capurso A.|Panza F.|Solfrizzi V.|Lepore V.|Livrea P.|Motta L.|Carnazzo G.|Motta M.|Bentivegna P.|Bonaiuto S.|Cruciani G.|Postacchini D.|Inzitari D.|Amaducci L.|Gandolfo C.|Conti M.|Canal N.|Franceschi M.|Scarlato G.|Candelise L.|Scapini E.|Rengo F.|Abete P.|Cacciatore F.|Battistin L.|Grigoletto F.|Carbonin P.</t>
  </si>
  <si>
    <t>Solfrizzi V.|Solfrizzi V.|Scafato E.|Scafato E.|Lozupone M.|Seripa D.|Giannini M.|Sardone R.|Bonfiglio C.|Abbrescia D.|Galluzzo L.|Galluzzo L.|Gandin C.|Gandin C.|Baldereschi M.|Baldereschi M.|Di Carlo A.|Di Carlo A.|Inzitari D.|Inzitari D.|Inzitari D.|Daniele A.|Sabbà C.|Logroscino G.|Logroscino G.|Panza F.|Panza F.|Panza F.|Panza F.|Farchi G.|Capurso A.|Lepore V.|Livrea P.|Motta L.|Carnazzo G.|Motta M.|Bentivegna P.|Bonaiuto S.|Cruciani G.|Postacchini D.|Amaducci L.|Gandolfo C.|Conti M.|Canal N.|Franceschi M.|Scarlato G.|Candelise L.|Scapini E.|Rengo F.|Abete P.|Cacciatore F.|Enzi G.|Battistin L.|Sergi G.|Crepaldi G.|Maggi S.|Minicucci N.|Noale M.|Grigoletto F.|Perissinotto E.|Carbonin P.</t>
  </si>
  <si>
    <t>Journal of the American Medical Directors Association</t>
  </si>
  <si>
    <t>Nutrition, Metabolism and Cardiovascular Diseases</t>
  </si>
  <si>
    <t>American Journal of Geriatric Psychiatry</t>
  </si>
  <si>
    <t>Lu X.|Lu X.|Xiong C.|Shan G.|Zhu X.|Wu B.|Wu G.|Liu Z.|Ni X.|Cheng X.|Gu Q.|Zhao Z.|Zhang D.|Li W.|Zhang C.|Tian H.|Guo Y.|Guo T.|Liu H.|Zhang W.|Gu H.|Huang S.|Chen J.|Wu W.|Huang K.|Li J.|He J.</t>
  </si>
  <si>
    <t>Xiong C.|Lu X.|Shan G.|Wu B.|Zhu X.|Wu G.|Zeng X.|Guo T.|Liu Z.|Ni X.|Cheng X.|Gu Q.|Zhao Z.|Tian H.|Li W.|Zhang D.|Zhang C.|Li M.|Liu H.|Guo Y.|Shen J.|Zhang W.|Liu S.|Zhou D.|Bao C.|Huang S.|Chen J.|Wu W.|Huang K.|Li C.|Wang L.|He B.|He J.|Li J.</t>
  </si>
  <si>
    <t>National Medical Journal of China</t>
  </si>
  <si>
    <t>Journal of Clinical Pharmacology</t>
  </si>
  <si>
    <t>Cardiovascular Therapeutics</t>
  </si>
  <si>
    <t>Journal of Cardiovascular Computed Tomography</t>
  </si>
  <si>
    <t>Medicine (United States)</t>
  </si>
  <si>
    <t>The European respiratory journal</t>
  </si>
  <si>
    <t>The Lancet Respiratory Medicine</t>
  </si>
  <si>
    <t>European Respiratory Review</t>
  </si>
  <si>
    <t>Maisel A.|Maisel A.|Mueller C.|Nowak R.|Peacock W.|Landsberg J.|Ponikowski P.|Mockel M.|Hogan C.|Wu A.|Richards M.|Clopton P.|Filippatos G.|Di Somma S.|Anand I.|Ng L.|Daniels L.|Neath S.|Christenson R.|Potocki M.|McCord J.|Terracciano G.|Kremastinos D.|Hartmann O.|von Haehling S.|Bergmann A.|Morgenthaler N.|Anker S.|Anker S.</t>
  </si>
  <si>
    <t>Circulation: Heart Failure</t>
  </si>
  <si>
    <t>Romagnoli E.|De Servi S.|Tamburino C.|Colombo A.|Burzotta F.|Presbitero P.|Bolognese L.|Paloscia L.|Rubino P.|Sardella G.|Briguori C.|Ettori F.|Franco G.|Di Girolamo D.|Sheiban I.|Piatti L.|Greco C.|Petronio S.|Loi B.|Lioy E.|Benassi A.|Patti A.|Gaspardone A.|Capodanno D.|Biondi-Zoccai G.|Sangiorgi G.</t>
  </si>
  <si>
    <t>Roversi S.|Biondi-Zoccai G.|Romagnoli E.|Sheiban I.|De Servi S.|Tamburino C.|Colombo A.|Burzotta F.|Presbitero P.|Bolognese L.|Paloscia L.|Rubino P.|Sardella G.|Briguori C.|Niccoli L.|Franco G.|Di Girolamo D.|Piatti L.|Greco C.|Petronio S.|Loi B.|Lioy E.|Benassi A.|Patti A.|Gaspardone A.|Capodanno D.|Modena M.|Sangiorgi G.</t>
  </si>
  <si>
    <t>Cardwell C.|Stene L.|Stene L.|Joner G.|Joner G.|Davis E.|Cinek O.|Rosenbauer J.|Ludvigsson J.|Castell C.|Svensson J.|Goldacre M.|Waldhoer T.|Polanska J.|Gimeno S.|Chuang L.|Parslow R.|Wadsworth E.|Chetwynd A.|Pozzilli P.|Brigis G.|Urbonaite B.|Šipetić S.|Schober E.|Ionescu-Tirgoviste C.|De Beaufort C.|Stoyanov D.|Buschard K.|Patterson C.</t>
  </si>
  <si>
    <t>Cardwell C.|Stene L.|Stene L.|Ludvigsson J.|Rosenbauer J.|Cinek O.|Svensson J.|Perez-Bravo F.|Memon A.|Gimeno S.|Wadsworth E.|Strotmeyer E.|Goldacre M.|Radon K.|Chuang L.|Parslow R.|Chetwynd A.|Karavanaki K.|Brigis G.|Pozzilli P.|Urbonaite B.|Schober E.|Devoti G.|Sipetic S.|Joner G.|Joner G.|Ionescu-Tirgoviste C.|De Beaufort C.|Harrild K.|Benson V.|Savilahti E.|Ponsonby A.|Salem M.|Rabiei S.|Patterson C.</t>
  </si>
  <si>
    <t>Mazzone E.|Martinelli D.|Berardinelli A.|Messina S.|Messina S.|D'Amico A.|Vasco G.|Main M.|Doglio L.|Politano L.|Cavallaro F.|Frosini S.|Bello L.|Carlesi A.|Bonetti A.|Zucchini E.|Sanctis R.|Scutifero M.|Bianco F.|Rossi F.|Motta M.|Sacco A.|Donati M.|Mongini T.|Pini A.|Battini R.|Pegoraro E.|Pane M.|Pasquini E.|Bruno C.|Vita G.|Waure C.|Bertini E.|Mercuri E.|Mercuri E.</t>
  </si>
  <si>
    <t>Mazzone E.|Coratti G.|Sormani M.|Messina S.|Pane M.|D'Amico A.|Colia G.|Fanelli L.|Berardinelli A.|Gardani A.|Lanzillotta V.|D'Ambrosio P.|Petillo R.|Cavallaro F.|Frosini S.|Bello L.|Bonfiglio S.|De Sanctis R.|Rolle E.|Forcina N.|Magri F.|Vita G.|Palermo C.|Donati M.|Procopio E.|Arnoldi M.|Baranello G.|Mongini T.|Pini A.|Battini R.|Pegoraro E.|Torrente Y.|Previtali S.|Bruno C.|Politano L.|Comi G.|D'Angelo M.|Bertini E.|Mercuri E.</t>
  </si>
  <si>
    <t>Scandurra M.|Mian M.|Mian M.|Greiner T.|Rancoita P.|Rancoita P.|De Campos C.|De Campos C.|Chan W.|Vose J.|Chigrinova E.|Inghirami G.|Chiappella A.|Baldini L.|Ponzoni M.|Ferreri A.|Franceschetti S.|Gaidano G.|Montes-Moreno S.|Piris M.|Facchetti F.|Tucci A.|Nomdedeu J.|Lazure T.|Lambotte O.|Uccella S.|Pinotti G.|Pruneri G.|Martinelli G.|Young K.|Tibiletti M.|Rinaldi A.|Zucca E.|Kwee I.|Kwee I.|Bertoni F.</t>
  </si>
  <si>
    <t>Mian M.|Mian M.|Scandurra M.|Chigrinova E.|Shen Y.|Inghirami G.|Greiner T.|Chan W.|Vose J.|Testoni M.|Chiappella A.|Baldini L.|Ponzoni M.|Ferreri A.|Franceschetti S.|Gaidano G.|Montes-Moreno S.|Piris M.|Facchetti F.|Facchetti F.|Tucci A.|Tucci A.|Nomdedeu J.|Lazure T.|Uccella S.|Tibiletti M.|Zucca E.|Kwee I.|Kwee I.|Bertoni F.</t>
  </si>
  <si>
    <t>Hematological Oncology</t>
  </si>
  <si>
    <t>Morihara D.|Morihara D.|Watanabe H.|Takata K.|Iwashita H.|Tsuchiya N.|Kunimoto H.|Kuno S.|Fukunaga A.|Yotsumoto K.|Tanaka T.|Sakurai K.|Hirano G.|Yokoyama K.|Nishizawa S.|Yoshikane M.|Anan A.|Takeyama Y.|Kitamura Y.|Iwata K.|Irie M.|Shakado S.|Shakado S.|Sohda T.|Sakisaka S.|Sakisaka S.</t>
  </si>
  <si>
    <t>European Journal of Gastroenterology and Hepatology</t>
  </si>
  <si>
    <t>Clinical Journal of Gastroenterology</t>
  </si>
  <si>
    <t>EBioMedicine</t>
  </si>
  <si>
    <t>Alcoholism: Clinical and Experimental Research</t>
  </si>
  <si>
    <t>El-Bassel N.|Wingood G.|Wyatt G.|Jemmott J.|Pequegnat W.|Landis J.|Bellamy S.|Gilbert L.|Remien R.|Witte S.|Wu E.|DiClemente R.|Myers H.|Jemmott L.|Metzger D.|Ballard S.|Brown T.|Greene Q.|Helker C.|Robinson N.|Allen-Taylor L.|Appleby D.|Crowley E.|Ankoma A.|Ashton D.|Goddard D.|Daniel T.|Henderson T.|Rivkin I.|Green C.|Brently J.|Cheraquit R.|Gray D.|Hakim L.|Sarfo B.|Saunders K.|Simmons D.|Wilson K.|Braxton N.|Conner A.|Gibson J.|Harmon A.|Latham T.|Pennick-Walters T.|Rucker K.|Steinback S.|Williams P.|Williams R.|Williams S.|Chancy K.|Levels F.|Thomas N.|Bennett R.|Bryson S.|Curtis S.|Jones M.|Jones P.|Moore M.|Patterson C.|Penn M.|Samuel A.|Shine R.|Stevenson R.|Tate R.|Taylor M.|Wroton C.|Griffith D.|Johnson P.|Matthews L.|Mendoza R.|Winkle A.|Daugherty J.|Er D.|Felix L.|Hailemeskal M.|Howard T.|Hoyte T.|Smith J.|Smith L.|DeMorst L.|Regan R.|Rogers E.|Carter K.|Collier C.|Croom M.|Samuel D.|Sosa J.|Taylor B.|Bryan T.|Robinson-Simpson L.|Camp C.|Loeb T.|Williams J.|Gueits L.|Bayer C.|Caliendo A.|Freeman S.|Ingersoll J.|Maslankowski L.|McGee-Smith D.</t>
  </si>
  <si>
    <t>Heaton R.|Clifford D.|Franklin D.|Woods S.|Ake C.|Vaida F.|Ellis R.|Letendre S.|Marcotte T.|Atkinson J.|Rivera-Mindt M.|Vigil O.|Taylor M.|Collier A.|Marra C.|Gelman B.|McArthur J.|Morgello S.|Simpson D.|McCutchan J.|Abramson I.|Gamst A.|Fennema-Notestine C.|Jernigan T.|Wong J.|Grant I.</t>
  </si>
  <si>
    <t>Journal of NeuroVirology</t>
  </si>
  <si>
    <t>Devan W.|Devan W.|Devan W.|Devan W.|Falcone G.|Falcone G.|Falcone G.|Falcone G.|Anderson C.|Anderson C.|Anderson C.|Anderson C.|Jagiella J.|Schmidt H.|Hansen B.|Hansen B.|Jimenez-Conde J.|Jimenez-Conde J.|Giralt-Steinhauer E.|Giralt-Steinhauer E.|Cuadrado-Godia E.|Cuadrado-Godia E.|Soriano C.|Soriano C.|Ayres A.|Schwab K.|Kassis S.|Kassis S.|Valant V.|Valant V.|Valant V.|Pera J.|Urbanik A.|Viswanathan A.|Rost N.|Rost N.|Rost N.|Goldstein J.|Freudenberger P.|Stögerer E.|Norrving B.|Norrving B.|Tirschwell D.|Selim M.|Brown D.|Silliman S.|Worrall B.|Meschia J.|Kidwell C.|Montaner J.|Fernandez-Cadenas I.|Delgado P.|Greenberg S.|Roquer J.|Roquer J.|Lindgren A.|Lindgren A.|Slowik A.|Schmidt R.|Woo D.|Rosand J.|Rosand J.|Rosand J.|Rosand J.|Biffi A.|Biffi A.|Biffi A.|Biffi A.</t>
  </si>
  <si>
    <t>Journal of Neurotrauma</t>
  </si>
  <si>
    <t>Twin Research and Human Genetics</t>
  </si>
  <si>
    <t>Hodges K.|Hodges K.|Brewer S.|Labbé C.|Soto-Ortolaza A.|Soto-Ortolaza A.|Walton R.|Strongosky A.|Uitti R.|van Gerpen J.|Ertekin-Taner N.|Ertekin-Taner N.|Kantarci K.|Lowe V.|Parisi J.|Parisi J.|Savica R.|Graff-Radford J.|Jones D.|Jones D.|Knopman D.|Petersen R.|Murray M.|Graff-Radford N.|Ferman T.|Dickson D.|Wszolek Z.|Boeve B.|Ross O.|Ross O.|Ross O.|Lorenzo-Betancor O.</t>
  </si>
  <si>
    <t>Alzheimer's and Dementia</t>
  </si>
  <si>
    <t>Pasha O.|Goldenberg R.|McClure E.|Saleem S.|Goudar S.|Althabe F.|Patel A.|Esamai F.|Garces A.|Chomba E.|Mazariegos M.|Kodkany B.|Belizan J.|Derman R.|Hibberd P.|Carlo W.|Liechty E.|Hambidge K.|Buekens P.|Wallace D.|Howard-Grabman L.|Stalls S.|Koso-Thomas M.|Jobe A.|Wright L.</t>
  </si>
  <si>
    <t>Reproductive Health</t>
  </si>
  <si>
    <t>International Journal of Gynecology and Obstetrics</t>
  </si>
  <si>
    <t>American Journal of Perinatology</t>
  </si>
  <si>
    <t>Acta Obstetricia et Gynecologica Scandinavica</t>
  </si>
  <si>
    <t>Edwards D.|Romero R.|Romero R.|Romero R.|Kusanovic J.|Kusanovic J.|Hassan S.|Hassan S.|Mazaki-Tovi S.|Mazaki-Tovi S.|Vaisbuch E.|Vaisbuch E.|Kim C.|Kim C.|Erez O.|Erez O.|Chaiworapongsa T.|Chaiworapongsa T.|Pearce B.|Bartlett J.|Friel L.|Friel L.|Salisbury B.|Anant M.|Vovis G.|Lee M.|Gomez R.|Gomez R.|Behnke E.|Oyarzun E.|Tromp G.|Menon R.|Williams S.|Williams S.</t>
  </si>
  <si>
    <t>Journal of Maternal-Fetal and Neonatal Medicine</t>
  </si>
  <si>
    <t>American Journal of Obstetrics and Gynecology</t>
  </si>
  <si>
    <t>Janda M.|Gebski V.|Brand A.|Hogg R.|Jobling T.|Land R.|Manolitsas T.|McCartney A.|Nascimento M.|Neesham D.|Nicklin J.|Oehler M.|Otton G.|Perrin L.|Salfinger S.|Hammond I.|Leung Y.|Walsh T.|Sykes P.|Ngan H.|Garrett A.|Laney M.|Ng T.|Tam K.|Chan K.|Wrede C.|Pather S.|Simcock B.|Farrell R.|Obermair A.|Obermair A.</t>
  </si>
  <si>
    <t>Engstrom P.|Arnoletti J.|Benson A.|Berlin J.|Berry J.|Chen Y.|Choti M.|Cooper H.|Dilawari R.|Early D.|Enzinger P.|Fakih M.|Fleshman J.|Fuchs C.|Grem J.|Knol J.|Leong L.|Lin E.|Mulcahy M.|Rohren E.|Ryan D.|Saltz L.|Shibata D.|Skibber J.|Small W.|Sofocleous C.|Thomas J.|Venook A.|Willett C.</t>
  </si>
  <si>
    <t>Benson A.|Venook A.|Bekaii-Saab T.|Chan E.|Chen Y.|Cooper H.|Engstrom P.|Enzinger P.|Fenton M.|Fuchs C.|Grem J.|Grothey A.|Hochster H.|Hunt S.|Kamel A.|Kirilcuk N.|Leong L.|Lin E.|Messersmith W.|Mulcahy M.|Murphy J.|Nurkin S.|Rohren E.|Ryan D.|Saltz L.|Sharma S.|Shibata D.|Skibber J.|Sofocleous C.|Stoffel E.|Stotsky-Himelfarb E.|Willett C.|Gregory K.|Freedman-Cass D.</t>
  </si>
  <si>
    <t>Journal of the National Comprehensive Cancer Network : JNCCN</t>
  </si>
  <si>
    <t>JNCCN Journal of the National Comprehensive Cancer Network</t>
  </si>
  <si>
    <t>Takatori Y.|Ito K.|Sofue M.|Hirota Y.|Itoman M.|Matsumoto T.|Hamada Y.|Shindo H.|Yamada H.|Yasunaga Y.|Ito H.|Mori S.|Owan I.|Fujii G.|Ohashi H.|Mawatari T.|Iga T.|Takahira N.|Sugimori T.|Sugiyama H.|Okano K.|Karita T.|Ando K.|Hamaki T.|Hirayama T.|Iwata K.|Matsuura M.|Jingushi S.</t>
  </si>
  <si>
    <t>Jingushi S.|Ohfuji S.|Sofue M.|Hirota Y.|Itoman M.|Matsumoto T.|Hamada Y.|Shindo H.|Takatori Y.|Yamada H.|Yasunaga Y.|Ito H.|Mori S.|Owan I.|Fujii G.|Ohashi H.|Iwamoto Y.|Miyanishi K.|Iga T.|Takahira N.|Sugimori T.|Sugiyama H.|Okano K.|Karita T.|Ando K.|Hamaki T.|Hirayama T.|Iwata K.|Nakasone S.|Matsuura M.|Mawatari T.</t>
  </si>
  <si>
    <t>Journal of Orthopaedic Science</t>
  </si>
  <si>
    <t>Benjamin D.|Stoll B.|Gantz M.|Walsh M.|Sánchez P.|Das A.|Shankaran S.|Higgins R.|Auten K.|Miller N.|Walsh T.|Laptook A.|Carlo W.|Kennedy K.|Finer N.|Duara S.|Schibler K.|Chapman R.|Van Meurs K.|Frantz I.|Phelps D.|Poindexter B.|Bell E.|O'Shea T.|Watterberg K.|Goldberg R.</t>
  </si>
  <si>
    <t>European Addiction Research</t>
  </si>
  <si>
    <t>Psychoneuroendocrinology</t>
  </si>
  <si>
    <t>May M.|Fritsche H.|Brookman-May S.|Burger M.|Bolenz C.|Trojan L.|Herrmann E.|Michel M.|Wülfing C.|Tiemann A.|Müller S.|Ellinger J.|Buchner A.|Stief C.|Tilki D.|Wieland W.|Gilfrich C.|Höfner T.|Hohenfellner M.|Haferkamp A.|Haferkamp A.|Roigas J.|Zacharias M.|Gunia S.|Bastian P.</t>
  </si>
  <si>
    <t>Gierth M.|Gierth M.|Fritsche H.|Buchner H.|May M.|Aziz A.|Otto W.|Bolenz C.|Trojan L.|Hermann E.|Tiemann A.|Müller S.|Ellinger J.|Brookman-May S.|Stief C.|Tilki D.|Nuhn P.|Höfner T.|Hohenfellner M.|Haferkamp A.|Roigas J.|Zacharias M.|Wieland W.|Riedmiller H.|Denzinger S.|Bastian P.|Burger M.</t>
  </si>
  <si>
    <t>World Journal of Urology</t>
  </si>
  <si>
    <t>Novara G.|Ficarra V.|Antonelli A.|Antonelli A.|Artibani W.|Bertini R.|Bertini R.|Carini M.|Carini M.|Cosciani Cunico S.|Cosciani Cunico S.|Imbimbo C.|Longo N.|Martignoni G.|Martorana G.|Minervini A.|Minervini A.|Mirone V.|Montorsi F.|Montorsi F.|Schiavina R.|Simeone C.|Simeone C.|Serni S.|Serni S.|Simonato A.|Simonato A.|Siracusano S.|Siracusano S.|Volpe A.|Carmignani G.|Carmignani G.|De Cobelli O.|Corti S.|Castelli M.|Cimino S.|Favilla V.|Morgia G.|Morgia G.|Billia M.|Terrone C.|Masieri L.|Oneto F.|Varca V.|Rocco F.|Costantini E.|Porena M.|Zucchi A.|Ciciliato S.|Lampropoulou N.|Fontana D.|Gontero P.|Tizzani A.|Brunelli M.|Martignoni G.|Valotto C.|Zattoni F.|Petralia G.|Roscigno M.|Strada E.</t>
  </si>
  <si>
    <t>Volpe A.|Novara G.|Antonelli A.|Bertini R.|Billia M.|Carmignani G.|Carmignani G.|Cosciani Cunico S.|Longo N.|Martignoni G.|Minervini A.|Mirone V.|Simonato A.|Simonato A.|Terrone C.|Zattoni F.|Ficarra V.|De Cobelli O.|Martorana G.|Schiavina R.|Corti S.|Simeone C.|Castelli M.|Cimino S.|Favilla V.|Morgia G.|Imbimbo C.|Carini M.|Masieri L.|Serni S.|Oneto F.|Varca V.|Rocco F.|Valotto C.|Costantini E.|Porena M.|Zucchi A.|Ciciliato S.|Lampropoulou N.|Siracusano S.|Fontana D.|Gontero P.|Tizzani A.|Artibani W.|Brunelli M.|Montorsi F.|Petralia G.|Roscigno M.|Strada E.</t>
  </si>
  <si>
    <t>Psychiatry Research - Neuroimaging</t>
  </si>
  <si>
    <t>Ablikim M.|Achasov M.|An L.|An Q.|An Z.|Bai J.|Ban Y.|Berger N.|Bian J.|Boyko I.|Briere R.|Bytev V.|Cai X.|Cao G.|Cao X.|Chang J.|Chelkov G.|Chelkov G.|Chen G.|Chen H.|Chen J.|Chen L.|Chen M.|Chen P.|Chen S.|Chen Y.|Chu Y.|Cronin-Hennessy D.|Dai H.|Dai J.|Dedovich D.|Deng Z.|Denysenko I.|Denysenko I.|Destefanis M.|Ding Y.|Dong L.|Dong M.|Du S.|Duan M.|Fang J.|Feng C.|Fu C.|Fu J.|Gao Y.|Geng C.|Goetzen K.|Gong W.|Greco M.|Grishin S.|Gu Y.|Guo A.|Guo L.|Guo Y.|Han S.|Harris F.|He K.|He M.|He Z.|Heng Y.|Hou Z.|Hu H.|Hu J.|Hu T.|Hu X.|Huang B.|Huang G.|Huang J.|Huang X.|Huang Y.|Ji C.|Ji Q.|Ji X.|Ji X.|Jia L.|Jiang L.|Jiang X.|Jiao J.|Jin D.|Jin S.|Komamiya S.|Kuehn W.|Lange S.|Leung J.|Li C.|Li C.|Li D.|Li F.|Li G.|Li H.|Li J.|Li J.|Li L.|Li L.|Li Q.|Li W.|Li W.|Li X.|Li X.|Li X.</t>
  </si>
  <si>
    <t>Andreyev A.|Andreyev A.|Andreyev A.|Elseviers J.|Huyse M.|Van Duppen P.|Antalic S.|Barzakh A.|Bree N.|Cocolios T.|Comas V.|Diriken J.|Fedorov D.|Fedosseev V.|Franchoo S.|Heredia J.|Ivanov O.|Köster U.|Marsh B.|Nishio K.|Page R.|Patronis N.|Patronis N.|Seliverstov M.|Seliverstov M.|Tsekhanovich I.|Tsekhanovich I.|Van Den Bergh P.|Van De Walle J.|Venhart M.|Venhart M.|Vermote S.|Veselsky M.|Wagemans C.|Ichikawa T.|Iwamoto A.|Möller P.|Sierk A.</t>
  </si>
  <si>
    <t>Andel B.|Andreyev A.|Andreyev A.|Andreyev A.|Antalic S.|Barzakh A.|Bree N.|Cocolios T.|Cocolios T.|Comas V.|Diriken J.|Elseviers J.|Fedorov D.|Fedosseev V.|Franchoo S.|Ghys L.|Ghys L.|Heredia J.|Huyse M.|Ivanov O.|Köster U.|Liberati V.|Marsh B.|Nishio K.|Page R.|Patronis N.|Patronis N.|Seliverstov M.|Seliverstov M.|Tsekhanovich I.|Tsekhanovich I.|Van Den Bergh P.|Van De Walle J.|Van Duppen P.|Venhart M.|Vermote S.|Veselský M.|Wagemans C.</t>
  </si>
  <si>
    <t>Bernauer J.|Distler M.|Friedrich J.|Walcher T.|Achenbach P.|Ayerbe Gayoso C.|Böhm R.|Bosnar D.|Debenjak L.|Doria L.|Esser A.|Fonvieille H.|Gómez Rodríguez De La Paz M.|Friedrich J.|Makek M.|Merkel H.|Middleton D.|Müller U.|Nungesser L.|Pochodzalla J.|Potokar M.|Sánchez Majos S.|Schlimme B.|Širca S.|Širca S.|Weinriefer M.</t>
  </si>
  <si>
    <t>Algora A.|Jordan D.|Taín J.|Rubio B.|Agramunt J.|Perez-Cerdan A.|Molina F.|Caballero L.|Nácher E.|Krasznahorkay A.|Hunyadi M.|Gulyás J.|Vitéz A.|Csatlós M.|Csige L.|Äysto J.|Penttilä H.|Moore I.|Eronen T.|Jokinen A.|Nieminen A.|Hakala J.|Karvonen P.|Kankainen A.|Saastamoinen A.|Rissanen J.|Kessler T.|Weber C.|Ronkainen J.|Rahaman S.|Elomaa V.|Rinta-Antila S.|Hager U.|Sonoda T.|Burkard K.|Hüller W.|Batist L.|Gelletly W.|Nichols A.|Yoshida T.|Sonzogni A.|Peräjärvi K.</t>
  </si>
  <si>
    <t>Jordan D.|Algora A.|Algora A.|Taín J.|Rubio B.|Agramunt J.|Perez-Cerdan A.|Molina F.|Caballero L.|Nácher E.|Krasznahorkay A.|Hunyadi M.|Gulyás J.|Vitéz A.|Csatlós M.|Csige L.|Äysto J.|Penttilä H.|Moore I.|Eronen T.|Jokinen A.|Nieminen A.|Hakala J.|Karvonen P.|Kankainen A.|Saastamoinen A.|Rissanen J.|Kessler T.|Weber C.|Ronkainen J.|Rahaman S.|Elomaa V.|Hager U.|Rinta-Antila S.|Sonoda T.|Burkard K.|Hüller W.|Batist L.|Gelletly W.|Nichols A.|Yoshida T.|Sonzogni A.|Peräjärvi K.|Petrovici A.|Petrovici A.|Schmid K.|Faessler A.</t>
  </si>
  <si>
    <t>Ha H.|Won E.|Adachi I.|Aihara H.|Aziz T.|Bakich A.|Balagura V.|Barberio E.|Bay A.|Belous K.|Bhardwaj V.|Bhuyan B.|Bischofberger M.|Bondar A.|Bondar A.|Bozek A.|Bračko M.|Bračko M.|Browder T.|Chao Y.|Chen A.|Chen P.|Cheon B.|Chiang C.|Cho I.|Cho K.|Choi K.|Choi Y.|Dalseno J.|Dalseno J.|Danilov M.|Doležal Z.|Drutskoy A.|Dungel W.|Eidelman S.|Eidelman S.|Gabyshev N.|Gabyshev N.|Golob B.|Golob B.|Haba J.|Hayasaka K.|Hayashii H.|Horii Y.|Hoshi Y.|Hou W.|Hsiung Y.|Hyun H.|Iijima T.|Inami K.|Itoh R.|Iwabuchi M.|Iwasaki Y.|Joshi N.|Julius T.|Kang J.|Kawasaki T.|Kiesling C.|Kim H.|Kim H.|Kim M.|Kim S.|Kim Y.|Kinoshita K.|Ko B.|Korpar S.|Korpar S.|Križan P.|Križan P.|Kuhr T.|Kumita T.|Kuzmin A.|Kuzmin A.|Kwon Y.|Kyeong S.|Lange J.|Lee M.|Lee S.|Li Y.|Limosani A.|Liu C.|Liu Y.|Liventsev D.|Louvot R.|McOnie S.|Miyabayashi K.|Miyata H.|Miyazaki Y.|Mohanty G.|Mori T.|Nagasaka Y.|Nakano E.|Nakao M.|Nakazawa H.|Natkaniec Z.|Neubauer S.|Nishida S.|Nishimura K.|Nitoh O.|Nozaki T.</t>
  </si>
  <si>
    <t>Reed M.|Cullen I.|Walker P.|Litvinov Y.|Litvinov Y.|Blaum K.|Bosch F.|Brandau C.|Brandau C.|Carroll J.|Cullen D.|Deo A.|Detwiller B.|Dimopoulou C.|Dracoulis G.|Farinon F.|Geissel H.|Geissel H.|Haettner E.|Heil M.|Kempley R.|Knöbel R.|Kozhuharov C.|Kurcewicz J.|Kuzminchuk N.|Litvinov S.|Liu Z.|Mao R.|Nociforo C.|Nolden F.|Plass W.|Prochazka A.|Scheidenberger C.|Scheidenberger C.|Steck M.|Stöhlker T.|Stöhlker T.|Sun B.|Swan T.|Trees G.|Weick H.|Winckler N.|Winckler N.|Winkler M.|Woods P.|Yamaguchi T.</t>
  </si>
  <si>
    <t>Akber A.|Reed M.|Walker P.|Litvinov Y.|Litvinov Y.|Lane G.|Kibédi T.|Blaum K.|Bosch F.|Brandau C.|Brandau C.|Carroll J.|Cullen D.|Cullen I.|Deo A.|Detwiler B.|Dimopoulou C.|Dracoulis G.|Farinon F.|Geissel H.|Geissel H.|Haettner E.|Heil M.|Kempley R.|Knöbel R.|Kozhuharov C.|Kurcewicz J.|Kuzminchuk N.|Litvinov S.|Liu Z.|Mao R.|Nociforo C.|Nolden F.|Plaß W.|Plaß W.|Podolyák Z.|Prochazka A.|Scheidenberger C.|Scheidenberger C.|Shubina D.|Steck M.|Stöhlker T.|Stöhlker T.|Sun B.|Swan T.|Trees G.|Weick H.|Winckler N.|Winckler N.|Winkler M.|Woods P.|Yamaguchi T.</t>
  </si>
  <si>
    <t>Aprile E.|Arisaka K.|Arneodo F.|Askin A.|Baudis L.|Behrens A.|Bokeloh K.|Brown E.|Cardoso J.|Choi B.|Cline D.|Fattori S.|Ferella A.|Giboni K.|Kish A.|Lam C.|Lamblin J.|Lang R.|Lim K.|Lopes J.|Marrodán Undagoitia T.|Mei Y.|Melgarejo Fernandez A.|Ni K.|Oberlack U.|Orrigo S.|Pantic E.|Plante G.|Ribeiro A.|Santorelli R.|Dos Santos J.|Schumann M.|Schumann M.|Shagin P.|Teymourian A.|Thers D.|Tziaferi E.|Wang H.|Weinheimer C.</t>
  </si>
  <si>
    <t>Aprile E.|Arisaka K.|Arneodo F.|Askin A.|Baudis L.|Behrens A.|Brown E.|Cardoso J.|Choi B.|Cline D.|Fattori S.|Ferella A.|Giboni K.|Kish A.|Lam C.|Lang R.|Lim K.|Lopes J.|Marrodán Undagoitia T.|Mei Y.|Melgarejo Fernandez A.|Ni K.|Ni K.|Oberlack U.|Oberlack U.|Orrigo S.|Pantic E.|Plante G.|Ribeiro A.|Santorelli R.|Santorelli R.|Santorelli R.|Dos Santos J.|Schumann M.|Shagin P.|Teymourian A.|Tziaferi E.|Wang H.|Yamashita M.|Yamashita M.</t>
  </si>
  <si>
    <t>Willingale L.|Willingale L.|Thomas A.|Thomas A.|Nilson P.|Nilson P.|Kaluza M.|Kaluza M.|Kaluza M.|Bandyopadhyay S.|Dangor A.|Evans R.|Fernandes P.|Haines M.|Kamperidis C.|Kamperidis C.|Kingham R.|Minardi S.|Notley M.|Ridgers C.|Rozmus W.|Sherlock M.|Tatarakis M.|Wei M.|Wei M.|Najmudin Z.|Krushelnick K.|Krushelnick K.</t>
  </si>
  <si>
    <t>Di Pietro A.|Randisi G.|Randisi G.|Randisi G.|Scuderi V.|Scuderi V.|Acosta L.|Amorini F.|Amorini F.|Borge M.|Figuera P.|Fisichella M.|Fisichella M.|Fraile L.|Fraile L.|Gomez-Camacho J.|Jeppesen H.|Jeppesen H.|Lattuada M.|Lattuada M.|Martel I.|Milin M.|Musumarra A.|Musumarra A.|Papa M.|Pellegriti M.|Pellegriti M.|Perez-Bernal F.|Raabe R.|Rizzo F.|Rizzo F.|Santonocito D.|Scalia G.|Scalia G.|Tengblad O.|Torresi D.|Torresi D.|Vidal A.|Voulot D.|Wenander F.|Zadro M.</t>
  </si>
  <si>
    <t>Scuderi V.|Scuderi V.|Di Pietro A.|Moro A.|Acosta L.|Amorini F.|Amorini F.|Borge M.|Figuera P.|Fisichella M.|Fisichella M.|Fraile L.|Gomez-Camacho J.|Gomez-Camacho J.|Jeppesen H.|Jeppesen H.|Lattuada M.|Lattuada M.|Martel I.|Milin M.|Musumarra A.|Musumarra A.|Papa M.|Pellegriti M.|Pellegriti M.|Perez-Bernal F.|Raabe R.|Randisi G.|Randisi G.|Randisi G.|Rizzo F.|Rizzo F.|Scalia G.|Scalia G.|Tengblad O.|Torresi D.|Torresi D.|Torresi D.|Maira Vidal A.|Voulot D.|Wenander F.|Zadro M.</t>
  </si>
  <si>
    <t>Procter T.|Billowes J.|Bissell M.|Blaum K.|Charlwood F.|Cheal B.|Flanagan K.|Flanagan K.|Forest D.|Fritzsche S.|Fritzsche S.|Geppert C.|Geppert C.|Heylen H.|Kowalska M.|Kowalska M.|Kreim K.|Krieger A.|Krämer J.|Lynch K.|Lynch K.|Mané E.|Moore I.|Moore I.|Neugart R.|Neyens G.|Nörtershäuser W.|Nörtershäuser W.|Papuga J.|Rajabali M.|Stroke H.|Vingerhoets P.|Yordanov D.|Ková M.</t>
  </si>
  <si>
    <t>Düllmann C.|Schädel M.|Yakushev A.|Türler A.|Eberhardt K.|Kratz J.|Ackermann D.|Andersson L.|Block M.|Brüchle W.|Dvorak J.|Dvorak J.|Essel H.|Ellison P.|Ellison P.|Even J.|Gates J.|Gates J.|Gorshkov A.|Graeger R.|Gregorich K.|Hartmann W.|Herzberg R.|Heßberger F.|Hild D.|Hübner A.|Jäger E.|Khuyagbaatar J.|Kindler B.|Krier J.|Kurz N.|Lahiri S.|Liebe D.|Lommel B.|Maiti M.|Nitsche H.|Nitsche H.|Omtvedt J.|Parr E.|Rudolph D.|Runke J.|Schausten B.|Schimpf E.|Semchenkov A.|Steiner J.|Thörle-Pospiech P.|Uusitalo J.|Wegrzecki M.|Wiehl N.</t>
  </si>
  <si>
    <t>Yakushev A.|Yakushev A.|Gates J.|Gates J.|Gates J.|Türler A.|Türler A.|Türler A.|Schädel M.|Schädel M.|Düllmann C.|Düllmann C.|Düllmann C.|Ackermann D.|Andersson L.|Block M.|Brüchle W.|Dvorak J.|Dvorak J.|Dvorak J.|Eberhardt K.|Essel H.|Even J.|Forsberg U.|Gorshkov A.|Gorshkov A.|Gorshkov A.|Graeger R.|Graeger R.|Gregorich K.|Hartmann W.|Herzberg R.|Heßberger F.|Heßberger F.|Hild D.|Hübner A.|Jäger E.|Khuyagbaatar J.|Khuyagbaatar J.|Kindler B.|Kratz J.|Krier J.|Kurz N.|Lommel B.|Niewisch L.|Nitsche H.|Nitsche H.|Omtvedt J.|Parr E.|Qin Z.|Rudolph D.|Runke J.|Schausten B.|Schimpf E.|Semchenkov A.|Steiner J.|Thörle-Pospiech P.|Thörle-Pospiech P.|Uusitalo J.|Wegrzecki M.|Wiehl N.|Wiehl N.</t>
  </si>
  <si>
    <t>Inorganic Chemistry</t>
  </si>
  <si>
    <t>Puckett A.|Brash E.|Brash E.|Jones M.|Luo W.|Meziane M.|Pentchev L.|Perdrisat C.|Punjabi V.|Wesselmann F.|Ahmidouch A.|Albayrak I.|Aniol K.|Arrington J.|Asaturyan A.|Baghdasaryan H.|Benmokhtar F.|Bertozzi W.|Bimbot L.|Bosted P.|Boeglin W.|Butuceanu C.|Carter P.|Chernenko S.|Christy E.|Commisso M.|Cornejo J.|Covrig S.|Danagoulian S.|Daniel A.|Davidenko A.|Day D.|Dhamija S.|Dutta D.|Ent R.|Frullani S.|Fenker H.|Frlez E.|Garibaldi F.|Gaskell D.|Gilad S.|Gilman R.|Gilman R.|Goncharenko Y.|Hafidi K.|Hamilton D.|Higinbotham D.|Hinton W.|Horn T.|Hu B.|Huang J.|Huber G.|Jensen E.|Keppel C.|Khandaker M.|King P.|Kirillov D.|Kohl M.|Kravtsov V.|Kumbartzki G.|Li Y.|Mamyan V.|Margaziotis D.|Marsh A.|Matulenko Y.|Maxwell J.|Mbianda G.|Meekins D.|Melnik Y.|Miller J.|Mkrtchyan A.|Mkrtchyan H.|Moffit B.|Moreno O.|Mulholland J.|Narayan A.|Nedev S.|Nuruzzaman|Piasetzky E.|Pierce W.|Piskunov N.|Prok Y.|Ransome R.|Razin D.|Reimer P.|Reinhold J.|Rondon O.|Shabestari M.|Shahinyan A.|Shestermanov K.|Širca S.|Sitnik I.|Smykov L.|Smith G.|Solovyev L.|Solvignon P.|Subedi R.|Tomasi-Gustafsson E.|Tomasi-Gustafsson E.|Vasiliev A.</t>
  </si>
  <si>
    <t>Puckett A.|Brash E.|Brash E.|Jones M.|Luo W.|Meziane M.|Pentchev L.|Perdrisat C.|Punjabi V.|Wesselmann F.|Afanasev A.|Ahmidouch A.|Albayrak I.|Aniol K.|Arrington J.|Asaturyan A.|Baghdasaryan H.|Benmokhtar F.|Bertozzi W.|Bimbot L.|Bosted P.|Boeglin W.|Butuceanu C.|Carter P.|Chernenko S.|Christy M.|Cornejo J.|Covrig S.|Danagoulian S.|Daniel A.|Davidenko A.|Day D.|Dhamija S.|Dutta D.|Ent R.|Frullani S.|Fenker H.|Frlez E.|Garibaldi F.|Gaskell D.|Gilad S.|Gilman R.|Gilman R.|Goncharenko Y.|Hafidi K.|Hamilton D.|Higinbotham D.|Hinton W.|Horn T.|Hu B.|Huang J.|Huber G.|Jensen E.|Keppel C.|Keppel C.|Khandaker M.|King P.|Kirillov D.|Kohl M.|Kravtsov V.|Kumbartzki G.|Li Y.|Mamyan V.|Margaziotis D.|Marsh A.|Matulenko Y.|Maxwell J.|Maxwell J.|Mbianda G.|Meekins D.|Melnik Y.|Miller J.|Mkrtchyan A.|Mkrtchyan H.|Moffit B.|Moreno O.|Mulholland J.|Narayan A.|Nedev S.|Nuruzzaman|Piasetzky E.|Pierce W.|Piskunov N.|Prok Y.|Ransome R.|Razin D.|Reimer P.|Reinhold J.|Rondon O.|Shabestari M.|Shahinyan A.|Shestermanov K.|Širca S.|Širca S.|Sitnik I.|Smykov L.|Smith G.|Solovyev L.|Solvignon P.|Subedi R.</t>
  </si>
  <si>
    <t>Zhou P.|Zhou P.|Fang D.|Ma Y.|Cai X.|Chen J.|Guo W.|Sun X.|Sun X.|Tian W.|Wang H.|Zhang G.|Zhang G.|Cao X.|Cao X.|Fu Y.|Fu Y.|Hu Z.|Wang J.|Wang M.|Togano Y.|Aoi N.|Baba H.|Honda T.|Okada K.|Hara Y.|Ieki K.|Ishibashi Y.|Itou Y.|Iwasa N.|Kanno S.|Kawabata T.|Kimura H.|Kondo Y.|Kurita K.|Kurokawa M.|Moriguchi T.|Murakami H.|Oishi H.|Ota S.|Ozawa A.|Sakurai H.|Shimoura S.|Shioda R.|Takeshita E.|Takeuchi S.|Yamada K.|Yamada Y.|Yasuda Y.|Yoneda K.|Motobayashi T.</t>
  </si>
  <si>
    <t>Fang D.|Ma Y.|Sun X.|Zhou P.|Togano Y.|Aoi N.|Baba H.|Cai X.|Cao X.|Chen J.|Fu Y.|Guo W.|Hara Y.|Honda T.|Hu Z.|Ieki K.|Ishibashi Y.|Ito Y.|Iwasa N.|Kanno S.|Kawabata T.|Kimura H.|Kondo Y.|Kurita K.|Kurokawa M.|Moriguchi T.|Murakami H.|Ooishi H.|Okada K.|Ota S.|Ozawa A.|Sakurai H.|Shimoura S.|Shioda R.|Takeshita E.|Takeuchi S.|Tian W.|Wang H.|Wang J.|Wang M.|Yamada K.|Yamada Y.|Yasuda Y.|Yoneda K.|Zhang G.|Motobayashi T.</t>
  </si>
  <si>
    <t>Science China: Physics, Mechanics and Astronomy</t>
  </si>
  <si>
    <t>Green J.|Dover N.|Borghesi M.|Brenner C.|Brenner C.|Cameron F.|Carroll D.|Carroll D.|Foster P.|Foster P.|Gallegos P.|Gallegos P.|Gregori G.|McKenna P.|Murphy C.|Najmudin Z.|Palmer C.|Prasad R.|Romagnani L.|Quinn K.|Schreiber J.|Schreiber J.|Streeter M.|Ter-Avetisyan S.|Tresca O.|Zepf M.|Neely D.|Neely D.</t>
  </si>
  <si>
    <t>Oganessian Y.|Utyonkov V.|Abdullin F.|Dmitriev S.|Graeger R.|Henderson R.|Itkis M.|Lobanov Y.|Mezentsev A.|Moody K.|Nelson S.|Polyakov A.|Ryabinin M.|Sagaidak R.|Shaughnessy D.|Shirokovsky I.|Stoyer M.|Stoyer N.|Subbotin V.|Subotic K.|Sukhov A.|Tsyganov Y.|Türler A.|Voinov A.|Vostokin G.|Wilk P.|Yakushev A.</t>
  </si>
  <si>
    <t>High Energy Density Physics</t>
  </si>
  <si>
    <t>Tanaka K.|Yamaguchi T.|Suzuki T.|Ohtsubo T.|Fukuda M.|Nishimura D.|Takechi M.|Takechi M.|Ogata K.|Ozawa A.|Izumikawa T.|Aiba T.|Aoi N.|Baba H.|Hashizume Y.|Inafuku K.|Iwasa N.|Kobayashi K.|Komuro M.|Kondo Y.|Kubo T.|Kurokawa M.|Matsuyama T.|Michimasa S.|Motobayashi T.|Nakabayashi T.|Nakajima S.|Nakamura T.|Sakurai H.|Shinoda R.|Shinohara M.|Suzuki H.|Suzuki H.|Takeshita E.|Takeuchi S.|Togano Y.|Yamada K.|Yasuno T.|Yoshitake M.</t>
  </si>
  <si>
    <t>Yamaguchi T.|Tanaka K.|Suzuki T.|Ozawa A.|Ohtsubo T.|Aiba T.|Aoi N.|Baba H.|Fukuda M.|Hashizume Y.|Inafuku K.|Iwasa N.|Izumikawa T.|Kobayashi K.|Komuro M.|Kondo Y.|Kubo T.|Kurokawa M.|Matsuyama T.|Michimasa S.|Motobayashi T.|Nakabayashi T.|Nakajima S.|Nakamura T.|Sakurai H.|Shinoda R.|Shinohara M.|Suzuki H.|Takechi M.|Takeshita E.|Takeuchi S.|Togano Y.|Yamada K.|Yasuno T.|Yoshitake M.</t>
  </si>
  <si>
    <t>Androić D.|Armstrong D.|Arvieux J.|Bailey S.|Beck D.|Beise E.|Benesch J.|Benmokhtar F.|Benmokhtar F.|Bimbot L.|Birchall J.|Bosted P.|Breuer H.|Capuano C.|Chao Y.|Coppens A.|Davis C.|Ellis C.|Flores G.|Franklin G.|Furget C.|Gaskell D.|Gericke M.|Grames J.|Guillard G.|Hansknecht J.|Horn T.|Jones M.|King P.|Korsch W.|Kox S.|Lee L.|Liu J.|Lung A.|Mammei J.|Martin J.|McKeown R.|Mihovilovic M.|Micherdzinska A.|Mkrtchyan H.|Muether M.|Page S.|Papavassiliou V.|Pate S.|Phillips S.|Pillot P.|Pitt M.|Poelker M.|Quinn B.|Ramsay W.|Real J.|Roche J.|Roos P.|Schaub J.|Seva T.|Simicevic N.|Smith G.|Spayde D.|Stutzman M.|Suleiman R.|Suleiman R.|Tadevosyan V.|Van Oers W.|Versteegen M.|Voutier E.|Vulcan W.|Wells S.|Williamson S.|Wood S.</t>
  </si>
  <si>
    <t>Androić D.|Armstrong D.|Arvieux J.|Bailey S.|Beck D.|Beise E.|Benesch J.|Benmokhtar F.|Benmokhtar F.|Bimbot L.|Birchall J.|Bosted P.|Breuer H.|Capuano C.|Chao Y.|Coppens A.|Davis C.|Ellis C.|Flores G.|Franklin G.|Furget C.|Gaskell D.|Gericke M.|Grames J.|Guillard G.|Hansknecht J.|Horn T.|Jones M.|King P.|Korsch W.|Kox S.|Lee L.|Liu J.|Lung A.|Mammei J.|Martin J.|McKeown R.|Micherdzinska A.|Mihovilovic M.|Mkrtchyan H.|Muether M.|Page S.|Papavassiliou V.|Pate S.|Phillips S.|Pillot P.|Pitt M.|Poelker M.|Quinn B.|Ramsay W.|Ramsay W.|Real J.|Roche J.|Roos P.|Schaub J.|Seva T.|Simicevic N.|Smith G.|Spayde D.|Stutzman M.|Suleiman R.|Suleiman R.|Tadevosyan V.|Van Oers W.|Versteegen M.|Voutier E.|Vulcan W.|Wells S.|Williamson S.|Wood S.</t>
  </si>
  <si>
    <t>Hild S.|Abernathy M.|Acernese F.|Acernese F.|Amaro-Seoane P.|Amaro-Seoane P.|Andersson N.|Arun K.|Barone F.|Barone F.|Barr B.|Barsuglia M.|Beker M.|Beveridge N.|Birindelli S.|Bose S.|Bosi L.|Braccini S.|Bradaschia C.|Bulik T.|Calloni E.|Calloni E.|Cella G.|Chassande Mottin E.|Chelkowski S.|Chincarini A.|Clark J.|Coccia E.|Coccia E.|Colacino C.|Colas J.|Cumming A.|Cunningham L.|Cuoco E.|Danilishin S.|Danzmann K.|De Salvo R.|Dent T.|De Rosa R.|De Rosa R.|Di Fiore L.|Di Fiore L.|Di Virgilio A.|Doets M.|Fafone V.|Fafone V.|Falferi P.|Flaminio R.|Franc J.|Frasconi F.|Freise A.|Friedrich D.|Fulda P.|Gair J.|Gemme G.|Genin E.|Gennai A.|Giazotto A.|Giazotto A.|Glampedakis K.|Gräf C.|Granata M.|Grote H.|Guidi G.|Guidi G.|Gurkovsky A.|Hammond G.|Hannam M.|Harms J.|Heinert D.|Hendry M.|Heng I.|Hennes E.|Hough J.|Husa S.|Huttner S.|Jones G.|Khalili F.|Kokeyama K.|Kokkotas K.|Krishnan B.|Li T.|Lorenzini M.|Lück H.|Majorana E.|Mandel I.|Mandic V.|Mantovani M.|Martin I.|Michel C.|Minenkov Y.|Minenkov Y.|Morgado N.|Mosca S.|Mosca S.|Mours B.|MüllerEbhardt H.|Murray P.|Nawrodt R.|Nawrodt R.</t>
  </si>
  <si>
    <t>Mo X.|Abakumova E.|Achasov M.|Blinov V.|Chu Y.|Dong H.|Fu C.|Harris F.|Kaminskiy V.|Krasnov A.|Li X.|Liu Q.|Muchnoi N.|Nikolaev I.|Pyata E.|Qu H.|Qin Q.|Shamov A.|Shen C.|Varner G.|Wang Yi-Fang|Xu J.|Zhang J.|Zhang Q.|Zhang Y.|Zhang T.|Zhilich V.|Zhao Z.|Zhukov A.</t>
  </si>
  <si>
    <t>Zhang J.|Abakumova E.|Achasov M.|Blinov V.|Cai X.|Dong H.|Fu C.|Harris F.|Kaminsky V.|Krasnov A.|Liu Q.|Mo X.|Muchnoi N.|Nikolaev I.|Qin Q.|Qu H.|Olsen S.|Pyata E.|Shamov A.|Shen C.|Todyshev K.|Varner G.|Wang Y.|Xiao Q.|Xu J.|Zhang T.|Zhang Y.|Zhukov A.</t>
  </si>
  <si>
    <t>Andreotti E.|Andreotti E.|Arnaboldi C.|Arnaboldi C.|Avignone F.|Balata M.|Bandac I.|Barucci M.|Beeman J.|Bellini F.|Bellini F.|Bloxham T.|Brofferio C.|Brofferio C.|Bryant A.|Bryant A.|Bucci C.|Canonica L.|Capelli S.|Capelli S.|Carbone L.|Carrettoni M.|Carrettoni M.|Clemenza M.|Clemenza M.|Cremonesi O.|Creswick R.|Di Domizio S.|Dolinski M.|Dolinski M.|Ejzak L.|Faccini R.|Faccini R.|Farach H.|Ferri E.|Ferri E.|Ferroni F.|Ferroni F.|Fiorini E.|Fiorini E.|Foggetta L.|Foggetta L.|Giachero A.|Gironi L.|Gironi L.|Giuliani A.|Giuliani A.|Gorla P.|Guardincerri E.|Gutierrez T.|Haller E.|Haller E.|Kadel R.|Kazkaz K.|Kraft S.|Kraft S.|Kogler L.|Kogler L.|Kolomensky Y.|Kolomensky Y.|Maiano C.|Maiano C.|Maruyama R.|Martinez C.|Martinez M.|Mizouni L.|Morganti S.|Nisi S.|Nones C.|Nones C.|Norman E.|Norman E.|Nucciotti A.|Nucciotti A.|Orio F.|Orio F.|Pallavicini M.|Palmieri V.|Pattavina L.|Pattavina L.|Pavan M.|Pavan M.|Pedretti M.|Pessina G.|Pirro S.|Previtali E.|Risegari L.|Rosenfeld C.|Rusconi C.|Rusconi C.|Salvioni C.|Salvioni C.|Sangiorgio S.|Schaeffer D.|Schaeffer D.|Scielzo N.|Sisti M.|Sisti M.|Smith A.|Tomei C.</t>
  </si>
  <si>
    <t>Andreotti E.|Andreotti E.|Andreotti E.|Arnaboldi C.|Avignone F.|Balata M.|Bandac I.|Barucci M.|Barucci M.|Beeman J.|Bellini F.|Bellini F.|Brofferio C.|Brofferio C.|Bryant A.|Bryant A.|Bucci C.|Canonica L.|Canonica L.|Capelli S.|Capelli S.|Carbone L.|Carrettoni M.|Carrettoni M.|Clemenza M.|Clemenza M.|Cremonesi O.|Creswick R.|Di Domizio S.|Di Domizio S.|Dolinski M.|Dolinski M.|Ejzak L.|Faccini R.|Faccini R.|Farach H.|Ferri E.|Ferri E.|Fiorini E.|Fiorini E.|Fiorini E.|Foggetta L.|Foggetta L.|Foggetta L.|Giachero A.|Gironi L.|Gironi L.|Giuliani A.|Giuliani A.|Giuliani A.|Gorla P.|Gorla P.|Guardincerri E.|Guardincerri E.|Guardincerri E.|Gutierrez T.|Haller E.|Haller E.|Kazkaz K.|Kogler L.|Kogler L.|Kraft S.|Kraft S.|Maiano C.|Maiano C.|Martinez C.|Martinez C.|Martinez M.|Martinez M.|Martinez M.|Maruyama R.|Newman S.|Newman S.|Nisi S.|Nones C.|Nones C.|Nones C.|Norman E.|Norman E.|Nucciotti A.|Nucciotti A.|Orio F.|Orio F.|Pallavicini M.|Pallavicini M.|Palmieri V.|Pattavina L.|Pattavina L.|Pavan M.|Pavan M.|Pedretti M.|Pessina G.|Pirro S.|Previtali E.|Risegari L.|Risegari L.|Rosenfeld C.|Rusconi C.|Rusconi C.|Salvioni C.</t>
  </si>
  <si>
    <t>Albert A.|André M.|Anghinolfi M.|Anton G.|Ardid M.|Aubert J.|Aublin J.|Avgitas T.|Baret B.|Barrios-Marti J.|Basa S.|Belhorma B.|Bertin V.|Biagi S.|Bormuth R.|Bormuth R.|Boumaaza J.|Bourret S.|Bouwhuis M.|Branzaş H.|Bruijn R.|Bruijn R.|Brunner J.|Busto J.|Capone A.|Capone A.|Caramete L.|Carr J.|Celli S.|Celli S.|Celli S.|Chabab M.|El Moursli R.|Chiarusi T.|Circella M.|Coelho J.|Coleiro A.|Coleiro A.|Colomer M.|Colomer M.|Coniglione R.|Costantini H.|Coyle P.|Creusot A.|Diaz A.|Deschamps A.|Distefano C.|Palma I.|Palma I.|Domi A.|Domi A.|Dona R.|Dona R.|Donzaud C.|Donzaud C.|Dornic D.|Drouhin D.|Eberl T.|Bojaddaini I.|Khayati N.|Elsasser D.|Enzenhöfer A.|Enzenhöfer A.|Ettahiri A.|Fassi F.|Felis I.|Fermani P.|Fermani P.|Ferrara G.|Fusco L.|Gay P.|Gay P.|Glotin H.|Grégoire T.|Ruiz R.|Graf K.|Hallmann S.|Haren H.|Heijboer A.|Hello Y.|Hernández-Rey J.|Hößl J.|Hofestadt J.|Illuminati G.|Jong M.|Jong M.|Jongen M.|Kadler M.|Kalekin O.|Katz U.|Khan-Chowdhury N.|Kouchner A.|Kouchner A.|Kreter M.|Kreykenbohm I.|Kulikovskiy V.|Kulikovskiy V.|Lachaud C.|Lahmann R.|Lefevre D.</t>
  </si>
  <si>
    <t>Graf N.|Lebedev A.|Abrams R.|Akgun U.|Aydin G.|Baker W.|Barnes P.|Bergfeld T.|Beverly L.|Bujak A.|Carey D.|Dukes C.|Duru F.|Feldman G.|Godley A.|Gülmez E.|Günaydin Y.|Gustafson H.|Gutay L.|Hartouni E.|Hanlet P.|Hansen S.|Heffner M.|Johnstone C.|Kaplan D.|Kamaev O.|Kilmer J.|Klay J.|Kostin M.|Lange D.|Ling J.|Longo M.|Lu L.|Materniak C.|Messier M.|Meyer H.|Miller D.|Mishra S.|Nelson K.|Nigmanov T.|Norman A.|Onel Y.|Paley J.|Park H.|Penzo A.|Peterson R.|Raja R.|Rajaram D.|Ratnikov D.|Rosenfeld C.|Rubin H.|Seun S.|Solomey N.|Soltz R.|Swallow E.|Schmitt R.|Subbarao P.|Torun Y.|Tope T.|Wilson K.|Wright D.|Wu K.</t>
  </si>
  <si>
    <t>Paley J.|Messier M.|Raja R.|Akgun U.|Akgun U.|Asner D.|Aydin G.|Baker W.|Barnes P.|Bergfeld T.|Beverly L.|Bhatnagar V.|Choudhary B.|Dukes E.|Duru F.|Feldman G.|Godley A.|Graf N.|Gronberg J.|Gülmez E.|Günaydin Y.|Gustafson H.|Hartouni E.|Hanlet P.|Heffner M.|Kaplan D.|Kamaev O.|Klay J.|Kumar A.|Lange D.|Lebedev A.|Ling J.|Longo M.|Lu L.|Materniak C.|Mahajan S.|Meyer H.|Miller D.|Mishra S.|Nelson K.|Nigmanov T.|Norman A.|Norman A.|Onel Y.|Penzo A.|Peterson R.|Rajaram D.|Rajaram D.|Ratnikov D.|Rosenfeld C.|Rubin H.|Seun S.|Singh A.|Solomey N.|Soltz R.|Torun Y.|Wilson K.|Wright D.|Wu Q.</t>
  </si>
  <si>
    <t>Brock T.|Nara Singh B.|Boutachkov P.|Braun N.|Blazhev A.|Liu Z.|Wadsworth R.|Górska M.|Grawe H.|Pietri S.|Domingo-Pardo C.|Rudolph D.|Steer S.|Ataç A.|Bettermann L.|Cáceres L.|Engert T.|Eppinger K.|Faestermann T.|Farinon F.|Finke F.|Geibel K.|Gerl J.|Gernhäuser R.|Goel N.|Gottardo A.|Grȩbosz J.|Hinke C.|Hoischen R.|Hoischen R.|Ilie G.|Iwasaki H.|Jolie J.|Kaşkaş A.|Kojuharov I.|Krücken R.|Kurz N.|Merchán E.|Nociforo C.|Nyberg J.|Pfützner M.|Prochazka A.|Podolyák Z.|Regan P.|Reiter P.|Rinta-Antila S.|Schaffner H.|Scholl C.|Söderström P.|Warr N.|Weick H.|Wollersheim H.|Woods P.</t>
  </si>
  <si>
    <t>Nara Singh B.|Brock T.|Wadsworth R.|Grawe H.|Boutachkov P.|Braun N.|Blazhev A.|Liu Z.|Górska M.|Pietri S.|Rudolph D.|Domingo-Pardo C.|Steer S.|Ataç A.|Bettermann L.|Cáceres L.|Engert T.|Faestermann T.|Farinon F.|Finke F.|Geibel K.|Gerl J.|Gernhäuser R.|Goel N.|Gottardo A.|Grȩbosz J.|Hinke C.|Hoischen R.|Hoischen R.|Ilie G.|Iwasaki H.|Jolie J.|Kaşkaş A.|Kojouharov I.|Krücken R.|Kurz N.|Merchán E.|Nociforo C.|Nyberg J.|Pfützner M.|Prochazka A.|Podolyák Z.|Regan P.|Reiter P.|Rinta-Antila S.|Scholl C.|Schaffner H.|Söderström P.|Warr N.|Weick H.|Wollersheim H.|Woods P.|Nowacki F.</t>
  </si>
  <si>
    <t>Cocolios T.|Andreyev A.|Andreyev A.|Antalic S.|Barzakh A.|Bastin B.|Bastin B.|Büscher J.|Darby I.|Dexters W.|Fedorov D.|Fedosseev V.|Flanagan K.|Flanagan K.|Franchoo S.|Huber G.|Huyse M.|Keupers M.|Köster U.|Kudryavtsev Y.|Mané E.|Mané E.|Marsh B.|Molkanov P.|Page R.|Seliverstov M.|Seliverstov M.|Seliverstov M.|Sjoedin A.|Sjoedin A.|Stefan I.|Van De Walle J.|Van De Walle J.|Van De Walle J.|Van Duppen P.|Venhart M.|Venhart M.|Zemlyanoy S.</t>
  </si>
  <si>
    <t>Seliverstov M.|Seliverstov M.|Seliverstov M.|Seliverstov M.|Cocolios T.|Cocolios T.|Cocolios T.|Dexters W.|Andreyev A.|Andreyev A.|Antalic S.|Barzakh A.|Bastin B.|Büscher J.|Darby I.|Fedorov D.|Fedosseev V.|Flanagan K.|Flanagan K.|Franchoo S.|Huber G.|Huyse M.|Keupers M.|Köster U.|Kudryavtsev Y.|Marsh B.|Molkanov P.|Page R.|Sjödin A.|Sjödin A.|Stefan I.|Van Duppen P.|Van Duppen P.|Venhart M.|Venhart M.|Zemlyanoy S.</t>
  </si>
  <si>
    <t>Aaij R.|Abellan Beteta C.|Abellan Beteta C.|Adeva B.|Adinolfi M.|Adrover C.|Affolder A.|Agari M.|Ajaltouni Z.|Ajaltouni Z.|Albrecht J.|Alessio F.|Alessio F.|Alexander M.|Alfonsi M.|Alvarez Cartelle P.|Alves A.|Amato S.|Amhis Y.|Amoraal J.|Anderson J.|Antunes Nobrega R.|Antunes Nobrega R.|Appleby R.|Aquines Gutierrez O.|Arefyev A.|Arrabito L.|Artuso M.|Aslanides E.|Auriemma G.|Auriemma G.|Bachmann S.|Bagaturia Y.|Bailey D.|Balagura V.|Balagura V.|Baldini W.|Barber G.|Barham C.|Barlow R.|Barsuk S.|Basiladze S.|Bates A.|Bauer C.|Bauer T.|Bay A.|Bediaga I.|Bellunato T.|Bellunato T.|Belous K.|Belyaev I.|Belyaev I.|Benayoun M.|Bencivenni G.|Bernet R.|Bernhard R.|Bettler M.|van Beuzekom M.|Bibby J.|Bifani S.|Bizzeti A.|Bizzeti A.|Bjørnstad P.|Blake T.|Blanc F.|Blanks C.|Blouw J.|Blusk S.|Bobrov A.|Bocci V.|Bochin B.|Bonaccorsi E.|Bondar A.|Bondar N.|Bondar N.|Bonivento W.|Borghi S.|Borgia A.|Bos E.|Bowcock T.|Bozzi C.|Brambach T.|van den Brand J.|Brarda L.|Bressieux J.|Brisbane S.|Britsch M.|Brook N.|Brown H.|Brusa S.|Büchler-Germann A.|Bursche A.|Buytaert J.|Cadeddu S.|Caicedo Carvajal J.|Callot O.|Calvi M.|Calvi M.|Calvo Gomez M.|Calvo Gomez M.</t>
  </si>
  <si>
    <t>Rodŕiguez-Tajes C.|Rodŕiguez-Tajes C.|Cortina-Gil D.|Álvarez-Pol H.|Aumann T.|Benjamim E.|Benlliure J.|Borge M.|Caamaño M.|Casarejos E.|Casarejos E.|Chatillon A.|Chatillon A.|Chulkov L.|Chulkov L.|Eppinger K.|Faestermann T.|Gascón M.|Gascón M.|Geissel H.|Gernhäuser R.|Jonson B.|Jonson B.|Kanungo R.|Krücken R.|Kurtukian T.|Kurtukian T.|Maierbeck P.|Nilsson T.|Nociforo C.|Pascual-Izarra C.|Perea A.|Pérez-Loureiro D.|Pérez-Loureiro D.|Prochazka A.|Schwertel S.|Simon H.|Sümmerer K.|Tengblad O.|Weick H.|Winkler M.|Zhukov M.</t>
  </si>
  <si>
    <t>Uesaka T.|Sakaguchi S.|Iseri Y.|Amos K.|Aoi N.|Hashimoto Y.|Hiyama E.|Ichikawa M.|Ichikawa Y.|Ishikawa S.|Itoh K.|Itoh M.|Iwasaki H.|Karataglidis S.|Kawabata T.|Kawahara T.|Kuboki H.|Maeda Y.|Matsuo R.|Nakao T.|Okamura H.|Sakai H.|Sasamoto Y.|Sasano M.|Satou Y.|Sekiguchi K.|Shinohara M.|Suda K.|Suzuki D.|Takahashi Y.|Tanifuji M.|Tamii A.|Wakui T.|Yako K.|Yamamoto Y.|Yamaguchi M.</t>
  </si>
  <si>
    <t>Sakaguchi S.|Iseri Y.|Uesaka T.|Tanifuji M.|Aoi N.|Hiyama E.|Ichikawa Y.|Ishikawa S.|Itoh K.|Itoh M.|Iwasaki H.|Kawabata T.|Kawahara T.|Kuboki H.|Maeda Y.|Nakao T.|Okamura H.|Sakai H.|Sasamoto Y.|Sasano M.|Satou Y.|Sekiguchi K.|Suda K.|Suzuki D.|Tamii A.|Wakui T.|Yako K.|Yamaguchi M.|Yamamoto Y.</t>
  </si>
  <si>
    <t>Adam J.|Adam J.|Bai X.|Baldini A.|Baracchini E.|Barchiesi A.|Barchiesi A.|Bemporad C.|Bemporad C.|Boca G.|Boca G.|Cattaneo P.|Cavoto G.|Cecchet G.|Cei F.|Cei F.|Cerri C.|Cerri C.|De Bari A.|De Gerone M.|De Gerone M.|Doke T.|Dussoni S.|Dussoni S.|Egger J.|Galli L.|Galli L.|Galli L.|Gallucci G.|Gallucci G.|Gallucci G.|Gatti F.|Gatti F.|Golden B.|Grassi M.|Grigoriev D.|Haruyama T.|Hildebrandt M.|Hisamatsu Y.|Hisamatsu Y.|Ignatov F.|Iwamoto T.|Kaneko D.|Kettle P.|Khazin B.|Kiselev O.|Korenchenko A.|Kravchuk N.|Maki A.|Mihara S.|Molzon W.|Mori T.|Mzavia D.|Natori H.|Natori H.|Nardò R.|Nardò R.|Nicolò D.|Nicolò D.|Nishiguchi H.|Nishimura Y.|Ootani W.|Panareo M.|Panareo M.|Papa A.|Papa A.|Pazzi R.|Pazzi R.|Piredda G.|Popov A.|Renga F.|Renga F.|Ritt S.|Rossella M.|Sawada R.|Schneebeli M.|Schneebeli M.|Schneebeli M.|Sergiampietri F.|Signorelli G.|Suzuki S.|Topchyan C.|Tumakov V.|Uchiyama Y.|Uchiyama Y.|Valle R.|Valle R.|Valle R.|Voena C.|Xiao F.|Xiao F.|Yamada S.|Yamamoto A.|Yamashita S.|Yudin Y.|Zanello D.</t>
  </si>
  <si>
    <t>Ljungvall J.|Ljungvall J.|Ljungvall J.|Görgen A.|Obertelli A.|Korten W.|Clément E.|De France G.|Bürger A.|Delaroche J.|Dewald A.|Gadea A.|Gaudefroy L.|Girod M.|Hackstein M.|Libert J.|Mengoni D.|Nowacki F.|Pissulla T.|Poves A.|Recchia F.|Rejmund M.|Rother W.|Sahin E.|Schmitt C.|Shrivastava A.|Sieja K.|Valiente-Dobón J.|Zell K.|Zielińska M.</t>
  </si>
  <si>
    <t>Saito T.|Saito T.|Bianchin S.|Borodina O.|Borodina O.|Bozkurt V.|Bozkurt V.|Göküzüm B.|Göküzüm B.|Kavatsyuk M.|Kim E.|Kim E.|Minami S.|Nakajima D.|Nakajima D.|Özel-Tashenov B.|Rappold C.|Rappold C.|Achenbach P.|Ajimura S.|Aumann T.|Caesar C.|Erturk S.|Fukuda T.|Guliev E.|Hayashi Y.|Hiraiwa T.|Hoffmann J.|Ickert G.|Ketenci Z.|Khaneft D.|Khaneft D.|Kim M.|Kim S.|Koch K.|Kurz N.|Ma Y.|Ma Y.|Maas F.|Maas F.|Mizoi S.|Moritsu M.|Nagae T.|Okamura A.|Ott W.|Pochodzalla J.|Sakaguchi A.|Sako M.|Schmidt C.|Sekimoto M.|Simon H.|Sugimura H.|Takahashi T.|Tambave G.|Tanida K.|Tamura K.|Träger M.|Trautmann W.|Voltz S.|Yoon C.|Yoshida K.</t>
  </si>
  <si>
    <t>Rappold C.|Rappold C.|Saito T.|Saito T.|Saito T.|Saito T.|Bertini O.|Bertini O.|Bianchin S.|Bozkurt V.|Bozkurt V.|Kim E.|Kim E.|Kavatsyuk M.|Ma Y.|Ma Y.|Maas F.|Maas F.|Maas F.|Minami S.|Nakajima D.|Nakajima D.|Özel-Tashenov B.|Yoshida K.|Yoshida K.|Yoshida K.|Achenbach P.|Ajimura S.|Aumann T.|Aumann T.|Ayerbe Gayoso C.|Bhang H.|Caesar C.|Caesar C.|Erturk S.|Fukuda T.|Göküzüm B.|Göküzüm B.|Guliev E.|Hoffmann J.|Ickert G.|Ketenci Z.|Khaneft D.|Khaneft D.|Kim M.|Kim S.|Koch K.|Kurz N.|Le Fèvre A.|Le Fèvre A.|Mizoi Y.|Nungesser L.|Ott W.|Pochodzalla J.|Pochodzalla J.|Sakaguchi A.|Schmidt C.|Sekimoto M.|Simon H.|Takahashi T.|Tambave G.|Tamura H.|Trautmann W.|Voltz S.|Yoon C.</t>
  </si>
  <si>
    <t>Takechi M.|Ohtsubo T.|Kuboki T.|Fukuda M.|Nishimura D.|Suzuki T.|Yamaguchi T.|Ozawa A.|Moriguchi T.|Sumikama T.|Geissel H.|Aoi N.|Fukuda N.|Hachiuma I.|Inabe N.|Ishibashi Y.|Itoh Y.|Kameda D.|Kusaka K.|Lantz M.|Mihara M.|Miyashita Y.|Momota S.|Namihira K.|Ohishi H.|Ohkuma Y.|Ohnishi T.|Ohtake M.|Ogawa K.|Shimbara Y.|Suda T.|Suzuki S.|Takeda H.|Tanaka K.|Watanabe R.|Winkler M.|Yanagisawa Y.|Yasuda Y.|Yoshinaga K.|Yoshida A.|Yoshida K.|Kubo T.</t>
  </si>
  <si>
    <t>Ozawa A.|Moriguchi T.|Ohtsubo T.|Aoi N.|Fang D.|Fukuda N.|Fukuda M.|Geissel H.|Hachiuma I.|Inabe N.|Ishibashi Y.|Ishimoto S.|Ito Y.|Izumikawa T.|Kameda D.|Kubo T.|Kuboki T.|Kusaka K.|Lantz M.|Ma Y.|Mihara M.|Miyashita Y.|Momota S.|Nagae D.|Namihira K.|Nishimura D.|Ooishi H.|Ohkuma Y.|Ohnishi T.|Ohtake M.|Ogawa K.|Shimbara Y.|Suda T.|Sumikama T.|Suzuki H.|Suzuki S.|Suzuki T.|Takechi M.|Takeda H.|Tanaka K.|Watanabe R.|Winkler M.|Yamaguchi T.|Yanagisawa Y.|Yasuda Y.|Yoshinaga K.|Yoshida A.|Yoshida K.</t>
  </si>
  <si>
    <t>Nature Climate Change</t>
  </si>
  <si>
    <t>Global Ecology and Biogeography</t>
  </si>
  <si>
    <t>Adler P.|Seabloom E.|Borer E.|Hillebrand H.|Hautier Y.|Hector A.|Stanley Harpole W.|O'Halloran L.|Grace J.|Michael Anderson T.|Bakker J.|Biederman L.|Brown C.|Buckley Y.|Calabrese L.|Chu C.|Cleland E.|Collins S.|Cottingham K.|Crawley M.|Damschen E.|Davies K.|DeCrappeo N.|Fay P.|Firn J.|Frater P.|Gasarch E.|Gruner D.|Hagenah N.|Hagenah N.|Lambers J.|Humphries H.|Jin V.|Kay A.|Kirkman K.|Klein J.|Knops J.|La Pierre K.|Lambrinos J.|Li W.|MacDougall A.|McCulley R.|Melbourne B.|Mitchell C.|Moore J.|Morgan J.|Mortensen B.|Orrock J.|Prober S.|Pyke D.|Risch A.|Schuetz M.|Smith M.|Stevens C.|Stevens C.|Sullivan L.|Wang G.|Wragg P.|Wright J.|Yang L.</t>
  </si>
  <si>
    <t>Seabloom E.|Borer E.|Buckley Y.|Buckley Y.|Cleland E.|Davies K.|Firn J.|Harpole W.|Harpole W.|Harpole W.|Hautier Y.|Hautier Y.|Lind E.|Macdougall A.|Orrock J.|Prober S.|Adler P.|Anderson T.|Bakker J.|Biederman L.|Blumenthal D.|Brown C.|Brudvig L.|Cadotte M.|Chu C.|Cottingham K.|Crawley M.|Damschen E.|Dantonio C.|Decrappeo N.|Du G.|Fay P.|Frater P.|Gruner D.|Hagenah N.|Hagenah N.|Hector A.|Hillebrand H.|Hofmockel K.|Humphries H.|Jin V.|Kay A.|Kirkman K.|Klein J.|Knops J.|La Pierre K.|Ladwig L.|Lambrinos J.|Li Q.|Li W.|Li W.|Marushia R.|Mcculley R.|Melbourne B.|Mitchell C.|Moore J.|Morgan J.|Morgan J.|Mortensen B.|O'halloran L.|Pyke D.|Risch A.|Sankaran M.|Schuetz M.|Simonsen A.|Smith M.|Stevens C.|Sullivan L.|Wolkovich E.|Wragg P.|Wright J.|Yang L.</t>
  </si>
  <si>
    <t>Global Change Biology</t>
  </si>
  <si>
    <t>Free Radical Biology and Medicine</t>
  </si>
  <si>
    <t>Data in Brief</t>
  </si>
  <si>
    <t>Boyero L.|Boyero L.|Pearson R.|Dudgeon D.|Graça M.|Gessner M.|Gessner M.|Gessner M.|Gessner M.|Albariño R.|Ferreira V.|Yule C.|Boulton A.|Arunachalam M.|Callisto M.|Chauvet E.|Chauvet E.|Ramírez A.|Chará J.|Chará J.|Moretti M.|Moretti M.|Gonçalves J.|Gonçalves J.|Helson J.|Chará-Serna A.|Chará-Serna A.|Encalada A.|Encalada A.|Davies J.|Lamothe S.|Lamothe S.|Cornejo A.|Cornejo A.|Li A.|Buria L.|Villanueva V.|Zúñiga M.|Pringle C.</t>
  </si>
  <si>
    <t>Boyero L.|Boyero L.|Boyero L.|Boyero L.|Pearson R.|Swan C.|Hui C.|Hui C.|Albariño R.|Arunachalam M.|Callisto M.|Chará J.|Chará J.|Chará-Serna A.|Chará-Serna A.|Chauvet E.|Chauvet E.|Cornejo A.|Dudgeon D.|Encalada A.|Encalada A.|Ferreira V.|Gessner M.|Gessner M.|Gonçalves J.|Graça M.|Helson J.|Mathooko J.|McKie B.|Moretti M.|Yule C.</t>
  </si>
  <si>
    <t>Ecography</t>
  </si>
  <si>
    <t>Lemaitre R.|Tanaka T.|Tang W.|Manichaikul A.|Foy M.|Kabagambe E.|Nettleton J.|King I.|Weng L.|Bhattacharya S.|Bandinelli S.|Bis J.|Rich S.|Jacobs D.|Cherubini A.|McKnight B.|Liang S.|Gu X.|Rice K.|Laurie C.|Lumley T.|Browning B.|Psaty B.|Psaty B.|Psaty B.|Chen Y.|Friedlander Y.|Djousse L.|Djousse L.|Wu J.|Wu J.|Siscovick D.|Siscovick D.|Uitterlinden A.|Arnett D.|Ferrucci L.|Fornage M.|Fornage M.|Tsai M.|Mozaffarian D.|Mozaffarian D.|Steffen L.</t>
  </si>
  <si>
    <t>Guan W.|Steffen B.|Lemaitre R.|Lemaitre R.|Wu J.|Wu J.|Wu J.|Tanaka T.|Manichaikul A.|Manichaikul A.|Foy M.|Rich S.|Wang L.|Nettleton J.|Tang W.|Gu X.|Bandinelli S.|King I.|McKnight B.|McKnight B.|Psaty B.|Psaty B.|Psaty B.|Siscovick D.|Siscovick D.|Djousse L.|Chen Y.|Ferrucci L.|Fornage M.|Fornage M.|Mozafarrian D.|Mozafarrian D.|Mozafarrian D.|Tsai M.|Steffen L.</t>
  </si>
  <si>
    <t>Dumitrescu L.|Carty C.|Taylor K.|Schumacher F.|Hindorff L.|Ambite J.|Anderson G.|Best L.|Brown-Gentry K.|Bůžková P.|Carlson C.|Cochran B.|Cole S.|Devereux R.|Duggan D.|Eaton C.|Fornage M.|Fornage M.|Franceschini N.|Haessler J.|Howard B.|Johnson K.|Laston S.|Kolonel L.|Lee E.|MacCluer J.|Manolio T.|Pendergrass S.|Quibrera M.|Shohet R.|Wilkens L.|Haiman C.|Le Marchand L.|Buyske S.|Kooperberg C.|North K.|North K.|Crawford D.|Crawford D.</t>
  </si>
  <si>
    <t>Dumitrescu L.|Carty C.|Franceschini N.|Hindorff L.|Cole S.|Bůžková P.|Schumacher F.|Eaton C.|Goodloe R.|Duggan D.|Haessler J.|Cochran B.|Henderson B.|Cheng I.|Johnson K.|Carlson C.|Love S.|Brown-Gentry K.|Nato A.|Quibrera M.|Shohet R.|Ambite J.|Wilkens L.|Le Marchand L.|Haiman C.|Buyske S.|Buyske S.|Kooperberg C.|North K.|North K.|Fornage M.|Fornage M.|Crawford D.|Crawford D.</t>
  </si>
  <si>
    <t>Deng Y.|Zhao J.|Sakurai D.|Sestak A.|Osadchiy V.|Langefeld C.|Kaufman K.|Kaufman K.|Kelly J.|James J.|James J.|James J.|Petri M.|Bae S.|Alarcón-Riquelme M.|Alarcón-Riquelme M.|Alarcón G.|Anaya J.|Criswell L.|Freedman B.|Kamen D.|Gilkeson G.|Jacob C.|Merrill J.|Gaffney P.|Sivils K.|Sivils K.|Niewold T.|Ramsey-Goldman R.|Reveille J.|Scofield R.|Scofield R.|Scofield R.|Stevens A.|Stevens A.|Boackle S.|Boackle S.|Vilá L.|Sohn I.|Lee S.|Chang D.|Song Y.|Vyse T.|Harley J.|Harley J.|Brown E.|Brown E.|Edberg J.|Kimberly R.|Cantor R.|Hahn B.|Grossman J.|Tsao B.</t>
  </si>
  <si>
    <t>Kaufmann P.|McDermott M.|McDermott M.|Darras B.|Finkel R.|Kang P.|Oskoui M.|Oskoui M.|Constantinescu A.|Sproule D.|Sproule D.|Foley A.|Yang M.|Tawil R.|Chung W.|Martens B.|Montes J.|O'Hagen J.|Dunaway S.|Flickinger J.|Quigley J.|Riley S.|Glanzman A.|Benton M.|Ryan P.|Irvine C.|Annis C.|Butler H.|Caracciolo J.|Montgomery M.|Marra J.|Koo B.|De Vivo D.|De Vivo D.</t>
  </si>
  <si>
    <t>Kang P.|Gooch C.|Gooch C.|McDermott M.|McDermott M.|Darras B.|Finkel R.|Finkel R.|Yang M.|Yang M.|Sproule D.|Chung W.|Chung W.|Kaufmann P.|Kaufmann P.|De Vivo D.|Oskoui M.|Constantinescu A.|Foley A.|Tawil R.|Martens W.|Montes J.|Battista V.|O'Hagen J.|Dunaway S.|Flickinger J.|Quigley J.|Riley S.|Sanborn E.|Glanzman A.|Benton M.|Ryan P.|Punyanitya M.|Montgomery M.|Marra J.|Koo B.</t>
  </si>
  <si>
    <t>Muscle and Nerve</t>
  </si>
  <si>
    <t>Fabarius A.|Leitner A.|Hochhaus A.|Müller M.|Hanfstein B.|Haferlach C.|Göhring G.|Schlegelberger B.|Jotterand M.|Reiter A.|Jung-Munkwitz S.|Proetel U.|Schwaab J.|Hofmann W.|Schubert J.|Einsele H.|Ho A.|Falge C.|Kanz L.|Neubauer A.|Kneba M.|Stegelmann F.|Pfreundschuh M.|Waller C.|Spiekermann K.|Baerlocher G.|Lauseker M.|Pfirrmann M.|Hasford J.|Saussele S.|Hehlmann R.</t>
  </si>
  <si>
    <t>Boyiadzis M.|Boyiadzis M.|Arora M.|Klein J.|Hassebroek A.|Hemmer M.|Urbano-Ispizua A.|Antin J.|Bolwell B.|Cahn J.|Cairo M.|Cutler C.|Flowers M.|Gale R.|Herzig R.|Isola L.|Jacobsohn D.|Jagasia M.|Klumpp T.|Lee S.|Petersdorf E.|Santarone S.|Spellman S.|Schouten H.|Verdonck L.|Wingard J.|Weisdorf D.|Horowitz M.|Pavletic S.</t>
  </si>
  <si>
    <t>Tien F.|Tien F.|Tien F.|Hou H.|Tsai C.|Tsai C.|Tang J.|Tang J.|Chiu Y.|Chen C.|Kuo Y.|Tseng M.|Peng Y.|Liu M.|Liu C.|Liao X.|Lin L.|Lin C.|Lin C.|Wu S.|Ko B.|Hsu S.|Huang S.|Yao M.|Chou W.|Chou W.|Tien H.</t>
  </si>
  <si>
    <t>Anilkumar G.|Lesburg C.|Selyutin O.|Rosenblum S.|Zeng Q.|Jiang Y.|Chan T.|Pu H.|Vaccaro H.|Wang L.|Bennett F.|Chen K.|Duca J.|Gavalas S.|Huang Y.|Pinto P.|Sannigrahi M.|Velazquez F.|Venkatraman S.|Vibulbhan B.|Agrawal S.|Butkiewicz N.|Feld B.|Ferrari E.|He Z.|Jiang C.|Palermo R.|McMonagle P.|Huang H.|Shih N.|Njoroge G.|Kozlowski J.</t>
  </si>
  <si>
    <t>Venkatraman S.|Velazquez F.|Gavalas S.|Wu W.|Chen K.|Nair A.|Bennett F.|Huang Y.|Pinto P.|Jiang Y.|Selyutin O.|Vibulbhan B.|Zeng Q.|Lesburg C.|Duca J.|Heimark L.|Huang H.|Agrawal S.|Jiang C.|Ferrari E.|Li C.|Kozlowski J.|Rosenblum S.|Shih N.|George Njoroge F.</t>
  </si>
  <si>
    <t>Medecine Nucleaire</t>
  </si>
  <si>
    <t>Thrombosis Research</t>
  </si>
  <si>
    <t>Liu F.|Hsing A.|Wang X.|Shao Q.|Qi J.|Ye Y.|Wang Z.|Chen H.|Chen H.|Gao X.|Wang G.|Chu L.|Ding Q.|Ouyang J.|Gao X.|Huang Y.|Chen Y.|Gao Y.|Zhang Z.|Rao J.|Shi R.|Wu Q.|Wang M.|Zhang Z.|Zhang Y.|Jiang H.|Zheng J.|Hu Y.|Guo L.|Lin X.|Tao S.|Jin G.|Sun J.|Sun J.|Lu D.|Lu D.|Lilly Zheng S.|Lilly Zheng S.|Sun Y.|Mo Z.|Xu J.|Xu J.|Xu J.|Xu J.|Xu J.</t>
  </si>
  <si>
    <t>Cancer Science</t>
  </si>
  <si>
    <t>Hsu K.|Chen K.|Chen K.|Yang T.|Yang T.|Yeh Y.|Yeh Y.|Chou T.|Chou T.|Chen H.|Tsai C.|Tsai C.|Chen C.|Chen C.|Hsu C.|Hsu C.|Hsia J.|Chuang C.|Chuang C.|Tsai Y.|Chen K.|Huang M.|Su W.|Chen Y.|Chen Y.|Hsiung C.|Chang G.|Chang G.|Chang G.|Chang G.|Chen C.|Chen C.|Yang P.</t>
  </si>
  <si>
    <t>Yang S.|Yang S.|Yang T.|Yang T.|Li Y.|Li Y.|Chen K.|Chen K.|Liao K.|Hsu K.|Tsai C.|Tsai C.|Chen C.|Chen C.|Hsu C.|Hsu C.|Hsia J.|Chuang C.|Chuang C.|Tsai Y.|Chen K.|Huang M.|Su W.|Chen Y.|Chen Y.|Hsiung C.|Shen C.|Shen C.|Shen C.|Shen C.|Chang G.|Chang G.|Chang G.|Chang G.|Yang P.|Chen C.|Chen C.</t>
  </si>
  <si>
    <t>Journal of Thoracic Oncology</t>
  </si>
  <si>
    <t>Lung Cancer</t>
  </si>
  <si>
    <t>Uddin T.|Aktar A.|Xu P.|Johnson R.|Rahman M.|Leung D.|Afrin S.|Akter A.|Alam M.|Rahman A.|Chowdhury F.|Khan A.|Bhuiyan T.|Bufano M.|Rashu R.|Yu Y.|Wu-Freeman Y.|Harris J.|Harris J.|LaRocque R.|LaRocque R.|Charles R.|Charles R.|Kovać̌ P.|Calderwood S.|Calderwood S.|Calderwood S.|Ryan E.|Ryan E.|Ryan E.|Qadri F.</t>
  </si>
  <si>
    <t>American Journal of Tropical Medicine and Hygiene</t>
  </si>
  <si>
    <t>Crum-Cianflone N.|Crum-Cianflone N.|Wilkins K.|Lee A.|Grosso A.|Landrum M.|Landrum M.|Weintrob A.|Weintrob A.|Ganesan A.|Ganesan A.|Maguire J.|Maguire J.|Klopfer S.|Brandt C.|Brandt C.|Bradley W.|Wallace M.|Agan B.|Banks S.|Bavaro M.|Chun H.|Decker C.|Eggleston C.|Fraser S.|Hairston H.|Hartzell J.|Johnson A.|Kortepeter M.|Lalani T.|Lifson A.|Linfesty M.|Macalino G.|Merritt S.|Nagaraj B.|O'Connell R.|Okulicz J.|Peel S.|Polis M.|Powers J.|Tasker S.|Whitman T.|Wortmann G.|Zapor M.</t>
  </si>
  <si>
    <t>Johnson E.|Johnson E.|Roediger M.|Roediger M.|Landrum M.|Landrum M.|Crum-Cianflone N.|Crum-Cianflone N.|Weintrob A.|Weintrob A.|Ganesan A.|Ganesan A.|Okulicz J.|Okulicz J.|Macalino G.|Agan B.|Kortepeter M.|Decker C.|Fraser S.|Hartzell J.|Ressner R.|Waterman P.|Warkentien T.|Whitman T.|Wortmann G.|Zapor M.|Lalani T.|Merritt S.|Bavaro M.|Chun H.|Hsue G.|Johnson A.|Eggleston C.|O'Connell R.|Peel S.|Polis M.|Powers J.|Tramont E.</t>
  </si>
  <si>
    <t>Sexually Transmitted Infections</t>
  </si>
  <si>
    <t>Cabezón C.|Löwenstein A.|Orlandi A.|Sartorio G.|Sobrado P.|Abalovich M.|Alcaraz G.|Balzaretti M.|Brenta G.|Calabrese M.|Califano I.|Corino M.|Deutsch S.|Faure E.|Ferreiro L.|Frascaroli G.|Gauna A.|Gutiérrez S.|Iorkansky S.|Jaeger M.|Kiejzik M.|Puscar A.|Sala M.|Schnitman M.|Silva Croome M.|Sklate R.|Storani M.|Vázquez A.</t>
  </si>
  <si>
    <t>Orlandi A.|Gauna A.|Frascaroli G.|Russo Picasso F.|Castro Jozami L.|Martínez M.|Abalovich M.|Alcaraz G.|Brenta G.|Cabezón C.|Calabrese M.|Califano I.|Cavallo A.|Corino M.|Deutsch S.|Faure E.|Fassi J.|Gutiérrez S.|IIlera V.|Iorcansky S.|Jaeger M.|Kiejzik M.|Lowenstein A.|Pitoia F.|Puscar A.|Sartorio G.|Schnitman M.|Sklate R.|Silva Croome M.|Storani M.|Vázquez A.|Zunino A.</t>
  </si>
  <si>
    <t>Revista Argentina de Endocrinologia y Metabolismo</t>
  </si>
  <si>
    <t>Boyce J.|Assa'ad A.|Burks A.|Jones S.|Sampson H.|Wood R.|Plaut M.|Cooper S.|Fenton M.|Arshad S.|Arshad S.|Arshad S.|Bahna S.|Beck L.|Byrd-Bredbenner C.|Camargo C.|Eichenfield L.|Eichenfield L.|Furuta G.|Furuta G.|Furuta G.|Hanifin J.|Jones C.|Kraft M.|Levy B.|Lieberman P.|Luccioli S.|McCall K.|Schneider L.|Simon R.|Simons F.|Teach S.|Yawn B.|Yawn B.|Schwaninger J.</t>
  </si>
  <si>
    <t>Nutrition</t>
  </si>
  <si>
    <t>Meincke L.|Meincke L.|Copeland A.|Lapidus A.|Lucas S.|Berry K.|del Rio T.|Hammon N.|Dalin E.|Tice H.|Pitluck S.|Richardson P.|Bruce D.|Bruce D.|Goodwin L.|Goodwin L.|Han C.|Han C.|Tapia R.|Tapia R.|Detter J.|Detter J.|Schmutz J.|Brettin T.|Brettin T.|Larimer F.|Larimer F.|Land M.|Land M.|Hauser L.|Hauser L.|Kyrpides N.|Ivanova N.|Göker M.|Woyke T.|Wu Q.|Pöckl M.|Hahn M.|Klenk H.</t>
  </si>
  <si>
    <t>Bermejo-Sánchez E.|Bermejo-Sánchez E.|Bermejo-Sánchez E.|Cuevas L.|Cuevas L.|Amar E.|Bianca S.|Bianchi F.|Botto L.|Botto L.|Canfield M.|Castilla E.|Castilla E.|Castilla E.|Clementi M.|Cocchi G.|Landau D.|Leoncini E.|Li Z.|Lowry R.|Mastroiacovo P.|Mutchinick O.|Rissmann A.|Ritvanen A.|Scarano G.|Siffel C.|Szabova E.|Martínez-Frías M.|Martínez-Frías M.|Martínez-Frías M.</t>
  </si>
  <si>
    <t>American Journal of Medical Genetics, Part C: Seminars in Medical Genetics</t>
  </si>
  <si>
    <t>Garcia-closas M.|Garcia-closas M.|Ye Y.|Rothman N.|Figueroa J.|Malats N.|Dinney C.|Chatterjee N.|Prokunina-olsson L.|Wang Z.|Lin J.|Real F.|Real F.|Jacobs K.|Baris D.|Thun M.|De vivo I.|Albanes D.|Purdue M.|Kogevinas M.|Kogevinas M.|Kogevinas M.|Kogevinas M.|Kamat A.|Lerner S.|Barton grossman H.|Gu J.|Pu X.|Hutchinson A.|Fu Y.|Burdett L.|Yeager M.|Tang W.|Tardón A.|Tardón A.|Serra C.|Carrato A.|García-closas R.|Lloreta J.|Lloreta J.|Johnson A.|Schwenn M.|Karagas M.|Schned A.|Andriole G.|Grubb R.|Black A.|Jacobs E.|Ryan diver W.|Gapstur S.|Weinstein S.|Virtamo J.|Hunter D.|Caporaso N.|Teresa landi M.|Fraumeni J.|Silverman D.|Chanock S.|Wu X.</t>
  </si>
  <si>
    <t>Garcia-Closas M.|Garcia-Closas M.|Rothman N.|Figueroa J.|Prokunina-Olsson L.|Han S.|Baris D.|Jacobs E.|Malats N.|De Vivo I.|Albanes D.|Purdue M.|Sharma S.|Fu Y.|Kogevinas M.|Kogevinas M.|Wang Z.|Tang W.|Tardon A.|Tardon A.|Serra C.|Serra C.|Carrato A.|García-Closas R.|Lloreta J.|Johnson A.|Schwenn M.|Karagas M.|Schned A.|Andriole G.|Grubb R.|Black A.|Gapstur S.|Thun M.|Diver W.|Weinstein S.|Virtamo J.|Hunter D.|Caporaso N.|Landi M.|Hutchinson A.|Burdett L.|Jacobs K.|Yeager M.|Fraumeni J.|Chanock S.|Silverman D.|Chatterjee N.</t>
  </si>
  <si>
    <t>Nature Biotechnology</t>
  </si>
  <si>
    <t>Nicodemus K.|Nicodemus K.|Hargreaves A.|Morris D.|Anney R.|Gill M.|Corvin A.|Donohoe G.|Donohoe G.|Ripke S.|Sanders A.|Kendler K.|Levinson D.|Sklar P.|Holmans P.|Lin D.|Duan J.|Ophoff R.|Andreassen O.|Scolnick E.|Cichon S.|St Clair D.|Gurling H.|Werge T.|Rujescu D.|Blackwood D.|Pato C.|Malhotra A.|Purcell S.|Dudbridge F.|Neale B.|Rossin L.|Visscher P.|Posthuma D.|Ruderfer D.|Fanous A.|Stefansson H.|Steinberg S.|Mowry B.|Golimbet V.|De Hert M.|Jönsson E.|Bitter I.|Pietiläinen O.|Collier D.|Tosato S.|Agartz I.|Albus M.|Alexander M.|Amdur R.|Amin F.|Bass N.|Bergen S.|Black D.|Børglum A.|Brown M.|Bruggeman R.|Buccola N.|Byerley W.|Cahn W.|Cantor R.|Carr V.|Catts S.|Choudhury K.|Cloninger C.|Cormican P.|Craddock N.|Danoy P.|Datta S.|de Haan L.|Demontis D.|Dikeos D.|Djurovic S.|Donnelly P.|Duong L.|Dwyer S.|Fink-Jensen A.|Freedman R.|Freimer N.|Friedl M.|Georgieva L.|Giegling I.|Glenthøj B.|Godard S.|Hamshere M.|Hansen M.|Hansen T.|Hartmann A.|Henskens F.|Hougaard D.|Hultman C.|Ingason A.|Jablensky A.|Jakobsen K.|Jay M.|Jürgens G.|Kahn R.|Keller M.|Kenis G.|Kenny E.</t>
  </si>
  <si>
    <t>Hu Z.|Hu Z.|Hu Z.|Wu C.|Shi Y.|Guo H.|Zhao X.|Yin Z.|Yang L.|Dai J.|Hu L.|Tan W.|Li Z.|Deng Q.|Wang J.|Wu W.|Jin G.|Jin G.|Jiang Y.|Yu D.|Zhou G.|Chen H.|Guan P.|Chen Y.|Shu Y.|Xu L.|Liu X.|Liu L.|Xu P.|Han B.|Bai C.|Zhao Y.|Zhang H.|Yan Y.|Ma H.|Chen J.|Chen J.|Chu M.|Lu F.|Zhang Z.|Chen F.|Wang X.|Wang X.|Jin L.|Lu J.|Zhou B.|Lu D.|Wu T.|Lin D.|Shen H.|Shen H.|Shen H.</t>
  </si>
  <si>
    <t>Dong J.|Dong J.|Dong J.|Jin G.|Jin G.|Wu C.|Guo H.|Zhou B.|Lv J.|Lu D.|Shi Y.|Shu Y.|Xu L.|Chu M.|Wang C.|Zhang R.|Dai J.|Jiang Y.|Yu D.|Ma H.|Zhao X.|Yin Z.|Yang L.|Li Z.|Deng Q.|Cao S.|Qin Z.|Gong J.|Sun C.|Wang J.|Wu W.|Zhou G.|Chen H.|Guan P.|Chen Y.|Liu X.|Liu L.|Xu P.|Han B.|Bai C.|Zhao Y.|Zhang H.|Yan Y.|Liu J.|Amos C.|Chen F.|Tan W.|Jin L.|Wu T.|Hu Z.|Hu Z.|Hu Z.|Lin D.|Shen H.|Shen H.|Shen H.</t>
  </si>
  <si>
    <t>Velankar S.|Alhroub Y.|Alili A.|Best C.|Boutselakis H.|Caboche S.|Conroy M.|Dana J.|Van Ginkel G.|Golovin A.|Gore S.|Gutmanas A.|Haslam P.|Hirshberg M.|John M.|Lagerstedt I.|Mir S.|Newman L.|Oldfield T.|Penkett C.|Pineda-Castillo J.|Rinaldi L.|Sahni G.|Sawka G.|Sen S.|Slowley R.|Da Silva A.|Suarez-Uruena A.|Swaminathan G.|Symmons M.|Vranken W.|Wainwright M.|Kleywegt G.</t>
  </si>
  <si>
    <t>Velankar S.|Van Ginkel G.|Alhroub Y.|Battle G.|Berrisford J.|Conroy M.|Dana J.|Gore S.|Gutmanas A.|Haslam P.|Hendrickx P.|Lagerstedt I.|Mir S.|Montecelo M.|Mukhopadhyay A.|Oldfield T.|Patwardhan A.|Sanz-García E.|Sen S.|Slowley R.|Wainwright M.|Deshpande M.|Iudin A.|Sahni G.|Torres J.|Hirshberg M.|Mak L.|Nadzirin N.|Armstrong D.|Clark A.|Smart O.|Korir P.|Kleywegt G.</t>
  </si>
  <si>
    <t>MedChemComm</t>
  </si>
  <si>
    <t>Tuberculosis</t>
  </si>
  <si>
    <t>Park J.|Park J.|Rha S.|Jin Z.|Jin Z.|Poddar K.|Ramasamy S.|Ramasamy S.|Chen K.|Chen K.|Li Y.|Li Y.|Choi B.|Ryu S.|Choi J.|Song E.|Ryou J.|Elnagar A.|Kim Y.|Na J.|Choi C.|Lim H.|Kim J.|Kim E.|Park C.|Seo H.|Oh D.</t>
  </si>
  <si>
    <t>Journal of Cardiology</t>
  </si>
  <si>
    <t>Clinical and Experimental Pharmacology and Physiology</t>
  </si>
  <si>
    <t>Brain Structure and Function</t>
  </si>
  <si>
    <t>Bioresource Technology</t>
  </si>
  <si>
    <t>Patra P.|Houweling S.|Houweling S.|Krol M.|Krol M.|Krol M.|Bousquet P.|Belikov D.|Bergmann D.|Bian H.|Cameron-Smith P.|Chipperfield M.|Corbin K.|Fortems-Cheiney A.|Fraser A.|Gloor E.|Hess P.|Ito A.|Ito A.|Kawa S.|Law R.|Loh Z.|Maksyutov S.|Meng L.|Meng L.|Palmer P.|Prinn R.|Rigby M.|Saito R.|Wilson C.</t>
  </si>
  <si>
    <t>Chomiuk L.|Chomiuk L.|Chornock R.|Soderberg A.|Berger E.|Chevalier R.|Foley R.|Huber M.|Narayan G.|Rest A.|Gezari S.|Kirshner R.|Riess A.|Rodney S.|Smartt S.|Stubbs C.|Tonry J.|Wood-Vasey W.|Burgett W.|Chambers K.|Czekala I.|Flewelling H.|Forster K.|Kaiser N.|Kudritzki R.|Magnier E.|Martin D.|Morgan J.|Neill J.|Price P.|Roth K.|Sanders N.|Wainscoat R.</t>
  </si>
  <si>
    <t>Zitrin A.|Broadhurst T.|Broadhurst T.|Coe D.|Umetsu K.|Postman M.|Benítez N.|Meneghetti M.|Medezinski E.|Jouvel S.|Bradley L.|Koekemoer A.|Zheng W.|Ford H.|Merten J.|Kelson D.|Lahav O.|Lemze D.|Molino A.|Nonino M.|Donahue M.|Donahue M.|Rosati P.|Van Der Wel A.|Bartelmann M.|Bouwens R.|Graur O.|Graves G.|Host O.|Infante L.|Jha S.|Jimenez-Teja Y.|Lazkoz R.|Maoz D.|McCully C.|Melchior P.|Moustakas L.|Ogaz S.|Patel B.|Regoes E.|Riess A.|Riess A.|Rodney S.|Seitz S.</t>
  </si>
  <si>
    <t>Jiménez-Teja Y.|Dupke R.|Dupke R.|Dupke R.|Dupke R.|Benítez N.|Koekemoer A.|Zitrin A.|Umetsu K.|Ziegler B.|Frye B.|Ford H.|Bouwens R.|Bradley L.|Broadhurst T.|Broadhurst T.|Coe D.|Donahue M.|Graves G.|Grillo C.|Infante L.|Jouvel S.|Kelson D.|Lahav O.|Lazkoz R.|Lemze D.|Maoz D.|Medezinski E.|Melchior P.|Meneghetti M.|Meneghetti M.|Mercurio A.|Merten J.|Molino A.|Molino A.|Moustakas L.|Nonino M.|Ogaz S.|Riess A.|Riess A.|Rosati P.|Sayers J.|Seitz S.|Seitz S.|Zheng W.</t>
  </si>
  <si>
    <t>Zhou G.|Bakos G.|Hartman J.|Latham D.|Torres G.|Bhatti W.|Penev K.|Buchhave L.|Kovács G.|Bieryla A.|Quinn S.|Isaacson H.|Fulton B.|Falco E.|Csubry Z.|Everett M.|Szklenar T.|Esquerdo G.|Berlind P.|Calkins M.|Béky B.|Knox R.|Hinz P.|Horch E.|Hirsch L.|Howell S.|Noyes R.|Marcy G.|Val-Borro M.|Lázár J.|Papp I.|Sári P.</t>
  </si>
  <si>
    <t>Hurley K.|Atteia J.|Barraud C.|Pélangeon A.|Böer M.|Vanderspek R.|Ricker G.|Mazets E.|Golenetskii S.|Frederiks D.|Pal'Shin V.|Aptekar R.|Smith D.|Wigger C.|Wigger C.|Hajdas W.|Rau A.|Von Kienlin A.|Mitrofanov I.|Golovin D.|Kozyrev A.|Litvak M.|Sanin A.|Boynton W.|Fellows C.|Harshman K.|Barthelmy S.|Cline T.|Cummings J.|Cummings J.|Gehrels N.|Krimm H.|Krimm H.|Yamaoka K.|Fukazawa Y.|Hanabata Y.|Ohno M.|Takahashi T.|Tashiro M.|Terada Y.|Murakami T.|Makishima K.|Makishima K.|Guidorzi C.|Frontera F.|Frontera F.|Montanari C.|Montanari C.|Rossi F.|Trombka J.|McClanahan T.|Starr R.|Goldsten J.|Gold R.</t>
  </si>
  <si>
    <t>Hurley K.|Aptekar R.|Golenetskii S.|Frederiks D.|Svinkin D.|Pal'Shin V.|Briggs M.|Meegan C.|Connaughton V.|Goldsten J.|Boynton W.|Fellows C.|Harshman K.|Mitrofanov I.|Golovin D.|Kozyrev A.|Litvak M.|Sanin A.|Rau A.|Kienlin A.|Zhang X.|Yamaoka K.|Fukazawa Y.|Ohno M.|Tashiro M.|Terada Y.|Barthelmy S.|Cline T.|Gehrels N.|Cummings J.|Krimm H.|Smith D.|Monte E.|Feroci M.|Marisaldi M.</t>
  </si>
  <si>
    <t>Negrello M.|Hopwood R.|Dye S.|da Cunha E.|Serjeant S.|Fritz J.|Rowlands K.|Fleuren S.|Bussmann R.|Bussmann R.|Cooray A.|Dannerbauer H.|Gonzalez-Nuevo J.|Lapi A.|Lapi A.|Omont A.|Omont A.|Amber S.|Auld R.|Baes M.|Buttiglione S.|Cava A.|Danese L.|Dariush A.|De Zotti G.|De Zotti G.|Dunne L.|Eales S.|Ibar E.|Ivison R.|Ivison R.|Kim S.|Leeuw L.|Maddox S.|Michalowski M.|Massardi M.|Pascale E.|Pohlen M.|Rigby E.|Smith D.|Sutherland W.|Temi P.|Wardlow J.</t>
  </si>
  <si>
    <t>Bischoff C.|Bischoff C.|Brizius A.|Brizius A.|Buder I.|Chinone Y.|Chinone Y.|Cleary K.|Dumoulin R.|Kusaka A.|Monsalve R.|Næss S.|Newburgh L.|Newburgh L.|Reeves R.|Smith K.|Smith K.|Wehus I.|Zuntz J.|Zuntz J.|Zuntz J.|Zwart J.|Bronfman L.|Bustos R.|Bustos R.|Bustos R.|Church S.|Dickinson C.|Eriksen H.|Eriksen H.|Ferreira P.|Gaier T.|Gundersen J.|Hasegawa M.|Hazumi M.|Huffenberger K.|Jones M.|Kangaslahti P.|Kapner D.|Kapner D.|Lawrence C.|Limon M.|May J.|McMahon J.|Miller A.|Nguyen H.|Nixon G.|Pearson T.|Piccirillo L.|Radford S.|Readhead A.|Richards J.|Samtleben D.|Samtleben D.|Seiffert M.|Shepherd M.|Staggs S.|Tajima O.|Tajima O.|Thompson K.|Vanderlinde K.|Vanderlinde K.|Williamson R.|Williamson R.|Winstein B.</t>
  </si>
  <si>
    <t>Dariush A.|Dariush A.|Cortese L.|Eales S.|Pascale E.|Smith M.|Dunne L.|Dye S.|Scott D.|Auld R.|Baes M.|Bland-Hawthorn J.|Buttiglione S.|Cava A.|Clements D.|Cooray A.|Dezotti G.|Dezotti G.|Driver S.|Fritz J.|Gomez H.|Hopkins A.|Hopwood R.|Ivison R.|Ivison R.|Jarvis M.|Jarvis M.|Jones D.|Kelvin L.|Khosroshahi H.|Liske J.|Loveday J.|Maddox S.|Madore B.|Michalowski M.|Norberg P.|Phillipps S.|Pohlen M.|Popescu C.|Prescott M.|Rigby E.|Robotham A.|Rodighiero G.|Seibert M.|Smith D.|Temi P.|Tuffs R.|van der Werf P.|van der Werf P.</t>
  </si>
  <si>
    <t>Rowlands K.|Dunne L.|Maddox S.|Bourne N.|Gomez H.|Kaviraj S.|Bamford S.|Brough S.|Charlot S.|da Cunha E.|Driver S.|Driver S.|Eales S.|Hopkins A.|Kelvin L.|Kelvin L.|Nichol R.|Sansom A.|Sharp R.|Smith D.|Smith D.|Temi P.|van der Werf P.|Baes M.|Cava A.|Cooray A.|Croom S.|Dariush A.|de Zotti G.|de Zotti G.|Dye S.|Dye S.|Fritz J.|Hopwood R.|Ibar E.|Ivison R.|Ivison R.|Liske J.|Loveday J.|Madore B.|Norberg P.|Popescu C.|Rigby E.|Rigby E.|Robotham A.|Rodighiero G.|Seibert M.|Tuffs R.</t>
  </si>
  <si>
    <t>van Kampen E.|Smith D.|Smith D.|Maddox S.|Maddox S.|Hopkins A.|Valtchanov I.|Peacock J.|Michałowski M.|Norberg P.|Eales S.|Dunne L.|Dunne L.|Liske J.|Baes M.|Scott D.|Rigby E.|Rigby E.|Robotham A.|van der Werf P.|van der Werf P.|Ibar E.|Jarvis M.|Loveday J.|Auld R.|Baldry I.|Bamford S.|Cameron E.|Croom S.|Buttiglione S.|Cava A.|Cooray A.|Driver S.|Driver S.|Dunlop J.|Dariush A.|Fritz J.|Ivison R.|Pascale E.|Pohlen M.|Rodighiero G.|Temi P.|Bonfield D.|Hill D.|Jones D.|Kelvin L.|Parkinson H.|Prescott M.|Sharp R.|de Zotti G.|de Zotti G.|Serjeant S.|Popescu C.|Tuffs R.</t>
  </si>
  <si>
    <t>Walsh A.|Breen S.|Britton T.|Brooks K.|Burton M.|Cunningham M.|Green J.|Harvey-Smith L.|Hindson L.|Hindson L.|Hoare M.|Indermuehle B.|Jones P.|Jones P.|Lo N.|Lo N.|Longmore S.|Longmore S.|Lowe V.|Lowe V.|Phillips C.|Purcell C.|Thompson M.|Urquhart J.|Voronkov M.|White G.|Whiting M.</t>
  </si>
  <si>
    <t>Longmore S.|Longmore S.|Longmore S.|Walsh A.|Purcell C.|Purcell C.|Burke D.|Henshaw J.|Walker D.|Urquhart J.|Barnes A.|Whiting M.|Burton M.|Breen S.|Breen S.|Britton T.|Britton T.|Brooks K.|Brooks K.|Cunningham M.|Green J.|Harvey-Smith L.|Hindson L.|Hoare M.|Indermuehle B.|Jones P.|Lo N.|Lo N.|Lowe V.|Lowe V.|Lowe V.|Moore T.|Thompson M.|Voronkov M.</t>
  </si>
  <si>
    <t>Smith A.|Wang L.|Oliver S.|Auld R.|Bock J.|Bock J.|Brisbin D.|Burgarella D.|Chanial P.|Chapin E.|Clements D.|Conversi L.|Cooray A.|Cooray A.|Dowell C.|Dowell C.|Eales S.|Farrah D.|Franceschini A.|Glenn J.|Glenn J.|Griffin M.|Ivison R.|Ivison R.|Mortier A.|Page M.|Papageorgiou A.|Pearson C.|Pearson C.|Pérez-Fournon I.|Pérez-Fournon I.|Pohlen M.|Rawlings J.|Raymond G.|Rodighiero G.|Roseboom I.|Roseboom I.|Rowan-Robinson M.|Savage R.|Savage R.|Scott D.|Seymour N.|Seymour N.|Symeonidis M.|Tugwell K.|Vaccari M.|Valtchanov I.|Vigroux L.|Ward R.|Wright G.|Zemcov M.|Zemcov M.</t>
  </si>
  <si>
    <t>Genzel R.|Genzel R.|Newman S.|Jones T.|Förster Schreiber N.|Shapiro K.|Shapiro K.|Genel S.|Lilly S.|Renzini A.|Tacconi L.|Bouché N.|Burkert A.|Cresci G.|Buschkamp P.|Carollo C.|Ceverino D.|Davies R.|Dekel A.|Eisenhauer F.|Hicks E.|Kurk J.|Lutz D.|Mancini C.|Naab T.|Peng Y.|Sternberg A.|Vergani D.|Zamorani G.</t>
  </si>
  <si>
    <t>Nilsson R.|Nilsson R.|Nilsson R.|Veicht A.|Godfrey P.|Godfrey P.|Godfrey P.|Rice E.|Rice E.|Rice E.|Aguilar J.|Pueyo L.|Roberts L.|Oppenheimer R.|Brenner D.|Luszcz-Cook S.|Bacchus E.|Beichman C.|Beichman C.|Burruss R.|Cady E.|Dekany R.|Fergus R.|Hillenbrand L.|Hinkley S.|King D.|Lockhart T.|Parry I.|Sivaramakrishnan A.|Soummer R.|Vasisht G.|Zhai C.|Zimmerman N.</t>
  </si>
  <si>
    <t>Krivov A.|Eiroa C.|Löhne T.|Marshall J.|Montesinos B.|Del Burgo C.|Absil O.|Ardila D.|Augereau J.|Bayo A.|Bayo A.|Bryden G.|Danchi W.|Ertel S.|Lebreton J.|Liseau R.|Mora A.|Mustill A.|Mutschke H.|Neuhäuser R.|Pilbratt G.|Roberge A.|Schmidt T.|Stapelfeldt K.|Thébault P.|Vitense C.|White G.|White G.|Wolf S.</t>
  </si>
  <si>
    <t>Hill T.|Motte F.|Didelon P.|Bontemps S.|Minier V.|Hennemann M.|Schneider N.|André P.|Men'Shchikov A.|Anderson L.|Arzoumanian D.|Bernard J.|Bernard J.|Di Francesco J.|Elia D.|Giannini T.|Griffin M.|Könyves V.|Kirk J.|Marston A.|Martin P.|Molinari S.|Nguyn Lu'O'Ng Q.|Peretto N.|Pezzuto S.|Roussel H.|Sauvage M.|Sousbie T.|Testi L.|Ward-Thompson D.|White G.|White G.|Wilson C.|Zavagno A.</t>
  </si>
  <si>
    <t>Sakaguchi Y.|Sakaguchi Y.|Kira H.|Oku T.|Shinohara T.|Suzuki J.|Sakai K.|Nakamura M.|Suzuya K.|Arai M.|Takeda M.|Wakimoto S.|Yamazaki D.|Koizumi S.|Endoh Y.|Kakurai K.|Arimoto Y.|Ino T.|Shimizu H.|Kamiyama T.|Ohoyama K.|Hiraka H.|Tsutsumi K.|Yamada K.|Chang L.|Chang L.</t>
  </si>
  <si>
    <t>Ambrosio G.|Andreev N.|Anerella M.|Barzi E.|Bingham B.|Bocian D.|Bossert R.|Caspi S.|Chlachidize G.|Dietderich D.|Escallier J.|Felice H.|Ferracin P.|Ghosh A.|Godeke A.|Hafalia R.|Hannaford R.|Jochen G.|Kashikhin V.|Kim M.|Kovach P.|Lamm M.|McInturff A.|Muratore J.|Nobrega F.|Novitsky I.|Orris D.|Prebys E.|Prestemon S.|Sabbi G.|Schmalzle J.|Sylvester C.|Tartaglia M.|Turrioni D.|Velev G.|Wanderer P.|Whitson G.|Zlobin A.</t>
  </si>
  <si>
    <t>Ambrosio G.|Andreev N.|Anerella M.|Barzi E.|Bossert R.|Buehler M.|Chlachidze G.|Dietderich D.|Dimarco J.|Escallier J.|Felice H.|Ferracin P.|Ghosh A.|Godeke A.|Hafalia R.|Jochen G.|Kim M.|Kovach P.|Lamm M.|Marchevsky M.|Muratore J.|Nobrega F.|Orris D.|Prebys E.|Prestemon S.|Sabbi G.|Schmalzle J.|Sylvester C.|Tartaglia M.|Turrioni D.|Velev G.|Wanderer P.|Wang X.|Whitson G.|Yu M.|Zlobin A.</t>
  </si>
  <si>
    <t>Sakr L.|Sakr L.|Hudson M.|Hudson M.|Hudson M.|Wang M.|Younanian E.|Baron M.|Baron M.|Bernatsky S.|Bernatsky S.|Bernatsky S.|Pope J.|Baron M.|Markland J.|Robinson D.|Jones N.|Khalidi N.|Docherty P.|Kaminska E.|Masetto A.|Sutton E.|Mathieu J.|Hudson M.|Ligier S.|Grodzicky T.|Leclercq S.|Thorne C.|Gyger G.|Smith D.|Fortin P.|Larché M.|Abu-Hakima M.|Rodriguez-Reyna T.|Cabral A.|Fritzler M.</t>
  </si>
  <si>
    <t>Seminars in Arthritis and Rheumatism</t>
  </si>
  <si>
    <t>International Journal of Artificial Organs</t>
  </si>
  <si>
    <t>Journal of Heart and Lung Transplantation</t>
  </si>
  <si>
    <t>Ekeberg T.|Ekeberg T.|Svenda M.|Seibert M.|Abergel C.|Maia F.|Seltzer V.|DePonte D.|DePonte D.|Aquila A.|Aquila A.|Andreasson J.|Iwan B.|Iwan B.|Jonsson O.|Jonsson O.|Westphal D.|Odic D.|Andersson I.|Barty A.|Liang M.|Liang M.|Martin A.|Martin A.|Gumprecht L.|Fleckenstein H.|Bajt S.|Barthelmess M.|Coppola N.|Claverie J.|Loh N.|Loh N.|Bostedt C.|Bozek J.|Krzywinski J.|Messerschmidt M.|Bogan M.|Hampton C.|Sierra R.|Frank M.|Shoeman R.|Lomb L.|Foucar L.|Foucar L.|Epp S.|Epp S.|Rolles D.|Rolles D.|Rolles D.|Rudenko A.|Rudenko A.|Rudenko A.|Hartmann R.|Hartmann A.|Kimmel N.|Kimmel N.|Holl P.|Weidenspointner G.|Weidenspointner G.|Rudek B.|Rudek B.|Erk B.|Erk B.|Kassemeyer S.|Schlichting I.|Schlichting I.|Struder L.|Struder L.|Ullrich J.|Ullrich J.|Ullrich J.|Schmidt C.|Schmidt C.|Krasniqi F.|Krasniqi F.|Hauser G.|Hauser G.|Reich C.|Soltau H.|Schorb S.|Hirsemann H.|Wunderer C.|Graafsma H.|Chapman H.|Chapman H.|Hajdu J.|Hajdu J.</t>
  </si>
  <si>
    <t>Scientific Data</t>
  </si>
  <si>
    <t>Scandale W.|Scandale W.|Scandale W.|Arduini G.|Assmann R.|Bracco C.|Cerutti F.|Christiansen J.|Gilardoni S.|Laface E.|Losito R.|Masi A.|Metral E.|Mirarchi D.|Montesano S.|Previtali V.|Redaelli S.|Valentino G.|Schoofs P.|Smirnov G.|Tlustos L.|Bagli E.|Baricordi S.|Dalpiaz P.|Guidi V.|Mazzolari A.|Vincenzi D.|Dabagov S.|Murtas F.|Carnera A.|Della Mea G.|De Salvador D.|Lombardi A.|Lytovchenko O.|Tonezzer M.|Cavoto G.|Ludovici L.|Santacesaria R.|Valente P.|Galluccio F.|Afonin A.|Bulgakov K.|Chesnokov Y.|Maisheev A.|Yazynin A.|Kovalenko A.|Taratin A.|Gavrikov Y.|Ivanov Y.|Lapina L.|Skorobogatov V.|Ferguson W.|Fulcher J.|Hall G.|Pesaresi M.|Raymond M.|Rose A.|Ryan M.|Zorba O.|Robert-Demolaize G.|Markiewicz T.|Oriunno M.|Wienands U.</t>
  </si>
  <si>
    <t>Physical Review Accelerators and Beams</t>
  </si>
  <si>
    <t>Rubbia C.|Antonello M.|Aprili P.|Baibussinov B.|Baldo Ceolin M.|Barzè L.|Benetti P.|Calligarich E.|Canci N.|Carbonara F.|Cavanna F.|Centro S.|Cesana A.|Cieslik K.|Cline B.|Cocco G.|Dabrowska A.|Dequal D.|Dermenev A.|Dolfini R.|Farnese C.|Fava A.|Ferrari A.|Fiorillo G.|Gibin D.|Gigli Berzolari A.|Gninenko S.|Golan T.|Guglielmi A.|Haranczyk M.|Holeczek J.|Karbowniczek P.|Kirsanov M.|Kisiel J.|Kochanek I.|Lagoda J.|Lantz M.|Mania S.|Mannocchi G.|Mauri F.|Menegolli A.|Meng G.|Montanari C.|Muraro S.|Otwinowski S.|Palamara O.|Palczewski J.|Periale L.|Piazzoli A.|Picchi P.|Pietropaolo F.|Plonski P.|Prata M.|Przewlocki P.|Rappoldi A.|Raselli L.|Rossella M.|Sala P.|Scantamburlo E.|Scaramelli A.|Segreto E.|Sergiampietri F.|Sobczyk J.|Stefan D.|Stepaniak J.|Sulej R.|Szarska M.|Terrani M.|Varanini F.|Ventura S.|Vignoli C.|Wachala T.|Wang H.|Wang H.|Yang X.|Zalewska A.|Zaremba K.|Zmuda J.</t>
  </si>
  <si>
    <t>Antonello M.|Baibussinov B.|Bellini V.|Benetti P.|Boffelli F.|Bubak A.|Calligarich E.|Centro S.|Cervi T.|Cesana A.|Cieslik K.|Cocco A.|Dabrowska A.|Dermenev A.|Falcone A.|Farnese C.|Fava A.|Ferrari A.|Gibin D.|Gninenko S.|Guglielmi A.|Haranczyk M.|Holeczek J.|Janik M.|Kirsanov M.|Kisiel J.|Kochanek I.|Lagoda J.|Menegolli A.|Meng G.|Montanari C.|Otwinowski S.|Picchi P.|Pietropaolo F.|Plonski P.|Rappoldi A.|Raselli G.|Rossella M.|Rubbia C.|Rubbia C.|Rubbia C.|Sala P.|Scaramelli A.|Sergiampietri F.|Spanu M.|Stefan D.|Sulej R.|Szarska M.|Terrani M.|Torti M.|Tortorici F.|Varanini F.|Ventura S.|Vignoli C.|Wang H.|Yang X.|Zalewska A.|Zani A.|Zaremba K.</t>
  </si>
  <si>
    <t>Advances in High Energy Physics</t>
  </si>
  <si>
    <t>Poda D.|Barabash A.|Belli P.|Bernabei R.|Bernabei R.|Boiko R.|Brudanin V.|Cappella F.|Cappella F.|Caracciolo V.|Castellano S.|Cerulli R.|Chernyak D.|Danevich F.|D'Angelo S.|D'Angelo S.|Degoda V.|Di Vacri M.|Dossovitskiy A.|Galashov E.|Incicchitti A.|Incicchitti A.|Kobychev V.|Konovalov S.|Kovtun G.|Laubenstein M.|Mikhlin A.|Mokina V.|Nikolaiko A.|Nisi S.|Podviyanuk R.|Polischuk O.|Polischuk O.|Shcherban A.|Shlegel V.|Solopikhin D.|Tretyak V.|Umatov V.|Vasiliev Y.|Virich V.</t>
  </si>
  <si>
    <t>Clinical and Experimental Medicine</t>
  </si>
  <si>
    <t>Traverse J.|Traverse J.|Henry T.|Henry T.|Ellis S.|Pepine C.|Willerson J.|Zhao D.|Forder J.|Byrne B.|Hatzopoulos A.|Penn M.|Perin E.|Baran K.|Chambers J.|Lambert C.|Lambert C.|Raveendran G.|Simon D.|Vaughan D.|Simpson L.|Gee A.|Taylor D.|Cogle C.|Thomas J.|Silva G.|Jorgenson B.|Olson R.|Bowman S.|Francescon J.|Geither C.|Handberg E.|Smith D.|Baraniuk S.|Piller L.|Loghin C.|Aguilar D.|Richman S.|Zierold C.|Bettencourt J.|Sayre S.|Vojvodic R.|Skarlatos S.|Gordon D.|Ebert R.|Kwak M.|Moyé L.|Simari R.</t>
  </si>
  <si>
    <t>Perin E.|Willerson J.|Pepine C.|Henry T.|Henry T.|Ellis S.|Zhao D.|Silva G.|Lai D.|Thomas J.|Kronenberg M.|Martin A.|Anderson R.|Traverse J.|Traverse J.|Penn M.|Anwaruddin S.|Hatzopoulos A.|Gee A.|Taylor D.|Cogle C.|Smith D.|Westbrook L.|Chen J.|Handberg E.|Olson R.|Geither C.|Bowman S.|Francescon J.|Baraniuk S.|Piller L.|Simpson L.|Loghin C.|Aguilar D.|Richman S.|Zierold C.|Bettencourt J.|Sayre S.|Vojvodic R.|Skarlatos S.|Gordon D.|Ebert R.|Kwak M.|Moyé L.|Simari R.</t>
  </si>
  <si>
    <t>Chimowitz M.|Lynn M.|Derdeyn C.|Turan T.|Fiorella D.|Lane B.|Janis L.|Lutsep H.|Barnwell S.|Waters M.|Hoh B.|Hourihane J.|Levy E.|Alexandrov A.|Harrigan M.|Chiu D.|Klucznik R.|Clark J.|McDougall C.|Johnson M.|Johnson M.|Pride G.|Pride G.|Torbey M.|Zaidat O.|Zaidat O.|Zaidat O.|Rumboldt Z.|Cloft H.</t>
  </si>
  <si>
    <t>Derdeyn C.|Chimowitz M.|Lynn M.|Fiorella D.|Turan T.|Janis L.|Montgomery J.|Nizam A.|Lane B.|Lutsep H.|Barnwell S.|Waters M.|Hoh B.|Hourihane J.|Levy E.|Alexandrov A.|Harrigan M.|Chiu D.|Klucznik R.|Clark J.|McDougall C.|Johnson M.|Pride G.|Lynch J.|Zaidat O.|Rumboldt Z.|Cloft H.</t>
  </si>
  <si>
    <t>Woodruff P.|Woodruff P.|Albert R.|Bailey W.|Casaburi R.|Connett J.|Cooper J.|Cooper J.|Criner G.|Curtis J.|Dransfield M.|Dransfield M.|Han M.|Harnden S.|Kim V.|Marchetti N.|Martinez F.|McEvoy C.|Niewoehner D.|Reilly J.|Rice K.|Scanlon P.|Scharf S.|Sciurba F.|Washko G.|Lazarus S.|Lazarus S.</t>
  </si>
  <si>
    <t>Duffy S.|Duffy S.|Marron R.|Voelker H.|Albert R.|Connett J.|Bailey W.|Casaburi R.|Cooper J.|Curtis J.|Dransfield M.|Han M.|Make B.|Marchetti N.|Martinez F.|Lazarus S.|Niewoehner D.|Scanlon P.|Sciurba F.|Scharf S.|Reed R.|Washko G.|Woodruff P.|McEvoy C.|Aaron S.|Sin D.|Criner G.</t>
  </si>
  <si>
    <t>COPD: Journal of Chronic Obstructive Pulmonary Disease</t>
  </si>
  <si>
    <t>Banerjee S.|Hellier J.|Dewey M.|Romeo R.|Ballard C.|Baldwin R.|Bentham P.|Fox C.|Holmes C.|Katona C.|Knapp M.|Lawton C.|Lindesay J.|Livingston G.|McCrae N.|Moniz-Cook E.|Murray J.|Nurock S.|Orrell M.|O'Brien J.|Poppe M.|Thomas A.|Walwyn R.|Wilson K.|Burns A.</t>
  </si>
  <si>
    <t>Health Technology Assessment</t>
  </si>
  <si>
    <t>Sow S.|Okoko B.|Diallo A.|Viviani S.|Borrow R.|Carlone G.|Tapia M.|Akinsola A.|Arduin P.|Findlow H.|Elie C.|Haidara F.|Adegbola R.|Diop D.|Parulekar V.|Chaumont J.|Martellet L.|Diallo F.|Idoko O.|Tang Y.|Plikaytis B.|Kulkarni P.|Marchetti E.|LaForce F.|Preziosi M.</t>
  </si>
  <si>
    <t>Lodha A.|Lodha A.|Lodha A.|Zhu Q.|Zhu Q.|Lee S.|Lee S.|Shah P.|Shah P.|Andrews W.|Barrington K.|Yee W.|Bullied B.|Canning R.|Cronin G.|Dow K.|Dunn M.|Harrison A.|James A.|Kalapesi Z.|Kovacs L.|Da Silva O.|McMillan D.|Shah P.|Ojah C.|Peliowski A.|Aziz K.|Piedboeuf B.|Riley P.|Faucher D.|Rouvinez-Bouali N.|Sankaran K.|Seshia M.|Shivananda S.|Cieslak Z.|Synnes A.|Walti H.</t>
  </si>
  <si>
    <t>Postgraduate Medical Journal</t>
  </si>
  <si>
    <t>Zhang Y.|Zhou D.|Xiong Y.|Chen X.|He Y.|Sun Q.|Yu B.|Li J.|Dai Y.|Tian J.|Qin X.|Jin D.|Cui Z.|Luo X.|Li W.|Lu S.|Wang W.|Peng J.|Guo W.|Li M.|Li Z.|Zhang S.|Chen C.|Wang Y.|de Jong M.|Xu J.</t>
  </si>
  <si>
    <t>Zhang Y.|He Y.|Dai Y.|Xiong Y.|Zheng H.|Zhou D.|Li J.|Sun Q.|Luo X.|Cheng Y.|Qin X.|Tian J.|Chen X.|Yu B.|Jin D.|Guo W.|Li W.|Wang W.|Peng J.|Zhang G.|Zhang S.|Chen X.|Wang Y.|Li M.|Li Z.|Lu S.|Ye C.|De Jong M.|Xu J.</t>
  </si>
  <si>
    <t>Zhonghua liu xing bing xue za zhi = Zhonghua liuxingbingxue zazhi</t>
  </si>
  <si>
    <t>Kozic J.|Benton S.|Benton S.|Hutcheon J.|Hutcheon J.|Hutcheon J.|Payne B.|Payne B.|Magee L.|Magee L.|Magee L.|von Dadelszen P.|von Dadelszen P.|von Dadelszen P.|Ansermino J.|Côté A.|Cundiff G.|Gruslin A.|Hugo D.|Joseph K.|Lalji S.|Lee S.|Li J.|Lott P.|Menzies J.|Moutquin J.|Ouellet A.|Russell J.|Shaw D.|Smith G.|Still D.|Tawagi G.|Wagner B.|Walters B.|Mahajan S.|Noovao A.|Kyle P.|Moore M.|Hall D.|Wilhelm Steyn D.|Biryabarema C.|Mirembe F.|Nakimuli A.|Pipkin F.|Loughna P.|Walker J.|Grobman W.|Tsigas E.|Merialdi M.|Widmer M.</t>
  </si>
  <si>
    <t>Menniti-Ippolito F.|Da Cas R.|Sagliocca L.|Traversa G.|Ferrazin F.|Santuccio C.|Tartaglia L.|Trotta F.|Di Pietro P.|Renna S.|Rossi R.|Rossi R.|Domenichini B.|Gamba S.|Trovato F.|Tovo P.|Bianciotto M.|Calitri C.|Gabiano C.|Raffaldi I.|Urbino A.|Da Dalt L.|Favero V.|Giordano L.|Baraldi M.|Bertuola F.|Lorenzon E.|Parata F.|Perilongo G.|Vendramin S.|Frassineti M.|Calvani A.|Chiappini E.|De Martino M.|Fancelli C.|Mannelli F.|Mazzantini R.|Sollai S.|Venturini E.|Pirozzi N.|Raucci U.|Reale A.|Mores N.|Bersani G.|De Nisco A.|Chiaretti A.|Riccardi R.|Romagnoli C.|Tipo V.|Dinardo M.|Pisapia T.|Capuano A.|Parretta E.|Rafaniello C.|Fucà F.|Di Rosa E.</t>
  </si>
  <si>
    <t>Menniti-Ippolito F.|Da Cas R.|Sagliocca L.|Traversa G.|Ferrazin F.|Santuccio C.|Tartaglia L.|Trotta F.|Di Pietro P.|Renna S.|Rossi R.|Domenichini B.|Gamba S.|Trovato F.|Tovo P.|Bianciotto M.|Calitri C.|Gabiano C.|Raffaldi I.|Urbino A.|Da Dalt L.|Favero V.|Giordano L.|Baraldi M.|Bertuola F.|Lorenzon E.|Parata F.|Perilongo G.|Vendramin S.|Frassineti M.|Calvani A.|Chiappini E.|De Martino M.|Fancelli C.|Mannelli F.|Mazzantini R.|Sollai S.|Venturini E.|Pirozzi N.|Raucci U.|Reale A.|Rossi R.|Mores N.|Bersani G.|De Nisco A.|Chiaretti A.|Riccardi R.|Romagnoli C.|Tipo V.|Dinardo M.|Pisapia T.|Capuano A.|Parretta E.|Rafaniello C.|Fucà F.|Di Rosa E.</t>
  </si>
  <si>
    <t>Archives of Disease in Childhood</t>
  </si>
  <si>
    <t>Breidenassel C.|Breidenassel C.|Valtueña J.|Valtueña J.|González-Gross M.|González-Gross M.|González-Gross M.|Benser J.|Spinneker A.|Moreno L.|de Henauw S.|Widhalm K.|Molnar D.|Maiani G.|Stehle P.|Fleta J.|Casajús J.|Rodríguez G.|Tomás C.|Mesana M.|Vicente-Rodríguez G.|Villarroya A.|Gil C.|Ara I.|Revenga J.|Lachen C.|Alvira J.|Bueno G.|Lázaro A.|Bueno O.|León J.|Garagorri J.|Bueno M.|López J.|Iglesia I.|Velasco P.|Bel S.|Marcos A.|Wärnberg J.|Nova E.|Gómez S.|Díaz E.|Romeo J.|Veses A.|Puertollano M.|Zapatera B.|Pozo T.|Beghin L.|Libersa C.|Gottrand F.|Iliescu C.|Von Berlepsch J.|Kersting M.|Sichert-Hellert W.|Koeppen E.|Erhardt E.|Csernus K.|Török K.|Bokor S.|Angster|Nagy E.|Kovács O.|Repásy J.|Kafatos A.|Codrington C.|Plada M.|Papadaki A.|Sarri K.|Viskadourou A.|Hatzis C.|Kiriakakis M.|Tsibinos G.|Sbokos C.|Protoyeraki E.|Fasoulaki M.|Pietrzik K.|Al-Tahan J.|Segoviano M.|Berchtold A.|Bierschbach C.|Blatzheim E.|Schuch A.|Pickert P.|Castillo M.|Gutiérrez A.|Ortega F.|Ruiz J.|Artero E.|España-Romero V.|Jiménez-Pavón D.|Chillón P.|Arcella D.|Azzini E.|Barrison E.|Bevilacqua N.|Buonocore P.|Catasta G.|Censi L.|Ciarapica D.|D'Acapito P.</t>
  </si>
  <si>
    <t>Henriksson P.|Henriksson P.|Henriksson H.|Labayen I.|Huybrechts I.|Huybrechts I.|Gracia-Marco L.|Gracia-Marco L.|Ortega F.|Ortega F.|España-Romero V.|Manios Y.|González-Gross M.|González-Gross M.|Marcos A.|Moreno L.|Moreno L.|Gutiérrez|Ruiz J.|Ruiz J.|Moreno L.|Gottrand F.|De Henauw S.|González-Gross M.|Gilbert C.|Kafatos A.|Libersa C.|Sánchez J.|Kersting M.|Sjöstrom M.|Molnár D.|Dallongeville J.|Hall G.|Maes L.|Scalfi L.|Meléndez P.|Fleta J.|Casajús J.|Rodríguez G.|Tomás C.|Mesana M.|Vicente-Rodríguez G.|Villarroya A.|Gil C.|Ara I.|Revenga J.|Lachen C.|Alvira J.|Bueno G.|Lázaro A.|Bueno O.|León J.|Garagorri J.|Bueno M.|Rey López J.|Iglesia I.|Velasco P.|Bel S.|Marcos A.|Wärnberg J.|Nova E.|Gómez-Martinez S.|Díaz L.|Romeo J.|Veses A.|Puertollano M.|Zapatera B.|Pozo T.|Beghin L.|Iliescu C.|Von Berlepsch J.|Sichert-Hellert W.|Koeppen E.|Molnar D.|Erhardt E.|Csernus K.|Török K.|Bokor S.|Angster|Nagy E.|Kovács O.|Repásy J.|Codrington C.|Plada M.|Papadaki A.|Sarri K.|Viskadourou A.|Hatzis C.|Kiriakakis M.|Tsibinos G.|Vardavas C.|Sbokos M.|Protoyeraki E.|Fasoulaki M.|Stehle P.|Pietrzik K.|Breidenassel C.|Spinneker A.|Al-Tahan J.|Segoviano M.</t>
  </si>
  <si>
    <t>Advances in Nutrition</t>
  </si>
  <si>
    <t>International Journal for Vitamin and Nutrition Research</t>
  </si>
  <si>
    <t>Péneau S.|Péneau S.|Galan P.|Jeandel C.|Jeandel C.|Jeandel C.|Ferry M.|Ferry M.|Andreeva V.|Hercberg S.|Hercberg S.|Hercberg S.|Kesse-Guyot E.|Vogt L.|Escande M.|Sérot J.|Vasseur E.|Debray M.|Hussonnois C.|Iehl-Robert M.|Le Sommer M.|Boge T.|Rajaonarivo J.|Jouseau J.|Frison M.|Gentric A.|Leenaert F.|Bascou B.|Lemaire J.|Baptiste N.|Maugourd M.|Gibelain A.|Lopitaux R.|Hild J.|Nachar H.|Soulié G.|Clémenti F.|Friocourt P.|Sagnier A.|Schiano P.|Collet A.|Richard D.|Zandi F.|Couturier P.|Raynaud-Simon A.|Lermite P.|Alix M.|Alix E.|Puisieux F.|Gaxatte C.|Dantoine T.|Livet P.|Albrand G.|Haond P.|Ménecier P.|Pinoche F.|Guillaume S.|Heim M.|Wang A.|Passadori Y.|Benetos A.|Couturier C.|Berrut G.|Sacher-Huvelin S.|Patouraux H.|Brocker P.|Guérin O.|Strubel D.|Dupriez F.|Gauvain J.|Wolmark Y.|Hanon O.|Cassou B.|Déjardin P.|Déjardin P.|De La Fournière F.|Woné F.|Buj-Hardy C.|Paccalin M.|Placines B.|Novella J.|Jouanny P.|Martin F.|Martin F.|Chassagne P.|Landrin I.|Girtanner C.|Gonthier R.|Troadec C.|Dourthe C.|Bonnin E.|Marot J.|Rossignol S.|Sebbane G.|Cornu P.|Monsuez J.|Périllat I.|Ratiney R.|Kaltenbach G.|Rolland Y.</t>
  </si>
  <si>
    <t>Kimura T.|Morimoto T.|Furukawa Y.|Nakagawa Y.|Kadota K.|Iwabuchi M.|Shizuta S.|Shiomi H.|Tada T.|Tazaki J.|Kato Y.|Hayano M.|Abe M.|Tamura T.|Shirotani M.|Miki S.|Matsuda M.|Takahashi M.|Ishii K.|Tanaka M.|Aoyama T.|Doi O.|Hattori R.|Tatami R.|Suwa S.|Takizawa A.|Takatsu Y.|Takahashi M.|Kato H.|Takeda T.|Lee J.|Nohara R.|Tei C.|Horie M.|Kambara H.|Fujiwara H.|Mitsudo K.|Nobuyoshi M.|Kita T.</t>
  </si>
  <si>
    <t>Watanabe H.|Morimoto T.|Natsuaki M.|Furukawa Y.|Nakagawa Y.|Kadota K.|Yamaji K.|Ando K.|Shizuta S.|Shiomi H.|Tada T.|Tazaki J.|Kato Y.|Hayano M.|Abe M.|Tamura T.|Shirotani M.|Miki S.|Matsuda M.|Takahashi M.|Ishii K.|Tanaka M.|Aoyama T.|Doi O.|Hattori R.|Kato M.|Suwa S.|Takizawa A.|Takatsu Y.|Shinoda E.|Eizawa H.|Takeda T.|Lee J.|Inoko M.|Ogawa H.|Hamasaki S.|Horie M.|Nohara R.|Kambara H.|Fujiwara H.|Mitsudo K.|Nobuyoshi M.|Kita T.|Kastrati A.|Kimura T.</t>
  </si>
  <si>
    <t>Cardiovascular Intervention and Therapeutics</t>
  </si>
  <si>
    <t>Cho I.|Al'aref S.|Ó Hartaigh B.|Valenti V.|Lin F.|Min J.|Chang H.|Berger A.|Shaw L.|Gransar H.|Achenbach S.|Berman D.|Budoff M.|Callister T.|Al-Mallah M.|Cademartiri F.|Maffei E.|Chinnaiyan K.|Raff G.|Chow B.|Delago A.|Villines T.|Hadamitzky M.|Hausleiter J.|Leipsic J.|Kaufmann P.|Feuchtner G.|Kim Y.|Pontone G.|Andreini D.|Marques H.|Rubinshtein R.</t>
  </si>
  <si>
    <t>Clinical Cardiology</t>
  </si>
  <si>
    <t>Vavere A.|Simon G.|George R.|Rochitte C.|Arai A.|Miller J.|Di Carli M.|Zadeh A.|Dewey M.|Niinuma H.|Laham R.|Rybicki F.|Schuijf J.|Paul N.|Hoe J.|Kuribyashi S.|Sakuma H.|Nomura C.|Yaw T.|Kofoed K.|Yoshioka K.|Clouse M.|Brinker J.|Cox C.|Lima J.</t>
  </si>
  <si>
    <t>Chen M.|Rochitte C.|Arbab-Zadeh A.|Dewey M.|George R.|Miller J.|Niinuma H.|Niinuma H.|Yoshioka K.|Kitagawa K.|Sakuma H.|Laham R.|Vavere A.|Cerci R.|Mehra V.|Nomura C.|Kofoed K.|Jinzaki M.|Kuribayashi S.|Scholte A.|Laule M.|Tan S.|Hoe J.|Paul N.|Rybicki F.|Brinker J.|Arai A.|Matheson M.|Cox C.|Clouse M.|Di Carli M.|Lima J.</t>
  </si>
  <si>
    <t>Resuscitation</t>
  </si>
  <si>
    <t>Shock</t>
  </si>
  <si>
    <t>Rabi D.|Daskalopoulou S.|Padwal R.|Khan N.|Grover S.|Hackam D.|Myers M.|McKay D.|Quinn R.|Hemmelgarn B.|Cloutier L.|Bolli P.|Hill M.|Wilson T.|Penner B.|Burgess E.|Lamarre-Cliché M.|McLean D.|Schiffrin E.|Honos G.|Mann K.|Tremblay G.|Milot A.|Chockalingam A.|Rabkin S.|Dawes M.|Touyz R.|Burns K.|Ruzicka M.|Campbell N.|Vallée M.|Prasad G.|Lebel M.|Campbell T.|Lindsay M.|Herman R.|Larochelle P.|Feldman R.|Arnold J.|Moe G.|Howlett J.|Trudeau L.|Bacon S.|Petrella R.|Lewanczuk R.|Stone J.|Drouin D.|Boulanger J.|Sharma M.|Hamet P.|Fodor G.|Dresser G.|Carruthers S.|Pylypchuk G.|Gilbert R.|Leiter L.|Jones C.|Ogilvie R.|Woo V.|McFarlane P.|Hegele R.|Poirier L.|Tobe S.</t>
  </si>
  <si>
    <t>Nerenberg K.|Zarnke K.|Leung A.|Kline G.|Rabi D.|Dasgupta K.|Nakhla M.|Butalia S.|McBrien K.|Harris K.|Cloutier L.|Gelfer M.|Lamarre-Cliche M.|Milot A.|Bolli P.|Tremblay G.|McLean D.|Padwal R.|Lewanczuk R.|Tsuyuki R.|Tran K.|Grover S.|Rabkin S.|Moe G.|Howlett J.|Lindsay P.|Hill M.|Sharma M.|Shoamanesh A.|Field T.|Wein T.|Dresser G.|Hamet P.|Herman R.|Burgess E.|Campbell N.|Gryn S.|Grégoire J.|Poirier L.|Campbell T.|Feldman R.|Lavoie K.|Honos G.|Prebtani A.|Schiffrin E.|Don-Wauchope A.|Tobe S.|Gilbert R.|Leiter L.|Jones C.|Woo V.|Penner S.|Hegele R.|Selby P.|Pipe A.|McFarlane P.|Oh P.|Gupta M.|Bacon S.|Kaczorowski J.|Trudeau L.|Daskalopoulou S.|Hiremath S.|Roerecke M.|Arcand J.|Ruzicka M.|Edwards C.|Prasad G.|Vallée M.|Sivapalan P.|Fournier A.|Benoit G.|Feber J.|Dionne J.|Magee L.|Logan A.|Côté A.|Rey E.|Firoz T.|Kuyper L.|Gabor J.|Townsend R.</t>
  </si>
  <si>
    <t>Tarnoki A.|Tarnoki D.|Stazi M.|Medda E.|Cotichini R.|Lucatelli P.|Boatta E.|Zini C.|Baracchini C.|Meneghetti G.|Nisticó L.|Fagnani C.|Fanelli F.|Giannoni M.|Gazzetti M.|Osztovits J.|Jermendy G.|Préda I.|Préda I.|Kiss R.|Kiss R.|Littvay L.|Metneki J.|Horvath T.|Karlinger K.|Lannert A.|Yang E.|Nambi V.|Molnar A.|Molnar A.|Berczi V.|Garami Z.</t>
  </si>
  <si>
    <t>Tarnoki A.|Tarnoki D.|Medda E.|Cotichini R.|Stazi M.|Fagnani C.|Nisticò L.|Lucatelli P.|Boatta E.|Zini C.|Fanelli F.|Baracchini C.|Meneghetti G.|Schillaci G.|Osztovits J.|Jermendy G.|Kiss R.|Kiss R.|Préda I.|Préda I.|Karlinger K.|Lannert A.|Metneki J.|Molnar A.|Molnar A.|Garami Z.|Berczi V.|Halasz I.|Baffy G.</t>
  </si>
  <si>
    <t>Obesity Research and Clinical Practice</t>
  </si>
  <si>
    <t>Martín-Loeches I.|Sanchez-Corral A.|Diaz E.|Granada R.|Granada R.|Zaragoza R.|Zaragoza R.|Villavicencio C.|Albaya A.|Cerdá E.|Cerdá E.|Catalán R.|Luque P.|Luque P.|Paredes A.|Navarrete I.|Navarrete I.|Rello J.|Rello J.|Rodríguez A.|Rodríguez A.|Cobo P.|Martins J.|Carbayo C.|Robles-Musso E.|Cárdenas A.|Fierro J.|Fernández O.|Sierra R.|Huertos M.|Pozo J.|Guerrero R.|Guerrero R.|Márquez E.|Rodríguez-Carvajal M.|Jareño A.|Pomares J.|Ballesteros J.|Fernández Y.|Lobato F.|Prieto J.|Albofedo-Sánchez J.|Martínez P.|Castellanos M.|Sevilla G.|Garnacho-Montero J.|Hinojosa R.|Fernández E.|Loza A.|León C.|Arenzana A.|Ocaña D.|Avellanas M.|Lander A.|De Arellano S.|Lacueva M.|González I.|Montón J.|Díaz J.|López-Reina P.|Sáez S.|Iglesias L.|González C.|Quiroga|García-Rodríguez A.|Socias L.|Ibánez P.|Borges-Sa M.|Socias A.|Del Castillo A.|Marcos R.|Bonell J.|Amestarán I.|Ruiz-Santana S.|Díaz J.|Sisón|Hernández D.|Trujillo A.|Regalado L.|Lorente L.|Martín M.|Martínez S.|Cáceres J.|Suberviola B.|Ugarte P.|García-López F.|Alonso A.|Pasilla A.|Grande M.|Canabal A.|Marina L.|Messa J.|Pueyo M.|Ferreras Z.|Macias S.|Berezo J.|Varela J.|Andaluz O.|Terrero A.|Ezpeleta F.</t>
  </si>
  <si>
    <t>Respirology</t>
  </si>
  <si>
    <t>Roger V.|Go A.|Lloyd-Jones D.|Adams R.|Berry J.|Brown T.|Carnethon M.|Dai S.|De Simone G.|Ford E.|Fox C.|Fullerton H.|Gillespie C.|Greenlund K.|Hailpern S.|Heit J.|Michael Ho P.|Howard V.|Kissela B.|Kittner S.|Lackland D.|Lichtman J.|Lisabeth L.|Makuc D.|Marcus G.|Marelli A.|Matchar D.|McDermott M.|Meigs J.|Moy C.|Mozaffarian D.|Mussolino M.|Nichol G.|Paynter N.|Rosamond W.|Sorlie P.|Stafford R.|Turan T.|Turner M.|Wong N.|Wylie-Rosett J.</t>
  </si>
  <si>
    <t>Roger V.|Go A.|Lloyd-Jones D.|Benjamin E.|Berry J.|Borden W.|Bravata D.|Dai S.|Ford E.|Fox C.|Fullerton H.|Gillespie C.|Hailpern S.|Heit J.|Howard V.|Kissela B.|Kittner S.|Lackland D.|Lichtman J.|Lisabeth L.|Makuc D.|Marcus G.|Marelli A.|Matchar D.|Moy C.|Mozaffarian D.|Mussolino M.|Nichol G.|Paynter N.|Soliman E.|Sorlie P.|Sotoodehnia N.|Turan T.|Virani S.|Wong N.|Woo D.|Turner M.</t>
  </si>
  <si>
    <t>McKelvie R.|Moe G.|Cheung A.|Costigan J.|Ducharme A.|Estrella-Holder E.|Ezekowitz J.|Floras J.|Giannetti N.|Grzeslo A.|Grzeslo A.|Harkness K.|Heckman G.|Heckman G.|Howlett J.|Kouz S.|Leblanc K.|Mann E.|O'Meara E.|Rajda M.|Rao V.|Simon J.|Swiggum E.|Zieroth S.|Arnold J.|Ashton T.|D'Astous M.|Dorian P.|Haddad H.|Isaac D.|Leblanc M.|Liu P.|Sussex B.|Ross H.</t>
  </si>
  <si>
    <t>Werdan K.|Werdan K.|Werdan K.|Ruß M.|Ruß M.|Ruß M.|Buerke M.|Buerke M.|Buerke M.|Engelmann L.|Engelmann L.|Ferrari M.|Ferrari M.|Friedrich I.|Friedrich I.|Geppert A.|Geppert A.|Geppert A.|Graf J.|Graf J.|Hindricks G.|Hindricks G.|Janssens U.|Janssens U.|Janssens U.|Pieske B.|Pieske B.|Pieske B.|Prondzinsky R.|Prondzinsky R.|Prondzinsky R.|Reith S.|Reith S.|Reith S.|Trappe H.|Trappe H.|Trappe H.|Zehender M.|Zehender M.|Zerkowski H.|Zerkowski H.|Zeymer U.|Zeymer U.|Adams H.|Adams H.|Briegel J.|Briegel J.|Delle-Karth G.|Delle-Karth G.|Schöndube F.|Schöndube F.|Schwaab B.|Schwaab B.|Bode C.|Bode C.|Christoph A.|Christoph A.|Erbel R.|Erbel R.|Erbel R.|Fuhrmann J.|Fuhrmann J.|Fuhrmann J.|Strasser R.|Strasser R.|Strasser R.|Figulla H.|Figulla H.|Görge G.|Görge G.|Görge G.|Schmitt D.|Schmitt D.|Schuler G.|Schuler G.|Silber R.|Silber R.|Tebbe U.|Tebbe U.|Zwißler B.|Zwißler B.</t>
  </si>
  <si>
    <t>Kardiologe</t>
  </si>
  <si>
    <t>Intensivmedizin und Notfallmedizin</t>
  </si>
  <si>
    <t>Intensiv- und Notfallbehandlung</t>
  </si>
  <si>
    <t>Aging Cell</t>
  </si>
  <si>
    <t>Masa J.|Masa J.|Corral J.|Corral J.|De Terreros J.|Duran-Cantolla J.|Cabello M.|Hernández-Blasco L.|Monasterio C.|Alonso A.|Alonso A.|Chiner E.|Aizpuru F.|Zamorano J.|Ricardo C.|Montserrat J.|Garcia-Ledesma E.|Pereira R.|Pereira R.|Cancelo L.|Martinez A.|Sacristan L.|Salord N.|Salord N.|Carrera M.|Sancho-Chust J.|Embid C.</t>
  </si>
  <si>
    <t>Olsson A.|Olsson A.|Gustavsson P.|Kromhout H.|Peters S.|Vermeulen R.|Brüske I.|Pesch B.|Siemiatycki J.|Pintos J.|Brüning T.|Cassidy A.|Wichmann H.|Wichmann H.|Consonni D.|Landi M.|Caporaso N.|Plato N.|Merletti F.|Mirabelli D.|Richiardi L.|Jöckel K.|Ahrens W.|Pohlabeln H.|Lissowska J.|Szeszenia-Dabrowska N.|Zaridze D.|Stücker I.|Benhamou S.|Bencko V.|Foretova L.|Janout V.|Rudnai P.|Fabianova E.|Dumitru R.|Gross I.|Kendzia B.|Forastiere F.|Bueno-de-Mesquita B.|Brennan P.|Boffetta P.|Boffetta P.|Straif K.</t>
  </si>
  <si>
    <t>Hovanec J.|Siemiatycki J.|Conway D.|Olsson A.|Olsson A.|Stücker I.|Stücker I.|Guida F.|Guida F.|Jockel K.|Pohlabeln H.|Ahrens W.|Ahrens W.|Brüske I.|Wichmann H.|Wichmann H.|Gustavsson P.|Consonni D.|Merletti F.|Richiardi L.|Simonato L.|Fortes C.|Parent M.|McLaughlin J.|Demers P.|Landi M.|Caporaso N.|Tardón A.|Zaridze D.|Szeszenia-Dabrowska N.|Rudnai P.|Lissowska J.|Fabianova E.|Field J.|Dumitru R.|Bencko V.|Foretova L.|Janout V.|Janout V.|Kromhout H.|Vermeulen R.|Boffetta P.|Straif K.|Schüz J.|Kendzia B.|Pesch B.|Brüning T.|Behrens T.</t>
  </si>
  <si>
    <t>Regnault N.|Regnault N.|Botton J.|Botton J.|Botton J.|Heude B.|Heude B.|Forhan A.|Forhan A.|Hankard R.|Hankard R.|Foliguet B.|Hillier T.|Souberbielle J.|Dargent-Molina P.|Dargent-Molina P.|Charles M.|Charles M.|Charles M.|De Agostini M.|Forhan A.|Heude B.|Ducimetière P.|Kaminski M.|Saurel-Cubizolles M.|Dargent-Molina P.|Fritel X.|Larroque B.|Lelong N.|Marchand L.|Nabet C.|Annesi-Maesano I.|Slama R.|Goua V.|Magnin G.|Hankard R.|Thiebaugeorges O.|Schweitzer M.|Foliguet B.|Job-Spira N.</t>
  </si>
  <si>
    <t>Nakiwala D.|Peyre H.|Peyre H.|Heude B.|Heude B.|Bernard J.|Bernard J.|Bernard J.|Béranger R.|Slama R.|Philippat C.|Charles M.|De Agostini M.|Forhan A.|Heude B.|Ducimetière P.|Kaminski M.|Saurel-Cubizolles M.|Dargent-Molina P.|Fritel X.|Larroque B.|Lelong N.|Marchand L.|Nabet C.|Annesi-Maesano I.|Slama R.|Goua V.|Magnin G.|Hankard R.|Thiebaugeorges O.|Schweitzer M.|Foliguet B.|Job-Spira N.|Bernard J.|De Lauzon-Guillain B.|Germa A.|Pierre F.|Lepeule J.|Botton J.</t>
  </si>
  <si>
    <t>Taylor A.|Taylor A.|Sandeep M.|Janipalli C.|Giambartolomei C.|Giambartolomei C.|Evans D.|Evans D.|Kranthi Kumar M.|Vinay D.|Smitha P.|Gupta V.|Aruna M.|Kinra S.|Kinra S.|Sullivan R.|Bowen L.|Timpson N.|Timpson N.|Davey Smith G.|Davey Smith G.|Dudbridge F.|Dudbridge F.|Prabhakaran D.|Prabhakaran D.|Prabhakaran D.|Ben-Shlomo Y.|Reddy K.|Ebrahim S.|Ebrahim S.|Ebrahim S.|Chandak G.</t>
  </si>
  <si>
    <t>Gupta V.|Gupta V.|Vinay D.|Sovio U.|Rafiq S.|Kranthi Kumar M.|Janipalli C.|Evans D.|Evans D.|Mani K.|Sandeep M.|Taylor A.|Taylor A.|Kinra S.|Sullivan R.|Bowen L.|Timpson N.|Timpson N.|da Smith G.|da Smith G.|Dudbridge F.|Prabhakaran D.|Ben-Shlomo Y.|Reddy K.|Reddy K.|Ebrahim S.|Ebrahim S.|Ebrahim S.|Chandak G.</t>
  </si>
  <si>
    <t>Journal of Obesity</t>
  </si>
  <si>
    <t>Chen Z.|Chen J.|Collins R.|Guo Y.|Guo Y.|Peto R.|Wu F.|Wu F.|Li L.|Li L.|Li L.|Lancaster G.|Yang X.|Williams A.|Smith M.|Yang L.|Chang Y.|Guo Y.|Zhao G.|Bian Z.|Wu L.|Hou C.|Pang Z.|Wang S.|Zhang Y.|Zhang K.|Liu S.|Zhao Z.|Liu S.|Pang Z.|Feng W.|Wu S.|Yang L.|Han H.|He H.|Pan X.|Wang S.|Wang H.|Hao X.|Chen C.|Lin S.|Hu X.|Zhou M.|Wu M.|Wang Y.|Hu Y.|Ma L.|Zhou R.|Xu G.|Dong B.|Chen N.|Huang Y.|Li M.|Meng J.|Gan Z.|Xu J.|Liu Y.|Wu X.|Gao Y.|Zhang N.|Luo G.|Que X.|Chen X.|Ge P.|He J.|Ren X.|Zhang H.|Mao E.|Li G.|Li Z.|He J.|Liu G.|Zhu B.|Zhou G.|Feng S.|Gao Y.|He T.|Jiang L.|Qin J.|Sun H.|Liu L.|Yu M.|Chen Y.|Hu Z.|Hu J.|Qian Y.|Wu Z.|Chen L.|Liu W.|Li G.|Liu H.|Long X.|Xiong Y.|Tan Z.|Xie X.|Peng Y.</t>
  </si>
  <si>
    <t>Liu N.|Liu N.|Pan X.|Yu C.|Lv J.|Guo Y.|Bian Z.|Yang L.|Chen Y.|Wu T.|Chen Z.|Pan A.|Li L.|Li L.|Chen J.|Collins R.|Peto R.|Lancaster G.|Yang X.|Williams A.|Smith M.|Chang Y.|Zhao G.|Wu L.|Hou C.|Pang Z.|Wang S.|Zhang Y.|Zhang K.|Liu S.|Zhao Z.|Liu S.|Pang Z.|Feng W.|Wu S.|Yang L.|Han H.|He H.|Pan X.|Wang S.|Wang H.|Hao X.|Chen C.|Lin S.|Hu X.|Zhou M.|Wu M.|Wang Y.|Hu Y.|Ma L.|Zhou R.|Xu G.|Dong B.|Chen N.|Huang Y.|Li M.|Meng J.|Gan Z.|Xu J.|Liu Y.|Wu X.|Gao Y.|Zhang N.|Luo G.|Que X.|Chen X.|Ge P.|He J.|Ren X.|Zhang H.|Mao E.|Li G.|Li Z.|He J.|Liu G.|Zhu B.|Zhou G.|Feng S.|Gao Y.|He T.|Jiang L.|Qin J.|Sun H.|Liu L.|Yu M.|Chen Y.|Hu Z.|Hu J.|Qian Y.|Wu Z.|Chen L.|Liu W.|Li G.|Liu H.|Long X.|Xiong Y.|Tan Z.|Xie X.|Peng Y.</t>
  </si>
  <si>
    <t>Japanese Journal of Clinical Oncology</t>
  </si>
  <si>
    <t>Journal of Clinical Gastroenterology</t>
  </si>
  <si>
    <t>Rahbari N.|Garden O.|Padbury R.|Maddern G.|Koch M.|Hugh T.|Fan S.|Nimura Y.|Figueras J.|Vauthey J.|Rees M.|Adam R.|Dematteo R.|Greig P.|Usatoff V.|Banting S.|Nagino M.|Capussotti L.|Yokoyama Y.|Brooke-Smith M.|Crawford M.|Christophi C.|Makuuchi M.|Büchler M.|Weitz J.</t>
  </si>
  <si>
    <t>Surgery</t>
  </si>
  <si>
    <t>Bertuccio P.|Bertuccio P.|La Vecchia C.|La Vecchia C.|Silverman D.|Petersen G.|Bracci P.|Negri E.|Li D.|Risch H.|Olson S.|Gallinger S.|Miller A.|Bueno-de-Mesquita H.|Bueno-de-Mesquita H.|Talamini R.|Polesel J.|Ghadirian P.|Baghurst P.|Zatonski W.|Fontham E.|Bamlet W.|Holly E.|Lucenteforte E.|Lucenteforte E.|Hassan M.|Yu H.|Kurtz R.|Cotterchio M.|Cotterchio M.|Su J.|Maisonneuve P.|Duell E.|Bosetti C.|Boffetta P.|Boffetta P.</t>
  </si>
  <si>
    <t>Clinical Transplantation</t>
  </si>
  <si>
    <t>Zigon G.|Berrino F.|Gatta G.|Sánchez M.|van Dijk B.|Van Eycken E.|Francisci S.|Francisci S.|Oberaigner W.|Hackl M.|Van Eycken E.|Verstreken M.|Holub J.|Jurickova L.|Storm H.|Engholm G.|Hakulinen T.|Belot A.|Hédelin G.|Velten M.|Guizard A.|Danzon A.|Mercier M.|Buemi A.|Tretarre B.|Colonna M.|Bara S.|Ganry O.|Grosclaude P.|Brenner H.|Ziegler H.|Holleczek B.|Tryggvadottir L.|Comber H.|Berrino F.|Allemani C.|Baili P.|Ciampichini R.|Ciccolallo L.|Gatta G.|Micheli A.|Sant M.|Sowe S.|Zigon G.|Tagliabue G.|Contiero P.|Bellu F.|Giacomin A.|Ferretti S.|Serraino D.|Dal Maso L.|De Dottori M.|De Paoli A.|Zanier L.|Vercelli M.|Orengo M.|Casella C.|Quaglia A.|Pannelli F.|Vitarelli S.|Federico M.|Rashid I.|Cirilli C.|Fusco M.|De Lisi V.|Bozzani F.|Michiara M.|Tumino R.|La Rosa M.|Spata E.|Sigona A.|Mangone L.|Falcini F.|Foca F.|Giorgetti S.|Senatore G.|Iannelli A.|Budroni M.|Zanetti R.|Patriarca S.|Rosso S.|Piffer S.|Franchini S.|Paci E.|Crocetti E.|La Rosa F.|Stracci F.|Cassetti T.|Zambon P.|Guzzinati S.|Caldora M.|Capocaccia R.|Carrani E.|De Angelis R.|Francisci S.|Grande E.|Inghelmann R.|Lenz H.|Martina L.|Roazzi P.</t>
  </si>
  <si>
    <t>Oberaigner W.|Oberaigner W.|Oberaigner W.|Minicozzi P.|Minicozzi P.|Bielska-Lasota M.|Bielska-Lasota M.|Allemani C.|Allemani C.|De Angelis R.|De Angelis R.|Mangone L.|Mangone L.|Sant M.|Sant M.|Hackl M.|Van Eycken E.|Verstreken M.|Holub J.|Jurickova L.|Storm H.|Engholm G.|Hakulinen T.|Belot A.|Hedelin G.|Velten M.|Guizard A.|Danzon A.|Buemi A.|Tretarre B.|Colonna M.|Bara S.|Ganry O.|Grosclaude P.|Brenner H.|Ziegler H.|Tryggvadottir L.|Comber H.|Berrino F.|Baili P.|Ciampichini R.|Ciccolallo L.|Gatta G.|Micheli A.|Margutti C.|Sowe S.|Tereanu C.|Zigon G.|Tagliabue G.|Contiero P.|Bellu F.|Giacomin A.|Ferretti S.|Serraino D.|Dal Maso L.|De Dottori M.|De Paoli A.|Zanier L.|Vercelli M.|Orengo M.|Casella C.|Quaglia A.|Pannelli F.|Federico M.|Rashid I.|Cirilli C.|Fusco M.|De Lisi V.|Bozzani F.|Tumino R.|La Rosa M.|Spata E.|Sigona A.|Falcini F.|Foca F.|Giorgetti S.|Senatore G.|Iannelli A.|Budroni M.|Zanetti R.|Patriarca S.|Rosso S.|Piffer S.|Franchini S.|Paci E.|Crocetti E.|La Rosa F.|Stracci F.|Cassetti T.|Zambon P.|Guzzinati S.|Caldora M.|Capocaccia R.|Carrani E.|Francisci S.|Grande E.|Inghelmann R.|Lenz H.|Martina L.|Roazzi P.</t>
  </si>
  <si>
    <t>Acta Oncologica</t>
  </si>
  <si>
    <t>Diamond J.|Lederer D.|Kawut S.|Kawut S.|Kawut S.|Lee J.|Ahya V.|Bellamy S.|Palmer S.|Lama V.|Bhorade S.|Crespo M.|Demissie E.|Demissie E.|Sonett J.|Wille K.|Orens J.|Shah P.|Weinacker A.|Weill D.|Kohl B.|Deutschman C.|Arcasoy S.|Shah A.|Belperio J.|Wilkes D.|Reynolds J.|Ware L.|Christie J.|Christie J.</t>
  </si>
  <si>
    <t>Annals of the American Thoracic Society</t>
  </si>
  <si>
    <t>Surgery (United States)</t>
  </si>
  <si>
    <t>Journal of the American College of Surgeons</t>
  </si>
  <si>
    <t>Cantón E.|Pemán J.|Quindós G.|Eraso E.|Miranda-Zapico I.|Álvarez M.|Merino P.|Campos-Herrero I.|Marco F.|De La Pedrosa E.|Yagüe G.|Guna R.|Rubio C.|Miranda C.|Pazos C.|Velasco D.|Alcoba J.|Ayats J.|Borrell N.|Bratos M.|Buendía B.|Camarena J.|Echeverría J.|Esperalba J.|Ezpeleta G.|Fernández-Natal I.|Fontanals D.|García J.|García-García I.|García-Tapia A.|Gómez-Nieto A.|Gomila B.|Guinea J.|Iglesias I.|Linares-Sicilia M.|Martín-Mazuelos E.|Martínez-Alarcón J.|Navarro D.|Del Molino L.|Porras A.|Ramírez I.|Rezusta A.|Roselló E.|Royo G.|De Pipaon M.|Sánchez-Reus F.|Suárez A.|Torroba L.</t>
  </si>
  <si>
    <t>Pemán J.|Cantón E.|Quindós G.|Eraso E.|Alcoba J.|Guinea J.|Merino P.|Ruiz-Pérez-de-Pipaon M.|Pérez-del-Molino L.|Linares-Sicilia M.|Marco F.|García J.|Roselló E.|Gómez-G-de-la-Pedrosa E.|Borrell N.|Porras A.|Yagüe G.|Miranda C.|Campos-Herrero I.|Navarro D.|Iglesias I.|Rubio C.|Gomila B.|Suarez A.|García-Tapia A.|Velasco D.|García I.|Torroba L.|Sánchez-Reus F.|Pazos C.|Camarena J.|Echeverría M.|Fernández-Natal I.|Martín-Mazuelos E.|Rezusta A.|Gómez-Nieto A.|Martínez-Alarcón J.|Fontanals D.|Buendía B.|Ayats J.|Bratos M.|Álvarez-Fernández M.|Royo G.|Ezpeleta G.|Ramírez I.|Guna R.|Esperalba J.</t>
  </si>
  <si>
    <t>Berenguer J.|von Wichmann M.|Quereda C.|Miralles P.|Mallolas J.|López-Aldeguer J.|Álvarez-Pellicer J.|De Miguel J.|Crespo M.|Guardiola J.|Tellez M.|Galindo M.|Arponen S.|Barquilla E.|Bellón J.|González-García J.|Miralles P.|Cosín J.|López J.|Padilla B.|Conde M.|Bellón J.|Gutiérrez I.|Ramírez M.|Carretero S.|Aldamiz-Echevarría T.|Tejerina F.|Berenguer J.|Alvarez-Pellicer J.|Rodríguez E.|Arribas J.|Montes M.|Bernardino I.|Pascual J.|Zamora F.|Peña J.|Arnalich F.|González-García J.|Bustinduy M.|Iribarren J.|Rodríguez-Arrondo F.|Von-Wichmann M.|Blanes M.|Cuellar S.|Lacruz J.|Montero M.|Salavert M.|López-Aldeguer J.|Callau P.|Miró J.|Gatell J.|Mallolas J.|Ferrer A.|Galindo M.|Van den Eynde E.|Pérez M.|Ribera E.|Crespo M.|Vergas J.|Téllez M.|Casado J.|Dronda F.|Moreno A.|Pérez-Elías M.|Sanfrutos M.|Moreno S.|Quereda C.|Jou A.|Tural C.|Arranz J.|Casas E.|de Miguel J.|Schroeder S.|Sanz J.|Condés E.|Barros C.|Sanz J.|Santos I.|Hernando A.|Rodríguez V.|Rubio R.|Pulido F.|Domingo P.|Guardiola J.|Ortiz L.|Ortega E.|Torres R.|Cervero M.|Jusdado J.|Montes M.|Pérez G.|Gaspar G.|Barquilla E.|Mahillo B.|Moyano B.|Cotarelo M.|Aznar E.|Esteban H.</t>
  </si>
  <si>
    <t>Berenguer J.|Berenguer J.|Zamora F.|Zamora F.|Aldámiz-Echevarría T.|Aldámiz-Echevarría T.|Von Wichmann M.|Crespo M.|López-Aldeguer J.|Carrero A.|Montes M.|Montes M.|Quereda C.|Téllez M.|Galindo M.|Sanz J.|Santos I.|Guardiola J.|Barros C.|Ortega E.|Pulido F.|Pulido F.|Rubio R.|Rubio R.|Mallolas J.|Tural C.|Jusdado J.|Pérez G.|Díez C.|Díez C.|Álvarez-Pellicer J.|Álvarez-Pellicer J.|Esteban H.|Bellón Cano J.|Bellón Cano J.|Bellón J.|González-García J.|González-García J.|Miralles P.|Cosín J.|López J.|Padilla B.|Parras F.|Carrero A.|Aldamiz-Echevarría T.|Tejerina F.|Gutiérrez I.|Ramírez M.|Carretero S.|Berenguer J.|Alvarez-Pellicer J.|Rodríguez E.|Arribas J.|Montes M.|Bernardino I.|Pascual J.|Zamora F.|Peña J.|Arnalich F.|Díaz M.|González-García J.|Bustinduy M.|Iribarren J.|Rodríguez-Arrondo F.|Von-Wichmann M.|Blanes M.|Cuellar S.|Lacruz J.|Montero M.|Salavert M.|López-Aldeguer J.|Callau P.|Miró J.|Gatell J.|Mallolas J.|Ferrer A.|Galindo M.|Van Den Eynde E.|Pérez M.|Ribera E.|Crespo M.|Vergas J.|Téllez M.|Casado J.|Dronda F.|Moreno A.|Pérez-Elías M.|Sanfrutos M.|Moreno S.|Quereda C.|Jou A.|Tural C.|Arranz A.|Casas E.|De Miguel J.|Schroeder S.|Sanz J.|Condés E.|Barros C.|Sanz J.</t>
  </si>
  <si>
    <t>Adriaenssens N.|Adriaenssens N.|Coenen S.|Coenen S.|Versporten A.|Muller A.|Vankerckhoven V.|Goossens H.|Metz S.|Fluch G.|Vaerenberg S.|Goossens M.|Markova B.|Andrašević A.|Kontemeniotis A.|Vlček J.|Frimodt-Møller N.|Jensen U.|Rootslane L.|Laius O.|Vuopio-Varkila J.|Lyytikainen O.|Cavalie P.|Kern W.|Giamarellou H.|Antoniadou A.|Ternák G.|Benko R.|Briem H.|Einarsson O.|Cunney R.|Oza A.|Raz R.|Edelstein H.|Folino P.|Seilis A.|Dumpis U.|Valinteliene R.|Bruch M.|Borg M.|Zarb P.|Natsch S.|Kwint M.|Blix H.|Hryniewics W.|Olczak-Pienkowska A.|Kravanja M.|Ozorowski T.|Ribeirinho M.|Caldeira L.|Bǎicuş A.|Popescu G.|Ratchina S.|Kozlov R.|Foltán V.|Čižman M.|Lázaro E.|Campos J.|de Abajo F.|Dohnhammar U.|Zanetti G.|Davey P.|Wickens H.</t>
  </si>
  <si>
    <t>Adriaenssens N.|Adriaenssens N.|Coenen S.|Coenen S.|Versporten A.|Muller A.|Minalu G.|Faes C.|Vankerckhoven V.|Aerts M.|Hens N.|Hens N.|Molenberghs G.|Molenberghs G.|Goossens H.|Mittermayer H.|Metz S.|Fluch G.|Vaerenberg S.|Goossens M.|Markova B.|Andrašević A.|Kontemeniotis A.|Vlček J.|Frimodt-Møller N.|Jensen U.|Rootslane L.|Laius O.|Vuopio-Varkila J.|Lyytikainen O.|Cavalie P.|Kern W.|Giamarellou H.|Antoniadou A.|Ternák G.|Benko R.|Briem H.|Einarsson O.|Cunney R.|Oza A.|Raz R.|Edelstein H.|Folino P.|Seilis A.|Dumpis U.|Valinteliene R.|Bruch M.|Borg M.|Zarb P.|Natsch S.|Kwint M.|Blix H.|Hryniewics W.|Olczak-Pienkowska A.|Kravanja M.|Ozorowski T.|Ribeirinho M.|Caldeira L.|Bǎicuş A.|Popescu G.|Ratchina S.|Kozlov R.|Foltán V.|Čizžman M.|Lázaro E.|Campos J.|de Abajo F.|Dohnhammar U.|Zanetti G.|Davey P.|Wickens H.</t>
  </si>
  <si>
    <t>White A.|Blaser M.|Carrs O.|Cassell G.|Fishman N.|Guidos R.|Levy S.|Powers J.|Norrby R.|Tillotson G.|Davies R.|Projan S.|Dawson M.|Monnet D.|Keogh-brown M.|Hand K.|Garner S.|Findlay D.|Morel C.|Wise R.|Bax R.|Bax R.|Burke F.|Burke F.|Chopra I.|Chopra I.|Czaplewski L.|Czaplewski L.|Finch R.|Finch R.|Livermore D.|Livermore D.|Piddock L.|Piddock L.|White T.</t>
  </si>
  <si>
    <t>Finch R.|Blaser M.|Carrs O.|Cassell G.|Fishman N.|Guidos R.|Levy S.|Powers J.|Norrby R.|Tillotson G.|Davies R.|Projan S.|Dawson M.|Monnet D.|Keogh-Brown M.|Hand K.|Garner S.|Findlay D.|Morel C.|Wise R.|Bax R.|Bax R.|Burke F.|Burke F.|Chopra I.|Chopra I.|Czaplewski L.|Czaplewski L.|Finch R.|Finch R.|Livermore D.|Livermore D.|Piddock L.|Piddock L.|White T.</t>
  </si>
  <si>
    <t>Walker J.|Walker J.|Fairley C.|Fairley C.|Bradshaw C.|Bradshaw C.|Tabrizi S.|Chen M.|Chen M.|Twin J.|Taylor N.|Donovan B.|Kaldor J.|McNamee K.|McNamee K.|Urban E.|Walker S.|Currie M.|Birden H.|Bowden F.|Gunn J.|Pirotta M.|Gurrin L.|Harindra V.|Garland S.|Garland S.|Hocking J.</t>
  </si>
  <si>
    <t>Burnett M.|Aggarwal A.|Davis V.|Dempster J.|Fisher W.|MacKinnon K.|Pellizzari R.|Polomeno V.|Rutherford M.|Wagner M.|Ehman W.|Biringer A.|Gagnon A.|Graves L.|Hey J.|Konkin J.|Léger F.|Marshall C.|Leyland N.|Wolfman W.|Allaire C.|Awadalla A.|Best C.|Dunn S.|Heywood M.|Lemyre M.|Marcoux V.|Ménard C.|Potestio F.|Rittenberg D.|Singh S.</t>
  </si>
  <si>
    <t>Science of the Total Environment</t>
  </si>
  <si>
    <t>Gaceta Sanitaria</t>
  </si>
  <si>
    <t>Epidemiology and Psychiatric Sciences</t>
  </si>
  <si>
    <t>Frontiers in Human Neuroscience</t>
  </si>
  <si>
    <t>Comprehensive Psychiatry</t>
  </si>
  <si>
    <t>Early Intervention in Psychiatry</t>
  </si>
  <si>
    <t>Kühn S.|Kühn S.|Kühn S.|Romanowski A.|Schilling C.|Lorenz R.|Mörsen C.|Seiferth N.|Banaschewski T.|Barbot A.|Barker G.|Büchel C.|Conrod P.|Dalley J.|Dalley J.|Flor H.|Garavan H.|Ittermann B.|Mann K.|Martinot J.|Martinot J.|Paus T.|Paus T.|Paus T.|Rietschel M.|Smolka M.|Smolka M.|Ströhle A.|Walaszek B.|Schumann G.|Heinz A.|Gallinat J.</t>
  </si>
  <si>
    <t>Developmental Cognitive Neuroscience</t>
  </si>
  <si>
    <t>Pain</t>
  </si>
  <si>
    <t>International Journal of Public Health</t>
  </si>
  <si>
    <t>Bowler R.|Kim V.|Regan E.|Williams A.|Santorico S.|Make B.|Lynch D.|Hokanson J.|Washko G.|Bercz P.|Soler X.|Marchetti N.|Criner G.|Ramsdell J.|Han M.|Demeo D.|Anzueto A.|Comellas A.|Crapo J.|Dransfield M.|Wells J.|Hersh C.|MacIntyre N.|Martinez F.|Nath H.|Niewoehner D.|Sciurba F.|Sharafkhaneh A.|Silverman E.|Van Beek E.|Wilson C.|Wendt C.|Wise R.|Curtis J.|Kazerooni E.|Hanania N.|Alapat P.|Bandi V.|Guntupalli K.|Guy E.|Lunn W.|Mallampalli A.|Trinh C.|Atik M.|Jacobson F.|Barr R.|Thomashow B.|Austin J.|Washington L.|McAdams H.|Rosiello R.|Bresnahan T.|McEvoy C.|Tashjian J.|Hansel N.|Brown R.|Casaburi R.|Porszasz J.|Fischer H.|Budoff M.|Allen T.|Rice K.|Foreman M.|Westney G.|Berkowitz E.|Friedlander A.|Meoni E.|Satti A.|Mamary A.|Steiner R.|Dass C.|Bailey W.|Gerald L.|Ferguson P.|Friedman P.|McLennan G.|Van Beek E.|Thompson D.|Weissfeld J.|Fuhrman C.|Bon J.|Adams S.|Orozco C.|Restrepo C.|Mumbower A.|Samet J.|Willis A.|Stinson D.|Beaty T.|Klanderman B.|Laird N.|Lange C.|Ionita I.|Schroeder J.|Newell J.|Reilly J.|Coxson H.|Judy P.|Man E.|Estepar R.</t>
  </si>
  <si>
    <t>Investigative Radiology</t>
  </si>
  <si>
    <t>International Journal of Clinical and Experimental Pathology</t>
  </si>
  <si>
    <t>Prostate Cancer and Prostatic Diseases</t>
  </si>
  <si>
    <t>Arquivos de Neuro-Psiquiatria</t>
  </si>
  <si>
    <t>Cerebral Cortex</t>
  </si>
  <si>
    <t>Autism Research</t>
  </si>
  <si>
    <t>International Journal of Stroke</t>
  </si>
  <si>
    <t>Arik M.|Arik M.|Aune S.|Barth K.|Belov A.|Borghi S.|Borghi S.|Bräuninger H.|Cantatore G.|Carmona J.|Cetin S.|Collar J.|Dafni T.|Davenport M.|Eleftheriadis C.|Elias N.|Ezer C.|Ezer C.|Fanourakis G.|Ferrer-Ribas E.|Friedrich P.|Galán J.|Galán J.|García J.|Gardikiotis A.|Gazis E.|Geralis T.|Giomataris I.|Gninenko S.|Gómez H.|Gruber E.|Guthörl T.|Hartmann R.|Hartmann R.|Haug F.|Hasinoff M.|Hoffmann D.|Iguaz F.|Iguaz F.|Irastorza I.|Jacoby J.|Jakovčić K.|Karuza M.|Königsmann K.|Kotthaus R.|Krčmar M.|Kuster M.|Kuster M.|Kuster M.|Lakić B.|Laurent J.|Liolios A.|Ljubičić A.|Lozza V.|Lutz G.|Lutz G.|Luzón G.|Morales J.|Niinikoski T.|Niinikoski T.|Nordt A.|Nordt A.|Nordt A.|Papaevangelou T.|Pivovaroff M.|Raffelt G.|Rashba T.|Riege H.|Rodríguez A.|Rosu M.|Ruz J.|Ruz J.|Savvidis I.|Silva P.|Solanki S.|Stewart L.|Tomás A.|Tsagri M.|Tsagri M.|Van Bibber K.|Van Bibber K.|Vafeiadis T.|Vafeiadis T.|Vafeiadis T.|Villar J.|Vogel J.|Vogel J.|Yildiz S.|Yildiz S.|Zioutas K.|Zioutas K.</t>
  </si>
  <si>
    <t>Arik M.|Aune S.|Barth K.|Belov A.|Bräuninger H.|Bremer J.|Burwitz V.|Cantatore G.|Carmona J.|Cetin S.|Collar J.|Da Riva E.|Dafni T.|Davenport M.|Dermenev A.|Eleftheriadis C.|Elias N.|Fanourakis G.|Ferrer-Ribas E.|Galán J.|García J.|Gardikiotis A.|Garza J.|Gazis E.|Geralis T.|Georgiopoulou E.|Giomataris I.|Gninenko S.|Gómez Marzoa M.|Hasinoff M.|Hoffmann D.|Iguaz F.|Irastorza I.|Jacoby J.|Jakovčić K.|Karuza M.|Karuza M.|Kavuk M.|Krčmar M.|Kuster M.|Kuster M.|Lakić B.|Laurent J.|Liolios A.|Ljubičić A.|Luzón G.|Neff S.|Niinikoski T.|Nordt A.|Nordt A.|Ortega I.|Ortega I.|Papaevangelou T.|Pivovaroff M.|Raffelt G.|Rodríguez A.|Rosu M.|Ruz J.|Savvidis I.|Shilon I.|Shilon I.|Solanki S.|Stewart L.|Tomás A.|Vafeiadis T.|Vafeiadis T.|Vafeiadis T.|Villar J.|Vogel J.|Yildiz S.|Zioutas K.|Zioutas K.</t>
  </si>
  <si>
    <t>Ackerman N.|Ackerman N.|Aharmim B.|Auger M.|Auty D.|Barbeau P.|Barry K.|Bartoszek L.|Beauchamp E.|Belov V.|Benitez-Medina C.|Breidenbach M.|Burenkov A.|Cleveland B.|Conley R.|Conti E.|Conti E.|Cook J.|Cook S.|Coppens A.|Counts I.|Craddock W.|Daniels T.|Danilov M.|Davis C.|Davis J.|Devoe R.|Djurcic Z.|Djurcic Z.|Dobi A.|Dolgolenko A.|Dolinski M.|Donato K.|Dunford M.|Fairbank W.|Farine J.|Fierlinger P.|Franco D.|Freytag D.|Giroux G.|Gornea R.|Graham K.|Gratta G.|Green M.|Hägemann C.|Hall C.|Hall K.|Haller G.|Hargrove C.|Herbst R.|Herrin S.|Hodgson J.|Hughes M.|Johnson A.|Karelin A.|Kaufman L.|Koffas T.|Koffas T.|Kuchenkov A.|Kumar A.|Kumar K.|Leonard D.|Leonard F.|Leport F.|Leport F.|MacKay D.|MacLellan R.|Marino M.|Martin Y.|Martin Y.|Mong B.|Montero Díez M.|Morgan P.|Müller A.|Neilson R.|Nelson R.|Odian A.|O'Sullivan K.|Ouellet C.|Piepke A.|Pocar A.|Prescott C.|Pushkin K.|Rivas A.|Rollin E.|Rowson P.|Russell J.|Sabourov A.|Sinclair D.|Sinclair D.|Skarpaas K.|Slutsky S.|Stekhanov V.|Strickland V.|Strickland V.|Swift M.|Tosi D.|Twelker K.|Vogel P.|Vuilleumier J.</t>
  </si>
  <si>
    <t>International Journal of Mass Spectrometry</t>
  </si>
  <si>
    <t>Plasma and Fusion Research</t>
  </si>
  <si>
    <t>Petri M.|Fallon P.|MacChiavelli A.|Paschalis S.|Starosta K.|Starosta K.|Starosta K.|Baugher T.|Baugher T.|Bazin D.|Cartegni L.|Clark R.|Crawford H.|Crawford H.|Cromaz M.|Dewald A.|Gade A.|Gade A.|Grinyer G.|Gros S.|Hackstein M.|Jeppesen H.|Lee I.|McDaniel S.|McDaniel S.|Miller D.|Miller D.|Rajabali M.|Ratkiewicz A.|Ratkiewicz A.|Rother W.|Voss P.|Voss P.|Walsh K.|Walsh K.|Weisshaar D.|Wiedeking M.|Brown B.</t>
  </si>
  <si>
    <t>Qian X.|Qian X.|Allada K.|Dutta C.|Huang J.|Katich J.|Wang Y.|Zhang Y.|Aniol K.|Annand J.|Averett T.|Benmokhtar F.|Bertozzi W.|Bradshaw P.|Bosted P.|Camsonne A.|Canan M.|Cates G.|Chen C.|Chen J.|Chen W.|Chirapatpimol K.|Chudakov E.|Cisbani E.|Cisbani E.|Cornejo J.|Cusanno F.|Cusanno F.|Dalton M.|Deconinck W.|De Jager C.|De Leo R.|Deng X.|Deur A.|Ding H.|Dolph P.|Dutta D.|El Fassi L.|Frullani S.|Frullani S.|Gao H.|Garibaldi F.|Garibaldi F.|Gaskell D.|Gilad S.|Gilman R.|Gilman R.|Glamazdin O.|Golge S.|Guo L.|Hamilton D.|Hansen O.|Higinbotham D.|Holmstrom T.|Huang M.|Ibrahim H.|Iodice M.|Jiang X.|Jiang X.|Jin G.|Jones M.|Kelleher A.|Kim W.|Kolarkar A.|Korsch W.|Lerose J.|Li X.|Li Y.|Lindgren R.|Liyanage N.|Long E.|Lu H.|Margaziotis D.|Markowitz P.|Marrone S.|McNulty D.|Meziani Z.|Michaels R.|Moffit B.|Moffit B.|Muñoz Camacho C.|Nanda S.|Narayan A.|Nelyubin V.|Norum B.|Oh Y.|Osipenko M.|Parno D.|Peng J.|Phillips S.|Posik M.|Puckett A.|Puckett A.|Qiang Y.|Qiang Y.|Rakhman A.|Ransome R.|Riordan S.|Saha A.|Sawatzky B.</t>
  </si>
  <si>
    <t>Yan X.|Allada K.|Allada K.|Aniol K.|Annand J.|Averett T.|Benmokhtar F.|Bertozzi W.|Bradshaw P.|Bosted P.|Camsonne A.|Canan M.|Cates G.|Chen C.|Chen J.|Chen W.|Chirapatpimol K.|Chudakov E.|Cisbani E.|Cisbani E.|Cornejo J.|Cusanno F.|Dalton M.|Dalton M.|Deconinck W.|De Jager C.|De Jager C.|De Leo R.|Deng X.|Deur A.|Ding H.|Dolph P.|Dutta C.|Dutta D.|El Fassi L.|Frullani S.|Frullani S.|Gao H.|Garibaldi F.|Garibaldi F.|Gaskell D.|Gilad S.|Gilman R.|Gilman R.|Glamazdin O.|Golge S.|Guo L.|Guo L.|Hamilton D.|Hansen O.|Higinbotham D.|Holmstrom T.|Huang J.|Huang J.|Huang M.|Ibrahim H.|Iodice M.|Jiang X.|Jiang X.|Jin G.|Jones M.|Katich J.|Kelleher A.|Kim W.|Kolarkar A.|Korsch W.|Lerose J.|Li X.|Li Y.|Lindgren R.|Liu T.|Liyanage N.|Long E.|Lu H.|Margaziotis D.|Markowitz P.|Marrone S.|McNulty D.|Meziani Z.|Michaels R.|Moffit B.|Moffit B.|Muñoz Camacho C.|Nanda S.|Narayan A.|Nelyubin V.|Norum B.|Oh Y.|Osipenko M.|Parno D.|Peng J.|Phillips S.|Posik M.|Puckett A.|Puckett A.|Qian X.|Qiang Y.|Qiang Y.|Rakhman A.|Ransome R.</t>
  </si>
  <si>
    <t>Guerrero C.|Becares V.|Cano-Ott D.|Fernandez-Ordonez M.|Gonzalez-Romero E.|Martin-Fuertes F.|Martinez T.|Mendoza E.|Pina G.|Quinones J.|Vlachoudis V.|Calviani M.|Andriamonje S.|Brugger M.|Cerutti F.|Chiaveri E.|Ferrari A.|Kadi Y.|Lebbos E.|Berthoumieux E.|Gunsing F.|Andrzejewski J.|Marganiec J.|Perkowski J.|Audouin L.|Berthier B.|Tassan-Got L.|Avrigeanu V.|Mirea M.|Becvar F.|Krticka M.|Belloni F.|Milazzo P.|Calvino F.|Cortes G.|Gomez-Hornillos M.|Carrapico C.|Goncalves I.|Sarmento R.|Vaz P.|Colonna N.|Marrone S.|Moinul M.|Tagliente G.|Variale V.|Dillmann I.|Domingo-Pardo C.|Heil M.|Duran I.|Paradela C.|Tarrio D.|Ganesan S.|Giubrone G.|Tain J.|Gramegna F.|Mastinu P.|Harrisopulos S.|Ioannides K.|Karadimos D.|Jericha E.|Leeb H.|Weiss C.|Käppeler F.|Lederer C.|Pavlik A.|Wallner A.|Lozano M.|Praena J.|Quesada J.|Massimi C.|Vannini G.|Mengoni A.|Ventura A.|Mosconi M.|Nolte R.|Vlastou R.</t>
  </si>
  <si>
    <t>Mendoza E.|Cano-Ott D.|Altstadt S.|Andriamonje S.|Andrzejewski J.|Audouin L.|Balibrea J.|Bécares V.|Barbagallo M.|Bečvář F.|Belloni F.|Berthier B.|Berthoumieux E.|Billowes J.|Bosnar D.|Brugger M.|Calviño F.|Calviani M.|Carrapiço C.|Cerutti F.|Chiaveri E.|Chiaveri E.|Chin M.|Colonna N.|Cortés G.|Cortés-Giraldo M.|Diakaki M.|Dillmann I.|Domingo-Pardo C.|Durán I.|Dzysiuk N.|Eleftheriadis C.|Ferrari A.|Fraval K.|Furman V.|Gómez-Hornillos M.|Ganesan S.|García A.|Giubrone G.|Gonçalves I.|González E.|Goverdovski A.|Gramegna F.|Griesmayer E.|Guerrero C.|Guerrero C.|Gunsing F.|Gurusamy P.|Heftrich T.|Heinitz S.|Hernández-Prieto A.|Hernández-Prieto A.|Heyse J.|Jenkins D.|Jericha E.|Käppeler F.|Kadi Y.|Karadimos D.|Katabuchi T.|Ketlerov V.|Khryachkov V.|Koehler P.|Kokkoris M.|Kroll J.|Krtička M.|Lampoudis C.|Langer C.|Leal-Cidoncha E.|Lederer C.|Leeb H.|Leong L.|Lerendegui-Marco J.|Licata M.|Licata M.|López D.|Losito R.|Manousos A.|Marganiec J.|Martínez T.|Massimi C.|Massimi C.|Mastinu P.|Mastromarco M.|Mengoni A.|Milazzo P.|Mingrone F.|Mirea M.|Mondelaers W.|Paradela C.|Pavlik A.|Perkowski J.|Plompen A.|Praena J.|Praena J.|Quesada J.|Rauscher T.|Reifarth R.|Riego-Perez A.|Robles M.|Roman F.</t>
  </si>
  <si>
    <t>Tshoo K.|Satou Y.|Nakamura T.|Aoi N.|Bhang H.|Choi S.|Deguchi S.|Delaunay F.|Gibelin J.|Honda T.|Ishihara M.|Kawada Y.|Kondo Y.|Kobayashi T.|Kobayashi N.|Marques M.|Matsushita M.|Miyashita Y.|Motobayashi T.|Nakayama Y.|Orr N.|Otsu H.|Sakurai H.|Shimoura S.|Sohler D.|Sumikama T.|Takeuchi S.|Tanaka K.|Tanaka N.|Togano Y.|Yoneda K.|Yoshinaga K.|Zheng T.|Li Z.|Cao Z.</t>
  </si>
  <si>
    <t>Tshoo K.|Satou Y.|Bertulani C.|Bhang H.|Choi S.|Nakamura T.|Kondo Y.|Deguchi S.|Kawada Y.|Nakayama Y.|Tanaka K.|Tanaka N.|Togano Y.|Kobayashi N.|Aoi N.|Ishihara M.|Motobayashi T.|Otsu H.|Sakurai H.|Takeuchi S.|Yoneda K.|Delaunay F.|Gibelin J.|Marqués F.|Orr N.|Honda T.|Kobayashi T.|Sumikama T.|Miyashita Y.|Yoshinaga K.|Matsushita M.|Shimoura S.|Sohler D.|Hwang J.|Zheng T.|Li Z.|Cao Z.</t>
  </si>
  <si>
    <t>Abe K.|Abgrall N.|Ajima Y.|Aihara H.|Albert J.|Andreopoulos C.|Andrieu B.|Aoki S.|Araoka O.|Argyriades J.|Ariga A.|Ariga T.|Assylbekov S.|Autiero D.|Badertscher A.|Barbi M.|Barker G.|Barr G.|Bass M.|Bay F.|Bentham S.|Berardi V.|Berger B.|Bertram I.|Besnier M.|Beucher J.|Beznosko D.|Bhadra S.|Blaszczyk F.|Blondel A.|Bojechko C.|Bouchez J.|Boyd S.|Bravar A.|Bronner C.|Brook-Roberge D.|Buchanan N.|Budd H.|Calvet D.|Cartwright S.|Carver A.|Castillo R.|Catanesi M.|Cazes A.|Cervera A.|Chavez C.|Choi S.|Christodoulou G.|Coleman J.|Coleman W.|Collazuol G.|Connolly K.|Curioni A.|Dabrowska A.|Dabrowska A.|Danko I.|Das R.|Davies G.|Davis S.|Day M.|De Rosa G.|De André J.|De Perio P.|Delbart A.|Densham C.|Di Lodovico F.|Di Luise S.|Dinh Tran P.|Dobson J.|Dore U.|Drapier O.|Dufour F.|Dumarchez J.|Dytman S.|Dziewiecki M.|Dziomba M.|Emery S.|Ereditato A.|Escudero L.|Esposito L.|Fechner M.|Fechner M.|Ferrero A.|Finch A.|Frank E.|Fujii Y.|Fukuda Y.|Galymov V.|Gannaway F.|Gaudin A.|Gendotti A.|George M.|Giffin S.|Giganti C.|Gilje K.|Golan T.|Goldhaber M.|Gomez-Cadenas J.|Gonin M.|Grant N.</t>
  </si>
  <si>
    <t>Adlarson P.|Adolph C.|Augustyniak W.|Baru V.|Baru V.|Bashkanov M.|Bednarski T.|Bergmann F.|Berłowski M.|Bhatt H.|Brinkmann K.|Büscher M.|Büscher M.|Calén H.|Clement H.|Coderre D.|Coderre D.|Coderre D.|Czerwiński E.|Czerwiński E.|Doroshkevich E.|Ekström C.|Engels R.|Engels R.|Erven W.|Erven W.|Eyrich W.|Fedorets P.|Fedorets P.|Föhl K.|Fransson K.|Goldenbaum F.|Goldenbaum F.|Goslawski P.|Grigoryev K.|Grigoryev K.|Grigoryev K.|Grishina V.|Gullström C.|Hampe J.|Hampe J.|Hampe J.|Hanhart C.|Hanhart C.|Hanhart C.|Heijkenskjöld L.|Hejny V.|Hejny V.|Hinterberger F.|Hodana M.|Hodana M.|Hodana M.|Höistad B.|Jacewicz M.|Janusz M.|Jany A.|Jany B.|Jarczyk L.|Johansson T.|Kamys B.|Kemmerling G.|Kemmerling G.|Khakimova O.|Khoukaz A.|Kistryn S.|Klaja J.|Klaja J.|Klaja J.|Kleines H.|Kleines H.|Kłos B.|Kren F.|Krzemień W.|Kulessa P.|Kullander S.|Kupć A.|Lalwani K.|Lorentz B.|Lorentz B.|Magiera A.|Maier R.|Maier R.|Marciniewski P.|Mariański B.|Mikirtychiants M.|Mikirtychiants M.|Mikirtychiants M.|Moskal P.|Morsch H.|Nandi B.|Niedžwiecki S.|Ohm H.|Ohm H.|Passfeld A.|Pauly C.|Pauly C.|Pauly C.|Perez Del Rio E.|Petukhov Y.|Piskunov N.</t>
  </si>
  <si>
    <t>Bulletin of the Russian Academy of Sciences: Physics</t>
  </si>
  <si>
    <t>Thorn D.|Thorn D.|Gumberidze A.|Gumberidze A.|Trotsenko S.|Trotsenko S.|Banaś D.|Beyer H.|Bostock C.|Bray I.|Chen W.|Dubois R.|Fontes C.|Fritzsche S.|Fritzsche S.|Fritzsche S.|Fursa D.|Grisenti R.|Grisenti R.|Geyer S.|Geyer S.|Hagmann S.|Hagmann S.|Hess S.|Hegewald M.|Hegewald M.|Kozhuharov C.|Märtin R.|Märtin R.|Märtin R.|Orban I.|Petridis N.|Petridis N.|Reuschl R.|Simon A.|Spillmann U.|Surzhykov A.|Surzhykov A.|Trassinelli M.|Weber G.|Weber G.|Winters D.|Winters D.|Winters N.|Winters N.|Winters N.|Zhang H.|Stöhlker T.|Stöhlker T.|Stöhlker T.</t>
  </si>
  <si>
    <t>Gumberidze A.|Thorn D.|Thorn D.|Fontes C.|Najjari B.|Zhang H.|Surzhykov A.|Voitkiv A.|Fritzsche S.|Fritzsche S.|Banas̈ D.|Beyer H.|Beyer H.|Chen W.|Dubois R.|Geyer S.|Geyer S.|Grisenti R.|Grisenti R.|Hagmann S.|Hagmann S.|Hegewald M.|Hegewald M.|Hess S.|Hess S.|Kozhuharov C.|Mtin R.|Petridis N.|Reuschl R.|Simon A.|Spillmann U.|Trassinelli M.|Trassinelli M.|Trotsenko S.|Weber G.|Winters D.|Winters N.|Yu D.|Stöhlker T.|Stöhlker T.|Stöhlker T.</t>
  </si>
  <si>
    <t>Ciemala M.|Kmiecik M.|Kravchuk V.|Maj A.|Barlini S.|Casini G.|Gramegna F.|Camera F.|Corsi A.|Bardelli L.|Bednarczyk P.|Fornal B.|Matejska-Minda M.|Mazurek K.|Mazurek K.|Meczynski W.|Myalski S.|Styczen J.|Szpak B.|Zieblinski M.|Cinausero M.|Marchi T.|Rizzi V.|Prete G.|Degerlier M.|Benzoni G.|Blasi N.|Bracco A.|Brambilla S.|Crespi F.|Leoni S.|Million B.|Wieland O.|Montanari D.|Nicolini R.|Giaz A.|Vandone V.|Baiocco G.|Bruno M.|D'Agostino M.|Morelli L.|Vannini G.|Chiari M.|Nannini A.|Piantelli S.|Chbihi A.|Wieleczko J.|Mazumdar I.|Roberts O.|Dudek J.</t>
  </si>
  <si>
    <t>Valdré S.|Valdré S.|Piantelli S.|Casini G.|Barlini S.|Barlini S.|Carboni S.|Carboni S.|Ciemała M.|Kmiecik M.|Maj A.|Mazurek K.|Cinausero M.|Gramegna F.|Kravchuk V.|Morelli L.|Marchi T.|Baiocco G.|Baiocco G.|Bardelli L.|Bardelli L.|Bednarczyk P.|Benzoni G.|Bini M.|Bini M.|Blasi N.|Bracco A.|Bracco A.|Brambilla S.|Bruno M.|Camera F.|Camera F.|Chbihi A.|Corsi A.|Corsi A.|Crespi F.|Crespi F.|D'Agostino M.|Degerlier M.|Fabris D.|Fornal B.|Giaz A.|Giaz A.|Krzysiek M.|Leoni S.|Leoni S.|Matejska-Minda M.|Matejska-Minda M.|Mazumdar I.|Meczyński W.|Million B.|Montanari D.|Montanari D.|Myalski S.|Nicolini R.|Nicolini R.|Olmi A.|Pasquali G.|Pasquali G.|Prete G.|Roberts O.|Styczeń J.|Szpak B.|Wasilewska B.|Wieland O.|Wieleczko J.|Ziebliński M.</t>
  </si>
  <si>
    <t>Abbrescia M.|Aiola S.|Antolini R.|Avanzini C.|Baldini Ferroli R.|Baldini Ferroli R.|Bencivenni G.|Bossini E.|Bressan E.|Chiavassa A.|Cicalo C.|Cifarelli L.|Coccetti F.|Coccetti F.|Coccia E.|de Gruttola D.|de Pasquale S.|Di Giovanni A.|D'Incecco M.|Doroud K.|Dreucci M.|Fabbri F.|Frolov V.|Garbini M.|Gemme G.|Gnesi I.|Gustavino C.|Hatzifotiadou D.|Hatzifotiadou D.|la Rocca P.|la Rocca P.|Li S.|Librizzi F.|Maggiora A.|Massai M.|Menghetti H.|Miozzi S.|Moro R.|Panareo M.|Paoletti R.|Perasso L.|Pilo F.|Piragino G.|Regano A.|Regano A.|Riggi F.|Romano F.|Sartorelli G.|Scapparone E.|Scribano A.|Selvi M.|Serci S.|Siddi E.|Spandre G.|Squarcia S.|Taiuti M.|Tosello F.|Votano L.|Williams M.|Williams M.|Zichichi A.|Zichichi A.|Zichichi A.|Zouyevski R.</t>
  </si>
  <si>
    <t>Journal of Applied Physics</t>
  </si>
  <si>
    <t>Antonucci F.|Armano M.|Audley H.|Auger G.|Benedetti M.|Binetruy P.|Bogenstahl J.|Bortoluzzi D.|Bosetti P.|Brandt N.|Caleno M.|Cañizares P.|Cavalleri A.|Cesa M.|Chmeissani M.|Conchillo A.|Congedo G.|Cristofolini I.|Cruise M.|Danzmann K.|De Marchi F.|Diaz-Aguilo M.|Diepholz I.|Dixon G.|Dolesi R.|Dunbar N.|Fauste J.|Ferraioli L.|Ferrone V.|Fichter W.|Fitzsimons E.|Freschi M.|Marin A.|Marirrodriga C.|Gerndt R.|Gesa L.|Gilbert F.|Giardini D.|Grimani C.|Grynagier A.|Guillaume B.|Guzmán F.|Harrison I.|Heinzel G.|Hernández V.|Hewitson M.|Hollington D.|Hough J.|Hoyland D.|Hueller M.|Huesler J.|Jennrich O.|Jetzer P.|Johlander B.|Karnesis N.|Killow C.|Llamas X.|Lloro I.|Lobo A.|Maarschalkerweerd R.|Madden S.|Mance D.|Mateos I.|McNamara P.|Mendes J.|Mitchell E.|Monsky A.|Nicolini D.|Nicolodi D.|Nofrarias M.|Pedersen F.|Perreur-Lloyd M.|Plagnol E.|Prat P.|Racca G.|Ramos-Castro J.|Reiche J.|Perez J.|Robertson D.|Rozemeijer H.|Sanjuan J.|Schleicher A.|Schulte M.|Shaul D.|Stagnaro L.|Strandmoe S.|Steier F.|Sumner T.|Taylor A.|Texier D.|Trenkel C.|Tu H.|Vitale S.|Wanner G.|Ward H.|Waschke S.|Wass P.|Weber W.|Ziegler T.|Zweifel P.</t>
  </si>
  <si>
    <t>Pfaffinger M.|Böhm M.|Britting A.|Eyrich W.|Lehmann A.|Lehmann D.|Uhlig F.|Ali A.|Ali A.|Belias A.|Dzhygadlo R.|Gerhardt A.|Götzen K.|Kalicy G.|Krebs M.|Krebs M.|Nerling F.|Nerling F.|Patsyuk M.|Peters K.|Peters K.|Schepers G.|Schmitt L.|Schwarz C.|Schwiening J.|Traxler M.|Zühlsdorf M.|Düren M.|Etzelmüller E.|Föhl K.|Hayrapetyan A.|Kreutzfeld K.|Kröck B.|Merle O.|Rieke J.|Schmidt M.|Wasem T.|Achenbach P.|Cardinali M.|Hoek M.|Lauth W.|Schlimme S.|Sfienti C.|Thiel M.|Cowie E.|Keri T.</t>
  </si>
  <si>
    <t>Abgrall N.|Aduszkiewicz A.|Andrieu B.|Anticic T.|Antoniou N.|Argyriades J.|Asryan A.|Baatar B.|Blondel A.|Blumer J.|Bogusz M.|Boldizsar L.|Bravar A.|Brooks W.|Brzychczyk J.|Bubak A.|Bunyatov S.|Busygina O.|Cetner T.|Choi K.|Christakoglou P.|Chung P.|Czopowicz T.|Davis N.|Diakonos F.|Di Luise S.|Dominik W.|Dumarchez J.|Engel R.|Ereditato A.|Esposito L.|Feofilov G.|Fodor Z.|Ferrero A.|Fulop A.|Garrido X.|Gaździcki M.|Gaździcki M.|Golubeva M.|Grebieszkow K.|Grzeszczuk A.|Guber F.|Hakobyan H.|Hasegawa T.|Igolkin S.|Ivanov A.|Ivanov Y.|Ivashkin A.|Kadija K.|Kapoyannis A.|Katryńska N.|Katryńska N.|Kiełczewska D.|Kikola D.|Kim J.|Kirejczyk M.|Kisiel J.|Kobayashi T.|Kochebina O.|Kolesnikov V.|Kolev D.|Kondratiev V.|Korzenev A.|Kowalski S.|Kuleshov S.|Kurepin A.|Lacey R.|Lagoda J.|Laszlo A.|Lyubushkin V.|MacKowiak M.|Majka Z.|Malakhov A.|Marchionni A.|Marcinek A.|Maris I.|Marin V.|Matulewicz T.|Matveev V.|Melkumov G.|Meregaglia A.|Messina M.|Mrówczyński S.|Murphy S.|Nakadaira T.|Naumenko P.|Nishikawa K.|Palczewski T.|Palla G.|Panagiotou A.|Peryt W.|Petukhov O.|Płaneta R.|Pluta J.|Popov B.|Popov B.|Posiadała M.|Puławski S.|Rauch W.|Ravonel M.</t>
  </si>
  <si>
    <t>Rees J.|Paul E.|Simpson J.|Riley M.|Ayangeakaa A.|Carpenter M.|Chiara C.|Chiara C.|Garg U.|Hampson P.|Hartley D.|Hoffman C.|Janssens R.|Kondev F.|Lauritsen T.|Mason P.|Matta J.|Miller S.|Nolan P.|Ollier J.|Petri M.|Radford D.|Revill J.|Wang X.|Zhu S.|Gellanki J.|Ragnarsson I.</t>
  </si>
  <si>
    <t>Chyzh A.|Chyzh A.|Chyzh A.|Baramsai B.|Baramsai B.|Becker J.|Bečvář F.|Bredeweg T.|Couture A.|Dashdorj D.|Dashdorj D.|Dashdorj D.|Haight R.|Jandel M.|Kroll J.|Krtička M.|Mitchell G.|Mitchell G.|O'Donnell J.|Parker W.|Rundberg R.|Ullmann J.|Vieira D.|Walker C.|Walker C.|Wilhelmy J.|Wouters J.|Wu C.</t>
  </si>
  <si>
    <t>Kroll J.|Bečvář F.|Krtička M.|Valenta S.|Baramsai B.|Baramsai B.|Mitchell G.|Mitchell G.|Walker C.|Walker C.|Bredeweg T.|Couture A.|Haight R.|Jandel M.|O'Donnell J.|Rundberg R.|Ullmann J.|Vieira D.|Wilhelmy J.|Wouters J.|Becker J.|Chyzh A.|Dashdorj D.|Parker W.|Wu C.</t>
  </si>
  <si>
    <t>Pomorski M.|Pfützner M.|Dominik W.|Grzywacz R.|Grzywacz R.|Baumann T.|Berryman J.|Czyrkowski H.|Da̧browski R.|Ginter T.|Johnson J.|Kamiński G.|Kamiński G.|Kuźniak A.|Kuźniak A.|Larson N.|Larson N.|Liddick S.|Liddick S.|Madurga M.|Mazzocchi C.|Mianowski S.|Miernik K.|Miernik K.|Miller D.|Paulauskas S.|Pereira J.|Rykaczewski K.|Stolz A.|Suchyta S.|Suchyta S.</t>
  </si>
  <si>
    <t>Pomorski M.|Pfützner M.|Dominik W.|Grzywacz R.|Grzywacz R.|Stolz A.|Baumann T.|Berryman J.|Czyrkowski H.|Dabrowski R.|Fijałkowska A.|Ginter T.|Johnson J.|Kamiński G.|Kamiński G.|Larson N.|Larson N.|Liddick S.|Liddick S.|Madurga M.|Mazzocchi C.|Mianowski S.|Miernik K.|Miernik K.|Miller D.|Paulauskas S.|Pereira J.|Rykaczewski K.|Suchyta S.|Suchyta S.</t>
  </si>
  <si>
    <t>Balla A.|Bencivenni G.|Capodiferro M.|Cerioni S.|Ciambrone P.|De Lucia E.|De Robertis G.|Di Domenico A.|Domenici D.|Dong J.|Felici G.|Gatta M.|Jacewicz M.|Lacalamita N.|Lauciani S.|Liuzzi R.|Loddo F.|Mongelli M.|Morello M.|Patera V.|Pelosi A.|Pistilli M.|Quintieri L.|Ranieri A.|Schioppa M.|Tshadadze E.|Valentino V.</t>
  </si>
  <si>
    <t>Balla A.|Bencivenni G.|Branchini P.|Budano A.|Capodiferro M.|Cerioni S.|Ciambrone P.|Czerwinski E.|De Lucia E.|De Robertis G.|Di Domenico A.|Domenici D.|Dong J.|Fanizzi G.|Felici G.|Gatta M.|Lacalamita N.|Liuzzi R.|Loddo F.|Mongelli M.|Morello G.|Palladino A.|Pelosi A.|Quintieri L.|Ranieri A.|Tskhadadze E.|Valentino V.</t>
  </si>
  <si>
    <t>Acta Physica Polonica B, Proceedings Supplement</t>
  </si>
  <si>
    <t>Lazzeroni C.|Romano A.|Ceccucci A.|Danielsson H.|Falaleev V.|Gatignon L.|Lopez S.|Lopez S.|Hallgren B.|Hallgren B.|Maier A.|Peters A.|Piccini M.|Piccini M.|Riedler P.|Dyulendarova M.|Frabetti P.|Kekelidze V.|Madigozhin D.|Marinova E.|Marinova E.|Molokanova N.|Movchan S.|Potrebenikov Y.|Shkarovskiy S.|Zinchenko A.|Rubin P.|Baldini W.|Ramusino A.|Dalpiaz P.|Fiorini M.|Fiorini M.|Gianoli A.|Norton A.|Petrucci F.|Savrié M.|Wahl H.|Bizzeti A.|Bizzeti A.|Bucci F.|Bucci F.|Iacopini E.|Iacopini E.|Lenti M.|Lenti M.|Veltri M.|Antonelli A.|Moulson M.|Raggi M.|Spadaro T.|Eppard K.|Hita-Hochgesand M.|Kleinknecht K.|Renk B.|Wanke R.|Winhart A.|Winston R.|Bolotov V.|Duk V.|Gushchin E.|Ambrosino F.|Di Filippo D.|Massarotti P.|Napolitano M.|Palladino V.|Saracino G.|Anzivino G.|Imbergamo E.|Piandani R.|Sergi A.|Sergi A.|Cenci P.|Pepe M.|Costantini F.|Doble N.|Giudici S.|Pierazzini G.|Sozzi M.|Venditti S.|Balev S.|Balev S.|Collazuol G.|DiLella L.|Gallorini S.|Goudzovski E.|Goudzovski E.|Goudzovski E.|Lamanna G.|Lamanna G.|Mannelli I.|Ruggiero G.|Ruggiero G.|Cerri C.|Fantechi R.|Kurshetsov V.|Obraztsov V.|Popov I.|Semenov V.|Yushchenko O.|D'Agostini G.</t>
  </si>
  <si>
    <t>Gryzlova E.|Gryzlova E.|Ma R.|Ma R.|Ma R.|Fukuzawa H.|Fukuzawa H.|Motomura K.|Motomura K.|Yamada A.|Yamada A.|Ueda K.|Ueda K.|Grum-Grzhimailo A.|Kabachnik N.|Kabachnik N.|Strakhova S.|Rouzée A.|Rouzée A.|Rouzée A.|Hundermark A.|Hundermark A.|Hundermark A.|Vrakking M.|Vrakking M.|Johnsson P.|Johnsson P.|Nagaya K.|Nagaya K.|Yase S.|Yase S.|Mizoguchi Y.|Mizoguchi Y.|Yao M.|Yao M.|Nagasono M.|Tono K.|Togashi T.|Togashi T.|Senba Y.|Senba Y.|Ohashi H.|Ohashi H.|Yabashi M.|Ishikawa T.</t>
  </si>
  <si>
    <t>Breitfelder A.|Wenig C.|Wenig C.|Wolfenstetter S.|Rzehak P.|Rzehak P.|Rzehak P.|Menn P.|John J.|Leidl R.|Leidl R.|Bauer C.|Bauer C.|Koletzko S.|Koletzko S.|Röder S.|Herbarth O.|Herbarth O.|Von Berg A.|Berdel D.|Krämer U.|Krämer U.|Schaaf B.|Wichmann H.|Wichmann H.|Wichmann H.|Heinrich J.|Heinrich J.|Sausenthaler S.|Zutavern A.|Chen C.|Schnappinger M.|Beckmann C.|Groß I.|Reinhard D.|Krauss-Etschmann S.|Brockow I.|Brockow I.|Grübl A.|Grübl A.|Hoffmann U.|Hoffmann U.|Link E.|Cramer C.|Behrendt H.|Borte M.|Diez U.|Lehmann I.|Bauer M.|Gräbsch C.|Schilde M.|Dick C.|Magnus J.|Grosch J.|Martin F.</t>
  </si>
  <si>
    <t>Kühnisch J.|Thiering E.|Thiering E.|Kratzsch J.|Heinrich-Weltzien R.|Hickel R.|Heinrich J.|Heinrich J.|Wichmann H.|Sausenthaler S.|Zutavern A.|Chen C.|Schnappinger M.|Rzehak P.|Berdel D.|Von Berg A.|Beckmann C.|Groß I.|Koletzko S.|Reinhardt D.|Krauss-Etschmann S.|Bauer C.|Brockow I.|Grübl A.|Hoffmann U.|Krämer U.|Link E.|Cramer C.|Behrendt H.|Borte M.|Diez U.|Schaaf B.|Lehmann I.|Bauer M.|Gräbsch C.|Röder S.|Schilde M.|Herbarth O.|Dick C.|Magnus J.|Bauer C.|Hoffmann U.|Behrendt H.|Grosch J.|Martin F.</t>
  </si>
  <si>
    <t>Journal of Dental Research</t>
  </si>
  <si>
    <t>Economics and Human Biology</t>
  </si>
  <si>
    <t>Annals of Nutrition and Metabolism</t>
  </si>
  <si>
    <t>Alonso-Mori R.|Kern J.|Kern J.|Gildea R.|Sokaras D.|Weng T.|Lassalle-Kaiser B.|Tran R.|Hattne J.|Laksmono H.|Hellmich J.|Glöckner C.|Echols N.|Sierra R.|Schafer D.|Sellberg J.|Sellberg J.|Kenney C.|Kenney C.|Herbst R.|Herbst R.|Pines J.|Pines J.|Hart P.|Hart P.|Herrmann S.|Herrmann S.|Grosse-Kunstleve R.|Latimer M.|Fry A.|Messerschmidt M.|Miahnahri A.|Seibert M.|Zwart P.|White W.|Adams P.|Bogan M.|Bogan M.|Boutet S.|Williams G.|Zouni A.|Messinger J.|Glatzel P.|Sauter N.|Yachandra V.|Yano J.|Bergmann U.</t>
  </si>
  <si>
    <t>Kern J.|Kern J.|Tran R.|Alonso-Mori R.|Koroidov S.|Echols N.|Hattne J.|Ibrahim M.|Ibrahim M.|Gul S.|Laksmono H.|Sierra R.|Gildea R.|Gildea R.|Han G.|Hellmich J.|Hellmich J.|Lassalle-Kaiser B.|Lassalle-Kaiser B.|Chatterjee R.|Brewster A.|Stan C.|Glöckner C.|Lampe A.|Difiore D.|Milathianaki D.|Fry A.|Seibert M.|Seibert M.|Koglin J.|Gallo E.|Uhlig J.|Sokaras D.|Weng T.|Zwart P.|Skinner D.|Bogan M.|Bogan M.|Messerschmidt M.|Glatzel P.|Williams G.|Boutet S.|Adams P.|Zouni A.|Zouni A.|Messinger J.|Sauter N.|Bergmann U.|Yano J.|Yachandra V.</t>
  </si>
  <si>
    <t>Nature Methods</t>
  </si>
  <si>
    <t>Acta Crystallographica Section D: Biological Crystallography</t>
  </si>
  <si>
    <t>De Vries B.|Acke B.|Blommaert J.|Waelkens C.|Waters L.|Waters L.|Vandenbussche B.|Min M.|Olofsson G.|Dominik C.|Dominik C.|Decin L.|Decin L.|Barlow M.|Brandeker A.|Di Francesco J.|Glauser A.|Glauser A.|Greaves J.|Harvey P.|Holland W.|Holland W.|Ivison R.|Liseau R.|Pantin E.|Pilbratt G.|Royer P.|Sibthorpe B.</t>
  </si>
  <si>
    <t>Brandeker A.|Cataldi G.|Olofsson G.|Vandenbussche B.|Acke B.|Barlow M.|Blommaert J.|Blommaert J.|Cohen M.|Dent W.|Dominik C.|Dominik C.|Di Francesco J.|Fridlund M.|Gear W.|Glauser A.|Glauser A.|Greaves J.|Harvey P.|Heras A.|Hogerheijde M.|Holland W.|Huygen R.|Ivison R.|Ivison R.|Leeks S.|Lim T.|Liseau R.|Matthews B.|Pantin E.|Pilbratt G.|Royer P.|Sibthorpe B.|Waelkens C.|Walker H.</t>
  </si>
  <si>
    <t>Redecke L.|Redecke L.|Redecke L.|Nass K.|Nass K.|DePonte D.|White T.|Rehders D.|Rehders D.|Barty A.|Stellato F.|Liang M.|Barends T.|Barends T.|Boutet S.|Williams G.|Messerschmidt M.|Seibert M.|Aquila A.|Arnlund D.|Bajt S.|Barth T.|Bogan M.|Caleman C.|Chao T.|Doak R.|Fleckenstein H.|Frank M.|Fromme R.|Galli L.|Galli L.|Grotjohann I.|Hunter M.|Hunter M.|Johansson L.|Kassemeyer S.|Kassemeyer S.|Katona G.|Kirian R.|Kirian R.|Koopmann R.|Kupitz C.|Lomb L.|Lomb L.|Martin A.|Mogk S.|Neutze R.|Shoeman R.|Shoeman R.|Steinbrener J.|Steinbrener J.|Timneanu N.|Wang D.|Weierstall U.|Zatsepin N.|Spence J.|Fromme P.|Schlichting I.|Schlichting I.|Duszenko M.|Betzel C.|Chapman H.|Chapman H.</t>
  </si>
  <si>
    <t>Maestre F.|Quero J.|Gotelli N.|Escudero A.|Ochoa V.|Delgado-Baquerizo M.|García-Gómez M.|García-Gómez M.|Bowker M.|Soliveres S.|Escolar C.|García-Palacios P.|Berdugo M.|Valencia E.|Gozalo B.|Gallardo A.|Aguilera L.|Arredondo T.|Blones J.|Boeken B.|Bran D.|Conceição A.|Cabrera O.|Chaieb M.|Derak M.|Eldridge D.|Espinosa C.|Espinosa C.|Florentino A.|Gaitán J.|Gabriel Gatica M.|Ghiloufi W.|Gómez-González S.|Gutiérrez J.|Hernández R.|Huang X.|Huber-Sannwald E.|Jankju M.|Miriti M.|Monerris J.|Mau R.|Morici E.|Naseri K.|Ospina A.|Polo V.|Prina A.|Pucheta E.|Ramírez-Collantes D.|Romão R.|Tighe M.|Torres-Díaz C.|Val J.|Veiga J.|Wang D.|Zaady E.</t>
  </si>
  <si>
    <t>Delgado-Baquerizo M.|Delgado-Baquerizo M.|Maestre F.|Gallardo A.|Eldridge D.|Soliveres S.|Soliveres S.|Bowker M.|Prado-Comesaña A.|Gaitán J.|Quero J.|Ochoa V.|Gozalo B.|García-Gómez M.|García-Palacios P.|García-Palacios P.|Berdugo M.|Valencia E.|Escolar C.|Arredondo T.|Barraza-Zepeda C.|Boeken B.|Bran D.|Cabrera O.|Carreira J.|Chaieb M.|Conceição A.|Derak M.|Ernst R.|Espinosa C.|Florentino A.|Gatica G.|Ghiloufi W.|Gómez-González S.|Gutiérrez J.|Gutiérrez J.|Gutiérrez J.|Hernández R.|Huber-Sannwald E.|Jankju M.|Mau R.|Miriti M.|Monerris J.|Morici E.|Muchane M.|Naseri K.|Pucheta E.|Ramírez E.|Ramírez-Collantes D.|Romão R.|Tighe M.|Torres D.|Torres-Díaz C.|Val J.|Veiga J.|Wang D.|Yuan X.|Zaady E.</t>
  </si>
  <si>
    <t>Journal of Biogeography</t>
  </si>
  <si>
    <t>Jiao S.|Hsu L.|Berndt S.|Bézieau S.|Brenner H.|Buchanan D.|Caan B.|Campbell P.|Carlson C.|Carlson C.|Casey G.|Chan A.|Chan A.|Chang-Claude J.|Chanock S.|Conti D.|Curtis K.|Duggan D.|Gallinger S.|Gruber S.|Harrison T.|Hayes R.|Henderson B.|Hoffmeister M.|Hopper J.|Hudson T.|Hudson T.|Hutter C.|Jackson R.|Jenkins M.|Kantor E.|Kolonel L.|Küry S.|Le Marchand L.|Lemire M.|Newcomb P.|Newcomb P.|Potter J.|Potter J.|Potter J.|Qu C.|Rosse S.|Schoen R.|Schumacher F.|Seminara D.|Slattery M.|Ulrich C.|Ulrich C.|Ulrich C.|Zanke B.|Peters U.|Peters U.</t>
  </si>
  <si>
    <t>Lazard D.|Vincent C.|Venail F.|van de Heyning P.|Truy E.|Sterkers O.|Skarzynski P.|Skarzynski P.|Skarzynski H.|Schauwers K.|O'Leary S.|Mawman D.|Maat B.|Kleine-Punte A.|Huber A.|Green K.|Govaerts P.|Fraysse B.|Dowell R.|Dillier N.|Burke E.|Beynon A.|Bergeron F.|Başkent D.|Başkent D.|Artières F.|Artières F.|Blamey P.|Blamey P.</t>
  </si>
  <si>
    <t>Blamey P.|Blamey P.|Maat B.|Maat B.|Başkent D.|Başkent D.|Mawman D.|Burke E.|Dillier N.|Beynon A.|Kleine-Punte A.|Govaerts P.|Skarzynski P.|Skarzynski P.|Huber A.|Sterkers-Artières F.|Sterkers-Artières F.|Van De Heyning P.|O'Leary S.|Fraysse B.|Green K.|Sterkers O.|Venail F.|Skarzynski H.|Vincent C.|Truy E.|Dowell R.|Bergeron F.|Lazard D.</t>
  </si>
  <si>
    <t>Audiology and Neurotology</t>
  </si>
  <si>
    <t>Idbaih A.|Idbaih A.|Idbaih A.|Idbaih A.|Ducray F.|Dehais C.|Courdy C.|Courdy C.|Carpentier C.|Carpentier C.|de Bernard S.|Uro-Coste E.|Mokhtari K.|Jouvet A.|Honnorat J.|Chinot O.|Ramirez C.|Beauchesne P.|Benouaich-Amiel A.|Godard J.|Eimer S.|Parker F.|Lechapt-Zalcman E.|Colin P.|Loussouarn D.|Faillot T.|Dam-Hieu P.|Elouadhani-Hamdi S.|Bauchet L.|Langlois O.|Le Guerinel C.|Fontaine D.|Vauleon E.|Menei P.|Fotso M.|Desenclos C.|Verelle P.|Ghiringhelli F.|Noel G.|Labrousse F.|Carpentier A.|Dhermain F.|Delattre J.|Delattre J.|Delattre J.|Delattre J.|Figarella-Branger D.|Figarella-Branger D.|Sevestre H.|Michalak S.|Al Nader E.|Lacroix C.|Adam C.|Viennet G.|Servagi-Vernat S.|Loiseau H.|Quintin-Roue I.|Guillamo J.|Emery E.|Kemeny J.|Aubriot-Lorton M.|Christo C.|Polivka M.|Dubois F.|Maurage C.|Gueye E.|Rigau V.|Vignaud J.|Campone M.|Frenel J.|VandenBos F.|Diebold M.|Chiforeanu D.|Laguerrière A.|Peoc'h M.|Chenard M.|Cohen-Moyal E.|Lubrano X.</t>
  </si>
  <si>
    <t>García-González M.|García-González M.|Bujanda L.|Bujanda L.|Quintero E.|Santolaria S.|Benito R.|Benito R.|Strunk M.|Strunk M.|Sopeña F.|Sopeña F.|Thomson C.|Pérez-Aisa A.|Nicolás-Pérez D.|Hijona E.|Carrera-Lasfuentes P.|Piazuelo E.|Piazuelo E.|Jiménez P.|Espinel J.|Campo R.|Manzano M.|Geijo F.|Pellise M.|Zaballa M.|González-Huix F.|Espinõs J.|Titõ L.|Barranco L.|Pazo-Cid R.|Lanas A.|Lanas A.|Lanas A.|Lanas A.</t>
  </si>
  <si>
    <t>Mutagenesis</t>
  </si>
  <si>
    <t>Shimizu T.|Ho B.|Deeley K.|Briseño-Ruiz J.|Faraco I.|Schupack B.|Brancher J.|Pecharki G.|Küchler E.|Tannure P.|Lips A.|Vieira T.|Patir A.|Yildirim M.|Poletta F.|Mereb J.|Resick J.|Brandon C.|Orioli I.|Castilla E.|Castilla E.|Marazita M.|Marazita M.|Seymen F.|Costa M.|Granjeiro J.|Trevilatto P.|Vieira A.|Vieira A.</t>
  </si>
  <si>
    <t>Caries Research</t>
  </si>
  <si>
    <t>Willcock S.|Phillips O.|Platts P.|Platts P.|Balmford A.|Burgess N.|Burgess N.|Lovett J.|Ahrends A.|Bayliss J.|Doggart N.|Doody K.|Fanning E.|Green J.|Hall J.|Howell K.|Marchant R.|Marshall A.|Marshall A.|Mbilinyi B.|Munishi P.|Owen N.|Owen N.|Swetnam R.|Topp-Jorgensen E.|Lewis S.|Lewis S.</t>
  </si>
  <si>
    <t>Willcock S.|Willcock S.|Phillips O.|Platts P.|Swetnam R.|Balmford A.|Burgess N.|Burgess N.|Ahrends A.|Bayliss J.|Doggart N.|Doody K.|Fanning E.|Green J.|Hall J.|Howell K.|Lovett J.|Marchant R.|Marshall A.|Marshall A.|Mbilinyi B.|Munishi P.|Owen N.|Owen N.|Topp-Jorgensen E.|Lewis S.|Lewis S.</t>
  </si>
  <si>
    <t>Global change biology</t>
  </si>
  <si>
    <t>Carbon Balance and Management</t>
  </si>
  <si>
    <t>Souza J.|Cecatti J.|Haddad S.|Parpinelli M.|Costa M.|Katz L.|Say L.|Almeida E.|Amaral E.|Amorim M.|Andreucci C.|Aquino M.|Bahamondes M.|Lima A.|Barroso F.|Bione A.|Brum I.|Calderon I.|Camargo R.|Campanharo F.|Carvalho L.|Carvalho S.|Cecatti J.|Chaves G.|Cordioli E.|Costa M.|Costa R.|Costa S.|Feitosa F.|Freire D.|Gonçalves S.|Guanabara E.|Guimarães D.|Gurgel L.|Haddad S.|Katz L.|Leite D.|Lima M.|Lobato G.|Lotufo F.|Luz A.|Filho N.|Martins M.|Matias J.|Mattar R.|Menezes C.|Moises E.|Filho O.|Moreira J.|Nakamura-Pereira M.|Nascimento D.|Ohnuma M.|Oliveira F.|Pacagnella R.|Paiva C.|Parpinelli M.|Pattinson R.|Paula L.|Peraçoli J.|Peret F.|Perez C.|Pessoni C.|Peterossi A.|Pfitscher L.|Pinto e Silva J.|Quintana S.|Radaci I.|Filho E.|Rodrigues S.|Rohloff R.|Rudge M.|Saint'ynes G.|Santana D.|Santos P.|Say L.|Schmaltz L.|Sousa M.|Sousa M.|Souza J.|Surita F.|Zanette E.|Zotareli V.</t>
  </si>
  <si>
    <t>Lagrange P.|Thangaraj S.|Thangaraj S.|Dayal R.|Despande A.|Ganguly N.|Girardi E.|Joshi B.|Katoch K.|Katoch V.|Kumar M.|Lakshmi V.|Leportier M.|Leportier M.|Longuet C.|Malladi S.|Mukerjee D.|Nair D.|Raja A.|Raman B.|Rodrigues C.|Sharma P.|Singh A.|Singh S.|Sodha A.|Kabeer B.|Vernet G.|Goletti D.</t>
  </si>
  <si>
    <t>Lagrange P.|Thangaraj S.|Thangaraj S.|Dayal R.|Deshpande A.|Ganguly N.|Girardi E.|Joshi B.|Katoch K.|Katoch V.|Kumar M.|Lakshmi V.|Leportier M.|Leportier M.|Longuet C.|Malladi S.|Mukerjee D.|Nair D.|Raja A.|Raman B.|Rodrigues C.|Sharma P.|Singh A.|Singh S.|Sodha A.|Kabeer B.|Vernet G.|Goletti D.</t>
  </si>
  <si>
    <t>International Journal of Endocrinology</t>
  </si>
  <si>
    <t>Endocrine</t>
  </si>
  <si>
    <t>F1000Research</t>
  </si>
  <si>
    <t>Journal of Internal Medicine</t>
  </si>
  <si>
    <t>Coggon D.|Ntani G.|Palmer K.|Felli V.|Harari R.|Barrero L.|Felknor S.|Felknor S.|Gimeno D.|Cattrell A.|Serra C.|Serra C.|Serra C.|Bonzini M.|Solidaki E.|Merisalu E.|Habib R.|Sadeghian F.|Kadir M.|Warnakulasuriya S.|Matsudaira K.|Nyantumbu B.|Nyantumbu B.|Sim M.|Harcombe H.|Cox K.|Marziale M.|Sarquis L.|Harari F.|Freire R.|Harari N.|Monroy M.|Quintana L.|Rojas M.|Salazar Vega E.|Harris E.|Vargas-Prada S.|Martinez J.|Martinez J.|Delclos G.|Delclos G.|Delclos G.|Benavides F.|Benavides F.|Carugno M.|Ferrario M.|Pesatori A.|Pesatori A.|Chatzi L.|Bitsios P.|Kogevinas M.|Kogevinas M.|Kogevinas M.|Kogevinas M.|Oha K.|Sirk T.|Sadeghian A.|Peiris-John R.|Peiris-John R.|Sathiakumar N.|Wickremasinghe A.|Yoshimura N.|Kielkowski D.|Kielkowski D.|Kelsall H.|Hoe V.|Hoe V.|Urquhart D.|Derett S.|McBride D.|Gray A.</t>
  </si>
  <si>
    <t>Coggon D.|Coggon D.|Ntani G.|Ntani G.|Walker-Bone K.|Walker-Bone K.|Palmer K.|Palmer K.|Felli V.|Harari R.|Barrero L.|Felknor S.|Felknor S.|Gimeno D.|Cattrell A.|Vargas-Prada S.|Vargas-Prada S.|Vargas-Prada S.|Bonzini M.|Solidaki E.|Merisalu E.|Habib R.|Sadeghian F.|Kadir M.|Warnakulasuriya S.|Matsudaira K.|Nyantumbu B.|Nyantumbu B.|Sim M.|Harcombe H.|Cox K.|Sarquis L.|Marziale M.|Harari F.|Freire R.|Harari N.|Monroy M.|Quintana L.|Rojas M.|Harris E.|Harris E.|Serra C.|Serra C.|Serra C.|Serra C.|Martinez J.|Delclos G.|Delclos G.|Delclos G.|Delclos G.|Benavides F.|Benavides F.|Benavides F.|Carugno M.|Ferrario M.|Pesatori A.|Pesatori A.|Chatzi L.|Bitsios P.|Kogevinas M.|Kogevinas M.|Kogevinas M.|Oha K.|Freimann T.|Sadeghian A.|Peiris-John R.|Peiris-John R.|Sathiakumar N.|Wickremasinghe A.|Yoshimura N.|Kelsall H.|Hoe V.|Urquhart D.|Derrett S.|McBride D.|Herbison P.|Gray A.|Salazar Vega E.</t>
  </si>
  <si>
    <t>Meyniel C.|Meyniel C.|Spelman T.|Jokubaitis V.|Trojano M.|Izquierdo G.|Grand'Maison F.|Oreja-Guevara C.|Boz C.|Lugaresi A.|Girard M.|Grammond P.|Iuliano G.|Fiol M.|Cabrera-Gomez J.|Fernandez-Bolanos R.|Giuliani G.|Lechner-Scott J.|Cristiano E.|Herbert J.|Petkovska-Boskova T.|Bergamaschi R.|van Pesch V.|Moore F.|Vella N.|Slee M.|Santiago V.|Barnett M.|Havrdova E.|Young C.|Sirbu C.|Tanner M.|Rutherford M.|Butzkueven H.|Butzkueven H.|Butzkueven H.|Paolicelli D.|Lucchese G.|Iaffaldano P.|Marriott M.|Kilpatrick T.|King J.|Van der Walt A.|Haartsen J.|Skibina O.|Zwanikken C.|De Luca G.|Di Tommaso V.|Travaglini D.|Pietrolongo E.|di Ioia M.|Farina D.|Duquette P.|Petersen T.|Hupperts R.|Correale J.|Ysrraelit C.|Cartechini E.|Pucci E.|Williams D.|Dark L.|Verhuel F.|Vella M.|Saladino M.|Paine M.|Shaw C.</t>
  </si>
  <si>
    <t>Kalincik T.|Kalincik T.|Kalincik T.|Vivek V.|Jokubaitis V.|Lechner-Scott J.|Trojano M.|Izquierdo G.|Lugaresi A.|Grand'Maison F.|Hupperts R.|Oreja-Guevara C.|Bergamaschi R.|Iuliano G.|Alroughani R.|Van Pesch V.|Amato M.|Slee M.|Verheul F.|Fernandez-Bolanos R.|Fiol M.|Spitaleri D.|Cristiano E.|Gray O.|Cabrera-Gomez J.|Shaygannejad V.|Herbert J.|Vucic S.|Needham M.|Petkovska-Boskova T.|Sirbu C.|Duquette P.|Girard M.|Grammond P.|Boz C.|Giuliani G.|Rio M.|Barnett M.|Flechter S.|Moore F.|Singhal B.|Bacile E.|Saladino M.|Shaw C.|Skromne E.|Poehlau D.|Vella N.|Spelman T.|Liew D.|Kilpatrick T.|Kilpatrick T.|Butzkueven H.|Butzkueven H.|Butzkueven H.|Paolicelli D.|Lucchese G.|Iaffaldano P.|Zwanikken C.|De Luca G.|Di Tommaso V.|Travaglini D.|Pietrolongo E.|di Ioia M.|Farina D.|Mancinelli L.|Marriott M.|King J.|van der Walt A.|Skibina O.|Haartsen J.|Chamorro B.|Petersen T.|Cartechini E.|Pucci E.|William D.|Dark L.|Correale J.|Ysrraelit C.|Den Braber-Moerland L.|Jaacks G.|Laffue A.|Fernanda Páez M.|Muñoz D.|Oleschko Arruda W.|Paine M.|Vella M.|Vetere S.</t>
  </si>
  <si>
    <t>Nishida N.|Nishida N.|Sawai H.|Kashiwase K.|Minami M.|Sugiyama M.|Seto W.|Yuen M.|Posuwan N.|Poovorawan Y.|Ahn S.|Han K.|Matsuura K.|Tanaka Y.|Kurosaki M.|Asahina Y.|Asahina Y.|Izumi N.|Kang J.|Hige S.|Yamamoto T.|Yamamoto T.|Sakaida I.|Murawaki Y.|Itoh Y.|Tamori A.|Orito E.|Hiasa Y.|Honda M.|Kaneko S.|Mita E.|Suzuki K.|Hino K.|Tanaka E.|Mochida S.|Watanabe M.|Eguchi Y.|Masaki N.|Murata K.|Korenaga M.|Mawatari Y.|Ohashi J.|Kawashima M.|Tokunaga K.|Mizokami M.</t>
  </si>
  <si>
    <t>de Biase D.|de Biase D.|Visani M.|Morandi L.|Marucci G.|Taccioli C.|Cerasoli S.|Baruzzi A.|Pession A.|Baruzzi A.|Albani F.|Calbucci F.|D'Alessandro R.|Michelucci R.|Brandes A.|Eusebi V.|Ceruti S.|Fainardi E.|Tamarozzi R.|Emiliani E.|Cavallo M.|Cavallo M.|Franceschi E.|Tosoni A.|Fiorica F.|Valentini A.|Depenni R.|Mucciarini C.|Crisi G.|Sasso E.|Biasini C.|Cavanna L.|Guidetti D.|Marcello N.|Pisanello A.|Cremonini A.|Guiducci G.|de Pasqua S.|Testoni S.|Agati R.|Ambrosetto G.|Bacci A.|Baldin E.|Baldrati A.|Barbieri E.|Bartolini S.|Bellavista E.|Bisulli F.|Bonora E.|Bunkheila F.|Carelli V.|Crisci M.|Dall'Occa P.|Ferro S.|Franceschi C.|Frezza G.|Grasso V.|Leonardi M.|Mostacci B.|Palandri G.|Pasini E.|Pastore Trossello M.|Poggi R.|Riguzzi P.|Rinaldi R.|Rizzi S.|Romeo G.|Spagnolli F.|Tinuper P.|Trocino C.|Dall'Agata M.|Faedi M.|Frattarelli M.|Gentili G.|Giovannini A.|Iorio P.|Pasquini U.|Galletti G.|Guidi C.|Neri W.|Patuelli A.|Strumia S.|Casmiro M.|Gamboni A.|Rasi F.|Cruciani G.|Cenni P.|DazziDazzi C.|Guidi A.|Zumaglini F.|Amadori A.|Pasini G.|Pasquinelli M.|Pasquini E.|Polselli A.|Ravasio A.|Viti B.|Sintini M.|Ariatti A.|Bertolini F.</t>
  </si>
  <si>
    <t>Visani M.|de Biase D.|de Biase D.|Marucci G.|Cerasoli S.|Nigrisoli E.|Bacchi Reggiani M.|Albani F.|Albani F.|Baruzzi A.|Baruzzi A.|Pession A.|Baruzzi A.|Albani F.|Calbucci F.|D'Alessandro R.|Michelucci R.|Brandes A.|Eusebi V.|Ceruti S.|Fainardi E.|Tamarozzi R.|Emiliani E.|Cavallo M.|Franceschi E.|Tosoni A.|Fiorica F.|Valentini A.|Depenni R.|Mucciarini C.|Crisi G.|Sasso E.|Biasini C.|Cavanna L.|Guidetti D.|Marcello N.|Pisanello A.|Cremonini A.|Guiducci G.|de Pasqua S.|Testoni S.|Agati R.|Ambrosetto G.|Bacci A.|Baldin E.|Baldrati A.|Barbieri E.|Bartolini S.|Bellavista E.|Bisulli F.|Bonora E.|Bunkheila F.|Carelli V.|Crisci M.|Dall'Occa P.|Ferro S.|Franceschi C.|Frezza G.|Grasso V.|Leonardi M.|Morandi L.|Mostacci B.|Palandri G.|Pasini E.|Pastore Trossello M.|Poggi R.|Riguzzi P.|Rinaldi R.|Rizzi S.|Romeo G.|Spagnolli F.|Tinuper P.|Trocino C.|Dall'Agata M.|Frattarelli M.|Gentili G.|Giovannini A.|Iorio P.|Pasquini U.|Galletti G.|Guidi C.|Neri W.|Patuelli A.|Strumia S.|Faedi M.|Casmiro M.|Gamboni A.|Rasi F.|Cruciani G.|Cenni P.|Dazzi C.|Guidi A.|Zumaglini F.|Amadori A.|Pasini G.|Pasquinelli M.|Pasquini E.|Polselli A.|Ravasio A.|Viti B.</t>
  </si>
  <si>
    <t>Molecular Oncology</t>
  </si>
  <si>
    <t>Influenza and other Respiratory Viruses</t>
  </si>
  <si>
    <t>Mihaylova B.|Emberson J.|Blackwell L.|Keech A.|Simes J.|Barnes E.|Voysey M.|Gray A.|Collins R.|Baigent C.|De Lemos J.|Braunwald E.|Blazing M.|Murphy S.|Downs J.|Gotto A.|Clearfield M.|Holdaas H.|Gordon D.|Davis B.|Koren M.|Dahlof B.|Poulter N.|Sever P.|Knopp R.|Fellstrom B.|Holdaas H.|Jardine A.|Schmieder R.|Zannad F.|Goldbourt U.|Kaplinsky E.|Colhoun H.|Betteridge D.|Durrington P.|Hitman G.|Fuller J.|Neil A.|Wanner C.|Krane V.|Sacks F.|Moye L.|Pfeffer M.|Hawkins C.|Braunwald E.|Kjekshus J.|Wedel H.|Wikstrand J.|Barter P.|Keech A.|Tavazzi L.|Maggioni A.|Marchioli R.|Tognoni G.|Franzosi M.|Maggioni A.|Bloomfield H.|Robins S.|Collins R.|Armitage J.|Keech A.|Parish S.|Peto R.|Sleight P.|Pedersen T.|Ridker P.|Holman R.|Meade T.|Simes J.|Keech A.|MacMahon S.|Marschner I.|Tonkin A.|Shaw J.|Serruys P.|Nakamura H.|Knatterud G.|Furberg C.|Byington R.|MacFarlane P.|Cobbe S.|Ford I.|Murphy M.|Blauw G.|Packard C.|Shepherd J.|Kjekshus J.|Pedersen T.|Wilhelmsen L.|Braunwald E.|Cannon C.|Murphy S.|Collins R.|Armitage J.|Bowman L.|Parish S.|Peto R.|Sleight P.|Landray M.|Collins R.</t>
  </si>
  <si>
    <t>Fulcher J.|O'Connell R.|Voysey M.|Emberson J.|Blackwell L.|Mihaylova B.|Mihaylova B.|Simes J.|Collins R.|Kirby A.|Colhoun H.|Braunwald E.|La Rosa J.|Pedersen T.|Tonkin A.|Davis B.|Sleight P.|Franzosi M.|Baigent C.|Keech A.|De Lemos J.|Braunwald E.|Blazing M.|Murphy S.|Downs J.|Gotto A.|Clearfield M.|Holdaas H.|Gordon D.|Davis B.|Koren M.|Dahlöf B.|Poulter N.|Sever P.|Knopp R.|Fellström B.|Holdaas H.|Jardine A.|Schmieder R.|Zannad F.|Goldbourt U.|Kaplinsky E.|Colhoun H.|Betteridge D.|Durrington P.|Hitman G.|Fuller J.|Neil A.|Wanner C.|Krane V.|Sacks F.|Moyé L.|Pfeffer M.|Hawkins C.|Braunwald E.|Kjekshus J.|Wedel H.|Wikstrand J.|Barter P.|Keech A.|Tavazzi L.|Maggioni A.|Marchioli R.|Tognoni G.|Franzosi M.|Maggioni A.|Bloomfield H.|Robins S.|Collins R.|Armitage J.|Keech A.|Parish S.|Peto R.|Sleight P.|Pedersen T.|Ridker P.|Holman R.|Meade T.|Simes J.|Keech A.|MacMahon S.|Marschner I.|Tonkin A.|Shaw J.|Serruys P.|Nakamura H.|Knatterud G.|Furberg C.|Byington R.|Macfarlane P.|Cobbe S.|Ford I.|Murphy M.|Blauw G.|Packard C.|Shepherd J.|Kjekshus J.|Pedersen T.|Wilhelmsen L.|Braunwald E.</t>
  </si>
  <si>
    <t>Zou F.|Chai H.|Younkin C.|Allen M.|Crook J.|Pankratz V.|Carrasquillo M.|Rowley C.|Nair A.|Middha S.|Maharjan S.|Nguyen T.|Ma L.|Malphrus K.|Palusak R.|Lincoln S.|Bisceglio G.|Georgescu C.|Kouri N.|Kolbert C.|Jen J.|Haines J.|Mayeux R.|Pericak-Vance M.|Farrer L.|Schellenberg G.|Petersen R.|Graff-Radford N.|Dickson D.|Younkin S.|Ertekin-Taner N.|Ertekin-Taner N.</t>
  </si>
  <si>
    <t>Parsa A.|Fuchsberger C.|Köttgen A.|Köttgen A.|O'Seaghdha C.|O'Seaghdha C.|Pattaro C.|De Andrade M.|Chasman D.|Chasman D.|Teumer A.|Endlich K.|Olden M.|Olden M.|Chen M.|Chen M.|Tin A.|Kim Y.|Kim Y.|Taliun D.|Li M.|Feitosa M.|Gorski M.|Gorski M.|Yang Q.|Hundertmark C.|Foster M.|Glazer N.|Isaacs A.|Isaacs A.|Rao M.|Smith A.|Smith A.|O'Connell J.|Struchalin M.|Tanaka T.|Li G.|Hwang S.|Atkinson E.|Lohman K.|Cornelis M.|Johansson A.|Tönjes A.|Tönjes A.|Dehghan A.|Couraki V.|Holliday E.|Holliday E.|Sorice R.|Kutalik Z.|Kutalik Z.|Lehtimäki T.|Esko T.|Esko T.|Deshmukh H.|Ulivi S.|Chu A.|Murgia F.|Trompet S.|Imboden M.|Imboden M.|Kollerits B.|Pistis G.|Harris T.|Launer L.|Aspelund T.|Aspelund T.|Eiriksdottir G.|Mitchell B.|Boerwinkle E.|Schmidt H.|Hofer E.|Hu F.|Demirkan A.|Oostra B.|Oostra B.|Turner S.|Ding J.|Andrews J.|Freedman B.|Giulianini F.|Koenig W.|Illig T.|Illig T.|Döring A.|Wichmann H.|Wichmann H.|Wichmann H.|Zgaga L.|Zemunik T.|Boban M.|Minelli C.|Wheeler H.|Wheeler H.|Igl W.|Zaboli G.|Wild S.|Wright A.|Campbell H.|Ellinghaus D.</t>
  </si>
  <si>
    <t>Tripp N.|Tripp N.|Tarn J.|Natasari A.|Gillespie C.|Mitchell S.|Hackett K.|Bowman S.|Price E.|Pease C.|Emery P.|Lanyon P.|Hunter J.|Gupta M.|Bombardieri M.|Sutcliffe N.|Pitzalis C.|McLaren J.|Cooper A.|Regan M.|Giles I.|Isenberg D.|Saravanan V.|Coady D.|Dasgupta B.|McHugh N.|Young-Min S.|Moots R.|Gendi N.|Akil M.|Griffiths B.|Lendrem D.|Lendrem D.|Ng W.|Ng W.</t>
  </si>
  <si>
    <t>RMD Open</t>
  </si>
  <si>
    <t>Liu D.|Zhang W.|Zhang W.|Mou D.|He J.|Ou Y.|Wang Q.|Wang Q.|Li Z.|Wang L.|Zhao L.|He S.|Peng Y.|Liu X.|Chen C.|Yu L.|Liu G.|Dong X.|Zhang J.|Chen C.|Xu Z.|Hu J.|Hu J.|Chen X.|Ma X.|Xue Q.|Zhou X.</t>
  </si>
  <si>
    <t>Liu X.|Liu D.|Zhang W.|Zhang W.|He J.|Zhao L.|He S.|Mou D.|Li F.|Tang C.|Tang C.|Li Z.|Wang L.|Peng Y.|Liu Y.|Chen C.|Yu L.|Liu G.|Dong X.|Zhang J.|Chen C.|Xu Z.|Chen X.|Ma X.|Xue Q.|Zhou X.|Zhou X.</t>
  </si>
  <si>
    <t>Nature Materials</t>
  </si>
  <si>
    <t>Blümel J.|Cano A.|Mezones-Holguín E.|Barón G.|Bencosme A.|Benítez Z.|Bravo L.|Calle A.|Flores D.|Espinoza M.|Gómez G.|Hernández-Bueno J.|Laribezcoa F.|Martino M.|Lima S.|Monterrosa A.|Mostajo D.|Ojeda E.|Onatra W.|Sánchez H.|Tserotas K.|Vallejo M.|Witis S.|Zúñiga M.|Chedraui P.|Chedraui P.</t>
  </si>
  <si>
    <t>Gynecological Endocrinology</t>
  </si>
  <si>
    <t>Dasgupta B.|Cimmino M.|Maradit-Kremers H.|Schmidt W.|Schirmer M.|Salvarani C.|Bachta A.|Dejaco C.|Duftner C.|Duftner C.|Jensen H.|Duhaut P.|Poór G.|Kaposi N.|Mandl P.|Balint P.|Schmidt Z.|Iagnocco A.|Nannini C.|Cantini F.|Macchioni P.|Pipitone N.|Del Amo M.|Espígol-Frigolé G.|Cid M.|Martínez-Taboada V.|Nordborg E.|Direskeneli H.|Aydin S.|Ahmed K.|Hazleman B.|Silverman B.|Pease C.|Wakefield R.|Luqmani R.|Abril A.|Michet C.|Marcus R.|Gonter N.|Maz M.|Carter R.|Crowson C.|Crowson C.|Matteson E.|Matteson E.</t>
  </si>
  <si>
    <t>BMC Nephrology</t>
  </si>
  <si>
    <t>Rudd M.|Butcher J.|Nguyen K.|McIntyre C.|Romano J.|Gilbert K.|Bush K.|Liverton N.|Holloway M.|Harper S.|Ferrara M.|Difilippo M.|Summa V.|Swestock J.|Fritzen J.|Carroll S.|Burlein C.|Dimuzio J.|Gates A.|Graham D.|Huang Q.|McClain S.|McHale C.|Stahlhut M.|Black S.|Chase R.|Soriano A.|Fandozzi C.|Taylor A.|Trainor N.|Olsen D.|Coleman P.|Ludmerer S.|McCauley J.</t>
  </si>
  <si>
    <t>ChemMedChem</t>
  </si>
  <si>
    <t>Verma V.|Rossman R.|Bennett F.|Chen L.|Gavalas S.|Girijavallabhan V.|Huang Y.|Kim S.|Kosinski A.|Pinto P.|Rizvi R.|Shankar B.|Tong L.|Velazquez F.|Venkatraman S.|Kozlowski J.|MacCoss M.|Kwong C.|Bansal N.|Kezar H.|Reynolds R.|Maddry J.|Ananthan S.|Secrist J.|Li C.|Chase R.|Curry S.|Huang H.|Tong X.|Njoroge F.|Arasappan A.</t>
  </si>
  <si>
    <t>Arasappan A.|Bennett F.|Girijavallabhan V.|Huang Y.|Huelgas R.|Alvarez C.|Chen L.|Gavalas S.|Kim S.|Kosinski A.|Pinto P.|Rizvi R.|Rossman R.|Shankar B.|Tong L.|Velazquez F.|Venkatraman S.|Verma V.|Kozlowski J.|Shih N.|Piwinski J.|MacCoss M.|Kwong C.|Clark J.|Fowler A.|Geng F.|Kezar H.|Roychowdhury A.|Reynolds R.|Maddry J.|Ananthan S.|Secrist J.|Li C.|Chase R.|Curry S.|Huang H.|Tong X.|Njoroge F.</t>
  </si>
  <si>
    <t>Xia Y.|Xia Y.|Xu-Monette Z.|Xu-Monette Z.|Tzankov A.|Li X.|Manyam G.|Murty V.|Bhagat G.|Zhang S.|Pasqualucci L.|Visco C.|Dybkaer K.|Chiu A.|Orazi A.|Zu Y.|Richards K.|Hsi E.|Choi W.|Van Krieken J.|Huh J.|Ponzoni M.|Ferreri A.|Møller M.|Parsons B.|Winter J.|Piris M.|Westin J.|Fowler N.|Miranda R.|Ok C.|Li Y.|Li J.|Medeiros L.|Young K.|Young K.</t>
  </si>
  <si>
    <t>Greenberg P.|Tuechler H.|Schanz J.|Sanz G.|Garcia-Manero G.|Solé F.|Bennett J.|Bowen D.|Fenaux P.|Dreyfus F.|Kantarjian H.|Kuendgen A.|Levis A.|Malcovati L.|Cazzola M.|Cermak J.|Fonatsch C.|Le Beau M.|Slovak M.|Krieger O.|Luebbert M.|Maciejewski J.|Magalhaes S.|Miyazaki Y.|Pfeilstöcker M.|Sekeres M.|Sperr W.|Stauder R.|Tauro S.|Valent P.|Vallespi T.|Van De Loosdrecht A.|Germing U.|Haase D.</t>
  </si>
  <si>
    <t>Miyazaki Y.|Tuechler H.|Sanz G.|Schanz J.|Garcia-Manero G.|Solé F.|Bennett J.|Bowen D.|Fenaux P.|Dreyfus F.|Kantarjian H.|Kuendgen A.|Malcovati L.|Cazzola M.|Cermak J.|Fonatsch C.|Le Beau M.|Slovak M.|Santini V.|Lübbert M.|Maciejewski J.|Machherndl-Spandl S.|Magalhaes S.|Pfeilstöcker M.|Sekeres M.|Sperr W.|Stauder R.|Tauro S.|Valent P.|Vallespi T.|van de Loosdrecht A.|Germing U.|Haase D.|Greenberg P.</t>
  </si>
  <si>
    <t>Ramos E.|Ramos E.|Latourelle J.|Gillis T.|Mysore J.|Squitieri F.|Di Pardo A.|Di Donato S.|Gellera C.|Hayden M.|Morrison P.|Morrison P.|Nance M.|Ross C.|Margolis R.|Gomez-Tortosa E.|Ayuso C.|Suchowersky O.|Suchowersky O.|Trent R.|McCusker E.|McCusker E.|Novelletto A.|Frontali M.|Jones R.|Ashizawa T.|Frank S.|Saint-Hilaire M.|Hersch S.|Rosas H.|Lucente D.|Harrison M.|Zanko A.|Abramson R.|Marder K.|Gusella J.|Gusella J.|Lee J.|Lee J.|Alonso I.|Alonso I.|Alonso I.|Sequeiros J.|Sequeiros J.|Sequeiros J.|Myers R.|MacDonald M.|MacDonald M.</t>
  </si>
  <si>
    <t>Kusakabe K.|Ide N.|Daigo Y.|Daigo Y.|Itoh T.|Higashino K.|Okano Y.|Tadano G.|Tachibana Y.|Sato Y.|Inoue M.|Wada T.|Iguchi M.|Kanazawa T.|Ishioka Y.|Dohi K.|Tagashira S.|Kido Y.|Sakamoto S.|Yasuo K.|Maeda M.|Yamamoto T.|Higaki M.|Endoh T.|Ueda K.|Shiota T.|Murai H.|Nakamura Y.</t>
  </si>
  <si>
    <t>Kusakabe K.|Ide N.|Daigo Y.|Daigo Y.|Itoh T.|Yamamoto T.|Hashizume H.|Nozu K.|Yoshida H.|Tadano G.|Tagashira S.|Higashino K.|Okano Y.|Sato Y.|Inoue M.|Iguchi M.|Kanazawa T.|Ishioka Y.|Dohi K.|Kido Y.|Sakamoto S.|Ando S.|Maeda M.|Higaki M.|Baba Y.|Nakamura Y.|Nakamura Y.</t>
  </si>
  <si>
    <t>Siemensma E.|Siemensma E.|Tummers-de Lind Van Wijngaarden R.|Tummers-de Lind Van Wijngaarden R.|Festen D.|Festen D.|Troeman Z.|Van Alfen-van Der Velden A.|Otten B.|Rotteveel J.|Odink R.|Bindels-de Heus G.|Van Leeuwen M.|Haring D.|Oostdijk W.|Bocca G.|Houdijk E.|Van Trotsenburg A.|Hoorweg-Nijman J.|Van Wieringen H.|Vreuls R.|Jira P.|Schroor E.|Van Pinxteren-Nagler E.|Pilon J.|Lunshof L.|Hokken-Koelega A.|Hokken-Koelega A.</t>
  </si>
  <si>
    <t>Bakker N.|Bakker N.|Kuppens R.|Kuppens R.|Siemensma E.|Siemensma E.|Tummers-De Lind Van Wijngaarden R.|Festen D.|Bindels-De Heus G.|Bocca G.|Haring D.|Hoorweg-Nijman J.|Houdijk E.|Jira P.|Lunshof L.|Odink R.|Oostdijk W.|Rotteveel J.|Van Alfen A.|Van Leeuwen M.|Van Wieringen H.|Wegdam-Den Boer M.|Zwaveling-Soonawala N.|Hokken-Koelega A.|Hokken-Koelega A.</t>
  </si>
  <si>
    <t>Blood Cancer Journal</t>
  </si>
  <si>
    <t>Toy P.|Gajic O.|Bacchetti P.|Looney M.|Gropper M.|Hubmayr R.|Lowell C.|Norris P.|Norris P.|Murphy E.|Murphy E.|Weiskopf R.|Wilson G.|Koenigsberg M.|Lee D.|Schuller R.|Wu P.|Grimes B.|Gandhi M.|Winters J.|Mair D.|Hirschler N.|Hirschler N.|Rosen R.|Rosen R.|Matthay M.</t>
  </si>
  <si>
    <t>Toy P.|Bacchetti P.|Grimes B.|Gajic O.|Murphy E.|Murphy E.|Winters J.|Gropper M.|Hubmayr R.|Matthay M.|Wilson G.|Koenigsberg M.|Lee D.|Hirschler N.|Hirschler N.|Lowell C.|Schuller R.|Gandhi M.|Norris P.|Norris P.|Mair D.|Sanchez Rosen R.|Sanchez Rosen R.|Looney M.|Looney M.</t>
  </si>
  <si>
    <t>Paiva B.|Paiva B.|Vídriales M.|Vídriales M.|Montalbán M.|Pérez J.|Pérez J.|Gutiérrez N.|Gutiérrez N.|Rosiñol L.|Martínez-López J.|Mateos M.|Mateos M.|Cordón L.|Oriol A.|Terol M.|Echeveste M.|De Paz R.|De Arriba F.|Palomera L.|De La Rubia J.|Díaz-Mediavilla J.|Sureda A.|Gorosquieta A.|Alegre A.|Martin A.|Lahuerta J.|Bladé J.|Orfao A.|Orfao A.|San Miguel J.|San Miguel J.</t>
  </si>
  <si>
    <t>Biglino G.|Biglino G.|Giardini A.|Giardini A.|Baker C.|Baker C.|Figliola R.|Figliola R.|Hsia T.|Taylor A.|Taylor A.|Taylor A.|Schievano S.|Schievano S.|Schievano S.|Bove E.|Dorfman A.|Khambadkone S.|De Leval M.|Hsia T.|Baker G.|Hlavacek A.|Migliavacca F.|Pennati G.|Dubini G.|McGregor J.|Marsden A.|Vignon-Clementel I.</t>
  </si>
  <si>
    <t>BMC Medical Imaging</t>
  </si>
  <si>
    <t>ASAIO Journal</t>
  </si>
  <si>
    <t>Emanuel R.|Dueck A.|Geyer H.|Kiladjian J.|Slot S.|Zweegman S.|Te Boekhorst P.|Commandeur S.|Schouten H.|Sackmann F.|Fuentes A.|Hernández-Maraver D.|Pahl H.|Griesshammer M.|Stegelmann F.|Doehner K.|Lehmann T.|Bonatz K.|Reiter A.|Boyer F.|Etienne G.|Ianotto J.|Ranta D.|Roy L.|Cahn J.|Harrison C.|Radia D.|Muxi P.|Maldonado N.|Besses C.|Cervantes F.|Johansson P.|Barbui T.|Barosi G.|Vannucchi A.|Passamonti F.|Andreasson B.|Ferarri M.|Rambaldi A.|Samuelsson J.|Birgegard G.|Tefferi A.|Mesa R.</t>
  </si>
  <si>
    <t>Gatta G.|Ferrari A.|Stiller C.|Pastore G.|Bisogno G.|Trama A.|Capocaccia R.|Zielonk N.|Van Eycken E.|Sundseth H.|Hedelin G.|Guizard A.|Bouvier A.|Mercier M.|Buemi A.|Tretarre B.|Colonna M.|Bara S.|Ganry O.|Grosclaude P.|Holleczek B.|Geissler J.|Tryggvadottir L.|Deady S.|Bellù F.|Ferretti S.|Serraino D.|Vercelli M.|Federico M.|Fusco M.|Michiara M.|Giacomin A.|Tumino R.|Mangone L.|Falcini F.|Senatore G.|Budroni M.|Piffer S.|Caldarella A.|La Rosa F.|Contiero P.|Zambon P.|Casali P.|Gronchi A.|Licitra L.|Ruzza M.|Sowe S.|De Angelis R.|Mallone S.|Tavilla A.|Dei Tos A.|Brandes A.|England K.|Ursin G.|Rachtan J.|Gozdz S.|Zwierko M.|Bielska-Lasota M.|Slowinski J.|Miranda A.|Safaei Diba C.|Primic-Zakelj M.|Mateos A.|Izarzugaza I.|Marcos-Gragera R.|Sánchez M.|Navarro C.|Ardanaz E.|Galceran J.|Martinez-Garcia C.|Melchor J.|Adolfsson J.|Lambe M.|Möller T.|Ringborg U.|Jundt G.|Usel M.|Frick H.|Ess S.|Bordoni A.|Konzelmann I.|Dehler S.|Lutz J.|Visser O.|Otter R.|Siesling S.|Van Der Zwan J.|Coebergh J.|Greenberg D.|Wilkinson J.|Roche M.|Verne J.|Meechan D.|Lawrence G.|Coleman M.|Gavin A.|Brewster D.|Kunkler I.|White C.</t>
  </si>
  <si>
    <t>Stiller C.|Trama A.|Serraino D.|Serraino D.|Rossi S.|Navarro C.|Chirlaque M.|Casali P.|Zielonk N.|Van Eycken E.|Sundseth H.|Hedelin G.|Woronoff A.|Buemi A.|Tretarre B.|Colonna M.|Bara S.|Ganry O.|Grosclaude P.|Baconnier S.|Holleczek B.|Geissler J.|Wartenberg M.|Tryggvadottir L.|Deady S.|Bellù F.|Ferretti S.|Vercelli M.|Vitarelli S.|Federico M.|Fusco M.|Michiara M.|Giacomin A.|Tumino R.|Mangone L.|Falcini F.|Senatore G.|Budroni M.|Piffer S.|Crocetti E.|La F.|Contiero P.|Zambon P.|Gatta G.|Gronchi A.|Licitra L.|Ruzza M.|Sowe S.|Capocaccia R.|De Angelis R.|Mallone S.|Tavilla A.|Dei Tos A.|Malta K.|Norway G.|Rachtan J.|Gozdz S.|Zwierko M.|Bielska-Lasota M.|Slowinski J.|Miranda A.|Safaei Diba C.|Primic-Zakelj M.|Mateos A.|Izarzugaza I.|Torrella A.|Marcos R.|Ardanaz E.|Galceran J.|Martinez-Garcia C.|Sanchez Perez M.|Melchor J.|Cervantes A.|Adolfsson J.|Lambe M.|Ringborg U.|Jundt G.|Usel M.|Ess S.|Spitale A.|Konzelmann I.|Lutz J.|Visser O.|Coebergh J.|Otter R.|Siesling S.|van der Zwan J.|Schouten H.|Greenberg D.|Wilkinson J.|Roche M.|Verne J.|Meechan D.|Lawrence G.|Coleman M.|Mackay J.|Gavin A.|Brewster D.|Kunkler I.|White C.</t>
  </si>
  <si>
    <t>Van Der Kaaij M.|Van Echten-Arends J.|Heutte N.|Meijnders P.|Abeilard-Lemoisson E.|Spina M.|Moser E.|Allgeier A.|Meulemans B.|Lugtenburg P.|Aleman B.|Noordijk E.|Fermé C.|Thomas J.|Stamatoullas A.|Fruchart C.|Eghbali H.|Brice P.|Smit W.|Sebban C.|Doorduijn J.|Roesink J.|Gaillard I.|Coiffier B.|Lybeert M.|Casasnovas O.|André M.|Raemaekers J.|Henry-Amar M.|Kluin-Nelemans J.</t>
  </si>
  <si>
    <t>Human Reproduction</t>
  </si>
  <si>
    <t>Hu T.|Li S.|Chen Y.|Shen J.|Li X.|Huang K.|Yang R.|Wu L.|Chen Z.|Jia Y.|Wang S.|Cheng X.|Han X.|Lin Z.|Xing H.|Qu P.|Cai H.|Song X.|Tian X.|Xu H.|Xu H.|Xu J.|Zhang Q.|Zhang Q.|Xi L.|Deng D.|Wang H.|Wang S.|Lv W.|Wang C.|Xie X.|Ma D.</t>
  </si>
  <si>
    <t>Li S.|Li X.|Li X.|Zhang Y.|Zhou H.|Tang F.|Jia Y.|Hu T.|Sun H.|Yang R.|Chen Y.|Cheng X.|Lv W.|Wu L.|Zhou J.|Wang S.|Huang K.|Wang L.|Yao Y.|Yang Q.|Yang X.|Zhang Q.|Zhang Q.|Han X.|Lin Z.|Xing H.|Qu P.|Cai H.|Song X.|Tian X.|Shen J.|Xi L.|Li K.|Deng D.|Wang H.|Wang C.|Wu M.|Zhu T.|Chen G.|Gao Q.|Wang S.|Hu J.|Kong B.|Xie X.|Ma D.</t>
  </si>
  <si>
    <t>Asian Pacific Journal of Cancer Prevention</t>
  </si>
  <si>
    <t>Win A.|Young J.|Young J.|Lindor N.|Tucker K.|Ahnen D.|Young G.|Buchanan D.|Clendenning M.|Giles G.|Giles G.|Winship I.|Winship I.|Macrae F.|Goldblatt J.|Southey M.|Arnold J.|Thibodeau S.|Gunawardena S.|Bapat B.|Bapat B.|Baron J.|Casey G.|Gallinger S.|Gallinger S.|Le Marchand L.|Newcomb P.|Haile R.|Hopper J.|Jenkins M.</t>
  </si>
  <si>
    <t>Breast Care</t>
  </si>
  <si>
    <t>International Journal of Molecular Medicine</t>
  </si>
  <si>
    <t>Majek O.|Majek O.|Gondos A.|Jansen L.|Emrich K.|Holleczek B.|Katalinic A.|Nennecke A.|Eberle A.|Brenner H.|Geiss K.|Meyer M.|Eberle A.|Luttmann S.|Stabenow R.|Hentschel S.|Nennecke A.|Kieschke J.|Sirri E.|Holleczek B.|Emrich K.|Kajüter H.|Mattauch V.|Katalinic A.|Kraywinkel K.|Brenner H.|Gondos A.|Jansen L.</t>
  </si>
  <si>
    <t>Cancer Medicine</t>
  </si>
  <si>
    <t>Cancer Letters</t>
  </si>
  <si>
    <t>Oral Oncology</t>
  </si>
  <si>
    <t>Oral Diseases</t>
  </si>
  <si>
    <t>Regan M.|Regan M.|Leyland-Jones B.|Bouzyk M.|Bouzyk M.|Pagani O.|Pagani O.|Pagani O.|Tang W.|Tang W.|Kammler R.|Kammler R.|Dell'Orto P.|Dell'Orto P.|Biasi M.|Thürlimann B.|Thürlimann B.|Lyng M.|Lyng M.|Ditzel H.|Ditzel H.|Ditzel H.|Neven P.|Debled M.|Maibach R.|Price K.|Price K.|Gelber R.|Gelber R.|Gelber R.|Coates A.|Coates A.|Goldhirsch A.|Goldhirsch A.|Rae J.|Viale G.|Viale G.|Viale G.</t>
  </si>
  <si>
    <t>Schanz J.|Tüchler H.|Solé F.|Mallo M.|Luño E.|Cervera J.|Granada I.|Hildebrandt B.|Slovak M.|Ohyashiki K.|Steidl C.|Fonatsch C.|Pfeilstöcker M.|Nösslinger T.|Valent P.|Giagounidis A.|Aul C.|Lübbert M.|Stauder R.|Krieger O.|Garcia-Manero G.|Faderl S.|Pierce S.|Le Beau M.|Bennett J.|Greenberg P.|Germing U.|Haase D.</t>
  </si>
  <si>
    <t>Kotsopoulos J.|Kotsopoulos J.|Lubinski J.|Salmena L.|Lynch H.|Kim-Sing C.|Foulkes W.|Ghadirian P.|Neuhausen S.|Demsky R.|Tung N.|Ainsworth P.|Senter L.|Eisen A.|Eng C.|Singer C.|Ginsburg O.|Ginsburg O.|Blum J.|Huzarski T.|Poll A.|Sun P.|Narod S.|Daly M.|Gilchrist D.|Fallen T.|Chudley A.|Lunn J.|Donenberg T.|Karlan B.|Kurz R.|Weitzel J.|Saal H.|Zakalik D.|Friedman S.|Garber J.|Rennert G.|Sweet K.|Gershoni-Baruch R.|Rappaport C.|Lemire E.|Stoppa-Lyonnet D.|Olopade O.|Merajver S.|Bordeleau L.|Cullinane C.|Friedman E.|McKinnon W.|Wood M.|Rayson D.|Meschino W.|McLennan J.|Costalas J.|Reilly R.|Pal T.|Vadaparampil S.|Offit K.|Robson M.|Kauff N.|Klijn J.|Moller P.|Euhus D.|Kwong A.|Isaacs C.|Couch F.|Manoukian S.|Cybulski C.|Gronwald J.|Byrski T.|Panchal S.|Nanda S.|Metcalfe K.|Rosen B.|Randall S.|Valentini A.|Llacuachaqui M.|Ragone A.|Ng J.|Buono K.|Bisnaire K.|Nikitina D.|Loo A.|Khorram B.|Gordon D.|May C.|Jones M.|Lozano J.|Eng C.|Sondra J.|Hardis S.|Neuhausen S.|Narod S.</t>
  </si>
  <si>
    <t>Gronwald J.|Glass K.|Rosen B.|Karlan B.|Tung N.|Neuhausen S.|Moller P.|Ainsworth P.|Sun P.|Narod S.|Lubinski J.|Kotsopoulos J.|Lynch H.|Cybulski C.|Kim-Sing C.|Friedman S.|Senter L.|Weitzel J.|Singer C.|Eng C.|Mitchell G.|Huzarski T.|McCuaig J.|Eisen A.|Gilchrist D.|Blum J.|Zakalik D.|Pal T.|Daly M.|Weber B.|Snyder C.|Fallen T.|Chudley A.|Lunn J.|Donenberg T.|Kurz R.|Saal H.|Garber J.|Rennert G.|Sweet K.|Rappaport C.|Lemire E.|Stoppa-Lyonnet D.|Olopade O.|Merajver S.|Bordeleau L.|Cullinane C.|Friedman E.|McKinnon W.|Wood M.|Rayson D.|Meschino W.|Costalas J.|Reilly R.|Vadaparampil S.|Offit K.|Kauff N.|Euhus D.|Kwong A.|Isaacs C.|Couch F.|Manoukian S.|Byrski T.|Elser C.|Panchal S.|Armel S.|Demsky R.|Nanda S.|Metcalfe K.|Poll A.|Foulkes W.|Robidoux A.|Warner E.|Maehle L.|Evans G.|Pasini B.|Ginsburg O.|Cohen S.|Jakubowska A.|Little J.</t>
  </si>
  <si>
    <t>Fertility and Sterility</t>
  </si>
  <si>
    <t>Pigment Cell and Melanoma Research</t>
  </si>
  <si>
    <t>Murakami C.|Delaney J.|Delaney J.|Chou A.|Carr D.|Schleit J.|Sutphin G.|Sutphin G.|An E.|Castanza A.|Fletcher M.|Goswami S.|Higgins S.|Holmberg M.|Hui J.|Jelic M.|Jeong K.|Kim J.|Klum S.|Liao E.|Lin M.|Lo W.|Miller H.|Moller R.|Peng Z.|Pollard T.|Pradeep P.|Pruett D.|Rai D.|Ros V.|Schuster A.|Singh M.|Spector B.|Vander Wende H.|Wang A.|Wasko B.|Olsen B.|Kaeberlein M.|Kaeberlein M.</t>
  </si>
  <si>
    <t>FEMS Yeast Research</t>
  </si>
  <si>
    <t>Klei L.|Sanders S.|Sanders S.|Sanders S.|Sanders S.|Murtha M.|Hus V.|Lowe J.|Willsey A.|Moreno-De-Luca D.|Yu T.|Fombonne E.|Geschwind D.|Grice D.|Ledbetter D.|Lord C.|Mane S.|Martin C.|Martin D.|Morrow E.|Morrow E.|Walsh C.|Melhem N.|Chaste P.|Sutcliffe J.|State M.|State M.|State M.|State M.|Cook E.|Roeder K.|Devlin B.</t>
  </si>
  <si>
    <t>Chaste P.|Chaste P.|Chaste P.|Klei L.|Sanders S.|Sanders S.|Hus V.|Murtha M.|Lowe J.|Willsey A.|Willsey A.|Moreno-De-Luca D.|Moreno-De-Luca D.|Yu T.|Fombonne E.|Geschwind D.|Grice D.|Ledbetter D.|Mane S.|Martin D.|Morrow E.|Walsh C.|Sutcliffe J.|Lese Martin C.|Beaudet A.|Lord C.|State M.|State M.|Cook E.|Devlin B.</t>
  </si>
  <si>
    <t>Molecular Autism</t>
  </si>
  <si>
    <t>Journal of Sexual Medicine</t>
  </si>
  <si>
    <t>Brugnara L.|Brugnara L.|Murillo S.|Murillo S.|Novials A.|Novials A.|Rojo-Martínez G.|Rojo-Martínez G.|Soriguer F.|Soriguer F.|Goday A.|Calle-Pascual A.|Castaño L.|Castaño L.|Gaztambide S.|Gaztambide S.|Valdés S.|Valdés S.|Franch J.|Castell C.|Vendrell J.|Vendrell J.|Casamitjana R.|Casamitjana R.|Bosch-Comas A.|Bosch-Comas A.|Bordiú E.|Carmena R.|Carmena R.|Catalá M.|Catalá M.|Delgado E.|Girbés J.|López-Alba A.|Martínez-Larrad M.|Martínez-Larrad M.|Menéndez E.|Mora-Peces I.|Pascual-Manich G.|Pascual-Manich G.|Serrano-Ríos M.|Serrano-Ríos M.|Gomis R.|Gomis R.|Ortega E.|Ortega E.</t>
  </si>
  <si>
    <t>Hassan S.|Guimarães L.|Pereira U.|Islam A.|Ali A.|Bakhtiar S.|Ribeiro D.|dos Santos A.|Soares S.|Dorella F.|Pinto A.|Schneider M.|Barbosa M.|Almeida S.|Abreu V.|Aburjaile F.|Carneiro A.|Cerdeira L.|Fiaux K.|Barbosa E.|Diniz C.|Rocha F.|Ramos R.|Jain N.|Tiwari S.|Barh D.|Miyoshi A.|Müller B.|Silva A.|Azevedo V.</t>
  </si>
  <si>
    <t>Soares S.|Soares S.|Soares S.|Trost E.|Trost E.|Ramos R.|Carneiro A.|Santos A.|Pinto A.|Barbosa E.|Aburjaile F.|Ali A.|Diniz C.|Hassan S.|Fiaux K.|Guimarães L.|Bakhtiar S.|Pereira U.|Almeida S.|Abreu V.|Rocha F.|Dorella F.|Miyoshi A.|Silva A.|Azevedo V.|Tauch A.</t>
  </si>
  <si>
    <t>Journal of Biotechnology</t>
  </si>
  <si>
    <t>Deo R.|Nalls M.|Avery C.|Smith J.|Smith J.|Evans D.|Keller M.|Keller M.|Butler A.|Buxbaum S.|Buxbaum S.|Li G.|Miguel Quibrera P.|Smith E.|Smith E.|Tanaka T.|Akylbekova E.|Alonso A.|Arking D.|Benjamin E.|Benjamin E.|Benjamin E.|Benjamin E.|Berenson G.|Bis J.|Chen L.|Chen W.|Cummings S.|Ellinor P.|Ellinor P.|Evans M.|Ferrucci L.|Fox E.|Heckbert S.|Heiss G.|Hsueh W.|Kerr K.|Limacher M.|Liu Y.|Lubitz S.|Magnani J.|Magnani J.|Mehra R.|Marcus G.|Murray S.|Newman A.|Njajou O.|North K.|North K.|Paltoo D.|Psaty B.|Psaty B.|Redline S.|Reiner A.|Robinson J.|Rotter J.|Samdarshi T.|Schnabel R.|Schork N.|Singleton A.|Siscovick D.|Soliman E.|Sotoodehnia N.|Srinivasan S.|Taylor H.|Trevisan M.|Zhang Z.|Zonderman A.|Zonderman A.|Newton-Cheh C.|Newton-Cheh C.|Newton-Cheh C.|Whitsel E.</t>
  </si>
  <si>
    <t>Neupane S.|Högberg N.|Alström S.|Lucas S.|Han J.|Lapidus A.|Cheng J.|Bruce D.|Bruce D.|Goodwin L.|Goodwin L.|Pitluck S.|Peters L.|Ovchinnikova G.|Lu M.|Lu M.|Han C.|Han C.|Detter J.|Detter J.|Tapia R.|Tapia R.|Fiebig A.|Land M.|Land M.|Hauser L.|Hauser L.|Kyrpides N.|Ivanova N.|Pagani I.|Klenk H.|Woyke T.|Finlay R.</t>
  </si>
  <si>
    <t>Liu H.|Liu H.|Liu H.|Liu H.|Irwanto A.|Irwanto A.|Tian H.|Tian H.|Fu X.|Fu X.|Yu Y.|Yu Y.|Yu G.|Yu G.|Low H.|Chu T.|Chu T.|Li Y.|Shi B.|Shi B.|Chen M.|Chen M.|Sun Y.|Sun Y.|Yuan C.|Yuan C.|Lu N.|Lu N.|You J.|You J.|Bao F.|Bao F.|Li J.|Li J.|Liu J.|Liu J.|Liu H.|Liu H.|Liu D.|Liu D.|Yu X.|Yu X.|Zhang L.|Zhang L.|Yang Q.|Yang Q.|Wang N.|Wang N.|Niu G.|Niu G.|Ma S.|Ma S.|Zhou Y.|Zhou Y.|Wang C.|Wang C.|Chen S.|Chen S.|Zhang X.|Zhang X.|Liu J.|Liu J.|Liu J.|Zhang F.|Zhang F.|Zhang F.|Zhang F.|Zhang F.</t>
  </si>
  <si>
    <t>Liu H.|Liu H.|Liu H.|Liu H.|Irwanto A.|Irwanto A.|Fu X.|Fu X.|Yu G.|Yu G.|Yu Y.|Yu Y.|Sun Y.|Sun Y.|Wang C.|Wang C.|Wang Z.|Wang Z.|Okada Y.|Okada Y.|Okada Y.|Low H.|Li Y.|Liany H.|Chen M.|Chen M.|Bao F.|Bao F.|Li J.|Li J.|You J.|You J.|Zhang Q.|Liu J.|Liu J.|Chu T.|Chu T.|Andiappan A.|Wang N.|Wang N.|Niu G.|Niu G.|Liu D.|Liu D.|Yu X.|Yu X.|Zhang L.|Zhang L.|Tian H.|Tian H.|Zhou G.|Zhou G.|Rotzschke O.|Chen S.|Chen S.|Zhang X.|Zhang X.|Liu J.|Liu J.|Zhang F.|Zhang F.|Zhang F.|Zhang F.</t>
  </si>
  <si>
    <t>Forchhammer L.|Ersson C.|Loft S.|Möller L.|Godschalk R.|Van Schooten F.|Jones G.|Higgins J.|Cooke M.|Mistry V.|Karbaschi M.|Collins A.|Azqueta A.|Phillips D.|Sozeri O.|Routledge M.|Nelson-Smith K.|Riso P.|Porrini M.|Matullo G.|Matullo G.|Allione A.|Steěpnik M.|Komorowska M.|Teixeira J.|Costa S.|Corcuera L.|López De Cerain A.|Laffon B.|Valdiglesias V.|Møller P.</t>
  </si>
  <si>
    <t>Godschalk R.|Ersson C.|Stępnik M.|Ferlińska M.|Palus J.|Teixeira J.|Costa S.|Jones G.|Higgins J.|Kain J.|Möller L.|Forchhammer L.|Loft S.|Lorenzo Y.|Collins A.|van Schooten F.|Laffon B.|Valdiglesias V.|Cooke M.|Mistry V.|Karbaschi M.|Phillips D.|Sozeri O.|Routledge M.|Nelson-Smith K.|Riso P.|Porrini M.|López de Cerain A.|Azqueta A.|Matullo G.|Allione A.|Møller P.</t>
  </si>
  <si>
    <t>Soemedi R.|Wilson I.|Bentham J.|Darlay R.|Töpf A.|Zelenika D.|Zelenika D.|Cosgrove C.|Setchfield K.|Thornborough C.|Granados-Riveron J.|Blue G.|Breckpot J.|Hellens S.|Zwolinkski S.|Glen E.|Mamasoula C.|Rahman T.|Hall D.|Rauch A.|Devriendt K.|Gewillig M.|O'sullivan J.|Winlaw D.|Bu'lock F.|Brook J.|Bhattacharya S.|Lathrop M.|Lathrop M.|Santibanez-Koref M.|Cordell H.|Goodship J.|Keavney B.</t>
  </si>
  <si>
    <t>Cordell H.|Töpf A.|Mamasoula C.|Postma A.|Bentham J.|Zelenika D.|Zelenika D.|Heath S.|Heath S.|Blue G.|Cosgrove C.|Granados riveron J.|Darlay R.|Soemedi R.|Wilson I.|Ayers K.|Rahman T.|Hall D.|Mulder B.|Zwinderman A.|Van engelen K.|Brook J.|Setchfield K.|Bu'lock F.|Thornborough C.|O'sullivan J.|Stuart A.|Parsons J.|Bhattacharya S.|Winlaw D.|Mital S.|Gewillig M.|Breckpot J.|Devriendt K.|Moorman A.|Rauch A.|Lathrop G.|Lathrop G.|Keavney B.|Goodship J.</t>
  </si>
  <si>
    <t>Kong H.|Oh J.|Deming C.|Conlan S.|Grice E.|Beatson M.|Nomicos E.|Polley E.|Komarow H.|Mullikin J.|Thomas J.|Blakesley R.|Young A.|Chu G.|Ramsahoye C.|Lovett S.|Han J.|Legaspi R.|Sison C.|Montemayor C.|Gregory M.|Hargrove A.|Johnson T.|Riebow N.|Schmidt B.|Novotny B.|Gupta J.|Benjamin B.|Brooks S.|Coleman H.|Ho S.|Schandler K.|Stantripop M.|Maduro Q.|Bouffard G.|Dekhtyar M.|Guan X.|Masiello C.|Maskeri B.|McDowell J.|Park M.|Vemulapalli M.|Murray P.|Turner M.|Segre J.</t>
  </si>
  <si>
    <t>Hartley S.|Mullikin J.|Klein D.|Klein D.|Park M.|Coon S.|Coon S.|Barnabas B.|Blakesley R.|Bouffard G.|Brooks S.|Coleman H.|Dekhtyar M.|Gregory M.|Guan X.|Gupta J.|Han J.|Ho S.|Legaspi R.|Maduro Q.|Masiello C.|Maskeri B.|McDowell J.|Montemayor C.|Mullikin J.|Riebow N.|Schandler K.|Schmidt B.|Sison C.|Stantripop M.|Thomas J.|Thomas P.|Vemulapalli M.|Young A.</t>
  </si>
  <si>
    <t>Canella D.|Bernasconi D.|Bernasconi D.|Bernasconi D.|Gilardi F.|LeMartelot G.|Migliavacca E.|Migliavacca E.|Praz V.|Cousin P.|Delorenzi M.|Delorenzi M.|Delorenzi M.|Hernandez N.|Deplancke B.|Desvergne B.|Guex N.|Herr W.|Naef F.|Rougemont J.|Schibler U.|Andersin T.|Gos P.|Raghav S.|Fabbretti R.|Fortier A.|Long L.|Vlegel V.|Xenarios I.|Xenarios I.|Xenarios I.|David F.|David F.|Jarosz Y.|Jarosz Y.|Kuznetsov D.|Liechti R.|Martin O.|Ross F.|Ross F.|Sinclair L.|Sinclair L.|Cajan J.|Krier I.|Leleu M.|Leleu M.|Molina N.|Naldi A.|Rey G.|Symul L.|Lammers F.</t>
  </si>
  <si>
    <t>Rib L.|Rib L.|Rib L.|Villeneuve D.|Minocha S.|Praz V.|Praz V.|Hernandez N.|Guex N.|Herr W.|Delorenzi M.|Deplancke B.|Desvergne B.|Naef F.|Rougemont J.|Schibler U.|Andersin T.|Cousin P.|Gilardi F.|Gos P.|Lammers F.|Lopes M.|Mange F.|Raghav S.|Fabbretti R.|Vlegel V.|Xenarios I.|Migliavacca E.|David F.|Jarosz Y.|Kuznetsov D.|Liechti R.|Martin O.|Delafontaine J.|Cajan J.|Carmeli C.|Gustafson K.|Krier I.|Leleu M.|Molina N.|Naldi A.|Sobel J.|Symul L.|Bounova G.|Jacquet P.</t>
  </si>
  <si>
    <t>Epigenetics and Chromatin</t>
  </si>
  <si>
    <t>Broderick P.|Chubb D.|Johnson D.|Weinhold N.|Försti A.|Lloyd A.|Olver B.|Ma Y.|Dobbins S.|Walker B.|Davies F.|Gregory W.|Child J.|Ross F.|Jackson G.|Neben K.|Jauch A.|Hoffmann P.|Mühleisen T.|Nöthen M.|Nöthen M.|Moebus S.|Tomlinson I.|Goldschmidt H.|Goldschmidt H.|Hemminki K.|Hemminki K.|Morgan G.|Houlston R.|Houlston R.</t>
  </si>
  <si>
    <t>McQuilton P.|St Pierre S.|Thurmond J.|Gelbart W.|Brown N.|Kaufman T.|Matthews K.|Werner-Washburne M.|Cripps R.|Crosby L.|Dirkmaat A.|Emmert D.|Gramates L.|Falls K.|Matthews B.|Russo S.|Schroeder A.|St Pierre S.|Zhou P.|Zytkovicz M.|Adryan B.|Bunt S.|Costa M.|Field H.|Marygold S.|Millburn G.|Ponting L.|Osumi-Sutherland D.|Stefancsik R.|Tweedie S.|Atrill H.|Goodman J.|Grumbling G.|Strelets V.|Wong J.|Platero H.</t>
  </si>
  <si>
    <t>G3: Genes, Genomes, Genetics</t>
  </si>
  <si>
    <t>DMM Disease Models and Mechanisms</t>
  </si>
  <si>
    <t>Current Protocols in Bioinformatics</t>
  </si>
  <si>
    <t>Kraus J.|Spector E.|Spector E.|Venezia S.|Estes P.|Estes P.|Chiang P.|Chiang P.|Creadon-Swindell G.|Creadon-Swindell G.|Müllerleile S.|De Silva L.|Barth M.|Walter M.|Walter K.|Meissner T.|Lindner M.|Ensenauer R.|Santer R.|Bodamer O.|Baumgartner M.|Brunner-Krainz M.|Karall D.|Haase C.|Knerr I.|Marquardt T.|Hennermann J.|Steinfeld R.|Beblo S.|Koch H.|Konstantopoulou V.|Scholl-Bürgi S.|Van Teeffelen-Heithoff A.|Suormala T.|Ugarte M.|Sperl W.|Superti-Furga A.|Schwab K.|Grünert S.|Sass J.</t>
  </si>
  <si>
    <t>Grünert S.|Müllerleile S.|De Silva L.|Barth M.|Walter M.|Walter K.|Meissner T.|Lindner M.|Ensenauer R.|Santer R.|Bodamer O.|Bodamer O.|Baumgartner M.|Brunner-Krainz M.|Karall D.|Haase C.|Haase C.|Knerr I.|Marquardt T.|Hennermann J.|Steinfeld R.|Beblo S.|Koch H.|Konstantopoulou V.|Scholl-Bürgi S.|Van Teeffelen-Heithoff A.|Suormala T.|Sperl W.|Kraus J.|Superti-Furga A.|Superti-Furga A.|Schwab K.|Sass J.|Sass J.</t>
  </si>
  <si>
    <t>RSC Advances</t>
  </si>
  <si>
    <t>Energy and Environmental Science</t>
  </si>
  <si>
    <t>Physical Chemistry Chemical Physics</t>
  </si>
  <si>
    <t>Boreas</t>
  </si>
  <si>
    <t>Journal of Geochemical Exploration</t>
  </si>
  <si>
    <t>Geochemistry: Exploration, Environment, Analysis</t>
  </si>
  <si>
    <t>Gotta D.|Amaro F.|Anagnostopoulos D.|Bühler P.|Gorke H.|Covita D.|Covita D.|Covita D.|Fuhrmann H.|Gruber A.|Hennebach M.|Hirtl A.|Ishiwatari T.|Indelicato P.|Le Bigot E.|Marton J.|Nekipelov M.|dos Santos J.|Schlesser S.|Schmid P.|Simons L.|Strauch T.|Trassinelli M.|Trassinelli M.|Veloso J.|Zmeskal J.</t>
  </si>
  <si>
    <t>Covita D.|Covita D.|Anagnostopoulos D.|Fuhrmann H.|Gorke H.|Gotta D.|Gruber A.|Hirtl A.|Ishiwatari T.|Indelicato P.|Indelicato P.|Indelicato P.|Jensen T.|Jensen T.|Le Bigot E.|Markushin V.|Nekipelov M.|Pomerantsev V.|Popov V.|dos Santos J.|Schmid P.|Simons L.|Theisen M.|Trassinelli M.|Veloso J.|Zmeskal J.</t>
  </si>
  <si>
    <t>Schneider M.|Schneider M.|Barthlott S.|Hase F.|González Y.|Yoshimura K.|García O.|Sepúlveda E.|Sepúlveda E.|Gomez-Pelaez A.|Gisi M.|Kohlhepp R.|Dohe S.|Blumenstock T.|Wiegele A.|Christner E.|Strong K.|Weaver D.|Palm M.|Deutscher N.|Deutscher N.|Warneke T.|Notholt J.|Lejeune B.|Demoulin P.|Jones N.|Griffith D.|Smale D.|Robinson J.</t>
  </si>
  <si>
    <t>Barthlott S.|Schneider M.|Hase F.|Wiegele A.|Christner E.|González Y.|Blumenstock T.|Dohe S.|García O.|Sepúlveda E.|Strong K.|Mendonca J.|Weaver D.|Palm M.|Deutscher N.|Deutscher N.|Warneke T.|Notholt J.|Lejeune B.|Mahieu E.|Jones N.|Griffith D.|Velazco V.|Smale D.|Robinson J.|Kivi R.|Heikkinen P.|Raffalski U.</t>
  </si>
  <si>
    <t>Atmospheric Measurement Techniques</t>
  </si>
  <si>
    <t>Atmospheric Environment</t>
  </si>
  <si>
    <t>Solazzo E.|Bianconi R.|Pirovano G.|Moran M.|Vautard R.|Hogrefe C.|Appel K.|Matthias V.|Grossi P.|Bessagnet B.|Brandt J.|Chemel C.|Chemel C.|Christensen J.|Forkel R.|Francis X.|Hansen A.|McKeen S.|Nopmongcol U.|Prank M.|Sartelet K.|Segers A.|Silver J.|Yarwood G.|Werhahn J.|Zhang J.|Rao S.|Galmarini S.</t>
  </si>
  <si>
    <t>Geoscientific Model Development</t>
  </si>
  <si>
    <t>Manga M.|Hornbach M.|Le Friant A.|Ishizuka O.|Stroncik N.|Adachi T.|Aljahdali M.|Boudon G.|Breitkreuz C.|Fraass A.|Fujinawa A.|Hatfield R.|Jutzeler M.|Kataoka K.|Lafuerza S.|Maeno F.|Martinez-Colon M.|McCanta M.|Morgan S.|Palmer M.|Saito T.|Slagle A.|Stinton A.|Stinton A.|Subramanyam K.|Tamura Y.|Talling P.|Villemant B.|Wall-Palmer D.|Wang F.</t>
  </si>
  <si>
    <t>Hornbach M.|Manga M.|Genecov M.|Valdez R.|Miller P.|Saffer D.|Adelstein E.|Lafuerza S.|Adachi T.|Breitkreuz C.|Jutzeler M.|Le Friant A.|Ishizuka O.|Morgan S.|Slagle A.|Talling P.|Fraass A.|Watt S.|Stroncik N.|Aljahdali M.|Boudon G.|Fujinawa A.|Hatfield R.|Kataoka K.|Maeno F.|Martinez-Colon M.|McCanta M.|Palmer M.|Stinton A.|Subramanyam K.|Tamura Y.|Villemant B.|Wall-Palmer D.|Wang F.</t>
  </si>
  <si>
    <t>Chang C.|Marshall P.|Jernigan J.|Peterson J.|Kahn S.|Gull S.|Alsayyad Y.|Ahmad Z.|Bankert J.|Bard D.|Connolly A.|Gibson R.|Gilmore S.|Grace E.|Hannel M.|Hodge M.|Jones L.|Krughoff S.|Lorenz S.|Marshall S.|Meert A.|Nagarajan S.|Peng E.|Rasmussen A.|Shmakova M.|Sylvestre N.|Todd N.|Young M.</t>
  </si>
  <si>
    <t>Beatty T.|Pepper J.|Siverd R.|Eastman J.|Eastman J.|Bieryla A.|Latham D.|Buchhave L.|Buchhave L.|Jensen E.|Manner M.|Stassun K.|Stassun K.|Gaudi B.|Berlind P.|Calkins M.|Collins K.|Depoy D.|Esquerdo G.|Fulton B.|Frész G.|Geary J.|Gould A.|Hebb L.|Kielkopf J.|Marshall J.|Pogge R.|Stanek K.|Stefanik R.|Street R.|Szentgyorgyi A.|Trueblood M.|Trueblood P.|Stutz A.|Stutz A.</t>
  </si>
  <si>
    <t>Eastman J.|Beatty T.|Beatty T.|Siverd R.|Antognini J.|Penny M.|Gonzales E.|Crepp J.|Howard A.|Avril R.|Bieryla A.|Collins K.|Fulton B.|Ge J.|Gregorio J.|Ma B.|Mellon S.|Mellon S.|Oberst T.|Wang J.|Gaudi B.|Pepper J.|Stassun K.|Buchhave L.|Jensen E.|Latham D.|Berlind P.|Calkins M.|Cargile P.|Colón K.|Colón K.|Colón K.|Dhital S.|Esquerdo G.|Johnson J.|Kielkopf J.|Manner M.|Mao Q.|McLeod K.|Penev K.|Stefanik R.|Street R.|Zambelli R.|DePoy D.|Gould A.|Marshall J.|Pogge R.|Trueblood M.|Trueblood P.</t>
  </si>
  <si>
    <t>Bates S.|Bates S.|Bailes M.|Bailes M.|Barsdell B.|Barsdell B.|Bhat N.|Bhat N.|Burgay M.|Burke-Spolaor S.|Champion D.|Coster P.|D'Amico N.|Jameson A.|Jameson A.|Johnston S.|Keith M.|Kramer M.|Kramer M.|Levin L.|Levin L.|Lyne A.|Milia S.|Milia S.|Ng C.|Nietner C.|Possenti A.|Stappers B.|Thornton D.|van Straten W.|van Straten W.</t>
  </si>
  <si>
    <t>Heymans C.|Van Waerbeke L.|Miller L.|Erben T.|Hildebrandt H.|Hildebrandt H.|Hoekstra H.|Hoekstra H.|Kitching T.|Mellier Y.|Simon P.|Bonnett C.|Coupon J.|Fu L.|Harnois-Déraps J.|Harnois-Déraps J.|Hudson M.|Hudson M.|Kilbinger M.|Kilbinger M.|Kilbinger M.|Kilbinger M.|Kuijken K.|Rowe B.|Rowe B.|Rowe B.|Schrabback T.|Schrabback T.|Schrabback T.|Semboloni E.|van Uitert E.|van Uitert E.|Vafaei S.|Velander M.|Velander M.</t>
  </si>
  <si>
    <t>For B.|For B.|Staveley-Smith L.|Staveley-Smith L.|Hurley-Walker N.|Franzen T.|Kapińska A.|Kapińska A.|Kapińska A.|Filipović M.|Collier J.|Collier J.|Collier J.|Wu C.|Grieve K.|Callingham J.|Bell M.|Bell M.|Bernardi G.|Bowman J.|Briggs F.|Cappallo R.|Deshpande A.|Dwarakanath K.|Gaensler B.|Gaensler B.|Gaensler B.|Greenhill L.|Hancock P.|Hancock P.|Hazelton B.|Hindson L.|Johnston-Hollitt M.|Johnston-Hollitt M.|Kaplan D.|Lenc E.|Lenc E.|Lonsdale C.|McKinley B.|McKinley B.|McWhirter S.|Mitchell D.|Mitchell D.|Morales M.|Morgan E.|Morgan J.|Oberoi D.|Offringa A.|Ord S.|Ord S.|Prabu T.|Procopio P.|Udaya Shankar N.|Srivani K.|Subrahmanyan R.|Subrahmanyan R.|Tingay S.|Tingay S.|Wayth R.|Wayth R.|Webster R.|Webster R.|Williams A.|Williams C.|Zheng Q.</t>
  </si>
  <si>
    <t>Giannini T.|Elia D.|Lorenzetti D.|Molinari S.|Motte F.|Schisano E.|Pezzuto S.|Pestalozzi M.|Di Giorgio A.|André P.|Hill T.|Benedettini M.|Bontemps S.|Di Francesco J.|Di Francesco J.|Fallscheer C.|Fallscheer C.|Hennemann M.|Kirk J.|Minier V.|Nguyễn Lu'O'Ng Q.|Polychroni D.|Rygl K.|Saraceno P.|Schneider N.|Spinoglio L.|Testi L.|Ward-Thompson D.|White G.|White G.</t>
  </si>
  <si>
    <t>Rygl K.|Benedettini M.|Schisano E.|Elia D.|Molinari S.|Pezzuto S.|André P.|Bernard J.|White G.|White G.|Polychroni D.|Polychroni D.|Bontemps S.|Bontemps S.|Cox N.|Di Francesco J.|Di Francesco J.|Facchini A.|Fallscheer C.|Fallscheer C.|Di Giorgio A.|Hennemann M.|Hill T.|Könyves V.|Minier V.|Motte F.|Nguyen-Luong Q.|Peretto N.|Pestalozzi M.|Sadavoy S.|Sadavoy S.|Schneider N.|Schneider N.|Spinoglio L.|Testi L.|Testi L.|Ward-Thompson D.</t>
  </si>
  <si>
    <t>Zaroubi S.|Zaroubi S.|de Bruyn A.|de Bruyn A.|Harker G.|Thomas R.|Labropolous P.|Labropolous P.|Jelić V.|Koopmans L.|Brentjens M.|Bernardi G.|Ciardi B.|Daiboo S.|Kazemi S.|Martinez-Rubi O.|Mellema G.|Offringa A.|Pandey V.|Pandey V.|Schaye J.|Veligatla V.|Vedantham H.|Yatawatta S.|Yatawatta S.</t>
  </si>
  <si>
    <t>Mevius M.|van der Tol S.|Pandey V.|Vedantham H.|Vedantham H.|Brentjens M.|de Bruyn A.|de Bruyn A.|Abdalla F.|Abdalla F.|Asad K.|Bregman J.|Brouw W.|Brouw W.|Bus S.|Chapman E.|Ciardi B.|Fernandez E.|Ghosh A.|Harker G.|Iliev I.|Jelić V.|Jelić V.|Jelić V.|Kazemi S.|Koopmans L.|Noordam J.|Offringa A.|Patil A.|van Weeren R.|Wijnholds S.|Yatawatta S.|Zaroubi S.</t>
  </si>
  <si>
    <t>Tokuno H.|Tameda Y.|Takeda M.|Kadota K.|Ikeda D.|Chikawa M.|Fujii T.|Fukushima M.|Fukushima M.|Honda K.|Inoue N.|Kakimoto F.|Kawana S.|Kido E.|Matthews J.|Nonaka T.|Ogio S.|Okuda S.|Ozawa S.|Sagawa H.|Sakurai N.|Shibata T.|Taketa A.|Thomas S.|Tomida T.|Tsunesada Y.|Udo S.|Abu-Zayyad T.|Aida R.|Allen M.|Anderson R.|Azuma R.|Barcikowski E.|Belz J.|Bergman D.|Blake S.|Cady R.|Cheon B.|Chiba J.|Cho E.|Cho W.|Fujii H.|Fukuda T.|Gorbunov D.|Hanlon W.|Hayashi K.|Hayashi Y.|Hayashida N.|Hibino K.|Hiyama K.|Iguchi T.|Ikuta K.|Ishii T.|Ishimori R.|Ivanov D.|Ivanov D.|Iwamoto S.|Jui C.|Kalashev O.|Kanbe T.|Kasahara K.|Kawai H.|Kawakami S.|Kim H.|Kim H.|Kim J.|Kim J.|Kitamoto K.|Kobayashi K.|Kobayashi Y.|Kondo Y.|Kuramoto K.|Kuzmin V.|Kwon Y.|Lim S.|MacHida S.|Martens K.|Martineau J.|Matsuda T.|Matsuura T.|Matsuyama T.|Myers I.|Minamino M.|Miyata K.|Miyauchi H.|Murano Y.|Nakamura T.|Nam S.|Ohnishi M.|Ohoka H.|Oki K.|Oku D.|Oshima A.|Park I.|Pshirkov M.|Rodriguez D.|Roh S.|Rubtsov G.|Ryu D.|Sampson A.</t>
  </si>
  <si>
    <t>Abu-Zayyad T.|Aida R.|Allen M.|Anderson R.|Azuma R.|Barcikowski E.|Belz J.|Bergman D.|Blake S.|Cady R.|Cheon B.|Chiba J.|Chikawa M.|Cho E.|Cho W.|Fujii H.|Fujii T.|Fukuda T.|Fukushima M.|Fukushima M.|Hanlon W.|Hayashi K.|Hayashi Y.|Hayashida N.|Hibino K.|Hiyama K.|Honda K.|Iguchi T.|Ikeda D.|Ikuta K.|Inoue N.|Ishii T.|Ishimori R.|Ito H.|Ivanov D.|Ivanov D.|Iwamoto S.|Jui C.|Kadota K.|Kakimoto F.|Kalashev O.|Kanbe T.|Kasahara K.|Kawai H.|Kawakami S.|Kawana S.|Kido E.|Kim H.|Kim H.|Kim J.|Kim J.|Kitamoto K.|Kitamura S.|Kitamura Y.|Kobayashi K.|Kobayashi Y.|Kondo Y.|Kuramoto K.|Kuzmin V.|Kwon Y.|Lan J.|Lim S.|Lundquist J.|Machida S.|Martens K.|Matsuda T.|Matsuura T.|Matsuyama T.|Matthews J.|Minamino M.|Miyata K.|Murano Y.|Myers I.|Nagasawa K.|Nagataki S.|Nakamura T.|Nam S.|Nonaka T.|Ogio S.|Ohnishi M.|Ohoka H.|Oki K.|Oku D.|Okuda T.|Ono M.|Oshima A.|Ozawa S.|Park I.|Pshirkov M.|Rodriguez D.|Roh S.|Rubtsov G.|Ryu D.|Sagawa H.|Sakurai N.|Sampson A.|Scott L.|Shah P.|Shibata F.|Shibata T.</t>
  </si>
  <si>
    <t>Grier C.|Peterson B.|Peterson B.|Pogge R.|Pogge R.|Denney K.|Bentz M.|Martini P.|Martini P.|Sergeev S.|Kaspi S.|Kaspi S.|Minezaki T.|Zu Y.|Kochanek C.|Kochanek C.|Siverd R.|Shappee B.|Stanek K.|Stanek K.|Salvo C.|Beatty T.|Bird J.|Bord D.|Borman G.|Borman G.|Che X.|Chen C.|Cohen S.|Dietrich M.|Doroshenko V.|Doroshenko V.|Doroshenko V.|Doroshenko V.|Drake T.|Efimov Y.|Free N.|Ginsburg I.|Henderson C.|King A.|Koshida S.|Mogren K.|Molina M.|Mosquera A.|Nazarov S.|Nazarov S.|Okhmat D.|Okhmat D.|Pejcha O.|Rafter S.|Shields J.|Skowron J.|Szczygiel D.|Valluri M.|Van Saders J.</t>
  </si>
  <si>
    <t>Peterson B.|Peterson B.|Grier C.|Grier C.|Horne K.|Pogge R.|Pogge R.|Bentz M.|De Rosa G.|De Rosa G.|Denney K.|Martini P.|Martini P.|Sergeev S.|Kaspi S.|Kaspi S.|Minezaki T.|Zu Y.|Zu Y.|Kochanek C.|Kochanek C.|Siverd R.|Shappee B.|Araya Salvo C.|Beatty T.|Beatty T.|Bird J.|Bird J.|Bord D.|Borman G.|Che X.|Chen C.|Cohen S.|Dietrich M.|Dietrich M.|Doroshenko V.|Doroshenko V.|Drake T.|Efimov Y.|Free N.|Ginsburg I.|Henderson C.|King A.|Koshida S.|Koshida S.|Mogren K.|Molina M.|Molina M.|Mosquera A.|Motohara K.|Nazarov S.|Okhmat D.|Pejcha O.|Pejcha O.|Rafter S.|Shields J.|Skowron D.|Skowron D.|Skowron J.|Skowron J.|Valluri M.|Van Saders J.|Yoshii Y.</t>
  </si>
  <si>
    <t>Kelvin L.|Kelvin L.|Driver S.|Driver S.|Robotham A.|Robotham A.|Hill D.|Alpaslan M.|Alpaslan M.|Baldry I.|Bamford S.|Bland-Hawthorn J.|Brough S.|Graham A.|Häussler B.|Hopkins A.|Liske J.|Loveday J.|Norberg P.|Phillipps S.|Popescu C.|Prescott M.|Taylor E.|Taylor E.|Tuffs R.</t>
  </si>
  <si>
    <t>Kelvin L.|Kelvin L.|Kelvin L.|Driver S.|Driver S.|Robotham A.|Robotham A.|Graham A.|Phillipps S.|Agius N.|Alpaslan M.|Alpaslan M.|Baldry I.|Bamford S.|Bland-Hawthorn J.|Brough S.|Brown M.|Colless M.|Conselice C.|Hopkins A.|Liske J.|Loveday J.|Norberg P.|Pimbblet K.|Pimbblet K.|Pimbblet K.|Popescu C.|Prescott M.|Taylor E.|Tuffs R.</t>
  </si>
  <si>
    <t>Tenenbaum P.|Christiansen J.|Jenkins J.|Rowe J.|Seader S.|Caldwell D.|Clarke B.|Li J.|Quintana E.|Smith J.|Stumpe M.|Thompson S.|Twicken J.|Van Cleve J.|Borucki W.|Cote M.|Haas M.|Sanderfer D.|Girouard F.|Klaus T.|Middour C.|Wohler B.|Batalha N.|Barclay T.|Nickerson J.</t>
  </si>
  <si>
    <t>Twicken J.|Jenkins J.|Seader S.|Tenenbaum P.|Smith J.|Brownston L.|Burke C.|Catanzarite J.|Clarke B.|Cote M.|Girouard F.|Klaus T.|Li J.|McCauliff S.|Morris R.|Wohler B.|Campbell J.|Uddin A.|Zamudio K.|Sabale A.|Bryson S.|Caldwell D.|Christiansen J.|Coughlin J.|Haas M.|Henze C.|Sanderfer D.|Thompson S.</t>
  </si>
  <si>
    <t>Genzel R.|Genzel R.|Genzel R.|Tacconi L.|Kurk J.|Wuyts S.|Combes F.|Freundlich J.|Bolatto A.|Cooper M.|Neri R.|Nordon R.|Bournaud F.|Burkert A.|Comerford J.|Cox P.|Davis M.|Förster Schreiber N.|García-Burillo S.|Gracia-Carpio J.|Lutz D.|Naab T.|Newman S.|Saintonge A.|Shapiro Griffin K.|Shapley A.|Sternberg A.|Weiner B.</t>
  </si>
  <si>
    <t>Guennou L.|Adami C.|Da Rocha C.|Durret F.|Durret F.|Ulmer M.|Allam S.|Basa S.|Benoist C.|Biviano A.|Clowe D.|Gavazzi R.|Gavazzi R.|Halliday C.|Ilbert O.|Johnston D.|Just D.|Kron R.|Kubo J.|Le Brun V.|Marshall P.|Marshall P.|Mazure A.|Murphy K.|Pereira D.|Rabaça C.|Rostagni F.|Rudnick G.|Russeil D.|Schrabback T.|Schrabback T.|Slezak E.|Tucker D.|Zaritsky D.</t>
  </si>
  <si>
    <t>Kristensen L.|Van Dishoeck E.|Van Dishoeck E.|Bergin E.|Visser R.|Yildiz U.|San Jose-Garcia I.|Jørgensen J.|Herczeg G.|Johnstone D.|Johnstone D.|Wampfler S.|Benz A.|Bruderer S.|Cabrit S.|Caselli P.|Caselli P.|Doty S.|Harsono D.|Herpin F.|Herpin F.|Hogerheijde M.|Karska A.|Van Kempen T.|Van Kempen T.|Liseau R.|Nisini B.|Tafalla M.|Van Der Tak F.|Van Der Tak F.|Wyrowski F.</t>
  </si>
  <si>
    <t>Benz A.|Bruderer S.|Bruderer S.|Van Dishoeck E.|Van Dishoeck E.|Melchior M.|Melchior M.|Wampfler S.|Wampfler S.|Van Der Tak F.|Van Der Tak F.|Goicoechea J.|Indriolo N.|Kristensen L.|Lis D.|Lis D.|Mottram J.|Mottram J.|Bergin E.|Caselli P.|Herpin F.|Herpin F.|Hogerheijde M.|Johnstone D.|Johnstone D.|Liseau R.|Nisini B.|Tafalla M.|Visser R.|Wyrowski F.</t>
  </si>
  <si>
    <t>Superconductor Science and Technology</t>
  </si>
  <si>
    <t>Hrubá F.|Hrubá F.|Strömberg U.|Černá M.|Chen C.|Harari F.|Harari R.|Horvat M.|Koppová K.|Kos A.|Krsková A.|Krsnik M.|Laamech J.|Li Y.|Löfmark L.|Lundh T.|Lundström N.|Lyoussi B.|Mazej D.|Osredkar J.|Pawlas K.|Pawlas N.|Prokopowicz A.|Rentschler G.|Spěváčková V.|Spiric Z.|Tratnik J.|Skerfving S.|Bergdahl I.</t>
  </si>
  <si>
    <t>Rentschler G.|Rodushkin I.|Cerna M.|Cerna M.|Chen C.|Harari F.|Harari R.|Horvat M.|Hruba F.|Kasparova L.|Koppova K.|Krskova A.|Krsnik M.|Laamech J.|Li Y.|Löfmark L.|Lundh T.|Lundström N.|Lyoussi B.|Mazej D.|Osredkar J.|Pawlas K.|Pawlas N.|Pawlas N.|Prokopowicz A.|Skerfving S.|Snoj Tratnik J.|Spevackova V.|Spiric Z.|Sundkvist A.|Strömberg U.|Vadla D.|Wranova K.|Zizi S.|Bergdahl I.|Bergdahl I.</t>
  </si>
  <si>
    <t>International Journal of Occupational Medicine and Environmental Health</t>
  </si>
  <si>
    <t>International Journal of Hygiene and Environmental Health</t>
  </si>
  <si>
    <t>Environment International</t>
  </si>
  <si>
    <t>Nature Immunology</t>
  </si>
  <si>
    <t>Uribe A.|Huber A.|Kim S.|O'Neil K.|Wahezi D.|Abramson L.|Baszis K.|Benseler S.|Bowyer S.|Campillo S.|Chira P.|Hersh A.|Higgins G.|Eberhard A.|Ede K.|Imundo L.|Jung L.|Kingsbury D.|Klein-Gitelman M.|Lawson E.|Li S.|Lovell D.|Mason T.|McCurdy D.|Muscal E.|Nassi L.|Rabinovich E.|Reiff A.|Rosenkranz M.|Schikler K.|Singer N.|Spalding S.|Stevens A.|Cabral D.</t>
  </si>
  <si>
    <t>Zoufaly A.|Cozzi-Lepri A.|Reekie J.|Kirk O.|Lundgren J.|Reiss P.|Reiss P.|Jevtovic D.|Jevtovic D.|Machala L.|Zangerle R.|Zangerle R.|Mocroft A.|Mocroft A.|Van Lunzen J.|Van Lunzen J.|Losso M.|Kundro M.|Vetter N.|Karpov I.|Vassilenko A.|Mitsura V.|Suetnov O.|Clumeck N.|De Wit S.|Delforge M.|Colebunders R.|Vandekerckhove L.|Hadziosmanovic V.|Kostov K.|Begovac J.|Machala L.|Jilich D.|Sedlacek D.|Nielsen J.|Kronborg G.|Benfield T.|Larsen M.|Gerstoft J.|Katzenstein T.|Hansen A.|Skinhøj P.|Pedersen C.|Ostergaard L.|Zilmer K.|Smidt J.|Ristola M.|Katlama C.|Viard J.|Girard P.|Livrozet J.|Vanhems P.|Pradier C.|Dabis F.|Neau D.|Rockstroh J.|Schmidt R.|Degen O.|Stellbrink H.|Staszewski S.|Goethe J.|Bogner J.|Fätkenheuer G.|Kosmidis J.|Gargalianos P.|Xylomenos G.|Perdios J.|Panos G.|Filandras A.|Karabatsaki E.|Sambatakou H.|Banhegyi D.|Mulcahy F.|Yust I.|Turner D.|Burke M.|Pollack S.|Hassoun G.|Maayan S.|Vella S.|Esposito R.|Mazeu I.|Mussini C.|Rici C.|Pristera R.|Mazzotta F.|Gabbuti A.|Vullo V.|Lichtner M.|Chirianni A.|Montesarchio E.|Gargiulo M.|Antonucci G.|Testa A.|D'Offizi G.|Vlassi C.|Zaccarelli M.|Antorini A.|Lazzarin A.|Castagna A.</t>
  </si>
  <si>
    <t>Ribeiro S.|Albuquerque E.|Bortoluzzo A.|Gonçalves C.|da Silva J.|Ximenes A.|Bértolo M.|Keiserman M.|Menin R.|Skare T.|Carneiro S.|Azevedo V.|Vieira W.|Bianchi W.|Bonfiglioli R.|Campanholo C.|Carvalho H.|Costa I.|Pinto Duarte A.|Kohem C.|Leite N.|Lima S.|Meirelles E.|Pereira I.|Pinheiro M.|Polito E.|Resende G.|Rocha F.|Santiago M.|Sauma M.|Valim V.|Sampaio-Barros P.</t>
  </si>
  <si>
    <t>Revista Brasileira de Reumatologia</t>
  </si>
  <si>
    <t>Clinical Immunology</t>
  </si>
  <si>
    <t>Frontiers in Immunology</t>
  </si>
  <si>
    <t>Malaria Journal</t>
  </si>
  <si>
    <t>Teruel M.|Simeon C.|Broen J.|Vonk M.|Carreira P.|Camps M.|García-Portales R.|Delgado-Frías E.|Gallego M.|Espinosa G.|Beretta L.|Airó P.|Lunardi C.|Riemekasten G.|Witte T.|Krieg T.|Kreuter A.|Distler J.|Hunzelmann N.|Koeleman B.|Voskuyl A.|Schuerwegh A.|González-Gay M.|Radstake T.|Martin J.|Ortego-Centeno N.|Callejas J.|Ríos R.|Navarrete N.|Garcia A.|Fernández-Nebro A.|González-Escribano M.|Sánchez-Román J.|Castillo M.|Aguirre M.|Gómez-Gracia I.|Fernández-Gutiérrez B.|Rodríguez-Rodríguez L.|Vicente E.|Castro M.|Andreu J.|de la Peña P.|López-Longo F.|Martínez-Estupiñán L.|Pros A.|Fonollosa V.|Tolosa C.|Carballeira M.|Castellví I.|Narváez F.|Blanco-García F.|Oreiro N.|Robles M.|Egurbide M.|SáezComet L.|Blanco R.|Díaz B.|Trapiella L.|Díaz F.|Hernández V.|Beltrán E.|Román-Ivorra J.</t>
  </si>
  <si>
    <t>López-Isac E.|Bossini-Castillo L.|Simeon C.|Egurbide M.|Alegre-Sancho J.|Callejas J.|Roman-Ivorra J.|Freire M.|Beretta L.|Santaniello A.|Airó P.|Lunardi C.|Hunzelmann N.|Riemekasten G.|Witte T.|Kreuter A.|Distler J.|Schuerwegh A.|Vonk M.|Voskuyl A.|Shiels P.|van Laar J.|Fonseca C.|Denton C.|Herrick A.|Worthington J.|Assassi S.|Koeleman B.|Mayes M.|Radstake T.|Martin J.|Ortego-Centeno N.|Ríos R.|Navarrete N.|Portales R.|Camps M.|Fernández-Nebro A.|González-Escribano M.|Sánchez-Román J.|García-Hernández F.|Castillo M.|Aguirre M.|Gómez-Gracia I.|Carreira P.|Fernández-Gutiérrez B.|Rodríguez-Rodríguez L.|Vicente E.|Andreu J.|de Castro M.|de la Peña P.|López-Longo F.|Martinez L.|Fonollosa V.|Simeón C.|Espinosa G.|Castellví I.|Tolosa C.|Pros A.|Carballeira M.|Narváez F.|Rivas M.|Santamarí V.|González-Gay M.|Díaz B.|Trapiella L.|Sousa A.|Mateo P.|Sáez-Comet L.|Díaz F.|Hernández V.|Beltrán E.|Blanco García F.|Oreiro N.</t>
  </si>
  <si>
    <t>Oh S.|Oh S.|Tcheurekdjian H.|Tcheurekdjian H.|Roth L.|Nguyen E.|Sen S.|Galanter J.|Davis A.|Farber H.|Gilliland F.|Kumar R.|Avila P.|Brigino-Buenaventura E.|Chapela R.|Ford J.|Lenoir M.|Lurmann F.|Meade K.|Serebrisky D.|Thyne S.|Rodriguez-Cintron W.|Rodriguez-Santana J.|Williams L.|Williams L.|Borrell L.|Burchard E.</t>
  </si>
  <si>
    <t>Neophytou A.|White M.|Oh S.|Thakur N.|Galanter J.|Galanter J.|Nishimura K.|Pino-Yanes M.|Pino-Yanes M.|Torgerson D.|Gignoux C.|Eng C.|Nguyen E.|Hu D.|Mak A.|Kumar R.|Seibold M.|Davis A.|Farber H.|Meade K.|Avila P.|Serebrisky D.|Lenoir M.|Brigino-Buenaventura E.|Rodriguez-Cintron W.|Bibbins-Domingo K.|Thyne S.|Keoki Williams L.|Keoki Williams L.|Sen S.|Gilliland F.|James Gauderman W.|Rodriguez-Santana J.|Lurmann F.|Balmes J.|Balmes J.|Eisen E.|Burchard E.|Burchard E.</t>
  </si>
  <si>
    <t>Samandari T.|Tedaldi E.|Armon C.|Armon C.|Hart R.|Hart R.|Chmiel J.|Chmiel J.|Brooks J.|Brooks J.|Buchacz K.|Buchacz K.|Durham M.|Hays H.|Subramanian T.|Dean B.|Purinton S.|Franklin D.|Akridge C.|Rayeed N.|Palella F.|Jahangir S.|Flaherty C.|Looby G.|Hammer J.|Greenberg K.|Widick B.|Widick B.|Franklin R.|Yangco B.|Chagaris K.|Ward D.|Thomas T.|Stewart C.|Fuhrer J.|Ording-Bauer L.|Kelly R.|Esteves J.|Tedaldi E.|Christian R.|Ruley F.|Beadle D.|Davenport P.|Novak R.|Wendrow A.|Young B.|Scott M.</t>
  </si>
  <si>
    <t>OncoImmunology</t>
  </si>
  <si>
    <t>Ade P.|Ahmed Z.|Aikin R.|Alexander K.|Barkats D.|Benton S.|Bischoff C.|Bock J.|Bock J.|Bowens-Rubin R.|Brevik J.|Buder I.|Bullock E.|Buza V.|Buza V.|Connors J.|Cornelison J.|Crill B.|Crumrine M.|Dierickx M.|Duband L.|Dvorkin C.|Filippini J.|Filippini J.|Fliescher S.|Grayson J.|Hall G.|Halpern M.|Harrison S.|Hildebrandt S.|Hildebrandt S.|Hilton G.|Hui H.|Irwin K.|Irwin K.|Irwin K.|Kang J.|Karkare K.|Karkare K.|Karpel E.|Kaufman J.|Keating B.|Kefeli S.|Kernasovskiy S.|Kovac J.|Kovac J.|Kuo C.|Kuo C.|Larsen N.|Lau K.|Leitch E.|Lueker M.|Megerian K.|Moncelsi L.|Namikawa T.|Netterfield C.|Netterfield C.|Nguyen H.|O'Brient R.|O'Brient R.|Ogburn R.|Ogburn R.|Palladino S.|Pryke C.|Pryke C.|Racine B.|Richter S.|Schillaci A.|Schwarz R.|Sheehy C.|Soliman A.|St Germaine T.|Staniszewski Z.|Staniszewski Z.|Steinbach B.|Sudiwala R.|Teply G.|Teply G.|Thompson K.|Thompson K.|Tolan J.|Tucker C.|Turner A.|Umiltà C.|Vieregg A.|Vieregg A.|Wandui A.|Weber A.|Wiebe D.|Willmert J.|Wong C.|Wong C.|Wu W.|Yang H.|Yoon K.|Yoon K.|Zhang C.</t>
  </si>
  <si>
    <t>Aprile E.|Alfonsi M.|Arisaka K.|Arneodo F.|Balan C.|Baudis L.|Bauermeister B.|Behrens A.|Beltrame P.|Bokeloh K.|Brown E.|Bruno G.|Budnik R.|Cardoso J.|Chen W.|Choi B.|Cline D.|Colijn A.|Contreras H.|Cussonneau J.|Decowski M.|Duchovni E.|Fattori S.|Ferella A.|Fulgione W.|Gao F.|Garbini M.|Ghag C.|Giboni K.|Goetzke L.|Grignon C.|Gross E.|Hampel W.|Kaether F.|Kish A.|Lamblin J.|Landsman H.|Lang R.|Lang R.|Le Calloch M.|Levy C.|Lim K.|Lin Q.|Lindemann S.|Lindner M.|Lopes J.|Lung K.|Marrodán Undagoitia T.|Massoli F.|Melgarejo Fernandez A.|Meng Y.|Molinario A.|Nativ E.|Ni K.|Oberlack U.|Oberlack U.|Orrigo S.|Pantic E.|Persiani R.|Plante G.|Priel N.|Rizzo A.|Rosendahl S.|Dos Santos J.|Sartorelli G.|Schreiner J.|Schumann M.|Scotto Lavina L.|Scovell P.|Selvi M.|Shagin P.|Simgen H.|Teymourian A.|Thers D.|Vitells O.|Wang H.|Weber M.|Weinheimer C.</t>
  </si>
  <si>
    <t>Acciarri R.|Adams C.|Asaadi J.|Baller B.|Bolton T.|Bromberg C.|Cavanna F.|Church E.|Edmunds D.|Ereditato A.|Farooq S.|Fitzpatrick R.|Fleming B.|Hackenburg A.|Horton-Smith G.|James C.|Lang K.|Lepetic I.|Littlejohn B.|Luo X.|Mehdiyev R.|Page B.|Palamara O.|Rebel B.|Schukraft A.|Scanavini G.|Soderberg M.|Spitz J.|Szelc A.|Weber M.|Wu W.|Yang T.|Zeller G.</t>
  </si>
  <si>
    <t>Adloff C.|Blaha J.|Blaising J.|Drancourt C.|Espargilière A.|Gaglione R.|Geffroy N.|Karyotakis Y.|Prast J.|Vouters G.|Francis K.|Repond J.|Smith J.|Smith J.|Xia L.|Baldolemar E.|Li J.|Park S.|Sosebee M.|White A.|Yu J.|Buanes T.|Eigen G.|Mikami Y.|Watson N.|Goto T.|Mavromanolakis G.|Mavromanolakis G.|Thomson M.|Ward D.|Yan W.|Yan W.|Benchekroun D.|Hoummada A.|Khoulaki Y.|Benyamna M.|Cârloganu C.|Fehr F.|Gay P.|Manen S.|Royer L.|Blazey G.|Dyshkant A.|Lima J.|Zutshi V.|Hostachy J.|Morin L.|Cornett U.|David D.|Falley G.|Gadow K.|Göttlicher P.|Günter C.|Hermberg B.|Karstensen S.|Krivan F.|Lucaci-Timoce A.|Lu S.|Lutz B.|Morozov S.|Morgunov V.|Morgunov V.|Reinecke M.|Sefkow F.|Smirnov P.|Terwort M.|Vargas-Trevino A.|Feege N.|Garutti E.|Marchesini I.|Marchesini I.|Ramilli M.|Eckert P.|Harion T.|Kaplan A.|Schultz-Coulon H.|Shen W.|Stamen R.|Tadday A.|Bilki B.|Norbeck E.|Onel Y.|Wilson G.|Kawagoe K.|Dauncey P.|Magnan A.|Wing M.|Salvatore F.|Salvatore F.|Calvo Alamillo E.|Fouz M.|Puerta-Pelayo J.|Balagura V.|Bobchenko B.|Chadeeva M.|Danilov M.|Epifantsev A.|Markin O.|Mizuk R.|Novikov E.</t>
  </si>
  <si>
    <t>Toppi M.|Abou-Haidar Z.|Agodi C.|Alvarez M.|Aumann T.|Balestra F.|Balestra F.|Battistoni G.|Bocci A.|Böhlen T.|Boudard A.|Brunetti A.|Brunetti A.|Carpinelli M.|Carpinelli M.|Cirio R.|Cirio R.|Cirrone G.|Cortes-Giraldo M.|Cuttone G.|De Napoli M.|Durante M.|Fernández-García J.|Finck C.|Golosio B.|Golosio B.|Iarocci E.|Iarocci E.|Iazzi F.|Iazzi F.|Ickert G.|Introzzi R.|Introzzi R.|Juliani D.|Krimmer J.|Kummali A.|Kummali A.|Kurz N.|Labalme M.|Leifels Y.|Le Fèvre A.|Leray S.|Marchetto F.|Monaco V.|Monaco V.|Morone M.|Morone M.|Nicolosi D.|Nicolosi D.|Oliva P.|Oliva P.|Paoloni A.|Piersanti L.|Piersanti L.|Pleskac R.|Randazzo N.|Rescigno R.|Romano F.|Romano F.|Rossi D.|Rosso V.|Rosso V.|Rousseau M.|Sacchi R.|Sacchi R.|Sala P.|Salvador S.|Sarti A.|Sarti A.|Sarti A.|Scheidenberger C.|Schuy C.|Sciubba A.|Sciubba A.|Sciubba A.|Sfienti C.|Sfienti C.|Simon H.|Sipala V.|Sipala V.|Spiriti E.|Spiriti E.|Tropea S.|Vanstalle M.|Younis H.|Patera V.|Patera V.|Patera V.</t>
  </si>
  <si>
    <t>Álvarez V.|Agramunt J.|Ball M.|Batallé M.|Bayarri J.|Borges F.|Bolink H.|Brine H.|Cárcel S.|Carmona J.|Castel J.|Catalá J.|Cebrián S.|Cervera A.|Chan D.|Conde C.|Dafni T.|Dias T.|Díaz J.|Esteve R.|Evtoukhovitch P.|Ferrando J.|Fernandes L.|Ferrario P.|Ferreira A.|Ferrer-Ribas E.|Freitas E.|García S.|Gil A.|Giomataris I.|Goldschmidt A.|Gómez E.|Gómez H.|Gómez-Cadenas J.|González K.|Gutiérrez R.|Hauptman J.|Hernando-Morata J.|Herrera D.|Herrero V.|Iguaz F.|Irastorza I.|Kalinnikov V.|Labarga L.|Liubarsky I.|Lopes J.|Lorca D.|Losada M.|Luzón G.|Marí A.|Martin-Albo J.|Méndez M.|Miller T.|Moisenko A.|Monrabal F.|Monteiro B.|Monzó J.|Mora F.|Muñoz Vidal J.|Natal Da Luz H.|Navarro G.|Nebot M.|Nygren D.|Oliveira C.|Palma R.|Pérez Aparicio J.|Pérez J.|Radicioni E.|Quinto M.|Renner J.|Ripoll L.|Rodriguez A.|Rodriguez J.|Santos F.|Dos Santos J.|Seguí L.|Serra L.|Shuman D.|Sofka C.|Sorel M.|Soriano A.|Spieler H.|Toledo J.|Torrent Collell J.|Tomás A.|Tsamalaidze Z.|Vázquez D.|Velicheva E.|Veloso J.|Villar J.|Webb R.|Weber T.|White J.|Yahlali N.</t>
  </si>
  <si>
    <t>van Tilborg T.|Eijkemans M.|Laven J.|Koks C.|de Bruin J.|Scheffer G.|van Golde R.|Fleischer K.|Hoek A.|Nap A.|Kuchenbecker W.|Manger P.|Brinkhuis E.|van Heusden A.|Sluijmer A.|Verhoeff A.|van Hooff M.|Friederich J.|Smeenk J.|Kwee J.|Verhoeve H.|Lambalk C.|Helmerhorst F.|van der Veen F.|Mol B.|Torrance H.|Broekmans F.</t>
  </si>
  <si>
    <t>Van Tilborg T.|Oudshoorn S.|Eijkemans M.|Mochtar M.|Van Golde R.|Van Golde R.|Hoek A.|Kuchenbecker W.|Fleischer K.|De Bruin J.|Groen H.|Van Wely M.|Lambalk C.|Laven J.|Mol B.|Mol B.|Broekmans F.|Torrance H.|Koks C.|Verhoeve H.|Nap A.|Scheffer G.|Manger A.|Schoot B.|Oosterhuis G.|Sluijmer A.|Friederich J.|Verhoeff A.|Van Hooff M.|Van Santbrink E.|Brinkhuis E.|Smeenk J.|Kwee J.|De Koning C.</t>
  </si>
  <si>
    <t>BMC women's health</t>
  </si>
  <si>
    <t>Collet J.|Cuisset T.|Rangé G.|Cayla G.|Elhadad S.|Pouillot C.|Henry P.|Motreff P.|Carrié D.|Boueri Z.|Belle L.|Van Belle E.|Rousseau H.|Aubry P.|Monségu J.|Sabouret P.|O'Connor S.|Abtan J.|Kerneis M.|Saint-Etienne C.|Barthélémy O.|Beygui F.|Silvain J.|Vicaut E.|Montalescot G.</t>
  </si>
  <si>
    <t>Collet J.|Silvain J.|Kerneis M.|Cuisset T.|Meneveau N.|Boueri Z.|Barthélémy O.|Rangé G.|Cayla G.|Belle E.|Elhadad S.|Carrié D.|Caussin C.|Rousseau H.|Rousseau H.|Aubry P.|Monségu J.|Sabouret P.|O'Connor S.|Abtan J.|Saint-Etienne C.|Beygui F.|Vicaut E.|Vicaut E.|Montalescot G.</t>
  </si>
  <si>
    <t>Circulation: Cardiovascular Interventions</t>
  </si>
  <si>
    <t>Wakabayashi M.|Wakabayashi M.|Berecki-Gisolf J.|Berecki-Gisolf J.|Banwell C.|Banwell C.|Kelly M.|Kelly M.|Yiengprugsawan V.|Yiengprugsawan V.|McKetin R.|Seubsman S.|Seubsman S.|Seubsman S.|Iso H.|Sleigh A.|Sleigh A.|Chokhanapitak J.|Khamman S.|Pangsap S.|Puengson J.|Rimpeekool W.|Somboonsook B.|Vilainerun D.|Pachanee C.|Tangmunkolvorakul A.|Tawatsupa B.|Somkotra T.|Bain C.|Banks E.|Caldwell B.|Carmichael G.|Dellora T.|Dixon J.|Friel S.|Harley D.|Jordan S.|Kjellstrom T.|Lim L.|McClure R.|McMichael A.|Strazdins L.|Tranh T.|Zhao J.</t>
  </si>
  <si>
    <t>Alfonso F.|Timmis A.|Pinto F.|Ambrosio G.|Ector H.|Kulakowsk P.|Vardas P.|Antoniades L.|Ahmad M.|Apetrei E.|Arai K.|Artigou J.|Aschermann M.|Böhm M.|Bolognese L.|Bugiardini R.|Cohen A.|Edes I.|Elias J.|Galeano J.|Guarda E.|Haouala H.|Heras M.|Höglund C.|Huber K.|Hulin I.|Ivanusa M.|Krittayaphong R.|Kuo C.|Lau C.|Lyusov V.|Marinskis G.|Márquez M.|Masic I.|Moreira L.|Mrochek A.|Oganov R.|Raev D.|Rogava M.|Rødevand O.|Sansoy V.|Shimokawa H.|Shumakov V.|Tajer C.|van der Wall E.|Stefanadis C.|Videbæk J.|Lüscher T.</t>
  </si>
  <si>
    <t>Medicinski arhiv</t>
  </si>
  <si>
    <t>Journal of the Hong Kong College of Cardiology</t>
  </si>
  <si>
    <t>Archivos de Cardiologia de Mexico</t>
  </si>
  <si>
    <t>Den Ruijter H.|Den Ruijter H.|Peters S.|Anderson T.|Britton A.|Dekker J.|Eijkemans M.|Engström G.|Evans G.|De Graaf J.|Grobbee D.|Grobbee D.|Hedblad B.|Hofman A.|Holewijn S.|Ikeda A.|Kavousi M.|Kitagawa K.|Kitamura A.|Koffijberg H.|Lonn E.|Lorenz M.|Mathiesen E.|Nijpels G.|Okazaki S.|O'Leary D.|Polak J.|Price J.|Robertson C.|Rembold C.|Rosvall M.|Rundek T.|Salonen J.|Sitzer M.|Sitzer M.|Stehouwer C.|Witteman J.|Moons K.|Bots M.</t>
  </si>
  <si>
    <t>Wang X.|Dalmeijer G.|Den Ruijter H.|Anderson T.|Britton A.|Dekker J.|Engström G.|Evans G.|De Graaf J.|Grobbee D.|Grobbee D.|Hedblad B.|Holewijn S.|Ikeda A.|Kauhanen J.|Kitagawa K.|Kitamura A.|Kurl S.|Lonn E.|Lorenz M.|Lorenz M.|Mathiesen E.|Nijpels G.|Okazaki S.|Polak J.|Price J.|Rembold C.|Rosvall M.|Rundek T.|Salonen J.|Salonen J.|Sitzer M.|Sitzer M.|Stehouwer C.|Tuomainen T.|Peters S.|Bots M.</t>
  </si>
  <si>
    <t>Ahuja S.|Ashkin D.|Avendano M.|Banerjee R.|Bauer M.|Bayona J.|Becerra M.|Becerra M.|Benedetti A.|Burgos M.|Centis R.|Chan E.|Chiang C.|Cox H.|D'Ambrosio L.|DeRiemer K.|Dung N.|Enarson D.|Falzon D.|Flanagan K.|Flood J.|Garcia-Garcia M.|Gandhi N.|Granich R.|Hollm-Delgado M.|Holtz T.|Iseman M.|Jarlsberg L.|Keshavjee S.|Kim H.|Koh W.|Lancaster J.|Lange C.|de Lange W.|Leimane V.|Leung C.|Li J.|Menzies D.|Migliori G.|Mishustin S.|Mitnick C.|Narita M.|O'Riordan P.|Pai M.|Palmero D.|Park S.|Pasvol G.|Peña J.|Pérez-Guzmán C.|Quelapio M.|Ponce-de-Leon A.|Riekstina V.|Robert J.|Royce S.|Schaaf H.|Seung K.|Shah L.|Shim T.|Shin S.|Shiraishi Y.|Sifuentes-Osornio J.|Sotgiu G.|Strand M.|Tabarsi P.|Tupasi T.|van Altena R.|van der Walt M.|van der Werf T.|Vargas M.|Viiklepp P.|Westenhouse J.|Yew W.|Yim J.</t>
  </si>
  <si>
    <t>Fox G.|Benedetti A.|Cox H.|Koh W.|Viiklepp P.|Ahuja S.|Pasvol G.|Menzies D.|Menzies D.|Ahuja S.|Ashkin D.|Avendaño M.|Banerjee R.|Bauer M.|Hollm-Delgado M.|Pai M.|Shah L.|Bayona J.|Becerra M.|Becerra M.|Burgos M.|Centis R.|D'Ambrosio L.|Migliori G.|Chan E.|Chiang C.|De Lange W.|Van Altena R.|Van Der Werf T.|De Riemer K.|Dung N.|Enarson D.|Falzon D.|Granich R.|Flanagan K.|Flood J.|Gandhi N.|Garcia-Garcia L.|Holtz T.|Iseman M.|Strand M.|Jarlsberg L.|Royce S.|Keshavjee S.|Kim H.|Mitnick C.|Lancaster J.|Van Der Walt M.|Lange C.|Leimane V.|Riekstina V.|Leung C.|Li J.|Narita M.|O'Riordan P.|Palmero D.|Park S.|Pena J.|Pérez-Guzmán C.|Ponce-De-Leon A.|Sifuentes-Osornio J.|Quelapio M.|Tupasi T.|Robert J.|Schaaf H.|Seung K.|Shin S.|Shim T.|Shiraishi Y.|Sotgiu G.|Tabarsi P.|Vargas M.|Westenhouse J.|Yew W.|Yim J.</t>
  </si>
  <si>
    <t>Van Hagen P.|Hulshof M.|Van Lanschot J.|Van Lanschot J.|Steyerberg E.|Van Berge Henegouwen M.|Wijnhoven B.|Richel D.|Nieuwenhuijzen G.|Hospers G.|Bonenkamp J.|Cuesta M.|Blaisse R.|Busch O.|Ten Kate F.|Ten Kate F.|Creemers G.|Punt C.|Plukker J.|Verheul H.|Spillenaar Bilgen E.|Van Dekken H.|Van Dekken H.|Van Der Sangen M.|Rozema T.|Rozema T.|Biermann K.|Beukema J.|Piet A.|Van Rij C.|Reinders J.|Tilanus H.|Van Der Gaast A.</t>
  </si>
  <si>
    <t>Noordman B.|Noordman B.|Verdam M.|Lagarde S.|Hulshof M.|Van Hagen P.|Van Berge Henegouwen M.|Wijnhoven B.|Van Laarhoven H.|Nieuwenhuijzen G.|Hospers G.|Bonenkamp J.|Cuesta M.|Blaisse R.|Busch O.|Ten Kate F.|Ten Kate F.|Creemers G.|Punt C.|Punt C.|Plukker J.|Verheul H.|Spillenaar Bilgen E.|Van Dekken H.|Van Der Sangen M.|Rozema T.|Rozema T.|Biermann K.|Beukema J.|Piet A.|Van Rij C.|Reinders J.|Tilanus H.|Steyerberg E.|Van Der Gaast A.|Sprangers M.|Jan Van Lanschot J.</t>
  </si>
  <si>
    <t>Li C.|Wang X.|Tang Y.|An Y.|Zhou Y.|Guo S.|Zhang X.|Duan T.|Zhu J.|Li X.|Wang L.|Wang C.|Wang Y.|Yang R.|Wang G.|Lu X.|Zhu P.|Chen L.|Jin H.|Liu J.|Liu X.|Sun L.|Chen H.|Wei P.|Wang J.|Cui L.|Shu R.|Liu B.|Zhang Z.|Li G.|Li Z.|Yang J.|Li J.|Jia B.|Zhang F.|Tao J.|Han S.|Lin J.|Wei M.|Liu X.|Ke D.|Hu S.|Ye C.|Yang X.|Li H.|Huang C.|Gao M.|Lai P.|Li X.|Song L.|Wang Y.|Wang X.|Mu R.|Su Y.|Li Z.</t>
  </si>
  <si>
    <t>Zhou Y.|Wang X.|An Y.|Zhang X.|Han S.|Li X.|Wang L.|Wang C.|Wang Y.|Yang R.|Wang G.|Lu X.|Zhu P.|Chen L.|Liu J.|Jin H.|Liu X.|Sun L.|Wei P.|Wang J.|Chen H.|Cui L.|Shu R.|Zhang Z.|Li G.|Li Z.|Yang J.|Li J.|Jia B.|Zhang F.|Tao J.|Lin J.|Wei Q.|Liu X.|Ke D.|Hu S.|Ye C.|Yang X.|Li H.|Huang C.|Gao M.|Li X.|Song L.|Wang Y.|Wang X.|Mu R.|Su Y.|Li Z.</t>
  </si>
  <si>
    <t>Beijing da xue xue bao. Yi xue ban = Journal of Peking University. Health sciences</t>
  </si>
  <si>
    <t>Fokkens W.|Lund V.|Mullol J.|Bachert C.|Alobid I.|Baroody F.|Cohen N.|Cervin A.|Douglas R.|Gevaert P.|Georgalas C.|Goossens H.|Harvey R.|Hellings P.|Hopkins C.|Jones N.|Joos G.|Kalogjera L.|Kern B.|Kowalski M.|Price D.|Riechelmann H.|Schlosser R.|Senior B.|Thomas M.|Toskala E.|Voegels R.|Wang D.|Wormald P.</t>
  </si>
  <si>
    <t>Rhinology. Supplement</t>
  </si>
  <si>
    <t>Journal of Clinical Sleep Medicine</t>
  </si>
  <si>
    <t>Bear H.|Bear H.|Tang G.|Tang G.|Rastogi P.|Rastogi P.|Geyer C.|Geyer C.|Robidoux A.|Robidoux A.|Atkins J.|Atkins J.|Baez-Diaz L.|Baez-Diaz L.|Baez-Diaz L.|Brufsky A.|Brufsky A.|Mehta R.|Mehta R.|Fehrenbacher L.|Fehrenbacher L.|Young J.|Young J.|Senecal F.|Senecal F.|Gaur R.|Gaur R.|Margolese R.|Adams P.|Adams P.|Gross H.|Gross H.|Costantino J.|Costantino J.|Swain S.|Swain S.|Mamounas E.|Mamounas E.|Wolmark N.|Wolmark N.</t>
  </si>
  <si>
    <t>Bear H.|Bear H.|Tang G.|Tang G.|Rastogi P.|Rastogi P.|Geyer C.|Geyer C.|Zoon C.|Kidwell K.|Kidwell K.|Kidwell K.|Robidoux A.|Robidoux A.|Baez-Diaz L.|Baez-Diaz L.|Brufsky A.|Brufsky A.|Mehta R.|Mehta R.|Fehrenbacher L.|Fehrenbacher L.|Young J.|Young J.|Senecal F.|Senecal F.|Gaur R.|Gaur R.|Margolese R.|Margolese R.|Adams P.|Adams P.|Gross H.|Gross H.|Costantino J.|Costantino J.|Paik S.|Paik S.|Swain S.|Swain S.|Swain S.|Mamounas E.|Mamounas E.|Wolmark N.|Wolmark N.</t>
  </si>
  <si>
    <t>Sleep Medicine</t>
  </si>
  <si>
    <t>Deer T.|Prager J.|Levy R.|Burton A.|Buchser E.|Caraway D.|Cousins M.|De Andrés J.|Diwan S.|Erdek M.|Grigsby E.|Huntoon M.|Jacobs M.|Kim P.|Kumar K.|Leong M.|Liem L.|McDowell G.|Panchal S.|Rauck R.|Saulino M.|Staats P.|Stanton-Hicks M.|Stearns L.|Todd Sitzman B.|Wallace M.|Dean Willis K.|Witt W.|Yaksh T.|Mekhail N.</t>
  </si>
  <si>
    <t>Neuromodulation</t>
  </si>
  <si>
    <t>Giuffrida F.|Giuffrida F.|Guedes A.|Rocco E.|Mory D.|Dualib P.|Dualib P.|Matos O.|Chaves-Fonseca R.|Cobas R.|Cobas R.|Negrato C.|Gomes M.|Dib S.|Dib S.|Matheus A.|Tannus L.|Zajdenverg L.|Rodacki M.|de Araujo N.|de Menezes Cordeiro M.|Luescher J.|Berardo R.|Nery M.|Cani C.|do Carmo Arruda Marques M.|Calliari L.|de Noronha R.|Manna T.|Salvodelli R.|Penha F.|Foss M.|Foss-Freitas M.|Pires A.|Robles F.|de Fatima Soares Guedes M.|da Silva S.|Sepulveda J.|de Almeida H.|Sampaio E.|Rea R.|de Almeida Faria A.|Tschiedel B.|Lavigne S.|Cardozo G.|Azevedo M.|Canani L.|Zucatti A.|Coral M.|Pereira D.|de Araujo L.|Pedrosa H.|Tolentino M.|Prado F.|Rassi N.|de Araujo L.|Fonseca R.|de Mattos O.|Faria M.|Azulay R.|Costa e Forti A.|Façanha M.|Montenegro Junior R.|Montenegro A.|Melo N.|Rezende K.|Ramos A.|Soares J.|Santos F.|Jezini D.</t>
  </si>
  <si>
    <t>Gomes M.|Negrato C.|Calliari L.|Cobas R.|Matheus A.|Tannus L.|Zajdenverg L.|Rodacki M.|de Araújo N.|Cordeiro M.|Luescher J.|Berardo R.|Nery M.|Cani C.|Arruda-Marques M.|de Noronha R.|Manna T.|Salvodelli R.|Penha F.|Foss M.|Foss-Freitas M.|Pires A.|Robles F.|Guedes M.|Dib S.|Dualib P.|da Silva S.|Sepulveda J.|de Almeida H.|Sampaio E.|Rea R.|de Almeida Faria A.|Tschiedel B.|Lavigne S.|Cardozo G.|Azevedo M.|Canani L.|Zucatti A.|Coral M.|Pereira D.|de Araujo L.|Pedrosa H.|Tolentino M.|Prado F.|Rassi A.|Rassi N.|de Araujo L.|Fonseca R.|Guedes A.|de Mattos O.|Faria M.|Azulay R.|e Forti A.|Façanha M.|Junior R.|Montenegro A.|Melo N.|Rezende K.|Ramos A.|Felicio J.|Santos F.|Jezini D.</t>
  </si>
  <si>
    <t>Diabetology and Metabolic Syndrome</t>
  </si>
  <si>
    <t>Cardiovascular Diabetology</t>
  </si>
  <si>
    <t>Diabetes Research and Clinical Practice</t>
  </si>
  <si>
    <t>Fihn S.|Gardin J.|Abrams J.|Berra K.|Blankenship J.|Dallas A.|Douglas P.|Foody J.|Gerber T.|Hinderliter A.|King S.|Kligfield P.|Krumholz H.|Kwong R.|Lim M.|Linderbaum J.|MacK M.|Munger M.|Prager R.|Sabik J.|Shaw L.|Sikkema J.|Smith C.|Smith S.|Spertus J.|Williams S.</t>
  </si>
  <si>
    <t>Coronary Artery Disease</t>
  </si>
  <si>
    <t>McMurray J.|Adamopoulos S.|Anker S.|Auricchio A.|Böhm M.|Dickstein K.|Falk V.|Filippatos G.|Fonseca C.|Gomez-Sanchez M.|Jaarsma T.|Køber L.|Lip G.|Maggioni A.|Parkhomenko A.|Pieske B.|Popescu B.|Rønnevik P.|Rutten F.|Schwitter J.|Seferovic P.|Stepinska J.|Trindade P.|Voors A.|Zannad F.|Zeiher A.|ESC Committee for Practice Guidelines</t>
  </si>
  <si>
    <t>Türk Kardiyoloji Derneği arşivi : Türk Kardiyoloji Derneğinin yayın organıdır</t>
  </si>
  <si>
    <t>European heart journal</t>
  </si>
  <si>
    <t>Perk J.|De Backer G.|Gohlke H.|Graham I.|Reiner Z.|Verschuren M.|Albus C.|Benlian P.|Boysen G.|Cifkova R.|Deaton C.|Ebrahim S.|Fisher M.|Germano G.|Hobbs R.|Hoes A.|Karadeniz S.|Mezzani A.|Prescott E.|Ryden L.|Scherer M.|Syvanne M.|Op Reimer W.|Vrints C.|Wood D.|Zamorano J.|Zannad F.</t>
  </si>
  <si>
    <t>Giornale Italiano di Cardiologia</t>
  </si>
  <si>
    <t>JACC: Clinical Electrophysiology</t>
  </si>
  <si>
    <t>Journal of Interventional Cardiac Electrophysiology</t>
  </si>
  <si>
    <t>Europace</t>
  </si>
  <si>
    <t>Chieffo A.|Meliga E.|Latib A.|Park S.|Onuma Y.|Capranzano P.|Valgimigli M.|Jegere S.|Jegere S.|Makkar R.|Palacios I.|Kim Y.|Buszman P.|Chakravarty T.|Sheiban I.|Mehran R.|Naber C.|Margey R.|Agnihotri A.|Marra S.|Capodanno D.|Leon M.|Moses J.|Fajadet J.|Lefevre T.|Morice M.|Erglis A.|Erglis A.|Tamburino C.|Alfieri O.|Serruys P.|Colombo A.</t>
  </si>
  <si>
    <t>Annals of Thoracic Surgery</t>
  </si>
  <si>
    <t>Kushimoto S.|Taira Y.|Kitazawa Y.|Okuchi K.|Sakamoto T.|Ishikura H.|Endo T.|Yamanouchi S.|Tagami T.|Tagami T.|Yamaguchi J.|Yoshikawa K.|Sugita M.|Kase Y.|Kanemura T.|Takahashi H.|Kuroki Y.|Izumino H.|Rinka H.|Seo R.|Takatori M.|Kaneko T.|Nakamura T.|Irahara T.|Saito N.|Watanabe A.</t>
  </si>
  <si>
    <t>Kaneko T.|Kawamura Y.|Maekawa T.|Tagami T.|Tagami T.|Nakamura T.|Saito N.|Kitazawa Y.|Ishikura H.|Sugita M.|Okuchi K.|Rinka H.|Watanabe A.|Kase Y.|Kushimoto S.|Izumino H.|Kanemura T.|Yoshikawa K.|Takahashi H.|Irahara T.|Sakamoto T.|Kuroki Y.|Taira Y.|Seo R.|Yamaguchi J.|Takatori M.</t>
  </si>
  <si>
    <t>Critical Care</t>
  </si>
  <si>
    <t>Journal of Intensive Care</t>
  </si>
  <si>
    <t>Vaara S.|Korhonen A.|Kaukonen K.|Nisula S.|Inkinen O.|Hoppu S.|Laurila J.|Mildh L.|Reinikainen M.|Lund V.|Parviainen I.|Pettilä V.|Pettilä V.|Laru-Sompa R.|Pulkkinen A.|Saarelainen M.|Reilama M.|Tolmunen S.|Rantalainen U.|Miettinen M.|Suvela M.|Pesola K.|Saastamoinen P.|Kauppinen S.|Pettilä V.|Kaukonen K.|Korhonen A.|Nisula S.|Vaara S.|Suojaranta-Ylinen R.|Mildh L.|Haapio M.|Nurminen L.|Sutinen S.|Pettilä L.|Laitinen H.|Syrjä H.|Henttonen K.|Lappi E.|Boman H.|Varpula T.|Porkka P.|Sivula M.|Rahkonen M.|Tsurkka A.|Nieminen T.|Pirttinen N.|Alaspää A.|Salanto V.|Juntunen H.|Sanisalo T.|Parviainen I.|Uusaro A.|Ruokonen E.|Bendel S.|Rissanen N.|Lång M.|Rahikainen S.|Rissanen S.|Ahonen M.|Halonen E.|Vaskelainen E.|Poukkanen M.|Lintula E.|Suominen S.|Heikkinen J.|Lavander T.|Heinonen K.|Juopperi A.|Kaminski T.|Gäddnäs F.|Kuusela T.|Roiko J.|Karlsson S.|Reinikainen M.|Surakka T.|Jyrkönen H.|Eiserbeck T.|Kallinen J.|Ala-Kokko T.|Laurila J.|Sälkiö S.|Lund V.|Tuominen P.|Perkola P.|Tuominen R.|Hietaranta M.|Johansson S.|Hovilehto S.|Kirsi A.|Tiainen P.|Myllärinen T.|Leino P.|Toropainen A.|Kuitunen A.|Tenhunen J.|Leppänen I.|Levoranta M.|Hoppu S.|Sauranen J.</t>
  </si>
  <si>
    <t>Vilander L.|Kaunisto M.|Vaara S.|Pettilä V.|Laru-Sompa R.|Pulkkinen A.|Saarelainen M.|Reilama M.|Tolmunen S.|Rantalainen U.|Miettinen M.|Suvela M.|Pesola K.|Saastamoinen P.|Kauppinen S.|Kaukonen K.|Korhonen A.|Nisula S.|Vaara S.|Suojaranta-Ylinen R.|Mildh L.|Haapio M.|Nurminen L.|Sutinen S.|Pettilä L.|Laitinen H.|Syrjä H.|Henttonen K.|Lappi E.|Boman H.|Varpula T.|Porkka P.|Sivula M.|Rahkonen M.|Tsurkka A.|Nieminen T.|Prittinen N.|Alaspää A.|Salanto V.|Juntunen H.|Sanisalo T.|Parviainen I.|Uusaro A.|Ruokonen E.|Bendel S.|Rissanen N.|Lång M.|Rahikainen S.|Rissanen S.|Ahonen M.|Halonen E.|Vaskelainen E.|Poukkanen M.|Lintula E.|Suominen S.|Heikkinen J.|Lavander T.|Heinonen K.|Juopperi A.|Kaminski T.|Gäddnäs F.|Kuusela T.|Roiko J.|Karlsson S.|Reinikainen M.|Surakka T.|Jyrkönen H.|Eiserbeck T.|Kallinen J.|Lund V.|Tuominen P.|Perkola P.|Tuominen R.|Hietaranta M.|Johansson S.|Hovilehto S.|Kirsi A.|Tiainen P.|Myllärinen T.|Leino P.|Toropainen A.|Kuitunen A.|Leppänen I.|Levoranta M.|Hoppu S.|Sauranen J.|Tenhunen J.|Kukkurainen A.|Kortelainen S.|Varila S.|Inkinen O.|Koivuviita N.|Kotamäki J.|Laine A.|Ala-Kokko T.|Laurila J.|Sinikka Sälkiö|Koivisto S.|Hautamäki R.|Skinnar M.</t>
  </si>
  <si>
    <t>British Journal of Anaesthesia</t>
  </si>
  <si>
    <t>Annals of Intensive Care</t>
  </si>
  <si>
    <t>Wong H.|Wong H.|Salisbury S.|Xiao Q.|Cvijanovich N.|Hall M.|Allen G.|Thomas N.|Freishtat R.|Anas N.|Meyer K.|Checchia P.|Lin R.|Shanley T.|Bigham M.|Sen A.|Nowak J.|Quasney M.|Henricksen J.|Chopra A.|Banschbach S.|Beckman E.|Harmon K.|Lahni P.|Lindsell C.</t>
  </si>
  <si>
    <t>Wong H.|Wong H.|Cvijanovich N.|Anas N.|Allen G.|Thomas N.|Bigham M.|Weiss S.|Fitzgerald J.|Checchia P.|Meyer K.|Quasney M.|Hall M.|Gedeit R.|Freishtat R.|Nowak J.|Raj S.|Gertz S.|Howard K.|Harmon K.|Lahni P.|Frank E.|Hart K.|Nguyen T.|Lindsell C.</t>
  </si>
  <si>
    <t>Blot S.|Blot S.|Taccone F.|Taccone F.|Van Den Abeele A.|Van Den Abeele A.|Bulpa P.|Bulpa P.|Meersseman W.|Meersseman W.|Brusselaers N.|Brusselaers N.|Dimopoulos G.|Dimopoulos G.|Paiva J.|Paiva J.|Misset B.|Misset B.|Rello J.|Rello J.|Rello J.|Vandewoude K.|Vandewoude K.|Vogelaers D.|Vogelaers D.|Blasco-Navalpotro M.|Cardoso T.|Charles P.|Clause D.|Courouble P.|De Laere E.|Forêt F.|Li D.|Martin C.|Mashayekhi S.|Mergulhao P.|Pasqualotto A.|Pérez M.|Rao R.|Souto J.|Spapen H.</t>
  </si>
  <si>
    <t>International Journal of Antimicrobial Agents</t>
  </si>
  <si>
    <t>Palevsky P.|Molitoris B.|Okusa M.|Levin A.|Waikar S.|Wald R.|Chertow G.|Murray P.|Parikh C.|Shaw A.|Go A.|Faubel S.|Kellum J.|Chinchilli V.|Liu K.|Cheung A.|Weisbord S.|Chawla L.|Kaufman J.|Devarajan P.|Toto R.|Hsu C.|Greene T.|Mehta R.|Stokes J.|Thompson A.|Taylor Thompson B.|Westenfelder C.|Tumlin J.|Warnock D.|Shah S.|Xie Y.|Duggan E.|Kimmel P.|Star R.</t>
  </si>
  <si>
    <t>Clinical Journal of the American Society of Nephrology</t>
  </si>
  <si>
    <t>Trakatelli M.|Trakatelli M.|Barkitzi K.|Apap C.|Majewski S.|De Vries E.|Coebergh J.|Apalla Z.|Ioannides D.|Kalabalikis D.|Kalokasidis K.|Kitsou A.|Siskou S.|Traianou A.|Sotiriadis D.|Moreno-Ramirez D.|Ferrandiz L.|Ruiz-De-Casas A.|Micallef R.|Ranki A.|Saksela O.|Pitkänen S.|Stockfleth E.|Altsitsiadis E.|Hinrichs B.|Ulrich M.|Magnoni C.|Fiorentini C.|Proby C.|Crawford L.</t>
  </si>
  <si>
    <t>Journal of the European Academy of Dermatology and Venereology</t>
  </si>
  <si>
    <t>Kubota A.|Maeda H.|Kanamori A.|Matoba K.|Jin Y.|Minagawa F.|Obana M.|Iemitsu K.|Ito S.|Amamiya H.|Kaneshiro M.|Takai M.|Kaneshige H.|Hoshino K.|Ishikawa M.|Minami N.|Takuma T.|Sasai N.|Aoyagi S.|Kawata T.|Mokubo A.|Takeda H.|Honda S.|Machimura H.|Motomiya T.|Waseda M.|Naka Y.|Tanaka Y.|Terauchi Y.|Matsuba I.</t>
  </si>
  <si>
    <t>Maeda H.|Kubota A.|Jin Y.|Takuma T.|Sasai N.|Matoba K.|Minagawa F.|Hoshino K.|Takeda H.|Mokubo A.|Miyairi Y.|Honda S.|Obana M.|Ito S.|Kanamori A.|Ishikawa M.|Minami N.|Kawata T.|Kaneshiro M.|Kaneshige H.|Machimura H.|Takai M.|Iemitsu K.|Motomiya T.|Waseda M.|Aoyagi S.|Amamiya H.|Miyagawa M.|Tanaka Y.|Terauchi Y.|Matsuba I.</t>
  </si>
  <si>
    <t>Journal of Diabetes Investigation</t>
  </si>
  <si>
    <t>BMC Endocrine Disorders</t>
  </si>
  <si>
    <t>Priou P.|Priou P.|Pigeanne T.|Pigeanne T.|Le Vaillant M.|Le Vaillant M.|Bizieux-Thaminy A.|Bizieux-Thaminy A.|Meslier N.|Meslier N.|Meslier N.|Goupil F.|Goupil F.|Chollet S.|Chollet S.|Gagnadoux F.|Gagnadoux F.|Gagnadoux F.|Masson P.|Humeau M.|Humeau M.|Person C.|Simon I.|Molinier O.|Breton P.|Berkani K.|Jaffre S.|Corne F.|Boeffard M.|Nogues B.|Normand De La Tranchade M.|Kierzkowski C.|Racineux J.|Gosselin C.|Pelletier-Fleury N.</t>
  </si>
  <si>
    <t>Trzepizur W.|Trzepizur W.|Boursier J.|Boursier J.|Mansour Y.|Mansour Y.|Le Vaillant M.|Chollet S.|Pigeanne T.|Bizieux-Thaminy A.|Humeau M.|Alizon C.|Goupil F.|Meslier N.|Meslier N.|Priou P.|Priou P.|Calès P.|Calès P.|Gagnadoux F.|Gagnadoux F.|Person C.|Molinier O.|Paris A.|Caby I.|Bellier M.|Langelot-Richard M.|Leclair-Visonneau L.|Jaffre S.|Corne F.|de la Tranchade M.|Rouault B.|Racineux J.|Gosselin C.|Pelletier-Fleury N.</t>
  </si>
  <si>
    <t>Journal of Sleep Research</t>
  </si>
  <si>
    <t>Sherr J.|Sherr J.|Tamborlane W.|Tamborlane W.|Xing D.|Tsalikian E.|Tsalikian E.|Mauras N.|Mauras N.|Buckingham B.|Buckingham B.|White N.|White N.|Arbelaez A.|Arbelaez A.|Beck R.|Kollman C.|Ruedy K.|Tansey M.|Coffey J.|Cabbage J.|Fox L.|Englert K.|Permuy J.|Wilson D.|Clinton P.|Caswell K.|Weinzimer S.|Steffen A.|Weyman K.|Zgorski M.|Tichy E.|Levandoski L.|Starnes A.|Stevens B.|Grave G.|Winer K.|Leschek E.|Sperling M.|Becker D.|Cleary P.|Greenbaum C.|Moran A.|Steffes M.|Bucksa J.|Nowicki M.|Makky V.</t>
  </si>
  <si>
    <t>Sugihara S.|Ogata T.|Kawamura T.|Urakami T.|Takemoto K.|Kikuchi N.|Takubo N.|Tsubouchi K.|Horikawa R.|Kobayashi K.|Kasahara Y.|Kikuchi T.|Koike A.|Mochizuki T.|Minamitani K.|Takaya R.|Mochizuki H.|Nishii A.|Yokota I.|Yokota I.|Kizaki Z.|Mori T.|Shimura N.|Mukai T.|Matsuura N.|Fujisawa T.|Ihara K.|Kosaka K.|Kizu R.|Takahashi T.|Matsuo S.|Hanaki K.|Igarashi Y.|Sasaki G.|Soneda S.|Teno S.|Kanzaki S.|Saji H.|Tokunaga K.|Amemiya S.</t>
  </si>
  <si>
    <t>Ihara K.|Ihara K.|Fukano C.|Ayabe T.|Fukami M.|Ogata T.|Ogata T.|Kawamura T.|Urakami T.|Kikuchi N.|Yokota I.|Yokota I.|Takemoto K.|Takemoto K.|Mukai T.|Mukai T.|Nishii A.|Kikuchi T.|Kikuchi T.|Mori T.|Mori T.|Shimura N.|Sasaki G.|Kizu R.|Takubo N.|Takubo N.|Soneda S.|Fujisawa T.|Takaya R.|Kizaki Z.|Kanzaki S.|Hanaki K.|Matsuura N.|Matsuura N.|Kasahara Y.|Kosaka K.|Takahashi T.|Minamitani K.|Matsuo S.|Mochizuki H.|Kobayashi K.|Koike A.|Horikawa R.|Teno S.|Tsubouchi K.|Mochizuki T.|Mochizuki T.|Igarashi Y.|Amemiya S.|Sugihara S.</t>
  </si>
  <si>
    <t>Kasenda B.|Von Elm E.|Von Elm E.|You J.|You J.|Blümle A.|Tomonaga Y.|Saccilotto R.|Amstutz A.|Bengough T.|Meerpohl J.|Stegert M.|Tikkinen K.|Tikkinen K.|Neumann I.|Carrasco-Labra A.|Faulhaber M.|Mulla S.|Mertz D.|Akl E.|Akl E.|Bassler D.|Busse J.|Busse J.|Ferreira-González I.|Lamontagne F.|Nordmann A.|Rosenthal R.|Schandelmaier S.|Sun X.|Vandvik P.|Johnston B.|Walter M.|Burnand B.|Schwenkglenks M.|Bucher H.|Guyatt G.|Briel M.|Briel M.</t>
  </si>
  <si>
    <t>Schandelmaier S.|Schandelmaier S.|Schandelmaier S.|Tomonaga Y.|Bassler D.|Meerpohl J.|Meerpohl J.|von Elm E.|You J.|You J.|Bluemle A.|Lamontagne F.|Saccilotto R.|Amstutz A.|Bengough T.|Stegert M.|Olu K.|Tikkinen K.|Tikkinen K.|Neumann I.|Neumann I.|Carrasco-Labra A.|Carrasco-Labra A.|Faulhaber M.|Mulla S.|Mertz D.|Mertz D.|Mertz D.|Akl E.|Akl E.|Sun X.|Sun X.|Busse J.|Busse J.|Busse J.|Ferreira-González I.|Nordmann A.|Gloy V.|Gloy V.|Raatz H.|Moja L.|Rosenthal R.|Ebrahim S.|Ebrahim S.|Ebrahim S.|Ebrahim S.|Vandvik P.|Johnston B.|Johnston B.|Johnston B.|Walter M.|Burnand B.|Schwenkglenks M.|Hemkens L.|Guyatt G.|Bucher H.|Kasenda B.|Kasenda B.|Briel M.|Briel M.|Briel M.</t>
  </si>
  <si>
    <t>Annals of Surgery</t>
  </si>
  <si>
    <t>Godoy P.|Godoy P.|Godoy P.|Castilla J.|Castilla J.|Delgado-Rodríguez M.|Delgado-Rodríguez M.|Martín V.|Martín V.|Soldevila N.|Alonso J.|Alonso J.|Astray J.|Baricot M.|Cantón R.|Cantón R.|Castro A.|González-Candelas F.|González-Candelas F.|Mayoral J.|Quintana J.|Quintana J.|Pumarola T.|Tamames S.|Domínguez A.|Domínguez A.|Azor E.|Carrillo J.|Moyano R.|Navarro J.|Vázquez M.|Zafra F.|Bueno M.|Gómez M.|Mariscal M.|Martínez B.|Quesada J.|Sillero M.|Carnero M.|Fernández-Crehuet J.|del Diego Salas J.|Fuentes V.|Gallardo V.|Pérez E.|López R.|Maldonado J.|Morillo A.|Navarro J.|Pérez M.|Oña S.|Pérez M.|Ubago M.|Zarzuela M.|Blanquer J.|Morales M.|Carriedo D.|Díez F.|Fernández I.|Fernandez S.|Sanz M.|Castrodeza J.|Pérez A.|Ortiz de Lejarazu R.|Ortiz J.|Pueyo A.|Viejo J.|Redondo P.|Molina A.|Agustí A.|Torres A.|Trilla A.|Vilella A.|Barbé F.|Blanch L.|Navarro G.|Bonfill X.|López-Contreras J.|Pomar V.|Puig M.|Borràs E.|Martínez A.|Torner N.|Bravo C.|Moraga F.|Calafell F.|Caylà J.|Tortajada C.|Garcia I.|Ruiz J.|García J.|Garín O.|Gea J.|Horcajada J.|Hayes N.|Rosell A.|Álvarez C.|Enríquez M.|Pozo F.|Baquero F.|Galán J.</t>
  </si>
  <si>
    <t>Gutierrez S.|Quintana J.|Baricot M.|Bilbao A.|Capelastegui A.|Eguiluz C.|Domínguez A.|Domínguez A.|Castilla J.|Castilla J.|Godoy P.|Godoy P.|Delgado-Rodríguez M.|Delgado-Rodríguez M.|Soldevila N.|Soldevila N.|Astray J.|Mayoral J.|Martiń V.|Martiń V.|Gonzaĺez-Candelas F.|Gonzaĺez-Candelas F.|Galań J.|Galań J.|Tamames S.|Castro-Acosta A.|Gariń O.|Gariń O.|Pumarola T.|Bueno M.|Gómez M.|Mariscal M.|Martínez B.|Quesada J.|Sillero M.|Carnero M.|Fernández-Crehuet J.|Del Diego Salas J.|Fuentes V.|Gallardo V.|Pérez E.|López R.|Maldonado J.|Morillo A.|Pedrosa Corral I.|Bautista M.|Navarro J.|Pérez M.|Oña S.|Pérez M.|Ubago M.|Zarzuela M.|Sanz P.|Carriedo D.|Díez F.|Fernández I.|Fernández S.|Sanz M.|Castrodeza J.|Pérez A.|De Ortiz Lejarazu R.|Ortiz J.|Pueyo A.|Viejo J.|Seco A.|Redondo P.|Molina A.|Agustí A.|Torres A.|Trilla A.|Vilella A.|Barbé F.|Blanch L.|Navarro G.|Bonfill X.|López-Contreras J.|Pomar V.|Puig M.|Borràs E.|Martínez A.|Torner N.|Bravo C.|Moraga F.|Calafell F.|Caylà J.|Tortajada C.|Garcia I.|Ruiz J.|García J.|Alonso J.|Gea J.|Horcajada J.|Hayes N.|Rosell A.|Dorca J.|Saez M.|Álvarez C.|Enríquez M.|Pozo F.|Baquero F.</t>
  </si>
  <si>
    <t>Soler J.|Soler J.|Okkes I.|Okkes I.|Oskam S.|van Boven K.|Zivotic P.|Jevtic M.|Dobbs F.|Dobbs F.|Lamberts H.|van Boven C.|Dijksterhuis P.|Groen A.|de Haan J.|Groot A.|Janssen D.|Polman T.|Polderman G.|Stolp K.|Valken N.|Veltman M.|Woerdeman M.|Calleja F.|Sammut C.|Sammut M.|Sammut D.|Sammut D.|Bonnici J.|Buhagiar J.|Baldacchino A.</t>
  </si>
  <si>
    <t>Soler J.|Soler J.|Okkes I.|Okkes I.|Oskam S.|van Boven K.|Zivotic P.|Jevtic M.|Dobbs F.|Dobbs F.|Lamberts H.|Lamberts H.|van Boven C.|Dijksterhuis P.|Groen A.|de Haan J.|Groot A.|Janssen D.|Polman T.|Polderman G.|Stolp K.|Valken N.|Veltman M.|Woerdeman M.|Calleja F.|Sammut C.|Sammut M.|Sammut D.|Sammut D.|Bonnici J.|Buhagiar J.|Baldacchino A.</t>
  </si>
  <si>
    <t>Family Practice</t>
  </si>
  <si>
    <t>Supportive Care in Cancer</t>
  </si>
  <si>
    <t>Journal of Surgical Oncology</t>
  </si>
  <si>
    <t>Journal of Gastrointestinal Surgery</t>
  </si>
  <si>
    <t>BMC Gastroenterology</t>
  </si>
  <si>
    <t>International Psychogeriatrics</t>
  </si>
  <si>
    <t>International Journal of Clinical Pharmacology and Therapeutics</t>
  </si>
  <si>
    <t>BMC Health Services Research</t>
  </si>
  <si>
    <t>Morton L.|Gilbert E.|Hall P.|Andersson M.|Joensuu H.|Vaalavirta L.|Dores G.|Dores G.|Stovall M.|Holowaty E.|Lynch C.|Curtis R.|Smith S.|Kleinerman R.|Kaijser M.|Storm H.|Pukkala E.|Weathers R.|Linet M.|Rajaraman P.|Fraumeni J.|Brown L.|Van Leeuwen F.|Fossa S.|Johannesen T.|Langmark F.|Lamart S.|Travis L.|Aleman B.</t>
  </si>
  <si>
    <t>Gilbert E.|Curtis R.|Hauptmann M.|Kleinerman R.|Lynch C.|Stovall M.|Smith S.|Weathers R.|Andersson M.|Dores G.|Fraumeni J.|Fossa S.|Hall P.|Hodgson D.|Holowaty E.|Joensuu H.|Johannesen T.|Langmark F.|Kaijser M.|Pukkala E.|Pukkala E.|Rajaraman P.|Storm H.|Vaalavirta L.|Van Den Belt-Dusebout A.|Aleman B.|Travis L.|Morton L.|Van Leeuwen F.</t>
  </si>
  <si>
    <t>Radiation Research</t>
  </si>
  <si>
    <t>Watanabe T.|Itabashi M.|Shimada Y.|Tanaka S.|Ito Y.|Ajioka Y.|Hamaguchi T.|Hyodo I.|Igarashi M.|Ishida H.|Ishiguro M.|Kanemitsu Y.|Kokudo N.|Muro K.|Ochiai A.|Oguchi M.|Ohkura Y.|Saito Y.|Sakai Y.|Ueno H.|Yoshino T.|Fujimori T.|Koinuma N.|Morita T.|Nishimura G.|Sakata Y.|Takahashi K.|Takiuchi H.|Tsuruta O.|Yamaguchi T.|Yoshida M.|Yamaguchi N.|Kotake K.|Sugihara K.</t>
  </si>
  <si>
    <t>Watanabe T.|Muro K.|Ajioka Y.|Hashiguchi Y.|Ito Y.|Saito Y.|Hamaguchi T.|Ishida H.|Ishiguro M.|Ishihara S.|Kanemitsu Y.|Kawano H.|Kinugasa Y.|Kokudo N.|Murofushi K.|Nakajima T.|Oka S.|Sakai Y.|Tsuji A.|Uehara K.|Ueno H.|Yamazaki K.|Yoshida M.|Yoshino T.|Boku N.|Fujimori T.|Itabashi M.|Koinuma N.|Morita T.|Nishimura G.|Sakata Y.|Shimada Y.|Takahashi K.|Tanaka S.|Tsuruta O.|Yamaguchi T.|Yamaguchi N.|Tanaka T.|Kotake K.|Sugihara K.|Sugihara K.</t>
  </si>
  <si>
    <t>International Journal of Clinical Oncology</t>
  </si>
  <si>
    <t>Surgical Endoscopy</t>
  </si>
  <si>
    <t>Cell Death and Disease</t>
  </si>
  <si>
    <t>Frontiers in Physiology</t>
  </si>
  <si>
    <t>Kiriyama S.|Takada T.|Strasberg S.|Solomkin J.|Mayumi T.|Pitt H.|Gouma D.|Garden O.|Büchler M.|Yokoe M.|Kimura Y.|Tsuyuguchi T.|Itoi T.|Yoshida M.|Miura F.|Yamashita Y.|Okamoto K.|Gabata T.|Hata J.|Higuchi R.|Windsor J.|Bornman P.|Fan S.|Singh H.|De Santibanes E.|Gomi H.|Kusachi S.|Murata A.|Chen X.|Jagannath P.|Lee S.|Padbury R.|Chen M.</t>
  </si>
  <si>
    <t>Journal of Hepato-Biliary-Pancreatic Sciences</t>
  </si>
  <si>
    <t>Pericàs J.|García-de-la-Mària C.|Brunet M.|Armero Y.|García-González J.|Casals G.|Almela M.|Quintana E.|Falces C.|Ninot S.|Fuster D.|Llopis J.|Marco F.|Marco F.|Moreno A.|Miró J.|Miró J.|Pericàs J.|Téllez A.|Ambrosioni J.|Hernandez-Meneses M.|Manzardo C.|Gatell J.|de la Mària C.|Armero Y.|Garcia-Gonzalez J.|Marco F.|Almela M.|Vila J.|Quintana E.|Paré J.|Falces C.|Pereda D.|Cartañá R.|Ninot S.|Azqueta M.|Sitges M.|Vidal B.|Pomar J.|Castella M.|Tolosana J.|Ortiz J.|Fita G.|Rovira I.|Fuster D.|Granados U.|Ramírez J.|Brunet M.|Soy D.|Castro P.|Llopis J.</t>
  </si>
  <si>
    <t>Tsai H.|Chen Y.|Liao C.|Lu P.|Huang C.|Lu C.|Chuang Y.|Tsao S.|Chen Y.|Liu Y.|Chen W.|Jang T.|Lin H.|Chen C.|Shi Z.|Pan S.|Pan S.|Yang J.|Yang J.|Kung H.|Kung H.|Liu C.|Cheng Y.|Liu J.|Sun W.|Wang L.|Ko W.|Yu K.|Chiang P.|Lee M.|Lee C.|Hsu G.|Hsueh P.|Hsueh P.</t>
  </si>
  <si>
    <t>Larocque R.|Larocque R.|Rao S.|Lee J.|Ansdell V.|Yates J.|Schwartz B.|Knouse M.|Cahill J.|Hagmann S.|Vinetz J.|Connor B.|Goad J.|Oladele A.|Alvarez S.|Stauffer W.|Walker P.|Kozarsky P.|Franco-Paredes C.|Dismukes R.|Rosen J.|Hynes N.|Jacquerioz F.|McLellan S.|Hale D.|Sofarelli T.|Schoenfeld D.|Marano N.|Brunette G.|Jentes E.|Yanni E.|Sotir M.|Ryan E.|Ryan E.</t>
  </si>
  <si>
    <t>Deshpande B.|Rao S.|Jentes E.|Hills S.|Fischer M.|Gershman M.|Brunette G.|Ryan E.|LaRocque R.|Abraham G.|Alvarez S.|Ansdell V.|Yates J.|Atkins E.|Cahill J.|Birich H.|Vitek D.|Connor B.|Dismukes R.|Fairley J.|Kozarsky P.|Dosunmu R.|Goad J.|Mirzaian E.|Kendall B.|Hale D.|Hynes N.|Jacquerioz F.|McLellan S.|Knouse M.|Lee J.|Oladele A.|Demeke H.|Pasinski R.|Wheeler A.|Rosen J.|Cabellon N.|Schwartz B.|Stauffer W.|Walker P.|Vinetz J.</t>
  </si>
  <si>
    <t>Journal of the Pediatric Infectious Diseases Society</t>
  </si>
  <si>
    <t>Bilavsky E.|Bilavsky E.|Lerman Y.|Rabinovich A.|Salomon J.|Lawrence C.|Rossini A.|Salvia A.|Samso J.|Fierro J.|Hochman M.|Kazma M.|Klein A.|Schwaber M.|Schwaber M.|Carmeli Y.|Carmeli Y.|Efraim B.|Brun-Buisson C.|Camps S.|Formisano R.|Pia M.|Emilio Guaglianone B.|Lasley J.|Bertucci I.|Delaby M.|Colmant C.|Sacleux C.|Goossens H.|Malhotra Kumar S.|Lammens C.|Paul M.|Hart J.|Isakov E.|Friedman A.|Rachman A.|Franco G.|Loewenstein I.|Navon-Venezia S.|Shklyar M.|Keren L.|Glick R.|Klarfeld-Lidji S.|Mordechai E.|Cohen S.|Fachima R.|Zdonevsky Y.</t>
  </si>
  <si>
    <t>Bilavsky E.|Bilavsky E.|Temkin E.|Lerman Y.|Rabinovich A.|Salomon J.|Lawrence C.|Rossini A.|Salvia A.|Samso J.|Fierro J.|Paul M.|Paul M.|Hart J.|Hart J.|Gniadkowski M.|Hochman M.|Kazma M.|Klein A.|Adler A.|Adler A.|Schwaber M.|Schwaber M.|Carmeli Y.|Carmeli Y.|Brun-Buisson C.|Camps S.|Formisano R.|Lasley J.|Bertucci I.|Delaby M.|Colmant C.|Sacleux C.|Goossens H.|Baraniak A.|Fiett J.|Grabowska A.|Herda M.|Izdebski R.|Nikonorow E.|Isakov E.|Friedman A.|Rachman A.|Franco G.|Or I.|Navon-Venezia S.|Shklyar M.|Keren L.|Glick R.|Klarfeld-Lidji S.|Mordechai E.|Cohen S.|Fachima R.|Zdonevsky Y.|Knubovets B.</t>
  </si>
  <si>
    <t>BMC Neurology</t>
  </si>
  <si>
    <t>Neurosurgical Focus</t>
  </si>
  <si>
    <t>Clinical Neurosurgery</t>
  </si>
  <si>
    <t>Postuma R.|Postuma R.|Montplaisir J.|Montplaisir J.|Pelletier A.|Pelletier A.|Dauvilliers Y.|Oertel W.|Iranzo A.|Ferini-Strambi L.|Arnulf I.|Hogl B.|Manni R.|Miyamoto T.|Mayer G.|Stiasny-Kolster K.|Puligheddu M.|Ju Y.|Jennum P.|Sonka K.|Santamaria J.|Fantini M.|Zucconi M.|Leu-Semenescu S.|Frauscher B.|Terzaghi M.|Miyamoto M.|Unger M.|De Cock V.|Wolfson C.|Wolfson C.</t>
  </si>
  <si>
    <t>Postuma R.|Postuma R.|Iranzo A.|Hogl B.|Arnulf I.|Ferini-Strambi L.|Manni R.|Miyamoto T.|Oertel W.|Dauvilliers Y.|Ju Y.|Puligheddu M.|Sonka K.|Pelletier A.|Santamaria J.|Frauscher B.|Leu-Semenescu S.|Zucconi M.|Terzaghi M.|Miyamoto M.|Unger M.|Carlander B.|Fantini M.|Fantini M.|Montplaisir J.</t>
  </si>
  <si>
    <t>Bedlack R.|Hardiman O.|Bertorini T.|Mozaffar T.|Andersen P.|Dietz J.|Gamez J.|Dimachkie M.|Wang Y.|Wicks P.|Heywood J.|Novella S.|Rowland L.|Pioro E.|Kinsley L.|Mitchell K.|Glass J.|Sathornsumetee S.|Kwiecinski H.|Baker J.|Atassi N.|Forshew D.|Ravits J.|Conwit R.|Jackson C.|Sherman A.|Dalton K.|Tindall K.|Gonzalez G.|Robertson J.|Phillips L.|Benatar M.|Sorenson E.|Shoesmith C.|Nash S.|Marigakis N.|Moore D.|Caress J.|Boylan K.|Armon C.|Grosso M.|Gerecke B.|Wymer J.|Oskarsson B.|Bowser R.|Drory V.|Shefner J.|Heiman-Patterson T.|Lechtzin N.|Leitner M.|Miller R.|Mitsumoto H.|Levine T.|Russell J.|Sharma K.|Saperstein D.|McClusky L.|MacGowan D.|Licht J.|Verma A.|Strong M.|Lomen-Hoerth C.|Tandan R.|Rivner M.|Kolb S.|Polak M.|Rudnicki S.|Kittrell P.|Quereshi M.|Sachs G.|Pattee G.|Weiss M.|Kissel J.|Goldstein J.|Rothstein J.|Pastula D.</t>
  </si>
  <si>
    <t>Amyotrophic Lateral Sclerosis</t>
  </si>
  <si>
    <t>Amyotrophic Lateral Sclerosis and Frontotemporal Degeneration</t>
  </si>
  <si>
    <t>CNS Spectrums</t>
  </si>
  <si>
    <t>International Journal of Gynecological Cancer</t>
  </si>
  <si>
    <t>Ulmer M.|Li J.|Yaspan B.|Ozel A.|Richards J.|Richards J.|Moroi S.|Hawthorne F.|Budenz D.|Friedman D.|Gaasterland D.|Haines J.|Kang J.|Lee R.|Lichter P.|Liu Y.|Pasquale L.|Pasquale L.|Pericak-Vance M.|Realini A.|Schuman J.|Singh K.|Vollrath D.|Weinreb R.|Wollstein G.|Zack D.|Zhang K.|Young T.|Young T.|Rand Allingham R.|Wiggs J.|Ashley-Koch A.|Hauser M.|Hauser M.</t>
  </si>
  <si>
    <t>Journal of Otolaryngology - Head and Neck Surgery</t>
  </si>
  <si>
    <t>Archives of Otolaryngology - Head and Neck Surgery</t>
  </si>
  <si>
    <t>American Journal of Clinical Pathology</t>
  </si>
  <si>
    <t>Montirosso R.|Montirosso R.|Del Prete A.|Bellù R.|Tronick E.|Tronick E.|Borgatti R.|Mosca F.|Picciolini O.|Visentin S.|Battajon N.|Di Nunzio M.|Ramacciato F.|Barberis L.|Mastretta E.|Zanini R.|Carli G.|Bordigato M.|Chiandotto V.|Boiti C.|Litta R.|Minelli G.|Napolitano M.|Arco A.|Mammoliti P.|Fortini C.|Tagliabue P.|Quartulli L.|Motta G.|Introvini P.|Grigorio R.|Mussini P.|Pomero G.|Poggiani C.|Bauchiero A.</t>
  </si>
  <si>
    <t>Montirosso R.|Giusti L.|De Carli P.|Tronick E.|Tronick E.|Borgatti R.|Mosca F.|Picciolini O.|Bellù R.|Del Prete A.|Zanini R.|Visentin S.|Battajon N.|Di Nunzio M.|Ramacciato F.|Barberis L.|Mastretta E.|Carli G.|Bordigato M.|Chiandotto V.|Boiti C.|Litta R.|Minelli G.|Napolitano M.|Arco A.|Mammoliti P.|Fortini C.|Tagliabue P.|Quartulli L.|Motta G.|Introvini P.|Grigorio R.|Mussini P.|Pomero G.|Poggiani C.|Bauchiero A.</t>
  </si>
  <si>
    <t>Stein J.|Luppa M.|Maier W.|Wagner M.|Wolfsgruber S.|Scherer M.|Köhler M.|Eisele M.|Weyerer S.|Werle J.|Bickel H.|Mösch E.|Wiese B.|Prokein J.|Pentzek M.|Fuchs A.|Leicht H.|König H.|Riedel-Heller S.|Abholz H.|Bachmann C.|Blank W.|Eifflaender-Gorfer S.|Ernst A.|Heser K.|Jessen F.|Kaduszkiewicz H.|Kaufeler T.|Lange C.|Luck T.|Mayer M.|Olbrich J.|Schumacher A.|Steinmann S.|Tebarth F.|Weckbecker K.|Weeg D.|Zimmermann T.|Maier W.|Scherer M.|Van den Bussche H.</t>
  </si>
  <si>
    <t>Mallon T.|Ernst A.|Brettschneider C.|König H.|Luck T.|Röhr S.|Weyerer S.|Werle J.|Mösch E.|Weeg D.|Fuchs A.|Pentzek M.|Kleineidam L.|Heser K.|Riedel-Heller S.|Maier W.|Maier W.|Wiese B.|Scherer M.|Van Den Bussche H.|Abholz H.|Bachmann C.|Bickel H.|Blank W.|Eifflaender-Gorfer S.|Eisele M.|Hajek A.|Jessen F.|Kaduszkiewicz H.|Kaufeler T.|Köhler M.|Koppara A.|Lubisch D.|Lühmann D.|Luppa M.|Mayer M.|Prokein J.|Riedel-Heller S.|Schumacher A.|Stein J.|Steinmann S.|Tebarth F.|Van Der Leeden C.|Wagner M.|Weckbecker K.|Wolfsgruber S.|Zimmermann T.</t>
  </si>
  <si>
    <t>Suter-Widmer I.|Christ-Crain M.|Zimmerli W.|Albrich W.|Mueller B.|Schuetz P.|Schuetz P.|Schild U.|Regez K.|Bossart R.|Thomann R.|Falconnier C.|Wolbers M.|Meyer-Neidert S.|Fricker T.|Blum C.|Schoenenberger R.|Henzen C.|Bregenzer T.|Hoess C.|Krause M.|Bucher H.|Mueller F.|Haeuptle J.|Zarbosky R.|Fiumefreddo R.|Wieland M.|Nusbaumer C.|Christ A.|Bingisser R.|Schneider K.|Vincenzi C.|Kleinknecht M.|Walz B.|Briner V.|Conen D.|Huber A.|Staehelin J.|Aarau C.|Luginbuehl R.|Muehlemann A.|lambinon I.|Zueger M.</t>
  </si>
  <si>
    <t>Zurfluh S.|Nickler M.|Ottiger M.|Steuer C.|Kutz A.|Christ-Crain M.|Zimmerli W.|Thomann R.|Hoess C.|Henzen C.|Bernasconi L.|Huber A.|Mueller B.|Schuetz P.|Schild U.|Regez K.|Bossart R.|Falconnier C.|Wolbers M.|Neidert S.|Fricker T.|Blum C.|Bregenzer T.|Bucher H.|Mueller F.|Haeuptle J.|Zarbosky R.|Fiumefreddo R.|Wieland M.|Nusbaumer C.|Christ A.|Bingisser R.|Schneider K.|Walz B.|Briner V.|Conen D.|Staehelin J.|Bruehlhardt C.|Luginbuehl R.|Muehlemann A.|Lambinon I.|Zueger M.</t>
  </si>
  <si>
    <t>BMC Anesthesiology</t>
  </si>
  <si>
    <t>Lassau N.|Lassau N.|Chapotot L.|Chapotot L.|Benatsou B.|Benatsou B.|Vilgrain V.|Vilgrain V.|Kind M.|Lacroix J.|Cuinet M.|Taieb S.|Aziza R.|Sarran A.|Labbe C.|Gallix B.|Lucidarme O.|Ptak Y.|Rocher L.|Caquot L.|Chagnon S.|Marion D.|Luciani A.|Uzan-Augui J.|Koscielny S.|Koscielny S.</t>
  </si>
  <si>
    <t>Lassau N.|Lassau N.|Coiffier B.|Coiffier B.|Kind M.|Vilgrain V.|Lacroix J.|Cuinet M.|Taieb S.|Aziza R.|Sarran A.|Labbe-Devilliers C.|Gallix B.|Gallix B.|Lucidarme O.|Ptak Y.|Rocher L.|Caquot L.|Chagnon S.|Marion D.|Luciani A.|Feutray S.|Uzan-Augui J.|Benatsou B.|Benatsou B.|Bonastre J.|Koscielny S.</t>
  </si>
  <si>
    <t>Vassileva J.|Rehani M.|Al-Dhuhli H.|Al-Naemi H.|Al-Suwaidi J.|Appelgate K.|Arandjic D.|Bashier E.|Beganovic A.|Benavente T.|Bieganski T.|Dias S.|El-Nachef L.|Faj D.|Gamarra-Sánchez M.|Garcia-Aguilar J.|Gbelcová L.|Gershan V.|Gershkevitsh E.|Gruppetta E.|Hustuc A.|Ivanovic S.|Jauhari A.|Kharita M.|Kharuzhyk S.|Khelassi-Toutaoui N.|Khosravi H.|Khoury H.|Kostova-Lefterova D.|Kralik I.|Liu L.|Mazuoliene J.|Mora P.|Muhogora W.|Muthuvelu P.|Novak L.|Pallewatte A.|Shaaban M.|Shelly E.|Stepanyan K.|Teo E.|Thelsy N.|Visrutaratna P.|Zaman A.|Zontar D.</t>
  </si>
  <si>
    <t>Vassileva J.|Rehani M.|Kostova-Lefterova D.|Al-Naemi H.|Al Suwaidi J.|Arandjic D.|Bashier E.|Kodlulovich Renha S.|El-Nachef L.|Aguilar J.|Gershan V.|Gershkevitsh E.|Gruppetta E.|Hustuc A.|Jauhari A.|Kharita M.|Khelassi-Toutaoui N.|Khosravi H.|Khoury H.|Kralik I.|Mahere S.|Mazuoliene J.|Mora P.|Muhogora W.|Muthuvelu P.|Nikodemova D.|Novak L.|Pallewatte A.|Pekarovič D.|Shaaban M.|Shelly E.|Stepanyan K.|Thelsy N.|Visrutaratna P.|Zaman A.</t>
  </si>
  <si>
    <t>American Journal of Roentgenology</t>
  </si>
  <si>
    <t>Fransen J.|Johnson S.|Van Den Hoogen F.|Baron M.|Allanore Y.|Carreira P.|Czirják L.|Denton C.|Distler O.|Furst D.|Gabrielli A.|Herrick A.|Inanc M.|Kahaleh B.|Kowal-Bielecka O.|Medsger T.|Mueller-Ladner U.|Mueller-Ladner U.|Riemekasten G.|Sierakowski S.|Valentini G.|Veale D.|Vonk M.|Walker U.|Chung L.|Clements P.|Collier D.|Collier D.|Csuka M.|Jimenez S.|Merkel P.|Seibold J.|Silver R.|Steen V.|Tyndall A.|Matucci-Cerinic M.|Pope J.|Khanna D.</t>
  </si>
  <si>
    <t>Rodd C.|Lang B.|Ramsay T.|Alos N.|Huber A.|Cabral D.|Scuccimarri R.|Miettunen P.|Roth J.|Atkinson S.|Couch R.|Cummings E.|Dent P.|Ellsworth J.|Hay J.|Houghton K.|Jurencak R.|Larché M.|LeBlanc C.|Oen K.|Saint-Cyr C.|Stein R.|Stephure D.|Taback S.|Lentle B.|Matzinger M.|Shenouda N.|Moher D.|Rauch F.|Siminoski K.|Ward L.</t>
  </si>
  <si>
    <t>LeBlanc C.|Ma J.|Taljaard M.|Roth J.|Scuccimarri R.|Miettunen P.|Lang B.|Huber A.|Houghton K.|Jaremko J.|Ho J.|Shenouda N.|Matzinger M.|Lentle B.|Stein R.|Sbrocchi A.|Oen K.|Rodd C.|Jurencak R.|Cummings E.|Couch R.|Cabral D.|Atkinson S.|Alos N.|Rauch F.|Siminoski K.|Ward L.</t>
  </si>
  <si>
    <t>NeuroImage: Clinical</t>
  </si>
  <si>
    <t>Cubero M.|Cubero M.|Fernández-García J.|Fernández-García J.|Rodríguez-Gallardo M.|Acosta L.|Alcorta M.|Alvarez M.|Alvarez M.|Borge M.|Buchmann L.|Diget C.|Falou H.|Fulton B.|Fynbo H.|Galaviz D.|Gómez-Camacho J.|Gómez-Camacho J.|Kanungo R.|Lay J.|Madurga M.|Martel I.|Moro A.|Mukha I.|Nilsson T.|Sánchez-Benítez A.|Shotter A.|Shotter A.|Tengblad O.|Walden P.</t>
  </si>
  <si>
    <t>Fernández-García J.|Fernández-García J.|Fernández-García J.|Cubero M.|Cubero M.|Acosta L.|Acosta L.|Alcorta M.|Alvarez M.|Borge M.|Buchmann L.|Diget C.|Falou H.|Fulton B.|Fynbo H.|Galaviz D.|Gómez-Camacho J.|Gómez-Camacho J.|Kanungo R.|Lay J.|Lay J.|Madurga M.|Martel I.|Moro A.|Mukha I.|Nilsson T.|Rodríguez-Gallardo M.|Sánchez-Benítez A.|Sánchez-Benítez A.|Shotter A.|Tengblad O.|Walden P.</t>
  </si>
  <si>
    <t>Cho B.|Cho B.|Engelhorn K.|Vinko S.|Chung H.|Ciricosta O.|Rackstraw D.|Falcone R.|Falcone R.|Brown C.|Burian T.|Chalupský J.|Graves C.|Hájková V.|Higginbotham A.|Juha L.|Krzywinski J.|Lee H.|Messersmidt M.|Murphy C.|Ping Y.|Rohringer N.|Scherz A.|Schlotter W.|Toleikis S.|Turner J.|Vysin L.|Wang T.|Wu B.|Zastrau U.|Zhu D.|Lee R.|Nagler B.|Wark J.|Heimann P.</t>
  </si>
  <si>
    <t>Ichikawa Y.|Ichikawa Y.|Ueno H.|Ishii Y.|Furukawa T.|Yoshimi A.|Kameda D.|Watanabe H.|Aoi N.|Aoi N.|Asahi K.|Balabanski D.|Chevrier R.|Daugas J.|Fukuda N.|Georgiev G.|Hayashi H.|Iijima H.|Inabe N.|Inoue T.|Ishihara M.|Kubo T.|Nanao T.|Ohnishi T.|Suzuki K.|Tsuchiya M.|Takeda H.|Rajabali M.</t>
  </si>
  <si>
    <t>Kugland N.|Ross J.|Chang P.|Drake R.|Fiksel G.|Froula D.|Glenzer S.|Gregori G.|Grosskopf M.|Huntington C.|Koenig M.|Kuramitsu Y.|Kuranz C.|Levy M.|Levy M.|Liang E.|Martinez D.|Meinecke J.|Miniati F.|Morita T.|Pelka A.|Plechaty C.|Presura R.|Ravasio A.|Remington B.|Reville B.|Ryutov D.|Sakawa Y.|Spitkovsky A.|Takabe H.|Park H.</t>
  </si>
  <si>
    <t>Morales A.|Morales A.|Benzoni G.|Gottardo A.|Gottardo A.|Valiente-Dobón J.|Blasi N.|Bracco A.|Bracco A.|Camera F.|Camera F.|Crespi F.|Crespi F.|Corsi A.|Corsi A.|Leoni S.|Leoni S.|Million B.|Nicolini R.|Nicolini R.|Wieland O.|Gadea A.|Lunardi S.|Lunardi S.|Górska M.|Regan P.|Regan P.|Podolyák Z.|Pfützner M.|Pietri S.|Boutachkov P.|Weick H.|Grebosz J.|Bruce A.|Núñez J.|Algora A.|Algora A.|Al-Dahan N.|Ayyad Y.|Alkhomashi N.|Alkhomashi N.|Allegro P.|Bazzacco D.|Benlliure J.|Bowry M.|Bunce M.|Casarejos E.|Cortes M.|Bacelar A.|Deo A.|De Angelis G.|Domingo-Pardo C.|Doncel M.|Dombradi Z.|Engert T.|Eppinger K.|Farrelly G.|Farinon F.|Farnea E.|Geissel H.|Gerl J.|Goel N.|Gregor E.|Habermann T.|Hoischen R.|Hoischen R.|Janik R.|Klupp S.|Kojouharov I.|Kurz N.|Mandal S.|Menegazzo R.|Mengoni D.|Napoli D.|Naqvi F.|Naqvi F.|Nociforo C.|Prochazka A.|Prokopowicz W.|Recchia F.|Ribas R.|Reed M.|Rudolph D.|Sahin E.|Schaffner H.|Sharma A.|Sitar B.|Siwal D.|Steiger K.|Strmen P.|Swan T.|Szarka I.|Ur C.|Walker P.|Wollersheim H.</t>
  </si>
  <si>
    <t>Shirotori K.|Shirotori K.|Takahashi T.|Adachi S.|Agnello M.|Agnello M.|Ajimura S.|Aoki K.|Bhang H.|Bassalleck B.|Botta E.|Botta E.|Bufalino S.|Chiga N.|Evtoukhovitch P.|Feliciello A.|Fujioka H.|Hiruma F.|Honda R.|Hosomi K.|Ichikawa Y.|Ieiri M.|Igarashi Y.|Imai K.|Ishibashi N.|Ishimoto S.|Itahashi K.|Iwasaki R.|Joo C.|Kim M.|Kim S.|Kiuchi R.|Koike T.|Komatsu Y.|Kulikov V.|Marcello S.|Marcello S.|Masumoto S.|Matsuoka K.|Miwa K.|Moritsu M.|Nagae T.|Naruki M.|Niiyama M.|Noumi H.|Ozawa K.|Saito N.|Sakaguchi A.|Sako H.|Samoilov V.|Sato M.|Sato S.|Sato Y.|Sawada S.|Sekimoto M.|Sugimura H.|Suzuki S.|Takahashi H.|Takahashi T.|Tamura H.|Tanaka T.|Tanida K.|Tanida K.|Tokiyasu A.|Tomida N.|Tsamalaidze Z.|Ukai M.|Yagi K.|Yamamoto T.|Yang S.|Yonemoto Y.|Yoon C.|Yoshida K.</t>
  </si>
  <si>
    <t>Moritsu M.|Adachi S.|Agnello M.|Agnello M.|Ajimura S.|Aoki K.|Bhang H.|Bassalleck B.|Botta E.|Botta E.|Bufalino S.|Chiga N.|Ekawa H.|Evtoukhovitch P.|Feliciello A.|Fujioka H.|Hayakawa S.|Hiruma F.|Honda R.|Hosomi K.|Ichikawa Y.|Ieiri M.|Igarashi Y.|Imai K.|Ishibashi N.|Ishimoto S.|Itahashi K.|Iwasaki R.|Joo C.|Kanatsuki S.|Kim M.|Kim S.|Kiuchi R.|Koike T.|Komatsu Y.|Kulikov V.|Marcello S.|Marcello S.|Masumoto S.|Matsumoto Y.|Matsuoka K.|Miwa K.|Nagae T.|Naruki M.|Niiyama M.|Noumi H.|Nozawa Y.|Ota R.|Ozawa K.|Saito N.|Sakaguchi A.|Sako H.|Samoilov V.|Sato M.|Sato S.|Sato Y.|Sawada S.|Sekimoto M.|Shirotori K.|Shirotori K.|Sugimura H.|Suzuki S.|Takahashi H.|Takahashi T.|Takahashi T.|Takahashi T.|Tamura H.|Tanaka T.|Tanida K.|Tanida K.|Tokiyasu A.|Tomida N.|Tsamalaidze Z.|Ukai M.|Yagi K.|Yamamoto T.|Yang S.|Yonemoto Y.|Yoon C.|Yoshida K.</t>
  </si>
  <si>
    <t>Tracy J.|Winger J.|Rasco B.|Silwal U.|Siwakoti D.|Rykaczewski K.|Grzywacz R.|Grzywacz R.|Grzywacz R.|Batchelder J.|Bingham C.|Bingham C.|Brewer N.|Cartegni L.|Ciemny A.|Fijałkowska A.|Fijałkowska A.|Gross C.|Jost C.|Karny M.|Karny M.|Kolos K.|Korgul A.|Królas W.|Liu Y.|Madurga M.|Mazzocchi C.|Mendez A.|Mendez A.|Miernik K.|Miernik K.|Miller D.|Padgett S.|Paulauskas S.|Stracener D.|Wolińska-Cichocka M.|Wolińska-Cichocka M.|Wolińska-Cichocka M.|Rajabali M.|Zganjar E.</t>
  </si>
  <si>
    <t>Thiel A.|Anisovich A.|Anisovich A.|Bayadilov D.|Bayadilov D.|Bantes B.|Beck R.|Beloglazov Y.|Beloglazov Y.|Bichow M.|Böse S.|Brinkmann K.|Brinkmann K.|Challand T.|Crede V.|Dietz F.|Drexler P.|Dutz H.|Eberhardt H.|Elsner D.|Ewald R.|Fornet-Ponse K.|Friedrich S.|Frommberger F.|Funke C.|Gottschall M.|Grüner M.|Gutz E.|Hammann C.|Hannappel J.|Hartmann J.|Hillert W.|Hoffmeister P.|Honisch C.|Jaegle I.|Jürgensen I.|Kaiser D.|Kalinowsky H.|Kalischewski F.|Kammer S.|Keshelashvili I.|Kleber V.|Klein F.|Klempt E.|Krusche B.|Lang M.|Lopatin I.|Maghrbi Y.|Makonyi K.|Metag V.|Meyer W.|Müller J.|Nanova M.|Nikonov V.|Nikonov V.|Novotny R.|Piontek D.|Reicherz G.|Sarantsev A.|Sarantsev A.|Schmidt C.|Schmieden H.|Seifen T.|Sokhoyan V.|Sumachev V.|Thoma U.|Vanpee H.|Walther D.|Wendel C.|Wiedner U.|Wilson A.|Winnebeck A.|Wunderlich Y.</t>
  </si>
  <si>
    <t>Witthauer L.|Dieterle M.|Afzal F.|Anisovich A.|Anisovich A.|Bantes B.|Bayadilov D.|Bayadilov D.|Beck R.|Bichow M.|Brinkmann K.|Brinkmann K.|Böse S.|Challand T.|Crede V.|Dutz H.|Eberhardt H.|Elsner D.|Ewald R.|Fornet-Ponse K.|Friedrich S.|Frommberger F.|Funke C.|Goertz S.|Gottschall M.|Gridnev A.|Grüner M.|Gutz E.|Gutz E.|Hammann D.|Hammann C.|Hannappel J.|Hartmann J.|Hillert W.|Hoffmeister P.|Honisch C.|Jude T.|Kaiser D.|Kalinowsky H.|Kalischewski F.|Kammer S.|Käser A.|Keshelashvili I.|Klassen P.|Kleber V.|Klein F.|Koop K.|Krusche B.|Lang M.|Lopatin I.|Mahlberg P.|Makonyi K.|Metag V.|Meyer W.|Müller J.|Müllers J.|Nanova M.|Nikonov V.|Nikonov V.|Piontek D.|Reicherz G.|Rostomyan T.|Sarantsev A.|Sarantsev A.|Schmidt C.|Schmieden H.|Seifen T.|Sokhoyan V.|Spieker K.|Thiel A.|Thoma U.|Urban M.|van Pee H.|Walford N.|Walther D.|Wendel C.|Werthmüller D.|Wilson A.|Wilson A.|Winnebeck A.</t>
  </si>
  <si>
    <t>Zhang Y.|Xu H.|Litvinov Y.|Litvinov Y.|Tu X.|Yan X.|Yan X.|Typel S.|Blaum K.|Wang M.|Wang M.|Wang M.|Zhou X.|Sun Y.|Sun Y.|Brown B.|Yuan Y.|Xia J.|Yang J.|Audi G.|Chen X.|Chen X.|Jia G.|Jia G.|Hu Z.|Ma X.|Mao R.|Mei B.|Shuai P.|Sun Z.|Wang S.|Wang S.|Xiao G.|Xu X.|Xu X.|Yamaguchi T.|Yamaguchi Y.|Zang Y.|Zang Y.|Zhao H.|Zhao T.|Zhang W.|Zhang W.|Zhan W.</t>
  </si>
  <si>
    <t>Mei B.|Mei B.|Mei B.|Xu H.|Zhang Y.|Wang M.|Tu X.|Tu X.|Tu X.|Schmidt K.|Litvinov Y.|Litvinov Y.|Litvinov Y.|Sun Z.|Zhou X.|Yuan Y.|Blaum K.|Ricciardi M.|Kelić-Heil A.|Mao R.|Hu Z.|Shuai P.|Shuai P.|Zang Y.|Ma X.|Zhang X.|Xia J.|Xiao G.|Guo Z.|Yang J.|Zhang X.|Xu X.|Yan X.|Yan X.|Zhang W.|Zhan W.</t>
  </si>
  <si>
    <t>Aaltonen T.|Abazov V.|Abbott B.|Acharya B.|Adams M.|Adams T.|Agnew J.|Alexeev G.|Alkhazov G.|Alton A.|Alton A.|Amerio S.|Amerio S.|Amidei D.|Anastassov A.|Anastassov A.|Annovi A.|Antos J.|Apollinari G.|Appel J.|Arisawa T.|Artikov A.|Asaadi J.|Ashmanskas W.|Askew A.|Atkins S.|Auerbach B.|Augsten K.|Aurisano A.|Aushev V.|Aushev Y.|Avila C.|Azfar F.|Badaud F.|Badgett W.|Bae T.|Bagby L.|Baldin B.|Bandurin D.|Banerjee S.|Barbaro-Galtieri A.|Barberis E.|Baringer P.|Barnes V.|Barnett B.|Barria P.|Barria P.|Bartlett J.|Bartos P.|Bassler U.|Bauce M.|Bauce M.|Bazterra V.|Bean A.|Bedeschi F.|Begalli M.|Behari S.|Bellantoni L.|Bellettini G.|Bellettini G.|Bellinger J.|Benjamin D.|Beretvas A.|Beri S.|Bernardi G.|Bernhard R.|Bertram I.|Besançon M.|Beuselinck R.|Bhat P.|Bhatia S.|Bhatnagar V.|Bhatti A.|Bland K.|Blazey G.|Blessing S.|Bloom K.|Blumenfeld B.|Bocci A.|Bodek A.|Boehnlein A.|Boline D.|Boos E.|Borissov G.|Bortoletto D.|Borysova M.|Borysova M.|Boudreau J.|Boveia A.|Brandt A.|Brandt O.|Brigliadori L.|Brigliadori L.|Brochmann M.|Brock R.|Bromberg C.|Bross A.|Brown D.|Brucken E.|Bu X.</t>
  </si>
  <si>
    <t>Smallcombe J.|Davies P.|Barton C.|Jenkins D.|Andersson L.|Butler P.|Cox D.|Herzberg R.|Mistry A.|Parr E.|Grahn T.|Greenlees P.|Hauschild K.|Hauschild K.|Herzan A.|Jakobsson U.|Jones P.|Julin R.|Juutinen S.|Ketelhut S.|Leino M.|Lopez-Martens A.|Lopez-Martens A.|Nieminen P.|Pakarinen J.|Papadakis P.|Papadakis P.|Peura P.|Rahkila P.|Rinta-Antila S.|Ruotsalainen P.|Sandzelius M.|Sarén J.|Scholey C.|Sorri J.|Uusitalo J.</t>
  </si>
  <si>
    <t>Park J.|Lee J.|Yeo I.|Choi W.|Ahn J.|Choi J.|Choi S.|Choi Y.|Jang H.|Jang J.|Jeon E.|Joo K.|Kim B.|Kim H.|Kim J.|Kim S.|Kim S.|Kim W.|Kim Y.|Lee J.|Lee J.|Lim I.|Ma K.|Pac M.|Park I.|Park K.|Siyeon K.|So S.|Stepanyan S.|Yu I.</t>
  </si>
  <si>
    <t>Abe Y.|Aberle C.|Akiri T.|Akiri T.|Dos Anjos J.|Ardellier F.|Barbosa A.|Baxter A.|Bergevin M.|Bernstein A.|Bezerra T.|Bezrukhov L.|Blucher E.|Bongrand M.|Bongrand M.|Bowden N.|Buck C.|Busenitz J.|Cabrera A.|Caden E.|Camilleri L.|Carr R.|Cerrada M.|Chang P.|Chimenti P.|Classen T.|Classen T.|Collin A.|Conover E.|Conrad J.|Cormon S.|Crespo-Anadón J.|Cribier M.|Cribier M.|Crum K.|Cucoanes A.|Cucoanes A.|D'Agostino M.|Damon E.|Dawson J.|Dawson J.|Dazeley S.|Dierckxsens M.|Dietrich D.|Djurcic Z.|Dracos M.|Durand V.|Durand V.|Efremenko Y.|Elnimr M.|Endo Y.|Etenko A.|Falk E.|Fallot M.|Fechner M.|Von Feilitzsch F.|Felde J.|Fernandes S.|Franco D.|Franke A.|Franke M.|Furuta H.|Gama R.|Gil-Botella I.|Giot L.|Göger-Neff M.|Gonzalez L.|Goodman M.|Goon J.|Greiner D.|Guillon B.|Haag N.|Hagner C.|Hara T.|Hartmann F.|Hartnell J.|Haruna T.|Haser J.|Hatzikoutelis A.|Hayakawa T.|Hayakawa T.|Hofmann M.|Horton-Smith G.|Ishitsuka M.|Jochum J.|Jollet C.|Jones C.|Kaether F.|Kalousis L.|Kamyshkov Y.|Kaplan D.|Kawasaki T.|Keefer G.|Kemp E.|De Kerret H.|De Kerret H.|Kibe Y.|Konno T.|Kryn D.|Kuze M.</t>
  </si>
  <si>
    <t>Abe Y.|Aberle C.|Dos Anjos J.|Barriere J.|Bergevin M.|Bernstein A.|Bezerra T.|Bezrukhov L.|Blucher E.|Bowden N.|Buck C.|Busenitz J.|Cabrera A.|Caden E.|Camilleri L.|Carr R.|Cerrada M.|Chang P.|Chimenti P.|Classen T.|Classen T.|Collin A.|Conover E.|Conrad J.|Crespo-Anadón J.|Crum K.|Cucoanes A.|D'Agostino M.|Damon E.|Dawson J.|Dawson J.|Dazeley S.|Dietrich D.|Djurcic Z.|Dracos M.|Durand V.|Durand V.|Ebert J.|Efremenko Y.|Elnimr M.|Erickson A.|Etenko A.|Fallot M.|Fechner M.|Von Feilitzsch F.|Felde J.|Fernandes S.|Fischer V.|Franco D.|Franke A.|Franke M.|Furuta H.|Gama R.|Gil-Botella I.|Giot L.|Göger-Neff M.|Gonzalez L.|Goodenough L.|Goodman M.|Goon J.|Greiner D.|Haag N.|Habib S.|Hagner C.|Hara T.|Hartmann F.|Haser J.|Hatzikoutelis A.|Hayakawa T.|Hofmann M.|Horton-Smith G.|Hourlier A.|Ishitsuka M.|Jochum J.|Jollet C.|Jones C.|Kaether F.|Kalousis L.|Kalousis L.|Kamyshkov Y.|Kaplan D.|Kawasaki T.|Keefer G.|Kemp E.|De Kerret H.|De Kerret H.|Kibe Y.|Konno T.|Kryn D.|Kuze M.|Lachenmaier T.|Lane C.|Langbrandtner C.|Lasserre T.|Lasserre T.|Letourneau A.|Lhuillier D.|Lima H.|Lindner M.|López-Castaño J.</t>
  </si>
  <si>
    <t>Physica C: Superconductivity and its Applications</t>
  </si>
  <si>
    <t>Ahmed Z.|Allada K.|Aniol K.|Armstrong D.|Arrington J.|Baturin P.|Bellini V.|Benesch J.|Beminiwattha R.|Benmokhtar F.|Canan M.|Camsonne A.|Cates G.|Chen J.|Chudakov E.|Cisbani E.|Dalton M.|De Jager C.|De Jager C.|De Leo R.|Deconinck W.|Decowski P.|Deng X.|Deur A.|Dutta C.|Franklin G.|Friend M.|Frullani S.|Garibaldi F.|Giusa A.|Glamazdin A.|Golge S.|Grimm K.|Hansen O.|Higinbotham D.|Holmes R.|Holmstrom T.|Huang J.|Huang M.|Hyde C.|Hyde C.|Jen C.|Jin G.|Jones D.|Kang H.|King P.|Kowalski S.|Kumar K.|Lee J.|Lee J.|Lerose J.|Liyanage N.|Long E.|McNulty D.|Margaziotis D.|Meddi F.|Meekins D.|Mercado L.|Meziani Z.|Michaels R.|Muñoz-Camacho C.|Mihovilovic M.|Muangma N.|Myers K.|Nanda S.|Narayan A.|Nelyubin V.|Nuruzzaman|Oh Y.|Pan K.|Parno D.|Paschke K.|Phillips S.|Qian X.|Qiang Y.|Quinn B.|Rakhman A.|Reimer P.|Rider K.|Riordan S.|Roche J.|Rubin J.|Russo G.|Saenboonruang K.|Saha A.|Sawatzky B.|Silwal R.|Sirca S.|Souder P.|Sperduto M.|Subedi R.|Suleiman R.|Sulkosky V.|Sutera C.|Tobias W.|Urciuoli G.|Waidyawansa B.|Wang D.|Wexler J.|Wilson R.</t>
  </si>
  <si>
    <t>Wang D.|Pan K.|Subedi R.|Ahmed Z.|Allada K.|Aniol K.|Armstrong D.|Arrington J.|Bellini V.|Beminiwattha R.|Benesch J.|Benmokhtar F.|Bertozzi W.|Camsonne A.|Canan M.|Cates G.|Chen J.|Chudakov E.|Cisbani E.|Dalton M.|De Jager C.|De Jager C.|De Leo R.|Deconinck W.|Deng X.|Deur A.|Dutta C.|Fassi L.|Erler J.|Flay D.|Franklin G.|Friend M.|Frullani S.|Garibaldi F.|Gilad S.|Giusa A.|Glamazdin A.|Golge S.|Grimm K.|Hafidi K.|Hansen J.|Higinbotham D.|Holmes R.|Holmstrom T.|Holt R.|Huang J.|Hyde C.|Hyde C.|Jen C.|Jones D.|Kang H.|King P.|Kowalski S.|Kumar K.|Lee J.|Lee J.|Lerose J.|Liyanage N.|Long E.|McNulty D.|Margaziotis D.|Meddi F.|Meekins D.|Mercado L.|Meziani Z.|Michaels R.|Mihovilovic M.|Muangma N.|Mesick K.|Nanda S.|Narayan A.|Nelyubin V.|Nuruzzaman|Oh Y.|Parno D.|Paschke K.|Phillips S.|Qian X.|Qiang Y.|Quinn B.|Rakhman A.|Reimer P.|Rider K.|Riordan S.|Roche J.|Rubin J.|Russo G.|Saenboonruang K.|Saha A.|Sawatzky B.|Shahinyan A.|Silwal R.|Širca S.|Širca S.|Souder P.|Suleiman R.|Sulkosky V.|Sutera C.|Tobias W.|Urciuoli G.</t>
  </si>
  <si>
    <t>Hwang S.|Hicks K.|Ahn J.|Nakano T.|Ahn D.|Chang W.|Chen J.|Daté S.|Ejiri H.|Ejiri H.|Fujimura H.|Fujiwara M.|Fukui S.|Gohn W.|Hotta T.|Imai K.|Ishikawa T.|Joo K.|Kato Y.|Kohri H.|Kon Y.|Lee H.|Maeda Y.|Miyabe M.|Mibe T.|Morino Y.|Muramatsu N.|Nakatsugawa Y.|Niiyama M.|Noumi H.|Oh Y.|Ohashi Y.|Ohta T.|Oka M.|Parker J.|Rangacharyulu C.|Ryu S.|Ryu S.|Sawada T.|Sugaya Y.|Sumihama M.|Tsunemi T.|Uchida M.|Ungaro M.|Yosoi M.</t>
  </si>
  <si>
    <t>Kohri H.|Kohri H.|Wang S.|Wang S.|Shiu S.|Shiu S.|Chang W.|Yanai Y.|Ahn D.|Ahn J.|Chen J.|Daté S.|Ejiri H.|Fujimura H.|Fujiwara M.|Fujiwara M.|Fukui S.|Gohn W.|Hicks K.|Hosaka A.|Hotta T.|Hwang S.|Imai K.|Ishikawa T.|Joo K.|Kato Y.|Kim S.|Kim S.|Kon Y.|Lee H.|Maeda Y.|Mibe T.|Miyabe M.|Morino Y.|Muramatsu N.|Nakano T.|Nakatsugawa Y.|Nakatsugawa Y.|Niiyama M.|Noumi H.|Ohashi Y.|Ohta T.|Ohta T.|Oka M.|Parker J.|Parker J.|Rangacharyulu C.|Ryu S.|Sawada T.|Sawada T.|Shimizu H.|Sugaya Y.|Sumihama M.|Tsunemi T.|Uchida M.|Ungaro M.|Yosoi M.</t>
  </si>
  <si>
    <t>Marquínez-Durán G.|Benítez A.|Martel I.|Berjillos R.|Dueñas J.|Parkar V.|Acosta L.|Acosta L.|Rusek K.|Álvarez M.|Álvarez M.|Gómez-Camacho J.|Gómez-Camacho J.|Borge M.|Cruz C.|Cubero M.|Pesudo V.|Tengblad O.|Chbihi A.|Fernández-García J.|Fernández-Martínez B.|Labrador J.|Ziad A.|Flores J.|Keeley N.|Standylo L.|Strojek I.|Marques M.|Mazzocco M.|Pakou A.|Patronis N.|Pierroutsakou D.|Silvestri R.|Raabe R.|Soic N.|Wolski R.</t>
  </si>
  <si>
    <t>Marquínez-Durán G.|Martel I.|Sánchez-Benítez A.|Acosta L.|Aguado J.|Berjillos R.|Pinto A.|García T.|Dueñas J.|Rusek K.|Keeley N.|Kemper K.|Kemper K.|Álvarez M.|Borge M.|Chbihi A.|Cruz C.|Cubero M.|Cubero M.|Cubero M.|Fernández-García J.|Fernández-Martínez B.|Flores J.|Gómez-Camacho J.|Gómez-Camacho J.|Labrador J.|Marqués F.|Moro A.|Mazzocco M.|Pakou A.|Parkar V.|Parkar V.|Patronis N.|Pesudo V.|Pierroutsakou D.|Raabe R.|Silvestri R.|Soić N.|Standyło A.|Strojek I.|Tengblad O.|Wolski R.|Wolski R.|Abou-Haidar Z.</t>
  </si>
  <si>
    <t>Agari K.|Ajimura S.|Beer G.|Bhang H.|Bragadireanu M.|Buehler P.|Busso L.|Busso L.|Cargnelli M.|Choi S.|Curceanu C.|Enomoto S.|Faso D.|Faso D.|Fujioka H.|Fujiwara Y.|Fukuda T.|Guaraldo C.|Hashimoto T.|Hayano R.|Hiraiwa T.|Hirose E.|Ieiri M.|Iio M.|Iliescu M.|Inoue K.|Ishiguro Y.|Ishikawa T.|Ishimoto S.|Ishiwatari T.|Itahashi K.|Iwai M.|Iwasaki M.|Iwasaki M.|Kakiguchi Y.|Katoh Y.|Kawasaki S.|Kienle P.|Kou H.|Ma Y.|Marton J.|Matsuda Y.|Minakawa M.|Mizoi Y.|Morra O.|Muto R.|Nagae T.|Naruki M.|Noumi H.|Ohnishi H.|Okada S.|Outa H.|Piscicchia K.|Lener M.|Vidal A.|Sada Y.|Sakaguchi A.|Sakuma F.|Sato M.|Sato Y.|Sawada S.|Scordo A.|Sekimoto M.|Shi H.|Shirakabe Y.|Sirghi D.|Sirghi D.|Sirghi F.|Sirghi F.|Suzuki K.|Suzuki S.|Suzuki T.|Suzuki Y.|Takahashi H.|Tanaka K.|Tanaka N.|Tatsuno H.|Tokuda M.|Tomono D.|Toyoda A.|Tsukada K.|Vazquez Doce O.|Vazquez Doce O.|Watanabe H.|Widmann E.|Wünschek B.|Yamanoi Y.|Yamazaki T.|Yamazaki T.|Yim H.|Zmeskal J.</t>
  </si>
  <si>
    <t>Sada Y.|Ajimura S.|Bazzi M.|Beer G.|Bhang H.|Bragadireanu M.|Buehler P.|Busso L.|Busso L.|Cargnelli M.|Choi S.|Curceanu C.|Enomoto S.|Faso D.|Faso D.|Fujioka H.|Fujiwara Y.|Fukuda T.|Guaraldo C.|Hashimoto T.|Hayano R.|Hiraiwa T.|Iio M.|Iliescu M.|Inoue K.|Ishiguro Y.|Ishikawa T.|Ishimoto S.|Ishiwatari T.|Itahashi K.|Iwai M.|Iwasaki M.|Iwasaki M.|Kato Y.|Kawasaki S.|Kienle P.|Kou H.|Ma Y.|Marton J.|Matsuda Y.|Mizoi Y.|Morra O.|Nagae T.|Noumi H.|Ohnishi H.|Ohnishi H.|Okada S.|Outa H.|Piscicchia K.|Romero Vidal A.|Sakaguchi A.|Sakuma F.|Sato M.|Scordo A.|Sekimoto M.|Shi H.|Sirghi D.|Sirghi D.|Sirghi F.|Sirghi F.|Suzuki K.|Suzuki S.|Suzuki T.|Tanida K.|Tatsuno H.|Tokuda M.|Tomono D.|Toyoda A.|Tsukada K.|Vazquez Doce O.|Vazquez Doce O.|Widmann E.|Wuenschek B.|Yamaga T.|Yamazaki T.|Yamazaki T.|Yim H.|Zhang Q.|Zmeskal J.</t>
  </si>
  <si>
    <t>Plasma Physics Reports</t>
  </si>
  <si>
    <t>Wang Y.|Chen Y.|Xu Y.|Yang Y.|Yang Y.|Cui W.|Li M.|Liu X.|Liu X.|Wang J.|Han D.|Chen T.|Li C.|Huo J.|Li Z.|Li W.|Hu W.|Zhang Y.|Lu B.|Zhu Y.|Liu Y.|Liu Y.|Wu D.|Wu D.|Sun Q.|Sun Q.|Zhang Z.</t>
  </si>
  <si>
    <t>Liu X.|Liu X.|Lu J.|Yang Y.|Yang Y.|Lu B.|Wang Y.|Xu Y.|Cui W.|Li W.|Li M.|Wang J.|Han D.|Chen T.|Huo J.|Hu W.|Zhang Y.|Zhu Y.|Zhang Z.|Yin G.|Wang Y.|Zhao Z.|Zhao Z.|Fu Y.|Fu Y.|Zhang Y.|Zhang Y.|Ma K.|Chen Y.</t>
  </si>
  <si>
    <t>Optical Materials</t>
  </si>
  <si>
    <t>Alessandria F.|Andreotti E.|Andreotti E.|Ardito R.|Arnaboldi C.|Avignone F.|Balata M.|Bandac I.|Banks T.|Banks T.|Banks T.|Bari G.|Beeman J.|Bellini F.|Bellini F.|Bersani A.|Biassoni M.|Biassoni M.|Bloxham T.|Brofferio C.|Brofferio C.|Bryant A.|Bryant A.|Bucci C.|Cai X.|Canonica L.|Canonica L.|Capelli S.|Capelli S.|Carbone L.|Cardani L.|Cardani L.|Carrettoni M.|Carrettoni M.|Chott N.|Clemenza M.|Clemenza M.|Cosmelli C.|Cosmelli C.|Cremonesi O.|Creswick R.|Dafinei I.|Dally A.|De Biasi A.|Decowski M.|Decowski M.|Deninno M.|De Waard A.|Di Domizio S.|Di Domizio S.|Ejzak L.|Faccini R.|Faccini R.|Fang D.|Farach H.|Ferri E.|Ferri E.|Ferroni F.|Ferroni F.|Fiorini E.|Foggetta L.|Foggetta L.|Freedman S.|Freedman S.|Frossati G.|Giachero A.|Gironi L.|Gironi L.|Giuliani A.|Gorla P.|Gotti C.|Gotti C.|Guardincerri E.|Guardincerri E.|Gutierrez T.|Haller E.|Haller E.|Han K.|Heeger K.|Huang H.|Ichimura K.|Kadel R.|Kazkaz K.|Keppel G.|Kogler L.|Kogler L.|Kolomensky Y.|Kolomensky Y.|Kraft S.|Kraft S.|Lenz D.|Li Y.|Liu X.|Longo E.|Longo E.|Ma Y.|Maiano C.|Maiano C.|Maier G.|Martinez C.</t>
  </si>
  <si>
    <t>Alduino C.|Alfonso K.|Avignone F.|Azzolini O.|Bari G.|Bellini F.|Bellini F.|Benato G.|Bersani A.|Biassoni M.|Branca A.|Branca A.|Brofferio C.|Brofferio C.|Bucci C.|Camacho A.|Caminata A.|Canonica L.|Canonica L.|Cao X.|Capelli S.|Capelli S.|Cappelli L.|Cappelli L.|Cappelli L.|Cardani L.|Carniti P.|Carniti P.|Casali N.|Cassina L.|Cassina L.|Chiesa D.|Chiesa D.|Chott N.|Clemenza M.|Clemenza M.|Copello S.|Copello S.|Cosmelli C.|Cosmelli C.|Cremonesi O.|Creswick R.|Cushman J.|D'Addabbo A.|D'Aguanno D.|D'Aguanno D.|Dafinei I.|Davis C.|Dell'Oro S.|Deninno M.|Di Domizio S.|Di Domizio S.|Di Vacri M.|Di Vacri M.|Dompe V.|Dompe V.|Drobizhev A.|Drobizhev A.|Fang D.|Faverzani M.|Faverzani M.|Ferri E.|Ferroni F.|Ferroni F.|Fiorini E.|Fiorini E.|Franceschi M.|Freedman S.|Fujikawa B.|Giachero A.|Giachero A.|Gironi L.|Gironi L.|Giuliani A.|Gladstone L.|Gorla P.|Gotti C.|Gotti C.|Gutierrez T.|Han K.|Heeger K.|Hennings-Yeomans R.|Hennings-Yeomans R.|Huang H.|Keppel G.|Kolomensky Y.|Kolomensky Y.|Leder A.|Ligi C.|Lim K.|Ma Y.|Marini L.|Marini L.|Martinez M.|Martinez M.|Martinez M.|Maruyama R.|Mei Y.|Moggi N.|Moggi N.</t>
  </si>
  <si>
    <t>Kunnus K.|Kunnus K.|Rajkovic I.|Schreck S.|Schreck S.|Quevedo W.|Quevedo W.|Eckert S.|Beye M.|Suljoti E.|Weniger C.|Kalus C.|Grübel S.|Grübel S.|Scholz M.|Nordlund D.|Zhang W.|Hartsock R.|Gaffney K.|Schlotter W.|Turner J.|Kennedy B.|Hennies F.|Techert S.|Techert S.|Wernet P.|Föhlisch A.|Föhlisch A.</t>
  </si>
  <si>
    <t>Kunnus K.|Kunnus K.|Josefsson I.|Rajkovic I.|Schreck S.|Schreck S.|Quevedo W.|Beye M.|Grübel S.|Scholz M.|Nordlund D.|Zhang W.|Hartsock R.|Gaffney K.|Schlotter W.|Turner J.|Kennedy B.|Hennies F.|Techert S.|Techert S.|Techert S.|Wernet P.|Odelius M.|Föhlisch A.|Föhlisch A.</t>
  </si>
  <si>
    <t>Structural Dynamics</t>
  </si>
  <si>
    <t>Zhang W.|Ma H.|Yang Y.|Yang Y.|Wu Q.|Zhang X.|Wang H.|Ma B.|Feng Y.|Fang X.|Guo J.|Cao Y.|Cao Y.|Li X.|Zhu Y.|Li J.|Sha S.|Sha S.|Lu W.|Lu W.|Lin S.|Lin S.|Guo X.|Zhao H.|Sun L.|Xie D.|Peng S.|Liu Z.|Zhao H.</t>
  </si>
  <si>
    <t>Drummond M.|O'Donnell D.|Page R.|Joss D.|Capponi L.|Cox D.|Darby I.|Donosa L.|Filmer F.|Grahn T.|Greenlees P.|Hauschild K.|Hauschild K.|Herzan A.|Jakobsson U.|Jones P.|Julin R.|Juutinen S.|Ketelhut S.|Leino M.|Lopez-Martens A.|Lopez-Martens A.|Mistry A.|Nieminen P.|Peura P.|Rahkila P.|Rinta-Antila S.|Ruotsalainen P.|Sandzelius M.|Sarén J.|SayǧI B.|Scholey C.|Simpson J.|Sorri J.|Thornthwaite A.|Uusitalo J.</t>
  </si>
  <si>
    <t>Kobayashi N.|Nakamura T.|Tostevin J.|Tostevin J.|Kondo Y.|Aoi N.|Baba H.|Deguchi S.|Gibelin J.|Ishihara M.|Kawada Y.|Kubo T.|Motobayashi T.|Ohnishi T.|Orr N.|Otsu H.|Sakurai H.|Satou Y.|Simpson E.|Sumikama T.|Takeda H.|Takechi M.|Takeuchi S.|Tanaka K.|Tanaka N.|Togano Y.|Yoneda K.</t>
  </si>
  <si>
    <t>Kobayashi N.|Nakamura T.|Kondo Y.|Tostevin J.|Tostevin J.|Aoi N.|Aoi N.|Baba H.|Barthelemy R.|Famiano M.|Fukuda N.|Inabe N.|Ishihara M.|Kanungo R.|Kim S.|Kubo T.|Lee G.|Lee H.|Matsushita M.|Matsushita M.|Motobayashi T.|Ohnishi T.|Orr N.|Otsu H.|Sako T.|Sakurai H.|Satou Y.|Satou Y.|Sumikama T.|Sumikama T.|Takeda H.|Takeuchi S.|Tanaka R.|Togano Y.|Togano Y.|Yoneda K.</t>
  </si>
  <si>
    <t>Dijulio D.|Cederkall J.|Fahlander C.|Ekström A.|Hjorth-Jensen M.|Hjorth-Jensen M.|Albers M.|Bildstein V.|Blazhev A.|Darby I.|Davinson T.|De Witte H.|Diriken J.|Diriken J.|Fransen C.|Geibel K.|Gernhäuser R.|Görgen A.|Hess H.|Heyde K.|Heyde K.|Iwanicki J.|Lutter R.|Reiter P.|Scheck M.|Seidlitz M.|Siem S.|Taprogge J.|Tveten G.|Van De Walle J.|Voulot D.|Warr N.|Wenander F.|Wimmer K.</t>
  </si>
  <si>
    <t>Achenbach P.|Esser A.|Ayerbe Gayoso C.|Böhm R.|Borodina O.|Borodina O.|Bosnar D.|Bozkurt V.|Bydžovský P.|Debenjak L.|Distler M.|Friščić I.|Fujii Y.|Gogami T.|Gómez Rodríguez M.|Hashimoto O.|Hirose S.|Kim E.|Margaryan A.|Merkel H.|Müller U.|Nagao S.|Nakamura S.|Pochodzalla J.|Rappold C.|Rappold C.|Reinhold J.|Saito T.|Saito T.|Saito T.|Sanchez Lorente A.|Sánchez Majos S.|Schlimme B.|Schoth M.|Schulz F.|Sfienti C.|Širca S.|Tang L.|Thiel M.|Tsukada K.</t>
  </si>
  <si>
    <t>Achenbach P.|Ayerbe Gayoso C.|Böhm R.|Borodina O.|Borodina O.|Bosnar D.|Bozkurt V.|Bydžovský P.|Debenjak L.|Distler M.|Esser A.|Friščić I.|Fujii Y.|Gogami T.|Gómez Rodríguez M.|Hashimoto O.|Hirose S.|Kanda H.|Kaneta M.|Kim E.|Margaryan A.|Merkel H.|Müller U.|Nagao S.|Nakamura S.|Pochodzalla J.|Rappold C.|Reinhold J.|Saito T.|Saito T.|Saito T.|Sanchez Lorente A.|Sánchez Majos S.|Schlimme B.|Schoth M.|Schulz F.|Sfienti C.|Širca S.|Skoupil D.|Tang L.|Thiel M.|Tsukada K.</t>
  </si>
  <si>
    <t>Chandra P.|Rannot R.|Yadav K.|Tickoo A.|Singh K.|Chanchalani K.|Kothari M.|Agarwal N.|Goyal A.|Goyal H.|Kotwal S.|Kumar N.|Marandi P.|Venugopal K.|Bhat C.|Bhatt N.|Bhattacharya S.|Borwankar C.|Chouhan N.|Dhar V.|Kaul S.|Koul S.|Koul M.|Koul R.|Mitra A.|Sahayanathan S.|Sharma M.</t>
  </si>
  <si>
    <t>New Astronomy</t>
  </si>
  <si>
    <t>Akhmetshin R.|Anisyonkov A.|Ahokhin S.|Ahokhin S.|Aulchenko V.|Aulchenko V.|Banzarov V.|Barkov L.|Bashtovoy N.|Berkaev D.|Bondar A.|Bondar A.|Bragin A.|Eidelman S.|Eidelman S.|Epifanov D.|Epshteyn L.|Fedotovich G.|Fedotovich G.|Gayazov S.|Gayazov S.|Grebenuk A.|Grebenuk A.|Grigoriev D.|Grigoriev D.|Gromov E.|Ignatov F.|Karpov S.|Kazanin V.|Kazanin V.|Khazin B.|Khazin B.|Koop I.|Kozyrev A.|Kuzmin A.|Kuzmenko A.|Kuzmenko A.|Logashenko I.|Logashenko I.|Lysenko A.|Lukin P.|Mikhailov K.|Pestov Y.|Perevedentsev E.|Perevedentsev E.|Pirogov S.|Pivovarov S.|Popov A.|Popov A.|Popov Y.|Redin S.|Rogovsky Y.|Ruban A.|Ryskulov N.|Ryzhenenkov A.|Shebalin V.|Shemyakin D.|Shemyakin D.|Shwartz B.|Shwartz B.|Shwartz D.|Sibidanov A.|Shatunov P.|Shatunov Y.|Snopkov I.|Solodov E.|Solodov E.|Titov V.|Talyshev A.|Vorobiov A.|Vorobiov A.|Yudin Y.|Zaytsev A.|Zaytsev A.</t>
  </si>
  <si>
    <t>Gramolin A.|Arrington J.|Barkov L.|Dmitriev V.|Dmitriev V.|Gauzshtein V.|Golovin R.|Holt R.|Kaminsky V.|Lazarenko B.|Mishnev S.|Muchnoi N.|Muchnoi N.|Neufeld V.|Nikolenko D.|Rachek I.|Sadykov R.|Shestakov Y.|Shestakov Y.|Stibunov V.|Toporkov D.|Toporkov D.|de Vries H.|Zevakov S.|Zhilich V.</t>
  </si>
  <si>
    <t>Ciepał I.|Kistryn S.|Stephan E.|Biegun A.|Bodek K.|Deltuva A.|Epelbaum E.|Eslami-Kalantari M.|Fonseca A.|Golak J.|Jha V.|Kalantar-Nayestanaki N.|Kamada H.|Khatri G.|Kirillov D.|Kirillov D.|Kirillov D.|Kiš M.|Kliczewski S.|Kłos B.|Kozela A.|Kravcikova M.|Lesiak M.|Lesiak M.|MacHner H.|Magiera A.|Magiera A.|Martinska G.|Messchendorp J.|Nogga A.|Parol W.|Ramazani-Moghaddam-Arani A.|Roy B.|Roy B.|Sakai H.|Sekiguchi K.|Sitnik I.|Siudak R.|Skibiński R.|Sworst R.|Urban J.|Witała H.|Wrońska A.|Zejma J.</t>
  </si>
  <si>
    <t>Ciepał I.|Ciepał I.|Kłos B.|Kistryn S.|Stephan E.|Biegun A.|Bodek K.|Deltuva A.|Epelbaum E.|Eslami-Kalantari M.|Fonseca A.|Golak J.|Kalantar-Nayestanaki N.|Kamada H.|Khatri G.|Kirillov D.|Kirillov D.|Kliczewski S.|Kozela A.|Kravcikova M.|Machner H.|Magiera A.|Martinska G.|Messchendorp J.|Nogga A.|Parol W.|Ramazani-Moghaddam-Arani A.|Roy B.|Sakai H.|Sauer P.|Sekiguchi K.|Sitnik I.|Siudak R.|Skibiński R.|Sworst R.|Urban J.|Witała H.|Zejma J.</t>
  </si>
  <si>
    <t>Yoshino K.|Ishizuka Y.|Sugihara N.|Kariya N.|Namura D.|Noji I.|Mitsuhashi K.|Kimura H.|Fukuda A.|Kikukawa I.|Hayashi T.|Yamazaki N.|Kimura M.|Tsukiyama K.|Yamamoto K.|Fukuyama A.|Hidaka D.|Shinoda J.|Mibu H.|Shimakura Y.|Saito A.|Ikumi S.|Umehara K.|Kamei F.|Fukuda H.|Toake T.|Takahashi Y.|Miyata Y.|Shioji S.|Toyoda M.|Hattori N.|Nishihara H.|Matsushima R.|Nishibori M.|Hokkedo O.|Nojima M.|Kimura T.|Fujiseki M.|Okudaira S.|Tanabe K.|Nakano M.|Ito K.|Kuroda M.|Takiguchi T.|Fukai K.|Matsukubo T.</t>
  </si>
  <si>
    <t>The Bulletin of Tokyo Dental College</t>
  </si>
  <si>
    <t>Journal of Oral Rehabilitation</t>
  </si>
  <si>
    <t>Pepe F.|Cameron A.|Latham D.|Molinari E.|Molinari E.|Udry S.|Bonomo A.|Buchhave L.|Buchhave L.|Charbonneau D.|Cosentino R.|Cosentino R.|Dressing C.|Dumusque X.|Figueira P.|Fiorenzano A.|Gettel S.|Harutyunyan A.|Haywood R.|Horne K.|Lopez-Morales M.|Lovis C.|Malavolta L.|Malavolta L.|Mayor M.|Micela G.|Motalebi F.|Nascimbeni V.|Phillips D.|Piotto G.|Piotto G.|Pollacco D.|Queloz D.|Queloz D.|Rice K.|Sasselov D.|Ségransan D.|Sozzetti A.|Szentgyorgyi A.|Watson C.</t>
  </si>
  <si>
    <t>Steppenbeck D.|Takeuchi S.|Aoi N.|Doornenbal P.|Matsushita M.|Wang H.|Baba H.|Fukuda N.|Go S.|Honma M.|Lee J.|Matsui K.|Michimasa S.|Motobayashi T.|Nishimura D.|Otsuka T.|Otsuka T.|Sakurai H.|Sakurai H.|Shiga Y.|Söderström P.|Sumikama T.|Suzuki H.|Taniuchi R.|Utsuno Y.|Valiente-Dobón J.|Yoneda K.</t>
  </si>
  <si>
    <t>Steppenbeck D.|Takeuchi S.|Aoi N.|Doornenbal P.|Matsushita M.|Wang H.|Baba H.|Go S.|Go S.|Holt J.|Lee J.|Lee J.|Matsui K.|Michimasa S.|Motobayashi T.|Nishimura D.|Otsuka T.|Otsuka T.|Otsuka T.|Sakurai H.|Sakurai H.|Shiga Y.|Söderström P.|Söderström P.|Stroberg S.|Sumikama T.|Sumikama T.|Taniuchi R.|Taniuchi R.|Tostevin J.|Utsuno Y.|Valiente-Dobón J.|Yoneda K.</t>
  </si>
  <si>
    <t>Dowsett H.|Foley K.|Stoll D.|Chandler M.|Sohl L.|Bentsen M.|Otto-Bliesner B.|Bragg F.|Chan W.|Contoux C.|Contoux C.|Dolan A.|Haywood A.|Jonas J.|Jost A.|Kamae Y.|Lohmann G.|Lunt D.|Nisancioglu K.|Abe-Ouchi A.|Abe-Ouchi A.|Ramstein G.|Riesselman C.|Robinson M.|Rosenbloom N.|Salzmann U.|Stepanek C.|Strother S.|Strother S.|Ueda H.|Yan Q.|Zhang Z.|Zhang Z.</t>
  </si>
  <si>
    <t>Dolan A.|Hunter S.|Hill D.|Hill D.|Haywood A.|Koenig S.|Otto-Bliesner B.|Abe-Ouchi A.|Abe-Ouchi A.|Bragg F.|Chan W.|Chandler M.|Contoux C.|Jost A.|Kamae Y.|Lohmann G.|Lunt D.|Ramstein G.|Rosenbloom N.|Sohl L.|Stepanek C.|Ueda H.|Yan Q.|Zhang Z.|Zhang Z.</t>
  </si>
  <si>
    <t>Climate of the Past</t>
  </si>
  <si>
    <t>Beye M.|Beye M.|Beye M.|Öberg H.|Xin H.|Dakovski G.|Dell'Angela M.|Föhlisch A.|Föhlisch A.|Gladh J.|Hantschmann M.|Hieke F.|Kaya S.|Kühn D.|Larue J.|Larue J.|Mercurio G.|Minitti M.|Mitra A.|Moeller S.|Ng M.|Nilsson A.|Nilsson A.|Nilsson A.|Nordlund D.|Nørskov J.|Öström H.|Ogasawara H.|Persson M.|Schlotter W.|Sellberg J.|Sellberg J.|Sellberg J.|Wolf M.|Abild-Pedersen F.|Pettersson L.|Wurth W.|Wurth W.</t>
  </si>
  <si>
    <t>Journal of Physical Chemistry Letters</t>
  </si>
  <si>
    <t>Hassall T.|Stappers B.|Weltevrede P.|Hessels J.|Hessels J.|Alexov A.|Alexov A.|Coenen T.|Karastergiou A.|Kramer M.|Kramer M.|Keane E.|Kondratiev V.|Van Leeuwen J.|Van Leeuwen J.|Noutsos A.|Pilia M.|Serylak M.|Serylak M.|Sobey C.|Zagkouris K.|Fender R.|Bell M.|Bell M.|Broderick J.|Eislöffel J.|Falcke H.|Falcke H.|Grießmeier J.|Grießmeier J.|Kuniyoshi M.|Miller-Jones J.|Miller-Jones J.|Wise M.|Wise M.|Wucknitz O.|Wucknitz O.|Zarka P.|Asgekar A.|Batejat F.|Bentum M.|Bernardi G.|Best P.|Bonafede A.|Bonafede A.|Breitling F.|Brüggen M.|Butcher H.|Butcher H.|Ciardi B.|De Gasperin F.|De Gasperin F.|De Reijer J.|Duscha S.|Fallows R.|Ferrari C.|Frieswijk W.|Garrett M.|Garrett M.|Gunst A.|Heald G.|Hoeft M.|Juette E.|Maat P.|McKean J.|Norden M.|Pandey-Pommier M.|Pandey-Pommier M.|Pizzo R.|Polatidis A.|Reich W.|Röttgering H.|Sluman J.|Tang Y.|Tasse C.|Vermeulen R.|Van Weeren R.|Van Weeren R.|Van Weeren R.|Wijnholds S.|Yatawatta S.</t>
  </si>
  <si>
    <t>Pietrzyński G.|Pietrzyński G.|Graczyk D.|Gieren W.|Thompson I.|Pilecki B.|Pilecki B.|Udalski A.|Soszyński I.|Kozłowski S.|Konorski P.|Suchomska K.|Bono G.|Bono G.|Moroni P.|Moroni P.|Villanova S.|Nardetto N.|Bresolin F.|Kudritzki R.|Storm J.|Gallenne A.|Smolec R.|Minniti D.|Minniti D.|Kubiak M.|Szymański M.|Poleski R.|Poleski R.|Wyrzykowski|Ulaczyk K.|Pietrukowicz P.|Górski M.|Karczmarek P.</t>
  </si>
  <si>
    <t>Graczyk D.|Graczyk D.|Graczyk D.|Pietrzyński G.|Thompson I.|Gieren W.|Gieren W.|Pilecki B.|Konorski P.|Villanova S.|Górski M.|Suchomska K.|Karczmarek P.|Stepień K.|Storm J.|Taormina M.|Kołaczkowski Z.|Kołaczkowski Z.|Wielgórski P.|Narloch W.|Zgirski B.|Gallenne A.|Ostrowski J.|Smolec R.|Udalski A.|Soszyński I.|Kervella P.|Nardetto N.|Szymański M.|Wyrzykowski Ł.|Ulaczyk K.|Poleski R.|Poleski R.|Pietrukowicz P.|Kozłowski S.|Skowron J.|Mróz P.</t>
  </si>
  <si>
    <t>Huber D.|Carter J.|Barbieri M.|Miglio A.|Miglio A.|Deck K.|Fabrycky D.|Montet B.|Buchhave L.|Buchhave L.|Chaplin W.|Chaplin W.|Hekker S.|Hekker S.|Montalbán J.|Sanchis-Ojeda R.|Basu S.|Bedding T.|Bedding T.|Campante T.|Campante T.|Christensen-Dalsgaard J.|Elsworth Y.|Elsworth Y.|Stello D.|Stello D.|Arentoft T.|Ford E.|Ford E.|Gilliland R.|Handberg R.|Handberg R.|Howard A.|Isaacson H.|Johnson J.|Karoff C.|Kawaler S.|Kjeldsen H.|Latham D.|Lund M.|Lundkvist M.|Marcy G.|Metcalfe T.|Metcalfe T.|Aguirre V.|Winn J.</t>
  </si>
  <si>
    <t>Choi J.|Choi J.|Jang H.|Jang H.|Park J.|Park J.|Kim Y.|Kim Y.|Kang S.|Kang S.|Yang C.|Yang C.|Kim N.|Kim N.|Cho J.|Cho J.|Park S.|Kim C.|Kim C.|Kim Y.|Kim Y.|Do J.|Song S.|Kim S.|Kim S.|Kim Y.|Lee J.|Jin H.|Lim C.|Lee J.|Chang J.|Yoo T.|Park J.|Oh H.|Park H.|Chang T.|Ryu D.|Oh D.|Chang Y.|Kim Y.|Kim S.|Jin D.|Kim Y.|Kim H.|Kim W.|Lee K.|Lee C.</t>
  </si>
  <si>
    <t>Kwon O.|Kwon O.|Jang H.|Jang H.|Jung H.|Jung H.|Kim Y.|Kim Y.|Kang S.|Kang S.|Yang C.|Yang C.|Kim N.|Kim N.|Choi J.|Choi J.|Cho J.|Cho J.|Kim C.|Kim C.|Kim Y.|Kim Y.|Park S.|Park S.|Do J.|Song S.|Kim S.|Kim S.|Kim Y.|Lee J.|Jin H.|Lim C.|Lee J.|Chang J.|Yoo T.|Park J.|Oh H.|Park H.|Chang T.|Ryu D.|Oh D.|Chang Y.|Kim Y.|Kim S.|Jin D.|Kim Y.|Kim H.|Kim W.|Lee K.|Lee C.</t>
  </si>
  <si>
    <t>Yang F.|Gardner C.|Bigdeli T.|Gao J.|Zhang Z.|Tao M.|Liu Y.|Li Y.|Wang G.|Shi J.|Gao C.|Zhang K.|Li K.|Wang X.|Liu L.|Sun J.|Du B.|Shi S.|Shi S.|Zhang J.|Wu W.|Wang X.|Shen J.|Liu T.|Gu D.|Liang W.|Deng H.|Pan J.|Yang L.|Jian H.|Jiang G.|Meng H.|Miao G.|Li Y.|Hu C.|Huang G.|Zhang Y.|Chen Y.|Ha B.|Gao S.|Fang X.|Mei Q.|Hong X.|Yang D.|Liu T.|Fengyu Y.|Zhong H.|Sang H.|Chen G.|Cai M.|Song Y.|Dong J.|Shen Z.|Zhang W.|Wang X.|Pan R.|Liu X.|Li Y.|Liu Z.|Zhang Q.|Li G.|Flint J.|Kendler K.</t>
  </si>
  <si>
    <t>International Journal of Medical Sciences</t>
  </si>
  <si>
    <t>Domínguez A.|Domínguez A.|Godoy P.|Godoy P.|Castilla J.|Castilla J.|Soldevila N.|Toledo D.|Toledo D.|Astray J.|Mayoral J.|Tamames S.|García-Gutiérrez S.|González-Candelas F.|Martín V.|Díaz J.|Torner N.|Torner N.|Torner N.|Alonso J.|Alonso J.|Baricot M.|Caylà J.|Lafuente S.|Cenoz M.|Baz I.|Quintana J.|González A.</t>
  </si>
  <si>
    <t>Antón-Ladislao A.|Antón-Ladislao A.|García-Gutiérrez S.|García-Gutiérrez S.|Soldevila N.|González-Candelas F.|González-Candelas F.|Godoy P.|Godoy P.|Castilla J.|Castilla J.|Mayoral J.|Astray J.|Martín V.|Tamames S.|Toledo D.|Toledo D.|Aguirre U.|Aguirre U.|Domínguez A.|Domínguez A.|Alonso J.|Alonso J.|Caleró S.|Caylà J.|Caylà J.|Torner N.|Torner N.|Diaz J.|Cenoz M.|Cenoz M.|Quintana J.|Quintana J.|González A.|González A.</t>
  </si>
  <si>
    <t>Human Vaccines and Immunotherapeutics</t>
  </si>
  <si>
    <t>Translational Psychiatry</t>
  </si>
  <si>
    <t>Migita K.|Nakamura M.|Abiru S.|Jiuchi Y.|Nagaoka S.|Komori A.|Hashimoto S.|Bekki S.|Yamasaki K.|Komatsu T.|Shimada M.|Kouno H.|Hijioka T.|Kohjima M.|Nakamuta M.|Kato M.|Yoshizawa K.|Ohta H.|Nakamura Y.|Takezaki E.|Nishimura H.|Sato T.|Ario K.|Hirashima N.|Oohara Y.|Naganuma A.|Muro T.|Sakai H.|Mita E.|Sugi K.|Yamashita H.|Makita F.|Yatsuhashi H.|Ishibashi H.|Yasunami M.</t>
  </si>
  <si>
    <t>BMC Research Notes</t>
  </si>
  <si>
    <t>Herrero R.|Herrero R.|Quint W.|Quint W.|Hildesheim A.|Hildesheim A.|Gonzalez P.|Struijk L.|Struijk L.|Katki H.|Porras C.|Porras C.|Schiffman M.|Schiffman M.|Rodriguez A.|Solomon D.|Solomon D.|Jimenez S.|Schiller J.|Schiller J.|Lowy D.|Lowy D.|van Doorn L.|van Doorn L.|Wacholder S.|Wacholder S.|Kreimer A.|Kreimer A.|Alfaro M.|Bratti M.|Cortés B.|Espinoza A.|Estrada Y.|González P.|Guillén D.|Jiménez S.|Morales J.|Villegas L.|Morera L.|Rodríguez A.|Macklin N.|Sherman M.|Freer E.|Bonilla J.|García-Piñeres A.|Silva S.|Atmella I.|Ramírez M.|Pinto L.|Kemp T.|Eklund C.|Hutchinson M.|Sidawy M.</t>
  </si>
  <si>
    <t>Kuhs K.|Gonzalez P.|Gonzalez P.|Gonzalez P.|Rodriguez A.|Rodriguez A.|Van Doorn L.|Van Doorn L.|Schiffman M.|Schiffman M.|Struijk L.|Chen S.|Quint W.|Quint W.|Lowy D.|Lowy D.|Porras C.|Porras C.|Delvecchio C.|Jimenez S.|Safaeian M.|Schiller J.|Schiller J.|Wacholder S.|Wacholder S.|Herrero R.|Herrero R.|Hildesheim A.|Hildesheim A.|Kreimer A.|Kreimer A.|Alfaro M.|Barrantes M.|Concepción Bratti M.|Cárdenas F.|Cortés B.|Espinoza A.|Estrada Y.|Guillén D.|Jiménez S.|Morales J.|Villegas L.|Morera L.|Pérez E.|Rivas L.|Freer E.|Bonilla J.|García-Piñeres A.|Silva S.|Atmella I.|Ramírez M.|Macklin N.|Sherman M.|Solomon D.|Pinto L.|Kemp T.|Eklund C.|Hutchinson M.|Sidawy M.</t>
  </si>
  <si>
    <t>Parasites and Vectors</t>
  </si>
  <si>
    <t>Ekouevi D.|Ekouevi D.|Ekouevi D.|Balestre E.|Coffie P.|Coffie P.|Minta D.|Minta D.|Messou E.|Messou E.|Messou E.|Sawadogo A.|Minga A.|Minga A.|Sow P.|Sow P.|Bissagnene E.|Bissagnene E.|Bissagnene E.|Eholie S.|Eholie S.|Gottlieb G.|Gottlieb G.|Dabis F.|Zannou D.|Ahouada C.|Akakpo J.|Ahomadegbé C.|Bashi J.|Gougounon-Houéto A.|Azon-Kouanou A.|Houngbé F.|Koumakpaï S.|Alihonou F.|D'Almeida M.|Hodonou I.|Hounhoui G.|Sagbo G.|Tossa-Bagnan L.|Adjide H.|Drabo J.|Bognounou R.|Dienderé A.|Traore E.|Zoungrana L.|Zerbo B.|Sawadogo A.|Zoungrana J.|Héma A.|Soré I.|Bado G.|Tapsoba A.|Yé D.|Kouéta F.|Ouedraogo S.|Ouédraogo R.|Hiembo W.|Gansonré M.|Messou E.|Gnokoro J.|Koné M.|Kouakou G.|Bosse C.|Brou K.|Assi A.|Chenal H.|Hawerlander D.|Soppi F.|Abo Y.|Bomisso G.|Eholié S.|Amego M.|Andavi V.|Diallo Z.|Ello F.|Tanon A.|Koule S.|Anzan K.|Guehi C.|Aka E.|Issouf K.|Kouakou J.|N'Gbeche M.|Touré P.|Avit-Edi D.|Kouakou K.|Moh M.|Yao V.|Folquet M.|Dainguy M.|Kouakou C.|Méa-Assande V.|Oka-Berete G.|Zobo N.|Acquah P.|Kokora M.|Eboua T.|Timité-Konan M.|Ahoussou L.|Assouan J.</t>
  </si>
  <si>
    <t>Journal of the International AIDS Society</t>
  </si>
  <si>
    <t>Boattini A.|Martinez-Cruz B.|Sarno S.|Harmant C.|Harmant C.|Useli A.|Sanz P.|Yang-Yao D.|Manry J.|Manry J.|Ciani G.|Luiselli D.|Quintana-Murci L.|Quintana-Murci L.|Comas D.|Pettener D.|Adhikarla S.|Adler C.|Balanovska E.|Balanovsky O.|Bertranpetit J.|Clarke A.|Cooper A.|Der Sarkissian C.|Dulik M.|Gaieski J.|GaneshPrasad A.|Haak W.|Haber M.|Haber M.|Jin L.|Kaplan M.|Li H.|Li S.|Matisoo-Smith E.|Merchant N.|Mitchell R.|Owings A.|Parida L.|Pitchappan R.|Platt D.|Renfrew C.|Lacerda D.|Royyuru A.|Santos F.|Schurr T.|Soodyall H.|Hernanz D.|Swamikrishnan P.|Tyler-Smith C.|Santhakumari A.|Vieira P.|Vilar M.|Wells R.|Zalloua P.|Ziegle J.</t>
  </si>
  <si>
    <t>Nagle N.|Van Oven M.|Wilcox S.|Van Holst Pellekaan S.|Van Holst Pellekaan S.|Tyler-Smith C.|Xue Y.|Ballantyne K.|Ballantyne K.|Wilcox L.|Papac L.|Cooke K.|Van Oorschot R.|McAllister P.|Williams L.|Kayser M.|Mitchell R.|Adhikarla S.|Adler C.|Balanovska E.|Balanovsky O.|Bertranpetit J.|Clarke A.|Comas D.|Cooper A.|Der Sarkissian C.|Dulik M.|Gaieski J.|Kumar A.|Prasad G.|Haak W.|Haber M.|Haber M.|Hobbs A.|Javed A.|Jin L.|Kaplan M.|Li S.|Martinez-Cruz B.|Matisoo-Smith E.|Mele M.|Merchant N.|Owings A.|Parida L.|Pitchappan R.|Platt D.|Quintana-Murci L.|Renfrew C.|Royyuru A.|Santhakumari A.|Santos F.|Schurr T.|Soodyall H.|Soria Hernanz D.|Swamikrishnan P.|Vilar M.|Wells R.|Zalloua P.|Ziegle J.</t>
  </si>
  <si>
    <t>BMC Genomics</t>
  </si>
  <si>
    <t>American Journal of Physical Anthropology</t>
  </si>
  <si>
    <t>Tumor Biology</t>
  </si>
  <si>
    <t>Christoffersen B.|Christoffersen B.|Restrepo-Coupe N.|Restrepo-Coupe N.|Arain M.|Baker I.|Cestaro B.|Ciais P.|Fisher J.|Galbraith D.|Galbraith D.|Guan X.|Gulden L.|Gulden L.|van den Hurk B.|Ichii K.|Imbuzeiro H.|Jain A.|Levine N.|Miguez-Macho G.|Poulter B.|Roberti D.|Sakaguchi K.|Sahoo A.|Schaefer K.|Shi M.|Verbeeck H.|Yang Z.|Araújo A.|Kruijt B.|Manzi A.|da Rocha H.|von Randow C.|Muza M.|Borak J.|Costa M.|Gonçalves de Gonçalves L.|Gonçalves de Gonçalves L.|Zeng X.|Saleska S.</t>
  </si>
  <si>
    <t>Sevane N.|Levéziel H.|Levéziel H.|Nute G.|Sañudo C.|Valentini A.|Williams J.|Dunner S.|Albertí P.|Amarger V.|Amarger V.|Delourme D.|Delourme D.|Levéziel H.|Levéziel H.|Boitard S.|Mangin B.|Cañón J.|Checa M.|Dunner S.|García D.|Miranda M.|Pérez R.|Christensen M.|Ertbjerg P.|Crisá A.|Marchitelli C.|Valentini A.|Failla S.|Gigli S.|Hocquette J.|Nute G.|Richardson I.|Olleta J.|Panea B.|Sañudo C.|Razzaq R.|Renand G.|Williams J.</t>
  </si>
  <si>
    <t>Journal of Animal Science and Biotechnology</t>
  </si>
  <si>
    <t>Livestock Science</t>
  </si>
  <si>
    <t>Nowicki S.|Bindschadler R.|Abe-Ouchi A.|Aschwanden A.|Bueler E.|Choi H.|Fastook J.|Granzow G.|Greve R.|Gutowski G.|Herzfeld U.|Jackson C.|Johnson J.|Khroulev C.|Larour E.|Levermann A.|Lipscomb W.|Martin M.|Morlighem M.|Parizek B.|Pollard D.|Price S.|Ren D.|Rignot E.|Rignot E.|Saito F.|Sato T.|Seddik H.|Seroussi H.|Takahashi K.|Walker R.|Walker R.|Wang W.</t>
  </si>
  <si>
    <t>Journal of Geophysical Research: Earth Surface</t>
  </si>
  <si>
    <t>Olveira G.|Olveira G.|Tapia M.|Ocón J.|Cabrejas-Gómez C.|Ballesteros-Pomar M.|Vidal-Casariego A.|Arraiza-Irigoyen C.|Olivares J.|Conde-García M.|García-Manzanares A.|Botella-Romero F.|Quílez-Toboso R.|Cabrerizo L.|Matia P.|Chicharro L.|Burgos R.|Pujante P.|Ferrer M.|Zugasti A.|Prieto J.|Diéguez M.|Carrera M.|Vila-Bundo A.|Urgelés J.|Aragón-Valera C.|Rovira A.|Bretón I.|García-Peris P.|Muñoz-Garach A.|Márquez E.|Olmo D.|Pereira J.|Tous M.</t>
  </si>
  <si>
    <t>Tapia M.|Ocón J.|Cabrejas-Gómez C.|Ballesteros-Pomar M.|Vidal-Casariego A.|Arraiza-Irigoyen C.|Olivares J.|Conde-García M.|García-Manzanares Á.|Botella-Romero F.|Quílez-Toboso R.|Cabrerizo L.|Rubio M.|Chicharro L.|Burgos R.|Pujante P.|Ferrer M.|Zugasti A.|Petrina E.|Manjón L.|Diéguez M.|Carrera M.|Vila-Bundo A.|Urgelés J.|Aragón-Valera C.|Sánchez-Vilar O.|Bretón I.|García-Peris P.|Muñoz-Garach A.|Márquez E.|Olmo D.|Pereira J.|Tous M.|Olveira G.|Olveira G.</t>
  </si>
  <si>
    <t>Journal of the Academy of Nutrition and Dietetics</t>
  </si>
  <si>
    <t>Endocrine Practice</t>
  </si>
  <si>
    <t>Gagnier J.|Gagnier J.|Kienle G.|Altman D.|Moher D.|Moher D.|Sox H.|Riley D.|Riley D.|Allaire A.|Aronson J.|Carpenter J.|Gagnier J.|Hanaway P.|Hayes C.|Jones D.|Kaszkin-Bettag M.|Kidd M.|Kiene H.|Kienle G.|Kligler B.|Knutson L.|Koch C.|Milgate K.|Mittelman M.|Oltean H.|Plotnikoff G.|Rison R.|Sethi A.|Shamseer L.|Smith R.|Tugwell P.</t>
  </si>
  <si>
    <t>Journal of Dietary Supplements</t>
  </si>
  <si>
    <t>Journal of Medical Case Reports</t>
  </si>
  <si>
    <t>BMJ Case Reports</t>
  </si>
  <si>
    <t>Headache</t>
  </si>
  <si>
    <t>Journal of Translational Medicine</t>
  </si>
  <si>
    <t>Cell Reports</t>
  </si>
  <si>
    <t>Gutierrez-Arcelus M.|Gutierrez-Arcelus M.|Gutierrez-Arcelus M.|Lappalainen T.|Lappalainen T.|Lappalainen T.|Montgomery S.|Montgomery S.|Buil A.|Buil A.|Buil A.|Ongen H.|Ongen H.|Ongen H.|Yurovsky A.|Yurovsky A.|Yurovsky A.|Bryois J.|Bryois J.|Bryois J.|Giger T.|Giger T.|Romano L.|Romano L.|Romano L.|Planchon A.|Planchon A.|Planchon A.|Falconnet E.|Falconnet E.|Bielser D.|Bielser D.|Gagnebin M.|Gagnebin M.|Padioleau I.|Padioleau I.|Padioleau I.|Borel C.|Borel C.|Letourneau A.|Letourneau A.|Makrythanasis P.|Makrythanasis P.|Guipponi M.|Guipponi M.|Gehrig C.|Gehrig C.|Antonarakis S.|Antonarakis S.|Dermitzakis E.|Dermitzakis E.|Dermitzakis E.</t>
  </si>
  <si>
    <t>Gutierrez-Arcelus M.|Gutierrez-Arcelus M.|Gutierrez-Arcelus M.|Ongen H.|Ongen H.|Ongen H.|Lappalainen T.|Lappalainen T.|Lappalainen T.|Montgomery S.|Montgomery S.|Buil A.|Buil A.|Buil A.|Yurovsky A.|Yurovsky A.|Yurovsky A.|Bryois J.|Bryois J.|Bryois J.|Padioleau I.|Padioleau I.|Padioleau I.|Romano L.|Romano L.|Romano L.|Planchon A.|Planchon A.|Planchon A.|Falconnet E.|Falconnet E.|Bielser D.|Bielser D.|Gagnebin M.|Gagnebin M.|Giger T.|Borel C.|Letourneau A.|Letourneau A.|Makrythanasis P.|Makrythanasis P.|Guipponi M.|Guipponi M.|Gehrig C.|Gehrig C.|Antonarakis S.|Antonarakis S.|Dermitzakis E.|Dermitzakis E.|Dermitzakis E.|Dermitzakis E.</t>
  </si>
  <si>
    <t>eLife</t>
  </si>
  <si>
    <t>Oncogenesis</t>
  </si>
  <si>
    <t>Molecular Carcinogenesis</t>
  </si>
  <si>
    <t>European Journal of Public Health</t>
  </si>
  <si>
    <t>European Journal of Nutrition</t>
  </si>
  <si>
    <t>Zheng X.|Bauer P.|Baumeister T.|Buckmelter A.|Caligiuri M.|Clodfelter K.|Han B.|Ho Y.|Kley N.|Lin J.|Reynolds D.|Sharma G.|Smith C.|Wang Z.|Dragovich P.|Gunzner-Toste J.|Liederer B.|Ly J.|O'Brien T.|Oh A.|Wang L.|Wang W.|Xiao Y.|Zak M.|Zhao G.|Yuen P.|Bair K.</t>
  </si>
  <si>
    <t>Köhler A.|Chen B.|Gemignani F.|Elisei R.|Romei C.|Figlioli G.|Cipollini M.|Cristaudo A.|Bambi F.|Hoffmann P.|Hoffmann P.|Hoffmann P.|Hoffmann P.|Herms S.|Herms S.|Herms S.|Herms S.|Kalemba M.|Kula D.|Harris S.|Broderick P.|Houlston R.|Pastor S.|Pastor S.|Marcos R.|Marcos R.|Velázquez A.|Velázquez A.|Jarzab B.|Hemminki K.|Hemminki K.|Landi S.|Försti A.|Försti A.</t>
  </si>
  <si>
    <t>Figlioli G.|Figlioli G.|Chen B.|Elisei R.|Romei C.|Campo C.|Campo C.|Cipollini M.|Cristaudo A.|Bambi F.|Paolicchi E.|Hoffmann P.|Hoffmann P.|Hoffmann P.|Hoffmann P.|Herms S.|Herms S.|Herms S.|Herms S.|Kalemba M.|Kula D.|Pastor S.|Pastor S.|Marcos R.|Marcos R.|Velázquez A.|Velázquez A.|Jarzab B.|Landi S.|Hemminki K.|Hemminki K.|Gemignani F.|Försti A.|Försti A.</t>
  </si>
  <si>
    <t>Molecular Medicine Reports</t>
  </si>
  <si>
    <t>Leleu X.|Attal M.|Arnulf B.|Moreau P.|Traulle C.|Marit G.|Mathiot C.|Petillon M.|Macro M.|Roussel M.|Pegourie B.|Kolb B.|Stoppa A.|Hennache B.|Bréchignac S.|Meuleman N.|Thielemans B.|Garderet L.|Royer B.|Hulin C.|Benboubker L.|Decaux O.|Escoffre-Barbe M.|Michallet M.|Caillot D.|Fermand J.|Avet-Loiseau H.|Facon T.</t>
  </si>
  <si>
    <t>Fouquet G.|Karlin L.|Macro M.|Caillot D.|Roussel M.|Arnulf B.|Pegourie B.|Petillon M.|Mathiot C.|Hulin C.|Kolb B.|Stoppa A.|Brechiniac S.|Rodon P.|Dib M.|Tiab M.|Richez V.|Araujo C.|Wetterwald M.|Garderet L.|Royer B.|Perrot A.|Benboubker L.|Decaux O.|Escoffre-Barbe M.|Fermand J.|Moreau P.|Avet-Loiseau H.|Attal M.|Facon T.|Leleu X.|Leleu X.</t>
  </si>
  <si>
    <t>Biomaterials</t>
  </si>
  <si>
    <t>Science Advances</t>
  </si>
  <si>
    <t>Gene</t>
  </si>
  <si>
    <t>Diseases of the Esophagus</t>
  </si>
  <si>
    <t>Morabito F.|Mosca L.|Cutrona G.|Agnelli L.|Tuana G.|Ferracin M.|Zagatti B.|Lionetti M.|Fabris S.|Maura F.|Matis S.|Gentile M.|Vigna E.|Colombo M.|Massucco C.|Recchia A.|Bossio S.|De Stefano L.|Ilariucci F.|Musolino C.|Molica S.|Di Raimondo F.|Cortelezzi A.|Tassone P.|Negrini M.|Monti S.|Rossi D.|Gaidano G.|Ferrarini M.|Neri A.</t>
  </si>
  <si>
    <t>Maura F.|Cutrona G.|Mosca L.|Matis S.|Lionetti M.|Fabris S.|Agnelli L.|Colombo M.|Massucco C.|Ferracin M.|Zagatti B.|Reverberi D.|Gentile M.|Recchia A.|Bossio S.|Rossi D.|Gaidano G.|Molica S.|Cortelezzi A.|Di Raimondo F.|Negrini M.|Tassone P.|Morabito F.|Ferrarini M.|Neri A.</t>
  </si>
  <si>
    <t>Miyahara K.|Miyahara K.|Nouso K.|Nouso K.|Nouso K.|Morimoto Y.|Morimoto Y.|Morimoto Y.|Takeuchi Y.|Takeuchi Y.|Hagihara H.|Hagihara H.|Kuwaki K.|Kuwaki K.|Onishi H.|Onishi H.|Onishi H.|Ikeda F.|Ikeda F.|Miyake Y.|Nakamura S.|Nakamura S.|Shiraha H.|Shiraha H.|Takaki A.|Iwadou S.|Iwadou S.|Kobayashi Y.|Kobayashi Y.|Takaguchi K.|Takaguchi K.|Takuma Y.|Takuma Y.|Takabatake H.|Takabatake H.|Sakaguchi K.|Sakaguchi K.|Yamamoto K.|Yamamoto K.|Fujioka S.|Osawa T.|Kariyama K.|Toshimori J.|Kobashi H.|Miyatake H.|Uematsu S.|Okamoto R.|Araki Y.|Tatsukawa M.|Yabushita K.|Shimoe T.|Sakata T.|Kaneyoshi T.|Miyashita M.|Makino Y.|Moriya A.|Ando M.|Baba N.|Seno T.|Nagano T.|Matsumoto E.|Takayama H.</t>
  </si>
  <si>
    <t>Jorissen R.|Jorissen R.|Christie M.|Christie M.|Mouradov D.|Mouradov D.|Sakthianandeswaren A.|Sakthianandeswaren A.|Li S.|Love C.|Love C.|Xu Z.|Molloy P.|Jones I.|McLaughlin S.|Ward R.|Hawkins N.|Ruszkiewicz A.|Moore J.|Burgess A.|Burgess A.|Burgess A.|Busam D.|Zhao Q.|Strausberg R.|Strausberg R.|Lipton L.|Lipton L.|Desai J.|Desai J.|Desai J.|Gibbs P.|Gibbs P.|Gibbs P.|Sieber O.|Sieber O.</t>
  </si>
  <si>
    <t>Bernatsky S.|Bernatsky S.|Ramsey-Goldman R.|Joseph L.|Joseph L.|Boivin J.|Costenbader K.|Urowitz M.|Gladman D.|Fortin P.|Nived O.|Petri M.|Jacobsen S.|Manzi S.|Ginzler E.|Isenberg D.|Rahman A.|Gordon C.|Ruiz-Irastorza G.|Yelin E.|Bae S.|Wallace D.|Peschken C.|Dooley M.|Edworthy S.|Aranow C.|Kamen D.|Romero-Diaz J.|Askanase A.|Witte T.|Barr S.|Criswell L.|Sturfelt G.|Blanco I.|Feldman C.|Dreyer L.|Patel N.|Pierre Y.|Clarke A.|Clarke A.</t>
  </si>
  <si>
    <t>Oncology (Switzerland)</t>
  </si>
  <si>
    <t>Journal of Autoimmunity</t>
  </si>
  <si>
    <t>Li W.|Hu N.|Hyland P.|Gao Y.|Wang Z.|Wang Z.|Yu K.|Su H.|Wang C.|Wang L.|Chanock S.|Burdett L.|Ding T.|Qiao Y.|Fan J.|Wang Y.|Xu Y.|Shi J.|Gu F.|Wheeler W.|Xiong X.|Giffen C.|Tucker M.|Dawsey S.|Freedman N.|Abnet C.|Goldstein A.|Taylor P.</t>
  </si>
  <si>
    <t>Hyland P.|Zhang H.|Yang Q.|Yang H.|Hu N.|Lin S.|Su H.|Wang L.|Wang C.|Ding T.|Fan J.|Qiao Y.|Sung H.|Wheeler W.|Giffen C.|Burdett L.|Wang Z.|Wang Z.|Lee M.|Chanock S.|Dawsey S.|Freedman N.|Abnet C.|Goldstein A.|Yu K.|Taylor P.</t>
  </si>
  <si>
    <t>Current Oncology</t>
  </si>
  <si>
    <t>Mosca L.|Mosca L.|Musto P.|Todoerti K.|Todoerti K.|Barbieri M.|Barbieri M.|Agnelli L.|Agnelli L.|Fabris S.|Fabris S.|Tuana G.|Tuana G.|Lionetti M.|Lionetti M.|Bonaparte E.|Sirchia S.|Sirchia S.|Grieco V.|Bianchino G.|D'Auria F.|Statuto T.|Mazzoccoli C.|De Luca L.|Petrucci M.|Morabito F.|Offidani M.|Di Raimondo F.|Falcone A.|Caravita T.|Omedè P.|Boccadoro M.|Palumbo A.|Neri A.|Neri A.</t>
  </si>
  <si>
    <t>Todoerti K.|Todoerti K.|Todoerti K.|Agnelli L.|Agnelli L.|Fabris S.|Fabris S.|Lionetti M.|Lionetti M.|Tuana G.|Tuana G.|Mosca L.|Mosca L.|Lombardi L.|Lombardi L.|Grieco V.|Bianchino G.|D'Auria F.|Statuto T.|Mazzoccoli C.|De Luca L.|Petrucci M.|Morabito F.|Offidani M.|Raimondo F.|Falcone A.|Omede P.|Tassone P.|Boccadoro M.|Palumbo A.|Neri A.|Neri A.|Musto P.</t>
  </si>
  <si>
    <t>Journal of Cancer</t>
  </si>
  <si>
    <t>Du Bois A.|Du Bois A.|Ewald-Riegler N.|De Gregorio N.|Reuss A.|Mahner S.|Fotopoulou C.|Kommoss F.|Schmalfeldt B.|Hilpert F.|Fehm T.|Burges A.|Meier W.|Hillemanns P.|Hanker L.|Hasenburg A.|Strauss H.|Hellriegel M.|Wimberger P.|Keyver-Paik M.|Baumann K.|Canzler U.|Wollschlaeger K.|Forner D.|Pfisterer J.|Schröder W.|Münstedt K.|Richter B.|Kommoss S.|Kommoss S.|Hauptmann S.</t>
  </si>
  <si>
    <t>Trillsch F.|Mahner S.|Vettorazzi E.|Woelber L.|Reuss A.|Baumann K.|Keyver-Paik M.|Canzler U.|Wollschlaeger K.|Forner D.|Pfisterer J.|Pfisterer J.|Schroeder W.|Muenstedt K.|Richter B.|Fotopoulou C.|Schmalfeldt B.|Burges A.|Ewald-Riegler N.|De Gregorio N.|Hilpert F.|Fehm T.|Fehm T.|Meier W.|Hillemanns P.|Hanker L.|Hanker L.|Hasenburg A.|Strauss H.|Hellriegel M.|Wimberger P.|Wimberger P.|Kommoss S.|Kommoss S.|Kommoss F.|Hauptmann S.|Hauptmann S.|Du Bois A.</t>
  </si>
  <si>
    <t>Chen Y.|Copeland W.|Vedanthan R.|Grant E.|Lee J.|Gu D.|Gupta P.|Ramadas K.|Inoue M.|Inoue M.|Tsugane S.|Tamakoshi A.|Gao Y.|Yuan J.|Yuan J.|Shu X.|Ozasa K.|Tsuji I.|Kakizaki M.|Tanaka H.|Nishino Y.|Chen C.|Chen C.|Wang R.|Yoo K.|Ahn Y.|Ahsan H.|Pan W.|Pan W.|Pan W.|Chen C.|Pednekar M.|Sauvaget C.|Sasazuki S.|Yang G.|Koh W.|Xiang Y.|Ohishi W.|Watanabe T.|Sugawara Y.|Matsuo K.|Matsuo K.|You S.|You S.|Park S.|Park S.|Kim D.|Parvez F.|Chuang S.|Ge W.|Rolland B.|McLerran D.|Sinha R.|Thornquist M.|Kang D.|Kang D.|Feng Z.|Boffetta P.|Boffetta P.|Zheng W.|He J.|Potter J.|Potter J.|Potter J.</t>
  </si>
  <si>
    <t>Fowke J.|McLerran D.|Gupta P.|He J.|Shu X.|Ramadas K.|Tsugane S.|Inoue M.|Inoue M.|Tamakoshi A.|Koh W.|Nishino Y.|Tsuji I.|Ozasa K.|Yuan J.|Yuan J.|Tanaka H.|Ahn Y.|Chen C.|Chen C.|Sugawara Y.|Yoo K.|Ahsan H.|Pan W.|Pan W.|Pan W.|Pednekar M.|Gu D.|Xiang Y.|Sauvaget C.|Sawada N.|Wang R.|Kakizaki M.|Tomata Y.|Ohishi W.|Butler L.|Oze I.|Kim D.|You S.|Park S.|Park S.|Parvez F.|Chuang S.|Chen Y.|Lee J.|Grant E.|Rolland B.|Thornquist M.|Feng Z.|Zheng W.|Boffetta P.|Boffetta P.|Sinha R.|Kang D.|Kang D.|Potter J.|Potter J.|Potter J.</t>
  </si>
  <si>
    <t>Pancreas</t>
  </si>
  <si>
    <t>Corona G.|Corona G.|Giorda C.|Cucinotta D.|Guida P.|Nada E.|Aglialoro A.|Albanese V.|Albano S.|Antonangelo C.|Baccetti F.|Bulzomi' R.|Calatola P.|Capano F.|Clemente G.|Corigliano G.|Cucinotta D.|De Fazio C.|De Francesco C.|De Joannon U.|Del Buono A.|Fontana L.|Fornengo R.|Fraticelli E.|Gaviglio D.|Gentile S.|Giorda C.|Giorgianni L.|Guarino G.|Iannarelli R.|Improta L.|Improta M.|Leotta S.|Magro G.|Maiani L.|Mingardi R.|Morviducci L.|Nada E.|Nosso G.|Nuzzi A.|Ocelli C.|Paciotti V.|Pata P.|Rampini P.|Rovere M.|Sabbatini A.|Sciarrafia M.|Sciarretta F.|Sforza A.|Starnone V.|Testori G.|Trevisan F.|Turco S.|Viviani G.|Zavaroni D.</t>
  </si>
  <si>
    <t>Corona G.|Corona G.|Giorda C.|Cucinotta D.|Guida P.|Nada E.|Aglialoro A.|Albanese V.|Albano S.|Antonangelo C.|Baccetti F.|Bulzomi R.|Calatola P.|Capano F.|Clemente G.|Corigliano G.|Cucinotta D.|De Fazio C.|De Francesco C.|De Joannon U.|Del Buono A.|Fontana L.|Fornengo R.|Fraticelli E.|Gaviglio D.|Gentile S.|Giorda C.|Giorgianni L.|Guarino G.|Iannarelli R.|Improta L.|Improta M.|Leotta S.|Magro G.|Maiani L.|Mastroiacovo D.|Mingardi R.|Morviducci L.|Nada E.|Nosso G.|Nuzzi A.|Ocelli C.|Paciotti V.|Pata P.|Rampini P.|Rovere M.|Sabbatini A.|Sciarrafia M.|Sciarretta F.|Sforza A.|Starnone V.|Testori G.|Trevisan F.|Turco S.|Viviani G.|Zavaroni D.</t>
  </si>
  <si>
    <t>Antczak A.|Wokołorczyk D.|Kluźniak W.|Kashyap A.|Jakubowska A.|Gronwald J.|Huzarski T.|Byrski T.|Dębniak T.|Masojć B.|Górski B.|Gromowski T.|Gołęb A.|Sikorski A.|Słojewski M.|Gliniewicz B.|Gliniewicz B.|Borkowski T.|Borkowski A.|Przybyła J.|Sosnowski M.|Małkiewicz B.|Zdrojowy R.|Sikorska-Radek P.|Matych J.|Wilkoszi J.|Rózański W.|Kis̈l J.|Bar K.|Janiszewska H.|Stawicka M.|Milecki P.|Lubiński J.|Narod S.|Cybulski C.</t>
  </si>
  <si>
    <t>Acland A.|Agarwala R.|Barrett T.|Beck J.|Benson D.|Bollin C.|Bolton E.|Bryant S.|Canese K.|Church D.|Clark K.|DiCuccio M.|Dondoshansky I.|Federhen S.|Feolo M.|Geer L.|Gorelenkov V.|Hoeppner M.|Johnson M.|Kelly C.|Khotomlianski V.|Kimchi A.|Kimelman M.|Kitts P.|Krasnov S.|Kuznetsov A.|Landsman D.|Lipman D.|Lu Z.|Madden T.|Madej T.|Maglott D.|Marchler-Bauer A.|Karsch-Mizrachi I.|Murphy T.|Ostell J.|O'Sullivan C.|Panchenko A.|Phan L.|Preussm D.|Pruitt K.|Rubinstein W.|Sayers E.|Schneider V.|Schuler G.|Sequeira E.|Sherry S.|Shumway M.|Sirotkin K.|Siyan K.|Slotta D.|Soboleva A.|Starchenko G.|Tatusova T.|Trawick B.|Vakatov D.|Wang Y.|Ward M.|Wilbur W.|Yaschenko E.|Zbicz K.</t>
  </si>
  <si>
    <t>Agarwala R.|Barrett T.|Beck J.|Benson D.|Bollin C.|Bolton E.|Bourexis D.|Brister J.|Bryant S.|Canese K.|Cavanaugh M.|Charowhas C.|Clark K.|Dondoshansky I.|Feolo M.|Fitzpatrick L.|Funk K.|Geer L.|Gorelenkov V.|Graeff A.|Hlavina W.|Holmes B.|Johnson M.|Kattman B.|Khotomlianski V.|Kimchi A.|Kimelman M.|Kimura M.|Kitts P.|Klimke W.|Kotliarov A.|Krasnov S.|Kuznetsov A.|Landrum M.|Landsman D.|Lathrop S.|Lee J.|Leubsdorf C.|Lu Z.|Madden T.|Marchler-Bauer A.|Malheiro A.|Meric P.|Karsch-Mizrachi I.|Mnev A.|Murphy T.|Orris R.|Ostell J.|O'Sullivan C.|Palanigobu V.|Panchenko A.|Phan L.|Pierov B.|Pruitt K.|Rodarmer K.|Sayers E.|Schneider V.|Schoch C.|Schuler G.|Sherry S.|Siyan K.|Soboleva A.|Soussov V.|Starchenko G.|Tatusova T.|Thibaud-Nissen F.|Todorov K.|Trawick B.|Vakatov D.|Ward M.|Yaschenko E.|Zasypkin A.|Zbicz K.</t>
  </si>
  <si>
    <t>Reeve W.|Terpolilli J.|Melino V.|Ardley J.|Tian R.|De Meyer S.|Tiwari R.|Yates R.|Yates R.|O'Hara G.|Howieson J.|Ninawi M.|Held B.|Bruce D.|Detter C.|Tapia R.|Han C.|Wei C.|Huntemann M.|Han J.|Chen I.|Mavromatis K.|Markowitz V.|Ivanova N.|Ovchinnikova G.|Pagani I.|Pati A.|Goodwin L.|Woyke T.|Kyrpides N.</t>
  </si>
  <si>
    <t>Reeve W.|Ardley J.|Tian R.|De Meyer S.|Terpolilli J.|Melino V.|Tiwari R.|Yates R.|Yates R.|O'Hara G.|Howieson J.|Ninawi M.|Zhang X.|Bruce D.|Detter C.|Tapia R.|Han C.|Wei C.|Huntemann M.|Han J.|Chen I.|Mavromatis K.|Markowitz V.|Szeto E.|Ivanova N.|Pagani I.|Pati A.|Goodwin L.|Woyke T.|Kyrpides N.</t>
  </si>
  <si>
    <t>Manso-Silván L.|Manso-Silván L.|Tardy F.|Tardy F.|Baranowski E.|Baranowski E.|Barré A.|Blanchard A.|Blanchard A.|Breton M.|Breton M.|Couture C.|Couture C.|Citti C.|Citti C.|Dordet-Frisoni E.|Dordet-Frisoni E.|Dupuy V.|Dupuy V.|Gaurivaud P.|Gaurivaud P.|Jacob D.|Jacob D.|Jacob D.|Jacob D.|Lemaitre C.|Nikolski M.|Nikolski M.|Nouvel L.|Nouvel L.|Poumarat F.|Poumarat F.|Thébault P.|Theil S.|Theil S.|Theil S.|Theil S.|Theil S.|Thiaucourt F.|Thiaucourt F.|Sirand-Pugnet P.|Sirand-Pugnet P.</t>
  </si>
  <si>
    <t>Dupuy V.|Dupuy V.|Sirand-Pugnet P.|Sirand-Pugnet P.|Baranowski E.|Baranowski E.|Barré A.|Breton M.|Breton M.|Couture C.|Couture C.|Dordet-Frisoni E.|Dordet-Frisoni E.|Gaurivaud P.|Gaurivaud P.|Jacob D.|Jacob D.|Jacob D.|Lemaitre C.|Manso-Silván L.|Manso-Silván L.|Nikolski M.|Nikolski M.|Nouvel L.|Nouvel L.|Poumarat F.|Poumarat F.|Tardy F.|Tardy F.|Thébault P.|Thébault P.|Theil S.|Theil S.|Theil S.|Theil S.|Citti C.|Citti C.|Blanchard A.|Blanchard A.|Thiaucourt F.|Thiaucourt F.</t>
  </si>
  <si>
    <t>Genome Announcements</t>
  </si>
  <si>
    <t>Nouioui I.|Beauchemin N.|Cantor M.|Chen A.|Detter J.|Furnholm T.|Ghodhbane-Gtari F.|Ghodhbane-Gtari F.|Goodwin L.|Gtari M.|Gtari M.|Han C.|Han J.|Huntemann M.|Hua S.|Ivanova N.|Kyrpides N.|Markowitz V.|Mavrommatis K.|Mikhailova N.|Nordberg H.|Ovchinnikova G.|Pagani I.|Pati A.|Sen A.|Sur S.|Szeto E.|Thakur S.|Wall L.|Wei C.|Woyke T.|Tisa L.</t>
  </si>
  <si>
    <t>Tisa L.|Beauchemin N.|Cantor M.|Furnholm T.|Ghodhbane-Gtari F.|Ghodhbane-Gtari F.|Goodwin L.|Copeland A.|Gtari M.|Gtari M.|Huntemann M.|Ivanova N.|Kyrpides N.|Markowitz V.|Mavrommatis K.|Mikhailova N.|Nouioui I.|Oshone R.|Ovchinnikova G.|Pagani I.|Palaniappan K.|Pati A.|Sen A.|Shapiro N.|Szeto E.|Wall L.|Wishart J.|Woyke T.</t>
  </si>
  <si>
    <t>Rudnick W.|Rudnick W.|Liu Z.|Liu Z.|Shigayeva A.|Low D.|Low D.|Green K.|Plevneshi A.|Devlin R.|Devlin R.|Downey J.|Downey J.|Katz K.|Katz K.|Kitai I.|Kitai I.|Krajden S.|Krajden S.|Ostrowska K.|Ostrowska K.|Richardson D.|Richardson D.|Richardson S.|Richardson S.|Sarabia A.|Sarabia A.|Silverman M.|Silverman M.|Simor A.|Simor A.|Tyrrell G.|McGeer A.|McGeer A.|Allard S.|Armstrong I.|Yaffe B.|Baqi M.|Chen D.|Chen D.|Deeks S.|Gubbay J.|Jamieson F.|Demczuk W.|Martin I.|de Villa E.|Dooling K.|Gold W.|Walmsley S.|Kapala J.|Johnstone J.|Lee K.|Loeb M.|Smaill F.|Lovgren M.|Lovgren M.|Lovinsky R.|Rose D.|Ma C.|Pong-Porter S.|Willey B.|Wong K.|Matlow A.|Tran D.|Mederski B.|Muller M.|O'Grady S.|Powis J.|Rodger J.|Rau N.|Sales V.|Shokry P.|Vearncombe M.|Yamamura D.|Yamamura D.</t>
  </si>
  <si>
    <t>Liang J.|Van Abbema A.|Van Abbema A.|Balazs M.|Barrett K.|Berezhkovsky L.|Blair W.|Blair W.|Chang C.|Delarosa D.|Devoss J.|Devoss J.|Driscoll J.|Eigenbrot C.|Ghilardi N.|Gibbons P.|Halladay J.|Johnson A.|Kohli P.|Lai Y.|Liu Y.|Lyssikatos J.|Mantik P.|Menghrajani K.|Murray J.|Peng I.|Sambrone A.|Shia S.|Shin Y.|Smith J.|Sohn S.|Tsui V.|Ultsch M.|Wu L.|Xiao Y.|Yang W.|Young J.|Zhang B.|Zhu B.|Magnuson S.</t>
  </si>
  <si>
    <t>Liang J.|Van Abbema A.|Balazs M.|Barrett K.|Berezhkovsky L.|Blair W.|Chang C.|Delarosa D.|DeVoss J.|Driscoll J.|Eigenbrot C.|Goodacre S.|Ghilardi N.|MacLeod C.|Johnson A.|Bir Kohli P.|Lai Y.|Lin Z.|Mantik P.|Menghrajani K.|Nguyen H.|Peng I.|Sambrone A.|Shia S.|Smith J.|Sohn S.|Tsui V.|Ultsch M.|Williams K.|Wu L.|Yang W.|Zhang B.|Magnuson S.</t>
  </si>
  <si>
    <t>European Journal of Medicinal Chemistry</t>
  </si>
  <si>
    <t>Mancia G.|Fagard R.|Fagard R.|Narkiewicz K.|Redon J.|Zanchetti A.|Böhm M.|Christiaens T.|Cifkova R.|De Backer G.|Dominiczak A.|Galderisi M.|Grobbee D.|Jaarsma T.|Kirchhof P.|Kirchhof P.|Kjeldsen S.|Laurent S.|Manolis A.|Nilsson P.|Ruilope L.|Schmieder R.|Sirnes P.|Sleight P.|Viigimaa M.|Waeber B.|Zannad F.</t>
  </si>
  <si>
    <t>Kardiologia Polska</t>
  </si>
  <si>
    <t>Blood Pressure</t>
  </si>
  <si>
    <t>Hipertension y Riesgo Vascular</t>
  </si>
  <si>
    <t>Androić D.|Armstrong D.|Asaturyan A.|Averett T.|Balewski J.|Bartlett K.|Beaufait J.|Beminiwattha R.|Benesch J.|Benmokhtar F.|Birchall J.|Carlini R.|Carlini R.|Cornejo J.|Dusa S.|Dalton M.|Davis C.|Deconinck W.|Diefenbach J.|Dowd J.|Dunne J.|Dutta D.|Duvall W.|Elaasar M.|Falk W.|Falk W.|Finn J.|Forest T.|Forest T.|Gal C.|Gaskell D.|Gericke M.|Grames J.|Gray V.|Grimm K.|Grimm K.|Guo F.|Hoskins J.|Jones D.|Jones M.|Jones R.|Kargiantoulakis M.|King P.|Korkmaz E.|Kowalski S.|Leacock J.|Leckey J.|Lee A.|Lee J.|Lee J.|Lee L.|Lee L.|MacEwan S.|Mack D.|Magee J.|Mahurin R.|Mammei J.|Martin J.|McHugh M.|Meekins D.|Mei J.|Mesick K.|Michaels R.|Micherdzinska A.|Mkrtchyan A.|Mkrtchyan H.|Morgan N.|Narayan A.|Ndukum L.|Nelyubin V.|Nuhait H.|Nuruzzaman|Nuruzzaman|Van Oers W.|Van Oers W.|Opper A.|Page S.|Pan J.|Paschke K.|Phillips S.|Pitt M.|Poelker M.|Rajotte J.|Ramsay W.|Ramsay W.|Roche J.|Sawatzky B.|Seva T.|Shabestari M.|Silwal R.|Simicevic N.|Smith G.|Solvignon P.|Spayde D.|Subedi A.|Subedi R.|Suleiman R.|Tadevosyan V.|Tobias W.|Tvaskis V.</t>
  </si>
  <si>
    <t>Silva R.|West J.|Lamarque J.|Shindell D.|Collins W.|Dalsoren S.|Faluvegi G.|Folberth G.|Horowitz L.|Nagashima T.|Naik V.|Rumbold S.|Rumbold S.|Sudo K.|Takemura T.|Bergmann D.|Cameron-Smith P.|Cionni I.|Doherty R.|Eyring V.|Josse B.|MacKenzie I.|Plummer D.|Righi M.|Stevenson D.|Strode S.|Strode S.|Szopa S.|Zengast G.|Zengast G.</t>
  </si>
  <si>
    <t>Environmental Research Letters</t>
  </si>
  <si>
    <t>Pedersen H.|Pedersen H.|Debayle E.|Maupin V.|Kozlovskaya E.|Jämsen T.|Silvennoinen H.|Hurskainen R.|Pedersen H.|Pequegnat C.|Achauer U.|Plomerova J.|Kissling E.|Sanina I.|Bodvarsson R.|Aleshin I.|Bourova E.|Brückl E.|Guiguet T.|Hausmann H.|Heikkinen P.|Houseman G.|Jedlicka P.|Johnsen H.|Kremenetskaya E.|Komminaho K.|Munzarova H.|Roberts R.|Ruzek B.|Shomali H.|Schweitzer J.|Shaumyan A.|Vecsey L.|Volosov S.</t>
  </si>
  <si>
    <t>GeoResJ</t>
  </si>
  <si>
    <t>Yang M.|Zhang H.|Zhang H.|Wang S.|Zhou J.|Zhou J.|Zhou X.|Zhou X.|Wang L.|Wang L.|Wittenmyer R.|Liu H.|Meng Z.|Ashley M.|Storey J.|Bayliss D.|Tinney C.|Wang Y.|Wu D.|Liang E.|Yu Z.|Fan Z.|Fan Z.|Feng L.|Gong X.|Lawrence J.|Lawrence J.|Liu Q.|Luong-Van D.|Ma J.|Ma J.|Wu Z.|Wu Z.|Yan J.|Yang H.|Yang J.|Yuan X.|Zhang T.|Zhang T.|Zhu Z.|Zou H.|Zou H.</t>
  </si>
  <si>
    <t>Brothwell R.|Watson C.|Hébrard G.|Hébrard G.|Triaud A.|Triaud A.|Cegla H.|Santerne A.|Hébrard E.|Anderson D.|Pollacco D.|Simpson E.|Bouchy F.|Bouchy F.|Brown D.|Gómez Maqueo Chew Y.|Cameron A.|Armstrong D.|Barros S.|Bento J.|Bento J.|Bochinski J.|Burwitz V.|Busuttil R.|Delrez L.|Doyle A.|Faedi F.|Fumel A.|Gillon M.|Haswell C.|Hellier C.|Jehin E.|Kolb U.|Lendl M.|Liebig C.|Maxted P.|Mccormac J.|Mccormac J.|Miller G.|Norton A.|Pepe F.|Queloz D.|Rodríguez J.|Ségransan D.|Skillen I.|Smalley B.|Stassun K.|Stassun K.|Udry S.|West R.|Wheatley P.</t>
  </si>
  <si>
    <t>Gunawardhana M.|Gunawardhana M.|Gunawardhana M.|Hopkins A.|Taylor E.|Bland-Hawthorn J.|Norberg P.|Baldry I.|Loveday J.|Owers M.|Wilkins S.|Colless M.|Brown M.|Driver S.|Driver S.|Alpaslan M.|Brough S.|Cluver M.|Croom S.|Kelvin L.|Lara-López M.|Liske J.|López-Sánchez A.|López-Sánchez A.|Robotham A.</t>
  </si>
  <si>
    <t>Majewski S.|Hasselquist S.|Hasselquist S.|Łokas E.|Nidever D.|Nidever D.|Frinchaboy P.|García Pérez A.|Johnston K.|Mészáros S.|Mészáros S.|Shetrone M.|Allende Prieto C.|Allende Prieto C.|Beaton R.|Beers T.|Beers T.|Bizyaev D.|Cunha K.|Cunha K.|Cunha K.|Damke G.|Ebelke G.|Eisenstein D.|Hearty F.|Holtzman J.|Johnson J.|Law D.|Malanushenko V.|Malanushenko E.|O'Connell R.|Oravetz D.|Pan K.|Schiavon R.|Schiavon R.|Schneider D.|Schneider D.|Simmons A.|Skrutskie M.|Smith V.|Wilson J.|Zasowski G.|Zasowski G.</t>
  </si>
  <si>
    <t>Kashino D.|Silverman J.|Rodighiero G.|Renzini A.|Arimoto N.|Arimoto N.|Daddi E.|Lilly S.|Sanders D.|Kartaltepe J.|Zahid H.|Nagao T.|Sugiyama N.|Sugiyama N.|Capak P.|Capak P.|Carollo C.|Chu J.|Hasinger G.|Ilbert O.|Kajisawa M.|Kewley L.|Kewley L.|Koekemoer A.|Kovač K.|Le Fèvre O.|Masters D.|McCracken H.|Onodera M.|Scoville N.|Strazzullo V.|Symeonidis M.|Taniguchi Y.</t>
  </si>
  <si>
    <t>Silverman J.|Kashino D.|Sanders D.|Kartaltepe J.|Kartaltepe J.|Arimoto N.|Renzini A.|Rodighiero G.|Daddi E.|Zahid J.|Nagao T.|Kewley L.|Kewley L.|Lilly S.|Sugiyama N.|Sugiyama N.|Baronchelli I.|Capak P.|Carollo C.|Chu J.|Hasinger G.|Ilbert O.|Juneau S.|Kajisawa M.|Koekemoer A.|Kovac K.|Le Fèvre O.|Masters D.|McCracken H.|Onodera M.|Schulze A.|Scoville N.|Strazzullo V.|Taniguchi Y.</t>
  </si>
  <si>
    <t>Ziparo F.|Ziparo F.|Popesso P.|Biviano A.|Finoguenov A.|Finoguenov A.|Finoguenov A.|Wuyts S.|Wilman D.|Salvato M.|Tanaka M.|Ilbert O.|Nandra K.|Lutz D.|Elbaz D.|Dickinson M.|Altieri B.|Aussel H.|Berta S.|Cimatti A.|Fadda D.|Genzel R.|Le Flo'ch E.|Magnelli B.|Nordon R.|Poglitsch A.|Pozzi F.|Portal M.|Tacconi L.|Bauer F.|Bauer F.|Brandt W.|Cappelluti N.|Cappelluti N.|Cooper M.|Mulchaey J.</t>
  </si>
  <si>
    <t>Erfanianfar G.|Erfanianfar G.|Popesso P.|Popesso P.|Finoguenov A.|Wilman D.|Wuyts S.|Wuyts S.|Biviano A.|Salvato M.|Mirkazemi M.|Morselli L.|Ziparo F.|Nandra K.|Lutz D.|Elbaz D.|Dickinson M.|Tanaka M.|Altieri M.|Aussel H.|Bauer F.|Bauer F.|Berta S.|Bielby R.|Brandt N.|Cappelluti N.|Cimatti A.|Cooper M.|Fadda D.|Ilbert O.|Le Floch E.|Magnelli B.|Mulchaey J.|Nordon R.|Newman J.|Poglitsch A.|Pozzi F.</t>
  </si>
  <si>
    <t>Alexander D.|Stern D.|Del Moro A.|Lansbury G.|Assef R.|Aird J.|Ajello M.|Ballantyne D.|Bauer F.|Bauer F.|Boggs S.|Brandt W.|Brandt W.|Christensen F.|Civano F.|Civano F.|Comastri A.|Craig W.|Craig W.|Elvis M.|Grefenstette B.|Hailey C.|Harrison F.|Hickox R.|Luo B.|Luo B.|Madsen K.|Mullaney J.|Perri M.|Perri M.|Puccetti S.|Puccetti S.|Saez C.|Treister E.|Urry C.|Zhang W.|Bridge C.|Eisenhardt P.|Gonzalez A.|Miller S.|Tsai C.</t>
  </si>
  <si>
    <t>Harrison F.|Aird J.|Aird J.|Civano F.|Lansbury G.|Mullaney J.|Ballantyne D.|Alexander D.|Stern D.|Ajello M.|Barret D.|Barret D.|Bauer F.|Bauer F.|Bauer F.|Baloković M.|Brandt W.|Brandt W.|Brandt W.|Brightman M.|Boggs S.|Christensen F.|Comastri A.|Craig W.|Craig W.|Del Moro A.|Forster K.|Gandhi P.|Giommi P.|Grefenstette B.|Hailey C.|Hickox R.|Hornstrup A.|Kitaguchi T.|Koglin J.|Luo B.|Luo B.|Luo B.|Madsen K.|Mao P.|Miyasaka H.|Mori K.|Perri M.|Perri M.|Pivovaroff M.|Puccetti S.|Puccetti S.|Rana V.|Treister E.|Walton D.|Walton D.|Westergaard N.|Wik D.|Wik D.|Zappacosta L.|Zhang W.|Zoglauer A.</t>
  </si>
  <si>
    <t>Bock J.|Bock J.|Sullivan I.|Arai T.|Arai T.|Battle J.|Cooray A.|Hristov V.|Keating B.|Kim M.|Lam A.|Lee D.|Levenson L.|Mason P.|Matsumoto T.|Matsumoto T.|Matsumoto T.|Matsuura S.|Mitchell-Wynne K.|Nam U.|Renbarger T.|Smidt J.|Suzuki K.|Tsumura K.|Wada T.|Zemcov M.|Zemcov M.</t>
  </si>
  <si>
    <t>Tsumura K.|Arai T.|Arai T.|Battle J.|Bock J.|Bock J.|Brown S.|Cooray A.|Hristov V.|Keating B.|Kim M.|Lee D.|Levenson L.|Lykke K.|Mason P.|Matsumoto T.|Matsumoto T.|Matsuura S.|Murata K.|Murata K.|Nam U.|Renbarger T.|Smith A.|Sullivan I.|Suzuki K.|Wada T.|Zemcov M.|Zemcov M.</t>
  </si>
  <si>
    <t>Aravena M.|Murphy E.|Aguirre J.|Ashby M.|Benson B.|Benson B.|Bothwell M.|Bothwell M.|Brodwin M.|Carlstrom J.|Carlstrom J.|Carlstrom J.|Carlstrom J.|Carlstrom J.|Chapman S.|Chapman S.|Crawford T.|Crawford T.|de Breuck C.|Fassnacht C.|Gonzalez A.|Greve T.|Gullberg B.|Hezaveh Y.|Holder G.|Holzapfel W.|Keisler R.|Keisler R.|Malkan M.|Marrone D.|McIntyre V.|Reichardt C.|Sharon K.|Sharon K.|Spilker J.|Stalder B.|Stalder B.|Stark A.|Vieira J.|Weiß A.</t>
  </si>
  <si>
    <t>Williams P.|Pancoast A.|Treu T.|Brewer B.|Barth A.|Bennert V.|Buehler T.|Buehler T.|Canalizo G.|Cenko S.|Cenko S.|Clubb K.|Cooper M.|Filippenko A.|Filippenko A.|Gates E.|Hoenig S.|Joner M.|Kandrashoff M.|Laney C.|Lazarova M.|Li W.|Malkan M.|Rex J.|Silverman J.|Silverman J.|Tollerud E.|Walsh J.|Woo J.</t>
  </si>
  <si>
    <t>Galli M.|Marisaldi M.|Fuschino F.|Labanti C.|Argan A.|Barbiellini G.|Barbiellini G.|Bulgarelli A.|Cattaneo P.|Colafrancesco S.|Colafrancesco S.|Del Monte E.|Feroci M.|Gianotti F.|Giuliani A.|Longo F.|Mereghetti S.|Morselli A.|Pacciani L.|Pellizzoni A.|Pittori C.|Pittori C.|Rapisarda M.|Rappoldi A.|Tavani M.|Tavani M.|Trifoglio M.|Trois A.|Vercellone S.|Verrecchia F.|Verrecchia F.</t>
  </si>
  <si>
    <t>Marisaldi M.|Marisaldi M.|Argan A.|Ursi A.|Ursi A.|Gjesteland T.|Gjesteland T.|Fuschino F.|Fuschino F.|Labanti C.|Galli M.|Tavani M.|Tavani M.|Pittori C.|Pittori C.|Verrecchia F.|Verrecchia F.|D'Amico F.|Østgaard N.|Mereghetti S.|Campana R.|Cattaneo P.|Bulgarelli A.|Colafrancesco S.|Colafrancesco S.|Dietrich S.|Longo F.|Longo F.|Gianotti F.|Giommi P.|Rappoldi A.|Trifoglio M.|Trois A.</t>
  </si>
  <si>
    <t>Journal of Geophysical Research A: Space Physics</t>
  </si>
  <si>
    <t>Font-Ribera A.|Font-Ribera A.|Kirkby D.|Busca N.|Miralda-Escudé J.|Miralda-Escudé J.|Ross N.|Ross N.|Slosar A.|Rich J.|Aubourg E.|Bailey S.|Bhardwaj V.|Bhardwaj V.|Bautista J.|Beutler F.|Bizyaev D.|Blomqvist M.|Brewington H.|Brinkmann J.|Brownstein J.|Carithers B.|Dawson K.|Delubac T.|Ebelke G.|Eisenstein D.|Ge J.|Kinemuchi K.|Lee K.|Malanushenko V.|Malanushenko E.|Marchante M.|Margala D.|Muna D.|Myers A.|Noterdaeme P.|Oravetz D.|Palanque-Delabrouille N.|Pâris I.|Petitjean P.|Pieri M.|Rossi G.|Schneider D.|Schneider D.|Simmons A.|Viel M.|Viel M.|Yeche C.|York D.</t>
  </si>
  <si>
    <t>Miyazaki S.|Sumi T.|Bennett D.|Bennett D.|Gould A.|Gould A.|Gould A.|Udalski A.|Bond I.|Koshimoto N.|Nagakane M.|Rattenbury N.|Abe F.|Bhattacharya A.|Bhattacharya A.|Barry R.|Donachie M.|Fukui A.|Hirao Y.|Itow Y.|Kawasaki K.|Li M.|Ling C.|Matsubara Y.|Matsuo T.|Muraki Y.|Ohnishi K.|Ranc C.|Saito T.|Sharan A.|Shibai H.|Suematsu H.|Suzuki D.|Sullivan D.|Tristram P.|Yamada T.|Yonehara A.|KozŁowski S.|Mróz P.|Pawlak M.|Poleski R.|Pietrukowicz P.|Skowron J.|Soszyński I.|Szymański M.|Ulaczyk K.|Albrow M.|Chung S.|Chung S.|Han C.|Jung Y.|Hwang K.|Ryu Y.|Shin I.|Shvartzvald Y.|Yee J.|Zang W.|Zang W.|Zhu W.|Cha S.|Cha S.|Kim D.|Kim H.|Kim S.|Kim S.|Lee C.|Lee C.|Lee D.|Lee Y.|Lee Y.|Park B.|Park B.|Pogge R.</t>
  </si>
  <si>
    <t>Biviano A.|Rosati P.|Balestra I.|Balestra I.|Mercurio A.|Girardi M.|Girardi M.|Nonino M.|Grillo C.|Scodeggio M.|Lemze D.|Kelson D.|Umetsu K.|Postman M.|Zitrin A.|Czoske O.|Ettori S.|Ettori S.|Fritz A.|Lombardi M.|Maier C.|Medezinski E.|Mei S.|Mei S.|Presotto V.|Strazzullo V.|Tozzi P.|Ziegler B.|Annunziatella M.|Annunziatella M.|Bartelmann M.|Benitez N.|Bradley L.|Brescia M.|Broadhurst T.|Coe D.|Demarco R.|Donahue M.|Ford H.|Gobat R.|Graves G.|Graves G.|Koekemoer A.|Kuchner U.|Melchior P.|Meneghetti M.|Meneghetti M.|Merten J.|Moustakas L.|Munari E.|Munari E.|Regos E.|Sartoris B.|Seitz S.|Seitz S.|Zheng W.</t>
  </si>
  <si>
    <t>Caminha G.|Caminha G.|Grillo C.|Grillo C.|Rosati P.|Rosati P.|Meneghetti M.|Meneghetti M.|Mercurio A.|Ettori S.|Ettori S.|Balestra I.|Balestra I.|Biviano A.|Umetsu K.|Vanzella E.|Annunziatella M.|Bonamigo M.|Delgado-Correal C.|Girardi M.|Girardi M.|Lombardi M.|Nonino M.|Sartoris B.|Tozzi P.|Bartelmann M.|Bradley L.|Caputi K.|Coe D.|Ford H.|Fritz A.|Gobat R.|Postman M.|Seitz S.|Seitz S.|Zitrin A.</t>
  </si>
  <si>
    <t>Hodell D.|Lourens L.|Crowhurst S.|Konijnendijk T.|Tjallingii R.|Jiménez-Espejo F.|Skinner L.|Tzedakis P.|Abrantes F.|Acton G.|Zarikian C.|Bahr A.|Balestra B.|Barranco E.|Carrara G.|Ducassou E.|Flood R.|José-Abel Flores|Furota S.|Grimalt J.|Grunert P.|Hernández-Molina J.|Kim J.|Krissek L.|Kuroda J.|Li B.|Lofi J.|Margari V.|Martrat B.|Miller M.|Nanayama F.|Nishida N.|Richter C.|Rodrigues T.|Rodríguez-Tovar F.|Roque A.|Goñi M.|Sierro F.|Singh A.|Sloss C.|Stow D.|Takashimizu Y.|Tzanova A.|Voelker A.|Xuan C.|Williams T.</t>
  </si>
  <si>
    <t>Facies</t>
  </si>
  <si>
    <t>Luo X.|Luo X.|Modamio V.|Nyberg J.|Valiente-Dobón J.|Nishada Q.|de Angelis G.|Agramunt J.|Egea F.|Egea F.|Erduran M.|Ertürk S.|de France G.|Gadea A.|González V.|Goasduff A.|Hüyük T.|Jaworski G.|Jaworski G.|Moszyński M.|Moszyński M.|Di Nitto A.|Palacz M.|Söderström P.|Söderström P.|Sanchis E.|Triossi A.|Wadsworth R.</t>
  </si>
  <si>
    <t>Bawej T.|Behrens U.|Branson J.|Chaze O.|Cittolin S.|Darlea G.|Deldicque C.|Dobson M.|Dupont A.|Erhan S.|Forrest A.|Gigi D.|Glege F.|Gomez-Ceballos G.|Gomez-Reino R.|Hegeman J.|Holzner A.|Masetti L.|Meijers F.|Meschi E.|Mommsen R.|Morovic S.|Nunez-Barranco-Fernandez C.|O'Dell V.|Orsini L.|Paus C.|Petrucci A.|Pieri M.|Racz A.|Sakulin H.|Schwick C.|Stieger B.|Sumorok K.|Veverka J.|Zejdl P.</t>
  </si>
  <si>
    <t>Adams D.|Adey D.|Alekou A.|Apollonio M.|Asfandiyarov R.|Back J.|Barber G.|Barclay P.|de Bari A.|Bayes R.|Bayliss V.|Bertoni R.|Blackmore V.|Blondel A.|Blot S.|Bogomilov M.|Bonesini M.|Booth C.|Bowring D.|Boyd S.|Bradshaw T.|Bravar U.|Bross A.|Capponi M.|Carlisle T.|Cecchet G.|Charnley G.|Cobb J.|Colling D.|Collomb N.|Coney L.|Cooke P.|Courthold M.|Cremaldi L.|DeMello A.|Dick A.|Dobbs A.|Dornan P.|Fayer S.|Filthaut F.|Fish A.|Fitzpatrick T.|Fletcher R.|Forrest D.|Francis V.|Freemire B.|Fry L.|Gallagher A.|Gamet R.|Gourlay S.|Grant A.|Graulich J.|Griffiths S.|Hanlet P.|Hansen O.|Hanson G.|Harrison P.|Hart T.|Hartnett T.|Hayler T.|Heidt C.|Hills M.|Hodgson P.|Hunt C.|Iaciofano A.|Ishimoto S.|Kafka G.|Kaplan D.|Karadzhov Y.|Kim Y.|Kolev D.|Kuno Y.|Kyberd P.|Lau W.|Leaver J.|Leonova M.|Li D.|Lintern A.|Littlefield M.|Long K.|Lucchini G.|Luo T.|Macwaters C.|Martlew B.|Martyniak J.|Middleton S.|Moretti A.|Moss A.|Muir A.|Mullacrane I.|Nebrensky J.|Neuffer D.|Nichols A.|Nicholson R.|Nugent J.|Onel Y.|Orestano D.|Overton E.|Owens P.|Palladino V.</t>
  </si>
  <si>
    <t>Adams D.|Alekou A.|Apollonio M.|Asfandiyarov R.|Barber G.|Barclay P.|De Bari A.|Bayes R.|Bayliss V.|Bertoni R.|Blackmore V.|Blackmore V.|Blondel A.|Blot S.|Bogomilov M.|Bonesini M.|Booth C.|Bowring D.|Boyd S.|Brashaw T.|Bravar U.|Bross A.|Capponi M.|Carlisle T.|Cecchet G.|Charnley C.|Chignoli F.|Cline D.|Cobb J.|Colling G.|Collomb N.|Coney L.|Cooke P.|Courthold M.|Cremaldi L.|Demello A.|Dick A.|Dobbs A.|Dornan P.|Drews M.|Drielsma F.|Filthaut F.|Filthaut F.|Fitzpatrick T.|Franchini P.|Francis V.|Fry L.|Gallagher A.|Gamet R.|Gardener R.|Gourlay S.|Grant A.|Greis J.|Griffiths S.|Hanlet P.|Hansen O.|Hanson G.|Hart T.|Hartnett T.|Hayler T.|Heidt C.|Hills M.|Hodgson P.|Hunt C.|Iaciofano A.|Ishimoto S.|Kafka G.|Kaplan D.|Karadzhov Y.|Kim Y.|Kuno Y.|Kyberd P.|Lagrange J.|Langlands J.|Lau W.|Leonova M.|Li D.|Lintern A.|Littlefield M.|Long K.|Luo T.|Macwaters C.|Martlew B.|Martyniak J.|Mazza R.|Middleton S.|Moretti A.|Moss A.|Muir A.|Mullacrane I.|Nebrensky J.|Neuffer D.|Nichols A.|Nicholson R.|Nugent J.|Oates A.|Onel Y.|Orestano D.|Overton E.|Owens P.</t>
  </si>
  <si>
    <t>IEEE Photonics Technology Letters</t>
  </si>
  <si>
    <t>Stoynev S.|Ambrosio G.|Anerella M.|Bossert R.|Cavanna E.|Cheng D.|Dietderich D.|Dietderich D.|Dimarco J.|Felice H.|Ferracin P.|Chlachidze G.|Ghosh A.|Grosclaude P.|Guinchard M.|Hafalia A.|Holik E.|Bermudez S.|Krave S.|Marchevsky M.|Nobrega A.|Orris D.|Pan H.|Perez J.|Prestemon S.|Ravaioli E.|Sabbi G.|Salmi T.|Schmalzle J.|Strauss T.|Sylvester C.|Tartaglia M.|Todesco E.|Vallone G.|Velev G.|Wanderer P.|Wang X.|Yu M.</t>
  </si>
  <si>
    <t>De Kauwe M.|Medlyn B.|Zaehle S.|Walker A.|Dietze M.|Hickler T.|Hickler T.|Jain A.|Luo Y.|Parton W.|Prentice I.|Smith B.|Thornton P.|Wang S.|Wang Y.|Wårlind D.|Weng E.|Crous K.|Ellsworth D.|Hanson P.|Seok Kim H.|Warren J.|Oren R.|Oren R.|Norby R.</t>
  </si>
  <si>
    <t>Walker A.|Walker A.|Hanson P.|De Kauwe M.|Medlyn B.|Zaehle S.|Asao S.|Dietze M.|Hickler T.|Hickler T.|Huntingford C.|Iversen C.|Jain A.|Lomas M.|Luo Y.|McCarthy H.|Parton W.|Prentice I.|Prentice I.|Thornton P.|Wang S.|Wang Y.|Warlind D.|Weng E.|Warren J.|Woodward F.|Oren R.|Oren R.|Norby R.</t>
  </si>
  <si>
    <t>New Phytologist</t>
  </si>
  <si>
    <t>Asseng S.|Ewert F.|Rosenzweig C.|Jones J.|Hatfield J.|Ruane A.|Boote K.|Thorburn P.|Rötter R.|Cammarano D.|Brisson N.|Brisson N.|Basso B.|Martre P.|Martre P.|Aggarwal P.|Angulo C.|Bertuzzi P.|Biernath C.|Challinor A.|Challinor A.|Doltra J.|Gayler S.|Goldberg R.|Grant R.|Heng L.|Hooker J.|Hunt L.|Ingwersen J.|Izaurralde R.|Kersebaum K.|Müller C.|Naresh Kumar S.|Nendel C.|O'Leary G.|Olesen J.|Osborne T.|Palosuo T.|Priesack E.|Ripoche D.|Semenov M.|Shcherbak I.|Steduto P.|Stöckle C.|Stratonovitch P.|Streck T.|Supit I.|Tao F.|Travasso M.|Waha K.|Wallach D.|White J.|Williams J.|Wolf J.</t>
  </si>
  <si>
    <t>Environmental Modelling and Software</t>
  </si>
  <si>
    <t>Field Crops Research</t>
  </si>
  <si>
    <t>Finn J.|Kirwan L.|Connolly J.|Sebastià M.|Sebastià M.|Helgadottir A.|Baadshaug O.|Bélanger G.|Black A.|Brophy C.|Collins R.|Čop J.|Dalmannsdóttir S.|Delgado I.|Elgersma A.|Fothergill M.|Frankow-Lindberg B.|Ghesquiere A.|Golinska B.|Golinski P.|Grieu P.|Gustavsson A.|Höglind M.|Huguenin-Elie O.|Jørgensen M.|Kadziuliene Z.|Kurki P.|Llurba R.|Llurba R.|Lunnan T.|Porqueddu C.|Suter M.|Thumm U.|Lüscher A.</t>
  </si>
  <si>
    <t>Connolly J.|Sebastià M.|Sebastià M.|Kirwan L.|Kirwan L.|Finn J.|Llurba R.|Llurba R.|Suter M.|Collins R.|Porqueddu C.|Helgadóttir Á.|Baadshaug O.|Bélanger G.|Black A.|Brophy C.|Čop J.|Dalmannsdóttir S.|Dalmannsdóttir S.|Delgado I.|Elgersma A.|Elgersma A.|Fothergill M.|Frankow-Lindberg B.|Ghesquiere A.|Golinski P.|Grieu P.|Gustavsson A.|Höglind M.|Huguenin-Elie O.|Jørgensen M.|Kadziuliene Z.|Lunnan T.|Nykanen-Kurki P.|Ribas A.|Ribas A.|Taube F.|Thumm U.|De Vliegher A.|Lüscher A.</t>
  </si>
  <si>
    <t>Scirè C.|Scirè C.|Manara M.|Cimmino M.|Govoni M.|Salaffi F.|Punzi L.|Monti M.|Carrara G.|Montecucco C.|Matucci-Cerinic M.|Minisola G.|Galossi A.|Lauriti C.|Fracassi E.|Selvi E.|Tirri E.|Furini F.|Inverardi F.|Porta F.|Venturino F.|Capsoni F.|Sebastiani G.|Fabbriciani G.|D'Avola G.|Botticella G.|Seminara G.|D'Alessandro G.|Santo L.|Longato L.|Sinigaglia L.|Atteritano M.|Broggini M.|Caprioli M.|Favero M.|Sallì S.|Parisi S.|Corvaglia S.|Veneto V.</t>
  </si>
  <si>
    <t>Scirè C.|Carrara G.|Viroli C.|Cimmino M.|Taylor W.|Manara M.|Govoni M.|Salaffi F.|Punzi L.|Montecucco C.|Matucci-Cerinic M.|Minisola G.|Ariani A.|Galossi A.|Lauriti C.|Fracassi E.|Idolazzi L.|Bardelli M.|Selvi E.|Tirri E.|Furini F.|Inverardi F.|Calabrò A.|Porta F.|Bittelli R.|Venturino F.|Capsoni F.|Prevete I.|Sebastiani G.|Selmi C.|Fabbriciani G.|D'Avola G.|Botticella G.|Serale F.|Seminara G.|D'Alessandro G.|Santo L.|Longato L.|Zaccara E.|Sinigaglia L.|Atteritano M.|Broggini M.|Caprioli M.|Favero M.|Sallì S.|Scarati M.|Parisi S.|Malavolta N.|Corvaglia S.|Scarpato S.|Veneto V.</t>
  </si>
  <si>
    <t>Reumatismo</t>
  </si>
  <si>
    <t>Fuertes E.|Fuertes E.|Brauer M.|Brauer M.|MacIntyre E.|MacIntyre E.|Bauer M.|Bellander T.|Von Berg A.|Berdel D.|Brunekreef B.|Brunekreef B.|Chan-Yeung M.|Gehring U.|Herbarth O.|Hoffmann B.|Hoffmann B.|Kerkhof M.|Klümper C.|Koletzko S.|Kozyrskyj A.|Kozyrskyj A.|Kull I.|Kull I.|Kull I.|Heinrich J.|Melén E.|Melén E.|Pershagen G.|Postma D.|Postma D.|Tiesler C.|Tiesler C.|Carlsten C.|Carlsten C.</t>
  </si>
  <si>
    <t>MacIntyre E.|MacIntyre E.|Brauer M.|Melén E.|Melén E.|Bauer C.|Bauer M.|Berdel D.|Bergström A.|Brunekreef B.|Brunekreef B.|Chan-Yeung M.|Klümper C.|Fuertes E.|Fuertes E.|Gehring U.|Gref A.|Heinrich J.|Herbarth O.|Kerkhof M.|Koppelman G.|Kozyrskyj A.|Kozyrskyj A.|Pershagen G.|Postma D.|Postma D.|Thiering E.|Tiesler C.|Tiesler C.|Carlsten C.</t>
  </si>
  <si>
    <t>Kanemitsu Y.|Kanemitsu Y.|Matsumoto H.|Matsumoto H.|Izuhara K.|Tohda Y.|Tohda Y.|Kita H.|Kita H.|Horiguchi T.|Horiguchi T.|Kuwabara K.|Kuwabara K.|Tomii K.|Tomii K.|Otsuka K.|Otsuka K.|Otsuka K.|Fujimura M.|Fujimura M.|Ohkura N.|Ohkura N.|Tomita K.|Tomita K.|Yokoyama A.|Yokoyama A.|Ohnishi H.|Ohnishi H.|Nakano Y.|Nakano Y.|Oguma T.|Oguma T.|Hozawa S.|Hozawa S.|Nagasaki T.|Ito I.|Oguma T.|Inoue H.|Tajiri T.|Iwata T.|Izuhara Y.|Ono J.|Ohta S.|Tamari M.|Hirota T.|Yokoyama T.|Niimi A.|Niimi A.|Niimi A.|Mishima M.|Mishima M.</t>
  </si>
  <si>
    <t>Annals of Allergy, Asthma and Immunology</t>
  </si>
  <si>
    <t>The Lancet Global Health</t>
  </si>
  <si>
    <t>Gouilleux-Gruart V.|Chapel H.|Chevret S.|Lucas M.|Malphettes M.|Fieschi C.|Patel S.|Boutboul D.|Marson M.|Gérard L.|Lee M.|Watier H.|Oksenhendler E.|Fieschi C.|Malphettes M.|Galicier L.|Boutboul D.|Fermand J.|Viallard J.|Jaccard A.|Hoarau C.|Lebranchu Y.|Bérezné A.|Mouthon L.|Karmochkine M.|Georgin-Lavialle S.|Schleinitz N.|Durieu I.|Nove-Josserand R.|Chanet V.|Le-Moing V.|Just N.|Salanoubat C.|Jaussaud R.|Suarez F.|Hermine O.|Solal-Celigny P.|Hachulla E.|Sanhes L.|Gardembas M.|Pellier I.|Tisserant P.|Pavic M.|Bonnotte B.|Haroche J.|Amoura Z.|Alric L.|Thiercelin M.|Tetu L.|Adoue D.|Bordigoni P.|Perpoint T.|Sève P.|Rohrlich P.|Pasquali J.|Soulas P.|Couderc L.|Catherinot E.|Giraud P.|Baruchel A.|Deleveau I.|Chaix F.|Donadieu J.|Tron F.|Larroche C.|Blanc A.|Masseau A.|Hamidou M.|Kanny M.|Morisset M.|Millot F.|Fain O.|Borie R.|Perlat A.|Martinez V.|Bienvenu B.|Debré P.|Mouillot G.|Théodorou I.|Rabian C.|Carmagnat M.|Fieschi C.|Malphettes M.|Vince N.|Boutboul D.|Bono C.</t>
  </si>
  <si>
    <t>Ebbo M.|Ebbo M.|Ebbo M.|Ebbo M.|Gérard L.|Gérard L.|Carpentier S.|Vély F.|Vély F.|Vély F.|Vély F.|Cypowyj S.|Cypowyj S.|Cypowyj S.|Farnarier C.|Vince N.|Malphettes M.|Malphettes M.|Fieschi C.|Fieschi C.|Oksenhendler E.|Schleinitz N.|Schleinitz N.|Schleinitz N.|Schleinitz N.|Vivier E.|Vivier E.|Vivier E.|Vivier E.|Oksenhendler E.|Fieschi C.|Malphettes M.|Galicier L.|Boutboul D.|Fermand J.|Viallard J.|Jaccard A.|Hoarau C.|Lebranchu Y.|Bérezné A.|Mouthon L.|Karmochkine M.|Schleinitz N.|Durieu I.|Nove-Josserand R.|Chanet V.|Le-Moing V.|Just N.|Salanoubat C.|Jaussaud R.|Suarez F.|Hermine O.|Solal-Celigny P.|Hachulla E.|Sanhes L.|Gardembas M.|Pellier I.|Tisserant P.|Pavic M.|Bonnotte B.|Haroche J.|Amoura Z.|Alric L.|Thiercelin M.|Tetu L.|Adoue D.|Bordigoni P.|Perpoint T.|Sève P.|Rohrlich P.|Pasquali J.|Soulas P.|Couderc L.|Giraud P.|Baruchel A.|Deleveau I.|Chaix F.|Donadieu J.|Tron F.|Larroche C.|Blanc A.|Masseau A.|Hamidou M.|Kanny G.|Morisset M.|Millot F.|Fain O.|Borie R.|Perlat A.|Bienvenue B.|Debré P.|Gorochov G.|Mouillot G.|Rabian C.|Carmagnat M.|Moins H.|Maki G.|Fieschi C.|Malphettes M.|Vince N.</t>
  </si>
  <si>
    <t>Clinical and Experimental Immunology</t>
  </si>
  <si>
    <t>Le T.|Bublin M.|Breiteneder H.|Fernández-Rivas M.|Asero R.|Ballmer-Weber B.|Barreales L.|Bures P.|Belohlavkova S.|De Blay F.|Clausen M.|Clausen M.|Dubakiene R.|Gislason D.|Gislason D.|Van Hoffen E.|Jedrzejczak-Czechowicz M.|Kowalski M.|Kralimarkova T.|Lidholm J.|Dewitt A.|Mills C.|Papadopoulos N.|Popov T.|Purohit A.|Van Ree R.|Seneviratne S.|Sinaniotis A.|Summers C.|Vázquez-Cortés S.|Vieths S.|Vogel L.|Hoffmann-Sommergruber K.|Knulst A.</t>
  </si>
  <si>
    <t>Datema M.|van Ree R.|van Ree R.|Asero R.|Barreales L.|Belohlavkova S.|de Blay F.|Clausen M.|Dubakiene R.|Fernández-Perez C.|Fritsche P.|Gislason D.|Hoffmann-Sommergruber K.|Jedrzejczak-Czechowicz M.|Jongejan L.|Knulst A.|Kowalski M.|Kralimarkova T.|Le T.|Lidholm J.|Papadopoulos N.|Papadopoulos N.|Popov T.|del Prado N.|Purohit A.|Reig I.|Seneviratne S.|Sinaniotis A.|Versteeg S.|Vieths S.|Zwinderman A.|Mills E.|Fernández-Rivas M.|Ballmer-Weber B.</t>
  </si>
  <si>
    <t>Bruhn R.|Bruhn R.|Bruhn R.|Lelie N.|Lelie N.|Lelie N.|Custer B.|Custer B.|Custer B.|Busch M.|Busch M.|Busch M.|Kleinman S.|Kleinman S.|Kleinman S.|Vermeulen M.|Reddy R.|Bird A.|Cable R.|Goubran H.|Moftah F.|El Ekiaby M.|Ghiazza P.|Manzini P.|Favilli F.|Peduzzi C.|Roig R.|Alvarez M.|Sauleda S.|Niederhauser C.|Levicnik S.|Nograsek P.|Wessberg S.|Elkblom S.|Lankinen M.|Ulm H.|Harritshoj L.|Nielsen C.|Jorgensen S.|Erikstrup C.|O’Riordan J.|Brojer E.|Grabarczyk P.|Gdowska J.|Piotrowski D.|Lam S.|Teo D.|Chua S.|Lin C.|Tsoi W.|Bon A.|Peng S.|Flanagan P.|Brown S.|Kiely P.|Margaritis A.</t>
  </si>
  <si>
    <t>Lelie N.|Bruhn R.|Busch M.|Vermeulen M.|Tsoi W.|Kleinman S.|Coleman C.|Reddy R.|Bird A.|Cable R.|Goubran H.|Moftah F.|El Ekiaby M.|Ghiazza P.|Manzini P.|Favilli F.|Peduzzi C.|Roig R.|Alvarez M.|Sauleda S.|Niederhauser C.|Levicnik S.|Nograsek P.|Wessberg S.|Elkblom S.|Lankinen M.|Ulm H.|Harritshoj L.|Nielsen C.|Jorgensen S.|Erikstrup C.|O’Riordan J.|Brojer E.|Grabarczyk P.|Gdowska J.|Pitotrowski D.|Lam S.|Teo D.|Sze Chua S.|Kit Lin C.|Hamid Bon A.|Lam Tsuey Peng S.|Flanagan P.|Brown S.|Kiely P.|Seed C.|Castro E.|Gonzales R.</t>
  </si>
  <si>
    <t>Yang Q.|Zhang H.|Wang Y.|Xu Y.|Chen M.|Badal R.|Wang H.|Ni Y.|Yu Y.|Hu B.|Sun Z.|Huang W.|Wang Y.|Wu A.|Feng X.|Liao K.|Shen D.|Hu Z.|Chu Y.|Lu J.|Cao B.|Su J.|Gui B.|Duan Q.|Zhang S.|Shao H.|Kong H.|Hu Y.|Ye H.</t>
  </si>
  <si>
    <t>Journal of Medical Microbiology</t>
  </si>
  <si>
    <t>Diagnostic Microbiology and Infectious Disease</t>
  </si>
  <si>
    <t>Mahabadi M.|Norouzi M.|Alavian S.|Samimirad K.|Azad T.|Saberfar E.|Mahmoodi M.|Ramezani F.|Karimzadeh H.|Malekzadeh R.|Montazeri G.|Nejatizadeh A.|Ziee M.|Abedi F.|Ataei B.|Yaran M.|Sayad B.|Somi M.|Sarizadeh G.|Sanei-Moghaddam I.|Mansour-Ghanaei F.|Rafatpanah H.|Pourhosseingholi M.|Keyvani H.|Kalantari E.|Saberfiroozi M.|Judaki M.|Ghamari S.|Daram M.|Fazeli Z.|Goodarzi Z.|Khedive A.|Moradi A.|Jazayeri S.</t>
  </si>
  <si>
    <t>Ramezani F.|Alavian S.|Sadeghi A.|Khedive A.|Ghalichi L.|Norouzi M.|Karimzadeh H.|Malekzadeh R.|Montazeri G.|Nejatizadeh A.|Ziaee M.|Abedi F.|Ataei B.|Yaran M.|Sayad B.|Somi M.|Sarizadeh G.|Sanei-Moghaddam I.|Mansour-Ghanaei F.|Rafatpanah H.|Keyvani H.|Kalantari E.|Saberfiroozi M.|Rezaee R.|Daram M.|Mahabadi M.|Goodarzi Z.|Poortahmasebi V.|Geravand B.|Khamseh A.|Mahmoodi M.|Jazayeri S.</t>
  </si>
  <si>
    <t>Journal of Gastroenterology and Hepatology Research</t>
  </si>
  <si>
    <t>Hepatitis Monthly</t>
  </si>
  <si>
    <t>Iranian Journal of Microbiology</t>
  </si>
  <si>
    <t>Eurosurveillance</t>
  </si>
  <si>
    <t>Abbaneo D.|Abbrescia M.|Abi Akl M.|Armaingaud C.|Aspell P.|Assran Y.|Bally S.|Ban Y.|Barria P.|Benussi L.|Bhopatkar V.|Bianco S.|Bos J.|Bouhali O.|Cai J.|Calabria C.|Castaneda A.|Cauwenbergh S.|Celik A.|Christiansen J.|Colafranceschi S.|Colaleo A.|Conde Garcia A.|De Lentdecker G.|De Oliveira R.|De Robertis G.|Dildick S.|Ferry S.|Flanagan W.|Gilmore J.|Gutierrez A.|Hoepfner K.|Hohlmann M.|Kamon T.|Karchin P.|Khotilovich V.|Krutelyov S.|Loddo F.|Maerschalk T.|Magazzu G.|Maggi M.|Maghrbi Y.|Marchioro A.|Marinov A.|Merlin J.|Nuzzo S.|Oliveri E.|Philipps B.|Piccolo D.|Postema H.|Radi A.|Radogna R.|Raffone G.|Ranieri A.|Rodrigues A.|Ropelewski L.|Safonov A.|Sakharov A.|Salva S.|Saviano G.|Sharma A.|Tatarinov A.|Teng H.|Turini N.|Twigger J.|Tytgat M.|Van Stenis M.|Verhagen E.|Yang Y.|Zaganidis N.|Zenoni F.</t>
  </si>
  <si>
    <t>Aglieri G.|Cavicchioli C.|Chalmet P.|Chanlek N.|Collu A.|Giubilato P.|Giubilato P.|Hillemanns H.|Junique A.|Keil M.|Kim D.|Kim D.|Kim J.|Kugathasan T.|Lattuca A.|Mager M.|Marin Tobon C.|Marras D.|Martinengo P.|Mattiazzo S.|Mazza G.|Mugnier H.|Musa L.|Pantano D.|Pantano D.|Puggioni C.|Rousset J.|Reidt F.|Reidt F.|Riedler P.|Siddhanta S.|Snoeys W.|Usai G.|Van Hoorne J.|Van Hoorne J.|Yang P.|Yi J.</t>
  </si>
  <si>
    <t>Yang P.|Aglieri G.|Cavicchioli C.|Chalmet P.|Chanlek N.|Collu A.|Collu A.|Gao C.|Hillemanns H.|Junique A.|Kofarago M.|Kofarago M.|Keil M.|Kugathasan T.|Kim D.|Kim J.|Lattuca A.|Lattuca A.|Marin Tobon C.|Marras D.|Marras D.|Mager M.|Martinengo P.|Mazza G.|Mazza G.|Mugnier H.|Musa L.|Puggioni C.|Puggioni C.|Rousset J.|Reidt F.|Reidt F.|Riedler P.|Snoeys W.|Siddhanta S.|Siddhanta S.|Usai G.|Usai G.|Van Hoorne J.|Van Hoorne J.|Yi J.</t>
  </si>
  <si>
    <t>Aghion S.|Aghion S.|Ahlén O.|Amsler C.|Ariga A.|Ariga T.|Belov A.|Bonomi G.|Bonomi G.|Bräunig P.|Bremer J.|Brusa R.|Cabaret L.|Canali C.|Caravita R.|Castelli F.|Cerchiari G.|Cialdi S.|Comparat D.|Consolati G.|Derking J.|Di Domizio S.|Di Domizio S.|Di Noto L.|Doser M.|Dudarev A.|Ereditato A.|Ferragut R.|Ferragut R.|Fontana A.|Genova P.|Giammarchi M.|Gligorova A.|Gninenko S.|Haider S.|Harasimovicz J.|Hogan S.|Huse T.|Jordan E.|Jørgensen L.|Kaltenbacher T.|Kawada J.|Kellerbauer A.|Kimura M.|Knecht A.|Krasnický D.|Krasnický D.|Lagomarsino V.|Lagomarsino V.|Magnani A.|Mariazzi S.|Matveev V.|Matveev V.|Moia F.|Moia F.|Nebbia G.|Nédélec P.|Oberthaler M.|Pacifico N.|Petráček V.|Pistillo C.|Prelz F.|Prevedelli M.|Regenfus C.|Riccardi C.|Riccardi C.|Røhne O.|Rotondi A.|Rotondi A.|Sandaker H.|Scampoli P.|Scampoli P.|Sosa A.|Storey J.|Subieta Vasquez M.|Subieta Vasquez M.|Paček M.|Testera G.|Trezzi D.|Vaccarone R.|Welsch C.|Zavatarelli S.</t>
  </si>
  <si>
    <t>Jeong S.|Nam J.|Ahn K.|Park I.|Kim S.|Kim S.|Lee J.|Lim H.|Brandt S.|Budtz-Jørgensen C.|Castro-Tirado A.|Chen P.|Cho M.|Choi J.|Grossan B.|Huang M.|Jung A.|Kim J.|Kim M.|Kim Y.|Linder E.|Linder E.|Min K.|Na G.|Panasyuk M.|Ripa J.|Reglero V.|Smoot G.|Smoot G.|Suh J.|Svertilov S.|Vedenkin N.|Yashin I.</t>
  </si>
  <si>
    <t>Krzywda A.|Alagoz E.|Bubna M.|Obertino M.|Obertino M.|Solano A.|Solano A.|Arndt K.|Uplegger L.|Betta G.|Boscardin M.|Ngadiuba J.|Rivera R.|Menasce D.|Moroni L.|Terzo S.|Bortoletto D.|Prosser A.|Adreson J.|Kwan S.|Osipenkov I.|Bolla G.|Lei C.|Shipsey I.|Tan P.|Tran N.|Chramowicz J.|Cumalat J.|Perera L.|Povoli M.|Mendicino R.|Pereira A.|Brosius R.|Kumar A.|Wagner S.|Jensen F.|Bose S.|Tentindo S.</t>
  </si>
  <si>
    <t>Hadjiiska R.|Litov L.|Pavlov B.|Petkov P.|Dimitrov A.|Beernaert K.|Cimmino A.|Costantini S.|Garcia G.|Lellouch J.|Marinov A.|Ocampo A.|Strobbe N.|Thyssen F.|Tytgat M.|Verwilligen P.|Yazgan E.|Zaganidis N.|Aleksandrov A.|Genchev V.|Iaydjiev P.|Rodozov M.|Shopova M.|Sultanov G.|Ban Y.|Cai J.|Xue Z.|Ge Y.|Li Q.|Qian S.|Avila C.|Chaparro L.|Gomez J.|Gomez Moreno B.|Osorio Oliveros A.|Sanabria J.|Assran Y.|Sharma A.|Abbrescia M.|Colaleo A.|Pugliese G.|Loddo F.|Calabria C.|Maggi M.|Benussi L.|Bianco S.|Colafranceschi S.|Piccolo D.|Carrillo C.|Iorio O.|Buontempo S.|Paolucci P.|Vitulo P.|Berzano U.|Gabusi M.|Kang M.|Lee K.|Park S.|Shin S.|Kim M.|Seo H.|Goh J.|Choi Y.|Shoaib M.</t>
  </si>
  <si>
    <t>Bates R.|Battistin M.|Berry S.|Berthoud J.|Bitadze A.|Bonneau P.|Botelho-Direito J.|Bousson N.|Boyd G.|Bozza G.|Da Riva E.|Degeorge C.|Deterre C.|Digirolamo B.|Doubek M.|Giugni D.|Godlewski J.|Hallewell G.|Katunin S.|Lombard D.|Mathieu M.|McMahon S.|Nagai K.|Perez-Rodriguez E.|Rossi C.|Rozanov A.|Vacek V.|Vitek M.|Zwalinski L.</t>
  </si>
  <si>
    <t>Alhroob M.|Battistin M.|Berry S.|Bitadze A.|Bonneau P.|Boyd G.|Crespo-Lopez O.|Degeorge C.|Deterre C.|Di Girolamo B.|Doubek M.|Favre G.|Hallewell G.|Hasib A.|Katunin S.|Lombard D.|Madsen A.|McMahon S.|Nagai K.|O'Rourke A.|O'Rourke A.|Pearson B.|Robinson D.|Rossi C.|Rozanov A.|Stanecka E.|Strauss M.|Vacek V.|Vaglio R.|Young J.|Zwalinski L.</t>
  </si>
  <si>
    <t>International Journal of Chemical Reactor Engineering</t>
  </si>
  <si>
    <t>Sensors (Switzerland)</t>
  </si>
  <si>
    <t>Clinical Journal of Pain</t>
  </si>
  <si>
    <t>Lazzerini M.|Martelossi S.|Magazzù G.|Pellegrino S.|Lucanto M.|Barabino A.|Calvi A.|Arrigo S.|Lionetti P.|Lorusso M.|Mangiantini F.|Fontana M.|Zuin G.|Palla G.|Maggiore G.|Bramuzzo M.|Pellegrin M.|Maschio M.|Villanacci V.|Manenti S.|Decorti G.|De Iudicibus S.|Paparazzo R.|Montico M.|Ventura A.|Ventura A.</t>
  </si>
  <si>
    <t>Lazzerini M.|Villanacci V.|Pellegrin M.|Pellegrin M.|Martelossi S.|Magazzù G.|Pellegrino S.|Lucanto M.|Barabino A.|Calvi A.|Arrigo S.|Lionetti P.|Fontana M.|Zuin G.|Maggiore G.|Bramuzzo M.|Bramuzzo M.|Maschio M.|Salemme M.|Manenti S.|Lorenzi L.|Decorti G.|Montico M.|Ventura A.|Ventura A.</t>
  </si>
  <si>
    <t>American Journal of Preventive Medicine</t>
  </si>
  <si>
    <t>Implementation Science</t>
  </si>
  <si>
    <t>Broderick J.|Palesch Y.|Demchuk A.|Yeatts S.|Khatri P.|Hill M.|Jauch E.|Jovin T.|Yan B.|Silver F.|Von Kummer R.|Molina C.|Demaerschalk B.|Budzik R.|Clark W.|Zaidat O.|Malisch T.|Goyal M.|Schonewille W.|Schonewille W.|Mazighi M.|Engelter S.|Anderson C.|Spilker J.|Carrozzella J.|Ryckborst K.|Janis L.|Martin R.|Foster L.|Tomsick T.</t>
  </si>
  <si>
    <t>Simpson K.|Simpson A.|Mauldin P.|Palesch Y.|Yeatts S.|Kleindorfer D.|Tomsick T.|Foster L.|Demchuk A.|Khatri P.|Hill M.|Jauch E.|Jovin T.|Yan B.|Kummer R.|Molina C.|Goyal M.|Schonewille W.|Schonewille W.|Mazighi M.|Engelter S.|Engelter S.|Anderson C.|Spilker J.|Carrozzella J.|Ryckborst K.|Janis L.|Broderick J.</t>
  </si>
  <si>
    <t>Gulati A.|Ismail T.|Ismail T.|Jabbour A.|Alpendurada F.|Guha K.|Guha K.|Ismail N.|Raza S.|Raza S.|Khwaja J.|Brown T.|Morarji K.|Liodakis E.|Roughton M.|Wage R.|Pakrashi T.|Sharma R.|Carpenter J.|Carpenter J.|Cook S.|Cook S.|Cook S.|Cowie M.|Cowie M.|Assomull R.|Assomull R.|Pennell D.|Pennell D.|Prasad S.|Prasad S.</t>
  </si>
  <si>
    <t>Jamison D.|Summers L.|Alleyne G.|Arrow K.|Berkley S.|Binagwaho A.|Bustreo F.|Evans D.|Feachem R.|Frenk J.|Ghosh G.|Goldie S.|Guo Y.|Gupta S.|Horton R.|Kruk M.|Mahmoud A.|Mohohlo L.|Ncube M.|Pablos-Mendez A.|Reddy K.|Saxenian H.|Soucat A.|Ulltveit-Moe K.|Yamey G.</t>
  </si>
  <si>
    <t>Salud publica de Mexico</t>
  </si>
  <si>
    <t>Salud Publica de Mexico</t>
  </si>
  <si>
    <t>Stefanini G.|Baber U.|Windecker S.|Morice M.|Sartori S.|Leon M.|Stone G.|Serruys P.|Wijns W.|Weisz G.|Camenzind E.|Steg P.|Smits P.|Kandzari D.|Von Birgelen C.|Galatius S.|Jeger R.|Kimura T.|Mikhail G.|Itchhaporia D.|Mehta L.|Ortega R.|Kim H.|Valgimigli M.|Kastrati A.|Chieffo A.|Mehran R.</t>
  </si>
  <si>
    <t>JAMA Cardiology</t>
  </si>
  <si>
    <t>Alonso-Coello P.|Alonso-Coello P.|Carrasco-Labra A.|Carrasco-Labra A.|Brignardello-Petersen R.|Brignardello-Petersen R.|Neumann I.|Neumann I.|Akl E.|Akl E.|Akl E.|Sun X.|Sun X.|Johnston B.|Johnston B.|Johnston B.|Briel M.|Busse J.|Busse J.|Glujovsky D.|Granados C.|Iorio A.|Irfan A.|García L.|Mustafa R.|Ramirez-Morera A.|Solà I.|Tikkinen K.|Tikkinen K.|Ebrahim S.|Ebrahim S.|Ebrahim S.|Vandvik P.|Zhang Y.|Selva A.|Sanabria A.|Zazueta O.|Vernooij R.|Schünemann H.|Guyatt G.</t>
  </si>
  <si>
    <t>Akl E.|Akl E.|Carrasco-Labra A.|Carrasco-Labra A.|Brignardello-Petersen R.|Brignardello-Petersen R.|Brignardello-Petersen R.|Neumann I.|Johnston B.|Johnston B.|Sun X.|Sun X.|Briel M.|Briel M.|Busse J.|Busse J.|Busse J.|Ebrahim S.|Ebrahim S.|Ebrahim S.|Granados C.|Iorio A.|Iorio A.|Irfan A.|García L.|Mustafa R.|Mustafa R.|Ramírez-Morera A.|Selva A.|Solà I.|Sanabria A.|Tikkinen K.|Tikkinen K.|Vandvik P.|Vandvik P.|Vernooij R.|Zazueta O.|Zhou Q.|Guyatt G.|Guyatt G.|Alonso-Coello P.</t>
  </si>
  <si>
    <t>Systematic Reviews</t>
  </si>
  <si>
    <t>Beckerman H.|Beckerman H.|Beckerman H.|Blikman L.|Heine M.|Malekzadeh A.|Malekzadeh A.|Teunissen C.|Teunissen C.|Bussmann J.|Kwakkel G.|van Meeteren J.|de Groot V.|de Groot V.|de Groot V.|de Groot V.|Beckerman H.|Malekzadeh A.|Looijmans M.|Sanches S.|Dekker J.|Collette E.|van Oosten B.|Teunissen C.|Blankenstein M.|Eijssen I.|Rietberg M.|Heine M.|van de Port I.|Lindeman E.|Kwakkel G.|Blikman L.|van Meeteren J.|Bussmann J.|Stam H.|Hintzen R.|Hacking H.|Frequin S.|Hoogervorst E.|de Jong B.|Knoop J.|Bleijenberg G.|de Laat F.|Aarts G.</t>
  </si>
  <si>
    <t>Blikman L.|Van Meeteren J.|Rizopoulos D.|De Groot V.|Beckerman H.|Stam H.|Bussmann J.|De Groot V.|Beckerman H.|Malekzadeh A.|Van Den Akker L.|Looijmans M.|Sanches S.|Dekker J.|Collette E.|Van Oosten B.|Teunissen C.|Blankenstein M.|Eijssen I.|Rietberg M.|Heine M.|Verschuren O.|Kwakkel G.|Visser-Meily J.|Van De Port I.|Lindeman E.|Blikman L.|Van Meeteren J.|Bussmann J.|Stam H.|Hintzen R.|Hacking H.|Hoogervorst E.|Frequin S.|Knoop H.|De Jong B.|Bleijenberg G.|De Laat F.|Verhulsdonck M.|Van Munster E.|Oosterwijk C.|Aarts G.</t>
  </si>
  <si>
    <t>Journal of Rehabilitation Medicine</t>
  </si>
  <si>
    <t>Archives of Physical Medicine and Rehabilitation</t>
  </si>
  <si>
    <t>Journal of Behavioral Medicine</t>
  </si>
  <si>
    <t>Multiple Sclerosis Journal</t>
  </si>
  <si>
    <t>Delahunt B.|Cheville J.|Martignoni G.|Humphrey P.|Magi-Galluzzi C.|McKenney J.|Egevad L.|Algaba F.|Moch H.|Grignon D.|Montironi R.|Srigley J.|Srigley J.|Abraham A.|Adeniran A.|Ahmed K.|Al Ahmadie H.|Allan R.|Amin M.|Argani P.|Axcrona U.|Barry M.|Baydar D.|Bégin L.|Berney D.|Bethwaite P.|Billis A.|Birbe R.|Bonsib S.|Bostwick D.|Brimo F.|Cathro H.|Chen Y.|Cheng L.|Cho Y.|Chuang A.|Cohen C.|Crist H.|Delprado W.|Deng F.|Epstein J.|Evans A.|Fadare O.|Fajardo D.|Falzarano S.|Fine S.|Fleming S.|Fridman E.|Furusato B.|Ganji M.|Ghayouri M.|Giannico G.|Gokden N.|Griffiths D.|Gupta N.|Hameed O.|Hes O.|Hirsch M.|Huang J.|Huang W.|Van De Kaa C.|Hussein S.|Iczkowski K.|Jimenez R.|Jones E.|Jufe L.|Kench J.|Kida M.|Kristiansen G.|Kunju L.|Lane Z.|Latour M.|Lewin C.|Lie K.|Lloreta J.|Loftus B.|Lopez-Beltran A.|Maclean F.|McHale T.|Merino M.|Miller R.|Miyamoto H.|Murphy H.|Nacey J.|Nazeer T.|Nesi G.|Netto G.|Nichols P.|O'Donnell M.|Olgac S.|Orozco R.|Osunkoya A.|Ozagari A.|Pan C.|Parwani A.|Perry-Keene J.|Petraki C.|Picken M.|Pyda-Karwicka M.|Reuter V.</t>
  </si>
  <si>
    <t>American Journal of Surgical Pathology</t>
  </si>
  <si>
    <t>Pain Medicine (United States)</t>
  </si>
  <si>
    <t>Makihara N.|Kamouchi M.|Kamouchi M.|Hata J.|Hata J.|Matsuo R.|Ago T.|Ago T.|Kuroda J.|Kuroda J.|Kuwashiro T.|Kuwashiro T.|Sugimori H.|Sugimori H.|Kitazono T.|Kitazono T.|Ishitsuka T.|Fujimoto S.|Ibayashi S.|Kusuda K.|Arakawa S.|Irie K.|Fujii K.|Wakugawa Y.|Okada Y.|Yasaka M.|Nagao T.|Ooboshi H.|Omae T.|Toyoda K.|Nakane H.|Fukuda K.|Fukushima Y.|Tamaki K.|Sadoshima S.</t>
  </si>
  <si>
    <t>Chen C.|Venketasubramanian N.|Lee C.|Wong K.|Bousser M.|Navarro J.|Gan H.|Lao A.|Baroque A.|Lokin J.|Hiyadan J.|Sarfati M.|Fangonillo R.|Ambasing N.|Chua C.|San Jose M.|Advincula J.|Berame E.|Canete M.|Young S.|Mamauag M.|Tay S.|Pande S.|Thirugnanam U.|Singh R.|Chang H.|De Silva D.|Chan B.|Sharma V.|Luen T.|Poungvarin N.|Muengtaweepongsa S.|Towanabut S.|Suwanwela N.|Chotickanuchit S.|Chankrachang S.|Nitinun S.|De Silva H.|Ranawake U.|Wijekoon N.|Eow G.</t>
  </si>
  <si>
    <t>Navarro J.|Chen C.|Lee C.|Gan H.|Lao A.|Baroque A.|Hiyadan J.|Chua C.|San Jose M.|Advincula J.|Venketasubramanian N.|Navarro J.|Gan H.|Lao A.|Baroque A.|Lokin J.|Hiyadan J.|Sarfati M.|Fangonillo R.|Ambasing N.|Chua C.|San Jose M.|Advincula J.|Berame E.|Canete M.|Venketasubramanian N.|Young S.|Mamauag M.|SanTay S.|Pande S.|Thirugnanam U.|Singh R.|Chang H.|De Silva D.|Chan B.|Sharma V.|Luen T.|Poungvarin N.|Muengtaweepongsa S.|Towanabut S.|Suwanwela N.|Chotickanuchit S.|Chankrachang S.|Nitinun S.|de Silva H.|Ranawake U.|Wijekoon N.|Wong K.|Eow G.</t>
  </si>
  <si>
    <t>Circulation Research</t>
  </si>
  <si>
    <t>Bruno N.|Bonomi A.|Veglia F.|Salvioni E.|Vignati C.|Contini M.|Apostolo A.|Palermo P.|Mapelli M.|Agostoni P.|Sinagra G.|Gentile P.|Carriere C.|Paolillo S.|Corrà U.|Mezzani A.|Piepoli M.|Binno S.|Lagioia R.|Scrutino D.|Metra M.|Carubelli V.|Lombardi C.|Limongelli G.|Pacileo G.|Cattadori G.|Scardovi A.|Ricci R.|Badagliacca R.|Sciomer S.|Guazzi M.|Raimondo R.|Magrì D.|Correale M.|Parati G.|Re F.|Cicoira M.|Frigerio M.|Oliva F.|Bussotti M.|Vergaro G.|Passino C.|Emdin M.|Di Lenarda A.|Clemenza F.|Belardinelli R.|Perrone Filardi P.</t>
  </si>
  <si>
    <t>European Journal of Preventive Cardiology</t>
  </si>
  <si>
    <t>European Journal of Internal Medicine</t>
  </si>
  <si>
    <t>ESC Heart Failure</t>
  </si>
  <si>
    <t>Maisel A.|Maisel A.|Mueller C.|Neath S.|Christenson R.|Morgenthaler N.|McCord J.|Nowak R.|Vilke G.|Daniels L.|Hollander J.|Apple F.|Cannon C.|Nagurney J.|Schreiber D.|Defilippi C.|Hogan C.|Diercks D.|Stein J.|Headden G.|Limkakeng A.|Anand I.|Wu A.|Papassotiriou J.|Hartmann O.|Ebmeyer S.|Clopton P.|Jaffe A.|Peacock W.</t>
  </si>
  <si>
    <t>Beri N.|Marston N.|Daniels L.|Nowak R.|Schreiber D.|Mueller C.|Jaffe A.|Diercks D.|Wettersten N.|DeFilippi C.|Peacock W.|Limkakeng A.|Anand I.|McCord J.|Hollander J.|Wu A.|Apple F.|Nagurney J.|Berardi C.|Cannon C.|Clopton P.|Neath S.|Christenson R.|Hogan C.|Vilke G.|Maisel A.</t>
  </si>
  <si>
    <t>American Journal of Emergency Medicine</t>
  </si>
  <si>
    <t>Academic Emergency Medicine</t>
  </si>
  <si>
    <t>Lancellotti P.|Badano L.|Lang R.|Akhaladze N.|Athanassopoulos G.|Barone D.|Baroni M.|Cardim N.|Gomez De Diego J.|Derumeaux G.|Dulgheru R.|Edvardsen T.|Galderisi M.|Gonçalves A.|Habib G.|Hagendorff A.|Hristova K.|Kou S.|Lopez T.|Magne J.|De La Morena G.|Popescu B.|Penicka M.|Rasit T.|Rodrigo Carbonero J.|Salustri A.|Van De Veire N.|Von Bardeleben R.|Vinereanu D.|Voigt J.|Voilliot D.|Zamorano J.|Donal E.|Maurer G.</t>
  </si>
  <si>
    <t>Sugimoto T.|Robinet S.|Dulgheru R.|Bernard A.|Bernard A.|Ilardi F.|Contu L.|Addetia K.|Caballero L.|Kacharava G.|Athanassopoulos G.|Barone D.|Baroni M.|Cardim N.|Hagendorff A.|Hristova K.|Lopez T.|De La Morena G.|Popescu B.|Penicka M.|Ozyigit T.|Rodrigo Carbonero J.|Van De Veire N.|Von Bardeleben R.|Vinereanu D.|Zamorano J.|Go Y.|Marchetta S.|Nchimi A.|Rosca M.|Calin A.|Moonen M.|Cimino S.|Magne J.|Cosyns B.|Galli E.|Donal E.|Habib G.|Habib G.|Esposito R.|Galderisi M.|Badano L.|Lang R.|Lancellotti P.|Lancellotti P.</t>
  </si>
  <si>
    <t>European Heart Journal Cardiovascular Imaging</t>
  </si>
  <si>
    <t>Journal of Cardiovascular Electrophysiology</t>
  </si>
  <si>
    <t>Di Mario C.|Eltchaninoff H.|Moat N.|Goicolea J.|Ussia G.|Kala P.|Wenaweser P.|Zembala M.|Nickenig G.|Barrero E.|Snow T.|Iung B.|Zamorano P.|Schuler G.|Corti R.|Alfieri O.|Prendergast B.|Ludman P.|Windecker S.|Sabate M.|Gilard M.|Witowski A.|Danenberg H.|Schroeder E.|Romeo F.|Macaya C.|Derumeaux G.|Maggioni A.|Tavazzi L.</t>
  </si>
  <si>
    <t>Gilard M.|Schlüter M.|Snow T.|Dall'Ara G.|Eltchaninoff H.|Moat N.|Goicolea J.|Ussia G.|Kala P.|Wenaweser P.|Zembala M.|Nickenig G.|Price S.|Barrero E.|Iung B.|Zamorano P.|Schuler G.|Corti R.|Alfieri O.|Prendergast B.|Ludman P.|Windecker S.|Sabate M.|Witkowski A.|Danenberg H.|Schroeder E.|Romeo F.|Macaya C.|Derumeaux G.|Laroche C.|Pighi M.|Serdoz R.|Di Mario C.</t>
  </si>
  <si>
    <t>Cilli A.|Erdem H.|Karakurt Z.|Turkan H.|Yazicioglu-Mocin O.|Adiguzel N.|Gungor G.|Bilge U.|Tasci C.|Yilmaz G.|Oncul O.|Dogan-Celik A.|Erdemli O.|Oztoprak N.|Samur A.|Tomak Y.|Inan A.|Karaboga B.|Tok D.|Temur S.|Oksuz H.|Senturk O.|Buyukkocak U.|Yilmaz-Karadag F.|Ozcengiz D.|Karakas A.|Savasci U.|Ozgen-Alpaydin A.|Kilic E.|Elaldi N.|Bilgic H.</t>
  </si>
  <si>
    <t>Erdem H.|Kocak-Tufan Z.|Yilmaz O.|Karakurt Z.|Cilli A.|Turkan H.|Yazicioglu-Mocin O.|Adiguzel N.|Gungor G.|Taşci C.|Yilmaz G.|Oncul O.|Dogan-Celik A.|Erdemli O.|Oztoprak N.|Tomak Y.|Inan A.|Tok D.|Temur S.|Oksuz H.|Senturk O.|Buyukkocak U.|Yilmaz-Karadag F.|Ozturk-Engin D.|Ozcengiz D.|Karakas A.|Bilgic H.|Leblebicioglu H.</t>
  </si>
  <si>
    <t>Journal of Critical Care</t>
  </si>
  <si>
    <t>Annals of Clinical Microbiology and Antimicrobials</t>
  </si>
  <si>
    <t>Cannata-Andía J.|Fernández-Martín J.|Locatelli F.|London G.|Gorriz J.|Floege J.|Ketteler M.|Ferreira A.|Covic A.|Rutkowski B.|Memmos D.|Bos W.|Teplan V.|Nagy J.|Tielemans C.|Verbeelen D.|Goldsmith D.|Kramar R.|Martin P.|Wüthrich R.|Pavlovic D.|Benedik M.|Sánchez J.|Martínez-Camblor P.|Naves-Díaz M.|Carrero J.|Zoccali C.</t>
  </si>
  <si>
    <t>Esteban A.|Frutos-Vivar F.|Muriel A.|Ferguson N.|Peñuelas O.|Abraira V.|Raymondos K.|Rios F.|Nin N.|Apezteguía C.|Violi D.|Thille A.|Brochard L.|González M.|Villagomez A.|Hurtado J.|Davies A.|Du B.|Maggiore S.|Pelosi P.|Soto L.|Tomicic V.|D'Empaire G.|Matamis D.|Abroug F.|Moreno R.|AntonioSoares M.|Arabi Y.|Sandi F.|Jibaja M.|Amin P.|Koh Y.|Kuiper M.|Bülow H.|Zeggwagh A.|Anzueto A.</t>
  </si>
  <si>
    <t>Tejerina E.|Pelosi P.|Muriel A.|Peñuelas O.|Sutherasan Y.|Frutos-Vivar F.|Nin N.|Davies A.|Rios F.|Violi D.|Raymondos K.|Hurtado J.|González M.|Du B.|Amin P.|Maggiore S.|Thille A.|Soares M.|Jibaja M.|Villagomez A.|Kuiper M.|Koh Y.|Moreno R.|Zeggwagh A.|Matamis D.|Anzueto A.|Ferguson N.|Esteban A.</t>
  </si>
  <si>
    <t>Pflugfelder A.|Kochs C.|Blum A.|Capellaro M.|Czeschik C.|Dettenborn T.|Dill D.|Dippel E.|Eigentler T.|Feyer P.|Follmann M.|Frerich B.|Ganten M.|Gärtner J.|Gutzmer R.|Hassel J.|Hauschild A.|Hohenberger P.|Hübner J.|Kaatz M.|Kleeberg U.|Kölbl O.|Kortmann R.|Krause-Bergmann A.|Kurschat P.|Leiter U.|Link H.|Loquai C.|Löser C.|MacKensen A.|Meier F.|Mohr P.|Möhrle M.|Möhrle M.|Nashan D.|Reske S.|Rose C.|Sander C.|Satzger I.|Schiller M.|Schlemmer H.|Strittmatter G.|Sunderkötter C.|Swoboda L.|Trefzer U.|Voltz R.|Vordermark D.|Weichenthal M.|Werner A.|Wesselmann S.|Weyergraf A.|Wick W.|Garbe C.|Schadendorf D.</t>
  </si>
  <si>
    <t>Pflugfelder A.|Pflugfelder A.|Kochs C.|Kochs C.|Blum A.|Capellaro M.|Czeschik C.|Dettenborn T.|Dill D.|Dippel E.|Eigentler T.|Feyer P.|Follmann M.|Frerich B.|Ganten M.|Gärtner J.|Gutzmer R.|Hassel J.|Hauschild A.|Hohenberger P.|Hübner J.|Kaatz M.|Kleeberg U.|Kölbl O.|Kortmann R.|Krause-Bergmann A.|Kurschat P.|Leiter U.|Link H.|Loquai C.|Löser C.|Mackensen A.|Meier F.|Mohr P.|Möhrle M.|Möhrle M.|Nashan D.|Reske S.|Rose C.|Sander C.|Satzger I.|Schiller M.|Schlemmer H.|Strittmatter G.|Sunderkötter C.|Swoboda L.|Trefzer U.|Voltz R.|Vordermark D.|Weichenthal M.|Werner A.|Wesselmann S.|Weyergraf A.|Wick W.|Garbe C.|Garbe C.|Schadendorf D.|Schadendorf D.</t>
  </si>
  <si>
    <t>Journal der Deutschen Dermatologischen Gesellschaft = Journal of the German Society of Dermatology : JDDG</t>
  </si>
  <si>
    <t>JDDG - Journal of the German Society of Dermatology</t>
  </si>
  <si>
    <t>Tota J.|Tota J.|Ramanakumar A.|Mahmud S.|Mahmud S.|Mahmud S.|Trevisan A.|Villa L.|Franco E.|Franco E.|Baggio M.|Galan L.|Sobrinho J.|Prado J.|Ferreira S.|Termini L.|Costa M.|Miyamura R.|Thomann P.|Candeias J.|Sichero L.|Rahal P.|Ruiz A.|Kaiano J.|Santos M.|Savio P.|Maciag P.|Rabachini T.|Rousseau M.|Schlecht N.|Trottier H.|Ferenczy A.|Rohan T.|Chevarie-Davis M.|Duarte E.|Kulaga S.|Robitaille J.|Platt R.</t>
  </si>
  <si>
    <t>Sichero L.|Sichero L.|El-Zein M.|Nunes E.|Ferreira S.|Franco E.|Villa L.|Villa L.|Baggio M.|Galan L.|Sobrinho J.|Prado J.|Termini L.|Costa M.|Miyamura R.|Trevisan A.|Thomann P.|Candeias J.|Rahal P.|Ruiz A.|Kaiano J.|Santos M.|Savio P.|Maciag P.|Rabachini T.|Villa L.|Rousseau M.|Mahmud S.|Schlecht N.|Trottier H.|Richardson H.|Ferenczy A.|Rohan T.|Chevarie-Davis M.|Louvanto K.|Tota J.|Shaw E.|Ramanakumar A.|Duarte E.|Kulaga S.|Robitaille J.|Franco E.</t>
  </si>
  <si>
    <t>Gisondi P.|Cazzaniga S.|Chimenti S.|Giannetti A.|MacCarone M.|Picardo M.|Girolomoni G.|Naldi L.|Griseta V.|Miracapillo A.|Azzini M.|Mocci L.|Michelini M.|Offidani A.|Bernardini L.|Campanati A.|Ricotti G.|Giacchetti A.|Norat M.|Gualco F.|Castelli A.|Cuccia A.|Diana A.|Roncarolo G.|Belli M.|Baldassarre M.|Santoro G.|Vena G.|Lo Console F.|Filotico R.|Mastrandrea V.|Brunetti B.|Musumeci F.|Carrabba E.|Dal Mas P.|Annicchiarico F.|Benvegnu` B.|Spaziani G.|Cusano F.|Saletta Iannazzone S.|Galluccio A.|Pezza M.|Marchesi L.|Imberti G.|Reseghetti A.|Barbera C.|Reggiani M.|Lanzoni A.|Patrizi A.|Bardazzi F.|Antonucci A.|De Tommaso S.|Balestri R.|Wallnofer W.|Ingannamorte F.|Calzavara-Pinton P.|Iannazzi S.|Zane C.|Capezzera R.|Bassisi S.|Rossi M.|Altamura V.|Vigl W.|Nobile C.|Aste N.|Murgia S.|Mugheddu C.|Scuderi G.|Baglieri F.|Di Dio C.|Cilioni Grilli E.|Mastronardi C.|Agnusdei C.|Antrilli A.|Aulisa L.|Raimondo U.|Scotto di Luzio G.|Battarra V.|Farro P.|Plaitano R.|Micali G.|Musumeci M.|Massimino D.|Li Calzi M.|La Greca S.|Pettinato M.|Sapienza G.|Valenti G.|De Giacomo P.|d'Amico D.|Arcangeli F.|Brunelli D.|Ghetti E.|Tulli A.|Assi G.|Amerio P.|Laria G.|Prestinari F.|Spadafora S.|Coppola M.</t>
  </si>
  <si>
    <t>Gisondi P.|Cazzaniga S.|Chimenti S.|Maccarone M.|Picardo M.|Girolomoni G.|Naldi L.|Griseta V.|Miracapillo A.|Azzini M.|Mocci L.|Michelini M.|Offidani A.|Bernardini L.|Campanati A.|Ricotti G.|Giacchetti A.|Norat M.|Gualco F.|Castelli A.|Cuccia A.|Diana A.|Roncarolo G.|Belli M.|Baldassarre M.|Santoro G.|Vena G.|Lo Console F.|Filotico R.|Mastrandrea V.|Brunetti B.|Musumeci F.|Carrabba E.|Dal Mas P.|Annicchiarico F.|Benvegnù B.|Spaziani G.|Cusano F.|Saletta Iannazzone S.|Galluccio A.|Pezza M.|Marchesi L.|Imberti G.|Reseghetti A.|Barbera C.|Reggiani M.|Lanzoni A.|Patrizi A.|Bardazzi F.|Antonucci A.|De Tommaso S.|Balestri R.|Wallnofer W.|Ingannamorte F.|Calzavara-Pinton P.|Iannazzi S.|Zane C.|Capezzera R.|Bassisi S.|Rossi M.|Altamura V.|Vigl W.|Nobile C.|Aste N.|Murgia S.|Mugheddu C.|Scuderi G.|Baglieri F.|Di Dio C.|Cilioni Grilli E.|Mastronardi C.|Agnusdei C.|Antrilli A.|Aulisa L.|Raimondo U.|Scotto Di Luzio G.|Battarra V.|Farro P.|Plaitano R.|Micali G.|Musumeci M.|Massimino D.|Li Calzi M.|La Greca S.|Pettinato M.|Sapienza G.|Valenti G.|De Giacomo P.|D'Amico D.|Arcangeli F.|Brunelli D.|Ghetti E.|Tulli A.|Assi G.|Amerio P.|Laria G.|Prestinari F.|Spadafora S.|Coppola M.|Caresana G.</t>
  </si>
  <si>
    <t>Rossio R.|Rossio R.|Franchi C.|Franchi C.|Ardoino I.|Djade C.|Djade C.|Tettamanti M.|Tettamanti M.|Tettamanti M.|Pasina L.|Pasina L.|Salerno F.|Salerno F.|Salerno F.|Marengoni A.|Marengoni A.|Corrao S.|Corrao S.|Marcucci M.|Marcucci M.|Marcucci M.|Peyvandi F.|Peyvandi F.|Biganzoli E.|Nobili A.|Nobili A.|Mannucci P.|Mannucci P.|Sparacio E.|Alborghetti S.|Di Costanzo R.|Prisco D.|Silvestri E.|Cenci C.|Barnini T.|Delitala G.|Delitala G.|Carta S.|Carta S.|Atzori S.|Atzori S.|Guarnieri G.|Zanetti M.|Spalluti A.|Serra M.|Bleve M.|Vanoli M.|Grignani G.|Casella G.|Gasbarrone L.|Maniscalco G.|Gunelli M.|Tirotta D.|Brucato A.|Ghidoni S.|Di Corato P.|Bernardi M.|Li Bassi S.|Santi L.|Agnelli G.|Iorio A.|Marchesini E.|Mannarino E.|Lupattelli G.|Rondelli P.|Paciullo F.|Fabris F.|Carlon M.|Turatto F.|Baroni M.|Zardo M.|Manfredini R.|Molino C.|Pala M.|Fabbian F.|Nuti R.|Valenti R.|Ruvio M.|Cappelli S.|Paolisso G.|Rizzo M.|Laieta M.|Salvatore T.|Sasso F.|Utili R.|Mangoni E.|Pinto D.|Olivieri O.|Stanzial A.|Fellin R.|Volpato S.|Fotini S.|Barbagallo M.|Dominguez L.|Plances L.|D'Angelo D.|Rini G.|Mansueto P.|Pepe I.</t>
  </si>
  <si>
    <t>Internal and Emergency Medicine</t>
  </si>
  <si>
    <t>European Geriatric Medicine</t>
  </si>
  <si>
    <t>Andersson C.|Vaziri-Sani F.|Delli A.|Lindblad B.|Carlsson A.|Forsander G.|Ludvigsson J.|Marcus C.|Samuelsson U.|Ivarsson S.|Lernmark A.|Larsson H.|Samuelsson B.|Snellman K.|Olivecrona A.|Stenberg A.|Skogsberg L.|Lindblad B.|Forsander G.|Nilsson N.|Neiderud J.|Torbjörnsdotter T.|Hägg T.|Hemmingsson K.|Åkesson K.|Lundström G.|Ljungcrantz M.|Forssberg M.|Larsson K.|Gundewall C.|Enander R.|Samuelsson U.|Carlsson A.|Nilsson A.|Larsson H.|Ivarsson S.|Brännström A.|Nordwall M.|Hellenberg L.|Lundberg E.|Tollig H.|Björsell B.|Örtqvist E.|Kernell A.|Stjernstedt B.|Wramner N.|Han̊as R.|Swenne I.|Blomgren M.|Th̊aström A.|Arvidsson C.|Edvardsson S.|Jönsson B.|Gadd T.|Åman J.|Florell R.|Fureman A.</t>
  </si>
  <si>
    <t>Zhao L.|Alshiekh S.|Zhao M.|Carlsson A.|Larsson H.|Larsson H.|Forsander G.|Ivarsson S.|Ludvigsson J.|Kockum I.|Marcus C.|Persson M.|Samuelsson U.|Samuelsson U.|Örtqvist E.|Örtqvist E.|Pyo C.|Nelson W.|Geraghty D.|Lernmark Å.|Samuelsson B.|Snellman K.|Olivecrona A.|Stenberg Å.|Skogsberg L.|Nilsson N.|Neiderud J.|Torbjörnsdotter T.|Hägg T.|Hemmingsson K.|Lundström G.|Ljungcrantz M.|Forsberg M.|Larsson K.|Gundewall C.|Åkesson K.|Enander R.|Brännström A.|Nordwall M.|Hellenberg L.|Lundberg E.|Tollig H.|Björsell B.|Stjernstedt B.|Wramner N.|Hanås R.|Swenne I.|Blomgren M.|Thåström A.|Arvidsson C.|Edvardsson S.|Jönsson B.|Gadd T.|Åman J.|Florell R.|Fureman A.</t>
  </si>
  <si>
    <t>Scandinavian Journal of Immunology</t>
  </si>
  <si>
    <t>Martínez J.|Abad-González A.|Aparicio J.|Aparisi L.|Boadas J.|Boix E.|De las Heras G.|Domínguez-Muñoz E.|Farré A.|Fernández-Cruz L.|Gómez L.|Iglesias-García J.|García-Malpartida K.|Guarner L.|Lariño-Noia J.|Lluís F.|López A.|Molero X.|Moreno-Pérez O.|Navarro S.|Palazón J.|Pérez-Mateo M.|Sabater L.|Sastre Y.|Vaquero E.|De-Madaria E.</t>
  </si>
  <si>
    <t>Pancreatology</t>
  </si>
  <si>
    <t>Gastroenterologia y Hepatologia</t>
  </si>
  <si>
    <t>Infection Control and Hospital Epidemiology</t>
  </si>
  <si>
    <t>American Journal of Infection Control</t>
  </si>
  <si>
    <t>Kivipelto M.|Kivipelto M.|Kivipelto M.|Kivipelto M.|Solomon A.|Solomon A.|Solomon A.|Ahtiluoto S.|Ngandu T.|Ngandu T.|Lehtisalo J.|Antikainen R.|Antikainen R.|Bäckman L.|Hänninen T.|Jula A.|Laatikainen T.|Lindström J.|Mangialasche F.|Nissinen A.|Paajanen T.|Pajala S.|Peltonen M.|Rauramaa R.|Stigsdotter-Neely A.|Strandberg T.|Strandberg T.|Tuomilehto J.|Tuomilehto J.|Soininen H.|Soininen H.</t>
  </si>
  <si>
    <t>Alessandrini E.|Faustini A.|Chiusolo M.|Stafoggia M.|Gandini M.|Demaria M.|Antonelli A.|Arena P.|Biggeri A.|Canova C.|Casale G.|Cernigliaro A.|Garrone E.|Gherardi B.|Gianicolo E.|Giannini S.|Iuzzolino C.|Lauriola P.|Mariottini M.|Pasetti P.|Randi G.|Ranzi A.|Santoro M.|Selle V.|Serinelli M.|Stivanello E.|Tominz R.|Vigotti M.|Vigotti M.|Zauli-Sajani S.|Forastiere F.|Cadum E.|Accetta G.|Angelini P.|Angiuli L.|Assennato G.|Baccini M.|Baldacchini F.|Baldacci S.|Baldini M.|Baldo V.|Ballarino G.|Balzi D.|Barban I.|Barbati G.|Barbone F.|Barchielli A.|Baroni S.|Barontini R.|Bartolacci S.|Bellodi S.|Berico M.|Berti G.|Bisanti L.|Bonfanti M.|Bonomolo A.|Bonvicini L.|Bovenzi M.|Brescianini C.|Broccoli S.|Bruni A.|Caldara S.|Calzolari R.|Canossa E.|Caramia G.|Carreras G.|Casale P.|Casella C.|Casetta A.|Cattani G.|Cerrai S.|Cervino M.|Cestari L.|Chellini E.|Ciaccia G.|Cibella F.|Cocchio S.|Crosetto L.|Cuccaro F.|Daris F.|De Donato F.|De Girolamo G.|De Togni A.|Di Biagio K.|Di Leo A.|Di Lonardo S.|Dessì M.|Evangelista A.|Faccini F.|Fallani G.|Fruzzetti R.|Galassi C.|Gallo G.|Gallo L.|Ganzi A.|Gatti G.|Giua R.|Goldoni C.|Grechi D.|Grosa M.</t>
  </si>
  <si>
    <t>Epidemiologia e Prevenzione</t>
  </si>
  <si>
    <t>Paci E.|Falini P.|Brancato B.|Gentile E.|Mantellini P.|Ambrogetti D.|Bonardi R.|Picozzi G.|Puliti D.|Zappa M.|Lazzari B.|Falcini F.|Ravaioli A.|Naldoni C.|De Bianchi P.|Rossi P.|Barca A.|Bisanti L.|Silvestri A.|Tidone E.|Banovich F.|Fedato C.|Zorzi M.|Gongolo A.|Montaguti A.</t>
  </si>
  <si>
    <t>Alimentary Pharmacology and Therapeutics</t>
  </si>
  <si>
    <t>Haidry R.|Haidry R.|Dunn J.|Dunn J.|Butt M.|Butt M.|Burnell M.|Gupta A.|Green S.|Miah H.|Smart H.|Bhandari P.|Smith L.|Willert R.|Fullarton G.|Morris J.|Di Pietro M.|Gordon C.|Penman I.|Barr H.|Patel P.|Boger P.|Kapoor N.|Mahon B.|Hoare J.|Narayanasamy R.|O'Toole D.|Cheong E.|Direkze N.|Ang Y.|Novelli M.|Banks M.|Lovat L.|Lovat L.</t>
  </si>
  <si>
    <t>Haidry R.|Haidry R.|Lipman G.|Lipman G.|Banks M.|Butt M.|Butt M.|Sehgal V.|Graham D.|Dunn J.|Gupta A.|Sweis R.|Miah H.|Morris D.|Smart H.|Bhandari P.|Willert R.|Fullarton G.|Morris J.|Di Pietro M.|Gordon C.|Penman I.|Barr H.|Patel P.|Boger P.|Kapoor N.|Mahon B.|Hoare J.|Narayanasamy R.|O'Toole D.|Cheong E.|Direkze N.|Ang Y.|Veitch A.|Dhar A.|Nyalender D.|Ragunath K.|Leahy A.|Fullard M.|Rodriguez-Justo M.|Novelli M.|Lovat L.|Lovat L.</t>
  </si>
  <si>
    <t>Pato M.|Sobell J.|Medeiros H.|Abbott C.|Sklar B.|Buckley P.|Bromet E.|Escamilla M.|Fanous A.|Lehrer D.|Macciardi F.|Malaspina D.|Mccarroll S.|Mccarroll S.|Marder S.|Moran J.|Morley C.|Nicolini H.|Perkins D.|Purcell S.|Rapaport M.|Sklar P.|Smoller J.|Knowles J.|Pato C.</t>
  </si>
  <si>
    <t>Journal of AAPOS</t>
  </si>
  <si>
    <t>Morgen K.|Frölich L.|Tost H.|Plichta M.|Kölsch H.|Rakebrandt F.|Rienhoff O.|Jessen F.|Jessen F.|Peters O.|Jahn H.|Luckhaus C.|Hüll M.|Gertz H.|Schröder J.|Hampel H.|Teipel S.|Pantel J.|Heuser I.|Wiltfang J.|Rüther E.|Kornhuber J.|Maier W.|Maier W.|Meyer-Lindenberg A.</t>
  </si>
  <si>
    <t>Morgen K.|Morgen K.|Schneider M.|Frölich L.|Tost H.|Plichta M.|Kölsch H.|Rakebrandt F.|Rienhoff O.|Jessen F.|Jessen F.|Peters O.|Jahn H.|Luckhaus C.|Hüll M.|Gertz H.|Schröder J.|Hampel H.|Teipel S.|Pantel J.|Heuser I.|Wiltfang J.|Rüther E.|Kornhuber J.|Maier W.|Maier W.|Meyer-Lindenberg A.</t>
  </si>
  <si>
    <t>César K.|Takada L.|Brucki S.|Nitrini R.|Nitrini R.|Nascimento L.|Oliveira M.|Gomes C.|Almeida M.|Porto F.|Senaha M.|Bahia V.|Yassuda M.|Silva T.|Ianof J.|Spíndola L.|Schmidt M.|Jorge M.|Vale P.|Cecchini M.|Cassimiro L.|Soares R.|Gonçalves M.|Martins A.|Rocha E.|Daré P.</t>
  </si>
  <si>
    <t>César K.|César K.|Brucki S.|Takada L.|Nascimento L.|Gomes C.|Almeida M.|Oliveira M.|Porto F.|Senaha M.|Bahia V.|Silva T.|Ianof J.|Spíndola L.|Schmidt M.|Jorge M.|Vale P.|Cecchini M.|Cassimiro L.|Soares R.|Gonçalves M.|Martins A.|Daré P.|Smid J.|Porto C.|Carthery-Goulart M.|Yassuda M.|Mansur L.|Nitrini R.</t>
  </si>
  <si>
    <t>Dementia e Neuropsychologia</t>
  </si>
  <si>
    <t>Mahajan R.|Moorman A.|Liu S.|Rupp L.|Klevens R.|Holmberg S.|Teshale E.|Spradling P.|Moorman A.|Gordon S.|Nerenz D.|Lu M.|Lamerato L.|Rupp L.|Akkerman N.|Oja-Tebbe N.|Cogan C.|Larkin D.|Boscarino J.|Daar Z.|Leader J.|Smith R.|Nakasato C.|Vijayadeva V.|Sylva K.|Parker J.|Schmidt M.|Henkle E.|Dodge T.|Keast E.</t>
  </si>
  <si>
    <t>Li J.|Zhang T.|Gordon S.|Rupp L.|Trudeau S.|Holmberg S.|Moorman A.|Spradling P.|Teshale E.|Boscarino J.|Schmidt M.|Daida Y.|Lu M.|Xing J.|Zhong Y.|Nerenz D.|Lamerato L.|Akkerman N.|Oja-Tebbe N.|Zhou Y.|Daar Z.|Smith R.|Trinacty C.|Wong C.|Donald J.</t>
  </si>
  <si>
    <t>Journal of the American Medical Informatics Association</t>
  </si>
  <si>
    <t>Klein M.|Rollet K.|Saeed S.|Cox J.|Cox J.|Cox J.|Potter M.|Cohen J.|Cohen J.|Conway B.|Conway B.|Cooper C.|Cooper C.|Côté P.|Côté P.|Gill J.|Gill J.|Haase D.|Haase D.|Haider S.|Haider S.|Harris M.|Hull M.|Hull M.|Moodie E.|Moodie E.|Montaner J.|Montaner J.|Pick N.|Pick N.|Rachlis A.|Rachlis A.|Rouleau D.|Rouleau D.|Wong D.|Sandre R.|Sandre R.|Tyndall M.|Tyndall M.|Tyndall M.|Walmsley S.|Walmsley S.</t>
  </si>
  <si>
    <t>Sanders Y.|Sanders Y.|Eikenboom J.|Eikenboom J.|de Wee E.|de Wee E.|van der Bom J.|van der Bom J.|van der Bom J.|Cnossen M.|Cnossen M.|Degenaar-Dujardin M.|Degenaar-Dujardin M.|Fijnvandraat K.|Fijnvandraat K.|Kamphuisen P.|Kamphuisen P.|Laros-van Gorkom B.|Laros-van Gorkom B.|Meijer K.|Mauser-Bunschoten E.|Mauser-Bunschoten E.|Leebeek F.|Leebeek F.|Kors A.|Zweegman S.|Goverde G.|Jonkers M.|Dors N.|Nijziel M.|Meijer K.|Tamminga R.|van der Linden P.|Ypma P.|Eikenboom H.|Smiers F.|Granzen B.|Hamulyák K.|Brons P.|de Goede-Bolder A.</t>
  </si>
  <si>
    <t>Cavaletti G.|Cavaletti G.|Cornblath D.|Merkies I.|Postma T.|Rossi E.|Rossi E.|Frigeni B.|Frigeni B.|Alberti P.|Alberti P.|Bruna J.|Velasco R.|Argyriou A.|Kalofonos H.|Psimaras D.|Ricard D.|Pace A.|Galiè E.|Briani C.|Dalla Torre C.|Faber C.|Lalisang R.|Boogerd W.|Boogerd W.|Brandsma D.|Koeppen S.|Hense J.|Hense J.|Storey D.|Kerrigan S.|Schenone A.|Fabbri S.|Valsecchi M.|Valsecchi M.|Mazzeo A.|Toscano A.|Brouwer B.|Piras B.|Dominguez gonzalez C.|Tomasello C.|Binda D.|Cortinovis D.|Lindeck pozza E.|Vanhoutte E.|Lanzani F.|Pastorelli F.|Altavilla G.|Granata G.|Ghignotti I.|Heimans J.|Mattavelli L.|Padua L.|Reni L.|Bakkers M.|Campagnolo M.|Cazzaniga M.|Eurelings M.|Leandri M.|Lucchetta M.|Penas prado M.|Russo M.|Piatti M.|Bidoli P.|Grant R.|Plasmati R.|Meijer R.|Dorsey S.|Galimberti S.|Grisold W.|Pessino A.</t>
  </si>
  <si>
    <t>Kieffer J.|Postma T.|van de Poll-Franse L.|van de Poll-Franse L.|van de Poll-Franse L.|Mols F.|Mols F.|Heimans J.|Cavaletti G.|Aaronson N.|Cavaletti G.|Cornblath D.|Merkies I.|Postma T.|Valsecchi M.|Galimberti S.|Rossi E.|Cavaletti G.|Frigeni B.|Lanzani F.|Mattavelli L.|Piatti M.|Alberti P.|Binda D.|Bidoli P.|Cazzaniga M.|Cortinovis D.|Bruna J.|Velasco R.|Argyriou A.|Kalofonos H.|Psimaras D.|Ricard D.|Pace A.|Galiè E.|Briani C.|Lucchetta M.|Campagnolo M.|Torre C.|Faber C.|Merkies I.|Vanhoutte E.|Bakkers M.|Brouwer B.|Boogerd M.|Lalisang R.|Boogerd W.|Brandsma D.|Koeppen S.|Hense J.|Grant R.|Storey D.|Kerrigan S.|Schenone A.|Reni L.|Piras B.|Fabbri S.|Pessino A.|Padua L.|Granata G.|Leandri M.|Ghignotti I.|Plasmati R.|Pastorelli F.|Postma T.|Heimans J.|Eurelings M.|Meijer R.|Grisold W.|Pozza E.|Mazzeo A.|Toscano A.|Russo M.|Tomasello C.|Altavilla G.|Prado M.|Gonzalez C.|Dorsey S.</t>
  </si>
  <si>
    <t>Journal of the Peripheral Nervous System</t>
  </si>
  <si>
    <t>Tostevin A.|White E.|Dunn D.|Croxford S.|Delpech V.|Williams I.|Asboe D.|Pozniak A.|Churchill D.|Geretti A.|Pillay D.|Pillay D.|Sabin C.|Leigh-Brown A.|Smit E.|Aitken C.|Cane P.|Chadwick D.|Clark D.|Collins S.|Douthwaite S.|Fearnhill E.|Porter K.|Fraser C.|Hale A.|Hué S.|Kaye S.|Kellam P.|Lazarus L.|Mbisa T.|Mackie N.|Moses S.|Orkin C.|Nastouli E.|Phillips A.|Templeton K.|Tilston P.|Zhang H.|Fairbrother K.|Greatorex J.|O'Shea S.|Mullen J.|Cox A.|Tandy R.|Fawcett T.|Hopkins M.|Ashton L.|Booth C.|Garcia-Diaz A.|Shepherd J.|Schmid M.|Payne B.|Pereira S.|Hubb J.|Kirk S.|Gunson R.|Bradley-Stewart A.</t>
  </si>
  <si>
    <t>Clinical Colorectal Cancer</t>
  </si>
  <si>
    <t>Asia-Pacific Journal of Clinical Oncology</t>
  </si>
  <si>
    <t>Psychiatric Services</t>
  </si>
  <si>
    <t>Bruno E.|Bruno E.|Bartoloni A.|Bartoloni A.|Zammarchi L.|Zammarchi L.|Strohmeyer M.|Strohmeyer M.|Bartalesi F.|Bartalesi F.|Bustos J.|Bustos J.|Santivañez S.|García H.|Nicoletti A.|Nicoletti A.|Bonati M.|Severino F.|Confalonieri V.|Pandolfini C.|Bisoffi Z.|Buonfrate D.|Angheben A.|Albonico M.|Muñoz J.|Pool R.|Requena-Mendez A.|Roura M.|Hardon A.|Pell C.|Chiodini P.|Moreira J.|Sempértegui R.|Anselmi M.|Gotuzzo E.|Mena M.|Garcia H.|Torrico F.|Lozano D.|Rojas G.|Cabrera T.|Morón J.|Cuellar I.|Suarez J.|Tognoni G.|Caro C.</t>
  </si>
  <si>
    <t>Zammarchi L.|Zammarchi L.|Bonati M.|Strohmeyer M.|Albonico M.|Requena-Méndez A.|Bisoffi Z.|Nicoletti A.|García H.|Bartoloni A.|Bartoloni A.|Pandolfini C.|Severino F.|Confalonieri V.|Tognoni G.|Buonfrate D.|Angheben A.|Bartalesi F.|Muñoz J.|Roura M.|Ventura L.|Pool R.|Pell C.|Hardon A.|Chiodini P.|Moreira J.|Anselmi M.|Sempértegui R.|Gotuzzo E.|Mena M.|Liendo C.|Garcia H.|Bustos J.|Santivañez S.|Torrico F.|Lozano D.|Cabrera T.|Morón J.|Cuellar I.|Suarez J.|Rojas G.|Bruno E.</t>
  </si>
  <si>
    <t>Infectious Disease Reports</t>
  </si>
  <si>
    <t>Payne D.|Boom J.|Boom J.|Boom J.|Staat M.|Edwards K.|Szilagyi P.|Klein E.|Selvarangan R.|Azimi P.|Harrison C.|Moffatt M.|Johnston S.|Sahni L.|Sahni L.|Baker C.|Baker C.|Rench M.|Rench M.|Donauer S.|McNeal M.|Chappell J.|Weinberg G.|Tasslimi A.|Tate J.|Wikswo M.|Curns A.|Sulemana I.|Mijatovic-Rustempasic S.|Esona M.|Bowen M.|Gentsch J.|Parashar U.</t>
  </si>
  <si>
    <t>Bowen M.|Mijatovic-Rustempasic S.|Esona M.|Teel E.|Gautam R.|Sturgeon M.|Azimi P.|Baker C.|Baker C.|Bernstein D.|Boom J.|Boom J.|Chappell J.|Donauer S.|Edwards K.|Englund J.|Halasa N.|Harrison C.|Johnston S.|Klein E.|McNeal M.|Moffatt M.|Rench M.|Rench M.|Sahni L.|Selvarangan R.|Staat M.|Szilagyi P.|Weinberg G.|Wikswo M.|Parashar U.|Payne D.</t>
  </si>
  <si>
    <t>Hayami H.|Hayami H.|Takahashi S.|Takahashi S.|Ishikawa K.|Ishikawa K.|Yasuda M.|Yasuda M.|Yamamoto S.|Yamamoto S.|Uehara S.|Uehara S.|Hamasuna R.|Hamasuna R.|Matsumoto T.|Matsumoto T.|Minamitani S.|Watanabe A.|Iwamoto A.|Totsuka K.|Kadota J.|Sunakawa K.|Sato J.|Hanaki H.|Tsukamoto T.|Kiyota H.|Egawa S.|Tanaka K.|Arakawa S.|Fujisawa M.|Kumon H.|Kobayashi K.|Matsubara A.|Naito S.|Tatsugami K.|Yamaguchi T.|Ito S.|Kanokogi M.|Narita H.|Kawano H.|Hosobe T.|Takayama K.|Sumii T.|Fujii A.|Sato T.|Yamauchi T.|Izumitani M.|Chokyu H.|Ihara H.|Akiyama K.|Yoshioka M.|Uno S.|Monden K.|Kano M.|Kaji S.|Kawai S.|Ito K.|Inatomi H.|Nishimura H.|Ikuyama T.|Nishi S.|Takahashi K.|Kawano Y.|Ishihara S.|Tsuneyoshi K.|Matsushita S.|Yamane T.|Hirose T.|Fujihiro S.|Endo K.|Oka Y.|Takeyama K.|Kimura T.|Uemura T.</t>
  </si>
  <si>
    <t>Takahashi S.|Takahashi S.|Hamasuna R.|Hamasuna R.|Yasuda M.|Yasuda M.|Ishikawa K.|Ishikawa K.|Hayami H.|Hayami H.|Uehara S.|Uehara S.|Yamamoto S.|Yamamoto S.|Minamitani S.|Kadota J.|Iwata S.|Kaku M.|Watanabe A.|Sato J.|Hanaki H.|Masumori N.|Kiyota H.|Egawa S.|Tanaka K.|Arakawa S.|Fujisawa M.|Kumon H.|Wada K.|Kobayashi K.|Matsubara A.|Matsumoto T.|Eto M.|Tatsugami K.|Kuroiwa K.|Ito K.|Hosobe T.|Hirayama H.|Narita H.|Yamaguchi T.|Ito S.|Sumii T.|Kawai S.|Kanokogi M.|Kawano H.|Chokyu H.|Uno S.|Monden K.|Kaji S.|Kawahara M.|Takayama K.|Ito M.|Yoshioka M.|Kano M.|Konishi T.|Kadena H.|Nishi S.|Nishimura H.|Yamauchi T.|Maeda S.|Horie M.|Ihara H.|Matsumura M.|Shirane T.|Takeyama K.|Akiyama K.|Takahashi K.|Ikuyama T.|Inatomi H.|Yoh M.</t>
  </si>
  <si>
    <t>Journal of Infection and Chemotherapy</t>
  </si>
  <si>
    <t>Strippoli G.|Strippoli G.|Strippoli G.|Strippoli G.|Palmer S.|Ruospo M.|Natale P.|Saglimbene V.|Craig J.|Pellegrini F.|Petruzzi M.|De Benedittis M.|Ford P.|Johnson D.|Celia E.|Gelfman R.|Leal M.|Torok M.|Stroumza P.|Bednarek-Skublewska A.|Bednarek-Skublewska A.|Dulawa J.|Dulawa J.|Frantzen L.|Ferrari J.|Del Castillo D.|Hegbrant J.|Wollheim C.|Gargano L.</t>
  </si>
  <si>
    <t>Psychopharmacology</t>
  </si>
  <si>
    <t>Mancuso M.|Orsucci D.|Angelini C.|Bertini E.|Carelli V.|Comi G.|Minetti C.|Moggio M.|Mongini T.|Servidei S.|Toninc P.|Toscano A.|Uziel G.|Bruno C.|Ienco E.|Filosto M.|Lamperti C.|Martinelli D.|Moroni I.|Musumeci O.|Pegoraro E.|Ronchi D.|Santorelli F.|Sauchelli D.|Scarpelli M.|Sciacco M.|Spinazzi M.|Valentino M.|Vercelli L.|Zeviani M.|Siciliano G.</t>
  </si>
  <si>
    <t>Orsucci D.|Orsucci D.|Angelini C.|Bertini E.|Carelli V.|Carelli V.|Comi G.|Federico A.|Minetti C.|Moggio M.|Mongini T.|Santorelli F.|Servidei S.|Tonin P.|Ardissone A.|Bello L.|Bruno C.|Ienco E.|Diodato D.|Filosto M.|Lamperti C.|Moroni I.|Musumeci O.|Pegoraro E.|Primiano G.|Ronchi D.|Rubegni A.|Salvatore S.|Sciacco M.|Valentino M.|Valentino M.|Vercelli L.|Toscano A.|Zeviani M.|Zeviani M.|Siciliano G.|Mancuso M.</t>
  </si>
  <si>
    <t>Nagel G.|Ünal H.|Rosenbohm A.|Ludolph A.|Rothenbacher D.|Arnold G.|Adam T.|Neusch C.|Bäzner H.|Börtlein A.|Baier H.|Behne F.|Raape J.|Rothmeier J.|Beattie J.|Peters J.|Kaspar A.|Bengel D.|Bluthardt M.|Schabet M.|Dettmers C.|Eppinger B.|Gold H.|Hecht M.|Heimbach B.|Hendrich C.|Huber R.|Herting B.|Schäff-Vogelsang M.|Hülser P.|Patzner M.|Reeh A.|Kaendler S.|Kimmig H.|Will H.|Klötzsch C.|Kühne J.|Lewis D.|Lindner A.|Lichy C.|Lorenzl S.|Lutz-Schuhbauer S.|Sabolek M.|Mäurer M.|Schweigert B.|Meinck H.|Meudt O.|Stroick M.|Müller vom Hagen J.|Schöls L.|Nägele A.|Sommer N.|Naumann M.|Ratzka P.|Neher K.|Neuhaus O.|Niehaus L.|Trottenberg T.|Poerschke Y.|Weber F.|Rettenmayr C.|Sperber W.|Wessig C.|Winkler A.</t>
  </si>
  <si>
    <t>Ricci G.|Ricci G.|Scionti I.|Scionti I.|Sera F.|Govi M.|D'Amico R.|Frambolli I.|Mele F.|Filosto M.|Vercelli L.|Ruggiero L.|Berardinelli A.|Angelini C.|Antonini G.|Bucci E.|Cao M.|Daolio J.|Di Muzio A.|Di Leo R.|Di Leo R.|Galluzzi G.|Iannaccone E.|Maggi L.|Maruotti V.|Moggio M.|Mongini T.|Morandi L.|Nikolic A.|Pastorello E.|Ricci E.|Rodolico C.|Santoro L.|Servida M.|Siciliano G.|Tomelleri G.|Tupler R.|Tupler R.</t>
  </si>
  <si>
    <t>Journal of Huntington's Disease</t>
  </si>
  <si>
    <t>Current Alzheimer Research</t>
  </si>
  <si>
    <t>Aylward E.|Harrington D.|Harrington D.|Mills J.|Mills J.|Nopoulos P.|Ross C.|Ross C.|Ross C.|Long J.|Long J.|Liu D.|Liu D.|Westervelt H.|Paulsen J.|Cross S.|Ryan P.|Epping E.|Epping E.|Chiu E.|Preston J.|Goh A.|Antonopoulos S.|Loi S.|Raymond L.|Decolongon J.|Fan M.|Coleman A.|Mallonee W.|Suter G.|Varvaris M.|Yoritomo N.|McCusker E.|Griffith J.|Loy C.|Gunn D.|Guttman M.|Sheinberg A.|Law A.|Quaid K.|Wesson M.|Wojcieszek J.|Perlmutter J.|Barton S.|Smith S.|Barker R.|Mason S.|Guzman N.|Perlman S.|Clemente B.|Jones R.|Wood-Siverio C.|Factor S.|Samii A.|Macaraeg A.|Panegyres P.|Lee J.|Tedesco M.|Maxwell B.|Kumar R.|Erickson D.|Nickels B.|Marshall F.|Chesire A.|Wodarski M.|Hickey C.|Geschwind M.|Sha S.|Satris G.|Ahmed A.|Reece C.|Bura A.|Mourany L.|Pallai J.|Mazzoni P.|Marder K.|Wasserman P.|Craufurd D.|Craufurd D.|Bek J.|Howard E.|Warner T.|Burrows M.|Orth M.|Süßmuth S.|Barth K.|Trautmann S.|Schwenk D.|Eschenbach C.|Wheelock V.|Kjer L.|Martin A.|Farias S.|Miedzybrodzka Z.|Rae D.|D’Alessandro M.|Suchowersky O.|Chua P.|Komiti A.|Rosas D.</t>
  </si>
  <si>
    <t>Carvalho J.|Long J.|Long J.|Long J.|Westervelt H.|Smith M.|Bruce J.|Kim J.|Kim J.|Mills J.|Paulsen J.|Paulsen J.|Paulsen J.|De Soriano I.|Shadrick C.|Miller A.|Chiu E.|Preston J.|Goh A.|Antonopoulos S.|Loi S.|Chua P.|Komiti A.|Raymond L.|Decolongon J.|Fan M.|Coleman A.|Ross C.|Varvaris M.|Ong M.|Yoritomo N.|Mallonee W.|Suter G.|Samii A.|Freney E.|Macaraeg A.|Jones R.|Wood-Siverio C.|Factor S.|Barker R.|Mason S.|Guzman N.|McCusker E.|Griffith J.|Loy C.|McMillan J.|Gunn D.|Orth M.|Süßmuth S.|Barth K.|Trautmann S.|Schwenk D.|Eschenbach C.|Quaid K.|Wesson M.|Wojcieszek J.|Guttman M.|Sheinberg A.|Law A.|Karmalkar I.|Perlman S.|Clemente B.|Geschwind M.|Sha S.|Winer J.|Satris G.|Warner T.|Burrows M.|Rosser A.|Price K.|Hunt S.|Marshall F.|Chesire A.|Wodarski M.|Hickey C.|Panegyres P.|Lee J.|Tedesco M.|Maxwell B.|Perlmutter J.|Barton S.|Smith S.|Miedzybrodzka Z.|Rae D.|Vaughan V.|D'Alessandro M.|Craufurd D.|Bek J.|Howard E.|Mazzoni P.|Marder K.|Wasserman P.|Kumar R.|Erickson D.|Reeves C.|Nickels B.|Wheelock V.|Kjer L.|Martin A.|Farias S.</t>
  </si>
  <si>
    <t>Nakamura R.|Atsuta N.|Watanabe H.|Hirakawa A.|Watanabe H.|Ito M.|Senda J.|Katsuno M.|Tanaka F.|Izumi Y.|Morita M.|Ogaki K.|Taniguchi A.|Aiba I.|Mizoguchi K.|Okamoto K.|Hasegawa K.|Aoki M.|Kawata A.|Abe K.|Oda M.|Konagaya M.|Imai T.|Nakagawa M.|Tsuji S.|Kaji R.|Nakano I.|Sobue G.</t>
  </si>
  <si>
    <t>Tohnai G.|Nakamura R.|Sone J.|Nakatochi M.|Yokoi D.|Katsuno M.|Watanabe H.|Watanabe H.|Ito M.|Li Y.|Izumi Y.|Morita M.|Taniguchi A.|Kano O.|Oda M.|Kuwabara S.|Abe K.|Aiba I.|Okamoto K.|Mizoguchi K.|Hasegawa K.|Aoki M.|Hattori N.|Onodera O.|Naruse H.|Mitsui J.|Takahashi Y.|Goto J.|Ishiura H.|Morishita S.|Yoshimura J.|Doi K.|Tsuji S.|Nakashima K.|Kaji R.|Atsuta N.|Sobue G.|Sobue G.</t>
  </si>
  <si>
    <t>Reproductive BioMedicine Online</t>
  </si>
  <si>
    <t>Genomics Data</t>
  </si>
  <si>
    <t>Jelsma J.|van Poppel M.|Galjaard S.|Desoye G.|Corcoy R.|Corcoy R.|Devlieger R.|van Assche A.|Timmerman D.|Jans G.|Harreiter J.|Kautzky-Willer A.|Damm P.|Mathiesen E.|Jensen D.|Andersen L.|Dunne F.|Lapolla A.|Di Cianni G.|Bertolotto A.|Wender-Oegowska E.|Zawiejska A.|Blumska K.|Hill D.|Rebollo P.|Snoek F.|Simmons D.</t>
  </si>
  <si>
    <t>International Journal of Behavioral Nutrition and Physical Activity</t>
  </si>
  <si>
    <t>Nutrients</t>
  </si>
  <si>
    <t>Journal of Pregnancy</t>
  </si>
  <si>
    <t>Ramos G.|Brotschi B.|Latal B.|Bernet V.|Wagner B.|Hagmann C.|Zeilinger G.|Schulzke S.|Hegi L.|Nelle M.|Bär W.|Scharrer B.|Tolsa J.|Truttmann A.|Pfister R.|Lodygensky G.|Berger T.|Malzacher A.|Micallef J.|Birkenmaier A.|Bucher H.|Arlettaz Mieth R.|Natalucci G.|Daetwyler K.|Frey B.</t>
  </si>
  <si>
    <t>Brotschi B.|Grass B.|Ramos G.|Beck I.|Held U.|Hagmann C.|Meyer P.|Zeilinger G.|Schulzke S.|Wellmann S.|Wagner B.|Daetwyler K.|Nelle M.|Bär W.|Scharrer B.|Tolsa J.|Truttmann A.|Schneider J.|Pfister R.|Berger T.|Fontana M.|Micallef J.|Birkenmayer A.|Bucher H.|Natalucci G.|Adams M.|Frey B.|Bernet V.|Latal B.</t>
  </si>
  <si>
    <t>Leung B.|Kaplan B.|Kaplan B.|Field C.|Tough S.|Tough S.|Eliasziw M.|Eliasziw M.|Gomez M.|McCargar L.|Gagnon L.|Dewey D.|Bell R.|Bernier F.|Cantell M.|Casey L.|Farmer A.|Giesbrecht G.|Goonewardene L.|Johnston D.|Kooistra L.|Letourneau N.|Manca D.|Martin J.|O'Beirne M.|Pop V.|Singhal N.</t>
  </si>
  <si>
    <t>Leung B.|Leung B.|Letourneau N.|Bright K.|Giesbrecht G.|Giesbrecht G.|Ntanda H.|Gagnon L.|Kaplan B.|Dewey D.|Field C.|Bell R.|Manca D.|O'Beirne M.|Pop V.|Singhal N.|Bernier F.|Eliasziw M.|McCargar L.|Kooistra L.|Farmer A.|Cantell M.|Martin J.|Qabaja A.|Deane A.|Johnston D.</t>
  </si>
  <si>
    <t>Scandinavian Journal of Public Health</t>
  </si>
  <si>
    <t>Journal of Crohn's and Colitis</t>
  </si>
  <si>
    <t>BMC Pregnancy and Childbirth</t>
  </si>
  <si>
    <t>Wilson D.|Ronde S.|Brascoupé S.|Nicole Apale A.|Barney L.|Guthrie B.|Harrold E.|Horn O.|Johnson R.|Rattray D.|Robinson N.|Alainga-Kango N.|Becker G.|Senikas V.|Aningmiuq A.|Bailey G.|Birch D.|Cook K.|Danforth J.|Daoust M.|Kitty D.|Koebel J.|Kornelsen J.|Tsatsa Kotwas N.|Lawrence A.|Mudry A.|Turner G.|Van Wagner V.|Vides E.|Wasekeesikaw F.|Wolfe S.</t>
  </si>
  <si>
    <t>Wilson D.|de la Ronde S.|Brascoupé S.|Apale A.|Barney L.|Guthrie B.|Harrold E.|Horn O.|Johnson R.|Rattray D.|Robinson N.|Alainga-Kango N.|Becker G.|Senikas V.|Aningmiuq A.|Bailey G.|Birch D.|Cook K.|Danforth J.|Daoust M.|Kitty D.|Koebel J.|Kornelsen J.|Kotwas N.|Lawrence A.|Mudry A.|Turner G.|Van Wagner V.|Vides E.|Wasekeesikaw F.|Wolfe S.</t>
  </si>
  <si>
    <t>Ettinger D.|Akerley W.|Borghaei H.|Chang A.|Cheney R.|Chirieac L.|D'amico T.|Demmy T.|Govindan R.|Grannis F.|Grant S.|Horn L.|Jahan T.|Komaki R.|Kong F.|Kris M.|Krug L.|Lackner R.|Lennes I.|Loo B.|Martins R.|Otterson G.|Patel J.|Pinder-Schenck M.|Pisters K.|Reckamp K.|Riely G.|Rohren E.|Shapiro T.|Swanson S.|Tauer K.|Wood D.|Yang S.|Gregory K.|Hughes M.</t>
  </si>
  <si>
    <t>Ettinger D.|Wood D.|Akerley W.|Bazhenova L.|Borghaei H.|Camidge D.|Cheney R.|Chirieac L.|D'Amico T.|Demmy T.|Dilling T.|Govindan R.|Grannis F.|Horn L.|Jahan T.|Komaki R.|Kris M.|Krug L.|Lackner R.|Lanuti M.|Lilenbaum R.|Lin J.|Loo B.|Martins R.|Otterson G.|Patel J.|Pisters K.|Reckamp K.|Riely G.|Rohren E.|Schild S.|Shapiro T.|Swanson S.|Tauer K.|Yang S.|Gregory K.|Hughes M.</t>
  </si>
  <si>
    <t>Gravis G.|Fizazi K.|Joly F.|Oudard S.|Priou F.|Esterni B.|Latorzeff I.|Delva R.|Krakowski I.|Laguerre B.|Rolland F.|Théodore C.|Deplanque G.|Ferrero J.|Pouessel D.|Mourey L.|Beuzeboc P.|Zanetta S.|Habibian M.|Berdah J.|Dauba J.|Baciuchka M.|Platini C.|Linassier C.|Labourey J.|Machiels J.|El Kouri C.|Ravaud A.|Suc E.|Eymard J.|Hasbini A.|Bousquet G.|Soulie M.</t>
  </si>
  <si>
    <t>Lavaud P.|Gravis G.|Foulon S.|Joly F.|Oudard S.|Priou F.|Latorzeff I.|Mourey L.|Soulié M.|Delva R.|Krakowski I.|Laguerre B.|Théodore C.|Ferrero J.|Beuzeboc P.|Habibian M.|Rolland F.|Deplanque G.|Pouessel D.|Zanetta S.|Berdah J.|Dauba J.|Baciuchka M.|Platini C.|Linassier C.|Tubiana-Mathieu N.|Machiels J.|Kouri C.|Ravaud A.|Suc E.|Eymard J.|Hasbini A.|Bousquet G.|Culine S.|Boher J.|Tergemina-Clain G.|Legoupil C.|Fizazi K.</t>
  </si>
  <si>
    <t>JAMA Surgery</t>
  </si>
  <si>
    <t>Hardy R.|Hillis A.|Mutti D.|Stone R.|Taylor C.|Dong L.|Fazzari M.|Gwiazda J.|Hyman L.|Hyman L.|Norton T.|Thorn F.|Zhang Q.|Gwiazda J.|Norton T.|Grice K.|Fortunato C.|Weber C.|Beale A.|Kern D.|Bittinger S.|Ghosh D.|Pacella R.|Thorn F.|Cristina Leske M.|Hussein M.|Dong L.|Fazzari M.|Hou W.|Schoenfeld E.|Dias L.|Harrison R.|Zhu W.|Zhang Q.|Wang Y.|Yassin A.|Schnall E.|Rau C.|Thomas J.|Wasserman M.|Chen Y.|Ahmed S.|Merill L.|Passanant L.|Rodriguez M.|Schmertz A.|Park A.|Neuschwender P.|Veeraraghavan G.|Santomarco A.|Sisti L.|Seib L.|Everett D.|Marsh-Tootle W.|Niemann K.|Frazier M.|Baldwin C.|Dillard C.|Becker K.|Raley J.|Rawden A.|Harris N.|Mars T.|Rutstein R.|Kurtz D.|Weissberg E.|Moore B.|Harb E.|Owens R.|Martin S.|Bolden J.|Smith J.|Kern D.|Bittinger S.|Ghosh D.|Jaramillo B.|Hamlett S.|Vasilakos L.|Gladstone S.|Owens C.|Kowalski P.|Hazelwood J.|Manny R.|Crossnoe C.|Fern K.|Deatherage S.|Dudonis C.|Henry S.|McLeod J.|Batres M.|Quiralte J.|Garza G.|Solis G.|Do J.|Ketcham A.|Scheiman M.|Zinzer K.|Pollack K.|Lancaster T.|Elliott T.</t>
  </si>
  <si>
    <t>Gwiazda J.|Norton T.|Hou W.|Hyman L.|Manny R.|Gwiazda J.|Norton T.|Deng L.|Grice K.|Fortunato C.|Weber C.|Beale A.|Kern D.|Bittinger S.|Ghosh D.|Smith R.|Pacella R.|Hyman L.|Cristina Leske M.|Hussein M.|Ming Dong L.|Fazzari M.|Hou W.|Dias L.|Harrison R.|Zhu W.|Schoenfeld E.|Zhang Q.|Wang Y.|Yassin A.|Schnall E.|Rau C.|Thomas J.|Wasserman M.|Chen Y.|Ahmed S.|Merill L.|Passanant L.|Rodriguez M.|Schmertz A.|Park A.|Neuschwender P.|Veeraraghavan G.|Santomarco A.|Sisti L.|Seib L.|Everett D.|Marsh-Tootle W.|Weise K.|Frazier M.|Baldwin C.|Dillard C.|Becker K.|Raley J.|Rawden A.|Harris N.|Mars T.|Rutstein R.|Kurtz D.|Weissberg E.|Moore B.|Harb E.|Owens R.|Martin S.|Bolden J.|Smith J.|Kern D.|Bittinger S.|Ghosh D.|Jaramillo B.|Hamlett S.|Vasilakos L.|Gladstone S.|Owens C.|Kowalski P.|Hazelwood J.|Manny R.|Crossnoe C.|Fern K.|Anderson H.|Deatherage S.|Dudonis C.|Henry S.|McLeod J.|Batres M.|Quiralte J.|Garza G.|Solis G.|Do J.|Ketcham A.|Scheiman M.|Zinzer K.|Pollack K.|Lancaster T.|Elliott T.|Bernhardt M.|Ferrara D.|Miles J.|Wilkins S.|Wilkins R.</t>
  </si>
  <si>
    <t>Current Eye Research</t>
  </si>
  <si>
    <t>Physical Therapy in Sport</t>
  </si>
  <si>
    <t>Journal of Science and Medicine in Sport</t>
  </si>
  <si>
    <t>British Journal of Sports Medicine</t>
  </si>
  <si>
    <t>Drezner J.|Drezner J.|Ashley E.|Baggish A.|Börjesson M.|Corrado D.|Owens D.|Patel A.|Pelliccia A.|Vetter V.|Ackerman M.|Ackerman M.|Anderson J.|Asplund C.|Cannon B.|DiFiori J.|Fischbach P.|Froelicher V.|Harmon K.|Heidbuchel H.|Marek J.|Paul S.|Prutkin J.|Salerno J.|Schmied C.|Sharma S.|Stein R.|Wilson M.</t>
  </si>
  <si>
    <t>Sport en Geneeskunde</t>
  </si>
  <si>
    <t>Van de Glind G.|Van de Glind G.|van den Brink W.|Koeter M.|Carpentier P.|van Emmerik-van Oortmerssen K.|van Emmerik-van Oortmerssen K.|Kaye S.|Skutle A.|Bu E.|Franck J.|Konstenius M.|Moggi F.|Dom G.|Verspreet S.|Demetrovics Z.|Kapitány-Fövény M.|Kapitány-Fövény M.|Fatséas M.|Auriacombe M.|Schillinger A.|Seitz A.|Johnson B.|Johnson B.|Faraone S.|Faraone S.|Ramos-Quiroga J.|Casas M.|Allsop S.|Carruthers S.|Barta C.|Schoevers R.|Levin F.</t>
  </si>
  <si>
    <t>Konstenius M.|Leifman A.|van Emmerik-van Oortmerssen K.|van Emmerik-van Oortmerssen K.|van de Glind G.|Franck J.|Moggi F.|Moggi F.|Ramos-Quiroga J.|Levin F.|Carpentier P.|Skutle A.|Bu E.|Kaye S.|Demetrovics Z.|Barta C.|Auriecomb M.|Fatséas M.|Johnson B.|Johnson B.|Faraone S.|Faraone S.|Allsop S.|Carruthers S.|Schoevers R.|Verspreet S.|Dom G.|Koeter M.|van den Brink W.</t>
  </si>
  <si>
    <t>Addictive Behaviors</t>
  </si>
  <si>
    <t>Addictive Behaviors Reports</t>
  </si>
  <si>
    <t>Perlman S.|Fournier J.|Bebko G.|Bertocci M.|Hinze A.|Bonar L.|Almeida J.|Versace A.|Schirda C.|Travis M.|Gill M.|Demeter C.|Diwadkar V.|Sunshine J.|Holland S.|Kowatch R.|Birmaher B.|Axelson D.|Horwitz S.|Arnold L.|Fristad M.|Youngstrom E.|Findling R.|Findling R.|Phillips M.|Phillips M.</t>
  </si>
  <si>
    <t>Horowitz-Kraus T.|Horowitz-Kraus T.|Woodburn M.|Rajagopal A.|Versace A.|Kowatch R.|Kowatch R.|Bertocci M.|Bebko G.|Almeida J.|Perlman S.|Travis M.|Gill M.|Bonar L.|Schirda C.|Diwadkar V.|Sunshine J.|Birmaher B.|Axelson D.|Gerry Taylor H.|Horwitz S.|Frazier T.|Eugene Arnold L.|Fristad M.|Youngstrom E.|Findling R.|Findling R.|Phillips M.|Holland S.</t>
  </si>
  <si>
    <t>Biological Psychiatry: Cognitive Neuroscience and Neuroimaging</t>
  </si>
  <si>
    <t>Van de Glind G.|Van de Glind G.|Van Emmerik-van Oortmerssen K.|Van Emmerik-van Oortmerssen K.|Carpentier P.|Levin F.|Koeter M.|Barta C.|Kaye S.|Skutle A.|Franck J.|Konstenius M.|Bu E.|Moggi F.|Dom G.|Demetrovics Z.|Fatséas M.|Schillinger A.|Kapitány-Fövény M.|Verspreet S.|Seitz A.|Johnson B.|Faraone S.|Ramos-Quiroga J.|Allsop S.|Carruthers S.|Schoevers R.|Løvaas E.|Lossius K.|van Wamel A.|Bosma G.|Hay D.|Wallhed S.|Auriacombe M.|Malivert M.|Debrabant R.|Dahl T.|Casas M.|Daigre C.|van der Gaag R.|Beniwal A.|Degenhardt L.|Cassar J.|Young J.|Möller M.|van den Brink W.</t>
  </si>
  <si>
    <t>Torrent C.|Del Mar Bonnin C.|Martínez-Arán A.|Valle J.|Amann B.|González-Pinto A.|Crespo J.|Ibáñez A.|Garcia-Portilla M.|Tabarés-Seisdedos R.|Arango C.|Colom F.|Solé B.|Pacchiarotti I.|Rosa A.|Ayuso-Mateos J.|Anaya C.|Fernández P.|Landín-Romero R.|Alonso-Lana S.|Ortiz-Gil J.|Segura B.|Barbeito S.|Vega P.|Fernández M.|Ugarte A.|Subirà M.|Cerrillo E.|Custal N.|Menchón J.|Saiz-Ruiz J.|Rodao J.|Isella S.|Alegría A.|Al-Halabi S.|Bobes J.|Galván G.|Saiz P.|Balanzá-Martínez V.|Selva G.|Fuentes-Durá I.|Correa P.|Mayoral M.|Chiclana G.|Merchan-Naranjo J.|Rapado-Castro M.|Salamero M.|Vieta E.</t>
  </si>
  <si>
    <t>Bellón J.|Bellón J.|Conejo-Cerón S.|Moreno-Peral P.|King M.|Nazareth I.|Martín-Pérez C.|Fernández-Alonso C.|Ballesta-Rodríguez M.|Fernández A.|Aiarzaguena J.|Montón-Franco C.|Ibanez-Casas I.|Rodríguez-Sánchez E.|Rodríguez-Bayón A.|Serrano-Blanco A.|Gómez M.|LaFuente P.|del Mar Muñoz-García M.|Mínguez-Gonzalo P.|Araujo L.|Palao D.|Espinosa-Cifuentes M.|Zubiaga F.|Navas-Campaña D.|Mendive J.|Aranda-Regules J.|Rodriguez-Morejón A.|Salvador-Carulla L.|de Dios Luna J.</t>
  </si>
  <si>
    <t>Fernández A.|Mendive J.|Conejo-Cerón S.|Moreno-Peral P.|del Mar Muñoz-García M.|Araujo L.|Navas-Campaña D.|Bellón J.|King M.|Nazareth I.|Martín-Pérez C.|Fernández-Alonso C.|Rodríguez-Bayón A.|Aiarzaguena J.|Montón-Franco C.|Serrano-Blanco A.|Ibañez-Casas I.|Rodríguez-Sánchez E.|Salvador-Carulla L.|Garay P.|Gómez M.|Ballesta-Rodríguez M.|LaFuente P.|Mínguez-Gonzalo P.|Palao D.|Zubiaga F.|Aranda-Regules J.|Rodriguez-Morejón A.|de Dios Luna J.</t>
  </si>
  <si>
    <t>BMC Psychiatry</t>
  </si>
  <si>
    <t>Depression and Anxiety</t>
  </si>
  <si>
    <t>Progress in Neuro-Psychopharmacology and Biological Psychiatry</t>
  </si>
  <si>
    <t>Journal of Obsessive-Compulsive and Related Disorders</t>
  </si>
  <si>
    <t>Research in Nursing and Health</t>
  </si>
  <si>
    <t>Cottin V.|Crestani B.|Valeyre D.|Wallaert B.|Cadranel J.|Dalphin J.|Delaval P.|Israel-Biet D.|Kessler R.|Reynaud-Gaubert M.|Cordier J.|Aguilaniu B.|Bouquillon B.|Carré P.|Danel C.|Faivre J.|Ferreti G.|Just N.|Kouzan S.|Lebargy F.|Marchand Adam S.|Philippe B.|Prévot G.|Stach B.|Thivolet-Béjui F.</t>
  </si>
  <si>
    <t>Cottin V.|Crestani B.|Cadranel J.|Cordier J.|Marchand-Adam S.|Prévot G.|Wallaert B.|Bergot E.|Camus P.|Dalphin J.|Dromer C.|Gomez E.|Israel-Biet D.|Jouneau S.|Kessler R.|Marquette C.|Reynaud-Gaubert M.|Aguilaniu B.|Bonnet D.|Carré P.|Danel C.|Faivre J.|Ferretti G.|Just N.|Lebargy F.|Philippe B.|Terrioux P.|Thivolet-Béjui F.|Trumbic B.|Valeyre D.</t>
  </si>
  <si>
    <t>Revue des Maladies Respiratoires</t>
  </si>
  <si>
    <t>EMA - Emergency Medicine Australasia</t>
  </si>
  <si>
    <t>Robb W.|Messager M.|Messager M.|Messager M.|Gronnier C.|Gronnier C.|Gronnier C.|Tessier W.|Hec F.|Piessen G.|Piessen G.|Piessen G.|Mariette C.|Mariette C.|Mariette C.|Arnaud J.|Balon J.|Borie F.|Brachet D.|Brigand C.|Carrere N.|D'Journo X.|Dechelotte P.|Delpero J.|Dhari A.|Fabre S.|Fernandez M.|Flamein R.|Gillet B.|Glaise A.|Glehen O.|Guilbert M.|Huten N.|Leteurtre E.|Mabrut J.|Mathieu B.|Meunier B.|Michalak S.|Michot F.|Millat B.|Paye F.|Peschaud F.|Pezet D.|Pocard M.|Poisson A.|Prudhomme M.|Regimbeau J.|Souadka A.|Thiébot T.|Thomas P.|Tsilividis B.|Vandois F.</t>
  </si>
  <si>
    <t>Bhangu A.|Richardson C.|Torrance A.|Pinkney T.|Battersby C.|Beral D.|Cornish J.|Dent H.|Hall N.|Palser T.|Panagiotopoulou I.|Strong S.|Velineni R.|Chatzizacharias N.|Rana M.|Rollins K.|Ejtehadi F.|Jha B.|Tan Y.|Fanous N.|Markides G.|Tan A.|Marshal C.|Akhtar S.|Mullassery D.|Ismail A.|Hitchins C.|Sharif S.|Osborne L.|Sengupta N.|Challand C.|Pournaras D.|Bevan K.|King J.|Massey J.|Sandhu I.|Wells J.|Teichmann D.|Peckham-Cooper A.|Sellers M.|Folaranmi S.|Davies B.|Potter S.|Egbeare D.|Kallaway C.|Parsons S.|Upchurch E.|Lazaridis A.|Cocker D.|King D.|Behar N.|Loukogeorgakis S.|Kalaiselvan R.|Marzouk S.|Turner E.|Kaptanis S.|Kaur V.|Shingler G.|Bennett A.|Shaikh S.|Aly M.|Coad J.|Khong T.|Nouman Z.|Crawford J.|Szatmary P.|West H.|MacDonald A.|Lambert J.|Gash K.|Hanks K.|Griggs E.|Humphreys L.|Hardman J.|Taylor L.|Rex D.|Bennett J.|Crowther N.|McAree B.|Flexer S.|Mistry P.|Jain P.|Hwang M.|Oswald N.|Wells A.|Newsome H.|Martinez P.|Alvarez C.|Lein J.|Carradice D.|Gohil R.|Mount M.|Campbell A.|Iype S.|Dyson E.|Groot-Wassink T.|Ross A.|Jones C.|Charlesworth P.|Baylem N.</t>
  </si>
  <si>
    <t>Strong S.|Strong S.|Strong S.|Blencowe N.|Blencowe N.|Blencowe N.|Bhangu A.|Panagiotopoulou I.|Chatzizacharias N.|Rana M.|Rollins K.|Ejtehadi F.|Jha B.|Tan Y.|Fanous N.|Markides G.|Tan A.|Marshal C.|Akhtar S.|Mullassery D.|Ismail A.|Hitchins C.|Sharif S.|Osborne L.|Sengupta N.|Challand C.|Pournaras D.|Bevan K.|King J.|Massey J.|Sandhu I.|Wells J.|Teichmann D.|Peckham-Cooper A.|Sellers M.|Folaranmi S.|Davies B.|Potter S.|Egbeare D.|Kallaway C.|Parsons S.|Upchurch E.|Lazaridis A.|Cocker D.|King D.|Behar N.|Loukogeorgakis S.|Kalaiselvan R.|Marzouk S.|Turner E.|Kaptanis S.|Kaur V.|Shingler G.|Bennett A.|Shaikh S.|Aly M.|Coad J.|Khong T.|Nouman Z.|Crawford J.|Szatmary P.|West H.|MacDonald A.|Lambert J.|Gash K.|Hanks K.|Griggs E.|Humphreys L.|Torrance A.|Hardman J.|Taylor L.|Rex D.|Bennett J.|Crowther N.|McAree B.|Flexer S.|Mistry P.|Jain P.|Hwang M.|Oswald N.|Wells A.|Newsome H.|Martinez P.|Alvarez C.|León J.|Carradice D.|Gohil R.|Mount M.|Campbell A.|Iype S.|Dyson E.|Groot-Wassink T.|Ross A.|Jones C.|Charlesworth P.|Baylem N.|Voll J.|Sian T.|Creedon L.|Hicks G.</t>
  </si>
  <si>
    <t>International Journal of Surgery</t>
  </si>
  <si>
    <t>British Journal of Surgery</t>
  </si>
  <si>
    <t>Wolff I.|May M.|Hoschke B.|Zigeuner R.|Cindolo L.|Hutterer G.|Schips L.|De Cobelli O.|Rocco B.|De Nunzio C.|Tubaro A.|Coman I.|Feciche B.|Truss M.|Dalpiaz O.|Figenshau R.|Madison K.|Sánchez-Chapado M.|Santiago Martin M.|Salzano L.|Lotrecchiano G.|Shariat S.|Hohenfellner M.|Waidelich R.|Stief C.|Miller K.|Pahernik S.|Brookman-May S.</t>
  </si>
  <si>
    <t>Urologe - Ausgabe A</t>
  </si>
  <si>
    <t>Urologic Oncology: Seminars and Original Investigations</t>
  </si>
  <si>
    <t>European Urology Focus</t>
  </si>
  <si>
    <t>Marshall S.|Hayn M.|Stegemann A.|Agarwal P.|Badani K.|Balbay M.|Dasgupta P.|Hemal A.|Hollenbeck B.|Kibel A.|Menon M.|Mottrie A.|Nepple K.|Pattaras J.|Peabody J.|Poulakis V.|Pruthi R.|Palou Redorta J.|Rha K.|Richstone L.|Schanne F.|Scherr D.|Siemer S.|Stöckle M.|Wallen E.|Weizer A.|Wiklund P.|Wilson T.|Woods M.|Guru K.</t>
  </si>
  <si>
    <t>Al-Daghmin A.|Kauffman E.|Shi Y.|Badani K.|Balbay M.|Canda E.|Dasgupta P.|Dasgupta P.|Ghavamian R.|Grubb R.|Hemal A.|Kaouk J.|Kibel A.|Maatman T.|Menon M.|Mottrie A.|Nepple K.|Pattaras J.|Peabody J.|Poulakis V.|Pruthi R.|Palou Redorta J.|Rha K.|Richstone L.|Schanne F.|Scherr D.|Siemer S.|Stöckle M.|Wallen E.|Weizer A.|Wiklund P.|Wilson T.|Wilding G.|Woods M.|Guru K.</t>
  </si>
  <si>
    <t>Psychosomatic Medicine</t>
  </si>
  <si>
    <t>Agnese R.|Ahmed Z.|Anderson A.|Arrenberg S.|Balakishiyeva D.|Basu Thakur R.|Bauer D.|Billard J.|Borgland A.|Brandt D.|Brink P.|Bruch T.|Bunker R.|Cabrera B.|Caldwell D.|Cerdeno D.|Chagani H.|Cooley J.|Cornell B.|Crewdson C.|Cushman P.|Daal M.|Dejongh F.|Do Couto E Silva E.|Doughty T.|Esteban L.|Fallows S.|Figueroa-Feliciano E.|Filippini J.|Fox J.|Fritts M.|Godfrey G.|Golwala S.|Hall J.|Harris R.|Hertel S.|Hofer T.|Holmgren D.|Hsu L.|Huber M.|Jastram A.|Kamaev O.|Kara B.|Kelsey M.|Kennedy A.|Kim P.|Kiveni M.|Koch K.|Kos M.|Leman S.|Loer B.|Lopez Asamar E.|Mahapatra R.|Mandic V.|Martinez C.|McCarthy K.|Mirabolfathi N.|Moffatt R.|Moore D.|Nadeau P.|Nelson R.|Page K.|Partridge R.|Pepin M.|Phipps A.|Prasad K.|Pyle M.|Qiu H.|Rau W.|Redl P.|Reisetter A.|Ricci Y.|Saab T.|Sadoulet B.|Sadoulet B.|Sander J.|Schneck K.|Schnee R.|Scorza S.|Serfass B.|Shank B.|Speller D.|Sundqvist K.|Villano A.|Welliver B.|Wright D.|Yellin S.|Yen J.|Yoo J.|Young B.|Zhang J.</t>
  </si>
  <si>
    <t>Bennett M.|Bennett M.|Wrede C.|Wrede C.|Wrede C.|Chipps K.|José J.|Liddick S.|Liddick S.|Santia M.|Santia M.|Bowe A.|Bowe A.|Bowe A.|Chen A.|Cooper N.|Irvine D.|McNeice E.|Montes F.|Montes F.|Naqvi F.|Ortez R.|Ortez R.|Ortez R.|Pain S.|Pereira J.|Pereira J.|Prokop C.|Prokop C.|Quaglia J.|Quaglia J.|Quaglia J.|Quinn S.|Quinn S.|Quinn S.|Schwartz S.|Schwartz S.|Schwartz S.|Shanab S.|Shanab S.|Simon A.|Simon A.|Spyrou A.|Spyrou A.|Spyrou A.|Thiagalingam E.</t>
  </si>
  <si>
    <t>Pérez-Loureiro D.|Wrede C.|Wrede C.|Bennett M.|Bennett M.|Liddick S.|Liddick S.|Bowe A.|Bowe A.|Bowe A.|Brown B.|Brown B.|Chen A.|Chipps K.|Chipps K.|Chipps K.|Cooper N.|McNeice E.|Naqvi F.|Ortez R.|Ortez R.|Ortez R.|Pain S.|Pereira J.|Pereira J.|Prokop C.|Prokop C.|Quinn S.|Quinn S.|Quinn S.|Sakstrup J.|Sakstrup J.|Santia M.|Santia M.|Schwartz S.|Schwartz S.|Schwartz S.|Shanab S.|Shanab S.|Simon A.|Simon A.|Spyrou A.|Spyrou A.|Spyrou A.|Thiagalingam E.</t>
  </si>
  <si>
    <t>Doornenbal P.|Scheit H.|Scheit H.|Takeuchi S.|Aoi N.|Li K.|Li K.|Matsushita M.|Matsushita M.|Steppenbeck D.|Wang H.|Wang H.|Baba H.|Crawford H.|Hoffman C.|Hughes R.|Ideguchi E.|Kobayashi N.|Kondo Y.|Lee J.|Michimasa S.|Motobayashi T.|Sakurai H.|Takechi M.|Togano Y.|Winkler R.|Yoneda K.</t>
  </si>
  <si>
    <t>Liu H.|Liu H.|Lee J.|Lee J.|Doornenbal P.|Scheit H.|Scheit H.|Takeuchi S.|Aoi N.|Li K.|Li K.|Matsushita M.|Matsushita M.|Steppenbeck D.|Wang H.|Wang H.|Baba H.|Ideguchi E.|Kobayashi N.|Kondo Y.|Lee G.|Michimasa S.|Motobayashi T.|Poves A.|Sakurai H.|Takechi M.|Togano Y.|Tostevin J.|Utsuno Y.</t>
  </si>
  <si>
    <t>Jungclaus A.|Grawe H.|Nishimura S.|Doornenbal P.|Lorusso G.|Simpson G.|Söderström P.|Sumikama T.|Taprogge J.|Taprogge J.|Taprogge J.|Xu Z.|Baba H.|Browne F.|Browne F.|Fukuda N.|Gernhäuser R.|Gey G.|Gey G.|Gey G.|Inabe N.|Isobe T.|Jung H.|Jung H.|Kameda D.|Kim G.|Kim Y.|Kim Y.|Kojouharov I.|Kubo T.|Kurz N.|Kwon Y.|Li Z.|Sakurai H.|Sakurai H.|Schaffner H.|Shimizu Y.|Steiger K.|Suzuki H.|Takeda H.|Vajta Z.|Vajta Z.|Watanabe H.|Wu J.|Wu J.|Yagi A.|Yoshinaga K.|Benzoni G.|Bönig S.|Chae K.|Coraggio L.|Daugas J.|Drouet F.|Gadea A.|Gargano A.|Ilieva S.|Itaco N.|Itaco N.|Kondev F.|Kröll T.|Lane G.|Montaner-Pizá A.|Moschner K.|Mücher D.|Naqvi F.|Niikura M.|Nishibata H.|Odahara A.|Orlandi R.|Orlandi R.|Patel Z.|Podolyák Z.|Wendt A.</t>
  </si>
  <si>
    <t>Petrillo V.|Anania M.|Artioli M.|Bacci A.|Bellaveglia M.|Chiadroni E.|Cianchi A.|Ciocci F.|Dattoli G.|Di Giovenale D.|Di Pirro G.|Ferrario M.|Gatti G.|Giannessi L.|Mostacci A.|Musumeci P.|Petralia A.|Pompili R.|Quattromini M.|Rau J.|Ronsivalle C.|Rossi A.|Sabia E.|Vaccarezza C.|Villa F.</t>
  </si>
  <si>
    <t>Petralia A.|Anania M.|Artioli M.|Bacci A.|Bellaveglia M.|Carpanese M.|Chiadroni E.|Cianchi A.|Ciocci F.|Dattoli G.|Di Giovenale D.|Di Palma E.|Di Pirro G.|Ferrario M.|Giannessi L.|Innocenti L.|Mostacci A.|Petrillo V.|Petrillo V.|Pompili R.|Rau J.|Ronsivalle C.|Rossi A.|Sabia E.|Shpakov V.|Vaccarezza C.|Villa F.</t>
  </si>
  <si>
    <t>Rudolph D.|Forsberg U.|Golubev P.|Sarmiento L.|Yakushev A.|Andersson L.|Di Nitto A.|Düllmann C.|Düllmann C.|Düllmann C.|Gates J.|Gregorich K.|Gross C.|Heßberger F.|Heßberger F.|Herzberg R.|Khuyagbaatar J.|Kratz J.|Rykaczewski K.|Schädel M.|Schädel M.|Åberg S.|Ackermann D.|Block M.|Brand H.|Carlsson B.|Cox D.|Derkx X.|Derkx X.|Eberhardt K.|Eberhardt K.|Even J.|Fahlander C.|Gerl J.|Jäger E.|Kindler B.|Krier J.|Kojouharov I.|Kurz N.|Lommel B.|Mistry A.|Mokry C.|Mokry C.|Nitsche H.|Omtvedt J.|Papadakis P.|Ragnarsson I.|Runke J.|Schaffner H.|Schausten B.|Thörle-Pospiech P.|Thörle-Pospiech P.|Torres T.|Traut T.|Trautmann N.|Türler A.|Ward A.|Ward D.|Wiehl N.|Wiehl N.</t>
  </si>
  <si>
    <t>Såmark-Roth A.|Sarmiento L.|Rudolph D.|Ljungberg J.|Carlsson B.|Fahlander C.|Forsberg U.|Golubev P.|Ragnarsson I.|Ackermann D.|Ackermann D.|Andersson L.|Block M.|Block M.|Block M.|Brand H.|Cox D.|Cox D.|Di Nitto A.|Düllmann C.|Düllmann C.|Düllmann C.|Eberhardt K.|Eberhardt K.|Even J.|Even J.|Gates J.|Gerl J.|Gregorich K.|Gross C.|Herzberg R.|Heßberger F.|Heßberger F.|Jäger E.|Khuyagbaatar J.|Khuyagbaatar J.|Kindler B.|Kojouharov I.|Kratz J.|Krier J.|Kurz N.|Lommel B.|Mistry A.|Mistry A.|Mokry C.|Mokry C.|Omtvedt J.|Papadakis P.|Runke J.|Runke J.|Rykaczewski K.|Schädel M.|Schaffner H.|Schausten B.|Thörle-Pospiech P.|Thörle-Pospiech P.|Trautmann N.|Torres T.|Türler A.|Ward A.|Wiehl N.|Wiehl N.|Yakushev A.</t>
  </si>
  <si>
    <t>Journal of Radioanalytical and Nuclear Chemistry</t>
  </si>
  <si>
    <t>Mucke M.|Zhaunerchyk V.|Zhaunerchyk V.|Zhaunerchyk V.|Frasinski L.|Squibb R.|Squibb R.|Squibb R.|Siano M.|Eland J.|Eland J.|Linusson P.|Salén P.|Meulen P.|Thomas R.|Larsson M.|Foucar L.|Foucar L.|Ullrich J.|Ullrich J.|Motomura K.|Mondal S.|Ueda K.|Osipov T.|Fang L.|Fang L.|Murphy B.|Berrah N.|Berrah N.|Bostedt C.|Bozek J.|Bozek J.|Schorb S.|Messerschmidt M.|Messerschmidt M.|Glownia J.|Cryan J.|Coffee R.|Takahashi O.|Wada S.|Piancastelli M.|Piancastelli M.|Richter R.|Prince K.|Feifel R.|Feifel R.</t>
  </si>
  <si>
    <t>Fields L.|Chvojka J.|Aliaga L.|Aliaga L.|Altinok O.|Baldin B.|Baumbaugh A.|Bodek A.|Boehnlein D.|Boyd S.|Bradford R.|Brooks W.|Budd H.|Butkevich A.|Martinez Caicedo D.|Martinez Caicedo D.|Castromonte C.|Christy M.|Chung H.|Clark M.|Da Motta H.|Damiani D.|Danko I.|Datta M.|Day M.|Demaat R.|Devan J.|Draeger E.|Dytman S.|Díaz G.|Eberly B.|Edmondson D.|Felix J.|Fitzpatrick T.|Fiorentini G.|Gago A.|Gallagher H.|George C.|Gielata J.|Gingu C.|Gobbi B.|Gran R.|Grossman N.|Hanson J.|Harris D.|Heaton J.|Higuera A.|Howley I.|Hurtado K.|Hurtado K.|Jerkins M.|Kafka T.|Kaisen J.|Kanter M.|Keppel C.|Kilmer J.|Kordosky M.|Krajeski A.|Kulagin S.|Le T.|Lee H.|Leister A.|Locke G.|Maggi G.|Maher E.|Manly S.|Mann W.|Marshall C.|McFarland K.|McFarland K.|McGivern C.|McGowan A.|Mislivec A.|Morfín J.|Mousseau J.|Naples D.|Nelson J.|Niculescu G.|Niculescu I.|Ochoa N.|O'Connor C.|Olsen J.|Osmanov B.|Osta J.|Palomino J.|Paolone V.|Park J.|Patrick C.|Perdue G.|Peña C.|Rakotondravohitra L.|Ransome R.|Ray H.|Ren L.|Rodrigues P.|Rude C.|Sassin K.|Schellman H.|Schmitz D.|Schmitz D.</t>
  </si>
  <si>
    <t>Aliaga L.|Aliaga L.|Bagby L.|Baldin B.|Baumbaugh A.|Bodek A.|Bradford R.|Bradford R.|Brooks W.|Boehnlein D.|Boyd S.|Budd H.|Butkevich A.|Martinez Caicedo D.|Castromonte C.|Christy M.|Chvojka J.|Da Motta H.|Damiani D.|Danko I.|Datta M.|Devan J.|Draeger E.|Dytman S.|Díaz G.|Eberly B.|Edmondson D.|Felix J.|Fields L.|Fiorentini G.|Flight R.|Gago A.|Gallagher H.|George C.|Gielata J.|Gingu C.|Gran R.|Grange J.|Grossman N.|Harris D.|Heaton J.|Higuera A.|Hobbs J.|Howley I.|Hurtado K.|Hurtado K.|Jerkins M.|Kafka T.|Kantner M.|Keppel C.|Keppel C.|Kilmer J.|Kordosky M.|Krajeski A.|Kumbartzki G.|Lee H.|Leister A.|Locke G.|Maggi G.|Maggi G.|Maher E.|Manly S.|Mann W.|Marshall C.|McFarland K.|McGivern C.|McGowan A.|Mislivec A.|Morfín J.|Mousseau J.|Naples D.|Nelson J.|Niculescu G.|Niculescu I.|O'Connor C.|Ochoa N.|Olsen J.|Osmanov B.|Osta J.|Palomino J.|Paolone V.|Park J.|Perdue G.|Peña C.|Pla-Dalmau A.|Rakotondravohitra L.|Rakotondravohitra L.|Ransome R.|Ray H.|Ren L.|Rubinov P.|Rude C.|Sassin K.|Schellman H.|Schmitz D.|Schmitz D.|Schneider R.|Schulte E.|Simon C.|Snider F.</t>
  </si>
  <si>
    <t>Motomura K.|Fukuzawa H.|Fukuzawa H.|Son S.|Mondal S.|Tachibana T.|Ito Y.|Kimura M.|Nagaya K.|Nagaya K.|Sakai T.|Matsunami K.|Wada S.|Wada S.|Hayashita H.|Kajikawa J.|Liu X.|Feifel R.|Johnsson P.|Siano M.|Kukk E.|Rudek B.|Rudek B.|Erk B.|Erk B.|Foucar L.|Foucar L.|Robert E.|Miron C.|Tono K.|Inubushi Y.|Hatsui T.|Yabashi M.|Yao M.|Santra R.|Santra R.|Ueda K.|Ueda K.</t>
  </si>
  <si>
    <t>Fukuzawa H.|Fukuzawa H.|Tachibana T.|Motomura K.|Xu W.|Nagaya K.|Nagaya K.|Wada S.|Wada S.|Johnsson P.|Siano M.|Mondal S.|Ito Y.|Kimura M.|Sakai T.|Matsunami K.|Hayashita H.|Kajikawa J.|Liu X.|Robert E.|Miron C.|Miron C.|Feifel R.|Feifel R.|Marangos J.|Tono K.|Inubushi Y.|Yabashi M.|Yao M.|Ueda K.|Ueda K.</t>
  </si>
  <si>
    <t>Mazzocco M.|Mazzocco M.|Torresi D.|Torresi D.|Fierro N.|Acosta L.|Boiano A.|Boiano C.|Glodariu T.|Guglielmetti A.|Guglielmetti A.|La Commara M.|La Commara M.|Martel I.|Mazzocchi C.|Mazzocchi C.|Molini P.|Molini P.|Pakou A.|Parascandolo C.|Parascandolo C.|Parker V.|Patronis N.|Pierroutsakou D.|Romoli M.|Sanchez-Benitez A.|Sandoli M.|Sandoli M.|Signorini C.|Signorini C.|Silvestri R.|Silvestri R.|Soramel F.|Soramel F.|Stiliaris E.|Strano E.|Strano E.|Stroe L.|Zerva K.</t>
  </si>
  <si>
    <t>Mazzocco M.|Mazzocco M.|Torresi D.|Torresi D.|Pierroutsakou D.|Keeley N.|Acosta L.|Acosta L.|Boiano A.|Boiano C.|Glodariu T.|Guglielmetti A.|Guglielmetti A.|La Commara M.|La Commara M.|Lay J.|Lay J.|Martel I.|Mazzocchi C.|Mazzocchi C.|Molini P.|Molini P.|Parascandolo C.|Pakou A.|Parkar V.|Romoli M.|Rusek K.|Sánchez-Benítez A.|Sandoli M.|Sandoli M.|Sgouros O.|Signorini C.|Signorini C.|Silvestri R.|Silvestri R.|Soramel F.|Soramel F.|Soukeras V.|Stiliaris E.|Strano E.|Strano E.|Stroe L.|Zerva K.</t>
  </si>
  <si>
    <t>Hadynska-Klek K.|Hadynska-Klek K.|Napiorkowski P.|Maj A.|Azaiez F.|Kicinska-Habior M.|Valiente-Dobón J.|De Angelis G.|Abraham T.|Anil Kumar G.|Arnés B.|Bazzacco D.|Bazzacco D.|Bellato M.|Bellato M.|Bortolato D.|Bortolato D.|Bednarczy P.|Bednarczy P.|Benzoni G.|Berti L.|Birkenbach B.|Bruyneel B.|Brambilla S.|Camera F.|Camera F.|Chavas J.|Ciemaa M.|Cocconi P.|Coleman-Smith P.|Colombo A.|Colombo A.|Corsi A.|Corsi A.|Crespi F.|Crespi F.|Cullen D.|Czermak A.|Désesquelles P.|Désesquelles P.|Dulny B.|Eberth J.|Farnea E.|Farnea E.|Fornal B.|Franchoo S.|Gadea A.|Giaz A.|Giaz A.|Gottardo A.|Grave X.|Grebosz J.|Gulmini M.|Habermann T.|Isocrate R.|Isocrate R.|Iwanicki J.|Jaworski G.|Jungclaus A.|Karkour N.|Kmiecik M.|Karpinski D.|Kisielinski M.|Kisielinski M.|Kondratyev N.|Korichi A.|Komorowska M.|Komorowska M.|Kowalczyk M.|Kowalczyk M.|Korten W.|Krzysiek M.|Lehaut G.|Leoni S.|Leoni S.|Lopez-Martens A.|Lunardi S.|Lunardi S.|Maron G.|Mazurek K.|Menegazzo R.|Menegazzo R.|Mengoni D.|Mengoni D.|Mengoni D.|Merchán E.|Merchán E.|Meczynski W.|Michelagnoli C.|Michelagnoli C.|Mierzejewski J.|Million B.|Molini P.|Myalski S.|Napoli D.|Nicolini R.|Nicolini R.|Niikura M.|Obertelli A.|Özmen S.</t>
  </si>
  <si>
    <t>Hadyńska-Klk K.|Hadyńska-Klk K.|Hadyńska-Klk K.|Hadyńska-Klk K.|Hadyńska-Klk K.|Napiorkowski P.|Zielińska M.|Zielińska M.|Srebrny J.|Maj A.|Azaiez F.|Valiente Dobón J.|Kicińska-Habior M.|Nowacki F.|Naïdja H.|Naïdja H.|Naïdja H.|Bounthong B.|Rodríguez T.|De Angelis G.|Abraham T.|Anil Kumar G.|Bazzacco D.|Bazzacco D.|Bellato M.|Bortolato D.|Bednarczyk P.|Benzoni G.|Berti L.|Birkenbach B.|Bruyneel B.|Brambilla S.|Camera F.|Camera F.|Chavas J.|Cederwall B.|Charles L.|Ciemała M.|Cocconi P.|Coleman-Smith P.|Colombo A.|Corsi A.|Corsi A.|Crespi F.|Crespi F.|Cullen D.|Czermak A.|Désesquelles P.|Désesquelles P.|Doherty D.|Doherty D.|Doherty D.|Dulny B.|Eberth J.|Farnea E.|Farnea E.|Fornal B.|Franchoo S.|Gadea A.|Giaz A.|Giaz A.|Gottardo A.|Grave X.|Grebosz J.|Görgen A.|Gulmini M.|Habermann T.|Hess H.|Isocrate R.|Isocrate R.|Iwanicki J.|Jaworski G.|Judson D.|Jungclaus A.|Karkour N.|Kmiecik M.|Karpiński D.|Kisieliński M.|Kondratyev N.|Korichi A.|Komorowska M.|Komorowska M.|Kowalczyk M.|Korten W.|Krzysiek M.|Krzysiek M.|Lehaut G.|Leoni S.|Leoni S.|Ljungvall J.|Lopez-Martens A.|Lunardi S.|Lunardi S.|Maron G.|Mazurek K.|Menegazzo R.|Menegazzo R.|Mengoni D.|Merchán E.|Merchán E.</t>
  </si>
  <si>
    <t>Erk B.|Erk B.|Erk B.|Rolles D.|Rolles D.|Rolles D.|Foucar L.|Foucar L.|Rudek B.|Rudek B.|Rudek B.|Epp S.|Epp S.|Cryle M.|Bostedt C.|Schorb S.|Schorb S.|Bozek J.|Rouzee A.|Hundertmark A.|Marchenko T.|Simon M.|Filsinger F.|Christensen L.|De S.|De S.|Trippel S.|Küpper J.|Küpper J.|Küpper J.|Stapelfeldt H.|Wada S.|Wada S.|Ueda K.|Swiggers M.|Messerschmidt M.|Schröter C.|Moshammer R.|Moshammer R.|Schlichting I.|Schlichting I.|Ullrich J.|Ullrich J.|Ullrich J.|Rudenko A.|Rudenko A.|Rudenko A.</t>
  </si>
  <si>
    <t>Guler N.|Guler N.|Volegov P.|Favalli A.|Merrill F.|Falk K.|Falk K.|Jung D.|Tybo J.|Wilde C.|Croft S.|Danly C.|Deppert O.|Devlin M.|Fernandez J.|Gautier D.|Geissel M.|Haight R.|Hamilton C.|Hegelich B.|Henzlova D.|Johnson R.|Schaumann G.|Schoenberg K.|Schollmeier M.|Shimada T.|Swinhoe M.|Taddeucci T.|Wender S.|Wurden G.|Roth M.</t>
  </si>
  <si>
    <t>Mutus J.|White T.|Jeffrey E.|Sank D.|Barends R.|Bochmann J.|Chen Y.|Chen Z.|Chiaro B.|Dunsworth A.|Kelly J.|Megrant A.|Megrant A.|Neill C.|O'Malley P.|Roushan P.|Vainsencher A.|Wenner J.|Siddiqi I.|Vijay R.|Vijay R.|Cleland A.|Cleland A.|Martinis J.|Martinis J.</t>
  </si>
  <si>
    <t>Physical Review Applied</t>
  </si>
  <si>
    <t>Zhao W.|Yue Q.|Kang K.|Cheng J.|Li Y.|Lin S.|Bai Y.|Bi Y.|Chang J.|Chen N.|Chen N.|Chen Q.|Chen Y.|Chuang Y.|Deng Z.|Du C.|Du Q.|Gong H.|Hao X.|He H.|He Q.|Hu X.|Huang H.|Huang T.|Jiang H.|Li H.|Li J.|Li J.|Li J.|Li X.|Li X.|Li Y.|Liao H.|Lin F.|Liu S.|Lü L.|Ma H.|Mao S.|Qin J.|Ren J.|Ren J.|Ruan X.|Shen M.|Singh L.|Singh L.|Singh M.|Singh M.|Soma A.|Soma A.|Su J.|Tang C.|Tseng C.|Wang J.|Wang L.|Wang Q.|Wong H.|Wu S.|Wu W.|Wu Y.|Wu Y.|Xianyu Z.|Xing H.|Xu Y.|Xu X.|Xue T.|Yang L.|Yang S.|Yi N.|Yu C.|Yu H.|Yu X.|Zeng X.|Zeng Z.|Zhang L.|Zhang Y.|Zhao M.|Zhong S.|Zhou Z.|Zhu J.|Zhu W.|Zhu X.|Zhu Z.</t>
  </si>
  <si>
    <t>Liu S.|Liu S.|Yue Q.|Kang K.|Cheng J.|Wong H.|Li Y.|Li H.|Lin S.|Lin S.|Chang J.|Chen J.|Chen N.|Chen Q.|Chen Y.|Deng Z.|Du Q.|Gong H.|He H.|He Q.|Huang H.|Jiang H.|Li J.|Li J.|Li J.|Li X.|Li X.|Li X.|Li Y.|Lin F.|Lü L.|Ma H.|Ma J.|Mao S.|Qin J.|Ren J.|Ren J.|Ruan X.|Sharma V.|Sharma V.|Shen M.|Singh L.|Singh L.|Singh M.|Singh M.|Soma A.|Soma A.|Su J.|Tang C.|Wang J.|Wang L.|Wang L.|Wang Q.|Wu S.|Wu Y.|Wu Y.|Xianyu Z.|Xiao R.|Xing H.|Xu F.|Xu Y.|Xu X.|Xue T.|Yang C.|Yang L.|Yang S.|Yi N.|Yu C.|Yu H.|Yu X.|Zeng X.|Zeng Z.|Zhang L.|Zhang Y.|Zhao M.|Zhao W.|Zhou Z.|Zhu J.|Zhu W.|Zhu X.|Zhu Z.</t>
  </si>
  <si>
    <t>Frontiers of Physics</t>
  </si>
  <si>
    <t>Abeysekara A.|Alfaro R.|Alvarez C.|Álvarez J.|Arceo R.|Arteaga-Velázquez J.|Ayala Solares H.|Barber A.|Baughman B.|Bautista-Elivar N.|Belmont E.|Benzvi S.|Berley D.|Bonilla Rosales M.|Braun J.|Caballero-Lopez R.|Carramiñana A.|Castillo M.|Cotti U.|Cotzomi J.|De La Fuente E.|De León C.|Deyoung T.|Diaz Hernandez R.|Diaz-Velez J.|Dingus B.|Duvernois M.|Ellsworth R.|Ellsworth R.|Fernandez A.|Fiorino D.|Fraija N.|Galindo A.|Garcia-Luna J.|Garcia-Torales G.|Garfias F.|González L.|González M.|Goodman J.|Grabski V.|Gussert M.|Hampel-Arias Z.|Hui C.|Hüntemeyer P.|Imran A.|Iriarte A.|Karn P.|Kieda D.|Kunde G.|Lara A.|Lauer R.|Lee W.|Lennarz D.|León Vargas H.|Linares E.|Linnemann J.|Longo M.|Luna-García R.|Marinelli A.|Martinez O.|Martínez-Castro J.|Matthews J.|Miranda-Romagnoli P.|Miranda-Romagnoli P.|Moreno E.|Mostafá M.|Nava J.|Nellen L.|Newbold M.|Noriega-Papaqui R.|Oceguera-Becerra T.|Oceguera-Becerra T.|Patricelli B.|Pelayo R.|Pérez-Pérez E.|Pretz J.|Rivière C.|Ryan J.|Rosa-González D.|Salazar H.|Salesa F.|Sandoval A.|Santos E.|Schneider M.|Silich S.|Sinnis G.|Smith A.|Sparks K.|Springer R.|Taboada I.|Toale P.|Tollefson K.|Torres I.|Ukwatta T.|Villaseñor L.|Weisgarber T.|Westerhoff S.|Wisher I.|Wood J.|Yodh G.</t>
  </si>
  <si>
    <t>Abeysekara A.|Alfaro R.|Alvarez C.|Álvarez J.|Arceo R.|Arteaga-Velázquez J.|Ayala Solares H.|Barber A.|Baughman B.|Bautista-Elivar N.|Becerra Gonzalez J.|Becerra Gonzalez J.|Belmont-Moreno E.|BenZvi S.|Berley D.|Bonilla Rosales M.|Braun J.|Caballero-Lopez R.|Caballero-Mora K.|Carramiñana A.|Castillo M.|Cotti U.|Cotzomi J.|de la Fuente E.|De León C.|DeYoung T.|Diaz-Cruz J.|Diaz Hernandez R.|Díaz-Vélez J.|Díaz-Vélez J.|Dingus B.|DuVernois M.|Ellsworth R.|Ellsworth R.|Fiorino D.|Fraija N.|Galindo A.|Garfias F.|González M.|Goodman J.|Grabski V.|Gussert M.|Hampel-Arias Z.|Harding J.|Hui C.|Hüntemeyer P.|Imran A.|Imran A.|Iriarte A.|Karn P.|Karn P.|Kieda D.|Kunde G.|Lara A.|Lauer R.|Lee W.|Lennarz D.|León Vargas H.|Linares E.|Linnemann J.|Longo Proper M.|Luna-García R.|Malone K.|Marinelli A.|Marinelli S.|Martinez O.|Martínez-Castro J.|Martínez-Huerta H.|Matthews J.|McEnery J.|Mendoza Torres E.|Miranda-Romagnoli P.|Moreno E.|Mostafá M.|Nellen L.|Newbold M.|Noriega-Papaqui R.|Oceguera-Becerra T.|Oceguera-Becerra T.|Patricelli B.|Pelayo R.|Pelayo R.|Pérez-Pérez E.|Pretz J.|Rivière C.|Rosa-González D.|Ruiz-Velasco E.|Ryan J.|Salazar H.|Salesa Greus F.|Sanchez F.|Sandoval A.|Schneider M.|Silich S.|Sinnis G.|Smith A.|Sparks Woodle K.|Springer R.|Taboada I.|Toale P.</t>
  </si>
  <si>
    <t>Duan X.|Ding X.|Dong J.|Yan L.|Liu Y.|Huang Y.|Song X.|Zou X.|Xu M.|Xu M.|Yang Q.|Liu D.|Rao J.|Xuan W.|Chen L.|Mao W.|Wang Q.|Cao Z.|Li B.|Cao J.|Lei G.|Zhang J.|Li X.|Chen W.|Zhao K.|Xiao W.|Chen C.|Kong D.|Isobe M.|Morita S.|Cheng J.|Chen S.|Cui C.|Cui Z.|Deng W.|Dong Y.|Feng B.|Hong W.|Huang M.|Ji X.|Li G.|Li H.|Li Q.|Liu C.|Peng J.|Shi B.|Wang Y.|Yao L.|Yao L.|Yu D.|Yu L.|Yuan B.|Zhou J.|Zhou Y.|Zhong W.|Tynan G.|Diamond P.|Yu C.|Liu Y.</t>
  </si>
  <si>
    <t>Duan X.|Liu Y.|Xu M.|Yan L.|Xu Y.|Song X.|Dong J.|Ding X.|Chen L.|Lu B.|Liu D.|Rao J.|Xuan W.|Yang Q.|Zheng G.|Zou X.|Liu Y.|Zhong W.|Zhao K.|Ji X.|Mao W.|Wang Q.|Li Q.|Cao J.|Cao Z.|Lei G.|Zhang J.|Li X.|Bai X.|Cheng J.|Chen W.|Cui Z.|Delpech L.|Diamond P.|Dong Y.|Ekedahl A.|Hoang T.|Huang Y.|Ida K.|Itoh K.|Itoh S.|Isobe M.|Inagaki S.|Mazon D.|Morita S.|Peysson Y.|Shi Z.|Wang X.|Xiao G.|Yu D.|Yu L.|Zhang Y.|Zhou Y.|Cui C.|Feng B.|Huang M.|Li Y.|Li B.|Li G.|Li H.|Li Q.|Peng J.|Wang Y.|Yuan B.|Liu Y.</t>
  </si>
  <si>
    <t>Sánchez J.|Alegre D.|Alonso A.|Alonso J.|Álvarez P.|Arévalo J.|Ascasíbar E.|Baciero A.|Baião D.|Blanco E.|Borchardt M.|Botija J.|Bustos A.|De La Cal E.|Calvo I.|Cappa A.|Carralero D.|Carrasco R.|Castejón F.|Castro R.|Catalán G.|Chmyga A.|Chamorro M.|Eliseev L.|Estrada T.|Fernández F.|Fontdecaba J.|García L.|García-Gómez R.|García-Sánchez P.|Da Graça S.|Guasp J.|Hatzky R.|Hernández J.|Hernanz J.|Herranz J.|Hidalgo C.|Jiménez J.|Jiménez-Denche A.|Kirpitchev I.|Kleiber R.|Komarov A.|Kozachok A.|Krupnik L.|Lapayese F.|Liniers M.|López-Bruna D.|López-Fraguas A.|López-Razola J.|Martín A.|Martín-Díaz F.|Martín-Hernández F.|Martín-Rojo A.|Martínez-Fernández J.|McCarthy K.|Medina F.|Medrano M.|Melón L.|Melnikov A.|Méndez P.|Van Milligen B.|Monreal P.|Navarro M.|Nedzelskiy I.|Ochando M.|Olivares J.|Oyarzábal E.|De Pablos J.|Pacios L.|Pastor I.|Pedrosa M.|De La Peña A.|Pereira A.|Petrov A.|Petrov S.|Portas A.|Rincón E.|Ríos L.|Rodríguez C.|Rojo B.|Romero J.|Ros A.|Sánchez M.|Sánchez E.|Sánchez-Sarabia E.|Sarksian K.|Sebastián J.|Silva C.|Solano E.|Soleto A.|Sun B.|Tabarés F.|Tafalla D.|Tereshchenko M.|Tolkachev A.|Vega J.|Velasco G.|Velasco J.|Wolfers G.|Zurro B.</t>
  </si>
  <si>
    <t>Castejón F.|Castejón F.|Alegre D.|Alonso A.|Alonso J.|Ascasíbar E.|Baciero A.|De Bustos A.|Baiao D.|Barcala J.|Blanco E.|Borchardt M.|Botija J.|Cabrera S.|De La Cal E.|Calvo I.|Cappa A.|Carrasco R.|Castro R.|De Castro A.|Catalán G.|Chmyga A.|Chamorro M.|Dinklage A.|Eliseev L.|Estrada T.|Fernández-Marina F.|Fontdecaba J.|García L.|García-Cortés I.|García-Gómez R.|García-Regaña J.|Guasp J.|Hatzky R.|Hernanz J.|Hernández J.|Herranz J.|Hidalgo C.|Hollmann E.|Jiménez-Denche A.|Kirpitchev I.|Kleiber R.|Komarov A.|Kozachoek A.|Krupnik L.|Lapayese F.|Liniers M.|Liu B.|Liu B.|López-Bruna D.|López-Fraguas A.|López-Miranda B.|López-Razola J.|Losada U.|De La Luna E.|Martín De Aguilera A.|Martín-Díaz F.|Martínez M.|Martín-Gómez G.|Martín-Hernández F.|Martín-Rojo A.|Martínez-Fernández J.|McCarthy K.|Medina F.|Medrano M.|Melón L.|Melnikov A.|Melnikov A.|Méndez P.|Merino R.|Miguel F.|Van Milligen B.|Molinero A.|Momo B.|Monreal P.|Moreno R.|Navarro M.|Narushima Y.|Nedzelskiy I.|Ochando M.|Olivares J.|Oyarzábal E.|De Pablos J.|Pacios L.|Panadero N.|Pastor I.|Pedrosa M.|De La Peña A.|Pereira A.|Petrov A.|Petrov S.|Portas A.|Poveda E.|Rattá G.|Rincón E.|Ríos L.|Rodríguez C.|Rojo B.|Ros A.|Sánchez J.</t>
  </si>
  <si>
    <t>Yang X.|Yang X.|Furukawa T.|Wakui T.|Fujita T.|Imamura K.|Imamura K.|Mitsuya Y.|Hayasaka M.|Ichikawa Y.|Ishibashi Y.|Ishibashi Y.|Shirai H.|Suzuki T.|Ebara Y.|Hatakeyama A.|Wada M.|Sonoda T.|Ito Y.|Kobayashi T.|Nishimura S.|Kurata-Nishimura M.|Kondo Y.|Yoneda K.|Kubono S.|Ohshiro Y.|Ueno H.|Shinozuka T.|Shimoda T.|Asahi K.|Matsuo Y.|Matsuo Y.</t>
  </si>
  <si>
    <t>Suzuki H.|Kubo T.|Fukuda N.|Inabe N.|Kameda D.|Takeda H.|Yoshida K.|Kusaka K.|Yanagisawa Y.|Ohtake M.|Sato H.|Shimizu Y.|Baba H.|Kurokawa M.|Ohnishi T.|Tanaka K.|Tarasov O.|Bazin D.|Morrissey D.|Sherrill B.|Ieki K.|Murai D.|Iwasa N.|Chiba A.|Ohkoda Y.|Ideguchi E.|Go S.|Yokoyama R.|Fujii T.|Nishimura D.|Nishibata H.|Momota S.|Lewitowicz M.|Defrance G.|Celikovic I.|Steiger K.</t>
  </si>
  <si>
    <t>Fukuda N.|Kubo T.|Kubo T.|Kameda D.|Inabe N.|Suzuki H.|Shimizu Y.|Takeda H.|Kusaka K.|Yanagisawa Y.|Ohtake M.|Tanaka K.|Yoshida K.|Sato H.|Baba H.|Kurokawa M.|Ohnishi T.|Iwasa N.|Chiba A.|Yamada T.|Ideguchi E.|Go S.|Yokoyama R.|Fujii T.|Nishibata H.|Ieki K.|Murai D.|Momota S.|Nishimura D.|Sato Y.|Hwang J.|Kim S.|Tarasov O.|Morrissey D.|Simpson G.</t>
  </si>
  <si>
    <t>Rizzo G.|Rizzo G.|Comott D.|Manghisoni M.|Manghisoni M.|Re V.|Re V.|Traversi G.|Traversi G.|Fabbri L.|Fabbri L.|Gabrielli A.|Gabrielli A.|Giorgi F.|Pellegrini G.|Sbarra C.|Semprini-Cesari N.|Semprini-Cesari N.|Valentinetti S.|Valentinetti S.|Villa M.|Villa M.|Zoccoli A.|Zoccoli A.|Berra A.|Berra A.|Lietti D.|Lietti D.|Prest M.|Prest M.|Bevan A.|Wilson F.|Beck G.|Morrisg J.|Gannaway F.|Cenci R.|Bombelli L.|Bombelli L.|Citterio M.|Coelli S.|Fiorini C.|Fiorini C.|Liberali V.|Liberali V.|Monti M.|Nasri B.|Nasri B.|Neri N.|Palombo F.|Palombo F.|Stabile A.|Stabile A.|Balestri G.|Batignani G.|Batignani G.|Bernardelli A.|Bettarini S.|Bettarini S.|Bosi F.|Casarosa G.|Casarosa G.|Ceccanti M.|Forti F.|Forti F.|Giorgi M.|Giorgi M.|Lusiani A.|Lusiani A.|Mammini P.|Morsani F.|Oberhof B.|Oberhof B.|Paoloni E.|Paoloni E.|Perez A.|Petragnani G.|Profeti A.|Soldani A.|Walsh J.|Chrzaszcz M.|Chrzaszcz M.|Gaioni L.|Manazza A.|Manazza A.|Quartieri E.|Quartieri E.|Ratti L.|Ratti L.|Zucca S.|Zucca S.|Alampi G.|Cotto G.|Cotto G.|Gamba D.|Gamba D.|Zambito S.|Zambito S.|Dalla Betta G.|Dalla Betta G.|Fontana G.</t>
  </si>
  <si>
    <t>Agócs A.|Barile F.|Barnaföldi G.|Bellwied R.|Bencédi G.|Bencze G.|Berényi D.|Boldizsár L.|Chattopadhyay S.|Chinellato D.|Cindolo F.|Das D.|Das K.|Das-Bose L.|De Cataldo G.|Di Bari D.|Di Mauro A.|Futó E.|Garcia E.|Hamar G.|Harton A.|Jimenez R.|Kim D.|Kim J.|Knospe A.|Kovacs L.|Lévai P.|Markert C.|Martinengo P.|Molnar L.|Molnar L.|Nappi E.|Olah L.|Paić G.|Pastore C.|Patino M.|Peskov V.|Peskov V.|Pinsky L.|Piuz F.|Pochybová S.|Sgura I.|Sinha T.|Song J.|Timmins A.|Van Beelen J.|Varga D.|Volpe G.|Weber M.|Xaplanteris L.|Yi J.|Yoo I.</t>
  </si>
  <si>
    <t>Anisenkov A.|Aulchenko V.|Aulchenko V.|Barkov L.|Bashtovoy N.|Bondar A.|Bondar A.|Epifanov D.|Epifanov D.|Epshteyn L.|Epshteyn L.|Erofeev A.|Grebenuk A.|Grebenuk A.|Ignatov F.|Karpov S.|Khazin B.|Khazin B.|Kovalenko O.|Kovalenko O.|Kozyrev A.|Kuzmin A.|Logashenko I.|Logashenko I.|Mikhailov K.|Mikhailov K.|Pestov Y.|Pivovarov S.|Popov A.|Popov A.|Razuvaev G.|Ruban A.|Ryzhenenkov A.|Ryzhenenkov A.|Shebalin V.|Shemyakin D.|Shemyakin D.|Shwartz B.|Shwartz B.|Solodov E.|Solodov E.|Titov V.|Talyshev A.|Talyshev A.|Yudin Y.</t>
  </si>
  <si>
    <t>Anisenkov A.|Anisenkov A.|Aulchenko V.|Aulchenko V.|Bashtovoy N.|Bondar A.|Bondar A.|Grebenuk A.|Grebenuk A.|Epifanov D.|Epifanov D.|Epshteyn L.|Epshteyn L.|Epshteyn L.|Erofeev A.|Erofeev A.|Kovalenko O.|Kovalenko O.|Kozyrev A.|Kozyrev A.|Kozyrev A.|Kuzmin A.|Kuzmin A.|Mikhailov K.|Mikhailov K.|Logashenko I.|Logashenko I.|Razuvaev G.|Razuvaev G.|Ruban A.|Ruban A.|Shebalin V.|Shebalin V.|Shwartz B.|Shwartz B.|Talyshev A.|Talyshev A.|Titov V.|Yudin Y.|Yudin Y.|Yudin Y.</t>
  </si>
  <si>
    <t>Takayama K.|Takayama K.|Takayama K.|Yoshimoto T.|Yoshimoto T.|Barata M.|Barata M.|Wah L.|Wah L.|Xingguang L.|Xingguang L.|Iwashita T.|Harada S.|Harada S.|Adachi T.|Adachi T.|Arai T.|Arakawa D.|Asao H.|Kadokura E.|Kawakubo T.|Nakanishi H.|Okada Y.|Okamura K.|Okamura K.|Okazaki K.|Takagi A.|Takano S.|Takano S.|Wake M.</t>
  </si>
  <si>
    <t>Ambrosino F.|Ambrosino F.|Anastasio A.|Basta D.|Bonechi L.|Brianzi M.|Bross A.|Callier S.|Caputo A.|Ciaranfi R.|Cimmino L.|Cimmino L.|D'Alessandro R.|D'Alessandro R.|D'Auria L.|Taille C.|Energico S.|Energico S.|Garufi F.|Garufi F.|Giudicepietro F.|Lauria A.|Lauria A.|Macedonio G.|Martini M.|Masone V.|Mattone C.|Mattone C.|Montesi M.|Montesi M.|Noli P.|Noli P.|Orazi M.|Passeggio G.|Peluso R.|Pla-Dalmau A.|Raux L.|Rubinov P.|Saracino G.|Saracino G.|Scarlini E.|Scarlini E.|Scarpato G.|Sekhniaidze G.|Starodubtsev O.|Strolin P.|Strolin P.|Taketa A.|Tanaka H.|Vanzanella A.|Viliani L.|Viliani L.</t>
  </si>
  <si>
    <t>Blyth S.|Chan Y.|Chen X.|Chu M.|Hahn R.|Ho T.|Hsiung Y.|Hu B.|Kwan K.|Kwok M.|Kwok T.|Lau Y.|Lee K.|Leung J.|Leung K.|Lin G.|Lin Y.|Luk K.|Luk W.|Ngai H.|Ngan S.|Pun C.|Shih K.|Tam Y.|Tsang R.|Wang C.|Wong C.|Wong H.|Wong H.|Wong K.|Yeh M.</t>
  </si>
  <si>
    <t>Blyth S.|Chan Y.|Chen X.|Chu M.|Cui K.|Hahn R.|Ho T.|Hsiung Y.|Hu B.|Kwan K.|Kwok M.|Kwok T.|Lau Y.|Leung J.|Leung K.|Lin G.|Lin Y.|Luk K.|Luk W.|Ngai H.|Ngan S.|Pun C.|Shih K.|Tam Y.|Tsang R.|Wang C.|Wong C.|Wong H.|Wong K.|Yeh M.|Zhang B.</t>
  </si>
  <si>
    <t>Wen W.|Wen W.|Wen W.|Lochmann M.|Lochmann M.|Ma X.|Bussmann M.|Winters D.|Nörtershäuser W.|Nörtershäuser W.|Nörtershäuser W.|Botermann B.|Botermann B.|Geppert C.|Frömmgen N.|Hammen M.|Hannen V.|Jöhren R.|Kühl T.|Kühl T.|Litvinov Y.|Sánchez R.|Sánchez R.|Stöhlker T.|Stöhlker T.|Vollbrecht J.|Weinheimer C.|Dimopoulou C.|Nolden F.|Steck M.</t>
  </si>
  <si>
    <t>Sánchez R.|Lochmann M.|Lochmann M.|Lochmann M.|Jöhren R.|Andelkovic Z.|Anielski D.|Botermann B.|Botermann B.|Bussmann M.|Dax A.|Dax A.|Frömmgen N.|Geppert C.|Geppert C.|Hammen M.|Hannen V.|Kühl T.|Kühl T.|Litvinov Y.|López-Coto R.|López-Coto R.|Stöhlker T.|Stöhlker T.|Thompson R.|Vollbrecht J.|Wen W.|Weinheimer C.|Will E.|Winters D.|Nörtershäuser W.|Nörtershäuser W.</t>
  </si>
  <si>
    <t>Zhang S.|Zhang S.|Lin W.|Lin W.|Rodrigues M.|Huang M.|Wada R.|Liu X.|Liu X.|Zhao M.|Zhao M.|Jin Z.|Jin Z.|Chen Z.|Keutgen T.|Kowalski S.|Hagel K.|Barbui M.|Bonasera A.|Bonasera A.|Bottosso C.|Materna T.|Natowitz J.|Qin L.|Sahu P.|Schmidt K.|Wang J.</t>
  </si>
  <si>
    <t>Liu X.|Liu X.|Lin W.|Lin W.|Wada R.|Huang M.|Ren P.|Ren P.|Chen Z.|Wang J.|Xiao G.|Zhang S.|Zhang S.|Han R.|Liu J.|Shi F.|Rodrigues M.|Kowalski S.|Keutgen T.|Hagel K.|Barbui M.|Bonasera A.|Bonasera A.|Natowitz J.|Zheng H.|Zheng H.</t>
  </si>
  <si>
    <t>Spyrou A.|Spyrou A.|Spyrou A.|Quinn S.|Quinn S.|Quinn S.|Simon A.|Simon A.|Rauscher T.|Rauscher T.|Rauscher T.|Battaglia A.|Best A.|Bucher B.|Couder M.|Deyoung P.|Dombos A.|Dombos A.|Dombos A.|Fang X.|Görres J.|Kontos A.|Li Q.|Lin L.|Lin L.|Long A.|Lyons S.|Meyer B.|Roberts A.|Robertson D.|Smith K.|Smith M.|Stech E.|Stefanek B.|Stefanek B.|Tan W.|Tang X.|Wiescher M.</t>
  </si>
  <si>
    <t>Gargano F.|Arnaud N.|Barnyakov A.|Barnyakov M.|Beigbeder C.|Benettoni M.|El Berni M.|Breton D.|Burmistrov L.|Collazuol G.|Collazuol G.|Dey B.|Giordano F.|Giordano F.|Jawahery H.|Kravchenko E.|Kononov S.|Lebbolo H.|Leith D.|Loparco F.|Loparco F.|Mazziotta M.|Maalmi-Di Bello J.|Nishimura K.|Onuchin A.|Posocco M.|Puill V.|Ratcliff B.|Roberts D.|Simi G.|Simi G.|Stocchi A.|Shtol D.|Stroili R.|Stroili R.|Tocut V.|Twedt E.|Varner G.|Vavra J.</t>
  </si>
  <si>
    <t>Va'vra J.|Arnaud N.|Barnyakov A.|Barnyakov M.|Beigbeder C.|Benettoni M.|El Berni M.|Borsato M.|Breton D.|Burmistrov L.|Collazuol G.|Collazuol G.|Dey B.|Gargano F.|Giordano F.|Giordano F.|Jawahery H.|Kravchenko E.|Kononov S.|Lebbolo H.|Leith D.|Loparco F.|Loparco F.|Mazziotta M.|Maalmi-Di Bello J.|Nishimura K.|Onuchin A.|Posocco M.|Puill V.|Ratcliff B.|Roberts D.|Simi G.|Simi G.|Stocchi A.|Shtol D.|Stroili R.|Stroili R.|Tocut V.|Twedt E.|Varner G.</t>
  </si>
  <si>
    <t>Beeman J.|Bellini F.|Bellini F.|Benetti P.|Benetti P.|Cardani L.|Cardani L.|Casali N.|Casali N.|Chiesa D.|Chiesa D.|Clemenza M.|Clemenza M.|Dafinei I.|Di Domizio S.|Di Domizio S.|Ferroni F.|Ferroni F.|Gironi L.|Gironi L.|Giuliani A.|Gotti C.|Maino M.|Maino M.|Nagorny S.|Nisi S.|Nones C.|Pagnanini L.|Pattavina L.|Pessina G.|Piperno G.|Piperno G.|Pirro S.|Previtali E.|Rusconi C.|Schäffner K.|Schäffner K.|Tomei C.|Vignati M.</t>
  </si>
  <si>
    <t>Wang H.|Wang H.|Aoi N.|Takeuchi S.|Matsushita M.|Matsushita M.|Doornenbal P.|Motobayashi T.|Steppenbeck D.|Yoneda K.|Baba H.|Cáceres L.|Dombrádi Z.|Kobayashi K.|Kondo Y.|Lee J.|Li K.|Li K.|Liu H.|Liu H.|Minakata R.|Nishimura D.|Otsu H.|Sakaguchi S.|Sakurai H.|Sakurai H.|Scheit H.|Sohler D.|Sun Y.|Tian Z.|Tanaka R.|Togano Y.|Vajta Z.|Yang Z.|Yamamoto T.|Ye Y.|Yokoyama R.</t>
  </si>
  <si>
    <t>Wang H.|Aoi N.|Takeuchi S.|Matsushita M.|Motobayashi T.|Steppenbeck D.|Yoneda K.|Baba H.|Dombrádi Z.|Kobayashi K.|Kondo Y.|Lee J.|Lee J.|Liu H.|Liu H.|Minakata R.|Nishimura D.|Otsu H.|Sakurai H.|Sakurai H.|Sohler D.|Sun Y.|Tian Z.|Tanaka R.|Vajta Z.|Yang Z.|Yang Z.|Yamamoto T.|Ye Y.|Yokoyama R.</t>
  </si>
  <si>
    <t>Albers M.|Zhu S.|Janssens R.|Gellanki J.|Ragnarsson I.|Alcorta M.|Baugher T.|Baugher T.|Bertone P.|Carpenter M.|Chiara C.|Chiara C.|Chowdhury P.|Deacon A.|Gade A.|Gade A.|Digiovine B.|Hoffman C.|Kondev F.|Lauritsen T.|Lister C.|McCutchan E.|Moerland D.|Moerland D.|Nair C.|Rogers A.|Seweryniak D.</t>
  </si>
  <si>
    <t>Albers M.|Zhu S.|Ayangeakaa A.|Janssens R.|Gellanki J.|Ragnarsson I.|Alcorta M.|Alcorta M.|Baugher T.|Baugher T.|Bertone P.|Bertone P.|Carpenter M.|Chiara C.|Chiara C.|Chiara C.|Chowdhury P.|David H.|David H.|Deacon A.|DiGiovine B.|Gade A.|Gade A.|Hoffman C.|Kondev F.|Lauritsen T.|Lister C.|Lister C.|McCutchan E.|McCutchan E.|Nair C.|Rogers A.|Rogers A.|Seweryniak D.</t>
  </si>
  <si>
    <t>Audirac L.|Obertelli A.|Doornenbal P.|Mancusi D.|Takeuchi S.|Aoi N.|Baba H.|Boissinot S.|Boudard A.|Corsi A.|Gillibert A.|Isobe T.|Jungclaus A.|Lapoux V.|Lee J.|Leray S.|Matsui K.|Matsushita M.|Matsushita M.|Motobayashi T.|Nishimura D.|Ota S.|Pollacco E.|Potel G.|Sakurai H.|Sakurai H.|Santamaria C.|Shiga Y.|Sohler D.|Steppenbeck D.|Taniuchi R.|Wang H.|Wang H.</t>
  </si>
  <si>
    <t>Corsi A.|Obertelli A.|Obertelli A.|Obertelli A.|Doornenbal P.|Nowacki F.|Sagawa H.|Tanimura Y.|Tanimura Y.|Aoi N.|Baba H.|Bednarczyk P.|Boissinot S.|Ciemala M.|Gillibert A.|Isobe T.|Jungclaus A.|Lapoux V.|Lee J.|Lee J.|Matsui K.|Matsushita M.|Motobayashi T.|Nishimura D.|Ota S.|Pollacco E.|Sakurai H.|Santamaria C.|Santamaria C.|Shiga Y.|Sohler D.|Steppenbeck D.|Takeuchi S.|Takeuchi S.|Taniuchi R.|Wang H.</t>
  </si>
  <si>
    <t>Caesar C.|Caesar C.|Simonis J.|Simonis J.|Adachi T.|Aksyutina Y.|Aksyutina Y.|Alcantara J.|Altstadt S.|Alvarez-Pol H.|Ashwood N.|Aumann T.|Aumann T.|Avdeichikov V.|Barr M.|Beceiro S.|Bemmerer D.|Benlliure J.|Bertulani C.|Boretzky K.|Borge M.|Burgunder G.|Caamano M.|Casarejos E.|Catford W.|Cederkäll J.|Chakraborty S.|Chartier M.|Chulkov L.|Chulkov L.|Cortina-Gil D.|Datta Pramanik U.|Diaz Fernandez P.|Dillmann I.|Elekes Z.|Enders J.|Ershova O.|Estrade A.|Estrade A.|Farinon F.|Fraile L.|Freer M.|Freudenberger M.|Fynbo H.|Galaviz D.|Geissel H.|Gernhäuser R.|Golubev P.|Gonzalez Diaz D.|Hagdahl J.|Heftrich T.|Heil M.|Heine M.|Heinz A.|Henriques A.|Holl M.|Holt J.|Holt J.|Ickert G.|Ignatov A.|Jakobsson B.|Johansson H.|Jonson B.|Kalantar-Nayestanaki N.|Kanungo R.|Kelic-Heil A.|Knöbel R.|Kröll T.|Krücken R.|Kurcewicz J.|Labiche M.|Langer C.|Le Bleis T.|Lemmon R.|Lepyoshkina O.|Lindberg S.|Machado J.|Marganiec J.|Maroussov V.|Menéndez J.|Menéndez J.|Mostazo M.|Movsesyan A.|Najafi A.|Nilsson T.|Nociforo C.|Panin V.|Perea A.|Pietri S.|Plag R.|Prochazka A.|Rahaman A.|Rastrepina G.|Reifarth R.|Ribeiro G.|Ricciardi M.|Rigollet C.|Riisager K.|Röder M.|Röder M.</t>
  </si>
  <si>
    <t>Vandone V.|Vandone V.|Leoni S.|Leoni S.|Benzoni G.|Blasi N.|Bracco A.|Bracco A.|Brambilla S.|Boiano C.|Bottoni S.|Bottoni S.|Camera F.|Camera F.|Corsi A.|Corsi A.|Crespi F.|Crespi F.|Giaz A.|Giaz A.|Million B.|Nicolini R.|Nicolini R.|Pellegri L.|Pellegri L.|Pullia A.|Pullia A.|Wieland O.|Bortolato D.|De Angelis G.|Calore E.|Gottardo A.|Maron G.|Napoli D.|Rosso D.|Sahin E.|Valiente-Dobon J.|Bazzacco D.|Bellato M.|Bellato M.|Farnea E.|Lunardi S.|Lunardi S.|Menegazzo R.|Menegazzo R.|Mengoni D.|Mengoni D.|Mengoni D.|Molini P.|Molini P.|Michelagnoli C.|Michelagnoli C.|Montanari D.|Montanari D.|Recchia F.|Recchia F.|Ur C.|Gadea A.|Hüyük T.|Cieplicka N.|Maj A.|Kmiecik M.|Atac A.|Akkoyun S.|Kaskas A.|Söderström P.|Birkenbach B.|Cederwall B.|Coleman-Smith P.|Cullen D.|Désesquelles P.|Eberth J.|Görgen A.|Görgen A.|Grebosz J.|Hess H.|Judson D.|Jungclaus A.|Karkour N.|Nolan P.|Obertelli A.|Reiter P.|Salsac M.|Stezowski O.|Stezowski O.|Theisen C.|Matsuo M.|Vigezzi E.</t>
  </si>
  <si>
    <t>Krzysiek M.|Kmiecik M.|Maj A.|Bednarczyk P.|Bracco A.|Bracco A.|Crespi F.|Crespi F.|Lanza E.|Litvinova E.|Litvinova E.|Paar N.|Avigo R.|Avigo R.|Bazzacco D.|Benzoni G.|Birkenbach B.|Blasi N.|Bottoni S.|Bottoni S.|Brambilla S.|Brambilla S.|Camera F.|Camera F.|Ceruti S.|Ceruti S.|Ciemała M.|De Angelis G.|Désesquelles P.|Eberth J.|Farnea E.|Gadea A.|Giaz A.|Görgen A.|Görgen A.|Gottardo A.|Gottardo A.|Grȩbosz J.|Hess H.|Isocarte R.|Jungclaus A.|Leoni S.|Leoni S.|Ljungvall J.|Lunardi S.|Lunardi S.|Mazurek K.|Menegazzo R.|Mengoni D.|Mengoni D.|Mengoni D.|Michelagnoli C.|Michelagnoli C.|Milion B.|Morales A.|Morales A.|Napoli D.|Nicolini R.|Nicolini R.|Pellegri L.|Pellegri L.|Pullia A.|Pullia A.|Quintana B.|Recchia F.|Recchia F.|Reiter P.|Rosso D.|Salsac M.|Siebeck B.|Siem S.|Söderström P.|Söderström P.|Ur C.|Ur C.|Ur C.|Valiente-Dobon J.|Wieland O.|Ziȩbliński M.</t>
  </si>
  <si>
    <t>Ganioǧlu E.|Fujita H.|Rubio B.|Fujita Y.|Fujita Y.|Adachi T.|Algora A.|Algora A.|Csatlós M.|Deaven J.|Deaven J.|Deaven J.|Estevez-Aguado E.|Guess C.|Guess C.|Guess C.|Guess C.|Gulyás J.|Hatanaka K.|Hirota K.|Honma M.|Ishikawa D.|Krasznahorkay A.|Matsubara H.|Matsubara H.|Meharchand R.|Meharchand R.|Meharchand R.|Meharchand R.|Molina F.|Molina F.|Okamura H.|Okamura H.|Ong H.|Otsuka T.|Perdikakis G.|Perdikakis G.|Scholl C.|Scholl C.|Shimbara Y.|Susoy G.|Suzuki T.|Tamii A.|Thies J.|Thies J.|Zegers R.|Zegers R.|Zegers R.|Zenihiro J.|Zenihiro J.</t>
  </si>
  <si>
    <t>Stryjczyk M.|Tsunoda Y.|Darby I.|De Witte H.|Diriken J.|Diriken J.|Fedorov D.|Fedosseev V.|Fraile L.|Huyse M.|Köster U.|Marsh B.|Otsuka T.|Otsuka T.|Otsuka T.|Otsuka T.|Otsuka T.|Pauwels D.|Popescu L.|Radulov D.|Seliverstov M.|Seliverstov M.|Seliverstov M.|Sjödin A.|Van Den Bergh P.|Van Duppen P.|Venhart M.|Venhart M.|Walters W.|Wimmer K.|Wimmer K.</t>
  </si>
  <si>
    <t>Morelli L.|Baiocco G.|Baiocco G.|Baiocco G.|D'Agostino M.|Gulminelli F.|Bruno M.|Abbondanno U.|Appannababu S.|Barlini S.|Barlini S.|Bini M.|Bini M.|Casini G.|Cinausero M.|Degerlier M.|Fabris D.|Gelli N.|Gramegna F.|Kravchuk V.|Kravchuk V.|Marchi T.|Olmi A.|Pasquali G.|Pasquali G.|Piantelli S.|Valdré S.|Valdré S.|Raduta A.</t>
  </si>
  <si>
    <t>Hauenstein F.|Hauenstein F.|Hauenstein F.|Borodina E.|Clement H.|Clement H.|Doroshkevich E.|Doroshkevich E.|Doroshkevich E.|Dzhygadlo R.|Dzhygadlo R.|Ehrhardt K.|Ehrhardt K.|Eyrich W.|Gast W.|Gillitzer A.|Grzonka D.|Haidenbauer J.|Haidenbauer J.|Hanhart C.|Hanhart C.|Jowzaee S.|Jowzaee S.|Kilian K.|Klaja P.|Klaja P.|Kober L.|Krapp M.|Mertens M.|Mertens M.|Moskal P.|Ritman J.|Ritman J.|Ritman J.|Roderburg E.|Röder M.|Röder M.|Schroeder W.|Sefzick T.|Wintz P.|Wüstner P.</t>
  </si>
  <si>
    <t>Gogami T.|Achenbach P.|Ahmidouch A.|Albayrak I.|Androic D.|Asaturyan A.|Asaturyan R.|Ates O.|Baturin P.|Badui R.|Boeglin W.|Bono J.|Brash E.|Carter P.|Chen C.|Chiba A.|Christy E.|Dalton M.|Danagoulian S.|De Leo R.|Doi D.|Elaasar M.|Ent R.|Fujii Y.|Furic M.|Gabrielyan M.|Gan L.|Garibaldi F.|Gaskell D.|Gasparian A.|Hashimoto O.|Horn T.|Hu B.|Hungerford E.|Jones M.|Kanda H.|Kaneta M.|Kato S.|Kawai M.|Kawama D.|Khanal H.|Kohl M.|Liyanage A.|Luo W.|Maeda K.|Margaryan A.|Markowitz P.|Maruta T.|Matsumura A.|Maxwell V.|Mkrtchyan A.|Mkrtchyan H.|Nagao S.|Nakamura S.|Narayan A.|Neville C.|Niculescu G.|Niculescu M.|Nunez A.|Nuruzzaman|Okayasu Y.|Petkovic T.|Pochodzalla J.|Qiu X.|Reinhold J.|Rodriguez V.|Samanta C.|Sawatzky B.|Seva T.|Shichijo A.|Tadevosyan V.|Tang L.|Taniya N.|Tsukada K.|Veilleux M.|Vulcan W.|Wesselmann F.|Wood S.|Yamamoto T.|Ya L.|Ye Z.|Yokota K.|Yuan L.|Zhamkochyan S.|Zhu L.</t>
  </si>
  <si>
    <t>Qiu X.|Tang L.|Tang L.|Chen C.|Margaryan A.|Wood S.|Achenbach P.|Ahmidouch A.|Albayrak I.|Androic D.|Asaturyan A.|Asaturyan R.|Ates O.|Badui R.|Baturin P.|Boeglin W.|Bono J.|Brash E.|Carter P.|Chen X.|Chiba A.|Christy M.|Dalton M.|Dalton M.|Danagoulian S.|De Leo R.|Doi D.|Elaasar M.|Ent R.|Fenker H.|Fujii Y.|Furic M.|Gabrielyan M.|Gan L.|Garibaldi F.|Gaskell D.|Gasparian A.|Gogami T.|Hashimoto O.|Horn T.|Hu B.|Hungerford E.|Jones M.|Kanda H.|Kaneta M.|Kawama D.|Khanal H.|Kohl M.|Liyanage A.|Luo W.|Maeda K.|Markowitz P.|Marikyan G.|Maruta T.|Matsumura A.|Maxwell V.|Mkrtchyan A.|Mkrtchyan H.|Nagao S.|Nakamura S.|Narayan A.|Neville C.|Niculescu G.|Niculescu M.|Nunez A.|Nuruzzaman|Okayasu Y.|Petkovic T.|Pochodzalla J.|Reinhold J.|Rodriguez V.|Samanta C.|Sawatzky B.|Seva T.|Shichijo A.|Tadevosyan V.|Taniya N.|Tsukada K.|Veilleux M.|Vulcan W.|Wesselmann F.|Yamamoto T.|Ye Z.|Yokota K.|Yuan L.|Zhamkochyan S.|Zhu L.</t>
  </si>
  <si>
    <t>Ishikawa T.|Fujimura H.|Fukasawa H.|Hashimoto R.|He Q.|Honda Y.|Iwata T.|Kaida S.|Kasagi J.|Kawano A.|Kuwasaki S.|Maeda K.|Masumoto S.|Miyabe M.|Miyahara F.|Mochizuki K.|Muramatsu N.|Nakamura A.|Nawa K.|Ogushi S.|Okada Y.|Onodera Y.|Ozawa K.|Sakamoto Y.|Sato M.|Shimizu H.|Sugai H.|Suzuki K.|Tajima Y.|Takahashi S.|Taniguchi Y.|Tsuchikawa Y.|Yamazaki H.|Yamazaki R.|Yoshida H.</t>
  </si>
  <si>
    <t>Ishikawa T.|Fujimura H.|Fujimura H.|Fukasawa H.|Hashimoto R.|Hashimoto R.|He Q.|Honda Y.|Iwata T.|Kaida S.|Kanda H.|Kanda H.|Kasagi J.|Kawano A.|Kuwasaki S.|Maeda K.|Masumoto S.|Miyabe M.|Miyahara F.|Miyahara F.|Mochizuki K.|Muramatsu N.|Nakamura A.|Nawa K.|Ogushi S.|Okada Y.|Okamura K.|Onodera Y.|Ozawa K.|Sakamoto Y.|Sato M.|Shimizu H.|Sugai H.|Sugai H.|Suzuki K.|Suzuki K.|Tajima Y.|Taniguchi Y.|Tsuchikawa Y.|Tsuchikawa Y.|Yamazaki H.|Yamazaki H.|Yamazaki R.|Yoshida H.</t>
  </si>
  <si>
    <t>Ichikawa Y.|Ichikawa Y.|Bhang H.|Bufalino S.|Ekawa H.|Evtoukhovitch P.|Feliciello A.|Fujioka H.|Hasegawa S.|Hayakawa S.|Honda R.|Hosomi K.|Imai K.|Ishimoto S.|Joo C.|Kanatsuki S.|Kiuchi R.|Koike T.|Kumawat H.|Matsumoto Y.|Miwa K.|Moritsu M.|Nagae T.|Naruki M.|Niiyama M.|Nozawa Y.|Ota R.|Sakaguchi A.|Sako H.|Samoilov V.|Sato S.|Shirotori K.|Sugimura H.|Sugimura H.|Suzuki S.|Takahashi T.|Takahashi T.|Tamura H.|Tanaka T.|Tanida K.|Tokiyasu A.|Tsamalaidze Z.|Roy B.|Ukai M.|Yamamoto T.|Yang S.</t>
  </si>
  <si>
    <t>Ichikawa Y.|Ichikawa Y.|Nagae T.|Fujioka H.|Bhang H.|Bufalino S.|Ekawa H.|Ekawa H.|Evtoukhovitch P.|Feliciello A.|Hasegawa S.|Hayakawa S.|Honda R.|Hosomi K.|Imai K.|Ishimoto S.|Joo C.|Kanatsuki S.|Kiuchi R.|Koike T.|Kumawat H.|Matsumoto Y.|Miwa K.|Moritsu M.|Naruki M.|Niiyama M.|Nozawa Y.|Ota R.|Sakaguchi A.|Sako H.|Samoilov V.|Sato S.|Shirotori K.|Sugimura H.|Suzuki S.|Takahashi T.|Takahashi T.|Tamura H.|Tanaka T.|Tanida K.|Tokiyasu A.|Tsamalaidze Z.|Roy B.|Ukai M.|Yamamoto T.|Yang S.</t>
  </si>
  <si>
    <t>Owe E.|Vignoles V.|Becker M.|Brown R.|Smith P.|Lee S.|Easterbrook M.|Gadre T.|Zhang X.|Gheorghiu M.|Baguma P.|Tatarko A.|Aldhafri S.|Zinkeng M.|Schwartz S.|Des Rosiers S.|Villamar J.|Mekonnen K.|Regalia C.|Manzi C.|Brambilla M.|Kusdil E.|Çaǧlar S.|Gavreliuc A.|Martin M.|Jianxin Z.|Lv S.|Fischer R.|Milfont T.|Torres A.|Camino L.|Kreuzbauer R.|Gausel N.|Buitendach J.|Lemos F.|Fritsche I.|Möller B.|Harb C.|Valk A.|Espinosa A.|Jaafar J.|Yuki M.|Ferreira M.|Chobthamkit P.|Fülöp M.|Chybicka A.|Wang Q.|Bond M.|González R.|Didier N.|Carrasco D.|Cadena M.|Lay S.|Gardarsdóttir R.|Nizharadze G.|Pyszczynski T.|Kesebir P.|Herman G.|de Sauvage I.|Courtois M.|Bourguignon D.|Özgen E.|Güner U.|Yamakoǧlu N.|Abuhamdeh S.|Mogaji A.|Macapagal M.|Koller S.|Amponsah B.|Misra G.|Kapur P.|Vargas Trujillo E.|Balanta P.|Cendales Ayala B.|Schweiger Gallo I.|Prieto Gil P.|Clemares R.|Campara G.|Jalal B.</t>
  </si>
  <si>
    <t>Becker M.|Becker M.|Vignoles V.|Owe E.|Easterbrook M.|Brown R.|Smith P.|Abuhamdeh S.|Cendales Ayala B.|Garðarsdóttir R.|Torres A.|Camino L.|Bond M.|Nizharadze G.|Amponsah B.|Schweiger Gallo I.|Prieto Gil P.|Lorente Clemares R.|Campara G.|Espinosa A.|Yuki M.|Zhang X.|Zhang J.|Zinkeng M.|Villamar J.|Kusdil E.|Çağlar S.|Regalia C.|Manzi C.|Brambilla M.|Bourguignon D.|Möller B.|Fülöp M.|Macapagal M.|Pyszczynski T.|Chobthamkit P.|Gausel N.|Kesebir P.|Herman G.|Courtois M.|Harb C.|Jalal B.|Tatarko A.|Aldhafri S.|Kreuzbauer R.|Koller S.|Koller S.|Mekonnen K.|Fischer R.|Milfont T.|Des Rosiers S.|Jaafar J.|Martin M.|Baguma P.|Lv S.|Schwartz S.|Gavreliuc A.|Fritsche I.|González R.|Didier N.|Carrasco D.|Lay S.|Lay S.</t>
  </si>
  <si>
    <t>Journal of Experimental Psychology: General</t>
  </si>
  <si>
    <t>Self and Identity</t>
  </si>
  <si>
    <t>International Journal of Psychology</t>
  </si>
  <si>
    <t>Bajos N.|Bohet A.|Le Guen M.|Bajos C.|Moreau C.|Bohet A.|Andro A.|Aussel L.|Bouyer J.|Charrance G.|Debest C.|Dinova D.|Hassoun D.|Le Guen M.|Legleye S.|Marsicano E.|Mazuy M.|Moreau E.|Panjo H.|Razafindratsima N.|Régnier-Loilier A.|Ringa V.|de La Rochebrochard E.|Rozée V.|Teboul M.|Toulemon L.|Ventola. C.</t>
  </si>
  <si>
    <t>Population and Societies</t>
  </si>
  <si>
    <t>Litos M.|Adli E.|Adli E.|An W.|Clarke C.|Clayton C.|Corde S.|Delahaye J.|England R.|Fisher A.|Frederico J.|Gessner S.|Green S.|Hogan M.|Joshi C.|Lu W.|Marsh K.|Mori W.|Muggli P.|Vafaei-Najafabadi N.|Walz D.|White G.|Wu Z.|Yakimenko V.|Yocky G.</t>
  </si>
  <si>
    <t>Journal of Geophysical Research</t>
  </si>
  <si>
    <t>Even J.|Yakushev A.|Düllmann C.|Düllmann C.|Düllmann C.|Haba H.|Asai M.|Sato T.|Brand H.|Di Nitto A.|Eichler R.|Eichler R.|Fan F.|Hartmann W.|Huang M.|Jäger E.|Kaji D.|Kanaya J.|Kaneya Y.|Khuyagbaatar J.|Kindler B.|Kratz J.|Krier J.|Kudou Y.|Kurz N.|Lommel B.|Miyashita S.|Miyashita S.|Morimoto K.|Morita K.|Morita K.|Murakami M.|Murakami M.|Nagame Y.|Nitsche H.|Nitsche H.|Ooe K.|Qin Z.|Schädel M.|Steiner J.|Sumita T.|Takeyama M.|Tanaka K.|Toyoshima A.|Tsukada K.|Türler A.|Türler A.|Usoltsev I.|Usoltsev I.|Wakabayashi Y.|Wang Y.|Wiehl N.|Wiehl N.|Yamaki S.|Yamaki S.</t>
  </si>
  <si>
    <t>Usoltsev I.|Usoltsev I.|Eichler R.|Eichler R.|Wang Y.|Even J.|Even J.|Yakushev A.|Haba H.|Asai M.|Brand H.|Di Nitto A.|Dullmann C.|Dullmann C.|Dullmann C.|Fangli F.|Hartmann W.|Huang M.|Jäger E.|Kaji D.|Kanaya J.|Kaneya Y.|Khuyagbaatar J.|Khuyagbaatar J.|Kindler B.|Kratz J.|Krier J.|Kudou Y.|Kurz N.|Lommel B.|Miyashita S.|Miyashita S.|Morimoto K.|Morita K.|Morita K.|Murakami M.|Murakami M.|Nagame Y.|Nitsche H.|Nitsche H.|Ooe K.|Sato T.|Schädel M.|Steiner J.|Steinegger P.|Steinegger P.|Sumita T.|Takeyama M.|Tanaka K.|Toyoshima A.|Tsukada K.|Türler A.|Türler A.|Wakabayashi Y.|Wiehl N.|Wiehl N.|Yamaki S.|Qin Z.</t>
  </si>
  <si>
    <t>Ingraham P.|Marley M.|Saumon D.|Marois C.|Macintosh B.|Barman T.|Bauman B.|Burrows A.|Chilcote J.|De Rosa R.|De Rosa R.|Dillon D.|Doyon R.|Dunn J.|Erikson D.|Fitzgerald M.|Gavel D.|Goodsell S.|Graham J.|Hartung M.|Hibon P.|Kalas P.|Konopacky Q.|Larkin J.|Maire J.|Marchis F.|McBride J.|Millar-Blanchaer M.|Morzinski K.|Norton A.|Oppenheimer R.|Palmer D.|Patience J.|Perrin M.|Poyneer L.|Pueyo L.|Rantakyrö F.|Sadakuni N.|Saddlemyer L.|Savransky D.|Soummer R.|Sivaramakrishnan A.|Song I.|Thomas S.|Thomas S.|Kent Wallace J.|Wiktorowicz S.|Wolff S.</t>
  </si>
  <si>
    <t>Christner B.|Priscu J.|Achberger A.|Barbante C.|Carter S.|Christianson K.|Christianson K.|Michaud A.|Mikucki J.|Mitchell A.|Skidmore M.|Vick-Majors T.|Adkins W.|Anandakrishnan S.|Anandakrishnan S.|Beem L.|Behar A.|Beitch M.|Bolsey R.|Branecky C.|Fisher A.|Foley N.|Mankoff K.|Sampson D.|Tulaczyk S.|Edwards R.|Kelley S.|Sherve J.|Fricker H.|Siegfried S.|Guthrie B.|Hodson T.|Powell R.|Scherer R.|Horgan H.|Jacobel R.|McBryan E.|Purcell A.</t>
  </si>
  <si>
    <t>Frontiers in Microbiology</t>
  </si>
  <si>
    <t>Liang A.|Chen C.|Wang Z.|Shi Y.|Feng Y.|Yi H.|Xie Z.|He S.|He J.|Peng Y.|Liu Y.|Liu D.|Hu C.|Zhao L.|Liu G.|Dong X.|Zhang J.|Nakatake M.|Iwasawa H.|Shimada K.|Arita M.|Namatame H.|Taniguchi M.|Xu Z.|Chen C.|Weng H.|Weng H.|Dai X.|Dai X.|Fang Z.|Fang Z.|Zhou X.|Zhou X.</t>
  </si>
  <si>
    <t>Chinese Physics B</t>
  </si>
  <si>
    <t>Meteoritics and Planetary Science</t>
  </si>
  <si>
    <t>Rucinski A.|Rucinski A.|Rucinski A.|Battistoni G.|Collamati F.|De Lucia E.|Faccini R.|Faccini R.|Frallicciardi P.|Frallicciardi P.|Mancini-Terracciano C.|Marafini M.|Marafini M.|Mattei I.|Muraro S.|Paramatti R.|Paramatti R.|Piersanti L.|Pinci D.|Russomando A.|Russomando A.|Russomando A.|Sarti A.|Sarti A.|Sarti A.|Sciubba A.|Sciubba A.|Sciubba A.|Solfaroli Camillocci E.|Solfaroli Camillocci E.|Toppi M.|Traini G.|Traini G.|Voena C.|Patera V.|Patera V.|Patera V.</t>
  </si>
  <si>
    <t>Physica Medica</t>
  </si>
  <si>
    <t>Grefenstette B.|Harrison F.|Boggs S.|Reynolds S.|Fryer C.|Madsen K.|Wik D.|Zoglauer A.|Ellinger C.|Alexander D.|An H.|Barret D.|Barret D.|Christensen F.|Craig W.|Craig W.|Forster K.|Giommi P.|Hailey C.|Hornstrup A.|Kaspi V.|Kitaguchi T.|Koglin J.|Mao P.|Miyasaka H.|Mori K.|Perri M.|Perri M.|Pivovaroff M.|Puccetti S.|Puccetti S.|Rana V.|Stern D.|Westergaard N.|Zhang W.</t>
  </si>
  <si>
    <t>Kaastra J.|Kaastra J.|Kaastra J.|Kriss G.|Kriss G.|Cappi M.|Mehdipour M.|Mehdipour M.|Petrucci P.|Petrucci P.|Steenbrugge K.|Steenbrugge K.|Arav N.|Behar E.|Bianchi S.|Boissay R.|Branduardi-Raymont G.|Chamberlain C.|Costantini E.|Ely J.|Ebrero J.|Ebrero J.|Di Gesu L.|Harrison F.|Kaspi S.|Malzac J.|Malzac J.|De Marco B.|Matt G.|Nandra K.|Paltani S.|Person R.|Peterson B.|Peterson B.|Pinto C.|Ponti G.|Pozo Nuñez F.|De Rosa A.|Seta H.|Seta H.|Ursini F.|Ursini F.|De Vries C.|Walton D.|Whewell M.</t>
  </si>
  <si>
    <t>Lukaszewski A.|Alberti A.|Sharpe A.|Kilian A.|Stanca A.|Keller B.|Clavijo B.|Friebe B.|Gill B.|Wulff B.|Chapman B.|Steuernagel B.|Feuillet C.|Viseux C.|Pozniak C.|Rokhsar D.|Klassen D.|Edwards D.|Edwards D.|Akhunov E.|Paux E.|Alfama F.|Choulet F.|Kobayashi F.|Muehlbauer G.|Quesneville H.|Šimková H.|Rimbert H.|Gundlach H.|Budak H.|Sakai H.|Handa H.|Kanamori H.|Batley J.|Batley J.|Vrána J.|Rogers J.|Číhalíková J.|Doležel J.|Chapman J.|Poland J.|Wu J.|Khurana J.|Wright J.|Bader K.|Eversole K.|Barry K.|McLay K.|Mayer K.|Singh K.|Clissold L.|Pingault L.|Couderc L.|Cattivelli L.|Spannagl M.|Kubaláková M.|Caccamo M.|Mascher M.|Bellgard M.|Pfeifer M.|Zytnicki M.|Febrer M.|Alaux M.|Martis M.|Loaec M.|Colaiacovo M.|Singh N.|Glover N.|Guilhot N.|Stein N.|Olsen O.|Olsen O.|Maclachlan P.|Chhuneja P.|Wincker P.|Sourdille P.|Faccioli P.|Ramirez-Gonzalez R.|Waugh R.|Šperková R.|Knox R.|Appels R.|Sharma S.|Ayling S.|Praud S.|Wang S.|Lien S.|Sandve S.|Matsumoto T.|Endo T.|Itoh T.|Nussbaumer T.|Wicker T.|Tanaka T.|Scholz U.|Barbe V.|Jamilloux V.|Ogihara Y.|Dubská Z.</t>
  </si>
  <si>
    <t>Bhattacharyya T.|Sarkar D.|Ray S.|Chandran P.|Pal D.|Mandal D.|Prasad J.|Sidhu G.|Nair K.|Sahoo A.|Das T.|Singh R.|Mandal C.|Srivastava R.|Sen T.|Chatterji S.|Patil N.|Obireddy G.|Mahapatra S.|Anil Kumar K.|Das K.|Singh A.|Reza S.|Dutta D.|Srinivas S.|Tiwary P.|Karthikeyan K.|Venugopalan M.|Velmourougane K.|Srivastava A.|Raychaudhuri M.|Kundu D.|Mandal K.|Kar G.|Durge S.|Kamble G.|Gaikwad M.|Nimkar A.|Bobade S.|Anantwar S.|Patil S.|Sahu V.|Gaikwad K.|Bhondwe H.|Dohtre S.|Gharami S.|Khapekar S.|Koyal A.|Sujatha|Reddy B.|Sreekumar P.|Dutta D.|Gogoi L.|Parhad V.|Halder A.|Basu R.|Singh R.|Jat B.|Oad D.|Ola N.|Wadhai K.|Lokhande M.|Dongare V.|Hukare A.|Bansod N.|Kolhe A.|Khuspure J.|Kuchankar H.|Balbuddhe D.|Sheikh S.|Sunitha B.|Mohanty B.|Hazarika D.|Majumdar S.|Garhwal R.|Sahu A.|Mahapatra S.|Puspamitra S.|Kumar A.|Gautam N.|Telpande B.|Nimje A.|Likhar C.|Thakre S.</t>
  </si>
  <si>
    <t>Current Science</t>
  </si>
  <si>
    <t>Chinese Journal of Cancer</t>
  </si>
  <si>
    <t>Journal of the American Society of Hypertension</t>
  </si>
  <si>
    <t>International Journal of Drug Policy</t>
  </si>
  <si>
    <t>Chinese Medical Journal</t>
  </si>
  <si>
    <t>Biomedical and Environmental Sciences</t>
  </si>
  <si>
    <t>Vilaprinyo E.|Vilaprinyo E.|Vilaprinyo E.|Forné C.|Forné C.|Forné C.|Carles M.|Carles M.|Sala M.|Sala M.|Sala M.|Pla R.|Pla R.|Pla R.|Castells X.|Castells X.|Castells X.|Domingo L.|Domingo L.|Rue M.|Rue M.|Rue M.|Rue M.|Blanch J.|Comas M.|Macià F.|Martínez J.|Rodríguez-Arana A.|Román M.|Romero A.|Alberich C.|Casals M.|Ibáñez J.|Lluch A.|Martínez I.|Miranda J.|Morales J.|Salas D.|Torrella A.|Almazán R.|Conde M.|Corujo M.|Fernández A.|Mosquera J.|Sarandeses A.|Vázquez M.|Zubizarreta R.|Barata T.|Díez De La Lastra I.|Reyes J.|Otegi A.|Sarriugarte G.|Baré M.|Torà N.|Ferrer J.|Castanyer F.|Renart G.|Marcos-Gragera R.|Puig-Vives M.|Martínez-Alonso M.|Roso A.|Gregori A.|Pérez M.</t>
  </si>
  <si>
    <t>Cellular Physiology and Biochemistry</t>
  </si>
  <si>
    <t>Wong A.|Planck S.|Planck S.|Planck S.|Choi D.|Choi D.|Harrington C.|Troxell M.|Houghton D.|Stauffer P.|Wilson D.|Grossniklaus H.|Dailey R.|Ng J.|Steele E.|Harris G.|Czyz C.|Foster J.|White V.|Dolman P.|Kazim M.|Patel P.|Edward D.|Katan H.|Hussain H.|Selva D.|Yeatts R.|Korn B.|Kikkawa D.|Rosenbaum J.</t>
  </si>
  <si>
    <t>Rosenbaum J.|Rosenbaum J.|Choi D.|Choi D.|Choi D.|Harrington C.|Wilson D.|Grossniklaus H.|Sibley C.|Salek S.|Salek S.|Ng J.|Dailey R.|Steele E.|Hayek B.|Craven C.|Edward D.|Maktabi A.|Al Hussain H.|White V.|Dolman P.|Czyz C.|Czyz C.|Foster J.|Foster J.|Harris G.|Bee Y.|Tse D.|Alabiad C.|Dubovy S.|Kazim M.|Selva D.|Yeatts R.|Korn B.|Kikkawa D.|Silkiss R.|Sivak-Callcott J.|Stauffer P.|Planck S.|Planck S.|Planck S.</t>
  </si>
  <si>
    <t>Experimental and Molecular Pathology</t>
  </si>
  <si>
    <t>British Journal of Ophthalmology</t>
  </si>
  <si>
    <t>Sarwar U.|Novik L.|Enama M.|Plummer S.|Koup R.|Nason M.|Bailer R.|McDermott A.|Roederer M.|Mascola J.|Ledgerwood J.|Graham B.|Adams E.|Berkowitz N.|Casazza J.|Costner P.|Gordon I.|Hendel C.|Holman L.|Larkin B.|Leitman S.|Mendoza F.|Saunders J.|Sitar S.|Wilson B.|Zephir K.|Conan-Cibotti M.|DeCederfelt H.|Starling J.|Renehan P.|Kunchai M.|Diep L.|Vasilenko O.|Yamshchikov G.</t>
  </si>
  <si>
    <t>Ledgerwood J.|Hu Z.|Costner P.|Yamshchikov G.|Enama M.|Plummer S.|Hendel C.|Holman L.|Larkin B.|Gordon I.|Bailer R.|Poretz D.|Sarwar U.|Kabadi A.|Koup R.|Mascola J.|Graham B.|Novik L.|Mendoza F.|Saunders J.|Zephir K.|Johnson D.|Sitar S.|Vasilenko O.|Casazza J.|Young S.|Andrews C.|Conan-Cibotti M.|Jones R.|Decederfelt H.|Starling J.|Renehan P.|Kunchai M.|Diep L.|Eagel B.</t>
  </si>
  <si>
    <t>Tron L.|Tron L.|Lert F.|Lert F.|Spire B.|Spire B.|Spire B.|Dray-Spira R.|Dray-Spira R.|Dray-Spira R.|Lert F.|Spire B.|Carrieri P.|Hamelin C.|Lorente N.|Préau M.|Suzan-Monti M.|Mora M.|Allègre T.|Mours P.|Riou J.|Sordage M.|Chennebault J.|Fialaire P.|Rabier V.|Froidure M.|Huguet D.|Leduc D.|P ichancourt G.|Wajsbrot A.|Bourdeaux C.|Foltzer A.|Hoen B.|Hustache-Mathieu L.|Abgrall S.|Barruet R.|Bouchaud O.|Chabrol A.|Mattioni S.|Mechai F.|Jeantils V.|Bernard N.|Bonnet F.|Hessamfar M.|Lacoste D.|Malvy D.|Mercié P.|Morlat P.|Paccalin F.|Pertusa M.|Pistone T.|Receveur M.|Vandenhende M.|Dupont C.|Freire Maresca A.|Leporrier J.|Rouveix E.|Dargere S.|De La Blanchardière A.|Martin A.|Noyon V.|Verdon R.|Rogeaux O.|Beytout J.|Gourdon F.|Laurichesse H.|Meier F.|Mortier E.|Simonpoli A.|Cordier F.|Delacroix I.|Garrait V.|Elharrar B.|Dominguez S.|Lascaux A.|Lelièvre J.|Levy Y.|Melica G.|Buisson M.|Piroth L.|Waldner A.|Gruat N.|Leprêtre A.|De Truchis P.|Le Du D.|Melchior J.|Sehouane R.|Troisvallets D.|Blanc M.|Boccon-Gibod I.|Bosseray A.|Brion J.|Durand F.|Leclercq P.|Marion F.|Pavese P.|Brottier- Mancini E.|Faba L.|Roncato-Saberan M.|Bollengier-Stragier O.</t>
  </si>
  <si>
    <t>Lee K.|Kim B.|Han M.|Kim J.|Cho K.|Shin D.|Yeo M.|Cha J.|Kim D.|Nah H.|Kim D.|Ryu W.|Park J.|Kang K.|Lee S.|Oh M.|Yu K.|Lee B.|Hong K.|Cho Y.|Choi J.|Sohn S.|Hong J.|Park T.|Park S.|Kwon J.|Kim W.|Lee J.|Lee J.|Lee J.|Gorelick P.|Bae H.</t>
  </si>
  <si>
    <t>Journal of Stroke</t>
  </si>
  <si>
    <t>Journal of Stroke and Cerebrovascular Diseases</t>
  </si>
  <si>
    <t>Mediators of Inflammation</t>
  </si>
  <si>
    <t>Anticancer Research</t>
  </si>
  <si>
    <t>Kanamori S.|Kanamori S.|Kai Y.|Aida J.|Aida J.|Kondo K.|Kondo K.|Kawachi I.|Hirai H.|Hirai H.|Shirai K.|Shirai K.|Ishikawa Y.|Suzuki K.|Suzuki K.|Kondo K.|Hanazato M.|Hikichi H.|Miyaguni Y.|Sasaki Y.|Nagamine Y.|Ashida T.|Kondo N.|Takagi D.|Tani Y.|Osaka K.|Tsuboya T.|Jeong S.|Murata C.|Saito T.|Ojima T.|Okada E.|Todoriki H.|Saito M.|Misawa J.|Ichida Y.|Takeda T.|Yamamoto T.|Nakade M.|Cable N.|Tamakoshi A.|Fujino Y.|Shobugawa Y.|Hayashi T.</t>
  </si>
  <si>
    <t>Yokobayashi K.|Yokobayashi K.|Kawachi I.|Kondo K.|Kondo K.|Kondo K.|Kondo N.|Nagamine Y.|Nagamine Y.|Tani Y.|Tani Y.|Shirai K.|Shirai K.|Tazuma S.|Kondo K.|Hanazato M.|Hikichi H.|Miyaguni Y.|Sasaki Y.|Nagamine Y.|Ashida T.|Kondo N.|Takagi D.|Tani Y.|Aida J.|Osaka K.|Tsuboya T.|Jeong S.|Murata C.|Saito|Ojima T.|Okada E.|Saito M.|Hirai H.|Misawa J.|Suzuki K.|Takeda T.|Yamamoto T.|Nakade M.|Cable N.|Tamakoshi A.|Fujino Y.|Shobugawa Y.|Hayashi T.</t>
  </si>
  <si>
    <t>Miners A.|Phillips A.|Kreif N.|Rodger A.|Rodger A.|Speakman A.|Fisher M.|Anderson J.|Collins S.|Hart G.|Sherr L.|Lampe F.|Johnson M.|McDonnell J.|Aderonke A.|Gilson R.|Edwards S.|Haddow L.|Gilson S.|Broussard C.|Pralat R.|Wayal S.|Perry N.|Pollard A.|Fedele S.|Kerr L.|Heald L.|Hadley W.|Hobbs K.|Williams J.|Youssef E.|Richardson C.|Groth S.|Wilkins E.|Clowes Y.|Cullie J.|Murphy C.|Martin C.|George V.|Thompson A.|so Mguni S.|Awosika D.|Scourse R.|Aderogba K.|Osborne C.|Cross S.|Whinney J.|Jones M.|O'Connell R.|Tawana C.|Lascar M.|Maseko Z.|Townsend G.|Theodore V.|Sagoo J.|Johnson A.|Elford J.|Geretti A.|Burman B.</t>
  </si>
  <si>
    <t>The Lancet HIV</t>
  </si>
  <si>
    <t>Hsiao J.|Hsiao J.|Chang C.|Chang C.|Lee W.|Lee W.|Huang C.|Ou C.|Tsai S.|Chen K.|Huang J.|Wong T.|Lai Y.|Lai Y.|Wu Y.|Hsueh W.|Wu S.|Wu S.|Yen C.|Yen C.|Chang J.|Chang J.|Lin C.|Weng Y.|Yang H.|Chen Y.|Chang J.</t>
  </si>
  <si>
    <t>Clinica e Investigacion en Arteriosclerosis</t>
  </si>
  <si>
    <t>Logares R.|Audic S.|Audic S.|Bass D.|Bittner L.|Bittner L.|Bittner L.|Boutte C.|Boutte C.|Christen R.|Christen R.|Claverie J.|Decelle J.|Decelle J.|Dolan J.|Dunthorn M.|Edvardsen B.|Gobet A.|Gobet A.|Kooistra W.|Mahé F.|Mahé F.|Mahé F.|Not F.|Not F.|Ogata H.|Ogata H.|Pawlowski J.|Pernice M.|Romac S.|Romac S.|Shalchian-Tabrizi K.|Simon N.|Simon N.|Stoeck T.|Santini S.|Siano R.|Wincker P.|Zingone A.|Richards T.|De Vargas C.|De Vargas C.|Massana R.</t>
  </si>
  <si>
    <t>Forster D.|Dunthorn M.|Mahé F.|Dolan J.|Audic S.|Bass D.|Bass D.|Bittner L.|Bittner L.|Bittner L.|Boutte C.|Christen R.|Christen R.|Claverie J.|Decelle J.|Edvardsen B.|Egge E.|Eikrem W.|Gobet A.|Gobet A.|Kooistra W.|Logares R.|Massana R.|Montresor M.|Not F.|Ogata H.|Ogata H.|Pawlowski J.|Pernice M.|Romac S.|Shalchian-Tabrizi K.|Simon N.|Richards T.|Santini S.|Sarno D.|Siano R.|Vaulot D.|Wincker P.|Zingone A.|De Vargas C.|Stoeck T.</t>
  </si>
  <si>
    <t>FEMS Microbiology Ecology</t>
  </si>
  <si>
    <t>Environmental microbiology</t>
  </si>
  <si>
    <t>Nature Ecology and Evolution</t>
  </si>
  <si>
    <t>Biogeosciences</t>
  </si>
  <si>
    <t>Tate C.|Moersch J.|Moersch J.|Mitrofanov I.|Litvak M.|Bellutta P.|Boynton W.|Drake D.|Ehresmann B.|Fedosov F.|Golovin D.|Hardgrove C.|Harshman K.|Hassler D.|Hassler D.|Jun I.|Kozyrev A.|Lisov D.|Malakhov A.|Ming D.|Mischna M.|Mokrousov M.|Nikiforov S.|Sanin A.|Starr R.|Vostrukhin A.|Zeitlin C.</t>
  </si>
  <si>
    <t>Møller A.|Adriaensen F.|Artemyev A.|Bańbura J.|Barba E.|Biard C.|Blondel J.|Bouslama Z.|Bouvier J.|Camprodon J.|Cecere F.|Charmantier A.|Charter M.|Charter M.|Cichoń M.|Cusimano C.|Czeszczewik D.|Demeyrier V.|Doligez B.|Doutrelant C.|Dubiec A.|Eens M.|Eeva T.|Faivre B.|Ferns P.|Forsman J.|García-Del-Rey E.|Goldshtein A.|Goodenough A.|Gosler A.|Góźdź I.|Grégoire A.|Gustafsson L.|Hartley I.|Heeb P.|Hinsley S.|Isenmann P.|Jacob S.|Järvinen A.|Juškaitis R.|Korpimäki E.|Krams I.|Laaksonen T.|Leclercq B.|Lehikoinen E.|Loukola O.|Lundberg A.|Mainwaring M.|Mänd R.|Massa B.|Mazgajski T.|Merino S.|Mitrus C.|Mönkkönen M.|Mönkkönen M.|Morales-Fernaz J.|Morin X.|Nager R.|Nilsson J.|Nilsson S.|Norte A.|Orell M.|Perret P.|Pimentel C.|Pinxten R.|Priedniece I.|Quidoz M.|Remeš V.|Richner H.|Robles H.|Robles H.|Rytkönen S.|Senar J.|Seppänen J.|da Silva L.|Slagsvold T.|Solonen T.|Sorace A.|Stenning M.|Török J.|Tryjanowski P.|van Noordwijk A.|von Numers M.|Walankiewicz W.|Lambrechts M.</t>
  </si>
  <si>
    <t>Vaugoyeau M.|Adriaensen F.|Artemyev A.|Bańbura J.|Barba E.|Biard C.|Blondel J.|Bouslama Z.|Bouvier J.|Camprodon J.|Cecere F.|Charmantier A.|Charter M.|Charter M.|Cichoń M.|Cusimano C.|Czeszczewik D.|Demeyrier V.|Doligez B.|Doutrelant C.|Dubiec A.|Eens M.|Eeva T.|Faivre B.|Ferns P.|Forsman J.|García-del-Rey E.|Goldshtein A.|Goodenough A.|Gosler A.|Grégoire A.|Gustafsson L.|Harnist I.|Hartley I.|Heeb P.|Hinsley S.|Isenmann P.|Jacob S.|Juškaitis R.|Korpimäki E.|Krams I.|Laaksonen T.|Lambrechts M.|Leclercq B.|Lehikoinen E.|Loukola O.|Lundberg A.|Mainwaring M.|Mänd R.|Massa B.|Mazgajski T.|Merino S.|Mitrus C.|Mönkkönen M.|Mönkkönen M.|Morin X.|Nager R.|Nilsson J.|Nilsson S.|Norte A.|Norte A.|Orell M.|Perret P.|Perrins C.|Pimentel C.|Pinxten R.|Pinxten R.|Richner H.|Robles H.|Robles H.|Rytkönen S.|Senar J.|Seppänen J.|Pascoal da Silva L.|Slagsvold T.|Solonen T.|Sorace A.|Stenning M.|Tryjanowski P.|von Numers M.|Walankiewicz W.|Møller A.</t>
  </si>
  <si>
    <t>Methods in Ecology and Evolution</t>
  </si>
  <si>
    <t>Ecology and Evolution</t>
  </si>
  <si>
    <t>Mazza T.|Ilchen M.|Rafipoor A.|Callegari C.|Finetti P.|Plekan O.|Prince K.|Prince K.|Prince K.|Richter R.|Danailov M.|Demidovich A.|De Ninno G.|De Ninno G.|Grazioli C.|Ivanov R.|Ivanov R.|Mahne N.|Raimondi L.|Svetina C.|Svetina C.|Avaldi L.|Bolognesi P.|Coreno M.|O'Keeffe P.|Di Fraia M.|Devetta M.|Ovcharenko Y.|Möller T.|Lyamayev V.|Stienkemeier F.|Düsterer S.|Ueda K.|Costello J.|Kazansky A.|Kazansky A.|Kazansky A.|Kabachnik N.|Kabachnik N.|Kabachnik N.|Kabachnik N.|Meyer M.</t>
  </si>
  <si>
    <t>Ilchen M.|Ilchen M.|Douguet N.|Mazza T.|Rafipoor A.|Callegari C.|Finetti P.|Plekan O.|Prince K.|Prince K.|Prince K.|Demidovich A.|Grazioli C.|Avaldi L.|Bolognesi P.|Coreno M.|Di Fraia M.|Devetta M.|Ovcharenko Y.|Düsterer S.|Ueda K.|Bartschat K.|Grum-Grzhimailo A.|Grum-Grzhimailo A.|Bozhevolnov A.|Kazansky A.|Kazansky A.|Kazansky A.|Kabachnik N.|Kabachnik N.|Kabachnik N.|Meyer M.</t>
  </si>
  <si>
    <t>Journal of Modern Optics</t>
  </si>
  <si>
    <t>Mühleisen T.|Mühleisen T.|Mühleisen T.|Leber M.|Leber M.|Schulze T.|Strohmaier J.|Degenhardt F.|Degenhardt F.|Treutlein J.|Mattheisen M.|Mattheisen M.|Forstner A.|Forstner A.|Schumacher J.|Schumacher J.|Breuer R.|Meier S.|Meier S.|Herms S.|Herms S.|Herms S.|Hoffmann P.|Hoffmann P.|Hoffmann P.|Hoffmann P.|Lacour A.|Witt S.|Reif A.|Müller-Myhsok B.|Müller-Myhsok B.|Müller-Myhsok B.|Lucae S.|Maier W.|Schwarz M.|Vedder H.|Kammerer-Ciernioch J.|Pfennig A.|Bauer M.|Hautzinger M.|Moebus S.|Priebe L.|Priebe L.|Czerski P.|Hauser J.|Lissowska J.|Szeszenia-Dabrowska N.|Brennan P.|McKay J.|Wright A.|Wright A.|Mitchell P.|Mitchell P.|Fullerton J.|Fullerton J.|Schofield P.|Schofield P.|Montgomery G.|Medland S.|Gordon S.|Martin N.|Krasnow V.|Chuchalin A.|Babadjanova G.|Pantelejeva G.|Abramova L.|Tiganov A.|Polonikov A.|Khusnutdinova E.|Alda M.|Alda M.|Grof P.|Grof P.|Grof P.|Rouleau G.|Turecki G.|Laprise C.|Rivas F.|Mayoral F.|Kogevinas M.|Grigoroiu-Serbanescu M.|Propping P.|Becker T.|Becker T.|Rietschel M.|Nöthen M.|Nöthen M.|Cichon S.|Cichon S.|Cichon S.|Cichon S.</t>
  </si>
  <si>
    <t>Mühleisen T.|Mühleisen T.|Reinbold C.|Forstner A.|Forstner A.|Abramova L.|Alda M.|Alda M.|Babadjanova G.|Bauer M.|Brennan P.|Chuchalin A.|Cruceanu C.|Cruceanu C.|Cruceanu C.|Czerski P.|Degenhardt F.|Degenhardt F.|Fischer S.|Fullerton J.|Fullerton J.|Gordon S.|Grigoroiu-Serbanescu M.|Grof P.|Grof P.|Grof P.|Hauser J.|Hautzinger M.|Herms S.|Herms S.|Herms S.|Hoffmann P.|Hoffmann P.|Hoffmann P.|Kammerer-Ciernioch J.|Khusnutdinova E.|Khusnutdinova E.|Kogevinas M.|Krasnov V.|Lacour A.|Laprise C.|Laprise C.|Leber M.|Lissowska J.|Lucae S.|Maaser A.|Maaser A.|Maier W.|Martin N.|Mattheisen M.|Mattheisen M.|Mayoral F.|McKay J.|Medland S.|Mitchell P.|Mitchell P.|Moebus S.|Montgomery G.|Müller-Myhsok B.|Müller-Myhsok B.|Müller-Myhsok B.|Oruc L.|Pantelejeva G.|Pfennig A.|Pojskic L.|Polonikov A.|Polonikov A.|Reif A.|Rivas F.|Rouleau G.|Schenk L.|Schenk L.|Schofield P.|Schofield P.|Schwarz M.|Streit F.|Strohmaier J.|Szeszenia-Dabrowska N.|Tiganov A.|Treutlein J.|Turecki G.|Turecki G.|Turecki G.|Vedder H.|Witt S.|Schulze T.|Rietschel M.|Nöthen M.|Nöthen M.|Cichon S.|Cichon S.|Cichon S.|Cichon S.</t>
  </si>
  <si>
    <t>Kuroda N.|Ulmer S.|Murtagh D.|Van Gorp S.|Nagata Y.|Nagata Y.|Diermaier M.|Federmann S.|Leali M.|Malbrunot C.|Mascagna V.|Massiczek O.|Michishio K.|Mizutani T.|Mohri A.|Nagahama H.|Ohtsuka M.|Radics B.|Sakurai S.|Sauerzopf C.|Suzuki K.|Tajima M.|Torii H.|Venturelli L.|Wünschek B.|Zmeskal J.|Zurlo N.|Higaki H.|Kanai Y.|Rizzini E.|Nagashima Y.|Matsuda Y.|Widmann E.|Yamazaki Y.</t>
  </si>
  <si>
    <t>Van Blitterswijk M.|Mullen B.|Nicholson A.|Bieniek K.|Heckman M.|Baker M.|Dejesus-Hernandez M.|Finch N.|Brown P.|Murray M.|Hsiung G.|Stewart H.|Karydas A.|Finger E.|Kertesz A.|Bigio E.|Weintraub S.|Mesulam M.|Hatanpaa K.|White C.|Strong M.|Beach T.|Wszolek Z.|Lippa C.|Caselli R.|Petrucelli L.|Josephs K.|Parisi J.|Knopman D.|Petersen R.|Mackenzie I.|Seeley W.|Grinberg L.|Miller B.|Boylan K.|Graff-Radford N.|Boeve B.|Dickson D.|Rademakers R.</t>
  </si>
  <si>
    <t>van Blitterswijk M.|Mullen B.|Heckman M.|Baker M.|DeJesus-Hernandez M.|Brown P.|Murray M.|Hsiung G.|Stewart H.|Karydas A.|Finger E.|Kertesz A.|Bigio E.|Weintraub S.|Mesulam M.|Hatanpaa K.|White C.|Neumann M.|Strong M.|Beach T.|Wszolek Z.|Lippa C.|Caselli R.|Petrucelli L.|Josephs K.|Parisi J.|Knopman D.|Petersen R.|Mackenzie I.|Seeley W.|Grinberg L.|Miller B.|Boylan K.|Graff-Radford N.|Boeve B.|Dickson D.|Rademakers R.</t>
  </si>
  <si>
    <t>Molecular neurodegeneration</t>
  </si>
  <si>
    <t>Journal of Dermatological Science</t>
  </si>
  <si>
    <t>Herold T.|Herold T.|Herold T.|Herold T.|Metzeler K.|Metzeler K.|Metzeler K.|Metzeler K.|Vosberg S.|Vosberg S.|Vosberg S.|Vosberg S.|Hartmann L.|Hartmann L.|Hartmann L.|Hartmann L.|Rol̈lig C.|Rol̈lig C.|Rol̈lig C.|Stol̈zel F.|Schneider S.|Hubmann M.|Hubmann M.|Zellmeier E.|Ksienzyk B.|Jurinovic V.|Pasalic Z.|Kakadia P.|Dufour A.|Graf A.|Krebs S.|Blum H.|Sauerland M.|Buc̈hner T.|Berdel W.|Woermann B.|Bornhaüser M.|Bornhaüser M.|Bornhaüser M.|Ehninger G.|Ehninger G.|Ehninger G.|Mansmann U.|Mansmann U.|Mansmann U.|Hiddemann W.|Hiddemann W.|Hiddemann W.|Hiddemann W.|Bohlander S.|Spiekermann K.|Spiekermann K.|Spiekermann K.|Spiekermann K.|Greif P.|Greif P.|Greif P.|Greif P.</t>
  </si>
  <si>
    <t>Purkey H.|Robarge K.|Chen J.|Chen Z.|Corson L.|Ding C.|Dipasquale A.|Dragovich P.|Eigenbrot C.|Evangelista M.|Fauber B.|Gao Z.|Ge H.|Hitz A.|Ho Q.|Labadie S.|Lai K.|Liu W.|Liu Y.|Li C.|Ma S.|Malek S.|O'Brien T.|Pang J.|Peterson D.|Salphati L.|Sideris S.|Ultsch M.|Wei B.|Yen I.|Yue Q.|Zhang H.|Zhou A.</t>
  </si>
  <si>
    <t>Gonzalez A.|Li Z.|Beck H.|Canon J.|Chen A.|Chow D.|Duquette J.|Eksterowicz J.|Fox B.|Fu J.|Huang X.|Houze J.|Jin L.|Li Y.|Ling Y.|Lo M.|Long A.|McGee L.|McIntosh J.|Oliner J.|Osgood T.|Rew Y.|Saiki A.|Shaffer P.|Wortman S.|Yakowec P.|Yan X.|Ye Q.|Yu D.|Zhao X.|Zhou J.|Olson S.|Sun D.|Medina J.</t>
  </si>
  <si>
    <t>Fiddicke U.|Becker K.|Schwedler G.|Seiwert M.|Joas R.|Joas A.|Biot P.|Aerts D.|Casteleyn L.|Dumez B.|Castaño A.|Esteban M.|Angerer J.|Koch H.|Schoeters G.|Schoeters G.|Schoeters G.|Hond E.|Sepai O.|Exley K.|Knudsen L.|Horvat M.|Bloemen L.|Katsonouri A.|Hadjipanayis A.|Cerna M.|Cerna M.|Krsková A.|Jensen J.|Nielsen J.|Rudnai P.|Közepésy S.|Gutleb A.|Fischer M.|Ligocka D.|Kamińska J.|Reis M.|Namorado S.|Lupsa I.|Gurzau A.|Halzlová K.|Mazej D.|Tratnik J.|Rivas T.|Gómez S.|Berglund M.|Larsson K.|Lehmann A.|Crettaz P.|Dewolf M.|Burns D.|Kellegher A.|Kolossa-Gehring M.</t>
  </si>
  <si>
    <t>He S.|Lai Z.|Ye Z.|Dobbelaar P.|Shah S.|Truong Q.|Du W.|Guo L.|Liu J.|Jian T.|Qi H.|Bakshi R.|Hong Q.|Dellureficio J.|Reibarkh M.|Samuel K.|Reddy V.|Mitelman S.|Tong S.|Chicchi G.|Tsao K.|Trusca D.|Wu M.|Shao Q.|Trujillo M.|Fernandez G.|Nelson D.|Bunting P.|Kerr J.|Fitzgerald P.|Morissette P.|Volksdorf S.|Eiermann G.|Li C.|Zhang B.|Howard A.|Zhou Y.|Nargund R.|Hagmann W.</t>
  </si>
  <si>
    <t>He S.|Dobbelaar P.|Guo L.|Ye Z.|Liu J.|Jian T.|Truong Q.|Shah S.|Du W.|Qi H.|Bakshi R.|Hong Q.|Dellureficio J.|Sherer E.|Pasternak A.|Feng Z.|Reibarkh M.|Lin M.|Samuel K.|Reddy V.|Mitelman S.|Tong S.|Chicchi G.|Tsao K.|Trusca D.|Wu M.|Shao Q.|Trujillo M.|Fernandez G.|Nelson D.|Bunting P.|Kerr J.|Fitzgerald P.|Morissette P.|Volksdorf S.|Eiermann G.|Li C.|Zhang B.|Howard A.|Zhou Y.|Nargund R.|Hagmann W.</t>
  </si>
  <si>
    <t>York W.|Agravat S.|Aoki-Kinoshita K.|Mcbride R.|Mcbride R.|Campbell M.|Costello C.|Dell A.|Feizi T.|Haslam S.|Karlsson N.|Khoo K.|Kolarich D.|Liu Y.|Novotny M.|Packer N.|Paulson J.|Paulson J.|Rapp E.|Ranzinger R.|Rudd P.|Smith D.|Struwe W.|Tiemeyer M.|Wells L.|Zaia J.|Kettner C.</t>
  </si>
  <si>
    <t>Liu Y.|McBride R.|Stoll M.|Palma A.|Palma A.|Silva L.|Agravat S.|Aoki-Kinoshita K.|Campbell M.|Costello C.|Dell A.|Haslam S.|Karlsson N.|Khoo K.|Kolarich D.|Novotny M.|Packer N.|Ranzinger R.|Rapp E.|Rudd P.|Struwe W.|Tiemeyer M.|Wells L.|York W.|Zaia J.|Kettner C.|Paulson J.|Feizi T.|Smith D.</t>
  </si>
  <si>
    <t>Glycobiology</t>
  </si>
  <si>
    <t>Konya T.|Koster B.|Maughan H.|Escobar M.|Azad M.|Guttman D.|Sears M.|Becker A.|Brook J.|Brook J.|Takaro T.|Kozyrskyj A.|Scott J.|Allen R.|Befus D.|Brauer M.|Cyr M.|Chen E.|Daley D.|Dell S.|Denburg J.|Elliott S.|Grasemann H.|HayGlass K.|Hegele R.|Holness L.|Kobor M.|Kollmann T.|Laprise C.|Larché M.|Lou W.|Macri J.|Mandhane P.|Miller G.|Moqbel R.|Moraes T.|Paré P.|Ramsey C.|Ratjen F.|Ritchie B.|Sandford A.|Scott J.|Silverman F.|Subbarao P.|Tebbutt S.|Tang P.|To T.|Turvey S.</t>
  </si>
  <si>
    <t>Graham C.|Chooniedass R.|Stefura W.|Becker A.|Becker A.|Becker A.|Sears M.|Turvey S.|Turvey S.|Mandhane P.|Subbarao P.|HayGlass K.|HayGlass K.|HayGlass K.|Sears M.|Subbarao P.|Allen R.|Anand S.|Becker A.|Befus A.|Brauer M.|Brook J.|Chen E.|Cyr M.|Daley D.|Dell S.|Denburg J.|Elliott S.|Grasemann H.|Hay-Glass K.|Hegele R.|Holness D.|Lou W.|Kobor M.|Kollman T.|Kozyrskyj A.|Laprise C.|Larche M.|Macri J.|Mandhane P.|Miller G.|Moqbel R.|Moraes T.|Pare P.|Ramsey C.|Ratjen F.|Sandford A.|Scott J.|Scott J.|Silverman F.|Takaro T.|Tang P.|Tebbutt S.|To T.</t>
  </si>
  <si>
    <t>Journal of Developmental Origins of Health and Disease</t>
  </si>
  <si>
    <t>ACS Applied Materials and Interfaces</t>
  </si>
  <si>
    <t>Howell K.|Howell K.|Weinert L.|Weinert L.|Peters S.|Peters S.|Wang J.|Wang J.|Hernandez-Garcia J.|Chaudhuri R.|Chaudhuri R.|Luan S.|Luan S.|Angen Ø.|Aragon V.|Williamson S.|Langford P.|Langford P.|Rycroft A.|Rycroft A.|Wren B.|Wren B.|Maskell D.|Maskell D.|Tucker A.|Tucker A.|Maglennon G.|Matthews D.|Bossé J.|Li Y.|Cuccui J.|Terra V.</t>
  </si>
  <si>
    <t>Kluth L.|Kluth L.|Abdollah F.|Xylinas E.|Xylinas E.|Rieken M.|Rieken M.|Fajkovic H.|Sun M.|Karakiewicz P.|Seitz C.|Schramek P.|Herman M.|Becker A.|Becker A.|Loidl W.|Pummer K.|Nonis A.|Lee R.|Lotan Y.|Scherr D.|Seiler D.|Chun F.|Graefen M.|Tewari A.|Gönen M.|Montorsi F.|Shariat S.|Shariat S.|Shariat S.|Briganti A.</t>
  </si>
  <si>
    <t>Tikk K.|Tikk K.|Sookthai D.|Fortner R.|Johnson T.|Rinaldi S.|Romieu I.|Tjønneland A.|Olsen A.|Overvad K.|Clavel-Chapelon F.|Clavel-Chapelon F.|Clavel-Chapelon F.|Baglietto L.|Baglietto L.|Boeing H.|Trichopoulou A.|Trichopoulou A.|Trichopoulou A.|Lagiou P.|Lagiou P.|Lagiou P.|Trichopoulos D.|Trichopoulos D.|Trichopoulos D.|Masala G.|Krogh V.|Tumino R.|Ricceri F.|Ricceri F.|Mattiello A.|Agudo A.|Menéndez V.|Sánchez M.|Sánchez M.|Amiano P.|Amiano P.|Chirlaque M.|Chirlaque M.|Barricarte A.|Barricarte A.|Bueno-de-Mesquita H.|Bueno-de-Mesquita H.|Bueno-de-Mesquita H.|Bueno-de-Mesquita H.|Monninkhof E.|Onland-Moret N.|Andresson A.|Sund M.|Weiderpass E.|Weiderpass E.|Weiderpass E.|Weiderpass E.|Khaw K.|Key T.|Travis R.|Merritt M.|Riboli E.|Dossus L.|Dossus L.|Dossus L.|Kaaks R.</t>
  </si>
  <si>
    <t>Canoy D.|Beral V.|Balkwill A.|Wright F.|Kroll M.|Reeves G.|Green J.|Cairns B.|Abbiss H.|Abbott S.|Allen N.|Armstrong M.|Banks E.|Benson V.|Black J.|Bradbury K.|Brown A.|Canfell K.|Crossley B.|Ewart D.|Ewart S.|Fletcher L.|Floud S.|Gathani T.|Gerrard L.|Goodill A.|Guiver L.|Lingard I.|Kan S.|Kirichek O.|Langston N.|Liu B.|Luque M.|Moser K.|Pank L.|Pirie K.|Shaw K.|Sherman E.|Sherry-Starmer E.|Strange H.|Sweetland S.|Timadjer A.|Tipper S.|Travis R.|Wright L.|Yang O.|Young H.</t>
  </si>
  <si>
    <t>Greenhalf W.|Ghaneh P.|Neoptolemos J.|Palmer D.|Cox T.|Lamb R.|Garner E.|Campbell F.|MacKey J.|Costello E.|Moore M.|Valle J.|McDonald A.|Carter R.|Carter R.|Tebbutt N.|Goldstein D.|Shannon J.|Dervenis C.|Glimelius B.|Deakin M.|Charnley R.|Lacaine F.|Scarfe A.|Middleton M.|Anthoney A.|Halloran C.|Mayerle J.|Oláh A.|Jackson R.|Rawcliffe C.|Scarpa A.|Bassi C.|Büchler M.</t>
  </si>
  <si>
    <t>Elander N.|Aughton K.|Ghaneh P.|Neoptolemos J.|Palmer D.|Cox T.|Campbell F.|Costello E.|Halloran C.|Mackey J.|Scarfe A.|Valle J.|McDonald A.|Carter R.|Tebbutt N.|Goldstein D.|Shannon J.|Dervenis C.|Glimelius B.|Deakin M.|Charnley R.|Anthoney A.|Lerch M.|Mayerle J.|Oláh A.|Büchler M.|Greenhalf W.</t>
  </si>
  <si>
    <t>Biology of Reproduction</t>
  </si>
  <si>
    <t>Salinas M.|Salinas M.|López-Garrigós M.|Uris J.|Leiva-Salinas C.|Pérez-Martínez A.|Miralles A.|Santo-Quiles A.|Rodríguez-Piñero Á.|Giménez-Marín Á.|Buño-Soto A.|del Campo A.|León-Juste A.|Moro-Ortiz A.|Laiz B.|González-Ponce B.|de Larramendi C.|Vinuesa C.|García-García C.|Magadán-Núñez C.|Tormo C.|Santos-Rubio C.|Avivar C.|Benítez D.|Sánchez-Fernández E.|Moreno-Noguero E.|Rodríguez-Borja E.|Roldán-Fontana E.|Oncina F.|Gascón F.|Cantalejo F.|Pena F.|Miralles F.|Marcaida G.|Barrionuevo M.|Domínguez-Pascual I.|Contreras I.|Ferrero J.|Barberà J.|Fernández J.|Ribes-Vallés J.|Redondo J.|Sastre J.|Molinos J.|Molina J.|Martínez-Inglés J.|Asensio J.|Díaz J.|Casado L.|Martín-Martín L.|Suárez L.|Rabadán L.|Dolores Calvo M.|Amalia Andrade-Olivie M.|Ángeles Rodríguez-Rodríguez M.|Carmen Gallego Ramírez M.|Mercedes Herranz-Puebla M.|Victoria Poncela-García M.|Baz J.|Martínez-Llopis J.|Avello-López T.|Llovet M.|Lorenzo M.|López-Hoyos M.|Zaro M.|López-Yepes M.|Ortuño M.|Graells M.|García-Collía M.|Yago M.|Frutos M.|Estañ N.|Fernández-García N.|García-Chico Sepúlveda P.|Franquelo R.|Tamayo R.|Pesudo S.|Granizo-Domínguez V.|Villamandos-Nicás V.|Pérez-Valero V.</t>
  </si>
  <si>
    <t>Hematology</t>
  </si>
  <si>
    <t>Revista del Laboratorio Clinico</t>
  </si>
  <si>
    <t>Clinical Biochemistry</t>
  </si>
  <si>
    <t>Emergencias</t>
  </si>
  <si>
    <t>Kocak H.|Ballew B.|Bisht K.|Eggebeen R.|Hicks B.|Suman S.|O'Neil A.|Giri N.|Bass S.|Boland J.|Burdett L.|Chowdhury S.|Cullen M.|Dagnall C.|Higson H.|Hutchinson A.|Jones K.|Larson S.|Lashley K.|Lee H.|Luo W.|Malasky M.|Manning M.|Mitchell J.|Roberson D.|Vogt A.|Wang M.|Yeager M.|Zhang X.|Caporaso N.|Chanock S.|Greene M.|Goldin L.|Goldstein A.|Hildesheim A.|Hu N.|Landi M.|Loud J.|Mai P.|McMaster M.|Mirabello L.|Morton L.|Parry D.|Pathak A.|Rotunno M.|Stewart D.|Taylor P.|Tobias G.|Tucker M.|Wong J.|Yang X.|Yu G.|Maillard I.|Maillard I.|Maillard I.|Alter B.|Keegan C.|Keegan C.|Nandakumar J.|Savage S.</t>
  </si>
  <si>
    <t>Genes and Development</t>
  </si>
  <si>
    <t>Peet A.|Peet A.|Peet A.|Hämäläinen A.|Hämäläinen A.|Kool P.|Ilonen J.|Ilonen J.|Ilonen J.|Knip M.|Knip M.|Knip M.|Tillmann V.|Tillmann V.|Tillmann V.|Koski K.|Koski M.|Ryhänen S.|Härkönen T.|Ormisson A.|Ulich V.|Kuzmicheva E.|Mokurov S.|Markova S.|Pylova S.|Isakova M.|Shakurova E.|Petrov V.|Dorshakova N.|Karapetyan T.|Varlamova T.|Kiviniemi M.|Alnek K.|Janson H.|Uibo R.|Salum T.|von Mutius E.|Weber J.|Ahlfors H.|Kallionpää H.|Laajala E.|Lahesmaa R.|Lähdesmäki H.|Moulder R.|Nieminen J.|Ruohtula T.|Vaarala O.|Honkanen H.|Hyöty H.|Kondrashova A.|Oikarinen S.|Harmsen H.|De Goffau M.|Welling G.|Alahuhta K.|Virtanen S.</t>
  </si>
  <si>
    <t>Simre K.|Simre K.|Uibo O.|Uibo O.|Peet A.|Peet A.|Tillmann V.|Tillmann V.|Kool P.|Hämäläinen A.|Härkönen T.|Härkönen T.|Siljander H.|Siljander H.|Virtanen S.|Virtanen S.|Virtanen S.|Ilonen J.|Knip M.|Knip M.|Knip M.|Knip M.|Uibo R.|Knip M.|Koski K.|Koski M.|Härkönen T.|Siljander H.|Ryhänen S.|Hämäläinen A.|Ormisson A.|Peet A.|Tillmann V.|Ulich V.|Kuzmicheva E.|Mokurov S.|Markova S.|Pylova S.|Isakova M.|Shakurova E.|Petrov V.|Dorshakova N.|Karapetyan T.|Varlamova T.|Ilonen J.|Ilonen J.|Kiviniemi M.|Alnek K.|Janson H.|Uibo R.|von Mutius E.|Weber J.|Ahlfors H.|Kallionpää H.|Laajala E.|Lahesmaa R.|Lähdesmäki H.|Moulder R.|Nieminen J.|Ruohtula T.|Vaarala O.|Honkanen H.|Hyöty H.|Kondrashova A.|Oikarinen S.|Harmsen H.|De Goffau M.|Welling G.|Alahuhta K.|Virtanen S.</t>
  </si>
  <si>
    <t>Requena G.|Abbing-Karahagopian V.|Huerta C.|De Bruin M.|Alvarez Y.|Miret M.|Hesse U.|Gardarsdottir H.|Gardarsdottir H.|Souverein P.|Slattery J.|Schneider C.|Rottenkolber M.|Schmiedl S.|Schmiedl S.|Gil M.|De Groot M.|Bate A.|Ruigómez A.|García Rodríguez L.|Johansson S.|De Vries F.|De Vries F.|De Vries F.|Montero D.|Schlienger R.|Reynolds R.|Klungel O.|Klungel O.|De Abajo F.|De Abajo F.</t>
  </si>
  <si>
    <t>European Journal of Clinical Pharmacology</t>
  </si>
  <si>
    <t>Calcified Tissue International</t>
  </si>
  <si>
    <t>Uehara A.|Kurotani K.|Kochi T.|Kuwahara K.|Eguchi M.|Imai T.|Nishihara A.|Tomita K.|Yamamoto M.|Kuroda R.|Nagata T.|Omoto D.|Murakami T.|Shimizu C.|Shimizu M.|Miyamoto T.|Nagahama S.|Nakagawa T.|Honda T.|Yamamoto S.|Okazaki H.|Sasaki N.|Nanri A.|Pham N.|Kabe I.|Mizoue T.|Kunugita N.|Dohi S.</t>
  </si>
  <si>
    <t>Hu H.|Nakagawa T.|Yamamoto S.|Honda T.|Okazaki H.|Uehara A.|Yamamoto M.|Miyamoto T.|Kochi T.|Eguchi M.|Murakami T.|Shimizu M.|Tomita K.|Nagahama S.|Imai T.|Nishihara A.|Sasaki N.|Ogasawara T.|Hori A.|Nanri A.|Nanri A.|Akter S.|Kuwahara K.|Kuwahara K.|Kashino I.|Kabe I.|Mizoue T.|Sone T.|Dohi S.</t>
  </si>
  <si>
    <t>Lawton J.|Lawton J.|Kirkham J.|Rankin D.|Barnard K.|Cooper C.|Taylor C.|Heller S.|Elliott J.|Gianfrancesco C.|Gordon V.|Greaves L.|Hudson S.|Naylor V.|Nisbet C.|Towse K.|Baillie J.|Brown H.|Callaby K.|Davenport K.|Donald S.|Evans M.|Faghahati L.|Hartnell S.|Housden A.|Pabla K.|Ward C.|Croxon N.|Green F.|Macdonald S.|Mohammed M.|Steel V.|Valentine K.|Young P.|Boal A.|Clerkin P.|Doran L.|Flynn J.|Gibb E.|Kennon B.|Lindsay R.|Peddie H.|Quinn B.|Shepherd J.|Carling J.|Collins A.|Dinning L.|Hammond P.|Hare C.|Lodge J.|Ray S.|Brown D.|Farmer J.|Amiel S.|Beckwith A.|Cox A.|Cheyette C.|Choudhary P.|East L.|Ellul J.|Hunt K.|Rogers H.|Shaw K.|Stothard B.|Diamond L.|Aniello L.|Anderson D.|Cockerell K.|Jaap A.|Heaney V.|Hutchison A.|Zammitt N.|Babington G.|Bird G.|Evans J.|Gazis T.|Maude N.|Mansell P.|Nunnick K.|Spick D.|Fenn L.|Basarir H.|Bradburn M.|Brennan A.|Campbell M.|Carr L.|Chater T.|Cooper C.|Dimairo M.|Dixon S.|Hackney G.|Kruger J.|Lee E.|Papaioannou D.|Pemberton K.|Smithson H.|Thokala P.|Whatley E.|White D.|Royle P.</t>
  </si>
  <si>
    <t>Heller S.|Heller S.|Heller S.|Elliott J.|Elliott J.|Waugh N.|Waugh N.|Amiel S.|Amiel S.|Choudhary P.|Choudhary P.|Evans M.|Green F.|Hammond P.|White D.|Hammond P.|Jaap A.|Kennon B.|Lindsay R.|Lindsay R.|Mansell P.|Mansell P.|Baillie J.|Beckwith A.|Brown H.|Callaby K.|Davenport K.|Donald S.|Faghahati L.|Hartnell S.|Housden A.|Pabla K.|Croxon N.|Macdonald S.|Mohammed M.|Steel V.|Valentine K.|Young P.|Boal A.|Clerkin P.|Doran L.|Flynn J.|Gibb E.|Peddie H.|Quinn B.|Rogers H.|Shephard J.|Carling J.|Collins A.|Dinning L.|Hare C.|Lodge J.|Ray S.|Brown D.|Farmer J.|Cox A.|Cheyette C.|East L.|Ellul J.|Hunt K.|Shaw K.|Stothard B.|Diamond L.|Aniello L.|Anderson D.|Cockerell K.|Heaney V.|Hutchison A.|Zammitt N.|Babington G.|Bird G.|Evans J.|Gazis T.|Maude N.|Nunnick K.|Spick D.|Fenn L.|Gianfrancesco C.|Gordon V.|Greaves L.|Hudson S.|Naylor V.|Nisbet C.|Taylor C.|Towse K.|Ward C.|Cooper C.|Cooper C.|Dimairo M.|Dimairo M.|Lee E.|Lee E.|White D.|Hackney G.|Papaioannou D.|Whatley E.|Bradburn M.|Campbell M.|Campbell M.|Basarir H.</t>
  </si>
  <si>
    <t>Journal of Diabetes</t>
  </si>
  <si>
    <t>Carere D.|Carere D.|Carere D.|Couper M.|Crawford S.|Crawford S.|Kalia S.|Kalia S.|Duggan J.|Duggan J.|Moreno T.|Moreno T.|Mountain J.|Roberts J.|Green R.|Green R.|Green R.|Green R.|Krier J.|Weipert C.|Christensen K.|Lehmann L.|Kraft P.|Ruffin M.|Le L.|Ostergren J.|Uhlmann W.|Kiefer A.|Polcari M.|Peccei C.|Becker K.|Cupples L.|Chen C.|Wang C.|Sharp R.|Gray S.|Koenig B.|Kaufman D.|Kaphingst K.|Gollust S.</t>
  </si>
  <si>
    <t>Carere D.|Vanderweele T.|Vassy J.|Vassy J.|Vassy J.|Van Der Wouden C.|Roberts J.|Kraft P.|Green R.|Green R.|Green R.|Krier J.|Helm M.|Kalia S.|Christensen K.|Lehmann L.|Ruffin M.|Le L.|Ostergren J.|Uhlmann W.|Couper M.|Mountain J.|Kiefer A.|Vilalta A.|Crawford S.|Cupples L.|Chen C.|Wang C.|Gray S.|Koenig B.|Kaphingst K.</t>
  </si>
  <si>
    <t>Zhang J.|Zhang Y.|Yang J.|Zhang L.|Sun L.|Pan H.|Hirankarn N.|Ying D.|Zeng S.|Lee T.|Lau C.|Chan T.|Leung A.|Mok C.|Wong S.|Lee K.|Ho M.|Lee P.|Chung B.|Chong C.|Wong R.|Mok M.|Wong W.|Tong K.|Tse N.|Li X.|Avihingsanon Y.|Rianthavorn P.|Deekajorndej T.|Suphapeetiporn K.|Shotelersuk V.|Ying S.|Fung S.|Lai W.|Garcia-Barceló M.|Cherny S.|Tam P.|Cui Y.|Sham P.|Sham P.|Yang S.|Ye D.|Zhang X.|Lau Y.|Yang W.|Yang W.</t>
  </si>
  <si>
    <t>Zhang Y.|Yang J.|Zhang J.|Sun L.|Hirankarn N.|Pan H.|Lau C.|Chan T.|Lee T.|Leung A.|Mok C.|Zhang L.|Wang Y.|Shen J.|Wong S.|Lee K.|Ho M.|Lee P.|Chung B.|Chong C.|Wong R.|Mok M.|Wong W.|Tong K.|Tse N.|Li X.|Avihingsanon Y.|Rianthavorn P.|Deekajorndej T.|Suphapeetiporn K.|Shotelersuk V.|Ying S.|Fung S.|Lai W.|Wong C.|Ng I.|Garcia-Barcelo M.|Cherny S.|Cui Y.|Sham P.|Sham P.|Yang S.|Ye D.|Zhang X.|Lau Y.|Yang W.|Yang W.</t>
  </si>
  <si>
    <t>Hanan E.|Eigenbrot C.|Bryan M.|Burdick D.|Chan B.|Chen Y.|Dotson J.|Heald R.|Jackson P.|La H.|Lainchbury M.|Malek S.|Purkey H.|Schaefer G.|Schmidt S.|Seward E.|Sideris S.|Tam C.|Wang S.|Yeap S.|Yen I.|Yin J.|Yu C.|Zilberleyb I.|Heffron T.</t>
  </si>
  <si>
    <t>World Journal of Hepatology</t>
  </si>
  <si>
    <t>Jedynska A.|Hoek G.|Wang M.|Wang M.|Yang A.|Yang A.|Eeftens M.|Eeftens M.|Eeftens M.|Cyrys J.|Cyrys J.|Keuken M.|Ampe C.|Beelen R.|Cesaroni G.|Forastiere F.|Cirach M.|Cirach M.|Cirach M.|de Hoogh K.|de Hoogh K.|de Hoogh K.|De Nazelle A.|De Nazelle A.|Nystad W.|Akhlaghi H.|Declercq C.|Stempfelet M.|Eriksen K.|Dimakopoulou K.|Lanki T.|Meliefste K.|Nieuwenhuijsen M.|Nieuwenhuijsen M.|Nieuwenhuijsen M.|Yli-Tuomi T.|Raaschou-Nielsen O.|Janssen N.|Brunekreef B.|Brunekreef B.|Kooter I.</t>
  </si>
  <si>
    <t>Jacobs G.|Bartels B.|Bogucki D.|Beron-Vera F.|Chen S.|Coelho E.|Coelho E.|Curcic M.|Griffa A.|Griffa A.|Gough M.|Haus B.|Haza A.|Helber R.|Hogan P.|Huntley H.|Iskandarani M.|Judt F.|Kirwan A.|Laxague N.|Valle-Levinson A.|Lipphardt B.|J. Mariano A.|Ngodock H.|Novelli G.|Olascoaga M.|Özgökmen T.|Poje A.|Reniers A.|Rowley C.|Ryan E.|Smith S.|Spence P.|Thoppil P.|Wei M.</t>
  </si>
  <si>
    <t>Mariano A.|Ryan E.|Huntley H.|Laurindo L.|Coelho E.|Coelho E.|Griffa A.|Özgökmen T.|Berta M.|Bogucki D.|Chen S.|Curcic M.|Drouin K.|Gough M.|Haus B.|Haza A.|Hogan P.|Iskandarani M.|Jacobs G.|Kirwan A.|Laxague N.|Lipphardt B.|Magaldi M.|Magaldi M.|Novelli G.|Reniers A.|Restrepo J.|Smith C.|Valle-Levinson A.|Wei M.</t>
  </si>
  <si>
    <t>Journal of Geophysical Research: Oceans</t>
  </si>
  <si>
    <t>Danabasoglu G.|Yeager S.|Bailey D.|Behrens E.|Bentsen M.|Bi D.|Biastoch A.|Böning C.|Bozec A.|Canuto V.|Cassou C.|Chassignet E.|Coward A.|Danilov S.|Diansky N.|Drange H.|Farneti R.|Fernandez E.|Fogli P.|Forget G.|Fujii Y.|Griffies S.|Gusev A.|Heimbach P.|Howard A.|Howard A.|Jung T.|Kelley M.|Large W.|Leboissetier A.|Lu J.|Madec G.|Marsland S.|Masina S.|Masina S.|Navarra A.|Navarra A.|George Nurser A.|Pirani A.|y Mélia D.|Samuels B.|Scheinert M.|Sidorenko D.|Treguier A.|Tsujino H.|Uotila P.|Valcke S.|Voldoire A.|Wang Q.</t>
  </si>
  <si>
    <t>Danabasoglu G.|Yeager S.|Kim W.|Behrens E.|Bentsen M.|Bi D.|Biastoch A.|Bleck R.|Bleck R.|Böning C.|Bozec A.|Canuto V.|Cassou C.|Chassignet E.|Coward A.|Danilov S.|Diansky N.|Drange H.|Farneti R.|Fernandez E.|Fernandez E.|Fogli P.|Forget G.|Fujii Y.|Griffies S.|Gusev A.|Heimbach P.|Howard A.|Howard A.|Ilicak M.|Jung T.|Karspeck A.|Kelley M.|Large W.|Leboissetier A.|Lu J.|Madec G.|Marsland S.|Masina S.|Masina S.|Navarra A.|Navarra A.|Nurser A.|Pirani A.|Romanou A.|Romanou A.|David S.|Samuels B.|Scheinert M.|Sidorenko D.|Sun S.|Treguier A.|Tsujino H.|Uotila P.|Uotila P.|Valcke S.|Voldoire A.|Wang Q.|Yashayaev I.</t>
  </si>
  <si>
    <t>Nazarenko L.|Nazarenko L.|Schmidt G.|Miller R.|Tausnev N.|Tausnev N.|Kelley M.|Kelley M.|Ruedy R.|Russell G.|Aleinov I.|Aleinov I.|Bauer M.|Bauer M.|Bauer S.|Bauer S.|Bleck R.|Bleck R.|Canuto V.|Cheng Y.|Cheng Y.|Clune T.|Del Genio A.|Faluvegi G.|Faluvegi G.|Hansen J.|Hansen J.|Healy R.|Healy R.|Kiang N.|Koch D.|Koch D.|Lacis A.|Legrande A.|Lerner J.|Lerner J.|Lo K.|Lo K.|Menon S.|Oinas V.|Oinas V.|Perlwitz J.|Perlwitz J.|Puma M.|Puma M.|Rind D.|Rind D.|Romanou A.|Sato M.|Sato M.|Sato M.|Shindell D.|Sun S.|Sun S.|Tsigaridis K.|Tsigaridis K.|Unger N.|Voulgarakis A.|Voulgarakis A.|Voulgarakis A.|Yao M.|Yao M.|Zhang J.</t>
  </si>
  <si>
    <t>Journal of Advances in Modeling Earth Systems</t>
  </si>
  <si>
    <t>Zscheischler J.|Zscheischler J.|Zscheischler J.|Michalak A.|Schwalm C.|Mahecha M.|Huntzinger D.|Reichstein M.|Berthier G.|Ciais P.|Cook R.|El-Masri B.|Huang M.|Ito A.|Jain A.|King A.|Lei H.|Lei H.|Lu C.|Mao J.|Peng S.|Poulter B.|Ricciuto D.|Shi X.|Tao B.|Tian H.|Tian H.|Viovy N.|Wang W.|Wei Y.|Yang J.|Zeng N.</t>
  </si>
  <si>
    <t>Li C.|Li J.|Ding W.|Franke D.|Yao Y.|Shi H.|Pang X.|Cao Y.|Lin J.|Kulhanek D.|Williams T.|Bao R.|Briais A.|Brown E.|Chen Y.|Clift P.|Colwell F.|Dadd K.|Hernández-Almeida I.|Huang X.|Hyun S.|Jiang T.|Koppers A.|Li Q.|Liu C.|Liu Q.|Liu Z.|Nagai R.|Peleo-Alampay A.|Su X.|Sun Z.|Tejada M.|Trinh H.|Yeh Y.|Zhang C.|Zhang F.|Zhang G.|Zhao X.</t>
  </si>
  <si>
    <t>Storm S.|Storm S.|Mundy L.|Lee K.|Lee K.|Fernández-López M.|Fernández-López M.|Looney L.|Teuben P.|Arce H.|Rosolowsky E.|Meisner A.|Isella A.|Kauffmann J.|Shirley Y.|Kwon W.|Plunkett A.|Pound M.|Segura-Cox D.|Tassis K.|Tassis K.|Tobin J.|Volgenau N.|Crutcher R.|Testi L.</t>
  </si>
  <si>
    <t>Herenz E.|Gruyters P.|Orlitova I.|Hayes M.|Östlin G.|Cannon J.|Roth M.|Bik A.|Pardy S.|Otí-Floranes H.|Miguel Mas-Hesse J.|Adamo A.|Atek H.|Duval F.|Duval F.|Guaita L.|Guaita L.|Kunth D.|Laursen P.|Melinder J.|Puschnig J.|Rivera-Thorsen T.|Schaerer D.|Schaerer D.|Verhamme A.</t>
  </si>
  <si>
    <t>Wisnioski E.|Wisnioski E.|Wisnioski E.|Mendel J.|Mendel J.|Mendel J.|Schreiber N.|Genzel R.|Genzel R.|Wilman D.|Wilman D.|Wuyts S.|Belli S.|Beifiori A.|Beifiori A.|Bender R.|Bender R.|Brammer G.|Chan J.|Davies R.|Davies R.|Fabricius M.|Fossati M.|Fossati M.|Galametz A.|Lang P.|Lutz D.|Nelson E.|Momcheva I.|Rosario D.|Saglia R.|Tacconi L.|Tadaki K.|Ubler H.|Van Dokkum P.</t>
  </si>
  <si>
    <t>Rioja M.|Rioja M.|Rioja M.|Dodson R.|Dodson R.|Jung T.|Sohn B.|Byun D.|Agudo I.|Agudo I.|Cho S.|Lee S.|Kim J.|Kim K.|Oh C.|Han S.|Je D.|Chung M.|Wi S.|Kang J.|Lee J.|Chung H.|Kim H.|Kim H.|Lee C.|Roh D.|Oh S.|Yeom J.|Song M.|Kang Y.</t>
  </si>
  <si>
    <t>Puccetti S.|Puccetti S.|Comastri A.|Bauer F.|Bauer F.|Bauer F.|Bauer F.|Brandt W.|Brandt W.|Brandt W.|Fiore F.|Harrison F.|Luo B.|Luo B.|Stern D.|Urry C.|Alexander D.|Annuar A.|Arévalo P.|Arévalo P.|Baloković M.|Boggs S.|Brightman M.|Christensen F.|Craig W.|Craig W.|Gandhi P.|Gandhi P.|Hailey C.|Koss M.|La Massa S.|Marinucci A.|Ricci C.|Ricci C.|Walton D.|Walton D.|Zappacosta L.|Zhang W.</t>
  </si>
  <si>
    <t>Durrell P.|Côte P.|Peng E.|Peng E.|Blakeslee J.|Ferrarese L.|Mihos J.|Puzia T.|Lançon A.|Liu C.|Liu C.|Zhang H.|Zhang H.|Cuillandre J.|McConnachie A.|Jordán A.|Accetta K.|Boissier S.|Boselli A.|Courteau S.|Duc P.|Emsellem E.|Emsellem E.|Emsellem E.|Gwyn S.|Mei S.|Mei S.|Taylor J.</t>
  </si>
  <si>
    <t>Longobardi A.|Peng E.|Peng E.|Côté P.|Mihos J.|Ferrarese L.|Puzia T.|Lançon A.|Zhang H.|Zhang H.|Muñoz R.|Blakeslee J.|Blakeslee J.|Guhathakurta P.|Durrell P.|Sánchez-Janssen R.|Toloba E.|Jordán A.|Jordán A.|Eyheramendy S.|Eyheramendy S.|Cuillandre J.|Gwyn S.|Boselli A.|Duc P.|Liu C.|Alamo-Martínez K.|Powalka M.|Lim S.</t>
  </si>
  <si>
    <t>Arzoumanian Z.|Brazier A.|Burke-Spolaor S.|Chamberlin S.|Chatterjee S.|Cordes J.|Demorest P.|Deng X.|Dolch T.|Ellis J.|Ferdman R.|Garver-Daniels N.|Jenet F.|Jones G.|Kaspi V.|Koop M.|Lam M.|Lazio T.|Lommen A.|Lorimer D.|Luo J.|Lynch R.|Madison D.|McLaughlin M.|McWilliams S.|Nice D.|Palliyaguru N.|Pennucci T.|Ransom S.|Sesana A.|Siemens X.|Stairs I.|Stinebring D.|Stovall K.|Swiggum J.|Vallisneri M.|Van Haasteren R.|Wang Y.|Zhu W.</t>
  </si>
  <si>
    <t>Ade P.|Akiba Y.|Anthony A.|Arnold K.|Atlas M.|Barron D.|Boettger D.|Borrill J.|Borrill J.|Chapman S.|Chinone Y.|Chinone Y.|Dobbs M.|Elleflot T.|Errard J.|Errard J.|Fabbian G.|Fabbian G.|Feng C.|Flanigan D.|Flanigan D.|Gilbert A.|Grainger W.|Halverson N.|Halverson N.|Halverson N.|Hasegawa M.|Hasegawa M.|Hattori K.|Hazumi M.|Hazumi M.|Hazumi M.|Holzapfel W.|Hori Y.|Howard J.|Howard J.|Hyland P.|Inoue Y.|Jaehnig G.|Jaehnig G.|Jaffe A.|Keating B.|Kermish Z.|Keskitalo R.|Kisner T.|Kisner T.|Le Jeune M.|Lee A.|Lee A.|Linder E.|Linder E.|Leitch E.|Leitch E.|Lungu M.|Matsuda F.|Matsumura T.|Meng X.|Miller N.|Morii H.|Moyerman S.|Myers M.|Navaroli M.|Nishino H.|Paar H.|Peloton J.|Quealy E.|Quealy E.|Rebeiz G.|Reichardt C.|Richards P.|Ross C.|Schanning I.|Schenck D.|Schenck D.|Sherwin B.|Sherwin B.|Shimizu A.|Shimmin C.|Shimon M.|Shimon M.|Siritanasak P.|Smecher G.|Spieler H.|Stebor N.|Steinbach B.|Stompor R.|Suzuki A.|Takakura S.|Takakura S.|Tomaru T.|Wilson B.|Yadav A.|Zahn O.</t>
  </si>
  <si>
    <t>Suzuki A.|Suzuki A.|Ade P.|Akiba Y.|Akiba Y.|Aleman C.|Arnold K.|Baccigalupi C.|Barch B.|Barron D.|Bender A.|Boettger D.|Borrill J.|Chapman S.|Chinone Y.|Cukierman A.|Dobbs M.|Ducout A.|Dunner R.|Elleflot T.|Errard J.|Fabbian G.|Feeney S.|Feng C.|Fujino T.|Fuller G.|Gilbert A.|Goeckner-Wald N.|Groh J.|Haan T.|Hall G.|Halverson N.|Hamada T.|Hasegawa M.|Hattori K.|Hazumi M.|Hazumi M.|Hazumi M.|Hill C.|Holzapfel W.|Hori Y.|Howe L.|Inoue Y.|Inoue Y.|Irie F.|Jaehnig G.|Jaffe A.|Jeong O.|Katayama N.|Kaufman J.|Kazemzadeh K.|Keating B.|Kermish Z.|Keskitalo R.|Kisner T.|Kusaka A.|Jeune M.|Lee A.|Leon D.|Linder E.|Lowry L.|Matsuda F.|Matsumura T.|Miller N.|Mizukami K.|Montgomery J.|Navaroli M.|Nishino H.|Peloton J.|Poletti D.|Puglisi G.|Rebeiz G.|Raum C.|Reichardt C.|Richards P.|Ross C.|Rotermund K.|Segawa Y.|Sherwin B.|Shirley I.|Siritanasak P.|Stebor N.|Stompor R.|Suzuki J.|Tajima O.|Takada S.|Takakura S.|Takakura S.|Takatori S.|Tikhomirov A.|Tomaru T.|Westbrook B.|Whitehorn N.|Yamashita T.|Zahn A.|Zahn O.</t>
  </si>
  <si>
    <t>Cucciati O.|Cucciati O.|Zamorani G.|Lemaux B.|Bardelli S.|Cimatti A.|Cimatti A.|Le Fèvre O.|Cassata P.|Cassata P.|Garilli B.|Le Brun V.|MacCagni D.|Pentericci L.|Tasca L.|Thomas R.|Vanzella E.|Zucca E.|Amorin R.|Capak P.|Cassarà L.|Castellano M.|Cuby J.|De La Torre S.|Durkalec A.|Fontana A.|Giavalisco M.|Grazian A.|Hathi N.|Ilbert O.|Moreau C.|Paltani S.|Ribeiro B.|Salvato M.|Schaerer D.|Schaerer D.|Scodeggio M.|Sommariva V.|Sommariva V.|Talia M.|Taniguchi Y.|Tresse L.|Vergani D.|Vergani D.|Wang P.|Charlot S.|Contini T.|Fotopoulou S.|López-Sanjuan C.|Mellier Y.|Scoville N.</t>
  </si>
  <si>
    <t>Thomas R.|Le Fèvre O.|Le Brun V.|Cassata P.|Cassata P.|Garilli B.|Lemaux B.|Maccagni D.|Pentericci L.|Tasca L.|Zamorani G.|Zucca E.|Amorin R.|Bardelli S.|Cassarà L.|Castellano M.|Cimatti A.|Cucciati O.|Cucciati O.|Durkalec A.|Fontana A.|Giavalisco M.|Grazian A.|Hathi N.|Ilbert O.|Paltani S.|Pforr J.|Ribeiro B.|Schaerer D.|Schaerer D.|Scodeggio M.|Sommariva V.|Sommariva V.|Talia M.|Tresse L.|Vanzella E.|Vergani D.|Vergani D.|Capak P.|Charlot S.|Contini T.|Cuby J.|De La Torre S.|Dunlop J.|Fotopoulou S.|Koekemoer A.|López-Sanjuan C.|Mellier Y.|Salvato M.|Scoville N.|Taniguchi Y.|Wang P.</t>
  </si>
  <si>
    <t>Catalano A.|Calvo M.|Ponthieu N.|Adam R.|Adane A.|Ade P.|André P.|Beelen A.|Belier B.|Benoît A.|Bideaud A.|Billot N.|Boudou N.|Bourrion O.|Coiffard G.|Comis B.|D'Addabbo A.|D'Addabbo A.|Désert F.|Doyle S.|Goupy J.|Kramer C.|Leclercq S.|Macías-Pérez J.|Martino J.|Mauskopf P.|Mauskopf P.|Mayet F.|Monfardini A.|Pajot F.|Pascale E.|Perotto L.|Revéret V.|Rodriguez L.|Savini G.|Schuster K.|Sievers A.|Tucker C.|Zylka R.</t>
  </si>
  <si>
    <t>Ritacco A.|Ritacco A.|Macas-Pérez J.|Ponthieu N.|Adam R.|Adam R.|Adam R.|Ade P.|André P.|Aumont J.|Beelen A.|Benoit A.|Bideaud A.|Billot N.|Bourrion O.|Bracco A.|Bracco A.|Calvo M.|Catalano A.|Coiffard G.|Comis B.|D'Addabbo A.|D'Addabbo A.|De Petris M.|Désert F.|Doyle S.|Goupy J.|Kramer C.|Lagache G.|Leclercq S.|Lestrade J.|Mauskopf P.|Mauskopf P.|Mayet F.|Maury A.|Monfardini A.|Pajot F.|Pascale E.|Perotto L.|Pisano G.|Rebolo-Iglesias M.|Revéret V.|Rodriguez L.|Romero C.|Roussel H.|Ruppin F.|Schuster K.|Sievers A.|Siringo G.|Thum C.|Thum C.|Triqueneaux S.|Tucker C.|Wiesemeyer H.|Zylka R.</t>
  </si>
  <si>
    <t>Galaxies</t>
  </si>
  <si>
    <t>Stovall K.|Stovall K.|Stovall K.|Lynch R.|Ransom S.|Archibald A.|Archibald A.|Banaszak S.|Biwer C.|Biwer C.|Boyles J.|Dartez L.|Day D.|Ford A.|Flanigan J.|Garcia A.|Hessels J.|Hessels J.|Hinojosa J.|Jenet F.|Kaplan D.|Kaplan D.|Karako-Argaman C.|Kaspi V.|Kondratiev V.|Kondratiev V.|Leake S.|Lorimer D.|Lunsford G.|Martinez J.|Mata A.|McLaughlin M.|Roberts M.|Rohr M.|Siemens X.|Stairs I.|Van Leeuwen J.|Walker A.|Wells B.|Wells B.</t>
  </si>
  <si>
    <t>Lynch R.|Lynch R.|Swiggum J.|Kondratiev V.|Kondratiev V.|Kaplan D.|Stovall K.|Fonseca E.|Roberts M.|Roberts M.|Levin L.|Decesar M.|Cui B.|Cenko S.|Cenko S.|Gatkine P.|Archibald A.|Banaszak S.|Biwer C.|Boyles J.|Chawla P.|Dartez L.|Day D.|Ford A.|Flanigan J.|Hessels J.|Hessels J.|Hinojosa J.|Jenet F.|Karako-Argaman C.|Kaspi V.|Leake S.|Lunsford G.|Martinez J.|Mata A.|McLaughlin M.|Noori H.|Ransom S.|Rohr M.|Siemens X.|Spiewak R.|Spiewak R.|Stairs I.|Leeuwen J.|Leeuwen J.|Walker A.|Wells B.|Wells B.</t>
  </si>
  <si>
    <t>Ashton P.|Ade P.|Angil F.|Benton S.|Devlin M.|Dober B.|Fissel L.|Fukui Y.|Galitzki N.|Gandilo N.|Klein J.|Korotkov A.|Li Z.|Martin P.|Matthews T.|Moncelsi L.|Nakamura F.|Netterfield C.|Netterfield C.|Novak G.|Pascale E.|Poidevin F.|Poidevin F.|Santos F.|Savini G.|Scott D.|Shariff J.|Soler J.|Thomas N.|Tucker C.|Tucker G.|Ward-Thompson D.</t>
  </si>
  <si>
    <t>Abbasi R.|Abe M.|Abu-Zayyad T.|Allen M.|Anderson R.|Azuma R.|Barcikowski E.|Belz J.|Bergman D.|Blake S.|Cady R.|Chae M.|Cheon B.|Chiba J.|Chikawa M.|Cho W.|Fujii T.|Fukushima M.|Fukushima M.|Goto T.|Hanlon W.|Hayashi Y.|Hayashida N.|Hibino K.|Honda K.|Ikeda D.|Inoue N.|Ishii T.|Ishimori R.|Ito H.|Ivanov D.|Jui C.|Kadota K.|Kakimoto F.|Kalashev O.|Kasahara K.|Kawai H.|Kawakami S.|Kawana S.|Kawata K.|Kido E.|Kim H.|Kim J.|Kim J.|Kitamura S.|Kitamura Y.|Kuzmin V.|Kwon Y.|Lan J.|Lim S.|Lundquist J.|Machida K.|Martens K.|Matsuda T.|Matsuyama T.|Matthews J.|Minamino M.|Mukai K.|Myers I.|Nagasawa K.|Nagataki S.|Nakamura T.|Nonaka T.|Nozato A.|Ogio S.|Ogura J.|Ohnishi M.|Ohoka H.|Oki K.|Okuda T.|Ono M.|Oshima A.|Ozawa S.|Park I.|Pshirkov M.|Rodriguez D.|Rubtsov G.|Ryu D.|Sagawa H.|Sakurai N.|Sampson A.|Scott L.|Shah P.|Shibata F.|Shibata T.|Shimodaira H.|Shin B.|Smith J.|Sokolsky P.|Springer R.|Stokes B.|Stratton S.|Stratton S.|Stroman T.|Suzawa T.|Takamura M.|Takeda M.|Takeishi R.|Taketa A.|Takita M.</t>
  </si>
  <si>
    <t>Mancini L.|Southworth J.|Ciceri S.|Calchi Novati S.|Calchi Novati S.|Dominik M.|Henning T.|Jørgensen U.|Jørgensen U.|Korhonen H.|Korhonen H.|Korhonen H.|Nikolov N.|Alsubai K.|Bozza V.|Bozza V.|Bramich D.|D'Ago G.|D'Ago G.|Figuera Jaimes R.|Figuera Jaimes R.|Galianni P.|Gu S.|Gu S.|Harpsøe K.|Harpsøe K.|Hinse T.|Hundertmark M.|Juncher D.|Juncher D.|Kains N.|Popovas A.|Popovas A.|Rabus M.|Rabus M.|Rahvar S.|Skottfelt J.|Skottfelt J.|Snodgrass C.|Street R.|Surdej J.|Tsapras Y.|Tsapras Y.|Vilela C.|Wang X.|Wang X.|Wertz O.</t>
  </si>
  <si>
    <t>Mancini L.|Mancini L.|Mancini L.|Southworth J.|Raia G.|Tregloan-Reed J.|Mollière P.|Bozza V.|Bozza V.|Bretton M.|Bruni I.|Ciceri S.|D'Ago G.|D'Ago G.|D'Ago G.|Dominik M.|Hinse T.|Hundertmark M.|Jørgensen U.|Korhonen H.|Korhonen H.|Korhonen H.|Rabus M.|Rabus M.|Rahvar S.|Starkey D.|Calchi Novati S.|Calchi Novati S.|Calchi Novati S.|Figuera Jaimes R.|Figuera Jaimes R.|Henning T.|Juncher D.|Haugbølle T.|Kains N.|Popovas A.|Schmidt R.|Skottfelt J.|Skottfelt J.|Snodgrass C.|Surdej J.|Wertz O.</t>
  </si>
  <si>
    <t>Lundkvist M.|Lundkvist M.|Kjeldsen H.|Albrecht S.|Davies G.|Davies G.|Basu S.|Huber D.|Huber D.|Justesen A.|Karoff C.|Karoff C.|Silva Aguirre V.|Van Eylen V.|Vang C.|Arentoft T.|Barclay T.|Barclay T.|Bedding T.|Bedding T.|Campante T.|Campante T.|Chaplin W.|Chaplin W.|Christensen-Dalsgaard J.|Elsworth Y.|Elsworth Y.|Gilliland R.|Handberg R.|Hekker S.|Hekker S.|Kawaler S.|Lund M.|Lund M.|Metcalfe T.|Metcalfe T.|Miglio A.|Miglio A.|Rowe J.|Rowe J.|Stello D.|Stello D.|Tingley B.|White T.|White T.</t>
  </si>
  <si>
    <t>Marinucci A.|Marinucci A.|Matt G.|Miniutti G.|Guainazzi M.|Parker M.|Brenneman L.|Fabian A.|Kara E.|Arevalo P.|Arevalo P.|Ballantyne D.|Boggs S.|Cappi M.|Christensen F.|Craig W.|Craig W.|Elvis M.|Hailey C.|Harrison F.|Reynolds C.|Risaliti G.|Risaliti G.|Stern D.|Walton D.|Zhang W.</t>
  </si>
  <si>
    <t>Stauffer J.|Cody A.|Baglin A.|Alencar S.|Rebull L.|Hillenbrand L.|Venuti L.|Turner N.|Carpenter J.|Plavchan P.|Findeisen K.|Carey S.|Terebey S.|Morales-Calderón M.|Bouvier J.|Micela G.|Flaccomio E.|Song I.|Gutermuth R.|Hartmann L.|Calvet N.|Whitney B.|Barrado D.|Vrba F.|Covey K.|Herbst W.|Furesz G.|Aigrain S.|Favata F.</t>
  </si>
  <si>
    <t>Stauffer J.|Cody A.|Rebull L.|Hillenbrand L.|Turner N.|Carpenter J.|Carey S.|Terebey S.|Morales-Calderón M.|Alencar S.|McGinnis P.|Sousa A.|Bouvier J.|Bouvier J.|Venuti L.|Venuti L.|Hartmann L.|Calvet N.|Micela G.|Flaccomio E.|Song I.|Gutermuth R.|Barrado D.|Vrba F.|Covey K.|Herbst W.|Gillen E.|Guimarães M.|Bouy H.|Favata F.</t>
  </si>
  <si>
    <t>Tomsick J.|Nowak M.|Parker M.|Miller J.|Fabian A.|Harrison F.|Bachetti M.|Bachetti M.|Barret D.|Barret D.|Boggs S.|Christensen F.|Craig W.|Craig W.|Forster K.|Fürst F.|Grefenstette B.|Hailey C.|King A.|Madsen K.|Natalucci L.|Pottschmidt K.|Pottschmidt K.|Ross R.|Stern D.|Walton D.|Wilms J.|Zhang W.</t>
  </si>
  <si>
    <t>Old L.|Skibba R.|Pearce F.|Croton D.|Muldrew S.|Muñoz-Cuartas J.|Gifford D.|Gray M.|von der Linden A.|von der Linden A.|von der Linden A.|Mamon G.|Merrifield M.|Müller V.|Pearson R.|Ponman T.|Saro A.|Sepp T.|Sifón C.|Tempel E.|Tempel E.|Tundo E.|Wang Y.|Wang Y.|Wang Y.|Wojtak R.</t>
  </si>
  <si>
    <t>Wojtak R.|Wojtak R.|Wojtak R.|Old L.|Mamon G.|Pearce F.|de Carvalho R.|Sifón C.|Gray M.|Skibba R.|Skibba R.|Croton D.|Bamford S.|Gifford D.|von der Linden A.|Muñoz-Cuartas J.|Müller V.|Pearson R.|Rozo E.|Rozo E.|Rykoff E.|Saro A.|Sepp T.|Tempel E.|Tempel E.</t>
  </si>
  <si>
    <t>Sacco G.|Morbidelli L.|Franciosini E.|Maiorca E.|Randich S.|Modigliani A.|Gilmore G.|Asplund M.|Binney J.|Bonifacio P.|Drew J.|Feltzing S.|Ferguson A.|Jeffries R.|Micela G.|Negueruela I.|Prusti T.|Rix H.|Vallenari A.|Alfaro E.|Prieto C.|Prieto C.|Babusiaux C.|Bensby T.|Blomme R.|Bragaglia A.|Flaccomio E.|Francois P.|Hambly N.|Irwin M.|Koposov S.|Korn A.|Lanzafame A.|Pancino E.|Pancino E.|Recio-Blanco A.|Smiljanic R.|Smiljanic R.|Van Eck S.|Walton N.|Bergemann M.|Costado M.|De Laverny P.|Heiter U.|Hill V.|Hourihane A.|Jackson R.|Jofre P.|Lewis J.|Lind K.|Lardo C.|Magrini L.|Masseron T.|Prisinzano L.|Worley C.</t>
  </si>
  <si>
    <t>Blinov D.|Blinov D.|Pavlidou V.|Pavlidou V.|Papadakis I.|Papadakis I.|Kiehlmann S.|Liodakis I.|Liodakis I.|Panopoulou G.|Angelakis E.|Baloković M.|Hovatta T.|King O.|Kus A.|Kylafis N.|Kylafis N.|Mahabal A.|Maharana S.|Myserlis I.|Paleologou E.|Paleologou E.|Papamastorakis I.|Papamastorakis I.|Pazderski E.|Pearson T.|Ramaprakash A.|Readhead A.|Reig P.|Reig P.|Tassis K.|Tassis K.|Zensus J.</t>
  </si>
  <si>
    <t>Weiss W.|Rucinski S.|Moffat A.|Schwarzenberg-Czerny A.|Koudelka O.|Grant C.|Zee R.|Kuschnig R.|Mochnacki S.|Matthews J.|Orleanski P.|Pamyatnykh A.|Pigulski A.|Alves J.|Guedel M.|Handler G.|Wade G.|Zwintz K.|Chaumont M.|Choi S.|Grant C.|Kallinger T.|Lifshits J.|Pablo B.|Popowicz A.|Ramiaramanantsoa T.|Rataj M.|Romano P.|Rowe J.|Unterberger M.|Wawrzaszek R.|Whittaker G.|Zawistowski T.|Zocłońska E.</t>
  </si>
  <si>
    <t>Astronomy and Computing</t>
  </si>
  <si>
    <t>Barrera-Ballesteros J.|Barrera-Ballesteros J.|Falcón-Barroso J.|Falcón-Barroso J.|García-Lorenzo B.|García-Lorenzo B.|Van De Ven G.|Aguerri J.|Aguerri J.|Mendez-Abreu J.|Mendez-Abreu J.|Mendez-Abreu J.|Spekkens K.|Lyubenova M.|Sánchez S.|Sánchez S.|Sánchez S.|Husemann B.|Husemann B.|Mast D.|Mast D.|García-Benito R.|Iglesias-Paramo J.|Iglesias-Paramo J.|Del Olmo A.|Márquez I.|Masegosa J.|Kehrig C.|Marino R.|Verdes-Montenegro L.|Ziegler B.|Mcintosh D.|Bland-Hawthorn J.|Walcher C.</t>
  </si>
  <si>
    <t>Barrera-Ballesteros J.|Barrera-Ballesteros J.|Garciá-Lorenzo B.|Garciá-Lorenzo B.|Falcón-Barroso J.|Falcón-Barroso J.|Van De Ven G.|Lyubenova M.|Lyubenova M.|Wild V.|Méndez-Abreu J.|Sánchez S.|Marquez I.|Masegosa J.|Monreal-Ibero A.|Monreal-Ibero A.|Ziegler B.|Del Olmo A.|Verdes-Montenegro L.|Garciá-Benito R.|Husemann B.|Husemann B.|Mast D.|Kehrig C.|Iglesias-Paramo J.|Iglesias-Paramo J.|Marino R.|Aguerri J.|Aguerri J.|Walcher C.|Vílchez J.|Bomans D.|Bomans D.|Cortijo-Ferrero C.|González Delgado R.|Bland-Hawthorn J.|McIntosh D.|Bekeraite S.</t>
  </si>
  <si>
    <t>Liu W.|Mao W.|Li H.|Xie J.|Lan T.|Liu A.|Wan S.|Wang H.|Zheng J.|Wen X.|Zhou H.|You W.|Li C.|Bai W.|Tu C.|Tan M.|Luo B.|Fu C.|Huang F.|Xiao B.|Luo Z.|Shen B.|Fu P.|Yang L.|Song Y.|Yang Q.|Zheng J.|Xu H.|Zhang P.|Xiao C.|Xiao C.|Ding W.|Ding W.</t>
  </si>
  <si>
    <t>Münster A.|Sivers M.|Angloher G.|Bento A.|Bento A.|Bucci C.|Canonica L.|Erb A.|Erb A.|Feilitzsch F.|Gorla P.|Gütlein A.|Gütlein A.|Gütlein A.|Hauff D.|Jochum J.|Kraus H.|Lanfranchi J.|Laubenstein M.|Loebell J.|Ortigoza Y.|Ortigoza Y.|Petricca F.|Potzel W.|Pröbst F.|Puimedon J.|Puimedon J.|Reindl F.|Roth S.|Rottler K.|Sailer C.|Schäffner K.|Schieck J.|Schieck J.|Scholl S.|Schönert S.|Seidel W.|Stodolsky L.|Strandhagen C.|Strauss R.|Strauss R.|Tanzke A.|Uffinger M.|Ulrich A.|Usherov I.|Wawoczny S.|Willers M.|Wüstrich M.|Wüstrich M.|Zöller A.</t>
  </si>
  <si>
    <t>Beelen R.|Raaschou-Nielsen O.|Stafoggia M.|Andersen Z.|Andersen Z.|Weinmayr G.|Weinmayr G.|Hoffmann B.|Wolf K.|Samoli E.|Fischer P.|Nieuwenhuijsen M.|Nieuwenhuijsen M.|Vineis P.|Xun W.|Xun W.|Katsouyanni K.|Dimakopoulou K.|Oudin A.|Forsberg B.|Modig L.|Havulinna A.|Lanki T.|Turunen A.|Oftedal B.|Nystad W.|Nafstad P.|Nafstad P.|De Faire U.|Pedersen N.|Östenson C.|Fratiglioni L.|Penell J.|Korek M.|Pershagen G.|Eriksen K.|Overvad K.|Ellermann T.|Eeftens M.|Peeters P.|Peeters P.|Meliefste K.|Wang M.|Bueno-De-Mesquita B.|Sugiri D.|Krämer U.|Heinrich J.|De Hoogh K.|Key T.|Peters A.|Hampel R.|Concin H.|Nagel G.|Ineichen A.|Ineichen A.|Schaffner E.|Schaffner E.|Probst-Hensch N.|Probst-Hensch N.|Künzli N.|Künzli N.|Schindler C.|Schindler C.|Schikowski T.|Schikowski T.|Adam M.|Adam M.|Phuleria H.|Phuleria H.|Vilier A.|Vilier A.|Vilier A.|Clavel-Chapelon F.|Clavel-Chapelon F.|Clavel-Chapelon F.|Declercq C.|Grioni S.|Krogh V.|Tsai M.|Tsai M.|Tsai M.|Ricceri F.|Sacerdote C.|Galassi C.|Migliore E.|Ranzi A.|Cesaroni G.|Badaloni C.|Forastiere F.|Tamayo I.|Tamayo I.|Amiano P.|Amiano P.|Dorronsoro M.|Dorronsoro M.|Katsoulis M.|Trichopoulou A.|Brunekreef B.|Brunekreef B.|Hoek G.</t>
  </si>
  <si>
    <t>Bartolomé M.|Ramos J.|Cutanda F.|Huetos O.|Esteban M.|Ruiz-Moraga M.|Calvo E.|Pérez-Gómez B.|Pérez-Gómez B.|González O.|Castaño A.|Aleixandre J.|Aragonés N.|Cañas A.|Cervantes-Amat M.|Cortés M.|Jimenez J.|López-Abente G.|López-Herranz A.|Mayor J.|Méndez C.|Molina M.|Navarro C.|Pollán M.|Pastor R.|Román J.</t>
  </si>
  <si>
    <t>Broz D.|Wejnert C.|Pham H.|DiNenno E.|Heffelfinger J.|Cribbin M.|Krishna N.|Teshale E.|Paz-Bailey G.|Taussig J.|Johnson S.|Todd J.|Flynn C.|German D.|Isenberg D.|Driscoll M.|Hurwitz E.|Prachand N.|Benbow N.|Melville S.|Yeager R.|Dyer J.|Novoa A.|Thrun M.|Al-Tayyib A.|Higgins E.|Mokotoff E.|Griffin V.|Sayegh A.|Risser J.|Rehman H.|Bingham T.|Sey E.|Metsch L.|Forrest D.|Beck D.|Cardenas G.|Nemeth C.|Smith L.|Watson C.|Robinson W.|Gruber D.|Barak N.|Neaigus A.|Jenness S.|Wendel T.|Gelpi-Acosta C.|Hagan H.|Godette H.|Bolden B.|D'Errico S.|Brady K.|Kirkland A.|Shpaner M.|Miguelino-Keasling V.|Velasco A.|Raymond H.|de León S.|Rolón-Colón Y.|Courogen M.|Thiede H.|Burt R.|Herbert M.|Friedberg Y.|Wrigley D.|Fisher J.|Sansone M.|West-Ojo T.|Magnus M.|Kuo I.</t>
  </si>
  <si>
    <t>MMWR Surveillance Summaries</t>
  </si>
  <si>
    <t>Allergy, Asthma and Immunology Research</t>
  </si>
  <si>
    <t>Visser A.|Ioan-Facsinay A.|de Mutsert R.|Widya R.|Loef M.|de Roos A.|le Cessie S.|den Heijer M.|den Heijer M.|Rosendaal F.|Kloppenburg M.|Kloppenburg M.|Rabelink T.|Smit J.|Jukema J.|Hiemstra z.|Huizinga T.|Pijl H.|de Koning E.|Assendelft W.|Reitsma P.|van Dijk K.|de Vries A.|Lamb H.|Jazet I.|Dekkers O.|Biermasz N.|Blom J.|Dekker J.|Penninx B.</t>
  </si>
  <si>
    <t>Nwaru B.|Virtanen S.|Virtanen S.|Virtanen S.|Alfthan G.|Karvonen A.|Genuneit J.|Lauener R.|Dalphin J.|Hyvärinen A.|Pfefferle P.|Riedler J.|Weber J.|Roduit C.|Kaulek V.|Braun-Fahrländer C.|Braun-Fahrländer C.|Von Mutius E.|Pekkanen J.|Pekkanen J.|Hyvärinen A.|Remes S.|Roponen M.|Tiittanen P.|Dalphin M.|Kaulek V.|Büchele G.|Depner M.|Ege M.|Pfefferle P.|Renz H.|Schaub B.|Bitter S.|Freil R.|Doeckes G.|Loss G.|Roduiti C.</t>
  </si>
  <si>
    <t>Loss G.|Loss G.|Depner M.|Hose A.|Genuneit J.|Karvonen A.|Hyvärinen A.|Roduit C.|Roduit C.|Kabesch M.|Kabesch M.|Lauener R.|Lauener R.|Pfefferle P.|Pfefferle P.|Pekkanen J.|Pekkanen J.|Dalphin J.|Riedler J.|Riedler J.|Braun-Fahrländer C.|Braun-Fahrländer C.|Von Mutius E.|Von Mutius E.|Ege M.|Ege M.|Hyvärinen A.|Remes S.|Roponen M.|Tiittanen P.|Dalphin M.|Kaulek V.|Büchele G.|Depner M.|Ege M.|Pfefferle P.|Renz H.|Schaub B.|Bitter S.|Freil R.|Doeckes G.|Loss G.|Roduiti C.</t>
  </si>
  <si>
    <t>Stringari G.|Stringari G.|Tripodi S.|Caffarelli C.|Dondi A.|Dondi A.|Asero R.|Di Rienzo Businco A.|Bianchi A.|Candelotti P.|Ricci G.|Bellini F.|Maiello N.|Miraglia Del Giudice M.|Frediani T.|Sodano S.|Dello Iacono I.|Macrì F.|Peparini I.|Povesi Dascola C.|Patria M.|Varin E.|Peroni D.|Comberiati P.|Chini L.|Moschese V.|Lucarelli S.|Bernardini R.|Pingitore G.|Pelosi U.|Tosca M.|Cirisano A.|Faggian D.|Travaglini A.|Plebani M.|Matricardi P.</t>
  </si>
  <si>
    <t>Cipriani F.|Cipriani F.|Mastrorilli C.|Mastrorilli C.|Tripodi S.|Ricci G.|Perna S.|Panetta V.|Asero R.|Dondi A.|Bianchi A.|Maiello N.|Miraglia del Giudice M.|Frediani T.|Macrì F.|Lucarelli S.|Dello Iacono I.|Patria M.|Varin E.|Peroni D.|Chini L.|Moschese V.|Bernardini R.|Pingitore G.|Pelosi U.|Tosca M.|Paravati F.|Sfika I.|Businco A.|Povesi Dascola C.|Comberiati P.|Frediani S.|Lambiase C.|Verga M.|Faggian D.|Plebani M.|Calvani M.|Caffarelli C.|Matricardi P.</t>
  </si>
  <si>
    <t>Zisimopoulou P.|Evangelakou P.|Evangelakou P.|Tzartos J.|Lazaridis K.|Zouvelou V.|Mantegazza R.|Antozzi C.|Andreetta F.|Evoli A.|Deymeer F.|Saruhan-Direskeneli G.|Durmus H.|Brenner T.|Vaknin A.|Berrih-Aknin S.|Frenkian Cuvelier M.|Stojkovic T.|DeBaets M.|Losen M.|Martinez-Martinez P.|Kleopa K.|Zamba-Papanicolaou E.|Kyriakides T.|Kostera-Pruszczyk A.|Szczudlik P.|Szyluk B.|Lavrnic D.|Basta I.|Peric S.|Tallaksen C.|Maniaol A.|Tzartos S.|Tzartos S.</t>
  </si>
  <si>
    <t>Stergiou C.|Stergiou C.|Lazaridis K.|Zouvelou V.|Tzartos J.|Tzartos J.|Mantegazza R.|Antozzi C.|Andreetta F.|Evoli A.|Deymeer F.|Saruhan-Direskeneli G.|Durmus H.|Brenner T.|Vaknin A.|Berrih-Aknin S.|Behin A.|Sharshar T.|De Baets M.|Losen M.|Martinez-Martinez P.|Kleopa K.|Zamba-Papanicolaou E.|Kyriakides T.|Kostera-Pruszczyk A.|Szczudlik P.|Szyluk B.|Lavrnic D.|Basta I.|Peric S.|Tallaksen C.|Tallaksen C.|Maniaol A.|Gilhus N.|Casasnovas Pons C.|Pitha J.|Jakubíkova M.|Hanisch F.|Bogomolovas J.|Labeit D.|Labeit D.|Labeit S.|Tzartos S.|Tzartos S.</t>
  </si>
  <si>
    <t>Journal of Lipid Research</t>
  </si>
  <si>
    <t>Wells G.|Beaton D.|Tugwell P.|Boers M.|Kirwan J.|Bingham C.|Boonen A.|Brooks P.|Conaghan P.|D'Agostino M.|Dougados M.|Furst D.|Gossec L.|Guillemin F.|Helliwell P.|Hewlett S.|Kvien T.|Landewé R.|March L.|Mease P.|OØstergaard M.|Simon L.|Singh J.|Strand V.|Van Der Heijde D.</t>
  </si>
  <si>
    <t>Kirwan J.|Boers M.|Hewlett S.|Beaton D.|Bingham C.|Choy E.|Conaghan P.|D'Agostino M.|Dougados M.|Furst D.|Guillemin F.|Gossec L.|Van Der Heijde D.|Kloppenburg M.|Kvien T.|Landewé R.|Mackie S.|Matteson E.|Mease P.|Merkel P.|Ostergaard M.|Saketkoo L.|Simon L.|Singh J.|Singh J.|Strand V.|Tugwell P.</t>
  </si>
  <si>
    <t>International Journal of Bipolar Disorders</t>
  </si>
  <si>
    <t>Otten H.|Joosten I.|Allebes W.|van der Meer A.|Hilbrands L.|Baas M.|Spierings E.|Hack C.|van Reekum F.|van Zuilen A.|Verhaar M.|Bots M.|Seelen M.|Sanders J.|Hepkema B.|Lambeck A.|Bungener L.|Roozendaal C.|Tilanus M.|Vanderlocht J.|Voorter C.|Wieten L.|van Duijnhoven E.|Gelens M.|Christiaans M.|van Ittersum F.|Nurmohamed A.|Lardy N.|Swelsen W.|van Donselaar-van der Pant K.|van der Weerd N.|ten Berge I.|Bemelman F.|Hoitsma A.|de Fijter J.|Betjes M.|Roelen D.|Claas F.</t>
  </si>
  <si>
    <t>HLA</t>
  </si>
  <si>
    <t>Baeten J.|Baeten J.|Baeten J.|Donnell D.|Donnell D.|Mugo N.|Mugo N.|Ndase P.|Thomas K.|Campbell J.|Wangisi J.|Tappero J.|Bukusi E.|Bukusi E.|Bukusi E.|Bukusi E.|Cohen C.|Katabira E.|Ronald A.|Ronald A.|Tumwesigye E.|Were E.|Fife K.|Kiarie J.|Kiarie J.|Farquhar C.|Farquhar C.|Farquhar C.|John-Stewart G.|John-Stewart G.|John-Stewart G.|John-Stewart G.|Kidoguchi L.|Coombs R.|Coombs R.|Hendrix C.|Marzinke M.|Frenkel L.|Frenkel L.|Frenkel L.|Haberer J.|Haberer J.|Bangsberg D.|Bangsberg D.|Celum C.|Celum C.|Celum C.</t>
  </si>
  <si>
    <t>Heffron R.|Heffron R.|Parikh U.|Penrose K.|Mugo N.|Mugo N.|Donnell D.|Donnell D.|Celum C.|Celum C.|Celum C.|Mellors J.|Mellors J.|Mellors J.|Baeten J.|Baeten J.|Baeten J.|Baeten J.|Celum C.|Donnell D.|Coombs R.|Frenkel L.|Hendrix C.|Lingappa J.|McElrath M.|Fife K.|Were E.|Tumwesigye E.|Ndase P.|Katabira E.|Ronald A.|Bukusi E.|Cohen C.|Wangisi J.|Campbell J.|Tappero J.|Kiarie J.|Farquhar C.|John-Stewart G.|Mugo N.</t>
  </si>
  <si>
    <t>The Lancet Infectious Diseases</t>
  </si>
  <si>
    <t>Ranki T.|Joensuu T.|Jäger E.|Karbach J.|Wahle C.|Kairemo K.|Alanko T.|Partanen K.|Turkki R.|Linder N.|Lundin J.|Ristimäki A.|Ristimäki A.|Kankainen M.|Hemminki A.|Backman C.|Dienel K.|von Euler M.|Haavisto E.|Hakonen T.|Juhila J.|Jaderberg M.|Priha P.|Vassilev L.|Vuolanto A.|Pesonen S.</t>
  </si>
  <si>
    <t>Ranki T.|Pesonen S.|Hemminki A.|Hemminki A.|Partanen K.|Kairemo K.|Kairemo K.|Alanko T.|Lundin J.|Linder N.|Turkki R.|Ristimäki A.|Jäger E.|Karbach J.|Wahle C.|Kankainen M.|Backman C.|von Euler M.|Haavisto E.|Hakonen T.|Heiskanen R.|Jaderberg M.|Juhila J.|Priha P.|Suoranta L.|Vassilev L.|Vuolanto A.|Joensuu T.</t>
  </si>
  <si>
    <t>Journal for ImmunoTherapy of Cancer</t>
  </si>
  <si>
    <t>McNeil S.|Shinde V.|Andrew M.|Hatchette T.|Leblanc J.|Ambrose A.|Boivin G.|Bowie W.|Diaz-Mitoma F.|ElSherif M.|Green K.|Haguinet F.|Halperin S.|Ibarguchi B.|Katz K.|Langley J.|Lagacã-Wiens P.|Light B.|Loeb M.|McElhaney J.|MacKinnon-Cameron D.|McCarthy A.|Poirier M.|Powis J.|Richardson D.|Semret M.|Smith S.|Smyth D.|Stiver G.|Trottier S.|Valiquette L.|Webster D.|Ye L.|McGeer A.</t>
  </si>
  <si>
    <t>Nichols M.|Andrew M.|Hatchette T.|Ambrose A.|Boivin G.|Bowie W.|Chit A.|Chit A.|Dos Santos G.|Dos Santos G.|ElSherif M.|Green K.|Haguinet F.|Halperin S.|Ibarguchi B.|Ibarguchi B.|Johnstone J.|Katz K.|Lagacé-Wiens P.|Langley J.|LeBlanc J.|Loeb M.|MacKinnon-Cameron D.|McCarthy A.|McElhaney J.|McGeer A.|Poirier A.|Powis J.|Richardson D.|Schuind A.|Semret M.|Shinde V.|Shinde V.|Smith S.|Smyth D.|Stiver G.|Taylor G.|Trottier S.|Valiquette L.|Webster D.|Ye L.|McNeil S.</t>
  </si>
  <si>
    <t>Aguiar S.|Brito M.|Horácio A.|Lopes J.|Ramirez M.|Melo-Cristino J.|Vaz T.|Gião M.|Ferreira R.|Fonseca A.|Oliveira H.|Silva A.|Costa H.|Pinto M.|Chantre O.|Marques J.|Peres I.|Daniel I.|Canas E.|Ferreira T.|Marcelo C.|Monteiro L.|Lito L.|Marques T.|Toscano C.|Martins F.|Pessanha M.|Gonçalves E.|Morais T.|Lopes P.|Felício L.|Lameirão A.|Vieira A.|Tomaz M.|Bento R.|Ramos M.|Fonseca F.|Castro A.|Castro A.|Ribeiro G.|Tomé R.|Pontes C.|Boaventura L.|Canhoto N.|Afonso T.|Pina T.|Peres H.|Fontes I.|Martinho P.|Domingos A.|Marrão G.|Grossinho J.|Ribeiro M.|Faustino A.|Alves A.|Pinheiro M.|Semedo R.|Coutinho A.|Cabral L.|Neto O.|Sancho L.|Diogo J.|Rodrigues A.|Nascimento I.|Ramalheira E.|Bessa F.|Marques I.|Ribeiro J.|Read M.|Alves V.|Raposo E.|Magalhães M.|Rochas H.|Silva A.|Rodrigues M.|Meneses M.|de Sousa J.|Viana M.|Terra I.|Rodrigues V.|Pereira P.|Duarte J.|Pinto P.|Moreira E.|Ferreira J.|Vicente A.|Paixão P.|Novais N.|Ferreira C.|Gaspar E.|Ferreira M.|Pereira F.|Dinis M.|Sousa A.|Teixeira P.|Amorim J.|Monteiro C.|Carvalho I.|Arosa S.|Guedes M.</t>
  </si>
  <si>
    <t>Martins E.|Pedroso-Roussado C.|Melo-Cristino J.|Ramirez M.|Oliveira H.|Vaz T.|Gião M.|Ferreira R.|Silva A.|Costa H.|Silva M.|Afonso M.|Domingos A.|Marrão G.|Grossinho J.|Lopes P.|Felício L.|Lameirão A.|Mota Vieira A.|Tomaz M.|Ramos M.|Castro A.|Castro A.|Canhoto N.|Afonso T.|Pinto M.|Chantre O.|Marques J.|Peres I.|Daniel I.|Canas E.|Ferreira T.|Marcelo C.|Monteiro L.|Lito L.|Martins F.|Pessanha M.|Gonçalves E.|Morais T.|Marques T.|Toscano C.|Ribeiro G.|Tomé R.|Pontes C.|Boaventura L.|Chaves C.|Reis T.|Fonseca A.|Ribeiro M.|Gonçalves H.|Faustino A.|Alves A.|Iglesias M.|Cabral L.|Neto O.|Sancho L.|Coutinho A.|Diogo J.|Rodrigues A.|Nascimento I.|Ramalheira E.|Bessa F.|Diaz R.|Read M.|Alves V.|Monteiro M.|Rodrigues V.|Pereira P.|Paixão P.</t>
  </si>
  <si>
    <t>Rinella G.|Ambrosino F.|Angelucci B.|Antonelli A.|Anzivino G.|Arcidiacono R.|Azhinenko I.|Balev S.|Bendotti J.|Biagioni A.|Biino C.|Bizzeti A.|Blazek T.|Blik A.|Bloch-Devaux B.|Bolotov V.|Bonaiuto V.|Britton D.|Britvich G.|Brook N.|Bucci F.|Buescher V.|Butin F.|Capitolo E.|Capoccia C.|Capussela T.|Carassiti V.|Cartiglia N.|Cassese A.|Catinaccio A.|Cecchetti A.|Ceccucci A.|Cenci P.|Cerny V.|Cerri C.|Chikilev O.|Ciaranfi R.|Collazuol G.|Cooke P.|Cooper P.|Corradi G.|Gil E.|Costantini F.|Ramusino A.|Coward D.|Dagostini G.|Dainton J.|Dalpiaz P.|Danielsson H.|Degrange J.|De Simone N.|Di Filippo D.|Di Lella L.|Dixon N.|Doble N.|Duk V.|Elsha V.|Engelfried J.|Falaleev V.|Fantechi R.|Federici L.|Fiorini M.|Fry J.|Fucci A.|Gallorini S.|Gatignon L.|Gianoli A.|Giudici S.|Glonti L.|Martins A.|Gonnella F.|Goudzovski E.|Guida R.|Gushchin E.|Hahn F.|Hallgren B.|Heath H.|Herman F.|Iacopini E.|Jamet O.|Jarron P.|Kampf K.|Kaplon J.|Karjavin V.|Kekelidze V.|Khudyakov A.|Kiryushin Y.|Kleinknecht K.|Kluge A.|Koval M.|Kozhuharov V.|Krivda M.|Kunze J.|Lamanna G.|Lazzeroni C.|Leitner R.|Lenci R.|Lenti M.|Leonardi E.|Lichard P.</t>
  </si>
  <si>
    <t>Martellotti S.|Aglieri Rinella G.|Aliberti R.|Ambrosino F.|Ammendola R.|Angelucci B.|Antonelli A.|Anzivino G.|Arcidiacono R.|Azhinenko I.|Balev S.|Barbanera M.|Bendotti J.|Biagioni A.|Bician L.|Biino C.|Bizzeti A.|Blazek T.|Blik A.|Bloch-Devaux B.|Bolotov V.|Bonaiuto V.|Boretto M.|Bragadireanu M.|Britton D.|Britvich G.|Brunetti M.|Bryman D.|Bucci F.|Butin F.|Capitolo E.|Capoccia C.|Capussela T.|Cassese A.|Catinaccio A.|Cecchetti A.|Ceccucci A.|Cenci P.|Cerny V.|Cerri C.|Checcucci B.|Chikilev O.|Chiozzi S.|Ciaranfi R.|Collazuol G.|Conovaloff A.|Cooke P.|Cooper P.|Corradi G.|Cortina Gil E.|Costantini F.|Cotorobai F.|Cotta Ramusino A.|Coward D.|D'Agostini G.|Dainton J.|Dalpiaz P.|Danielsson H.|Degrange J.|De Simone N.|Di Filippo D.|Di Lella L.|Di Lorenzo S.|Dixon N.|Doble N.|Dobrich B.|Duk V.|Elsha V.|Engelfried J.|Enik T.|Estrada N.|Falaleev V.|Fantechi R.|Fascianelli V.|Federici L.|Fedotov S.|Fiorini M.|Fry J.|Fu J.|Fucci A.|Fulton L.|Gallorini S.|Galeotti S.|Gamberini E.|Gatignon L.|Georgiev G.|Gianoli A.|Giorgi M.|Giudici S.|Glonti L.|Goncalves Martins A.|Gonnella F.|Goudzovski E.|Guida R.|Gushchin E.|Hahn F.|Hallgren B.|Heath H.|Herman F.|Husek T.</t>
  </si>
  <si>
    <t>Battat J.|Brack J.|Daw E.|Dorofeev A.|Ezeribe A.|Fox J.|Gauvreau J.|Gold M.|Harmon L.|Harton J.|Landers J.|Lee E.|Loomba D.|Matthews J.|Miller E.|Monte A.|Murphy A.|Paling S.|Phan N.|Pipe M.|Robinson M.|Sadler S.|Scarff A.|Snowden-Ifft D.|Spooner N.|Telfer S.|Walker D.|Warner D.|Yuriev L.</t>
  </si>
  <si>
    <t>Mezza D.|Allahgholi A.|Arino-Estrada G.|Bianco L.|Delfs A.|Dinapoli R.|Goettlicher P.|Graafsma H.|Graafsma H.|Greiffenberg D.|Hirsemann H.|Jack S.|Klanner R.|Klyuev A.|Krueger H.|Marras A.|Mozzanica A.|Poehlsen J.|Schmitt B.|Schwandt J.|Sheviakov I.|Shi X.|Trunk U.|Xia Q.|Zhang J.|Zimmer M.</t>
  </si>
  <si>
    <t>Synchrotron Radiation News</t>
  </si>
  <si>
    <t>Wunderer C.|Marras A.|Bayer M.|Correa J.|Lange S.|Shevyakov I.|Smoljanin S.|Viti M.|Xia Q.|Zimmer M.|Cautero G.|Gianoncelli A.|Giuressi D.|Menk R.|Stebel L.|Yousef H.|Tartoni N.|Marchal J.|Rees N.|Thompson J.|Turchetta R.|Sedgwick I.|Das D.|Marsh B.|Graafsma H.</t>
  </si>
  <si>
    <t>Wunderer C.|Marras A.|Bayer M.|Correa J.|Göttlicher P.|Lange S.|Shevyakov I.|Smoljanin S.|Tennert M.|Viti M.|Xia Q.|Zimmer M.|Das D.|Guerrini N.|Marsh B.|Sedgwick I.|Turchetta R.|Cautero G.|Gianoncelli A.|Giuressi D.|Menk R.|Stebel L.|Yousef H.|Marchal J.|Rees N.|Tartoni N.|Graafsma H.|Graafsma H.</t>
  </si>
  <si>
    <t>Chiarusi T.|Aiello S.|Ameli F.|Anghinolfi M.|Barbarino G.|Barbarino G.|Barbarito E.|Barbarito E.|Barbato F.|Barbato F.|Beverini N.|Beverini N.|Biagi S.|Biagi S.|Bouhadef B.|Bozza C.|Cacopardo G.|Calamai M.|Calamai M.|Calì C.|Capone A.|Capone A.|Caruso F.|Ceres A.|Circella M.|Cocimano R.|Coniglione R.|Costa M.|Cuttone G.|D'Amato C.|D'Amato V.|D'Amico A.|Debonis G.|Luca V.|Deniskina N.|Rosa G.|Rosa G.|Distefano C.|Fermani P.|Flaminio V.|Flaminio V.|Fusco L.|Fusco L.|Garufi F.|Garufi F.|Giordano V.|Giovanetti G.|Gmerk A.|Grasso R.|Grella G.|Hugon C.|Hugon C.|Imbesi M.|Kulikovsky V.|Kulikovsky V.|Larosa G.|Lattuada D.|Leonora E.|Litrico P.|Lonardo A.|Longhitano F.|Presti D.|Presti D.|Maccioni E.|Maccioni E.|Margiotta A.|Margiotta A.|Martini A.|Masullo R.|Migliozzi P.|Migneco E.|Miraglia A.|Mollo C.|Mongelli M.|Morganti M.|Morganti M.|Musico P.|Musumeci M.|Nicolau C.|Orlando A.|Papaleo R.|Pellegrino C.|Pellegrino C.|Pellegriti M.|Perrina C.|Piattelli P.|Pugliatti C.|Pugliatti C.|Pulvirenti S.|Raffaelli F.|Randazzo N.|Riccobene G.|Rovelli A.|Sanguineti M.|Sapienza P.|Sgura I.|Simeone F.|Sipala V.|Spurio M.|Spurio M.</t>
  </si>
  <si>
    <t>Cap T.|Siwek-Wilczyńska K.|Skwira-Chalot I.|Wilczyński J.|Amorini F.|Amorini F.|Auditore L.|Cardella G.|De Filippo E.|Geraci E.|Geraci E.|Grassi L.|Grzeszczuk A.|La Guidara E.|Han J.|Kozik T.|Lanzalone G.|Lanzalone G.|Lombardo I.|Najman R.|Nicolis N.|Pagano A.|Papa M.|Piasecki E.|Piasecki E.|Pirrone S.|Płaneta R.|Politi G.|Politi G.|Rizzo F.|Rizzo F.|Russotto P.|Russotto P.|Trifiró A.|Trimarchi M.|Verde G.|Zipper W.</t>
  </si>
  <si>
    <t>Zastrau U.|Zastrau U.|Sperling P.|Sperling P.|Fortmann-Grote C.|Becker A.|Bornath T.|Bredow R.|Döppner T.|Fennel T.|Fletcher L.|Förster E.|Förster E.|Göde S.|Gregori G.|Harmand M.|Harmand M.|Hilbert V.|Laarmann T.|Laarmann T.|Lee H.|Ma T.|Meiwes-Broer K.|Mithen J.|Murphy C.|Nakatsutsumi M.|Neumayer P.|Przystawik A.|Skruszewicz S.|Tiggesbäumker J.|Toleikis S.|White T.|Glenzer S.|Redmer R.|Tschentscher T.</t>
  </si>
  <si>
    <t>Acker M.|Parides M.|Perrault L.|Moskowitz A.|Gelijns A.|Voisine P.|Smith P.|Hung J.|Blackstone E.|Puskas J.|Argenziano M.|Gammie J.|Mack M.|Ascheim D.|Bagiella E.|Moquete E.|Ferguson T.|Horvath K.|Geller N.|Miller M.|Woo Y.|D'Alessandro D.|Ailawadi G.|Dagenais F.|Gardner T.|O'Gara P.|Michler R.|Kron I.</t>
  </si>
  <si>
    <t>Smith P.|Puskas J.|Ascheim D.|Voisine P.|Gelijns A.|Moskowitz A.|Hung J.|Parides M.|Ailawadi G.|Perrault L.|Acker M.|Argenziano M.|Thourani V.|Gammie J.|Miller M.|Pagé P.|Overbey J.|Bagiella E.|Dagenais F.|Blackstone E.|Kron I.|Goldstein D.|Rose E.|Moquete E.|Jeffries N.|Gardner T.|O'Gara P.|Alexander J.|Michler R.</t>
  </si>
  <si>
    <t>Hacke W.|Lyden P.|Emberson J.|Emberson J.|Baigent C.|Baigent C.|Blackwell L.|Blackwell L.|Albers G.|Bluhmki E.|Brott T.|Cohen G.|Davis S.|Donnan G.|Grotta J.|Howard G.|Kaste M.|Kaste M.|Koga M.|von Kummer R.|Lansberg M.|Lindley R.|Olivot J.|Olivot J.|Parsons M.|Sandercock P.|Toni D.|Toyoda K.|Wahlgren N.|Wardlaw J.|Whiteley W.|del Zoppo G.|Lees K.</t>
  </si>
  <si>
    <t>Long G.|Stroyakovskiy D.|Gogas H.|Levchenko E.|De Braud F.|Larkin J.|Garbe C.|Jouary T.|Hauschild A.|Grob J.|Grob J.|Chiarion Sileni V.|Lebbe C.|Mandalà M.|Millward M.|Arance A.|Bondarenko I.|Haanen J.|Hansson J.|Utikal J.|Ferraresi V.|Kovalenko N.|Mohr P.|Probachai V.|Schadendorf D.|Nathan P.|Robert C.|Ribas A.|DeMarini D.|Irani J.|Casey M.|Ouellet D.|Martin A.|Le N.|Patel K.|Flaherty K.</t>
  </si>
  <si>
    <t>Long G.|Flaherty K.|Stroyakovskiy D.|Gogas H.|Levchenko E.|de Braud F.|Larkin J.|Garbe C.|Jouary T.|Hauschild A.|Chiarion-Sileni V.|Lebbe C.|Mandalà M.|Millward M.|Arance A.|Bondarenko I.|Haanen J.|Hansson J.|Utikal J.|Ferraresi V.|Mohr P.|Probachai V.|Schadendorf D.|Schadendorf D.|Nathan P.|Robert C.|Ribas A.|Davies M.|Lane S.|Legos J.|Mookerjee B.|Grob J.</t>
  </si>
  <si>
    <t>Annals of oncology : official journal of the European Society for Medical Oncology</t>
  </si>
  <si>
    <t>Guillevin L.|Pagnoux C.|Pagnoux C.|Karras A.|Khouatra C.|Aumaître O.|Cohen P.|Maurier F.|Decaux O.|Ninet J.|Gobert P.|Quémeneur T.|Blanchard-Delaunay C.|Godmer P.|Puéchal X.|Carron P.|Hatron P.|Limal N.|Hamidou M.|Ducret M.|Daugas E.|Papo T.|Bonnotte B.|Bonnotte B.|Mahr A.|Ravaud P.|Mouthon L.</t>
  </si>
  <si>
    <t>Terrier B.|Pagnoux C.|Pagnoux C.|Perrodeau É.|Karras A.|Khouatra C.|Aumaître O.|Cohen P.|Decaux O.|Desmurs-Clavel H.|Maurier F.|Gobert P.|Quémeneur T.|Blanchard-Delaunay C.|Bonnotte B.|Carron P.|Daugas E.|Ducret M.|Godmer P.|Hamidou M.|Lidove O.|Limal N.|Puéchal X.|Mouthon L.|Ravaud P.|Guillevin L.|Guillevin L.</t>
  </si>
  <si>
    <t>Wu J.|Feng J.|Song Y.|Su L.|Zhang M.|Li W.|Hu Y.|Zhang X.|Gao Y.|Niu Z.|Feng R.|Wang W.|Peng J.|Li X.|Ouyang X.|Wu C.|Zhang W.|Zeng Y.|Xiao Z.|Liang Y.|Zhuang Y.|Wang J.|Sun Z.|Bai H.|Cui T.</t>
  </si>
  <si>
    <t>Zhonghua xue ye xue za zhi = Zhonghua xueyexue zazhi</t>
  </si>
  <si>
    <t>Esteban C.|Esteban C.|Quintana J.|Quintana J.|Garcia-Gutierrez S.|Garcia-Gutierrez S.|Anton-Ladislao A.|Gonzalez N.|Gonzalez N.|Baré M.|Baré M.|Baré M.|De Larrea N.|De Larrea N.|Rivas-Ruiz F.|Rivas-Ruiz F.|Martínez-Tapias J.|Ruiz A.|Briones E.|Vidal S.|Perea-Milla E.|Redondo M.|Ruiz J.|Lujan M.|Montón C.|Moreno A.|Ormaza J.|Pomares J.|Font J.|Estirado C.|Gea J.|Andradas E.|Blasco J.|De Larrea N.|Girón R.|Aguirre M.|Lobo J.|Pulido E.|Sánchez M.|Ruiz L.|Gastaminza A.|Tabernero E.|Agüero R.|Gutiérrez G.|Aiz­Puru F.|Arostegui I.|Barrio I.|Bilbao A.|González N.|Garcia S.|Lafuente I.|Aguirre U.|Orive M.|Anton A.|Rivas F.|Quintana J.|Haro C.|Elizalde B.|Esteban C.</t>
  </si>
  <si>
    <t>Respiration</t>
  </si>
  <si>
    <t>International Journal of COPD</t>
  </si>
  <si>
    <t>Van Baaren G.|Vis J.|Wilms F.|Oudijk M.|Kwee A.|Porath M.|Oei G.|Scheepers H.|Spaanderman M.|Bloemenkamp K.|Haak M.|Bolte A.|Bax C.|Cornette J.|Duvekot J.|Nij Bijvanck B.|Van Eyck J.|Franssen M.|Sollie K.|Vandenbussche F.|Woiski M.|Grobman W.|Van Der Post J.|Bossuyt P.|Opmeer B.|Mol B.</t>
  </si>
  <si>
    <t>Obstetrics and Gynecology</t>
  </si>
  <si>
    <t>Chittawatanarat K.|Sataworn D.|Thongchai C.|Permpikul C.|Chaiwat O.|Kongsayreepong S.|Vorrakitpokatorn P.|Wilaichone W.|Bunburaphong T.|Saengchote W.|Morakul S.|Thawitsri T.|Sitthipan C.|Sombunvibul W.|Chatrkaw P.|Poonyathawon S.|Watanathum A.|Fuengfoo P.|Sataworn D.|Wongsa A.|Piyavechviratana K.|Rungruanghiranya S.|Pothirat C.|Deesomchok A.|Patjanasoontorn B.|Bhurayanontachai R.|Champunut R.|Chuachamsai N.|Thongchai C.</t>
  </si>
  <si>
    <t>Journal of the Medical Association of Thailand</t>
  </si>
  <si>
    <t>Feretti D.|Ceretti E.|De Donno A.|Moretti M.|Carducci A.|Bonetta S.|Marrese M.|Bonetti A.|Covolo L.|Bagordo F.|Villarini M.|Verani M.|Schilirò T.|Limina R.|Grassi T.|Monarca S.|Casini B.|Carraro E.|Zani C.|Mazzoleni G.|Levaggi R.|Gelatti U.|Compiani S.|Donato F.|Festa A.|Viola G.|Zerbini I.|Guido M.|Idolo A.|Serio F.|Tumolo M.|Verri T.|Dominici L.|Fatigoni C.|Levorato S.|Peverini M.|Vannini S.|Bruni B.|Caponi E.|Donzelli G.|Gilli G.|Pignata C.|Bonizzoni S.|Furia C.|Braga F.|Codenotti R.|Colombi P.|Lini D.|Mario E.</t>
  </si>
  <si>
    <t>Villarini M.|Levorato S.|Salvatori T.|Ceretti E.|Bonetta S.|Carducci A.|Grassi T.|Vannini S.|Donato F.|Bonetta S.|Verani M.|de Donno A.|Bonizzoni S.|Bonetti A.|Moretti M.|Gelatti U.|Fatigoni C.|Monarca S.|Covolo L.|Feretti D.|Festa A.|Viola G.|Zani C.|Zerbini I.|Gilli G.|Carraro E.|Schilirò T.|Pignata C.|Gea M.|Romanazzi V.|Donzelli G.|Palomba G.|Bagordo F.|De Giorgi M.|Guido M.|Idolo A.|Panico A.|Serio F.|Verri T.|Furia C.|Colombi P.|Codenotti R.|Zagni L.</t>
  </si>
  <si>
    <t>International Journal of Sustainable Development and Planning</t>
  </si>
  <si>
    <t>Annali di Igiene</t>
  </si>
  <si>
    <t>Villar J.|Villar J.|Ismail L.|Ismail L.|Victora C.|Victora C.|Ohuma E.|Ohuma E.|Ohuma E.|Bertino E.|Bertino E.|Bertino E.|Altman D.|Altman D.|Lambert A.|Lambert A.|Papageorghiou A.|Papageorghiou A.|Carvalho M.|Carvalho M.|Jaffer Y.|Jaffer Y.|Gravett M.|Gravett M.|Purwar M.|Purwar M.|Frederick I.|Frederick I.|Noble A.|Pang R.|Barros F.|Barros F.|Chumlea C.|Bhutta Z.|Kennedy S.|Katz M.|Bhan M.|Garza C.|Zaidi S.|Langer A.|Rothwell P.|Weatherall D.|Bhutta Z.|Kennedy S.|Barros F.|Burton F.|Chumlea W.|Er Y.|Lumbiganon P.|Noble J.|Pang R.|Rivera J.|Shorten M.|Hoch L.|Knight H.|Cosgrove C.|Blakey I.|Roseman F.|Kunnawar N.|Gu S.|Wang J.|Wu M.|Domingues M.|Gilli P.|Juodvirsiene L.|Musee N.|Al-Jabri H.|Waller S.|Muninzwa D.|Yellappan D.|Carter A.|Reade D.|Miller R.|Salomon L.|Leston A.|Mitidieri A.|Al-Aamri F.|Paulsene W.|Sande J.|Al-Zadjali W.|Batiuk C.|Bornemeier S.|Dighe M.|Gaglioti P.|Jacinta N.|Jaiswal S.|Oas K.|Oberto M.|Olearo E.|Owende M.|Shah J.|Sohoni S.|Todros T.|Venkataraman M.|Vinayak S.|Wang L.|Wilson D.|Wu Q.|Zaidi S.|Zhang Y.</t>
  </si>
  <si>
    <t>Villar J.|Cheikh Ismail L.|Cheikh Ismail L.|Staines Urias E.|Giuliani F.|Ohuma E.|Ohuma E.|Victora C.|Papageorghiou A.|Altman D.|Garza C.|Barros F.|Barros F.|Puglia F.|Ochieng R.|Jaffer Y.|Noble J.|Bertino E.|Purwar M.|Pang R.|Lambert A.|Chumlea C.|Stein A.|Fernandes M.|Bhutta Z.|Bhutta Z.|Kennedy S.|Katz M.|Bhan M.|Garza C.|Zaidi S.|Langer A.|Rothwell P.|Weatherall S.|Bhutta Z.|Villar J.|Kennedy S.|Altman D.|Barros F.|Bertino E.|Burton F.|Carvalho M.|Cheikh Ismail L.|Chumlea W.|Gravett M.|Jaffer Y.|Lambert A.|Lumbiganon P.|Noble J.|Pang R.|Papageorghiou A.|Purwar M.|Rivera J.|Victora C.|Shorten M.|Hoch L.|Knight H.|Ohuma E.|Cosgrove C.|Blakey I.|Staines Urias E.|Roseman F.|Kunnawar N.|Gu S.|Wang J.|Wu M.|Domingues M.|Gilli P.|Juodvirsiene L.|Musee N.|Al-Jabri H.|Waller S.|Muninzwa D.|Yellappan D.|Carter A.|Reade D.|Miller R.|Salomon L.|Leston A.|Mitidieri A.|Al-Aamri F.|Paulsene W.|Sande J.|Al-Zadjali W.|Batiuk C.|Bornemeier S.|Dighe M.|Gaglioti P.|Jacinta N.|Jaiswal S.|Oas K.|Oberto M.|Olearo E.|Owende M.|Shah J.|Sohoni S.|Todros T.|Venkataraman M.|Vinayak S.|Wang L.</t>
  </si>
  <si>
    <t>Balkan I.|Batirel A.|Karabay O.|Agalar C.|Akalin S.|Alici O.|Alp E.|Altay F.|Altin N.|Arslan F.|Aslan T.|Bekiroglu N.|Cesur S.|Celik A.|Dogan M.|Durdu B.|Duygu F.|Engin A.|Engin D.|Gonen I.|Guclu E.|Guven T.|Hatipoglu C.|Hosoglu S.|Karahocagil M.|Kilic A.|Ormen B.|Ozdemir D.|Ozer S.|Oztoprak N.|Sezak N.|Turhan V.|Turker N.|Yilmaz H.</t>
  </si>
  <si>
    <t>Indian Journal of Pharmacology</t>
  </si>
  <si>
    <t>European Journal of Clinical Microbiology and Infectious Diseases</t>
  </si>
  <si>
    <t>Acta Medica Mediterranea</t>
  </si>
  <si>
    <t>Progres en Urologie</t>
  </si>
  <si>
    <t>World Neurosurgery</t>
  </si>
  <si>
    <t>Journal of NeuroInterventional Surgery</t>
  </si>
  <si>
    <t>Pane M.|Stacy Mazzone E.|Sivo S.|Fanelli L.|De Sanctis R.|D’Amico A.|Messina S.|Battini R.|Bianco F.|Scutifero M.|Petillo R.|Frosini S.|Scalise R.|Luca Vita G.|Bruno C.|Pedemonte M.|Mongini T.|Pegoraro E.|Brustia F.|Gardani A.|Berardinelli A.|Lanzillotta V.|Viggiano E.|Cavallaro F.|Sframeli M.|Bello L.|Barp A.|Busato F.|Bonfiglio S.|Rolle E.|Colia G.|Bonetti A.|Palermo C.|Graziano A.|D’Angelo G.|Pini A.|Corlatti A.|Gorni K.|Baranello G.|Antonaci L.|Bertini E.|Politano L.|Mercuri E.</t>
  </si>
  <si>
    <t>Pane M.|Fanelli L.|Mazzone E.|Olivieri G.|D'Amico A.|Messina S.|Scutifero M.|Battini R.|Petillo R.|Frosini S.|Sivo S.|Vita G.|Bruno C.|Mongini T.|Pegoraro E.|De Sanctis R.|Gardani A.|Berardinelli A.|Lanzillotta V.|Carlesi A.|Viggiano E.|Cavallaro F.|Sframeli M.|Bello L.|Barp A.|Bianco F.|Bonfiglio S.|Rolle E.|Palermo C.|D'Angelo G.|Pini A.|Iotti E.|Gorni K.|Baranello G.|Bertini E.|Politano L.|Sormani M.|Mercuri E.</t>
  </si>
  <si>
    <t>PLoS Currents</t>
  </si>
  <si>
    <t>Obesity Reviews</t>
  </si>
  <si>
    <t>Journal of Cerebral Blood Flow and Metabolism</t>
  </si>
  <si>
    <t>Salvadori E.|Poggesi A.|Valenti R.|Pracucci G.|Pescini F.|Pasi M.|Nannucci S.|Marini S.|Del Bene A.|Ciolli L.|Ginestroni A.|Diciotti S.|Orlandi G.|Di Donato I.|De Stefano N.|Cosottini M.|Chiti A.|Federico A.|Dotti M.|Bonuccelli U.|Inzitari D.|Pantoni L.|Pantoni L.|Abbate R.|Boddi M.|Cesari F.|Coppo M.|Giusti B.|Gori A.|Mascalchi M.|Cecchi P.|Pagni C.|Siciliano G.|Tognoni G.|Formichi P.|Gambetti C.|Giorgio A.|Rossi F.|Stromillo L.|Zicari E.|Zolo P.|Tiezzi A.|Bertini E.|Brotini S.|Guidi L.|Lombardi M.|Mugnai S.|Notarelli A.|Bracco L.|Cadelo M.|Cisbani R.|Gabbani L.|Gori G.|Lambertucci L.|Massacesi L.|Mossello E.|Paganini M.|Piccininni M.|Pinto F.|Pozzi C.|Sorbi S.|Zaccara G.|Borgogni T.|Mancuso M.|Marconi R.|Mazzoni M.|Vista M.|Meucci G.|Bellini G.|Gabrielli L.|Frittelli C.|Galli R.|Gambaccini G.|Bartolini S.|Biagini C.|Caleri V.|Vanni P.|Calvani D.|Giorgi C.|Magnolfi S.|Palumbo P.|Valente C.|Rossi A.|Tassi R.|Boschi S.|Baldacci F.</t>
  </si>
  <si>
    <t>Stroke; a journal of cerebral circulation</t>
  </si>
  <si>
    <t>Journal of neurointerventional surgery</t>
  </si>
  <si>
    <t>Kristensen S.|Knuuti J.|Saraste A.|Anker S.|Bøtker H.|De Hert S.|Ford I.|Gonzalez-Juanatey J.|Gorenek B.|Heyndrickx G.|Hoeft A.|Huber K.|Iung B.|Kjeldsen K.|Lüscher T.|Pierard L.|Pocock S.|Price S.|Roffi M.|Sirnes P.|Sousa-Uva M.|Voudris V.|Funck-Brentano C.|Zamorano J.|Achenbach S.|Baumgartner H.|Bax J.|Bueno H.|Dean V.|Deaton C.|Erol C.|Fagard R.|Ferrari R.|Hasdai D.|Hoes A.|Kirchhof P.|Kirchhof P.|Kolh P.|Lancellotti P.|Linhart A.|Nihoyannopoulos P.|Piepoli M.|Ponikowski P.|Tamargo J.|Tendera M.|Torbicki A.|Wijns W.|Windecker S.|Solca M.|Brichant J.|De Robertis E.|Longrois D.|Langenecker S.|Wichelewski J.</t>
  </si>
  <si>
    <t>Kristensen S.|Knuuti J.|Saraste A.|Anker S.|Bøtker H.|De Hert S.|Ford I.|Gonzalez-Juanatey J.|Gorenek B.|Heyndrickx G.|Hoeft A.|Huber K.|Iung B.|Kjeldsen K.|Longrois D.|Lüscher T.|Pierard L.|Pocock S.|Price S.|Roffi M.|Sirnes P.|Sousa-Uva M.|Voudris V.|Funck-Brentano C.|Zamorano J.|Achenbach S.|Baumgartner H.|Bax J.|Bueno H.|Dean V.|Deaton C.|Erol C.|Fagard R.|Ferrari R.|Hasdai D.|Hoes A.|Kirchhof P.|Knuuti J.|Kolh P.|Lancellotti P.|Linhart A.|Nihoyannopoulos P.|Piepoli M.|Ponikowski P.|Sirnes P.|Tamargo J.|Tendera M.|Torbicki A.|Wijns W.|Windecker S.|Solca M.|Brichant J.|de Robertis E.|Longrois D.|Langenecker S.|Wichelewski J.</t>
  </si>
  <si>
    <t>Russian Journal of Cardiology</t>
  </si>
  <si>
    <t>Reardon M.|Adams D.|Coselli J.|Deeb G.|Kleiman N.|Chetcuti S.|Yakubov S.|Heimansohn D.|Hermiller J.|Hughes G.|Harrison J.|Khabbaz K.|Tadros P.|Zorn G.|Merhi W.|Heiser J.|Petrossian G.|Robinson N.|Maini B.|Mumtaz M.|Lee J.|Gleason T.|Resar J.|Conte J.|Watson D.|Chenoweth S.|Popma J.</t>
  </si>
  <si>
    <t>JAMA cardiology</t>
  </si>
  <si>
    <t>Kent B.|Grote L.|Ryan S.|Pépin J.|Bonsignore M.|Tkacova R.|Saaresranta T.|Verbraecken J.|Lévy P.|Hedner J.|McNicholas W.|Anttalainen U.|Barbe F.|Basoglu O.|Bielicki P.|Escourrou P.|Esquinas C.|Fietze I.|Hayes L.|Kumor M.|Kvamme J.|Lavie L.|Lavie P.|Lombardi C.|Marrone O.|Masa J.|Montserrat J.|Parati G.|Pataka A.|Penzel T.|Plywaczewski R.|Pretl M.|Riha R.|Roisman G.|Schulz R.|Sliwinski P.|Staats R.|Steiropoulos P.|Varoneckas G.|Vitols A.|Vrints H.</t>
  </si>
  <si>
    <t>Silveira A.|McLeod O.|Strawbridge R.|Gertow K.|Sennblad B.|Sennblad B.|Baldassarre D.|Baldassarre D.|Veglia F.|Deleskog A.|Persson J.|Leander K.|Gigante B.|Kauhanen J.|Rauramaa R.|Smit A.|Mannarino E.|Giral P.|Gustafsson S.|Söderberg S.|Öhrvik J.|Humphries S.|Tremoli E.|Tremoli E.|de Faire U.|Hamsten A.</t>
  </si>
  <si>
    <t>Pezzini A.|Grassi M.|Lodigiani C.|Patella R.|Gandolfo C.|Zini A.|Delodovici M.|Paciaroni M.|Del Sette M.|Toriello A.|Musolino R.|Musolino R.|Calabrò R.|Bovi P.|Adami A.|Silvestrelli G.|Sessa M.|Cavallini A.|Marcheselli S.|Bonifati D.|Checcarelli N.|Tancredi L.|Chiti A.|Del Zotto E.|Spalloni A.|Giossi A.|Volonghi I.|Costa P.|Giacalone G.|Ferrazzi P.|Poli L.|Morotti A.|Rasura M.|Simone A.|Gamba M.|Cerrato P.|Micieli G.|Melis M.|Massucco D.|De Giuli V.|Iacoviello L.|Padovani A.</t>
  </si>
  <si>
    <t>De Giuli V.|Grassi M.|Lodigiani C.|Patella R.|Zedde M.|Gandolfo C.|Zini A.|DeLodovici M.|Paciaroni M.|Del Sette M.|Azzini C.|Toriello A.|Musolino R.|Calabrò R.|Bovi P.|Sessa M.|Adami A.|Silvestrelli G.|Cavallini A.|Marcheselli S.|Bonifati D.|Checcarelli N.|Tancredi L.|Chiti A.|Lotti E.|Del Zotto E.|Tomelleri G.|Spalloni A.|Giorli E.|Costa P.|Poli L.|Morotti A.|Caria F.|Lanari A.|Giacalone G.|Ferrazzi P.|Giossi A.|Piras V.|Massucco D.|D'Amore C.|Di Lisi F.|Casetta I.|Cucurachi L.|Cotroneo M.|De Vito A.|Coloberti E.|Rasura M.|Simone A.|Gamba M.|Cerrato P.|Micieli G.|Malferrari G.|Melis M.|Iacoviello L.|Padovani A.|Pezzini A.</t>
  </si>
  <si>
    <t>International Journal of Cardiovascular Imaging</t>
  </si>
  <si>
    <t>Peng K.|Zhao L.|Xu Y.|Xu M.|Chen Y.|Lu J.|Lin L.|Du R.|Dai M.|Li M.|Wang T.|Zhao Z.|Zhang D.|Bi Y.|Wang W.|Ning G.|Chen G.|Liu C.|Mu Y.|Ye Z.|Shi L.|Zhao J.|Chen L.|Li Q.|Yang T.|Yan L.|Wan Q.|Wu S.|Wang G.|Luo Z.|Tang X.|Huo Y.|Gao Z.|Su Q.|Wang Y.|Qin G.|Deng H.|Yu X.|Shen F.|Chen L.|Li D.</t>
  </si>
  <si>
    <t>Miura T.|Miyashita Y.|Motoki H.|Shimada K.|Kobayashi M.|Nakajima H.|Kimura H.|Akanuma H.|Mawatari E.|Sato T.|Hotta S.|Kamiyoshi Y.|Maruyama T.|Watanabe N.|Eisawa T.|Aso S.|Uchikawa S.|Hashizume N.|Sekimura N.|Morita T.|Ebisawa S.|Izawa A.|Tomita T.|Koyama J.|Ikeda U.</t>
  </si>
  <si>
    <t>Heart and Vessels</t>
  </si>
  <si>
    <t>Barbanti M.|Barbanti M.|Petronio A.|Ettori F.|Latib A.|Bedogni F.|De Marco F.|Poli A.|Boschetti C.|De Carlo M.|Fiorina C.|Colombo A.|Brambilla N.|Bruschi G.|Martina P.|Pandolfi C.|Giannini C.|Curello S.|Sgroi C.|Sgroi C.|Gulino S.|Patanè M.|Ohno Y.|Tamburino C.|Attizzani G.|Immè S.|Gentili A.|Tamburino C.|Tamburino C.</t>
  </si>
  <si>
    <t>Myhre P.|Myhre P.|Tiainen M.|Pettilä V.|Pettilä V.|Pettilä V.|Vaahersalo J.|Vaahersalo J.|Hagve T.|Kurola J.|Kurola J.|Varpula T.|Varpula T.|Omland T.|Røsjø H.|Lund V.|Tuominen P.|Johansson S.|Perkola P.|Kumpulainen E.|Suvela M.|Hirvonen S.|Kauppinen S.|Laru-Sompa R.|Reilama M.|Laine H.|Kettunen P.|Smolander I.|Reinikainen M.|Surakka T.|Saarinen K.|Lähdeaho P.|Soini J.|Hovilehto S.|kaKoivisto S.|Hautamäki R.|Alaspää A.|Heikkilä T.|Kiviniemi O.|Lintula E.|Kaminski T.|Roiko J.|Alila S.|Pentti J.|Koskinen R.|Heikkinen J.|Oksanen T.|Eronen A.|Hult T.|Nieminen T.|Bäcklund T.|Kauhanen L.|Kaukonen K.|Pettilä L.|Sutinen S.|Hoppu S.|Tenhunen J.|Karlsson S.|Kukkurainen A.|Varila S.|Kortelainen S.|Peltola M.|Hiltunen P.|Ruokonen E.|Halonen E.|Rissanen S.|Rahikainen S.|Ahola R.|Alakokko T.|Sälksud S.</t>
  </si>
  <si>
    <t>Journal of Endovascular Therapy</t>
  </si>
  <si>
    <t>Baggetta R.|Bolignano D.|Torino C.|Manfredini F.|Aucella F.|Barillà A.|Battaglia Y.|Bertoli S.|Bonanno G.|Castellino P.|Ciurlino D.|Cupisti A.|D'Arrigo G.|De Paola L.|Fabrizi F.|Fatuzzo P.|Fuiano G.|Lombardi L.|Lucisano G.|Messa P.|Rapanà R.|Rapisarda F.|Rastelli S.|Rocca-Rey L.|Summaria C.|Zuccalà A.|Abd Elhafeez S.|Tripepi G.|Catizone L.|Mallamaci F.|Zoccali C.|Zoccali C.</t>
  </si>
  <si>
    <t>Baggetta R.|D'Arrigo G.|Torino C.|Elhafeez S.|Manfredini F.|Mallamaci F.|Zoccali C.|Tripepi G.|Bolignano D.|Lamberti N.|Bertoli S.|Ciurlino D.|Rocca-Rey L.|Barillà A.|Battaglia Y.|Rapanà R.|Zuccalà A.|Bonanno G.|Fatuzzo P.|Rapisarda F.|Rastelli S.|Fabrizi F.|Messa P.|De Paola L.|Lombardi L.|Cupisti A.|Fuiano G.|Lucisano G.|Summaria C.|Felisatti M.|Pozzato E.|Malagoni A.|Castellino P.|Aucella F.|Provenzano P.|Catizone L.</t>
  </si>
  <si>
    <t>BMC Geriatrics</t>
  </si>
  <si>
    <t>Kidney and Blood Pressure Research</t>
  </si>
  <si>
    <t>Thomas P.|Berbis J.|Falcoz P.|Le pimpec-barthes F.|Bernard A.|Jougon J.|Porte H.|Alifano M.|Dahan M.|Alauzen M.|Andro J.|Aubert M.|Avaro J.|Azorin J.|Bagan P.|Bellenot F.|Blin V.|Boitet P.|Bordigoni L.|Borrelly J.|Brichon P.|Cardot G.|Carrie J.|Clement F.|Corbi P.|Debaert M.|Debrueres B.|Dubrez J.|Ducrocq X.|Dujon A.|Dumont P.|Fernoux P.|Filaire M.|Frassinetti E.|Frey G.|Gossot D.|Grosdidier G.|Guibert B.|Hagry O.|Jaillard S.|Jarry J.|Kaczmarek D.|Laborde Y.|Lenot B.|Levy F.|Lombart L.|Marcade E.|Marcade J.|Marzelle J.|Massard G.|Mazeres F.|Mensier E.|Metois D.|Michaud J.|Paris E.|Mondine P.|Monteau M.|Moreau J.|Mouroux J.|Mugniot A.|Mulsant P.|Naffaa N.|Neveu P.|Pavy G.|Peillon C.|Pons F.|Porte H.|Regnard J.|Riquet M.|Looyeh B.|Thomas P.|Tiffet O.|Tremblay B.|Valla J.|Velly J.|Wack B.|Wagner J.|Woelffe D.</t>
  </si>
  <si>
    <t>Thomas P.|Falcoz P.|Bernard A.|Le Pimpec-Barthes F.|Jougon J.|Brouchet L.|Massard G.|Dahan M.|Loundou A.|Alauzen M.|Andro J.|Aubert M.|Brichon P.|Avaro J.|Thomas P.|Azorin J.|Bagan P.|Bellenot F.|Blin V.|Boitet P.|Bordigoni L.|Borrelly J.|Grosdidier G.|Cardot G.|Carrie J.|Clement F.|Corbi P.|Debaert M.|Jaillard S.|Mensier E.|Porte H.|Wurtz A.|Debrueres B.|Dubrez J.|Mazeres F.|Ducrocq X.|Dujon A.|Dumont P.|Fernoux P.|Hagry O.|Filaire M.|Frassinetti E.|Gossot D.|Guibert B.|Jarry J.|Laborde Y.|Lenot B.|Levy F.|Lombart L.|Marcade E.|Marcade J.|Marzelle J.|Metois D.|Michaud J.|Mondine P.|Monteau M.|Moreau J.|Mouroux P.|Mugniot A.|Mulsant P.|Naffaa N.|Neveu P.|Pavy G.|Peillon C.|Pons F.|Regnard J.|Riquet M.|Looyeh B.|Tiffet O.|Kaczmarek D.|Frey G.|Tremblay B.|Valla J.|Velly J.|Wack B.|Wagner J.|Woelffe D.</t>
  </si>
  <si>
    <t>European Journal of Cardio-thoracic Surgery</t>
  </si>
  <si>
    <t>Wintermark M.|Hills N.|Hills N.|DeVeber G.|Barkovich A.|Barkovich A.|Elkind M.|Sear K.|Zhu G.|Leiva-Salinas C.|Hou Q.|Dowling M.|Bernard T.|Bernard T.|Friedman N.|Ichord R.|Ichord R.|Fullerton H.|Fullerton H.|Benedict S.|Fox C.|Lo W.|Tan M.|Mackay M.|Kirton A.|Hernandez Chavez M.|Humphreys P.|Jordan L.|Sultan S.|Rivkin M.|Rafay M.|Titomanlio L.|Kovacevic G.|Yager J.|Amlie-Lefond C.|Dlamini N.|Condie J.|Yeh A.|Kneen R.|Bjornson B.|Pergami P.|Zou L.|Elbers J.|Abdalla A.|Chan A.|Farooq O.|Lim M.|Carpenter J.|Pavlakis S.|Wong V.|Forsyth R.</t>
  </si>
  <si>
    <t>Journal of Diabetes Research</t>
  </si>
  <si>
    <t>Qiu J.|He X.|Cui H.|Zhang C.|Zhang H.|Dang Y.|Han X.|Chen Y.|Tang Z.|Zhang H.|Bai H.|Xu R.|Zhu D.|Lin X.|Lv L.|Xu X.|Lin R.|Yao T.|Su J.|Liu X.|Wang W.|Wang Y.|Ma B.|Liu S.|Huang H.|Lerro C.|Zhao N.|Liang J.|Ma S.|Ehrenkranz R.|Liu Q.|Zhang Y.|Zhang Y.</t>
  </si>
  <si>
    <t>Tang Z.|Zhang H.|Bai H.|Chen Y.|Zhao N.|Zhou M.|Cui H.|Lerro C.|Lin X.|Lv L.|Zhang C.|Zhang H.|Xu R.|Zhu D.|Dang Y.|Han X.|Xu X.|Lin R.|Yao T.|Su J.|Ma B.|Liu X.|Wang Y.|Wang W.|Liu S.|Luo J.|Huang H.|Liang J.|Jiang M.|Qiu W.|Bell M.|Qiu J.|Liu Q.|Zhang Y.</t>
  </si>
  <si>
    <t>Head and Neck</t>
  </si>
  <si>
    <t>Martino A.|Campa D.|Jurczyszyn A.|Martínez-López J.|Moreno M.|Varkonyi J.|Dumontet C.|García-Sanz R.|Gemignani F.|Jamroziak K.|Stȩpień A.|Hove Jacobsen S.|Andersen V.|Andersen V.|Jurado M.|Jurado M.|Landi S.|Rossi A.|Lesueur F.|Marques H.|Marques H.|Dudziński M.|Wa̧tek M.|Moreno V.|Orciuolo E.|Petrini M.|Reis R.|Reis R.|Reis R.|Ríos R.|Ríos R.|Sainz J.|Sainz J.|Vogel U.|Buda G.|Vangsted A.|Canzian F.</t>
  </si>
  <si>
    <t>Campa D.|Martino A.|Varkonyi J.|Lesueur F.|Jamroziak K.|Landi S.|Jurczyszyn A.|Marques H.|Marques H.|Andersen V.|Andersen V.|Jurado M.|Jurado M.|Brenner H.|Brenner H.|Petrini M.|Vogel U.|García-Sanz R.|Buda G.|Gemignani F.|Ríos R.|Ríos R.|Vangsted A.|Dumontet C.|Martínez-López J.|Moreno M.|Sterpień A.|Wątek M.|Moreno V.|Dieffenbach A.|Dieffenbach A.|Rossi A.|Butterbach K.|Jacobsen S.|Goldschmidt H.|Sainz J.|Sainz J.|Hillengass J.|Orciuolo E.|Dudziński M.|Weinhold N.|Reis R.|Reis R.|Reis R.|Canzian F.</t>
  </si>
  <si>
    <t>United European Gastroenterology Journal</t>
  </si>
  <si>
    <t>Yu H.|Huang J.|Huai Y.|Guan X.|Klena J.|Liu S.|Peng Y.|Yang H.|Luo J.|Zheng J.|Chen M.|Peng Z.|Xiang N.|Huo X.|Xiao L.|Jiang H.|Chen H.|Zhang Y.|Xing X.|Xu Z.|Feng Z.|Zhan F.|Yang W.|Uyeki T.|Wang Y.|Varma J.|Varma J.</t>
  </si>
  <si>
    <t>Jiang H.|Huai Y.|Chen H.|Uyeki T.|Chen M.|Guan X.|Liu S.|Peng Y.|Yang H.|Luo J.|Zheng J.|Huang J.|Peng Z.|Xiang N.|Zhang Y.|Klena J.|Hu D.|Rainey J.|Rainey J.|Huo X.|Xiao L.|Xing X.|Zhan F.|Yu H.|Yu H.|Varma J.|Varma J.</t>
  </si>
  <si>
    <t>Lammers W.|Van Buuren H.|Hirschfield G.|Janssen H.|Invernizzi P.|Mason A.|Ponsioen C.|Floreani A.|Corpechot C.|Mayo M.|Battezzati P.|Parés A.|Nevens F.|Burroughs A.|Kowdley K.|Trivedi P.|Kumagi T.|Kumagi T.|Cheung A.|Lleo A.|Imam M.|Boonstra K.|Cazzagon N.|Franceschet I.|Poupon R.|Caballeria L.|Pieri G.|Kanwar P.|Lindor K.|Lindor K.|Hansen B.</t>
  </si>
  <si>
    <t>Trivedi P.|Trivedi P.|Lammers W.|Van Buuren H.|Parés A.|Floreani A.|Janssen H.|Janssen H.|Invernizzi P.|Battezzati P.|Ponsioen C.|Corpechot C.|Poupon R.|Mayo M.|Burroughs A.|Nevens F.|Mason A.|Kowdley K.|Kowdley K.|Lleo A.|Caballeria L.|Lindor K.|Lindor K.|Hansen B.|Hirschfield G.|Hirschfield G.</t>
  </si>
  <si>
    <t>Burisch J.|Vardi H.|Pedersen N.|Brinar M.|Cukovic-Cavka S.|Kaimakliotis I.|Duricova D.|Bortlik M.|Shonová O.|Vind I.|Avnstrøm S.|Thorsgaard N.|Krabbe S.|Andersen V.|Andersen V.|Andersen V.|Dahlerup J.|Kjeldsen J.|Salupere R.|Olsen J.|Nielsen K.|Manninen P.|Collin P.|Katsanos K.|Tsianos E.|Ladefoged K.|Lakatos L.|Bailey Y.|O'Morain C.|Schwartz D.|Lupinacci G.|Lupinacci G.|De Padova A.|De Padova A.|Jonaitis L.|Kupcinskas L.|Turcan S.|Barros L.|Magro F.|Magro F.|Magro F.|Lazar D.|Goldis A.|Nikulina I.|Belousova E.|Fernandez A.|Pineda J.|Almer S.|Almer S.|Halfvarson J.|Halfvarson J.|Tsai H.|Sebastian S.|Friger M.|Greenberg D.|Greenberg D.|Lakatos P.|Langholz E.|Odes S.|Munkholm P.</t>
  </si>
  <si>
    <t>PloS one</t>
  </si>
  <si>
    <t>Ghazaleh Dashti S.|Buchanan D.|Buchanan D.|Jayasekara H.|Jayasekara H.|Ouakrim D.|Clendenning M.|Rosty C.|Rosty C.|Winship I.|Winship I.|MacRae F.|MacRae F.|MacRae F.|Giles G.|Giles G.|Parry S.|Casey G.|Haile R.|Gallinger S.|Le Marchand L.|Thibodeau S.|Lindor N.|Newcomb P.|Newcomb P.|Potter J.|Potter J.|Potter J.|Baron J.|Hopper J.|Hopper J.|Jenkins M.|Win A.</t>
  </si>
  <si>
    <t>Okazaki K.|Kawa S.|Kamisawa T.|Ito T.|Inui K.|Irie H.|Nishino T.|Notohara K.|Nishimori I.|Tanaka S.|Nishiyama T.|Suda K.|Shiratori K.|Tanaka M.|Shimosegawa T.|Kubo K.|Ohara H.|Irisawa A.|Fujinaga Y.|Hasebe O.|Yamamoto H.|Uchida K.|Kanno A.|Kubota K.|Ko S.|Sakagami J.|Shimizu K.|Sugiyama M.|Tada M.|Nakazawa T.|Nishino H.|Hamano H.|Hirooka Y.|Hirano K.|Masamune A.|Masuda A.|Mizuno N.|Yamaguchi K.|Yoshida H.</t>
  </si>
  <si>
    <t>Morinville V.|Lowe M.|Ahuja M.|Barth B.|Bellin M.|Davis H.|Durie P.|Finley B.|Fishman D.|Freedman S.|Gariepy C.|Giefer M.|Gonska T.|Heyman M.|Himes R.|Husain S.|Kumar S.|Ooi C.|Pohl J.|Schwarzenberg S.|Troendle D.|Werlin S.|Wilschanski M.|Yen E.|Uc A.</t>
  </si>
  <si>
    <t>Uc A.|Zimmerman M.|Wilschanski M.|Werlin S.|Troendle D.|Shah U.|Schwarzenberg S.|Rhee S.|Pohl J.|Perito E.|Palermo J.|Ooi C.|Liu Q.|Lin T.|Morinville V.|McFerron B.|Husain S.|Himes R.|Heyman M.|Gonska T.|Giefer M.|Gariepy C.|Freedman S.|Fishman D.|Bellin M.|Barth B.|Abu-El-Haija M.|Lowe M.</t>
  </si>
  <si>
    <t>Soucie J.|Miller C.|Kelly F.|Payne A.|Creary M.|Bockenstedt P.|Kempton C.|Manco-Johnson M.|Neff A.|Abshire T.|Brettler D.|Di Paola J.|Lentz S.|Radhi M.|Massey G.|Barrett J.|Shapiro A.|Tarantino M.|Wicklund B.|Knoll C.|Escobar M.|Eyster M.|Gill J.|Leissinger C.|Yaish H.</t>
  </si>
  <si>
    <t>Ferentinos P.|Ferentinos P.|Koukounari A.|Power R.|Rivera M.|Rivera M.|Uher R.|Uher R.|Craddock N.|Owen M.|Korszun A.|Jones L.|Jones I.|Gill M.|Rice J.|Ising M.|Maier W.|Mors O.|Rietschel M.|Preisig M.|Binder E.|Aitchison K.|Mendlewicz J.|Souery D.|Hauser J.|Henigsberg N.|Breen G.|Breen G.|Craig I.|Farmer A.|Müller-Myhsok B.|McGuffin P.|Lewis C.|Lewis C.</t>
  </si>
  <si>
    <t>de Mauleon A.|de Mauleon A.|Sourdet S.|Renom-Guiteras A.|Gillette-Guyonnet S.|Leino-Kilpi H.|Leino-Kilpi H.|Karlsson S.|Karlsson S.|Bleijlevens M.|Zabategui A.|Saks K.|Saks K.|Vellas B.|Vellas B.|Jolley D.|Jolley D.|Soto M.|Soto M.|Meyer G.|Stephan A.|Guiteras A.|Sauerland D.|Wübker A.|Bremer P.|Hamers J.|Afram B.|Beerens H.|Bleijlevens M.|Verbeek H.|Zwakhalen S.|Ruwaard D.|Hallberg I.|Emilsson U.|Challis D.|Sutcliffe C.|Tucker S.|Bowns I.|Roe B.|Burns A.|Koskenniemi J.|Suhonen R.|Viitanen M.|Arve S.|Stolt M.|Hupli M.|Tiit E.|Leibur J.|Raamat K.|Armolik A.|Toivari T.|Zabalegui A.|Navarro M.|Cabrera E.|Risco E.|Milhet A.|Gillette S.</t>
  </si>
  <si>
    <t>Aging and Mental Health</t>
  </si>
  <si>
    <t>Journal of Advanced Nursing</t>
  </si>
  <si>
    <t>Sunol R.|Wagner C.|Wagner C.|Arah O.|Kristensen S.|Kristensen S.|Kristensen S.|Pfaff H.|Pfaff H.|Klazinga N.|Thompson C.|Thompson C.|Wang A.|DerSarkissian M.|Bartels P.|Bartels P.|Michel P.|Michel P.|Groene O.|Kringos D.|Lombarts M.|Plochg T.|Lopez M.|Secanell M.|Vallejo P.|Saillour-Glenisson F.|Car M.|Jones S.|Klaus E.|Bottaro S.|Garel P.|Saluvan M.|Bruneau C.|Depaigne-Loth A.|Shaw C.|Hammer A.|Ommen O.|Botje D.|Kutaj-Wasikowska H.|Kutriba B.|Escoval A.|Lívio A.|Eiras M.|Franca M.|Leite I.|Almeman F.|Kus H.|Ozturk K.|Mannion R.|Thompson A.</t>
  </si>
  <si>
    <t>International Journal for Quality in Health Care</t>
  </si>
  <si>
    <t>Lucena-Araujo A.|Kim H.|Thomé C.|Jacomo R.|Melo R.|Bittencourt R.|Pasquini R.|Pagnano K.|Glória A.|De Lourdes Chauffaille M.|Athayde M.|Chiattone C.|Mito I.|Bendlin R.|Souza C.|Bortolheiro C.|Coelho-Silva J.|Schrier S.|Tallman M.|Grimwade D.|Ganser A.|Berliner N.|Ribeiro R.|Lo-Coco F.|Lo-Coco F.|Löwenberg B.|Sanz M.|Rego E.</t>
  </si>
  <si>
    <t>The Lancet Haematology</t>
  </si>
  <si>
    <t>Kerr K.|Bubendorf L.|Edelman M.|Marchetti A.|Mok T.|Novello S.|O'Byrne K.|O'Byrne K.|Stahel R.|Peters S.|Felip E.|Besse B.|Vansteenkiste J.|Eberhardt W.|Baas P.|Reck M.|Syrigos K.|Paz-Ares L.|Smit E.|Meldgaard P.|Adjei A.|Nicolson M.|Crinò L.|Schil P.|Senan S.|Faivre-Finn C.|Rocco G.|Veronesi G.|Douillard J.|Lim E.|Dooms C.|Weder W.|de Ruysscher D.|Le Pechoux C.|de Leyn P.|Westeel V.</t>
  </si>
  <si>
    <t>Eberhardt W.|De Ruysscher D.|Weder W.|Le Péchoux C.|De Leyn P.|Hoffmann H.|Westeel V.|Westeel V.|Stahel R.|Felip E.|Peters S.|Kerr K.|Besse B.|Vansteenkiste J.|Edelman M.|Mok T.|O'Byrne K.|Novello S.|Bubendorf L.|Marchetti A.|Baas P.|Reck M.|Syrigos K.|Paz-Ares L.|Smit E.|Meldgaard P.|Adjei A.|Nicolson M.|Crinò L.|Van Schil P.|Senan S.|Faivre-Finn C.|Rocco G.|Veronesi G.|Douillard J.|Lim E.|Dooms C.</t>
  </si>
  <si>
    <t>Nitz U.|Nitz U.|Nitz U.|Gluz O.|Gluz O.|Huober J.|Kreipe H.|Kates R.|Hartmann A.|Erber R.|Scholz M.|Lisboa B.|Mohrmann S.|Möbus V.|Augustin D.|Hoffmann G.|Weiss E.|Böhmer S.|Kreienberg R.|Du Bois A.|Sattler D.|Thomssen C.|Kiechle M.|Jänicke F.|Wallwiener D.|Harbeck N.|Harbeck N.|Kuhn W.</t>
  </si>
  <si>
    <t>Gluz O.|Gluz O.|Liedtke C.|Liedtke C.|Huober J.|Huober J.|Peyro-Saint-Paul H.|Kates R.|Kreipe H.|Hartmann A.|Pelz E.|Erber R.|Mohrmann S.|Möbus V.|Augustin D.|Hoffmann G.|Thomssen C.|Thomssen C.|Jänicke F.|Kiechle M.|Wallwiener D.|Kuhn W.|Nitz U.|Nitz U.|Harbeck N.|Harbeck N.</t>
  </si>
  <si>
    <t>Lohaus F.|Lohaus F.|Lohaus F.|Linge A.|Linge A.|Linge A.|Tinhofer I.|Tinhofer I.|Budach V.|Budach V.|Gkika E.|Gkika E.|Stuschke M.|Stuschke M.|Balermpas P.|Rödel C.|Rödel C.|Avlar M.|Avlar M.|Grosu A.|Grosu A.|Abdollahi A.|Abdollahi A.|Abdollahi A.|Abdollahi A.|Debus J.|Debus J.|Debus J.|Debus J.|Bayer C.|Belka C.|Belka C.|Pigorsch S.|Pigorsch S.|Combs S.|Combs S.|Mönnich D.|Mönnich D.|Zips D.|Zips D.|Von Neubeck C.|Von Neubeck C.|Baretton G.|Baretton G.|Baretton G.|Löck S.|Thames H.|Krause M.|Krause M.|Krause M.|Krause M.|Baumann M.|Baumann M.|Baumann M.|Baumann M.</t>
  </si>
  <si>
    <t>Sun J.|Xie Q.|Tan D.|Ning Q.|Niu J.|Bai X.|Fan R.|Chen S.|Cheng J.|Yu Y.|Wang H.|Xu M.|Shi G.|Wan M.|Chen X.|Tang H.|Sheng J.|Dou X.|Shi J.|Ren H.|Wang M.|Zhang H.|Gao Z.|Chen C.|Ma H.|Jia J.|Hou J.</t>
  </si>
  <si>
    <t>Yu R.|Yu R.|Tan D.|Ning Q.|Niu J.|Bai X.|Chen S.|Cheng J.|Yu Y.|Wang H.|Xu M.|Shi G.|Wan M.|Chen X.|Tang H.|Sheng J.|Dou X.|Shi J.|Ren H.|Wang M.|Zhang H.|Gao Z.|Chen C.|Ma H.|Jia J.|Hou J.|Xie Q.|Sun J.</t>
  </si>
  <si>
    <t>Orandi B.|Garonzik-Wang J.|Massie A.|Zachary A.|Montgomery J.|Van Arendonk K.|Stegall M.|Jordan S.|Oberholzer J.|Dunn T.|Ratner L.|Kapur S.|Pelletier R.|Roberts J.|Melcher M.|Singh P.|Sudan D.|Posner M.|El-Amm J.|Shapiro R.|Cooper M.|Lipkowitz G.|Rees M.|Marsh C.|Sankari B.|Gerber D.|Nelson P.|Wellen J.|Bozorgzadeh A.|Gaber A.|Montgomery R.|Segev D.</t>
  </si>
  <si>
    <t>Orandi B.|Luo X.|King E.|Garonzik-Wang J.|Bae S.|Montgomery R.|Stegall M.|Jordan S.|Oberholzer J.|Dunn T.|Ratner L.|Kapur S.|Pelletier R.|Roberts J.|Melcher M.|Singh P.|Sudan D.|Posner M.|El-Amm J.|Shapiro R.|Cooper M.|Lipkowitz G.|Rees M.|Marsh C.|Sankari B.|Gerber D.|Nelson P.|Wellen J.|Bozorgzadeh A.|Osama Gaber A.|Segev D.</t>
  </si>
  <si>
    <t>Slama L.|Slama L.|Palella F.|Abraham A.|Li X.|Vigouroux C.|Vigouroux C.|Vigouroux C.|Vigouroux C.|Vigouroux C.|Pialoux G.|Kingsley L.|Lake J.|Brown T.|Margolick J.|Crain B.|Dobs A.|Farzadegan H.|Gallant J.|Johnson-Hill L.|Plankey M.|Sacktor N.|Selnes O.|Shepard J.|Thio C.|Wolinsky S.|Phair J.|Badri S.|O'Gorman M.|Ostrow D.|Palella F.|Ragin A.|Detels R.|Martínez-Maza O.|Aronow A.|Bolan R.|Breen E.|Butch A.|Jamieson B.|Miller E.|Oishi J.|Vinters H.|Wiley D.|Witt M.|Yang O.|Young S.|Zhang Z.|Rinaldo C.|Kingsley L.|Becker J.|Cranston R.|Martinson J.|Mellors J.|Silvestre A.|Stall R.|Jacobson L.|Munoz A.|Abraham A.|Althoff K.|Cox C.|D'Souza G.|Golub E.|Schollenberger J.|Seaberg E.|Su S.|Huebner R.|Dominguez G.</t>
  </si>
  <si>
    <t>Slama L.|Slama L.|Reddy S.|Phair J.|Palella F.|Brown T.|Margolick J.|Crain B.|Dobs A.|Farzadegan H.|Gallant J.|Johnson-Hill L.|Plankey M.|Sacktor N.|Selnes O.|Shepard J.|Thio C.|Wolinsky S.|Phair J.|Badri S.|O'Gorman M.|Ostrow D.|Palella F.|Ragin A.|Detels R.|Martínez-Maza O.|Aronow A.|Bolan R.|Breen E.|Butch A.|Jamieson B.|Miller E.|Oishi J.|Vinters H.|Wiley D.|Witt M.|Yang O.|Young S.|Zhang Z.|Rinaldo C.|Kingsley L.|Becker J.|Cranston R.|Martinson J.|Mellors J.|Silvestre A.|Stall R.|Jacobson L.|Munoz A.|Alison|Abraham|Althoff K.|Cox C.|D'Souza G.|Golub E.|Schollenberger J.|Seaberg E.|Su S.|Huebner R.|Dominguez G.</t>
  </si>
  <si>
    <t>Richard S.|McCormick B.|Seidman J.|Rasmussen Z.|Kosek M.|Rogawski E.|Petri W.|Bose A.|Mduma E.|Maciel B.|Chandyo R.|Bhutta Z.|Turab A.|Bessong P.|Mahfuz M.|Caulfield L.|Acosta A.|De Burga R.|Chavez C.|Flores J.|Olotegui M.|Pinedo S.|Salas M.|Trigoso D.|Vasquez A.|Ahmed I.|Alam D.|Ali A.|Qureshi S.|Rasheed M.|Soofi S.|Zaidi A.|Bodhidatta L.|Mason C.|Babji S.|George A.|Hariraju D.|Jennifer M.|John S.|Kaki S.|Kang G.|Karunakaran P.|Koshy B.|Lazarus R.|Muliyil J.|Raghava M.|Raju S.|Ramachandran A.|Ramadas R.|Ramanujam K.|Roshan R.|Sharma S.|SundaramE S.|Thomas R.|Pan W.|Pan W.|Ambikapathi R.|Carreon J.|Charu V.|Doan V.|Graham J.|Hoest C.|Knobler S.|Lang D.|Lang D.|McGrath M.|Miller M.|Mohale A.|Nayyar G.|Psaki S.|Wang V.|Blank R.|Gottlieb M.|Tountas K.|Amour C.|Bayyo E.|Mvungi R.|Nshama R.|Pascal J.|Swema B.|Yarrot L.|Ahmed T.|Ahmed A.|Haque R.|Hossain I.|Islam M.|Mondal D.|Tofail F.|Shrestha P.|Shrestha R.|Ulak M.|Bauck A.|Black R.|Checkley W.|Checkley W.|Lee G.|Schulze K.|Yori P.|Murray-Kolb L.|Ross A.</t>
  </si>
  <si>
    <t>Stirrup O.|Dunn D.|Dunn D.|Dunn D.|Tostevin A.|Tostevin A.|Sabin C.|Sabin C.|Pozniak A.|Asboe D.|Asboe D.|Cox A.|Cox A.|Orkin C.|Orkin C.|Martin F.|Martin F.|Martin F.|Cane P.|Fairbrother K.|Fearnhill E.|Hubb J.|Porter K.|Babiker A.|Lynch J.|Hand J.|de Souza C.|Churchill D.|Perry N.|Tilbury S.|Youssef E.|Clark D.|Gazzard B.|Nelson M.|Mabika T.|Mandalia S.|Anderson J.|Munshi S.|Post F.|Adefisan A.|Taylor C.|Gleisner Z.|Ibrahim F.|Campbell L.|Chadwick D.|Baillie K.|Gilson R.|Brima N.|Williams I.|Ainsworth J.|Schwenk A.|Miller S.|Wood C.|Johnson M.|Youle M.|Lampe F.|Smith C.|Tsintas R.|Chaloner C.|Hutchinson S.|Phillips A.|Hill T.|Jose S.|Huntington S.|Thornton A.|Walsh J.|Mackie N.|Winston A.|Weber J.|Ramzan F.|Carder M.|Leen C.|Wilson A.|Morris S.|Gompels M.|Allan S.|Palfreeman A.|Lewszuk A.|Kegg S.|Faleye A.|Ogunbiyi V.|Mitchell S.|Hay P.|Kemble C.|Russell-Sharpe S.|Gravely J.|Allan S.|Harte A.|Tariq A.|Spencer H.|Jones R.|Pritchard J.|Cumming S.|Atkinson C.|Mital D.|Edgell V.|Allen J.|Ustianowski A.|Murphy C.|Gunder I.</t>
  </si>
  <si>
    <t>Medecine et Maladies Infectieuses</t>
  </si>
  <si>
    <t>Chowdhary A.|Meis J.|Meis J.|Guarro J.|de Hoog G.|Kathuria S.|Arendrup M.|Arikan-Akdagli S.|Akova M.|Boekhout T.|Boekhout T.|Caira M.|Guinea J.|Guinea J.|Guinea J.|Chakrabarti A.|Dannaoui E.|van Diepeningen A.|Freiberger T.|Groll A.|Hope W.|Johnson E.|Lackner M.|Lagrou K.|Lanternier F.|Lanternier F.|Lass-Flörl C.|Lortholary O.|Lortholary O.|Meletiadis J.|Muñoz P.|Muñoz P.|Muñoz P.|Pagano L.|Petrikkos G.|Richardson M.|Roilides E.|Skiada A.|Tortorano A.|Ullmann A.|Verweij P.|Cornely O.|Cuenca-Estrella M.</t>
  </si>
  <si>
    <t>Puig-Asensio M.|Padilla B.|Padilla B.|Garnacho-Montero J.|Zaragoza O.|Aguado J.|Zaragoza R.|Montejo M.|Muñoz P.|Muñoz P.|Ruiz-Camps I.|Cuenca-Estrella M.|Almirante B.|Guinea J.|Pãno J.|García J.|García C.|Fortún J.|Martín P.|Gómez E.|Ryan P.|Campelo C.|de los Santos I.|Buendía B.|Perez B.|Alonso M.|Sanz F.|Merino P.|González F.|Gorgolas M.|Gadea I.|Losa J.|Delgado-Iribarren A.|Ramos A.|Romero Y.|Sánchez I.|Rodriguez-Bãno J.|Suarez A.|Loza A.|Martín-Mazuelos E.|Aller A.|Ruiz M.|Ortiz C.|Chávez M.|Maroto F.|Salavert M.|Pemán J.|Blanquer J.|Navarro D.|Abril V.|Gimeno C.|Camarena J.|Hernáez S.|Ezpeleta G.|Bereciartua E.|Hernández J.|Rivas R.|Ayarza R.|Planes A.|Mensa J.|Almela M.|Gurgui M.|Sánchez-Reus F.|Martinez-Montauti J.|Sierra M.|Horcajada J.|Sorli L.|Gómez J.|Gené A.|Urrea M.|Valerio M.|Fernández-Ruiz M.|Díaz-Martín A.|Puchades F.|Mularoni A.</t>
  </si>
  <si>
    <t>Ramos-Martínez A.|Ramos-Martínez A.|Vicente-López N.|Sánchez-Romero I.|Padilla B.|Merino-Amador P.|Garnacho-Montero J.|Ruiz-Camps I.|Montejo M.|Salavert M.|Mensa J.|Cuenca-Estrella M.|Muñoz P.|Guinea J.|Paño Pardo J.|García-Rodríguez J.|Cerrada C.|Fortún J.|Martín P.|Gómez E.|Ryan P.|Campelo C.|de los Santos Gil I.|Buendía V.|Gorricho B.|Alonso M.|Sanz F.|Aguado J.|Romo F.|Gorgolas M.|Gadea I.|Losa J.|Delgado-Iribarren A.|Romero Y.|Zaragoza O.|Rodriguez-Baño J.|Suarez A.|Loza A.|Aller García A.|Martín-Mazuelos E.|Pérez de Pipaón M.|Ortiz C.|Chávez M.|Maroto F.|Salavert M.|Pemán J.|Blanquer J.|Navarro D.|Camarena J.|Zaragoza R.|Abril V.|Gimeno C.|Hernáez S.|Ezpeleta G.|Bereciartua E.|Hernández Almaraz J.|Montejo M.|Rivas R.|Ayarza R.|Planes A.|Almirante B.|Almela M.|Gurgui M.|Sánchez-Reus F.|Martinez-Montauti J.|Sierra M.|Horcajada J.|Sorli L.|Gómez J.|Gené A.|Urrea M.|Valerio M.|Díaz-Martín A.|Puchades F.|Mularoni A.</t>
  </si>
  <si>
    <t>Gasch O.|Camoez M.|Dominguez M.|Padilla B.|Pintado V.|Almirante B.|Martín-Gandul C.|López-Medrano F.|de Gopegui E.|de Gopegui E.|Ramón Blanco J.|García-Pardo G.|Calbo E.|Horcajada J.|Horcajada J.|Granados A.|Jover-Sáenz A.|Dueñas C.|Pujol M.|Jover A.|Barcenilla F.|Garcia M.|Pujol M.|Gasch O.|Domínguez M.|Camoez M.|Dueñas C.|Ojeda E.|Martinez J.|Marco F.|Chaves F.|Lagarde M.|López-Medrano F.|Montejo M.|Bereciartua E.|Hernández J.|Á. Von Wichmann M.|Goenaga A.|García-Arenzana J.|Padilla B.|Padilla C.|Cercenado E.|García-Pardo G.|Tapiol J.|Montero M.|Salvadó M.|Arnáiz A.|Fernandez C.|Calbo E.|Xercavins M.|Granados A.|Fontanals D.|Pintado V.|Loza E.|Torre-Cisneros J.|Lara R.|Rodríguez-López F.|Rodríguez M.|Natera C.|Blanco J.|Olarte I.|Benito N.|Mirelis B.|Murillas J.|Espejo H.|Morera M.|Rodróguez-Baño J.|López E.|Pascual A.|Martin C.|Lepe A.|Molina J.|Sordé R.|Almirante B.|Larrosa N.</t>
  </si>
  <si>
    <t>San-Juan R.|Fernández-Ruiz M.|Gasch O.|Camoez M.|López-Medrano F.|Domínguez M.|Almirante B.|Padilla B.|Pujol M.|Aguado J.|Jover A.|Barcenilla F.|García M.|Pujol M.|Gasch O.|Domínguez M.|Camoez M.|Dueñas C.|Ojeda E.|Martinez J.|Marco F.|Chaves F.|Fernández-Ruiz M.|Lagarde M.|López-Medrano F.|Aguado J.|Montejo J.|Bereciartua E.|Hernández J.|Von Wichmann M.|Goenaga A.|García-Arenzana J.|Padilla B.|Padilla C.|Cercenado E.|García-Pardo G.|Tapiol J.|Horcajada J.|Montero M.|Salvadó M.|Arnáiz A.|Fernández C.|Calbo E.|Xercavins M.|Granados A.|Fontanals D.|Pintado V.|Loza E.|Torre-Cisneros J.|Lara R.|Rodríguez-López F.|Rodríguez M.|Natera C.|Blanco J.|Olarte I.|Benito N.|Mirelis B.|Murillas J.|de Gopegui E.|Espejo H.|Morera M.|Rodríguez-Baño J.|López E.|Pascual A.|Martín C.|Lepe J.|Molina J.|Sordé R.|Almirante B.|Larrosa N.</t>
  </si>
  <si>
    <t>Abele-Horn M.|Al-Nawas B.|Arvand M.|Blacky A.|Brühl P.|Chaberny I.|Dobermann U.|Eikmann T.|Eschberger D.|Greslehner A.|Greitbauer M.|Gruber B.|Hedtmann A.|Hoyme U.|Jäkel C.|Jürgens C.|Keppler O.|Klein H.|Kramer A.|Lemm F.|Luckhaupt H.|Müller W.|Novotny A.|Piechota H.|Pitten F.|Pletz M.|Plößer P.|Reinecke V.|Reydelet J.|Schneider A.|Schulz H.|Schulz-Schaeffer W.|Seifert J.|Studtmann V.|Sunderdieck U.|Suger-Wiedeck H.|Wagner M.</t>
  </si>
  <si>
    <t>Hygiene + Medizin</t>
  </si>
  <si>
    <t>Majcher-Peszynska J.|Loebermann M.|Klammt S.|Frimmel S.|Mundkowski R.|Welte T.|Reisinger E.|Drewelow B.|Krüger S.|Frechen D.|Knüppel W.|Armari I.|Stolz D.|Suttorp N.|Schütte H.|Creutz P.|Bauer T.|Hecht J.|Pankow W.|Lies A.|Thiemig D.|Hauptmeier B.|Wehde D.|Suermann M.|Ewig S.|Prediger M.|Zernia G.|Welte T.|Rademacher J.|Barten G.|Abrahamczik M.|Naim J.|Kröner W.|Illig T.|Klopp N.|Kroegel C.|Pletz M.|Bals R.|Dalhoff K.|Schütz S.|Hörster R.|Rohde G.|Petermann W.|Buschmann H.|Kröning R.|Aydin Y.|Schaberg T.|Hering I.|Marre R.|Schumann C.|Von Baum H.|Illmann T.|Wallner M.|Burghuber O.|Rainer G.</t>
  </si>
  <si>
    <t>Floridia M.|Ravizza M.|Masuelli G.|Giacomet V.|Martinelli P.|Antoni A.|Spinillo A.|Fiscon M.|Francisci D.|Liuzzi G.|Pinnetti C.|Marconi A.|Tamburrini E.|Mori F.|Ortolani P.|Dalle Nogare E.|Di Lorenzo F.|Sterrantino G.|Meli M.|Polemi S.|Nocentini J.|Baldini M.|Montorzi G.|Mazzetti M.|Rogasi P.|Borchi B.|Vichi F.|Del Pin B.|Pinter E.|Anzalone E.|Marocco R.|Mastroianni C.|Mercurio V.|Carocci A.|Grilli E.|Maccabruni A.|Zaramella M.|Mariani B.|Natalini Raponi G.|Guaraldi G.|Nardini G.|Stentarelli C.|Beghetto B.|Molinari A.|Crisalli M.|Donisi A.|Piepoli M.|Cerri V.|Zuccotti G.|Fabiano V.|Placido G.|Vivarelli A.|Castelli P.|Savalli F.|Portelli V.|Sabbatini F.|Bernini L.|Grossi P.|Rizzi L.|Alberico S.|Maso G.|Airoud M.|Soppelsa G.|Meloni A.|Dedoni M.|Cuboni C.|Ortu F.|Piano P.|Citernesi A.|Bordoni Vicini I.|Luzi K.|Roccio M.|Vimercati A.|Miccolis A.|Bassi E.|Guerra B.|Cervi F.|Puccetti C.|Murano P.|Contoli M.|Capretti M.|Marsico C.|Faldella G.|Sansone M.|Agangi A.|Tibaldi C.|Trentini L.|Todros T.|Frisina V.|Cetin I.|Brambilla T.|Savasi V.|Personeni C.|Giaquinto C.|Rinaldi R.|Rubino E.|Bucceri A.|Matrone R.|Scaravelli G.|Fundarò C.</t>
  </si>
  <si>
    <t>Prenatal Diagnosis</t>
  </si>
  <si>
    <t>Goodall R.|Dunn D.|Pattery T.|Van Cauwenberge A.|Nkurunziza P.|Awio P.|Ndembi N.|Munderi P.|Kityo C.|Gilks C.|Kaleebu P.|Pillay D.|Pillay D.|Kaleebu P.|Pillay D.|Awio P.|Chirara M.|Dunn D.|Gibb D.|Gilks C.|Goodall R.|Kapaata A.|Katuramur M.|Lyagoba F.|Magala R.|Magambo B.|Mataruka K.|Mccormick A.|Mugarura L.|Musunga T.|Nabankkema M.|Nkalubo J.|Nkurunziza P.|Parry C.|Robertson V.|Spyer M.|Yirrell D.|Grosskurth H.|Munderi P.|Kabuye G.|Nsibambi D.|Kasirye R.|Zalwango E.|Nakazibwe M.|Kikaire B.|Nassuna G.|Massa R.|Fadhiru K.|Namyalo M.|Zalwango A.|Generous L.|Khauka P.|Rutikarayo N.|Nakahima W.|Mugisha A.|Todd J.|Levin J.|Muyingo S.|Ruberantwari A.|Kaleebu P.|Yirrell D.|Ndembi N.|Lyagoba F.|Hughes P.|Aber M.|Medina lara A.|Foster S.|Amurwon J.|Nyanzi Wakholi B.|Mugyenyi P.|Kityo C.|Ssali F.|Tumukunde D.|Otim T.|Kabanda J.|Musana H.|Akao J.|Kyomugisha H.|Byamukama A.|Sabiiti J.|Komugyena J.|Wavamunno P.|Mukiibi S.|Drasiku A.|Byaruhanga R.|Labeja O.|Katundu P.|Tugume S.|Awio P.|Namazzi A.|Bakeinyaga G.|Katabira H.|Abaine D.|Tukamushaba J.|Anywar W.|Ojiambo W.|Angweng E.|Murungi S.|Haguma W.|Atwiine S.</t>
  </si>
  <si>
    <t>Goodall R.|Dunn D.|Nkurunziza P.|Mugarura L.|Pattery T.|Munderi P.|Kityo C.|Gilks C.|Kaleebu P.|Pillay D.|Pillay D.|Gupta R.|Gupta R.|Kaleebu P.|Pillay D.|Awio P.|Chirara M.|Dunn D.|Gibb D.|Gilks C.|Goodall R.|Kapaata A.|Katuramur M.|Lyagoba F.|Magambo B.|Mataruka K.|Mugarura L.|Musunga T.|Nabankkema M.|Nkalubo J.|Nkurunziza P.|Parry C.|Robertson V.|Spyer M.|Mulima D.|Williams D.|Nankya I.|Nassimbwa S.|Ndashimye E.|Nabulime E.|Phiri M.|Mutasa K.|Mukasa S.|Grosskurth H.|Munderi P.|Kabuye G.|Nsibambi D.|Kasirye R.|Zalwango E.|Nakazibwe M.|Kikaire B.|Nassuna G.|Massa R.|Fadhiru K.|Namyalo M.|Zalwango A.|Generous L.|Khauka P.|Rutikarayo N.|Nakahima W.|Mugisha A.|Todd J.|Levin J.|Muyingo S.|Ruberantwari A.|Kaleebu P.|Yirrell D.|Ndembi N.|Lyagoba F.|Hughes P.|Aber M.|Medina Lara A.|Foster S.|Amurwon J.|Nyanzi Wakholi B.|Mugyenyi P.|Kityo C.|Ssali F.|Tumukunde D.|Otim T.|Kabanda J.|Musana H.|Akao J.|Kyomugisha H.|Byamukama A.|Sabiiti J.|Komugyena J.|Wavamunno P.|Mukiibi S.|Drasiku A.|Byaruhanga R.|Labeja O.|Katundu P.|Tugume S.|Awio P.|Namazzi A.|Bakeinyaga G.|Katabira H.|Abaine D.|Tukamushaba J.</t>
  </si>
  <si>
    <t>Berenguer J.|Polo R.|Lozano F.|Aldeguer J.|Antela A.|Arribas J.|Asensi V.|Blanco J.|Clotet B.|Domingo P.|Galindo M.|Gatell J.|González-García J.|Iribarren J.|Locutura J.|López J.|Mallolas J.|Martínez E.|Miralles C.|Miró J.|Moreno S.|Palacios R.|Elías M.|Pineda J.|Podzamczer D.|Portilla J.|Pulido F.|Ribera E.|Riera M.|Rubio R.|Santos J.|Sanz J.|Tuset M.|Vidal F.|Rivero A.</t>
  </si>
  <si>
    <t>Enfermedades Infecciosas y Microbiologia Clinica Monografias</t>
  </si>
  <si>
    <t>Coca S.|Garg A.|Thiessen-Philbrook H.|Koyner J.|Patel U.|Krumholz H.|Shlipak M.|Parikh C.|Raman J.|Jeevanandam V.|Akhter S.|Devarajan P.|Bennett M.|Ma Q.|Griffiths R.|Edelstein C.|Passik C.|Nagy J.|Swaminathan M.|Chu M.|Goldbach M.|Guo L.|McKenzie N.|Myers M.|Novick R.|Quantz M.|Schumann V.|Webster L.|Zappitelli M.|Palijan A.|Dewar M.|Darr U.|Hashim S.|Elefteriades J.|Geirsson A.|Garwood S.|Kemp R.|Butrymowicz I.</t>
  </si>
  <si>
    <t>Nadkarni G.|Coca S.|Meisner A.|Patel S.|Kerr K.|Patel U.|Koyner J.|Garg A.|Philbrook H.|Edelstein C.|Shlipak M.|El-Khoury J.|Parikh C.|Parikh C.|Raman J.|Jeevanandam V.|Akhter S.|Passik C.|Nagy J.|Swaminathan M.|Chu M.|Goldbach M.|Guo L.|McKenzie N.|Myers M.|Novick R.|Quantz M.|Zappitelli M.|Palijan A.|Dewar M.|Darr U.|Hashim S.|Elefteriades J.|Geirsson A.|Garwood S.|Butrymowicz I.|Krumholz H.|Dixon S.</t>
  </si>
  <si>
    <t>Juurlink D.|Gosselin S.|Kielstein J.|Ghannoum M.|Lavergne V.|Nolin T.|Nolin T.|Hoffman R.|Anseeuw K.|Bhalla A.|Burdmann E.|Calello D.|Dargan P.|Decker B.|Goldfarb D.|Galvo T.|Hoegberg L.|Laliberté M.|Li Y.|Liu K.|MacLaren R.|MacTier R.|Mégarbane B.|Mowry J.|Phan V.|Roberts D.|Wiegand T.|Winchester J.|Yates C.</t>
  </si>
  <si>
    <t>Clinical Toxicology</t>
  </si>
  <si>
    <t>Annals of Emergency Medicine</t>
  </si>
  <si>
    <t>Seminars in Dialysis</t>
  </si>
  <si>
    <t>Van Seeters T.|Biessels G.|van der Schaaf I.|Dankbaar J.|Horsch A.|Horsch A.|Luitse M.|Niesten J.|Mali W.|Kappelle L.|van der Graaf Y.|Velthuis B.|Majoie C.|Roos Y.|Duijm L.|Keizer K.|van der Lugt A.|Dippel D.|Droogh-de Greeve K.|Bienfait H.|van Walderveen M.|Wermer M.|Lycklamaà Nijeholt G.|Boiten J.|Duyndam D.|Kwa V.|Meijer F.|van Dijk E.|Kesselring F.|Hofmeijer J.|Vos J.|Schonewille W.|van Rooij W.|de Kort P.|Pleiter C.|Bakker S.|Bot J.|Visser M.</t>
  </si>
  <si>
    <t>Vos A.|Kockelkoren R.|de Vis J.|van der Schaaf I.|Velthuis B.|Mali W.|de Jong P.|van der Schouw Y.|Majoie C.|Roos Y.|Duijm L.|Keizer K.|van der Lugt A.|Dippel D.|Droogh-de Greve K.|Bienfait H.|van Walderveen M.|Wermer M.|Lycklama à Nijeholt G.|Boiten J.|Duyndam D.|Kwa V.|Meijer F.|van Dijk E.|Kesselring F.|Hofmeijer J.|Vos J.|Schonewille W.|van Rooij W.|de Kort P.|Pleiter C.|Bakker S.|Bot J.|Visser M.|Velthuis B.|van der Schaaf I.|Dankbaar J.|Mali W.|van Seeters T.|Horsch A.|Niesten J.|Biessels G.|Kappelle L.|Luitse M.|van der Graaf Y.</t>
  </si>
  <si>
    <t>Simpson N.|Ceroni F.|Reader R.|Covill L.|Knight J.|Hennessy E.|Bolton P.|Conti-Ramsden G.|O'Hare A.|Baird G.|Fisher S.|Fisher S.|Newbury D.|Newbury D.|Nudel R.|Monaco A.|Simonoff E.|Bolton P.|Pickles A.|Slonims V.|Dworzynski K.|Everitt A.|Clark A.|Watson J.|Seckl J.|Cowie H.|Cohen W.|Nasir J.|Bishop D.|Simkin Z.</t>
  </si>
  <si>
    <t>Journal of Neurodevelopmental Disorders</t>
  </si>
  <si>
    <t>Armeno M.|Caraballo R.|Vaccarezza M.|Alberti M.|Ríos V.|Galicchio S.|de Grandis E.|Mestre G.|Escobal N.|Matarrese P.|Viollaz R.|Agostinho A.|Díez C.|Cresta A.|Cabrera A.|Blanco V.|Ferrero H.|Gambarini V.|Sosa P.|Bouquet C.|Caramuta L.|Guisande S.|Gamboni B.|Hassan A.|Pesce L.|Argumedo L.|Dlugoszewski C.|Demartini M.|Panico L.</t>
  </si>
  <si>
    <t>Vaccarezza M.|Agustinho A.|Julia Alberti M.|Argumedo L.|Armeno M.|Blanco V.|Bouquet C.|Cabrera A.|Caraballo R.|Caramuta L.|Cresta A.|de Grandis E.|DeMartini M.|Díez C.|Diz M.|Dlugoszewski C.|Escobal N.|Ferrero H.|Galicchio S.|Gambarini V.|Gamboni B.|González L.|Guisande S.|Hassan A.|Matarrese P.|Mestre G.|Pesce L.|Pesce L.|Ríos V.|Semprino M.|Sosa P.|Toma M.|Viollaz R.|Panico L.</t>
  </si>
  <si>
    <t>Archivos Argentinos de Pediatria</t>
  </si>
  <si>
    <t>Revista de Neurologia</t>
  </si>
  <si>
    <t>Shafto M.|Shafto M.|Tyler L.|Tyler L.|Dixon M.|Dixon M.|Taylor J.|Taylor J.|Taylor J.|Rowe J.|Rowe J.|Rowe J.|Rowe J.|Cusack R.|Cusack R.|Calder A.|Calder A.|Marslen-Wilson W.|Marslen-Wilson W.|Marslen-Wilson W.|Duncan J.|Duncan J.|Duncan J.|Dalgleish T.|Dalgleish T.|Henson R.|Henson R.|Brayne C.|Brayne C.|Bullmore E.|Campbell K.|Cheung T.|Davis S.|Geerligs L.|Kievit R.|McCarrey A.|Price D.|Samu D.|Treder M.|Tsvetanov K.|Williams N.|Bates L.|Emery T.|Erzinçlioglu S.|Gadie A.|Gerbase S.|Georgieva S.|Hanley C.|Parkin B.|Troy D.|Allen J.|Amery G.|Amunts L.|Barcroft A.|Castle A.|Dias C.|Dowrick J.|Fair M.|Fisher H.|Goulding A.|Grewal A.|Hale G.|Hilton A.|Johnson F.|Johnston P.|Kavanagh-Williamson T.|Kwasniewska M.|McMinn A.|Norman K.|Penrose J.|Roby F.|Rowland D.|Sargeant J.|Squire M.|Stevens B.|Stoddart A.|Stone C.|Thompson T.|Yazlik O.|Barnes D.|Hillman J.|Mitchell J.|Villis L.|Matthews F.|Matthews F.</t>
  </si>
  <si>
    <t>Wolpe N.|Wolpe N.|Wolpe N.|Zhang J.|Zhang J.|Nombela C.|Nombela C.|Ingram J.|Ingram J.|Ingram J.|Wolpert D.|Wolpert D.|Wolpert D.|Rowe J.|Rowe J.|Rowe J.|Tyler L.|Brayne C.|Bullmore E.|Calder A.|Cusack R.|Dalgleish T.|Duncan J.|Matthews F.|Marslen-Wilson W.|Shafto M.|Cheung T.|Geerligs L.|McCarrey A.|Mustafa A.|Price D.|Samu D.|Treder M.|Tsvetanov K.|van Belle J.|Williams N.|Bates L.|Gadie A.|Gerbase S.|Georgieva S.|Hanley C.|Parkin B.|Troy D.|Auer T.|Correia M.|Gao L.|Green E.|Henriques R.|Allen J.|Amery G.|Amunts L.|Barcroft A.|Castle A.|Dias C.|Dowrick J.|Fair M.|Fisher H.|Goulding A.|Grewal A.|Hale G.|Hilton A.|Johnson F.|Johnston P.|Kavanagh-Williamson T.|Kwasniewska M.|McMinn A.|Norman K.|Penrose J.|Roby F.|Rowland D.|Sargeant J.|Squire M.|Stevens B.|Stoddart A.|Stone C.|Thompson T.|Yazlik O.|Dan Barnes|Dixon M.|Hillman J.|Mitchell J.|Villis L.</t>
  </si>
  <si>
    <t>Magliano L.|Patalano M.|Sagliocchi A.|Scutifero M.|Zaccaro A.|D'Angelo M.|Civati F.|Brighina E.|Vita G.|Vita G.|Vita G.|Vita G.|Messina S.|Messina S.|Sframeli M.|Sframeli M.|Pane M.|Lombardo M.|Scalise R.|D'Amico A.|Colia G.|Catteruccia M.|Balottin U.|Balottin U.|Berardinelli A.|Motta M.|Angelini C.|Angelini C.|Gaiani A.|Semplicini C.|Bello L.|Battini R.|Astrea G.|Ricci G.|Politano L.</t>
  </si>
  <si>
    <t>Acta Myologica</t>
  </si>
  <si>
    <t>Heck C.|King-Stephens D.|Massey A.|Nair D.|Jobst B.|Barkley G.|Salanova V.|Cole A.|Smith M.|Gwinn R.|Skidmore C.|Van Ness P.|Bergey G.|Park Y.|Miller I.|Geller E.|Rutecki P.|Zimmerman R.|Spencer D.|Goldman A.|Edwards J.|Leiphart J.|Wharen R.|Fessler J.|Fountain N.|Worrell G.|Gross R.|Eisenschenk S.|Duckrow R.|Hirsch L.|Bazil C.|O'Donovan C.|Sun F.|Courtney T.|Seale C.|Morrell M.|Morrell M.</t>
  </si>
  <si>
    <t>Geller E.|Skarpaas T.|Gross R.|Goodman R.|Barkley G.|Bazil C.|Berg M.|Bergey G.|Cash S.|Cole A.|Duckrow R.|Edwards J.|Eisenschenk S.|Fessler J.|Fountain N.|Goldman A.|Gwinn R.|Heck C.|Herekar A.|Hirsch L.|Jobst B.|King-Stephens D.|Labar D.|Leiphart J.|Marsh W.|Meador K.|Mizrahi E.|Murro A.|Nair D.|Noe K.|Park Y.|Rutecki P.|Salanova V.|Sheth R.|Shields D.|Skidmore C.|Smith M.|Spencer D.|Srinivasan S.|Tatum W.|Van Ness P.|Vossler D.|Wharen R.|Worrell G.|Yoshor D.|Zimmerman R.|Cicora K.|Sun F.|Morrell M.|Morrell M.</t>
  </si>
  <si>
    <t>Annals of Clinical and Translational Neurology</t>
  </si>
  <si>
    <t>Horváth K.|Aschermann Z.|Ács P.|Bosnyák E.|Deli G.|Pál E.|Janszky J.|Janszky J.|Faludi B.|Késmárki I.|Komoly S.|Bokor M.|Rigó E.|Lajtos J.|Klivényi P.|Dibó G.|Vécsei L.|Vécsei L.|Takáts A.|Tóth A.|Imre P.|Nagy F.|Herceg M.|Kamondi A.|Hidasi E.|Kovács N.|Kovács N.</t>
  </si>
  <si>
    <t>Kovács N.|Kovács N.|Horváth K.|Aschermann Z.|Ács P.|Bosnyák E.|Deli G.|Pál E.|Janszky J.|Janszky J.|Faludi B.|Karádi K.|Késmárki I.|Bokor M.|Rigó E.|Lajtos J.|Klivényi P.|Dibó G.|Vécsei L.|Vécsei L.|Takáts A.|Tóth A.|Imre P.|Nagy F.|Herceg M.|Kamondi A.|Hidasi E.|Komoly S.</t>
  </si>
  <si>
    <t>Sleep and Biological Rhythms</t>
  </si>
  <si>
    <t>Parkinson's Disease</t>
  </si>
  <si>
    <t>Ideggyogyaszati Szemle</t>
  </si>
  <si>
    <t>Chong M.|Chong M.|Chong M.|Wong J.|Colega M.|Chen L.|van Dam R.|Tan C.|Lim A.|Cai S.|Broekman B.|Broekman B.|Lee Y.|Lee Y.|Lee Y.|Saw S.|Kwek K.|Kwek K.|Godfrey K.|Godfrey K.|Chong Y.|Chong Y.|Gluckman P.|Gluckman P.|Gluckman P.|Meaney M.|Meaney M.|Chen H.|Chen H.|Agarwal P.|Biswas A.|Bong C.|Yen Chan J.|Chan Y.|Chee C.|Cheung Y.|Chia A.|Chinnadurai A.|Chng C.|Chong S.|Chua M.|Ding C.|Finkelstein E.|Fok D.|Fortier M.|Goh A.|Goh Y.|Gooley J.|Han W.|Hanson M.|Henry C.|Holbrook J.|Hsu C.|Inskip H.|Kapur J.|Yee-Man Lau I.|Lee B.|Lek N.|Lim S.|Low Y.|Magiati I.|Daniel L.|Ngo C.|Naiduvaje K.|Pang W.|Qiu A.|Quah B.|Rajadurai V.|Rauff M.|Rebello S.|Richmond J.|Rifkin-Graboi A.|Pei-Chi Shek L.|Sheppard A.|Shuter B.|Singh L.|Soh S.|Stunkel W.|Su L.|Tan K.|Teoh O.|Tint M.|van Bever H.|Yun Wong I.|Wong P.|Yap F.|Heong Yeo G.</t>
  </si>
  <si>
    <t>Androutsos O.|Androutsos O.|Moschonis G.|Koumpitski A.|Mantzou A.|Roma-Giannikou E.|Chrousos G.|Manios Y.|Kanaka-Gantenbein C.|Manios Y.|Skenderi K.|Grammatikaki E.|Androutsos O.|Tanagra S.|Koumpitski A.|Siatitsa P.|Vandorou A.|Kyriakou A.|Dede V.|Kantilafti M.|Farmaki A.|Siopi A.|Micheli S.|Damianidi L.|Margiola P.|Gakni D.|Iatridi V.|Mavrogianni C.|Michailidou K.|Giannopoulou A.|Argyri E.|Maragkopoulou K.|Spyridonos M.|Tsikalaki E.|Kliasios P.|Naoumi A.|Koutsikas|Aggelou E.|Krommyda Z.|Aga C.|Birbilis M.|Kosteria I.|Zlatintsi A.|Voutsadaki E.|Papadopoulou E.|Papazi Z.|Papadogiorgakaki M.|Chlouveraki F.|Lyberi M.|Karatsikaki-Vlami N.|Dionysopoulou E.|Daskalou E.|Mougios V.|Petridou A.|Papaioannou K.|Tsalis G.|Karagkiozidis A.|Bougioukas K.|Sakellaropoulou A.|Skouli G.|Chrousos G.|Drakopoulou M.|Charmandari E.|Pervanidou N.|Lionis C.</t>
  </si>
  <si>
    <t>Fasching P.|Fehm T.|Fehm T.|Kellner S.|De Waal J.|Rezai M.|Baier B.|Baake G.|Kolberg H.|Guggenberger M.|Warm M.|Warm M.|Harbeck N.|Harbeck N.|Würstlein R.|Würstlein R.|Deuker J.|Dall P.|Richter B.|Wachsmann G.|Brucker C.|Siebers J.|Fersis N.|Kuhn T.|Wolf C.|Vollert H.|Breitbach G.|Janni W.|Landthaler R.|Kohls A.|Rezek D.|Noesslet T.|Fischer G.|Henschen S.|Praetz T.|Heyl V.|Kühn T.|Krauß T.|Thomssen C.|Kümmel S.|Hohn A.|Tesch H.|Mundhenke C.|Hein A.|Rauh C.|Bayer C.|Jacob A.|Schmidt K.|Belleville E.|Hadji P.|Wallwiener D.|Grischke E.|Beckmann M.|Brucker S.</t>
  </si>
  <si>
    <t>Nabieva N.|Kellner S.|Fehm T.|Fehm T.|Häberle L.|Häberle L.|de Waal J.|Rezai M.|Baier B.|Baake G.|Kolberg H.|Guggenberger M.|Warm M.|Warm M.|Harbeck N.|Harbeck N.|Wuerstlein R.|Wuerstlein R.|Deuker J.|Dall P.|Richter B.|Wachsmann G.|Brucker C.|Siebers J.|Fersis N.|Kuhn T.|Wolf C.|Vollert H.|Breitbach G.|Janni W.|Landthaler R.|Kohls A.|Rezek D.|Noesselt T.|Fischer G.|Henschen S.|Praetz T.|Heyl V.|Kühn T.|Krauss T.|Thomssen C.|Hohn A.|Tesch H.|Mundhenke C.|Hein A.|Rauh C.|Bayer C.|Jacob A.|Schmidt K.|Belleville E.|Brucker S.|Kümmel S.|Beckmann M.|Wallwiener D.|Hadji P.|Fasching P.</t>
  </si>
  <si>
    <t>Geburtshilfe und Frauenheilkunde</t>
  </si>
  <si>
    <t>Integrative Cancer Therapies</t>
  </si>
  <si>
    <t>Cancer Research and Treatment</t>
  </si>
  <si>
    <t>Denlinger C.|Ligibel J.|Are M.|Baker K.|Broderick G.|Demark-Wahnefried W.|Friedman D.|Goldman M.|Jones L.|King A.|Ku G.|Kvale E.|Langbaum T.|McCabe M.|Melisko M.|Montoya J.|Mooney K.|Morgan M.|Moslehi J.|O'connor T.|Overholser L.|Paskett E.|Peppercorn J.|Rodriguez M.|Ruddy K.|Sanft T.|Silverman P.|Smith S.|Syrjala K.|Urba S.|Wakabayashi M.|Zee P.|McMillian N.|Freedman-Cass D.</t>
  </si>
  <si>
    <t>May M.|Brookman-May S.|Burger M.|Gilfrich C.|Fritsche H.|Rink M.|Chun F.|Fisch M.|Roghmann F.|Noldus J.|Mayr R.|Pycha A.|Novotny V.|Wirth M.|Vallo S.|Haferkamp A.|Roigas J.|Brisuda A.|Stredele R.|Volkmer B.|Dechet C.|Schnabel M.|Denzinger S.|Stief C.|Bastian P.|Aziz A.</t>
  </si>
  <si>
    <t>Aziz A.|Shariat S.|Roghmann F.|Brookman-May S.|Stief C.|Rink M.|Chun F.|Fisch M.|Novotny V.|Froehner M.|Wirth M.|Schnabel M.|Fritsche H.|Burger M.|Pycha A.|Brisuda A.|Babjuk M.|Vallo S.|Haferkamp A.|Roigas J.|Noldus J.|Stredele R.|Volkmer B.|Bastian P.|Xylinas E.|May M.</t>
  </si>
  <si>
    <t>Nicholson A.|Nicholson A.|Detterbeck F.|Marino M.|Marino M.|Kim J.|Stratton K.|Giroux D.|Giroux D.|Asamura H.|Asamura H.|Crowley J.|Falkson C.|Filosso P.|Giaccone G.|Huang J.|Kondo K.|Kondo K.|Lucchi M.|Marom E.|Okumura M.|Ruffini E.|Van Schil P.|Goldstraw P.|Rami-Porta R.|Ball D.|Beer D.|Beyruti R.|Bolejack V.|Chansky K.|Eberhardt W.|Edwards J.|Galateau-Sallé F.|Gleeson F.|Groome P.|Kennedy C.|Kingsbury L.|Kim Y.|Kondo H.|Krasnik M.|Kubota K.|Lerut A.|Lyons G.|Van Meerbeeck J.|Mitchell A.|Nakano T.|Nowak A.|Peake M.|Rice T.|Rosenzweig K.|Rusch V.|Saijo N.|Sculier J.|Shemanski L.|Suzuki K.|Tachimori Y.|Thomas C.|Travis W.|Tsao M.|Turrisi A.|Vansteenkiste J.|Watanabe H.|Wu Y.|Baas P.|Erasmus J.|Hasegawa S.|Inai K.|Kernstine K.|Kindler H.|Krug L.|Nackaerts K.|Pass H.|Rice D.|Blackstone E.|Call Caja S.|Ahmad U.|Detterbeck F.|Girard N.|Haam S.|Gomez D.|Bae M.|Ströbel P.|Marx A.|Saita S.|Saita S.|Wakelee H.|Bertolaccini L.|Vallieres E.|Scott W.|Su S.|Park B.|Marks J.|Khella S.|Shen R.|Rosenberg M.|Rosenberg M.|Tomulescu V.|Foroulis C.|Lang-Lazdunski L.|Billè A.</t>
  </si>
  <si>
    <t>Ophthalmic Research</t>
  </si>
  <si>
    <t>Quinn G.|Quinn G.|Ying G.|Ying G.|Daniel E.|Daniel E.|Hildebrand P.|Hildebrand P.|Ells A.|Ells A.|Ells A.|Baumritter A.|Kemper A.|Kemper A.|Schron E.|Schron E.|Wade K.|Wade K.|Duros T.|Erbring L.|Repka M.|Shepard J.|Donohue P.|Emmert D.|Herring C.|VanderVeen D.|Johnston S.|Wu C.|Mantagos J.|Ledoux D.|Winter T.|Weng F.|Mansfield T.|Bremer D.|Golden R.|McGregor M.|Jordan C.|Rogers D.|Fellows R.|Brandt S.|Mann B.|Wallace D.|Freedman S.|Jones S.|Tran-Viet D.|Young R.|Barr C.|Bhola R.|Douglas C.|Fishman P.|Bottorff M.|Hubbuch B.|Keith R.|Bothun E.|DeBecker I.|Anderson J.|Holleschau A.|Miller N.|Nyquist D.|Siatkowski R.|Trigler L.|Escobedo M.|Corff K.|Huynh-Blunt M.|Satnes K.|Mills M.|Anninger W.|Binenbaum G.|Karp K.|Pearson D.|Gong A.|Stokes J.|Harper C.|Weaver L.|McHenry C.|Conner K.|Heemer R.|Cokley E.|Tragus R.|Hoffman R.|Dries D.|Farnsworth K.|Harrison D.|Carlstrom B.|Frye C.|Morrison D.|Donahue S.|Benegas N.|Owings S.|Phillips S.|Ruark S.|Mitchell P.|Ingram A.|Sorbie R.|Maguire M.|Brightwell-Arnold M.|Pistilli M.|McWilliams K.|Harris S.|Whearry C.</t>
  </si>
  <si>
    <t>Daniel E.|Pan W.|Quinn G.|Quinn G.|Smith E.|Baumritter A.|Ying G.|Quinn G.|Wade K.|Baumritter A.|Duros T.|Erbring L.|Repka M.|Shepard J.|Emmert D.|Herring C.|VanderVeen D.|Johnston S.|Wu C.|Mantagos J.|Ledoux D.|Winter T.|Weng F.|Mansfield T.|Bremer D.|McGregor M.|Jordan C.|Rogers D.|Fellows R.|Brandt S.|Mann B.|Wallace D.|Freedman S.|Jones S.|Tran-Viet D.|Young R.|Barr C.|Bhola R.|Douglas C.|Fishman P.|Bottorff M.|Hubbuch B.|Keith R.|Bothun E.|DeBecker I.|Anderson J.|Holleschau A.|Miller N.|Nyquist D.|Siatkowski R.|Trigler L.|Escobedo M.|Corff K.|Huynh M.|Satnes K.|Mills M.|Anninger W.|Binenbaum G.|Quinn G.|Karp K.|Pearson D.|Gong A.|Stokes J.|Harper C.|Weaver L.|McHenry C.|Conner K.|Heemer R.|Cokley E.|Hoffman R.|Dries D.|Farnsworth K.|Harrison D.|Carlstrom B.|Frye C.|Morrison D.|Donahue S.|Benegas N.|Owings S.|Phillips S.|Ruark S.|Ells A.|Mitchell P.|Ingram A.|Sorbie R.|Ying G.|Maguire M.|Brightwell-Arnold M.|Pistilli M.|McWilliams K.|Harris S.|Whearry C.|Daniel E.|Martin E.|Parker Ostroff C.|Sepielli K.|Smith E.|Capone A.|Hubbard G.|Lloyd P.</t>
  </si>
  <si>
    <t>Wright R.|Ross J.|Haas A.|Huston L.|Garofoli E.|Harris D.|Patel K.|Pearson D.|Schutzman J.|Tarabichi M.|Ying D.|Albright J.|Allen C.|Amendola A.|Anderson A.|Andrish J.|Annunziata C.|Arciero R.|Bach B.|Baker C.|Bartolozzi A.|Baumgarten K.|Bechler J.|Berg J.|Bernas G.|Brockmeier S.|Brophy R.|Bush-Joseph C.|Butler V J.|Campbell J.|Carpenter J.|Cole B.|Cooper D.|Cooper J.|Cox C.|Alexander Creighton R.|Dahm D.|David T.|DeBerardino T.|Dunn W.|Flanigan D.|Frederick R.|Ganley T.|Gatt C.|Gecha S.|Giffin J.|Hame S.|Hannafin J.|Harner C.|Harris N.|Hechtman K.|Hershman E.|Hoellrich R.|Hosea T.|Johnson D.|Johnson T.|Jones M.|Kaeding C.|Kamath G.|Klootwyk T.|Lantz B.|Levy B.|Ma C.|Maiers G.|Mann B.|Marx R.|Matava M.|Mathien G.|McAllister D.|McCarty E.|McCormack R.|Miller B.|Nissen C.|O'Neill D.|Owens B.|Parker R.|Purnell M.|Ramappa A.|Rauh M.|Rettig A.|Sekiya J.|Shea K.|Sherman O.|Slauterbeck J.|Smith M.|Spang J.|Spindler K.|Stuart M.|Svoboda S.|Taft T.|Tenuta J.|Tingstad E.|Vidal A.|Viskontas D.|White R.|Williams J.|Wolcott M.|Wolf B.|York J.|Carey J.</t>
  </si>
  <si>
    <t>Journal of Bone and Joint Surgery - American Volume</t>
  </si>
  <si>
    <t>American Journal of Sports Medicine</t>
  </si>
  <si>
    <t>Maguire J.|Maguire J.|Maguire J.|Maguire J.|Maguire J.|Birken C.|Birken C.|Birken C.|Loeb M.|Mamdani M.|Mamdani M.|Thorpe K.|Thorpe K.|Hoch J.|Hoch J.|Hoch J.|Hoch J.|Mazzulli T.|Mazzulli T.|Borkhoff C.|Borkhoff C.|Macarthur C.|Macarthur C.|Parkin P.|Parkin P.|Parkin P.|Abdullah K.|Anderson L.|Carsley S.|Chen Y.|D'Ascanio M.|Katz-Lavigne M.|Kavikondala K.|Lee G.|Omand J.|Persaud N.|van den Heuvel M.|Zabih W.|Baker J.|Barozzino T.|Bonifacio J.|Campbell D.|Cheema S.|Chisamore B.|Danayan K.|Das P.|Derocher M.|Do A.|Dorey M.|Freeman S.|Fung K.|Guiang C.|Handford C.|Hatch H.|Jacobson S.|Kiran T.|Knowles H.|Kwok B.|Lakhoo S.|Lam-Antoniades M.|Lau E.|Leung F.|Loo J.|Mahmoud S.|Moodie R.|Morinis J.|Naymark S.|Neelands P.|Owen J.|Peer M.|Perlmutar M.|Pinto A.|Porepa M.|Ramji N.|Ramji N.|Rosenthal A.|Saunderson J.|Saxena R.|Sgro M.|Shepherd S.|Smiltnieks B.|Taylor C.|Weisdors T.|Wijayasinghe S.|Wong P.|Ying E.|Young E.</t>
  </si>
  <si>
    <t>Wong P.|Wong P.|Birken C.|Birken C.|Parkin P.|Parkin P.|Venu I.|Chen Y.|Schroth R.|Maguire J.|Maguire J.|Maguire J.|Abdullah K.|Anderson L.|Birken C.|Borkhoff C.|Carsley S.|Chen Y.|Katz-Lavigne M.|Kavikondala K.|Lee G.|Mason D.|Omand J.|Parkin P.|Persaud N.|van den Heuvel M.|Zabih W.|Baker J.|Barozzino T.|Bonifacio J.|Campbell D.|Cheema S.|Chisamore B.|Danayan K.|Das P.|Derocher M.|Do A.|Dorey M.|Freeman S.|Fung K.|Guiang C.|Handford C.|Hatch H.|Jacobson S.|Kiran T.|Knowles H.|Kwok B.|Lakhoo S.|Lam-Antoniades M.|Lau E.|Leung F.|Loo J.|Mahmoud S.|Moodie R.|Morinis J.|Naymark S.|Neelands P.|Owen J.|Peer M.|Perlmutar M.|Persaud N.|Pinto A.|Porepa M.|Ramji N.|Ramji N.|Rosenthal A.|Saunderson J.|Saxena R.|Sgro M.|Shepherd S.|Smiltnieks B.|Taylor C.|Weisdors T.|Wijayasinghe S.|Wong P.|Ying E.|Young E.</t>
  </si>
  <si>
    <t>Applied Physiology, Nutrition and Metabolism</t>
  </si>
  <si>
    <t>Arora N.|Deshmukh V.|Mohapatra A.|Tudu P.|Das M.|Nair M.|Nair H.|Gulati S.|Sapra S.|Sharma S.|Mishra D.|Juneja M.|Patel V.|Divan G.|Vajaratkar V.|Pandey R.|Das B.|Panigrahi A.|Murthy G.|Shukla R.|Singh S.|Sharma T.|Aneja S.|Mukherjee S.|Reddy S.|Suman P.|Dasgupta R.|Bhutani V.|Durkin M.|Pinto-Martin J.|Silberberg D.|Sagar R.|Mehta M.|Ahmed F.|Babu N.|Bavdekar S.|Karande S.|Chandra V.|Chaudhuri Z.|Dada T.|Saxena R.|Dass R.|Gourie-Devi M.|Remadevi S.|Gupta J.|Handa K.|Kalra V.|Konanki R.|Kulkarni M.|Kumar R.|Maria A.|Masoodi M.|Mohanty S.|Natarajan P.|Niswade A.|Prasad A.|Rai S.|Russell P.|Singh A.|Singh G.|Sumaraj L.|Suresh S.|Thakar A.|Parthasarathy S.|Vyas B.|Saroch M.|Rao K.|Silveira M.</t>
  </si>
  <si>
    <t>Indian Pediatrics</t>
  </si>
  <si>
    <t>Martindale J.|Swenson A.|Coffman J.|Newton A.|Lindberg D.|Lindberg D.|Bretl D.|Harper N.|Deye K.|Laskey A.|Harris T.|Duralde Y.|Donaruma-Kwoh M.|Steiner D.|Feldman K.|Schwartz K.|Shapiro R.|Greiner M.|Kim I.|Hymel K.|Haney S.|Pekarsky A.|Asnes A.|McPherson P.|Mehta N.|Gladstone G.</t>
  </si>
  <si>
    <t>Child Abuse and Neglect</t>
  </si>
  <si>
    <t>Baron M.|Baron M.|Hudson M.|Hudson M.|Tatibouet S.|Russell Steele|Russell Steele|Lo E.|Gravel S.|Gyger G.|Gyger G.|Sayegh T.|Pope J.|Fontaine A.|Masetto A.|Matthews D.|Sutton E.|Thie N.|Jones N.|Copete M.|Kolbinson D.|Markland J.|Nogueira-Filho G.|Nogueira-Filho G.|Robinson D.|Gornitsky M.</t>
  </si>
  <si>
    <t>Oral Surgery, Oral Medicine, Oral Pathology and Oral Radiology</t>
  </si>
  <si>
    <t>Journal of Studies on Alcohol and Drugs</t>
  </si>
  <si>
    <t>Rehabilitation Psychology</t>
  </si>
  <si>
    <t>Psychological Assessment</t>
  </si>
  <si>
    <t>Addiction Research and Theory</t>
  </si>
  <si>
    <t>Burnett A.|Burnett A.|Burnett A.|Davey C.|Wood S.|Wood S.|Wilson-Ching M.|Wilson-Ching M.|Molloy C.|Molloy C.|Cheong J.|Cheong J.|Cheong J.|Cheong J.|Doyle L.|Doyle L.|Doyle L.|Doyle L.|Anderson P.|Anderson P.|Doyle L.|Anderson P.|Burnett A.|Callanan C.|Carse E.|Charlton M.|Cheong J.|Davis N.|De Luca C.|Duff J.|Hayes M.|Hutchinson E.|Kelly E.|McDonald M.|Molloy C.|Opie G.|Roberts G.|Robertson C.|Searle K.|Watkins A.|Williamson A.|Wilson-Ching M.|Wood S.|Woods H.</t>
  </si>
  <si>
    <t>Martens P.|Martens P.|Chateau D.|Chateau D.|Burland E.|Burland E.|Finlayson G.|Finlayson G.|Smith M.|Smith M.|Taylor C.|Taylor C.|Brownell M.|Brownell M.|Nickel N.|Nickel N.|Katz A.|Katz A.|Bolton J.|Bolton J.|Bolton J.|Burchill C.|Chartier M.|Doupe M.|Fransoo R.|Goh C.|Hu M.|Jutte D.|Katz L.|Lix L.|Metge C.|Raymond C.|Roos L.|Roos N.|Santos R.|Sarkar J.|Walld R.</t>
  </si>
  <si>
    <t>Randall J.|Randall J.|Chateau D.|Chateau D.|Bolton J.|Bolton J.|Bolton J.|Smith M.|Katz L.|Katz L.|Burland E.|Taylor C.|Nickel N.|Nickel N.|Enns J.|Katz A.|Katz A.|Katz A.|Brownell M.|Brownell M.|Burchill C.|Chartier M.|Doupe M.|Finlayson G.|Fransoo R.|Goh C.|Hu M.|Jutte D.|Lix L.|Martens P.|Metge C.|Qudus F.|Raymond C.|Roos L.|Roos N.|Santos R.|Sarkar J.|Walld R.</t>
  </si>
  <si>
    <t>Canadian Journal of Public Health</t>
  </si>
  <si>
    <t>Central European Journal of Public Health</t>
  </si>
  <si>
    <t>Antoch G.|Barkhausen J.|Düber C.|Epsch R.|Heindel W.|Krombach G.|Maintz D.|Schlemmer H.|Schönberg S.|Wigge P.|Adam G.|Beer M.|Bley T.|Bücker A.|Claussen C.|Forsting M.|Hamm B.|Hauenstein K.|Hosten N.|Jansen O.|Kahn T.|Kaiser W.|Kauczor H.|Kuhl C.|Langer M.|Laniado M.|Lotz J.|Mahnken A.|Reiser M.|Ricke J.|Rummeny E.|Schild H.|Spielmann R.|Stroszczynski C.|Uder M.|Teichgräber U.|Vogl T.|Wacker F.|Vorwerk D.|Anton F.|Romahn J.|Lohwasser S.</t>
  </si>
  <si>
    <t>Ertl-Wagner B.|Barkhausen J.|Mahnken A.|Mentzel H.|Uder M.|Weidemann J.|Stumpp P.|Adam G.|Antoch G.|Barkhausen J.|Beer M.|Bley T.|Bücker A.|Düber C.|Forsting M.|Hamm B.|Hauenstein K.|Heindel W.|Hosten N.|Jansen O.|Kahn T.|Kauczor H.|Krombach G.|Kuhl C.|Langer M.|Laniado M.|Lotz J.|Mahnken A.|Maintz D.|Nikolaou K.|Reiser M.|Ricke J.|Rummeny E.|Schild H.|Schönberg S.|Spielmann R.|Stroszczynski C.|Teichgräber U.|Uder M.|Vogl T.|Wacker F.|Vorwerk D.|Hosten N.|Schönberg S.|Anton F.|Neumann S.|Lohwasser S.</t>
  </si>
  <si>
    <t>RoFo Fortschritte auf dem Gebiet der Rontgenstrahlen und der Bildgebenden Verfahren</t>
  </si>
  <si>
    <t>Kiltz U.|Sieper J.|Rudwaleit M.|Kellner H.|Krause D.|Böhle E.|Böhm H.|Böhm H.|Böhncke W.|Chenot J.|Heiligenhaus A.|Hermann K.|Jaresch S.|Mau W.|Mau W.|Oberschelp U.|Pleyer U.|Repschläger U.|Schneider E.|Smolenski U.|Stallmach A.|Stemmer M.|Swoboda B.|Swoboda B.|Ulrich C.|Winking M.|Braun J.</t>
  </si>
  <si>
    <t>Kiltz U.|Sieper J.|Rudwaleit M.|Kellner H.|Krause D.|Böhle E.|Böhm H.|Böhm H.|Böhncke W.|Chenot J.|Heiligenhaus A.|Jaresch S.|Mau W.|Mau W.|Oberschelp U.|Pleyer U.|Repschläger U.|Schneider E.|Smolenski U.|Stallmach A.|Stemmer M.|Swoboda B.|Swoboda B.|Ulrich C.|Winking M.|Braun J.</t>
  </si>
  <si>
    <t>Zeitschrift fur Rheumatologie</t>
  </si>
  <si>
    <t>Bockhorn M.|Uzunoglu F.|Adham M.|Imrie C.|Milicevic M.|Sandberg A.|Asbun H.|Bassi C.|Büchler M.|Charnley R.|Conlon K.|Cruz L.|Dervenis C.|Fingerhutt A.|Friess H.|Gouma D.|Hartwig W.|Lillemoe K.|Montorsi M.|Neoptolemos J.|Shrikhande S.|Takaori K.|Traverso W.|Vashist Y.|Vollmer C.|Yeo C.|Izbicki J.</t>
  </si>
  <si>
    <t>Besselink M.|van Rijssen L.|Bassi C.|Dervenis C.|Montorsi M.|Adham M.|Asbun H.|Bockhorn M.|Strobel O.|Büchler M.|Busch O.|Charnley R.|Conlon K.|Fernández-Cruz L.|Fingerhut A.|Fingerhut A.|Friess H.|Izbicki J.|Lillemoe K.|Neoptolemos J.|Sarr M.|Shrikhande S.|Sitarz R.|Vollmer C.|Yeo C.|Hartwig W.|Wolfgang C.|Gouma D.</t>
  </si>
  <si>
    <t>Bachmann A.|Tubaro A.|Barber N.|D'Ancona F.|Muir G.|Witzsch U.|Grimm M.|Benejam J.|Stolzenburg J.|Riddick A.|Pahernik S.|Roelink H.|Ameye F.|Saussine C.|Bruyère F.|Loidl W.|Larner T.|Gogoi N.|Hindley R.|Muschter R.|Thorpe A.|Shrotri N.|Graham S.|Hamann M.|Miller K.|Schostak M.|Capitán C.|Knispel H.|Thomas J.</t>
  </si>
  <si>
    <t>Thomas J.|Tubaro A.|Barber N.|D'Ancona F.|Muir G.|Witzsch U.|Grimm M.|Benejam J.|Stolzenburg J.|Riddick A.|Pahernik S.|Roelink H.|Ameye F.|Saussine C.|Bruyère F.|Bruyère F.|Loidl W.|Larner T.|Gogoi N.|Hindley R.|Muschter R.|Thorpe A.|Shrotri N.|Graham S.|Hamann M.|Miller K.|Schostak M.|Capitán C.|Knispel H.|Bachmann A.</t>
  </si>
  <si>
    <t>Martínez-Salamanca J.|Linares E.|González J.|Bertini R.|Carballido J.|Chromecki T.|Ciancio G.|Daneshmand S.|Evans C.|Gontero P.|Haferkamp A.|Hohenfellner M.|Huang W.|Koppie T.|Master V.|Matloob R.|McKiernan J.|Mlynarczyk C.|Montorsi F.|Nguyen H.|Novara G.|Pahernik S.|Palou J.|Pruthi R.|Ramaswamy K.|Faba O.|Russo P.|Shariat S.|Spahn M.|Terrone C.|Tilki D.|Vergho D.|Wallen E.|Xylinas E.|Zigeuner R.|Libertino J.</t>
  </si>
  <si>
    <t>Tilki D.|Chandrasekar T.|Capitanio U.|Ciancio G.|Daneshmand S.|Gontero P.|Gonzalez J.|Haferkamp A.|Hohenfellner M.|Huang W.|Linares Espinós E.|Lorentz A.|Martinez-Salamanca J.|Master V.|McKiernan J.|Montorsi F.|Novara G.|Pahernik S.|Palou J.|Pruthi R.|Rodriguez-Faba O.|Russo P.|Scherr D.|Shariat S.|Spahn M.|Spahn M.|Terrone C.|Vera-Donoso C.|Zigeuner R.|Libertino J.|Evans C.</t>
  </si>
  <si>
    <t>Current Urology Reports</t>
  </si>
  <si>
    <t>International Journal of Urology</t>
  </si>
  <si>
    <t>Takeuchi H.|Taki Y.|Taki Y.|Taki Y.|Nouchi R.|Nouchi R.|Nouchi R.|Yokoyama R.|Kotozaki Y.|Nakagawa S.|Nakagawa S.|Sekiguchi A.|Sekiguchi A.|Sekiguchi A.|Iizuka K.|Yamamoto Y.|Hanawa S.|Araki T.|Miyauchi C.|Shinada T.|Sakaki K.|Sassa Y.|Nozawa T.|Ikeda S.|Yokota S.|Daniele M.|Kawashima R.|Kawashima R.|Kawashima R.</t>
  </si>
  <si>
    <t>Jovicich J.|Marizzoni M.|Bosch B.|Bartrés-Faz D.|Arnold J.|Benninghoff J.|Wiltfang J.|Wiltfang J.|Roccatagliata L.|Roccatagliata L.|Picco A.|Nobili F.|Blin O.|Bombois S.|Lopes R.|Bordet R.|Chanoine V.|Ranjeva J.|Didic M.|Didic M.|Gros-Dagnac H.|Gros-Dagnac H.|Payoux P.|Payoux P.|Zoccatelli G.|Alessandrini F.|Beltramello A.|Bargalló N.|Ferretti A.|Ferretti A.|Caulo M.|Caulo M.|Aiello M.|Ragucci M.|Soricelli A.|Soricelli A.|Salvadori N.|Tarducci R.|Floridi P.|Tsolaki M.|Constantinidis M.|Drevelegas A.|Drevelegas A.|Rossini P.|Rossini P.|Marra C.|Otto J.|Reiss-Zimmermann M.|Hoffmann K.|Galluzzi S.|Frisoni G.|Frisoni G.</t>
  </si>
  <si>
    <t>Albi A.|Pasternak O.|Minati L.|Marizzoni M.|Bartrés-Faz D.|Bargalló N.|Bosch B.|Rossini P.|Rossini P.|Marra C.|Müller B.|Fiedler U.|Wiltfang J.|Wiltfang J.|Roccatagliata L.|Roccatagliata L.|Picco A.|Nobili F.|Blin O.|Sein J.|Ranjeva J.|Didic M.|Didic M.|Bombois S.|Lopes R.|Bordet R.|Gros-Dagnac H.|Gros-Dagnac H.|Payoux P.|Payoux P.|Zoccatelli G.|Alessandrini F.|Beltramello A.|Ferretti A.|Ferretti A.|Caulo M.|Caulo M.|Aiello M.|Cavaliere C.|Soricelli A.|Soricelli A.|Parnetti L.|Tarducci R.|Floridi P.|Tsolaki M.|Constantinidis M.|Drevelegas A.|Drevelegas A.|Frisoni G.|Frisoni G.|Jovicich J.</t>
  </si>
  <si>
    <t>Frank B.|Frank B.|Fulton R.|Goldie F.|Hacke W.|Weimar C.|Lees K.|Lees K.|Alexandrov A.|Bath P.|Bluhmki E.|Claesson L.|Curram J.|Davis S.|Donnan G.|Diener H.|Fisher M.|Gregson B.|Grotta J.|Hacke W.|Hennerici M.|Hommel M.|Kaste M.|Lyden P.|Marler J.|Muir K.|Sacco R.|Shuaib A.|Teal P.|Wahlgren N.|Warach S.|Weimar C.</t>
  </si>
  <si>
    <t>Campbell B.|Mitchell P.|Yan B.|Parsons M.|Christensen S.|Churilov L.|Dowling R.|Dewey H.|Brooks M.|Miteff F.|Miteff F.|Levi C.|Krause M.|Harrington T.|Faulder K.|Steinfort B.|Kleinig T.|Scroop R.|Chryssidis S.|Barber A.|Hope A.|Moriarty M.|Mcguinness B.|Wong A.|Coulthard A.|Wijeratne T.|Lee A.|Jannes J.|Leyden J.|Phan T.|Chong W.|Holt M.|Chandra R.|Bladin C.|Badve M.|Rice H.|de Villiers L.|Ma H.|Ma H.|Desmond P.|Donnan G.|Davis S.</t>
  </si>
  <si>
    <t>Campbell B.|Mitchell P.|Churilov L.|Keshtkaran M.|Hong K.|Kleinig T.|Dewey H.|Yassi N.|Yassi N.|Yan B.|Dowling R.|Parsons M.|Wu T.|Brooks M.|Simpson M.|Miteff F.|Miteff F.|Levi C.|Krause M.|Harrington T.|Faulder K.|Steinfort B.|Ang T.|Scroop R.|Barber P.|McGuinness B.|Wijeratne T.|Phan T.|Chong W.|Chandra R.|Bladin C.|Rice H.|de Villiers L.|Ma H.|Ma H.|Desmond P.|Meretoja A.|Meretoja A.|Cadilhac D.|Cadilhac D.|Donnan G.|Davis S.</t>
  </si>
  <si>
    <t>Patel Z.|Patel Z.|Söderström P.|Podolyák Z.|Regan P.|Regan P.|Walker P.|Watanabe H.|Watanabe H.|Watanabe H.|Ideguchi E.|Ideguchi E.|Simpson G.|Liu H.|Nishimura S.|Wu Q.|Xu F.|Browne F.|Browne F.|Doornenbal P.|Lorusso G.|Rice S.|Rice S.|Sinclair L.|Sinclair L.|Sumikama T.|Wu J.|Wu J.|Xu Z.|Aoi N.|Aoi N.|Baba H.|Bello Garrote F.|Benzoni G.|Daido R.|Fang Y.|Fukuda N.|Gey G.|Go S.|Gottardo A.|Inabe N.|Isobe T.|Kameda D.|Kobayashi K.|Kobayashi M.|Komatsubara T.|Komatsubara T.|Kojouharov I.|Kubo T.|Kurz N.|Kuti I.|Li Z.|Matsushita M.|Michimasa S.|Moon C.|Nishibata H.|Nishizuka I.|Odahara A.|Şahin E.|Sakurai H.|Sakurai H.|Schaffner H.|Suzuki H.|Takeda H.|Tanaka M.|Taprogge J.|Taprogge J.|Vajta Z.|Yagi A.|Yokoyama R.</t>
  </si>
  <si>
    <t>Journal of Synchrotron Radiation</t>
  </si>
  <si>
    <t>Mihovilovič M.|Jin G.|Long E.|Zhang Y.|Allada K.|Anderson B.|Annand J.|Averett T.|Boeglin W.|Bradshaw P.|Camsonne A.|Canan M.|Cates G.|Chen C.|Chen J.|Chudakov E.|De Leo R.|Deng X.|Deltuva A.|Deltuva A.|Deur A.|Dutta C.|El Fassi L.|Flay D.|Frullani S.|Garibaldi F.|Gao H.|Gilad S.|Gilman R.|Glamazdin O.|Golak J.|Golge S.|Gomez J.|Hansen O.|Higinbotham D.|Holmstrom T.|Huang J.|Ibrahim H.|De Jager C.|Jensen E.|Jiang X.|Jones M.|Kang H.|Katich J.|Khanal H.|Kievsky A.|King P.|Korsch W.|Lerose J.|Lindgren R.|Lu H.|Luo W.|Marcucci L.|Markowitz P.|Meziane M.|Michaels R.|Moffit B.|Monaghan P.|Muangma N.|Nanda S.|Norum B.|Pan K.|Parno D.|Piasetzky E.|Posik M.|Punjabi V.|Puckett A.|Qian X.|Qiang Y.|Qui X.|Riordan S.|Saha A.|Sauer P.|Sawatzky B.|Schiavilla R.|Schiavilla R.|Schoenrock B.|Shabestari M.|Shahinyan A.|Širca S.|Širca S.|Skibiński R.|John J.|Subedi R.|Sulkosky V.|Tobias W.|Tireman W.|Urciuoli G.|Viviani M.|Wang D.|Wang K.|Wang Y.|Watson J.|Wojtsekhowski B.|Witała H.|Ye Z.|Zhan X.|Zhang Y.|Zheng X.|Zhao B.</t>
  </si>
  <si>
    <t>Sulkosky V.|Sulkosky V.|Jin G.|Long E.|Zhang Y.|Mihovilovic M.|Kelleher A.|Anderson B.|Higinbotham D.|Širca S.|Širca S.|Allada K.|Annand J.|Averett T.|Bertozzi W.|Boeglin W.|Bradshaw P.|Camsonne A.|Canan M.|Cates G.|Chen C.|Chen J.|Chudakov E.|De Leo R.|Deng X.|Deur A.|Dutta C.|El Fassi L.|Flay D.|Frullani S.|Garibaldi F.|Gao H.|Gilad S.|Gilman R.|Gilman R.|Glamazdin O.|Golge S.|Gomez J.|Hansen J.|Holmstrom T.|Huang J.|Huang J.|Ibrahim H.|De Jager C.|De Jager C.|Jensen E.|Jiang X.|Jones M.|Kang H.|Katich J.|Khanal H.|King P.|Korsch W.|Lerose J.|Lindgren R.|Lu H.|Luo W.|Markowitz P.|Meekins D.|Meziane M.|Michaels R.|Moffit B.|Monaghan P.|Muangma N.|Nanda S.|Norum B.|Pan K.|Parno D.|Piasetzky E.|Posik M.|Punjabi V.|Puckett A.|Qian X.|Qiang Y.|Qui X.|Riordan S.|Riordan S.|Riordan S.|Saha A.|Sawatzky B.|Shabestari M.|Shahinyan A.|Shoenrock B.|John J.|Subedi R.|Tobias W.|Tireman W.|Urciuoli G.|Wang D.|Wang K.|Wang Y.|Watson J.|Wojtsekhowski B.|Ye Z.|Zhan X.|Zhang Y.|Zheng X.|Zhao B.|Zhu L.</t>
  </si>
  <si>
    <t>Accardo L.|Aguilar M.|Aisa D.|Aisa D.|Alpat B.|Alvino A.|Ambrosi G.|Andeen K.|Arruda L.|Attig N.|Azzarello P.|Azzarello P.|Bachlechner A.|Barao F.|Barrau A.|Barrin L.|Bartoloni A.|Basara L.|Basara L.|Battarbee M.|Battiston R.|Bazo J.|Becker U.|Behlmann M.|Beischer B.|Berdugo J.|Bertucci B.|Bertucci B.|Bigongiari G.|Bigongiari G.|Bindi V.|Bizzaglia S.|Bizzarri M.|Bizzarri M.|Boella G.|Boella G.|De Boer W.|Bollweg K.|Bonnivard V.|Borgia B.|Borgia B.|Borsini S.|Boschini M.|Bourquin M.|Burger J.|Cadoux F.|Cai X.|Capell M.|Caroff S.|Carosi G.|Casaus J.|Cascioli V.|Castellini G.|Cernuda I.|Cerreta D.|Cerreta D.|Cervelli F.|Chae M.|Chang Y.|Chen A.|Chen H.|Cheng G.|Chen H.|Cheng L.|Chikanian A.|Chou H.|Choumilov E.|Choutko V.|Chung C.|Cindolo F.|Cindolo F.|Clark C.|Clavero R.|Coignet G.|Consolandi C.|Contin A.|Contin A.|Corti C.|Coste B.|Cui Z.|Dai M.|Delgado C.|Della Torre S.|Demirköz M.|Derome L.|Di Falco S.|Di Masso L.|Di Masso L.|Dimiccoli F.|Díaz C.|Von Doetinchem P.|Du W.|Duranti M.|D'Urso D.|Eline A.|Eppling F.|Eronen T.|Fan Y.|Farnesini L.|Feng J.</t>
  </si>
  <si>
    <t>Schmit P.|Knapp P.|Hansen S.|Gomez M.|Hahn K.|Sinars D.|Peterson K.|Slutz S.|Sefkow A.|Awe T.|Harding E.|Jennings C.|Chandler G.|Cooper G.|Cuneo M.|Geissel M.|Harvey-Thompson A.|Herrmann M.|Hess M.|Johns O.|Lamppa D.|Martin M.|McBride R.|Porter J.|Robertson G.|Rochau G.|Rovang D.|Ruiz C.|Savage M.|Smith I.|Stygar W.|Vesey R.</t>
  </si>
  <si>
    <t>McBride R.|Slutz S.|Vesey R.|Gomez M.|Sefkow A.|Hansen S.|Knapp P.|Schmit P.|Geissel M.|Harvey-Thompson A.|Jennings C.|Harding E.|Awe T.|Rovang D.|Hahn K.|Martin M.|Cochrane K.|Peterson K.|Rochau G.|Porter J.|Stygar W.|Campbell E.|Nakhleh C.|Herrmann M.|Cuneo M.|Sinars D.</t>
  </si>
  <si>
    <t>Suzuki Y.|Suzuki Y.|Horiuchi W.|Terashima S.|Kanungo R.|Ameil F.|Atkinson J.|Ayyad Y.|Cortina-Gil D.|Dillmann I.|Estradé A.|Estradé A.|Evdokimov A.|Farinon F.|Geissel H.|Guastalla G.|Janik R.|Knoebel R.|Kurcewicz J.|Litvinov Y.|Marta M.|Mostazo M.|Mukha I.|Nociforo C.|Ong H.|Pietri S.|Prochazka A.|Scheidenberger C.|Sitar B.|Strmen P.|Takechi M.|Takechi M.|Tanaka J.|Tanihata I.|Tanihata I.|Vargas J.|Weick H.|Winfield J.</t>
  </si>
  <si>
    <t>Akondi C.|Annand J.|Arends H.|Beck R.|Bernstein A.|Borisov N.|Braghieri A.|Briscoe W.|Cherepnya S.|Collicott C.|Costanza S.|Downie E.|Downie E.|Dieterle M.|Fix A.|Fil'Kov L.|Garni S.|Glazier D.|Glazier D.|Gradl W.|Gurevich G.|Hall Barrientos P.|Hamilton D.|Hornidge D.|Howdle D.|Huber G.|Kashevarov V.|Kashevarov V.|Keshelashvili I.|Kondratiev R.|Korolija M.|Krusche B.|Lazarev A.|Lisin V.|Livingston K.|MacGregor I.|Mancel J.|Manley D.|Martel P.|Martel P.|McNicoll E.|Meyer W.|Middleton D.|Middleton D.|Miskimen R.|Mushkarenkov A.|Mushkarenkov A.|Nefkens B.|Neganov A.|Nikolaev A.|Oberle M.|Ostrick M.|Ortega H.|Ott P.|Otte P.|Oussena B.|Oussena B.|Pedroni P.|Polonski A.|Polyanski V.|Prakhov S.|Reicherz G.|Rostomyan T.|Sarty A.|Schumann S.|Schumann S.|Steffen O.|Strakovsky I.|Strub T.|Supek I.|Tiator L.|Thomas A.|Unverzagt M.|Usov Y.|Watts D.|Werthmüller D.|Witthauer L.|Wolfes M.</t>
  </si>
  <si>
    <t>Xu Z.|Xu Z.|Nishimura S.|Lorusso G.|Browne F.|Browne F.|Doornenbal P.|Gey G.|Gey G.|Gey G.|Jung H.|Li Z.|Niikura M.|Söderström P.|Sumikama T.|Taprogge J.|Taprogge J.|Taprogge J.|Vajta Z.|Vajta Z.|Watanabe H.|Wu J.|Wu J.|Yagi A.|Yoshinaga K.|Baba H.|Franchoo S.|Isobe T.|John P.|Kojouharov I.|Kubono S.|Kurz N.|Matea I.|Matsui K.|Mengoni D.|Morfouace P.|Napoli D.|Naqvi F.|Nishibata H.|Odahara A.|Şahin E.|Sakurai H.|Sakurai H.|Schaffner H.|Stefan I.|Suzuki D.|Taniuchi R.|Werner V.</t>
  </si>
  <si>
    <t>Sahin E.|Bello Garrote F.|Tsunoda Y.|Otsuka T.|Otsuka T.|Otsuka T.|Otsuka T.|De Angelis G.|Görgen A.|Niikura M.|Nishimura S.|Xu Z.|Baba H.|Browne F.|Browne F.|Delattre M.|Doornenbal P.|Franchoo S.|Gey G.|Gey G.|Hadyńska-Klk K.|Hadyńska-Klk K.|Isobe T.|John P.|Jung H.|Kojouharov I.|Kubo T.|Kurz N.|Li Z.|Lorusso G.|Matea I.|Matsui K.|Mengoni D.|Morfouace P.|Napoli D.|Naqvi F.|Nishibata H.|Odahara A.|Sakurai H.|Sakurai H.|Schaffner H.|Söderström P.|Sohler D.|Stefan I.|Sumikama T.|Suzuki D.|Taniuchi R.|Taprogge J.|Taprogge J.|Taprogge J.|Vajta Z.|Vajta Z.|Watanabe H.|Werner V.|Werner V.|Wu J.|Wu J.|Yagi A.|Yalcinkaya M.|Yoshinaga K.</t>
  </si>
  <si>
    <t>Posik M.|Flay D.|Parno D.|Parno D.|Allada K.|Armstrong W.|Averett T.|Benmokhtar F.|Benmokhtar F.|Bertozzi W.|Camsonne A.|Canan M.|Cates G.|Chen C.|Chen J.|Choi S.|Chudakov E.|Cusanno F.|Cusanno F.|Dalton M.|Deconinck W.|De Jager C.|Deng X.|Deur A.|Dutta C.|El Fassi L.|El Fassi L.|Franklin G.|Friend M.|Gao H.|Garibaldi F.|Gilad S.|Gilman R.|Gilman R.|Glamazdin O.|Golge S.|Gomez J.|Guo L.|Hansen O.|Higinbotham D.|Holmstrom T.|Huang J.|Hyde C.|Hyde C.|Ibrahim H.|Jiang X.|Jiang X.|Jin G.|Katich J.|Kelleher A.|Kolarkar A.|Korsch W.|Kumbartzki G.|Lerose J.|Lindgren R.|Liyanage N.|Long E.|Lukhanin A.|Mamyan V.|McNulty D.|Meziani Z.|Michaels R.|Mihovilovič M.|Moffit B.|Moffit B.|Muangma N.|Nanda S.|Narayan A.|Nelyubin V.|Norum B.|Nuruzzaman|Oh Y.|Peng J.|Qian X.|Qian X.|Qiang Y.|Qiang Y.|Rakhman A.|Riordan S.|Riordan S.|Saha A.|Sawatzky B.|Sawatzky B.|Shabestari M.|Shahinyan A.|Širca S.|Širca S.|Solvignon P.|Solvignon P.|Subedi R.|Sulkosky V.|Sulkosky V.|Tobias W.|Troth W.|Wang D.|Wang Y.|Wojtsekhowski B.|Yan X.|Yao H.|Yao H.</t>
  </si>
  <si>
    <t>Flay D.|Flay D.|Posik M.|Parno D.|Parno D.|Allada K.|Armstrong W.|Armstrong W.|Averett T.|Benmokhtar F.|Bertozzi W.|Camsonne A.|Canan M.|Cates G.|Chen C.|Chen J.|Choi S.|Chudakov E.|Cusanno F.|Cusanno F.|Dalton M.|Deconinck W.|De Jager C.|De Jager C.|Deng X.|Deur A.|Dutta C.|Fassi L.|Fassi L.|Franklin G.|Friend M.|Gao H.|Garibaldi F.|Gilad S.|Gilman R.|Gilman R.|Glamazdin O.|Golge S.|Gomez J.|Guo L.|Hansen O.|Higinbotham D.|Holmstrom T.|Huang J.|Hyde C.|Hyde C.|Ibrahim H.|Jiang X.|Jiang X.|Jin G.|Katich J.|Kelleher A.|Kolarkar A.|Korsch W.|Kumbartzki G.|LeRose J.|Lindgren R.|Liyanage N.|Long E.|Lukhanin A.|Mamyan V.|McNulty D.|Meziani Z.|Michaels R.|Mihovilovič M.|Moffit B.|Moffit B.|Muangma N.|Nanda S.|Narayan A.|Nelyubin V.|Norum B.|Nuruzzaman|Oh Y.|Peng J.|Qian X.|Qian X.|Qiang Y.|Qiang Y.|Rakhman A.|Ransome R.|Riordan S.|Saha A.|Saha A.|Sawatzky B.|Sawatzky B.|Shabestari M.|Shahinyan A.|Širca S.|Solvignon P.|Solvignon P.|Solvignon P.|Subedi R.|Sulkosky V.|Sulkosky V.|Tobias W.|Troth W.|Wang D.|Wang Y.|Wojtsekhowski B.</t>
  </si>
  <si>
    <t>Merkel H.|Achenbach P.|Ayerbe Gayoso C.|Beranek T.|Beri J.|Bernauer J.|Böhm R.|Bosnar D.|Correa L.|Debenjak L.|Denig A.|Distler M.|Esser A.|Fonvieille H.|Friš I.|Gómez Rodríguez De La Paz M.|Hoek M.|Kegel S.|Kohl Y.|Middleton D.|Mihovilovic M.|Müller U.|Nungesser L.|Pochodzalla J.|Rohrbeck M.|Ron G.|Sánchez Majos S.|Schlimme B.|Schoth M.|Schulz F.|Sfienti C.|Širca S.|Širca S.|Thiel M.|Tyukin A.|Weber A.|Weinriefer M.</t>
  </si>
  <si>
    <t>Iwasaki H.|Iwasaki H.|Lemasson A.|Morse C.|Morse C.|Dewald A.|Braunroth T.|Bader V.|Bader V.|Baugher T.|Baugher T.|Bazin D.|Berryman J.|Campbell C.|Gade A.|Gade A.|Langer C.|Langer C.|Lee I.|Loelius C.|Loelius C.|Lunderberg E.|Lunderberg E.|Recchia F.|Smalley D.|Stroberg S.|Stroberg S.|Wadsworth R.|Walz C.|Walz C.|Weisshaar D.|Westerberg A.|Whitmore K.|Whitmore K.|Wimmer K.|Wimmer K.</t>
  </si>
  <si>
    <t>Morse C.|Morse C.|Morse C.|Iwasaki H.|Iwasaki H.|Lemasson A.|Dewald A.|Braunroth T.|Bader V.|Bader V.|Baugher T.|Baugher T.|Bazin D.|Berryman J.|Campbell C.|Gade A.|Gade A.|Langer C.|Langer C.|Lee I.|Loelius C.|Loelius C.|Lunderberg E.|Lunderberg E.|Recchia F.|Smalley D.|Stroberg S.|Stroberg S.|Wadsworth R.|Walz C.|Walz C.|Weisshaar D.|Westerberg A.|Whitmore K.|Whitmore K.|Wimmer K.|Wimmer K.</t>
  </si>
  <si>
    <t>Wamers F.|Wamers F.|Wamers F.|Wamers F.|Marganiec J.|Marganiec J.|Marganiec J.|Aksouh F.|Aksyutina Y.|Álvarez-Pol H.|Aumann T.|Aumann T.|Beceiro-Novo S.|Boretzky K.|Borge M.|Chartier M.|Chatillon A.|Chulkov L.|Chulkov L.|Cortina-Gil D.|Emling H.|Ershova O.|Ershova O.|Fraile L.|Fynbo H.|Galaviz D.|Geissel H.|Heil M.|Hoffmann D.|Johansson H.|Jonson B.|Karagiannis C.|Kiselev O.|Kratz J.|Kulessa R.|Kurz N.|Langer C.|Langer C.|Lantz M.|Lantz M.|Le Bleis T.|Le Bleis T.|Lemmon R.|Litvinov Y.|Mahata K.|Mahata K.|Müntz C.|Nilsson T.|Nociforo C.|Nyman G.|Ott W.|Panin V.|Panin V.|Paschalis S.|Paschalis S.|Perea A.|Plag R.|Plag R.|Reifarth R.|Reifarth R.|Richter A.|Rodriguez-Tajes C.|Rossi D.|Rossi D.|Riisager K.|Savran D.|Savran D.|Schrieder G.|Simon H.|Stroth J.|Sümmerer K.|Tengblad O.|Weick H.|Wimmer C.|Wimmer C.|Zhukov M.</t>
  </si>
  <si>
    <t>Wamers F.|Wamers F.|Marganiec J.|Marganiec J.|Marganiec J.|Aksouh F.|Aksouh F.|Aksyutina Y.|Alvarez-Pol H.|Aumann T.|Aumann T.|Beceiro-Novo S.|Bertulani C.|Boretzky K.|Borge M.|Chartier M.|Chatillon A.|Chulkov L.|Chulkov L.|Cortina-Gil D.|Emling H.|Ershova O.|Ershova O.|Fraile L.|Fynbo H.|Galaviz D.|Geissel H.|Heil M.|Hoffmann D.|Hoffman J.|Johansson H.|Jonson B.|Karagiannis C.|Kiselev O.|Kratz J.|Kulessa R.|Kurz N.|Langer C.|Langer C.|Lantz M.|Le Bleis T.|Lehr C.|Lemmon R.|Litvinov Y.|Mahata K.|Müntz C.|Nilsson T.|Nociforo C.|Ott W.|Panin V.|Panin V.|Paschalis S.|Paschalis S.|Perea A.|Plag R.|Plag R.|Reifarth R.|Reifarth R.|Richter A.|Riisager K.|Rodriguez-Tajes C.|Rossi D.|Rossi D.|Savran D.|Savran D.|Schrieder G.|Simon H.|Stroth J.|Sümmerer K.|Tengblad O.|Typel S.|Typel S.|Weick H.|Wiescher M.|Wimmer C.|Wimmer C.</t>
  </si>
  <si>
    <t>Zwolińska A.|Bao T.|Batsch T.|Britvitch I.|Chai J.|Dong Y.|Gauvin N.|Hajdas W.|Jȩdrzejczak K.|Karczmarczyk J.|Kong M.|Lechanoine-Leluc C.|Li L.|Liu J.|Liu X.|Marcinkowski R.|Orsi S.|Pohl M.|Produit N.|Rapin D.|Rutczyńska A.|Rybka D.|Rybka D.|Shi H.|Sun J.|Szabelski J.|Tymieniecka T.|Wang R.|Wen X.|Wu B.|Xiao H.|Xu H.|Zhang L.|Zhang L.|Zhang S.|Zhang Y.</t>
  </si>
  <si>
    <t>Ren X.|Zhao L.|Abdukerim A.|Chen X.|Chen Y.|Cui X.|Fang D.|Fu C.|Giboni K.|Giuliani F.|Gu L.|Guo X.|Han K.|He C.|Huang D.|He S.|Huang X.|Huang Z.|Ji X.|Ji X.|Ji X.|Ju Y.|Li Y.|Lin H.|Liu H.|Liu J.|Liu J.|Ma Y.|Mao Y.|Ni K.|Ning J.|Tan A.|Wang H.|Wang M.|Wang Q.|Wang S.|Wang X.|Wu S.|Xia J.|Xiao M.|Xiao M.|Xie P.|Yan B.|Yang J.|Yang Y.|Yu H.|Yue J.|Zhang T.|Zhou J.|Zhou N.|Zheng Q.|Zhou X.</t>
  </si>
  <si>
    <t>Abramowicz H.|Abramowicz H.|Abt I.|Adamczyk L.|Adamus M.|Aggarwal R.|Aggarwal R.|Antonelli S.|Aushev V.|Aushev Y.|Behnke O.|Behrens U.|Bertolin A.|Bloch I.|Brock I.|Brook N.|Brook N.|Brugnera R.|Bruni A.|Bussey P.|Caldwell A.|Capua M.|Catterall C.|Chwastowski J.|Ciborowski J.|Ciborowski J.|Ciesielski R.|Ciesielski R.|Cooper-Sarkar A.|Corradi M.|Corradi M.|Dementiev R.|Devenish R.|Dusini S.|Foster B.|Foster B.|Gach G.|Gallo E.|Gallo E.|Garfagnini A.|Geiser A.|Gizhko A.|Gladilin L.|Golubkov Y.|Grzelak G.|Guzik M.|Gwenlan C.|Hlushchenko O.|Hlushchenko O.|Hochman D.|Hori R.|Ibrahim Z.|Iga Y.|Ishitsuka M.|Jomhari N.|Kadenko I.|Kananov S.|Karshon U.|Kaur P.|Kaur P.|Kisielewska D.|Klanner R.|Klein U.|Klein U.|Korzhavina I.|Kotanski A.|Kovalchuk N.|Kowalski H.|Krupa B.|Kuprash O.|Kuprash O.|Kuze M.|Levchenko B.|Levy A.|Lisovyi M.|Lisovyi M.|Lobodzinska E.|Löhr B.|Lohrmann E.|Longhin A.|Lukina O.|Malka J.|Mastroberardino A.|Idris F.|Idris F.|Nasir N.|Myronenko V.|Nagano K.|Onishchuk Y.|Paul E.|Perlanski W.|Pokrovskiy N.|Polini A.|Przybycien M.|Ruspa M.|Saxon D.|Schioppa M.|Schneekloth U.|Schörner-Sadenius T.|Shcheglova L.</t>
  </si>
  <si>
    <t>Ji M.|Ji M.|Yuan J.|Gross B.|Rudau F.|An D.|An D.|Li M.|Li M.|Zhou X.|Zhou X.|Huang Y.|Sun H.|Zhu Q.|Li J.|Kinev N.|Hatano T.|Koshelets V.|Koelle D.|Kleiner R.|Xu W.|Jin B.|Wang H.|Wang H.|Wu P.</t>
  </si>
  <si>
    <t>Huang Y.|Huang Y.|Sun H.|Sun H.|An D.|An D.|Zhou X.|Zhou X.|Ji M.|Ji M.|Rudau F.|Wieland R.|Hampp J.|Kizilaslan O.|Kizilaslan O.|Yuan J.|Kinev N.|Kiselev O.|Koshelets V.|Li J.|Koelle D.|Kleiner R.|Jin B.|Chen J.|Kang L.|Xu W.|Wang H.|Wu P.</t>
  </si>
  <si>
    <t>Arnold R.|Augier C.|Baker J.|Barabash A.|Basharina-Freshville A.|Blondel S.|Blot S.|Bongrand M.|Brudanin V.|Busto J.|Caffrey A.|Cerna C.|Chapon A.|Chauveau E.|Duchesneau D.|Durand D.|Egorov V.|Eurin G.|Eurin G.|Evans J.|Flack R.|Garrido X.|Gómez H.|Guillon B.|Guzowski P.|Hodák R.|Hubert P.|Hugon C.|Jullian S.|Klimenko A.|Kochetov O.|Konovalov S.|Kovalenko V.|Lalanne D.|Lang K.|Lemière Y.|Liptak Z.|Loaiza P.|Lutter G.|Mamedov F.|Marquet C.|Mauger F.|Morgan B.|Mott J.|Nemchenok I.|Nomachi M.|Nova F.|Nowacki F.|Ohsumi H.|Pahlka R.|Perrot F.|Piquemal F.|Piquemal F.|Povinec P.|Ramachers Y.|Remoto A.|Reyss J.|Richards B.|Riddle C.|Rukhadze E.|Saakyan R.|Sarazin X.|Shitov Y.|Shitov Y.|Simard L.|Simard L.|Šimkovic F.|Smetana A.|Smolek K.|Smolnikov A.|Söldner-Rembold S.|Soulé B.|Štekl I.|Suhonen J.|Sutton C.|Szklarz G.|Thomas J.|Timkin V.|Torre S.|Tretyak V.|Tretyak V.|Umatov V.|Vanushin I.|Vilela C.|Vorobel V.|Waters D.|Žukauskas A.</t>
  </si>
  <si>
    <t>Arnold R.|Augier C.|Barabash A.|Basharina-Freshville A.|Blondel S.|Blot S.|Bongrand M.|Boursette D.|Brudanin V.|Brudanin V.|Busto J.|Caffrey A.|Calvez S.|Cascella M.|Cerna C.|Cesar J.|Chapon A.|Chauveau E.|Chopra A.|Dawson L.|Duchesneau D.|Durand D.|Egorov V.|Eurin G.|Eurin G.|Evans J.|Fajt L.|Filosofov D.|Flack R.|Garrido X.|Gómez H.|Guillon B.|Guzowski P.|Hodák R.|Huber A.|Hubert P.|Hugon C.|Jullian S.|Klimenko A.|Kochetov O.|Konovalov S.|Kovalenko V.|Lalanne D.|Lang K.|Lemière Y.|Le Noblet T.|Liptak Z.|Liu X.|Loaiza P.|Lutter G.|Macolino C.|Mamedov F.|Marquet C.|Mauger F.|Morgan B.|Mott J.|Mott J.|Nemchenok I.|Nomachi M.|Nova F.|Nowacki F.|Ohsumi H.|Pahlka R.|Patrick C.|Perrot F.|Piquemal F.|Piquemal F.|Povinec P.|Přidal P.|Ramachers Y.|Remoto A.|Reyss J.|Riddle C.|Rukhadze E.|Rukhadze N.|Saakyan R.|Salazar R.|Sarazin X.|Shitov Y.|Shitov Y.|Simard L.|Simard L.|Šimkovic F.|Smetana A.|Smolek K.|Smolnikov A.|Söldner-Rembold S.|Soulé B.|Štekl I.|Suhonen J.|Sutton C.|Szklarz G.|Thomas J.|Timkin V.|Torre S.|Tretyak V.|Tretyak V.|Umatov V.|Vanushin I.|Vilela C.</t>
  </si>
  <si>
    <t>Adamczewski-Musch J.|Becker K.|Belogurov S.|Boldyreva N.|Chernogorov A.|Deveaux C.|Dobyrn V.|Dürr M.|Eom J.|Eschke J.|Höhne C.|Kampert K.|Kleipa V.|Kochenda L.|Kolb B.|Kopfer J.|Kravtsov P.|Lebedev S.|Lebedeva E.|Leonova E.|Linev S.|Mahmoud T.|Michel J.|Miftakhov N.|Nam Y.|Niebur W.|Oh K.|Ovcharenko E.|Pauly C.|Pouryamout J.|Querchfeld S.|Rautenberg J.|Reinecke S.|Riabov Y.|Roshchin E.|Samsonov V.|Song J.|Tarasenkova O.|Torres De Heidenreich T.|Traxler M.|Ugur C.|Vznuzdaev E.|Vznuzdaev M.|Yi J.|Yoo I.</t>
  </si>
  <si>
    <t>Abe Y.|Abrahão T.|Almazan H.|Alt C.|Appel S.|Barriere J.|Baussan E.|Bekman I.|Bergevin M.|Bezerra T.|Bezrukov L.|Blucher E.|Brugière T.|Buck C.|Busenitz J.|Cabrera A.|Camilleri L.|Carr R.|Cerrada M.|Chauveau E.|Chimenti P.|Collin A.|Conover E.|Conrad J.|Crespo-Anadón J.|Crum K.|Cucoanes A.|Cucoanes A.|Damon E.|Dawson J.|De Kerret H.|Dhooghe J.|Dietrich D.|Djurcic Z.|Dos Anjos J.|Dracos M.|Etenko A.|Fallot M.|Felde J.|Felde J.|Fernandes S.|Fischer V.|Franco D.|Franke M.|Furuta H.|Gil-Botella I.|Giot L.|Göger-Neff M.|Gomez H.|Gonzalez L.|Goodenough L.|Goodman M.|Haag N.|Hara T.|Haser J.|Hellwig D.|Hofmann M.|Horton-Smith G.|Hourlier A.|Ishitsuka M.|Jochum J.|Jollet C.|Kaether F.|Kalousis L.|Kamyshkov Y.|Kaneda M.|Kaplan D.|Kawasaki T.|Kemp E.|Kryn D.|Kuze M.|Lachenmaier T.|Lane C.|Lasserre T.|Lasserre T.|Letourneau A.|Lhuillier D.|Lima H.|Lindner M.|López-Castaño J.|Losecco J.|Lubsandorzhiev B.|Lucht S.|Maeda J.|Maeda J.|Mariani C.|Maricic J.|Maricic J.|Martino J.|Matsubara T.|Mention G.|Meregaglia A.|Miletic T.|Milincic R.|Milincic R.|Minotti A.|Nagasaka Y.|Navas-Nicolás D.|Novella P.|Novella P.</t>
  </si>
  <si>
    <t>Régis J.|Simpson G.|Simpson G.|Blanc A.|De France G.|Jentschel M.|Köster U.|Mutti P.|Paziy V.|Saed-Samii N.|Soldner T.|Ur C.|Urban W.|Urban W.|Bruce A.|Drouet F.|Fraile L.|Ilieva S.|Jolie J.|Korten W.|Kröll T.|Lalkovski S.|Mach H.|Mach H.|Mǎrginean N.|Pascovici G.|Podolyak Z.|Regan P.|Roberts O.|Smith J.|Townsley C.|Vancraeyenest A.|Warr N.</t>
  </si>
  <si>
    <t>Bhatia C.|Bhatia C.|Fallin B.|Fallin B.|Gooden M.|Gooden M.|Howell C.|Howell C.|Kelley J.|Kelley J.|Tornow W.|Tornow W.|Arnold C.|Bond E.|Bredeweg T.|Fowler M.|Moody W.|Rundberg R.|Rusev G.|Vieira D.|Wilhelmy J.|Becker J.|Macri R.|Ryan C.|Sheets S.|Stoyer M.|Tonchev A.</t>
  </si>
  <si>
    <t>Gooden M.|Arnold C.|Becker J.|Bhatia C.|Bhike M.|Bhike M.|Bond E.|Bredeweg T.|Fallin B.|Fallin B.|Fowler M.|Howell C.|Howell C.|Kelley J.|Kelley J.|Krishichayan|Krishichayan|Macri R.|Rusev G.|Ryan C.|Sheets S.|Stoyer M.|Tonchev A.|Tornow W.|Tornow W.|Vieira D.|Wilhelmy J.</t>
  </si>
  <si>
    <t>Rodríguez-Sánchez J.|Benlliure J.|Taïeb J.|Chatillon A.|Paradela C.|Ayyad Y.|Bélier G.|Boutoux G.|Casarejos E.|Gorbinet T.|Laurent B.|Martin J.|Pellereau E.|Álvarez-Pol H.|Audouin L.|Cortina-Gil D.|Heinz A.|Kelić-Heil A.|Pietras B.|Ramos D.|Rodríguez-Tajes C.|Rossi D.|Simon H.|Tassan-Got L.|Vargas J.|Voss B.</t>
  </si>
  <si>
    <t>Rodríguez-Sánchez J.|Benlliure J.|Taïeb J.|Alvarez-Pol H.|Audouin L.|Ayyad Y.|Ayyad Y.|Bélier G.|Boutoux G.|Boutoux G.|Casarejos E.|Chatillon A.|Cortina-Gil D.|Gorbinet T.|Heinz A.|Kelić-Heil A.|Laurent B.|Martin J.|Paradela C.|Paradela C.|Pellereau E.|Pietras B.|Ramos D.|Rodríguez-Tajes C.|Rodríguez-Tajes C.|Rossi D.|Simon H.|Vargas J.|Voss B.</t>
  </si>
  <si>
    <t>Sun J.|Shi Z.|Li X.|Hua H.|Xu C.|Chen Q.|Zhang S.|Song C.|Meng J.|Wu X.|Hu S.|Zhang H.|Liang W.|Xu F.|Li Z.|Li G.|He C.|Zheng Y.|Ye Y.|Jiang D.|Cheng Y.|He C.|Han R.|Li Z.|Li C.|Li H.|Wang J.|Liu J.|Wu Y.|Luo P.|Yao S.|Yu B.|Cao X.|Sun H.</t>
  </si>
  <si>
    <t>Chen X.|Zhao J.|Zhao J.|Xu C.|Hua H.|Shneidman T.|Shneidman T.|Shneidman T.|Zhou S.|Wu X.|Li X.|Zhang S.|Li Z.|Liang W.|Meng J.|Xu F.|Qi B.|Ye Y.|Jiang D.|Cheng Y.|He C.|Sun J.|Han R.|Niu C.|Li C.|Li P.|Wang C.|Wu H.|Li Z.|Zhou H.|Hu S.|Hu S.|Zhang H.|Li G.|He C.|Zheng Y.|Li C.|Li H.|Li H.|Wu Y.|Wu Y.|Luo P.|Luo P.|Zhong J.|Zhong J.</t>
  </si>
  <si>
    <t>Salvat D.|Adamek E.|Barlow D.|Bowman J.|Broussard L.|Callahan N.|Clayton S.|Cude-Woods C.|Currie S.|Dees E.|Fox W.|Geltenbort P.|Hickerson K.|Holley A.|Liu C.|Makela M.|Medina J.|Morley D.|Morris C.|Penttilä S.|Ramsey J.|Saunders A.|Seestrom S.|Sharapov E.|Sjue S.|Slaughter B.|Vanderwerp J.|Vorndick B.|Walstrom P.|Wang Z.|Womack T.|Young A.</t>
  </si>
  <si>
    <t>Caballero-Folch R.|Domingo-Pardo C.|Cortès G.|Taín J.|Agramunt J.|Algora A.|Algora A.|Ameil F.|Ayyad Y.|Benlliure J.|Bowry M.|Calviño F.|Cano-Ott D.|Davinson T.|Dillmann I.|Dillmann I.|Estrade A.|Estrade A.|Evdokimov A.|Evdokimov A.|Faestermann T.|Farinon F.|Galaviz D.|García-Ríos A.|Geissel H.|Geissel H.|Gelletly W.|Gernhäuser R.|Gómez-Hornillos M.|Guerrero C.|Heil M.|Hinke C.|Knöbel R.|Kojouharov I.|Kurcewicz J.|Kurz N.|Litvinov Y.|Maier L.|Marganiec J.|Marta M.|Marta M.|Martínez T.|Montes F.|Montes F.|Mukha I.|Napoli D.|Nociforo C.|Paradela C.|Pietri S.|Podolyák Z.|Prochazka A.|Rice S.|Riego A.|Rubio B.|Schaffner H.|Scheidenberger C.|Scheidenberger C.|Smith K.|Smith K.|Smith K.|Smith K.|Sokol E.|Steiger K.|Sun B.|Takechi M.|Testov D.|Testov D.|Weick H.|Wilson E.|Winfield J.|Wood R.|Woods P.|Yeremin A.</t>
  </si>
  <si>
    <t>Caballero-Folch R.|Caballero-Folch R.|Domingo-Pardo C.|Agramunt J.|Algora A.|Algora A.|Ameil F.|Ayyad Y.|Benlliure J.|Bowry M.|Calviño F.|Cano-Ott D.|Cortès G.|Davinson T.|Dillmann I.|Dillmann I.|Dillmann I.|Estrade A.|Estrade A.|Evdokimov A.|Evdokimov A.|Faestermann T.|Farinon F.|Galaviz D.|García A.|Geissel H.|Geissel H.|Gelletly W.|Gernhäuser R.|Gómez-Hornillos M.|Guerrero C.|Guerrero C.|Heil M.|Hinke C.|Knöbel R.|Kojouharov I.|Kurcewicz J.|Kurz N.|Litvinov Y.|Maier L.|Marganiec J.|Marta M.|Marta M.|Martínez T.|Montes F.|Montes F.|Mukha I.|Napoli D.|Nociforo C.|Paradela C.|Pietri S.|Podolyák Z.|Prochazka A.|Rice S.|Riego A.|Rubio B.|Schaffner H.|Scheidenberger C.|Scheidenberger C.|Smith K.|Smith K.|Smith K.|Smith K.|Smith K.|Sokol E.|Steiger K.|Sun B.|Taín J.|Takechi M.|Testov D.|Testov D.|Weick H.|Wilson E.|Winfield J.|Wood R.|Woods P.|Yeremin A.</t>
  </si>
  <si>
    <t>Algora A.|Algora A.|Valencia E.|Taín J.|Jordan M.|Agramunt J.|Rubio B.|Estevez E.|Molina F.|Montaner A.|Guadilla V.|Fallot M.|Porta A.|Zakari-Issoufou A.|Bui V.|Rice S.|Podolyák Z.|Regan P.|Gelletly W.|Bowry M.|Mason P.|Farrelly G.|Rissanen J.|Eronen T.|Moore I.|Penttilä H.|Äystö J.|Eloma V.|Hakala J.|Jokinen A.|Kolkinen V.|Reponen M.|Sonnenschein V.|Cano-Ott D.|Martínez T.|Mendoza E.|Garcia A.|Gomez-Hornillos M.|Gorlychev V.|Caballero-Folch R.|Kondev F.|Sonzogni A.</t>
  </si>
  <si>
    <t>Hillenbrand P.|Hillenbrand P.|Hagmann S.|Hagmann S.|Atanasov D.|Atanasov D.|Atanasov D.|Banaś D.|Blumenhagen K.|Blumenhagen K.|Blumenhagen K.|Brandau C.|Brandau C.|Chen W.|De Filippo E.|Gumberidze A.|Gumberidze A.|Guo D.|Guo D.|Jakubassa-Amundsen D.|Kovtun O.|Kozhuharov C.|Lestinsky M.|Litvinov Y.|Litvinov Y.|Litvinov Y.|Müller A.|Müller R.|Rothard H.|Schippers S.|Schöffler M.|Spillmann U.|Surzhykov A.|Trotsenko S.|Trotsenko S.|Winckler N.|Yan X.|Yan X.|Yan X.|Yerokhin V.|Zhu X.|Stöhlker T.|Stöhlker T.|Stöhlker T.</t>
  </si>
  <si>
    <t>Hillenbrand P.|Hillenbrand P.|Hagmann S.|Hagmann S.|Jakubassa-Amundsen D.|Monti J.|Banas̈ D.|Blumenhagen K.|Blumenhagen K.|Brandau C.|Brandau C.|Brandau C.|Chen W.|Fainstein P.|De Filippo E.|Gumberidze A.|Gumberidze A.|Guo D.|Lestinsky M.|Litvinov Y.|Müller A.|Rivarola R.|Rothard H.|Schippers S.|Schöffler M.|Spillmann U.|Trotsenko S.|Trotsenko S.|Zhu X.|Stöhlker T.|Stöhlker T.|Stöhlker T.</t>
  </si>
  <si>
    <t>Kreiner A.|Kreiner A.|Kreiner A.|Baldo M.|Bergueiro J.|Bergueiro J.|Cartelli D.|Cartelli D.|Cartelli D.|Castell W.|Thatar Vento V.|Gomez Asoia J.|Mercuri D.|Padulo J.|Suarez Sandin J.|Erhardt J.|Kesque J.|Valda A.|Valda A.|Debray M.|Debray M.|Somacal H.|Somacal H.|Igarzabal M.|Minsky D.|Minsky D.|Minsky D.|Herrera M.|Herrera M.|Herrera M.|Capoulat M.|Capoulat M.|Capoulat M.|Gonzalez S.|Gonzalez S.|Del Grosso M.|Del Grosso M.|Gagetti L.|Gagetti L.|Gagetti L.|Suarez Anzorena M.|Gun M.|Carranza O.</t>
  </si>
  <si>
    <t>Kreiner A.|Kreiner A.|Kreiner A.|Bergueiro J.|Cartelli D.|Cartelli D.|Cartelli D.|Baldo M.|Castell W.|Asoia J.|Padulo J.|Suárez Sandín J.|Igarzabal M.|Erhardt J.|Mercuri D.|Valda A.|Valda A.|Minsky D.|Minsky D.|Minsky D.|Debray M.|Debray M.|Somacal H.|Somacal H.|Capoulat M.|Capoulat M.|Capoulat M.|Herrera M.|Herrera M.|Herrera M.|del Grosso M.|del Grosso M.|Gagetti L.|Gagetti L.|Gagetti L.|Anzorena M.|Canepa N.|Real N.|Gun M.|Tacca H.</t>
  </si>
  <si>
    <t>Reports of Practical Oncology and Radiotherapy</t>
  </si>
  <si>
    <t>Sjöstrand K.|Wess G.|Ljungvall I.|Häggström J.|Merveille A.|Wiberg M.|Gouni V.|Gouni V.|Lundgren Willesen J.|Hanås S.|Lequarré A.|Mejer Sørensen L.|Wolf J.|Tiret L.|Tiret L.|Kierczak M.|Forsberg S.|Mcentee K.|Battaille G.|Seppälä E.|Lindblad-Toh K.|Georges M.|Lohi H.|Chetboul V.|Chetboul V.|Fredholm M.|Höglund K.</t>
  </si>
  <si>
    <t>Höglund K.|Lequarré A.|Ljungvall I.|Mc Entee K.|Merveille A.|Wiberg M.|Gouni V.|Gouni V.|Lundgren Willesen J.|Hanås S.|Hanås S.|Wess G.|Mejer Sørensen L.|Tiret L.|Tiret L.|Kierczak M.|Forsberg S.|Seppälä E.|Lindblad-Toh K.|Lindblad-Toh K.|Lohi H.|Chetboul V.|Chetboul V.|Fredholm M.|Häggström J.</t>
  </si>
  <si>
    <t>Ducharme S.|Ducharme S.|Albaugh M.|Nguyen T.|Nguyen T.|Hudziak J.|Mateos-Pérez J.|Labbe A.|Labbe A.|Evans A.|Evans A.|Karama S.|Karama S.|Ball W.|Byars A.|Schapiro M.|Bommer W.|Carr A.|German A.|Dunn S.|Rivkin M.|Waber D.|Mulkern R.|Vajapeyam S.|Chiverton A.|Davis P.|Koo J.|Marmor J.|Mrakotsky C.|Robertson R.|McAnulty G.|Brandt M.|Fletcher J.|Kramer L.|Yang G.|McCormack C.|Hebert K.|Volero H.|Botteron K.|McKinstry R.|Warren W.|Nishino T.|Almli C.|Todd R.|Constantino J.|McCracken J.|Levitt J.|Alger J.|O'Neil J.|Toga A.|Asarnow R.|Fadale D.|Heinichen L.|Ireland C.|Wang D.|Moss E.|Zimmerman R.|Bintliff B.|Bradford R.|Newman J.|Arnaoutelis R.|Pike G.|Collins D.|Leonard G.|Paus T.|Zijdenbos A.|Das S.|Fonov V.|Fu L.|Harlap J.|Leppert I.|Milovan D.|Vins D.|Zeffiro T.|Van Meter J.|Lange N.|Froimowitz M.|Rainey C.|Henderson S.|Edwards J.|Dubois D.|Smith K.|Singer T.|Wilber A.|Pierpaoli C.|Basser P.|Chang L.|Koay C.|Walker L.|Freund L.|Rumsey J.|Baskir L.|Stanford L.|Sirocco K.|Gwinn-Hardy K.|Spinella G.|Alger J.|O'Neill J.</t>
  </si>
  <si>
    <t>American Journal of Cancer Research</t>
  </si>
  <si>
    <t>Rubin M.|Altwegg K.|Altwegg K.|Balsiger H.|Bar-Nun A.|Berthelier J.|Briois C.|Calmonte U.|Combi M.|De Keyser J.|Fiethe B.|Fuselier S.|Fuselier S.|Gasc S.|Gombosi T.|Hansen K.|Kopp E.|Korth A.|Laufer D.|Le Roy L.|Mall U.|Marty B.|Mousis O.|Owen T.|Rème H.|Rème H.|Sémon T.|Tzou C.|Waite J.|Wurz P.|Wurz P.</t>
  </si>
  <si>
    <t>Porayko N.|Zhu X.|Zhu X.|Zhu X.|Levin Y.|Levin Y.|Levin Y.|Hui L.|Hobbs G.|Grudskaya A.|Postnov K.|Postnov K.|Bailes M.|Bailes M.|Bhat N.|Coles W.|Dai S.|Dempsey J.|Keith M.|Kerr M.|Kramer M.|Kramer M.|Lasky P.|Lasky P.|Manchester R.|Osłowski S.|Parthasarathy A.|Ravi V.|Reardon D.|Reardon D.|Rosado P.|Russell C.|Shannon R.|Shannon R.|Spiewak R.|Van Straten W.|Toomey L.|Wang J.|Wen L.|Wen L.|You X.</t>
  </si>
  <si>
    <t>Xu S.|Xu S.|Belopolski I.|Alidoust N.|Alidoust N.|Neupane M.|Neupane M.|Bian G.|Zhang C.|Sankar R.|Chang G.|Chang G.|Yuan Z.|Lee C.|Lee C.|Huang S.|Huang S.|Zheng H.|Ma J.|Sanchez D.|Wang B.|Wang B.|Wang B.|Bansil A.|Chou F.|Shibayev P.|Shibayev P.|Lin H.|Lin H.|Jia S.|Jia S.|Hasan M.|Hasan M.</t>
  </si>
  <si>
    <t>Capaccioni F.|Coradini A.|Filacchione G.|Erard S.|Arnold G.|Drossart P.|De Sanctis M.|Bockelee-Morvan D.|Capria M.|Tosi F.|Leyrat C.|Schmitt B.|Quirico E.|Cerroni P.|Mennella V.|Raponi A.|Ciarniello M.|McCord T.|Moroz L.|Palomba E.|Ammannito E.|Barucci M.|Bellucci G.|Benkhoff J.|Bibring J.|Blanco A.|Blecka M.|Carlson R.|Carsenty U.|Colangeli L.|Combes M.|Combi M.|Crovisier J.|Encrenaz T.|Federico C.|Fink U.|Fonti S.|Ip W.|Irwin P.|Jaumann R.|Jaumann R.|Kuehrt E.|Langevin Y.|Magni G.|Mottola S.|Orofino V.|Palumbo P.|Piccioni G.|Schade U.|Taylor F.|Tiphene D.|Tozzi G.|Beck P.|Biver N.|Bonal L.|Combe J.|Despan D.|Flamini E.|Fornasier S.|Frigeri A.|Grassi D.|Gudipati M.|Gudipati M.|Longobardo A.|Markus K.|Merlin F.|Orosei R.|Rinaldi G.|Stephan K.|Cartacci M.|Cicchetti A.|Giuppi S.|Hello Y.|Henry F.|Jacquinod S.|Noschese R.|Peter G.|Politi R.|Reess J.|Semery A.</t>
  </si>
  <si>
    <t>Michaels-Igbokwe C.|Terris-Prestholt F.|Lagarde M.|Lagarde M.|Chipeta E.|Cairns J.|Mayhew S.|Vassall A.|Birdthistle I.|Church K.|Colombini M.|Collumbien M.|Friend-DuPreez N.|Howard N.|Mak J.|Mutemwa R.|Obure D.|Sweeney S.|Watts C.|Warren C.|Abuya T.|Askew I.|Kikuvi J.|Kimani J.|Kivunaga J.|Mdawida B.|Ndwiga C.|Oweya E.|Hopkins J.|Oteba L.|Stackpool-Moore L.|Trossero A.|Nhlabatsi Z.|Simelane D.|Muketo E.|Chatuluka M.</t>
  </si>
  <si>
    <t>Health Policy and Planning</t>
  </si>
  <si>
    <t>Sakeah E.|Okawa S.|Oduro A.|Shibanuma A.|Ansah E.|Kikuchi K.|Gyapong M.|Owusu-Agyei S.|Williams J.|Debpuur C.|Yeji F.|Kukula V.|Enuameh Y.|Asare G.|Agyekum E.|Addai S.|Sarpong D.|Adjei K.|Tawiah C.|Yasuoka J.|Nanishi K.|Jimba M.|Hodgson A.|Appiah-Denkyira E.|Kamiya Y.</t>
  </si>
  <si>
    <t>Human Resources for Health</t>
  </si>
  <si>
    <t>Global Health Action</t>
  </si>
  <si>
    <t>James K.|James K.|Al-Ali S.|Al-Ali S.|Al-Ali S.|Tarn J.|Tarn J.|Cockell S.|Gillespie C.|Hindmarsh V.|Locke J.|Mitchell S.|Mitchell S.|Lendrem D.|Lendrem D.|Bowman S.|Price E.|Price E.|Pease C.|Pease C.|Emery P.|Emery P.|Lanyon P.|Hunter J.|Gupta M.|Bombardieri M.|Sutcliffe N.|Pitzalis C.|McLaren J.|Cooper A.|Cooper A.|Regan M.|Regan M.|Giles I.|Giles I.|Isenberg D.|Isenberg D.|Saravanan V.|Coady D.|Dasgupta B.|McHugh N.|Young-Min S.|Moots R.|Gendi N.|Akil M.|Akil M.|Griffiths B.|Hall F.|Bacabac E.|Chadravarty K.|Lamabadusuriya S.|Adeniba R.|Hamburger J.|Richards A.|Rauz S.|Brailsford S.|Logan J.|Mulherin D.|Andrews J.|McManus A.|Booth A.|Dimitroulas T.|Kadiki L.|Kaur D.|Kitas G.|Lloyd M.|Moore L.|Gordon E.|Lawson C.|Stirton L.|Ortiz G.|Clunie G.|Rose G.|Cuckow S.|Knight S.|Symmons D.|Jones B.|Carr A.|Collins K.|Corbett I.|Downie C.|Edgar S.|Carrozzo M.|Figuereido F.|Foggo H.|Hackett K.|Macleod I.|Mawson P.|Natasari A.|Stocks P.|Jones A.|Muir A.|White P.|Pugmire S.|Watkins M.|Field A.|Kaye S.|Mewar D.|Medcalf P.|Tomlinson P.</t>
  </si>
  <si>
    <t>Dumusc A.|Bowman S.|Ng W.|Griffiths B.|Carr A.|Edgar S.|Carrozzo M.|Figuereido F.|Foggo H.|Gillespie C.|Hindmarsh V.|Lendrem D.|Macleod I.|Mitchell S.|Tarn J.|James K.|Price E.|Pease C.|Andrews J.|McManus A.|Emery P.|Lanyon P.|Jones A.|Muir A.|Bombardieri M.|Sutcliffe N.|Pitzalis C.|Gupta M.|Hunter J.|Stirton L.|McLaren J.|Cooper A.|Watkins M.|Giles I.|Isenberg D.|Saravanan V.|Pugmire S.|Coady D.|Dasgupta B.|Katsande V.|Long P.|McHugh N.|Pauling J.|James J.|Olaitan N.|Young-Min S.|White P.|Moots R.|Frankland H.|Mediana A.|Gendi N.|Adeniba R.|Akil M.|McDermott J.|Godia O.|Barone F.|Fisher B.|Rauz S.|Richards A.|Hamburger J.|Higham J.|Poveda-Galego A.|Chadravarty K.|Lamabadusuriya S.|Logan J.|Mulherin D.|Booth A.|Regan M.|Dimitroulas T.|Kadiki L.|Kaur D.|Kitas G.|Lloyd M.|Moore L.|Gordon E.|Lawson C.|Ortiz G.|Clunie G.|Rose G.|Cuckow S.|Knight S.|Symmons D.|Jones B.|Field A.|Kaye S.|Mewar D.|Medcalf P.|Tomlinson P.|Whiteside D.|Kidd E.|Palmer L.|Chandra U.|MacKay K.|Fedele S.|Ferenkeh-Koroma A.|Marconnell H.|Porter S.|Brailsford S.|Allcoat P.</t>
  </si>
  <si>
    <t>Rheumatology International</t>
  </si>
  <si>
    <t>Swiss Medical Weekly</t>
  </si>
  <si>
    <t>Lorenzi G.|Braffett B.|Arends V.|Danis R.|Diminick L.|Klumpp K.|Morrison A.|Soliman E.|Steffes M.|Cleary P.|Crandall J.|Reid M.|Brown-Friday J.|Engel S.|Sheindlin J.|Phillips M.|Martinez H.|Shamoon H.|Engel H.|Gubitosi-Klug R.|Mayer L.|Pendegast S.|Zegarra H.|Miller D.|Singerman L.|Smith-Brewer S.|Novak M.|Quin J.|Genuth S.|Palmert M.|Brown E.|McConnell J.|Pugsley P.|Crawford P.|Dahms W.|Brillon D.|Lackaye M.|Kiss S.|Chan R.|Orlin A.|Rubin M.|Reppucci V.|Lee T.|Heinemann M.|Chang S.|Levy B.|Jovanovic L.|Richardson M.|Bosco B.|Dwoskin A.|Hanna R.|Barron S.|Campbell R.|Whitehouse F.|Kruger D.|Jones J.|Edwards P.|Bhan A.|Carey J.|Angus E.|Thomas A.|McLellan M.|Galprin A.|Bergenstal R.|Johnson M.|Gunyou K.|Thomas L.|Laechelt J.|Hollander P.|Spencer M.|Kendall D.|Cuddihy R.|Callahan P.|List S.|Gott J.|Rude N.|Olson B.|Franz M.|Castle G.|Birk R.|Nelson J.|Freking D.|Gill L.|Mestrezat W.|Etzwiler D.|Morgan K.|Aiello L.|Golden E.|Arrigg P.|Asuquo V.|Beaser R.|Bestourous L.|Cavallerano J.|Cavicchi R.|Ganda O.|Hamdy O.|Kirby R.|Murtha T.|Schlossman D.|Shah S.</t>
  </si>
  <si>
    <t>Wilson Tang W.|Li D.|Hazen S.|McGee P.|Lachin J.|Hoogwerf B.|Brown-Friday J.|Crandall J.|Engel H.|Engel S.|Martinez H.|Phillips M.|Reid M.|Shamoon H.|Sheindlin J.|Gubitosi-Klug R.|Mayer L.|Pendegast S.|Zegarra H.|Miller D.|Singerman L.|Smith-Brewer S.|Novak M.|Quin J.|Genuth S.|Palmert M.|Brown E.|McConnell J.|Pugsley P.|Crawford P.|Dahms W.|Gregory N.|Lackaye M.|Kiss S.|Chan R.|Orlin A.|Rubin M.|Brillon D.|Reppucci V.|Lee T.|Heinemann M.|Chang S.|Levy B.|Jovanovic L.|Richardson M.|Bosco B.|Dwoskin A.|Hanna R.|Barron S.|Campbell R.|Bhan A.|Kruger D.|Jones J.|Edwards P.|Bhan A.|Carey J.|Angus E.|Thomas A.|Galprin A.|McLellan M.|Whitehouse F.|Bergenstal R.|Johnson M.|Gunyou K.|Thomas L.|Laechelt J.|Hollander P.|Spencer M.|Kendall D.|Cuddihy R.|Callahan P.|List S.|Gott J.|Rude N.|Olson B.|Franz M.|Castle G.|Birk R.|Nelson J.|Freking D.|Gill L.|Mestrezat W.|Etzwiler D.|Morgan K.|Aiello L.|Golden E.|Arrigg P.|Asuquo V.|Beaser R.|Bestourous L.|Cavallerano J.|Cavicchi R.|Ganda O.|Hamdy O.|Kirby R.|Murtha T.|Nathan D.|Zinman B.|Crofford O.|Genuth S.</t>
  </si>
  <si>
    <t>Cieza A.|Cieza A.|Cieza A.|Sabariego C.|Anczewska M.|Ballert C.|Bickenbach J.|Cabello M.|Cabello M.|Giovannetti A.|Kaskela T.|Mellor B.|Mellor B.|Pitkänen T.|Quintas R.|Raggi A.|Chatterji S.|Coenen M.|Gall H.|Kollerits B.|Ayuso-Mateos J.|Vigil J.|Leonardi M.|Cerniauskaite M.|Covelli V.|Schiavolin S.|Brach M.|Lückenkemper M.|Baker M.|Benbow A.|Hawrot T.|Hartley S.|Charzyńska K.|Chrostek A.|Roszczyńska-Michta J.|Waszkiewicz J.|Finocchiaro C.|Cogoni S.|Holopainen A.|Jokela K.|Levola J.|Tourunen J.</t>
  </si>
  <si>
    <t>Coenen M.|Coenen M.|Cabello M.|Cabello M.|Umlauf S.|Ayuso-Mateos J.|Ayuso-Mateos J.|Anczewska M.|Anczewska M.|Tourunen J.|Tourunen J.|Leonardi M.|Leonardi M.|Cieza A.|Cieza A.|Cieza A.|Cieza A.|Gall H.|Kollerits B.|Sabariego C.|Mellor B.|Vigil J.|Cerniauskaite M.|Covelli V.|Giovannetti A.|Quintas R.|Raggi A.|Schiavolin S.|Chatterji S.|Bickenbach J.|Ballert C.|Brach M.|Lückenkemper M.|Baker M.|Benbow A.|Hawrot T.|Hartley S.|Charzyńska K.|Chrostek A.|Świtaj P.|Roszczynśka-Michta J.|Waszkiewicz J.|Finocchiaro C.|Cogoni S.|Pitkänen T.|Holopainen A.|Jokela K.|Kaskela T.|Levola J.</t>
  </si>
  <si>
    <t>Circulation. Arrhythmia and electrophysiology</t>
  </si>
  <si>
    <t>Whitham H.|Sansom S.|Wejnert C.|Finlayson T.|Huang Y.|An Q.|Paz-Bailey G.|Taussig J.|Gern R.|Hoyte T.|Salazar L.|White J.|Todd J.|Bautista G.|Flynn C.|Sifakis F.|German D.|Isenberg D.|Driscoll M.|Hurwitz E.|Miminos M.|Doherty R.|Wittke C.|Prachand N.|Benbow N.|Melville S.|Pannala P.|Yeager R.|Sayegh A.|Dyer J.|Sheu S.|Novoa A.|Thrun M.|Al-Tayyib A.|Wilmoth R.|Higgins E.|Griffin V.|Mokotoff E.|MacMaster K.|Wolverton M.|Risser J.|Rehman H.|Padgett P.|Bingham T.|Sey E.|LaLota M.|Metsch L.|Forrest D.|Beck D.|Cardenas G.|Nemeth C.|Anderson B.|Watson C.|Smith L.|Robinson W.|Gruber D.|Barak N.|Murrill C.|Neaigus A.|Jenness S.|Hagan H.|Reilly K.|Wendel T.|Cross H.|Bolden B.|D’Errico S.|Wogayehu A.|Godette H.|Brady K.|Kirkland A.|Sifferman A.|Miguelino-Keasling V.|Velasco A.|Tovar V.|Raymond H.|De León S.|Rolón-Colón Y.|Marzan M.|Courogen M.|Jaenicke T.|Thiede H.|Burt R.|Jia Y.|Opoku J.|Sansone M.|West T.|Magnus M.|Kuo I.</t>
  </si>
  <si>
    <t>Coetzee S.|Coetzee S.|Shen H.|Hazelett D.|Hazelett D.|Lawrenson K.|Kuchenbaecker K.|Tyrer J.|Rhie S.|Rhie S.|Levanon K.|Karst A.|Drapkin R.|Ramus S.|Couch F.|Offit K.|Chenevix-Trench G.|Monteiro A.|Antoniou A.|Freedman M.|Coetzee G.|Coetzee G.|Pharoah P.|Noushmehr H.|Noushmehr H.|Noushmehr H.|Gayther S.|Anton-Culver H.|Antonenkova N.|Baker H.|Bandera E.|Bean Y.|Beckmann M.|Berchuck A.|Bisogna M.|Bjorge L.|Bogdanova N.|Brinton L.|Brooks-Wilson A.|Bruinsma F.|Butzow R.|Campbell I.|Carty K.|Chang-Claude J.|Chen A.|Chen Z.|Cook L.|Cramer D.|Cunningham J.|Cybulski C.|Dansonka-Mieszkowska A.|Dennis J.|Dicks E.|Doherty J.|Dörk T.|Bois A.|Dürst M.|Eccles D.|Easton D.|Edwards R.|Eilber U.|Ekici A.|Fasching P.|Fridley B.|Gao Y.|Gentry-Maharaj A.|Giles G.|Glasspool R.|Goode E.|Goodman M.|Grownwald J.|Harrington P.|Harter P.|Hasmad H.|Hein A.|Heitz F.|Hildebrandt M.|Hillemanns P.|Hogdall E.|Hogdall C.|Hosono S.|Iversen E.|Jakubowska A.|James P.|Jensen A.|Ji B.|Karlan B.|Kjaer S.|Kelemen L.|Kellar M.|Kelley J.|Kiemeney L.|Krakstad C.|Kupryjanczyk J.|Lambrechts D.|Lambrechts S.|Le N.|Lele S.|Leminen A.|Lester J.</t>
  </si>
  <si>
    <t>Hampras S.|Sucheston-Campbell L.|Sucheston-Campbell L.|Cannioto R.|Chang-Claude J.|Modugno F.|Modugno F.|Dörk T.|Hillemanns P.|Preus L.|Knutson K.|Wallace P.|Hong C.|Friel G.|Davis W.|Nesline M.|Pearce C.|Kelemen L.|Goodman M.|Bandera E.|Terry K.|Schoof N.|Eng K.|Clay A.|Singh P.|Joseph J.|Aben K.|Anton-Culver H.|Antonenkova N.|Baker H.|Bean Y.|Beckmann M.|Bisogna M.|Bjorge L.|Bogdanova N.|Brinton L.|Brooks-Wilson A.|Bruinsma F.|Butzow R.|Campbell I.|Carty K.|Cook L.|Cramer D.|Cybulski C.|Dansonka-Mieszkowska A.|Dennis J.|Despierre E.|Dicks E.|Doherty J.|du Bois A.|Dürst M.|Easton D.|Eccles D.|Edwards R.|Ekici A.|Fasching P.|Fridley B.|Gao Y.|Gentry-Maharaj A.|Giles G.|Giles G.|Glasspool R.|Gronwald J.|Harrington P.|Harter P.|Hasmad H.|Hein A.|Heitz F.|Hildebrandt M.|Hogdall C.|Hogdall E.|Hosono S.|Iversen E.|Jakubowska A.|Jensen A.|Ji B.|Karlan B.|Kellar M.|Kelley J.|Kiemeney L.|Klapdor R.|Kolomeyevskaya N.|Krakstad C.|Kjaer S.|Kjaer S.|Kruszka B.|Kupryjanczyk J.|Lambrechts D.|Lambrechts D.|Lambrechts S.|Le N.|Lee A.|Lele S.|Leminen A.|Lester J.|Levine D.|Liang D.|Lissowska J.|Liu S.|Lu K.</t>
  </si>
  <si>
    <t>Yehia B.|Yehia B.|Yehia B.|Stephens-Shields A.|Fleishman J.|Fleishman J.|Berry S.|Agwu A.|Agwu A.|Metlay J.|Moore R.|Moore R.|Mathews W.|Mathews W.|Nijhawan A.|Rutstein R.|Rutstein R.|Gaur A.|Gaur A.|Gebo K.|Gebo K.|Edelstein H.|Corales R.|Jacobson J.|Allen S.|Boswell S.|Beil R.|Chu C.|Hanau L.|Korthuis P.|Akbar M.|Armas-Kolostroubis L.|Sharp V.|Arpadi S.|Somboonwit C.|Cohn J.|Hellinger F.|Fraser I.|Mills R.|Malitz F.|Keruly J.|Voss C.|Balding N.</t>
  </si>
  <si>
    <t>Agwu A.|Agwu A.|Agwu A.|Fleishman J.|Mahiane G.|Nonyane B.|Althoff K.|Yehia B.|Berry S.|Rutstein R.|Nijhawan A.|Mathews W.|Aberg J.|Keruly J.|Keruly J.|Moore R.|Moore R.|Moore R.|Gebo K.|Gebo K.|Gebo K.|Edelstein H.|Corales R.|Jacobson J.|Allen S.|Beil R.|Hanau L.|Korthuis P.|Akbar M.|Gaur A.|Sharp V.|Arpadi S.|Somboonwit C.|Cohn J.|Hellinger F.|Fraser I.|Mills R.|Malitz F.|Voss C.</t>
  </si>
  <si>
    <t>Guo M.|Guo M.|Duan X.|Cui S.|Tian F.|Cao X.|Geng C.|Fan Z.|Wang X.|Wang S.|Jiang H.|Zhang J.|Jin F.|Tang J.|Liang H.|Yang Z.|Wang H.|Wang Q.|Li G.|Li L.|Zhu S.|Zuo W.|Liu L.|Wang L.|Ma D.|Liu S.|Xiang Y.|Liu L.|Ye C.|Zhou W.|Wang F.|Yu L.|Ma Z.|Yu Z.</t>
  </si>
  <si>
    <t>Oncologist</t>
  </si>
  <si>
    <t>Open AIDS Journal</t>
  </si>
  <si>
    <t>Conway D.|Conway D.|Holt M.|Couldwell D.|Couldwell D.|Smith D.|Smith D.|Davies S.|Davies S.|McNulty A.|McNulty A.|Keen P.|Cunningham P.|Cunningham P.|Guy R.|Lockwood T.|Wright S.|Biggs K.|Townsend J.|Price A.|Smith M.|Koh A.|Florance M.|Leeman C.|McNally L.|Wilson K.|Best S.|Vincini J.|Land S.|Rawlinson W.|Robertson P.|Fennell M.|O'Sullivan M.|Kapitanos I.|Dickeson D.|Fernando S.|Fulton R.</t>
  </si>
  <si>
    <t>Munseri P.|Munseri P.|Kroidl A.|Kroidl A.|Kroidl A.|Nilsson C.|Nilsson C.|Nilsson C.|Joachim A.|Geldmacher C.|Geldmacher C.|Mann P.|Mann P.|Moshiro C.|Aboud S.|Lyamuya E.|Maboko L.|Missanga M.|Kaluwa B.|Mfinanga S.|Podola L.|Podola L.|Bauer A.|Bauer A.|Godoy-Ramirez K.|Marovich M.|Marovich M.|Moss B.|Hoelscher M.|Hoelscher M.|Hoelscher M.|Gotch F.|Stöhr W.|Stout R.|McCormack S.|Wahren B.|Mhalu F.|Robb M.|Robb M.|Biberfeld G.|Biberfeld G.|Sandström E.|Bakari M.</t>
  </si>
  <si>
    <t>Viegas E.|Kroidl A.|Kroidl A.|Munseri P.|Missanga M.|Nilsson C.|Nilsson C.|Tembe N.|Bauer A.|Bauer A.|Joachim A.|Joseph S.|Mann P.|Mann P.|Geldmacher C.|Geldmacher C.|Fleck S.|Fleck S.|Stöhr W.|Scarlatti G.|Aboud S.|Bakari M.|Maboko L.|Hoelscher M.|Hoelscher M.|Wahren B.|Robb M.|Weber J.|McCormack S.|Biberfeld G.|Biberfeld G.|Jani I.|Sandström E.|Lyamuya E.</t>
  </si>
  <si>
    <t>Morimoto K.|Suzuki M.|Ishifuji T.|Yaegashi M.|Yaegashi M.|Asoh N.|Asoh N.|Hamashige N.|Hamashige N.|Abe M.|Aoshima M.|Ariyoshi K.|Ariyoshi K.|Wakabayashi T.|Hosokawa N.|Kaneko N.|Katsurada N.|Nakashima K.|Otsuka Y.|Sando E.|Shibui K.|Suzuki D.|Tanaka K.|Tochitani K.|Chikamori M.|Ishida M.|Nakaoka H.|Ito H.|Matsuki K.|Tsuchihashi Y.|Dhoubhadel B.|Furumoto A.|Hamaguchi S.|Hamaguchi S.|Katoh S.|Katoh S.|Kakiuchi S.|Kitashoji E.|Shimazaki T.|Takaki M.|Watanabe K.|Yoshida L.</t>
  </si>
  <si>
    <t>Hamaguchi S.|Hamaguchi S.|Suzuki M.|Sasaki K.|Abe M.|Wakabayashi T.|Sando E.|Sando E.|Yaegashi M.|Morimoto S.|Asoh N.|Hamashige N.|Aoshima M.|Ariyoshi K.|Morimoto K.|Dhoubhadel B.|Furumoto A.|Ishida M.|Ishifuji T.|Kakiuchi S.|Katoh S.|Kitashoji E.|Shimazaki T.|Takaki M.|Watanabe K.|Yoshida L.|Katsura H.|Nanba H.|Hosokawa N.|Kaneko N.|Katsura H.|Katsurada N.|Nakashima K.|Otsuka Y.|Suzuki D.|Tanaka K.|Chikamori M.|Nakaoka H.|Ito H.|Matsuki K.|Tsuchihashi Y.|Sato S.</t>
  </si>
  <si>
    <t>Frontiers in Psychiatry</t>
  </si>
  <si>
    <t>Addiction Biology</t>
  </si>
  <si>
    <t>Kollas C.|Kollas C.|Kersebaum K.|Nendel C.|Manevski K.|Müller C.|Palosuo T.|Armas-Herrera C.|Beaudoin N.|Bindi M.|Charfeddine M.|Conradt T.|Constantin J.|Eitzinger J.|Ewert F.|Ferrise R.|Gaiser T.|Cortazar-Atauri I.|Giglio L.|Hlavinka P.|Hlavinka P.|Hoffmann H.|Hoffmann M.|Launay M.|Manderscheid R.|Mary B.|Mirschel W.|Moriondo M.|Olesen J.|Öztürk I.|Pacholski A.|Pacholski A.|Ripoche-Wachter D.|Roggero P.|Roncossek S.|Rötter R.|Ruget F.|Sharif B.|Trnka M.|Trnka M.|Ventrella D.|Waha K.|Waha K.|Wegehenkel M.|Weigel H.|Wu L.</t>
  </si>
  <si>
    <t>Yin X.|Yin X.|Kersebaum K.|Kollas C.|Kollas C.|Baby S.|Beaudoin N.|Manevski K.|Palosuo T.|Nendel C.|Wu L.|Hoffmann M.|Hoffmann H.|Sharif B.|Armas-Herrera C.|Bindi M.|Charfeddine M.|Conradt T.|Constantin J.|Ewert F.|Ewert F.|Ferrise R.|Gaiser T.|de Cortazar-Atauri I.|Giglio L.|Hlavinka P.|Hlavinka P.|Lana M.|Launay M.|Louarn G.|Manderscheid R.|Mary B.|Mirschel W.|Moriondo M.|Öztürk I.|Pacholski A.|Pacholski A.|Ripoche-Wachter D.|Rötter R.|Rötter R.|Ruget F.|Trnka M.|Trnka M.|Ventrella D.|Weigel H.|Olesen J.</t>
  </si>
  <si>
    <t>Agricultural Systems</t>
  </si>
  <si>
    <t>European Journal of Agronomy</t>
  </si>
  <si>
    <t>Salvati L.|Austad J.|Austin S.|Barrett B.|Bienvenue A.|Blake C.|Boison J.|Campos-Gimenez E.|Christiansen S.|Cook J.|Crowley E.|Cruijsen H.|De Vreeze M.|Detlefsen C.|De Vries J.|Evers J.|Fruth J.|Fuerer C.|Harnly J.|Holroyd S.|Hostetler G.|Indyk H.|Jacobs W.|Jaudzems G.|Johnson R.|Joseph G.|Kneeteman E.|Konings E.|Krynitsky A.|Lipp M.|Martin F.|McMahon A.|Messerly J.|Milne P.|Mindak B.|Mohindra D.|Na S.|Noestheder M.|Nygaard M.|Pacquette L.|Phillips S.|Popping B.|Raffler G.|Ragan R.|Rankin R.|Reba R.|Reddy M.|Reimann L.|Roman S.|Romano J.|Royce S.|Schmitz D.|Shimelis O.|Shira B.|Stone D.|Sullivan D.|Suarez F.|Szpylka J.|Thompson J.|Torres-Rodriguez M.|Van Loon W.|Wargo W.|Wong J.|Woollard D.|Yang J.|Yeung J.|Zhu J.|Coates S.</t>
  </si>
  <si>
    <t>Salvati L.|Austad J.|Austin S.|Barrett B.|Bienvenue A.|Blake C.|Boison J.|Campos-Gimenez E.|Christiansen S.|Cook J.|Crowley E.|Cruijsen H.|De Vreeze M.|Detlefsen C.|DeVries J.|Evers J.|Fruth J.|Fuerer C.|Harnly J.|Holroyd S.|Hostetler G.|Indyk H.|Jacobs W.|Jaudzems G.|Johnson R.|Joseph G.|Kneeteman E.|Konings E.|Krynitsky A.|Lipp M.|Martin F.|McMahon A.|Messerly J.|Milne P.|Mindak B.|Mohindra D.|Na S.|Noestheder M.|Nygaard M.|Pacquette L.|Phillips S.|Popping B.|Raffler G.|Ragan R.|Rankin R.|Reba R.|Reddy M.|Reimann L.|Roman S.|Romano J.|Royce S.|Schmitz D.|Shimelis O.|Shira B.|Stone D.|Sullivan D.|Suarez F.|Szpylka J.|Thompson J.|Torres-Rodriguez M.|Van Loon W.|Wargo W.|Wong J.|Woollard D.|Yang J.|Yeung J.|Zhu J.|Coates S.</t>
  </si>
  <si>
    <t>Jacobs W.|Feng P.|Austad J.|Austin S.|Bacler S.|Barrett B.|Bhandari S.|Blake C.|Boison J.|Brown A.|Bucknall M.|Campos-Giménez E.|Cellar N.|Cenky M.|Christiansen S.|Clifford R.|Collison M.|Cruijsen H.|De Borba B.|Deborde J.|De Guzman R.|De Laat M.|Deng X.|DeVreeze M.|Dubois-Lozier A.|Ellefson W.|Embuscado M.|Evers J.|Fruth J.|Gill B.|Golay P.|Haselberger P.|Holskey M.|Holroyd S.|Hostetler G.|Huang M.|Indyk H.|Jaudzems G.|Jobgen E.|Joseph G.|Klarenbeek B.|Kneeteman E.|Kohler K.|Konings E.|Lacorn M.|Liang L.|Lock S.|Marley E.|Martin F.|McMahon A.|Phillips M.|Messerly J.|Mohindra D.|Montgomery N.|Mountford M.|Nipales N.|Ofitserova M.|Pacquette L.|Pan S.|Phillips S.|Poitevin E.|Poland A.|Rankin R.|Reimann L.|Reuther J.|Rimmer C.|Romano J.|Royce S.|Salvati L.|Schmitz D.|Shippar J.|Sliva M.|Song A.|Steele K.|Sullivan D.|Szpylka J.|Thompson J.|Thompson L.|Thompson M.|Torma L.|Rodriguez M.|Vermeulen M.|Wargo W.|Wood L.|Woollard D.|Wolf W.|Yang J.|Zhao L.|Zhou Y.|Zywicki R.|Coates S.</t>
  </si>
  <si>
    <t>Mastovska K.|Arora S.|Betz J.|Bzhelyansky A.|Cain T.|Chlenov A.|Edwards J.|Giancaspro G.|Hildreth J.|Ingle P.|Kennedy D.|Nickum E.|Koch T.|Krynitsky A.|Lock S.|Neal-Kababick J.|Phillips M.|Rimmer C.|Royce S.|Schaneberg B.|Shimelis O.|Sullivan D.|Travis J.|Vaclavik L.|Yu K.|Zielinski G.|Zweigenbaum J.|Coates S.</t>
  </si>
  <si>
    <t>Mastovska K.|Arora S.|Betz J.|Bzhelyansky A.|Cain T.|Chlenov A.|Edwards J.|Giancaspro G.|Hildreth J.|Ingle P.|Kennedy D.|Koch T.|Krynitsky A.|Lock S.|Neal-Kababick J.|Nickum E.|Phillips M.|Rimmer C.|Royce S.|Schaneberg B.|Shimelis O.|Sullivan D.|Travis J.|Vaclavik L.|Yu K.|Zielinski G.|Zweigenbaum J.|Coates S.</t>
  </si>
  <si>
    <t>Rawlins M.|McGuire A.|Kimball J.|Dass P.|Lawrence D.|Burke E.|Chen X.|Delire C.|Koven C.|MacDougall A.|Peng S.|Peng S.|Rinke A.|Rinke A.|Saito K.|Zhang W.|Alkama R.|Bohn T.|Ciais P.|Decharme B.|Gouttevin I.|Gouttevin I.|Hajima T.|Ji D.|Krinner G.|Lettenmaier D.|Miller P.|Moore J.|Smith B.|Sueyoshi T.|Sueyoshi T.</t>
  </si>
  <si>
    <t>Xia J.|McGuire A.|Lawrence D.|Burke E.|Chen G.|Chen X.|Delire C.|Koven C.|MacDougall A.|Peng S.|Peng S.|Peng S.|Rinke A.|Rinke A.|Saito K.|Zhang W.|Alkama R.|Bohn T.|Ciais P.|Decharme B.|Gouttevin I.|Gouttevin I.|Gouttevin I.|Hajima T.|Hayes D.|Huang K.|Ji D.|Krinner G.|Krinner G.|Lettenmaier D.|Miller P.|Moore J.|Smith B.|Sueyoshi T.|Sueyoshi T.|Shi Z.|Yan L.|Liang J.|Jiang L.|Zhang Q.|Luo Y.|Luo Y.</t>
  </si>
  <si>
    <t>Cryosphere</t>
  </si>
  <si>
    <t>International journal of epidemiology</t>
  </si>
  <si>
    <t>Murakami R.|Mutsuga M.|Abe T.|Abe Y.|Ohsaka I.|Ohno H.|Ohno H.|Ohno Y.|Ozaki A.|Kakihara Y.|Kawasaki H.|Kobayashi H.|Shibata H.|Shirono K.|Sekido H.|Sonobe H.|Takasaka N.|Tajima Y.|Tanaka A.|Tanaka H.|Nomura C.|Haneishi N.|Hikida A.|Miura T.|Watanabe K.|Akiyama H.</t>
  </si>
  <si>
    <t>Ohno H.|Mutsuga M.|Abe T.|Abe Y.|Amano H.|Ishihara K.|Ohsaka I.|Ohno H.|Ohno Y.|Ozaki A.|Kakihara Y.|Kobayashi H.|Sakuragi H.|Shibata H.|Shirono K.|Sekido H.|Takasaka N.|Takenaka Y.|Tajima Y.|Tanaka A.|Tanaka H.|Tonooka H.|Nakanishi T.|Nomura C.|Haneishi N.|Hayakawa M.|Miura T.|Yamaguchi M.|Watanabe K.|Sato K.</t>
  </si>
  <si>
    <t>Shokuhin eiseigaku zasshi. Journal of the Food Hygienic Society of Japan</t>
  </si>
  <si>
    <t>Pretzsch H.|del Río M.|Ammer C.|Avdagic A.|Barbeito I.|Bielak K.|Brazaitis G.|Coll L.|Dirnberger G.|Drössler L.|Fabrika M.|Forrester D.|Godvod K.|Heym M.|Hurt V.|Kurylyak V.|Löf M.|Lombardi F.|Matović B.|Mohren F.|Motta R.|den Ouden J.|Pach M.|Ponette Q.|Schütze G.|Schweig J.|Skrzyszewski J.|Sramek V.|Sterba H.|Stojanović D.|Svoboda M.|Vanhellemont M.|Verheyen K.|Wellhausen K.|Zlatanov T.|Bravo-Oviedo A.</t>
  </si>
  <si>
    <t>European Journal of Forest Research</t>
  </si>
  <si>
    <t>Annals of Forest Science</t>
  </si>
  <si>
    <t>Forest Ecology and Management</t>
  </si>
  <si>
    <t>PLoS Pathogens</t>
  </si>
  <si>
    <t>García-Arriaza J.|Perdiguero B.|Heeney J.|Seaman M.|Montefiori D.|Labranche C.|Yates N.|Shen X.|Tomaras G.|Ferrari G.|Foulds K.|McDermott A.|Kao S.|Roederer M.|Hawkins N.|Self S.|Yao J.|Farrell P.|Phogat S.|Tartaglia J.|Barnett S.|Burke B.|Cristillo A.|Weiss D.|Lee C.|Kibler K.|Jacobs B.|Asbach B.|Wagner R.|Ding S.|Pantaleo G.|Esteban M.</t>
  </si>
  <si>
    <t>García-Arriaza J.|Perdiguero B.|Heeney J.|Seaman M.|Montefiori D.|Yates N.|Tomaras G.|Ferrari G.|Foulds K.|Roederer M.|Self S.|Borate B.|Gottardo R.|Phogat S.|Tartaglia J.|Barnett S.|Burke B.|Cristillo A.|Weiss D.|Lee C.|Kibler K.|Jacobs B.|Wagner R.|Ding S.|Pantaleo G.|Esteban M.</t>
  </si>
  <si>
    <t>Perlman E.|Gadd S.|Arold S.|Radhakrishnan A.|Gerhard D.|Jennings L.|Huff V.|Auvil J.|Davidsen T.|Dome J.|Meerzaman D.|Hsu C.|Nguyen C.|Anderson J.|Ma Y.|Mungall A.|Moore R.|Marra M.|Mullighan C.|Ma J.|Wheeler D.|Hampton O.|Gastier-Foster J.|Gastier-Foster J.|Ross N.|Smith M.</t>
  </si>
  <si>
    <t>Gadd S.|Huff V.|Walz A.|Ooms A.|Ooms A.|Armstrong A.|Gerhard D.|Smith M.|Guidry Auvil J.|Meerzaman D.|Chen Q.|Hsu C.|Yan C.|Nguyen C.|Hu Y.|Hermida L.|Davidsen T.|Gesuwan P.|Ma Y.|Zong Z.|Mungall A.|Moore R.|Marra M.|Marra M.|Dome J.|Mullighan C.|Ma J.|Wheeler D.|Hampton O.|Ross N.|Gastier-Foster J.|Arold S.|Perlman E.</t>
  </si>
  <si>
    <t>Askling J.|Askling J.|Berglind N.|Franzen S.|Frisell T.|Garwood C.|Greenberg J.|Greenberg J.|Ho M.|Holmqvist M.|Horne L.|Inoue E.|Michaud K.|Michaud K.|Nyberg F.|Nyberg F.|Pappas D.|Reed G.|Tanaka E.|Tran T.|Verstappen S.|Yamanaka H.|Wesby-Van Swaay E.|Symmons D.|Symmons D.</t>
  </si>
  <si>
    <t>Yamanaka H.|Askling J.|Askling J.|Berglind N.|Franzen S.|Frisell T.|Garwood C.|Greenberg J.|Greenberg J.|Ho M.|Holmqvist M.|Novelli Horne L.|Inoue E.|Michaud K.|Michaud K.|Pappas D.|Pappas D.|Reed G.|Reed G.|Symmons D.|Symmons D.|Tanaka E.|Tran T.|Verstappen S.|Wesby-Van Swaay E.|Nyberg F.|Nyberg F.</t>
  </si>
  <si>
    <t>Ayton S.|Faux N.|Faux N.|Bush A.|Bush A.|Weiner M.|Aisen P.|Petersen R.|Jack C.|Jagust W.|Trojanowki J.|Toga A.|Beckett L.|Green R.|Saykin A.|Morris J.|Shaw L.|Khachaturian Z.|Khachaturian Z.|Sorensen G.|Kuller L.|Raichle M.|Paul S.|Davies P.|Fillit H.|Hefti F.|Holtzman D.|Mesulam M.|Potter W.|Snyder P.|Schwartz A.|Montine T.|Thomas R.|Donohue M.|Walter S.|Gessert D.|Sather T.|Jiminez G.|Harvey D.|Bernstein M.|Fox N.|Thompson P.|Schuff N.|Schuff N.|Borowski B.|Gunter J.|Senjem M.|Vemuri P.|Jones D.|Kantarci K.|Ward C.|Koeppe R.|Foster N.|Reiman E.|Chen K.|Mathis C.|Landau S.|Cairns N.|Householder E.|Taylor-Reinwald L.|Lee V.|Korecka M.|Figurski M.|Crawford K.|Neu S.|Foroud T.|Potkin S.|Shen L.|Faber K.|Kim S.|Nho K.|Thal L.|Buckholtz N.|Albert M.|Frank R.|Hsiao J.|Kaye J.|Quinn J.|Lind B.|Carter R.|Dolen S.|Schneider L.|Pawluczyk S.|Beccera M.|Teodoro L.|Spann B.|Brewer J.|Vanderswag H.|Fleisher A.|Fleisher A.|Heidebrink J.|Lord J.|Mason S.|Albers C.|Knopman D.|Johnson K.|Doody R.|Villanueva-Meyer J.|Chowdhury M.|Rountree S.</t>
  </si>
  <si>
    <t>Verschueren P.|Verschueren P.|De Cock D.|De Cock D.|Corluy L.|Corluy L.|Joos R.|Langenaken C.|Langenaken C.|Taelman V.|Raeman F.|Ravelingien I.|Vandevyvere K.|Lenaerts J.|Lenaerts J.|Geens E.|Geusens P.|Geusens P.|Vanhoof J.|Durnez A.|Remans J.|Vander Cruyssen B.|Van Essche E.|Sileghem A.|De Brabanter G.|Joly J.|Meyfroidt S.|Van Der Elst K.|Van Der Elst K.|Westhovens R.|Westhovens R.</t>
  </si>
  <si>
    <t>Eslam M.|Hashem A.|Leung R.|Leung R.|Romero-Gomez M.|Berg T.|Berg T.|Dore G.|Dore G.|Chan H.|Irving W.|Sheridan D.|Sheridan D.|Abate M.|Adams L.|Mangia A.|Weltman M.|Bugianesi E.|Spengler U.|Shaker O.|Fischer J.|Mollison L.|Cheng W.|Powell E.|Powell E.|Nattermann J.|Riordan S.|McLeod D.|Armstrong N.|Douglas M.|Liddle C.|Booth D.|George J.|Ahlenstiel G.|Ampuero J.|Bassendine M.|Wong V.|Rosso C.|White R.|Mezzabotta L.|Suppiah V.|Michalk M.|Malik B.|Matthews G.|Applegate T.|Grebely J.|Fragomeli V.|Jonsson J.|Santaro R.</t>
  </si>
  <si>
    <t>Eslam M.|McLeod D.|Kelaeng K.|Mangia A.|Berg T.|Thabet K.|Thabet K.|Irving W.|Dore G.|Sheridan D.|Grønbæk H.|Abate M.|Hartmann R.|Bugianesi E.|Spengler U.|Rojas A.|Booth D.|Weltman M.|Mollison L.|Cheng W.|Riordan S.|Mahajan H.|Fischer J.|Nattermann J.|Douglas M.|Douglas M.|Liddle C.|Powell E.|Romero-Gomez M.|George J.|Metwally M.|White R.|Gallego-Duran R.|Leung R.|Mahajan N.|Bassendine M.|Rahme A.|Rosso C.|Mezzabotta L.|Malik B.|Matthews G.|Asimakopoulos A.|Applegate T.|Grebely J.|Fragomeli V.|Jonsson J.|Santoro R.</t>
  </si>
  <si>
    <t>Busch M.|Nadal J.|Schmid M.|Paul K.|Titze S.|Hübner S.|Köttgen A.|Schultheiss U.|Baid-Agrawal S.|Lorenzen J.|Schlieper G.|Sommerer C.|Krane V.|Hilge R.|Kielstein J.|Kronenberg F.|Wanner C.|Eckardt K.|Wolf G.|Findeisen K.|Arweiler E.|Ernst S.|Unger M.|Floege J.|Schaeffner E.|Petzold K.|Schindler R.|Hilgers K.|Avendano S.|Becker-Grosspitsch D.|Meder S.|Mitsch E.|Reinhard U.|Walz G.|Otto P.|Haller H.|Föllinger C.|Löschner T.|Zeier M.|Dittrich L.|Sitter T.|Blank C.|Fischereder M.|Schmiedeke D.|Toncar S.|Cavitt D.|Schönowsky K.|Franz S.|Hausknecht B.|Rittmeier M.|Weigel A.|Prokosch H.|Bärthlein B.|Haberländer K.|Beck A.|Ganslandt T.|Knispel S.|Dressel T.|Gefeller O.|Malzer M.|Reis A.|Ekici A.|Kollerits B.|Weißensteiner H.|Forer L.|Schönherr S.|Oefner P.|Gronwald W.</t>
  </si>
  <si>
    <t>Chiò A.|Chiò A.|Mora G.|Sabatelli M.|Caponnetto C.|Lunetta C.|Traynor B.|Johnson J.|Johnson J.|Nalls M.|Calvo A.|Calvo A.|Moglia C.|Borghero G.|Trojsi F.|La Bella V.|Volanti P.|Simone I.|Salvi F.|Logullo F.|Riva N.|Carrera P.|Giannini F.|Mandrioli J.|Tanel R.|Capasso M.|Tremolizzo L.|Battistini S.|Murru M.|Origone P.|Zollino M.|Penco S.|Mazzini L.|D'Alfonso S.|Restagno G.|Restagno G.|Brunetti M.|Brunetti M.|Barberis M.|Barberis M.|Conforti F.|Logroscino G.|Bartolomei I.|Mancardi G.|Mandich P.|Marinou K.|Sideri R.|Mosca L.|Lauria Pinter G.|Corbo M.|Fini N.|Fasano A.|Arosio A.|Ferrarese C.|Tedeschi G.|Monsurrò M.|Piccirillo G.|Femiano C.|Bersano A.|Corrado L.|Bagarotti A.|Spataro R.|Colletti T.|Conte A.|Luigetti M.|Lattante S.|Marangi G.|Santarelli M.|Petrucci A.|Ricci C.|Benigni M.|Casale F.|Marrali G.|Fuda G.|Ossola I.|Cammarosano S.|Ilardi A.|Manera U.|Bertuzzo D.|Tanel R.|Pisano F.|Costantino E.|Pani C.|Puddu R.|Caredda C.|Piras V.|Tranquilli S.|Cuccu S.|Corongiu D.|Melis M.|Milia A.|Marrosu F.|Marrosu M.|Floris G.|Cannas A.|Cuccu S.|Tranquilli S.|Ticca A.|Pugliatti M.|Pirisi A.</t>
  </si>
  <si>
    <t>Suzuki M.|Suzuki M.|Tung N.|Tung N.|Kwofie K.|Adegle R.|Amoa-Bosompem M.|Sakyiamah M.|Ayertey F.|Owusu K.|Tuffour I.|Atchoglo P.|Frempong K.|Anyan W.|Uto T.|Morinaga O.|Yamashita T.|Aboagye F.|Appiah A.|Appiah-Opong R.|Nyarko A.|Yamaoka S.|Yamaguchi Y.|Edoh D.|Koram K.|Ohta N.|Boakye D.|Ayi I.|Shoyama Y.</t>
  </si>
  <si>
    <t>Ohashi M.|Ohashi M.|Amoa-Bosompem M.|Amoa-Bosompem M.|Kwofie K.|Kwofie K.|Agyapong J.|Adegle R.|Sakyiamah M.|Sakyiamah M.|Ayertey F.|Owusu K.|Tuffour I.|Atchoglo P.|Tung N.|Uto T.|Aboagye F.|Appiah A.|Appiah-Opong R.|Nyarko A.|Anyan W.|Ayi I.|Boakye D.|Koram K.|Edoh D.|Yamaoka S.|Shoyama Y.|Ohta N.</t>
  </si>
  <si>
    <t>Phytotherapy Research</t>
  </si>
  <si>
    <t>Tetrahedron Letters</t>
  </si>
  <si>
    <t>Li Z.|Li Z.|Chen P.|Su R.|Li Y.|Hu C.|Hu C.|Hu C.|Wang Y.|Wang Y.|Wang Y.|Arnovitz S.|He M.|He M.|Gurbuxani S.|Zuo Z.|Zuo Z.|Elkahloun A.|Li S.|Weng H.|Weng H.|Huang H.|Neilly M.|Wang S.|Wang S.|Olson E.|Larson R.|Le Beau M.|Zhang J.|Jiang X.|Jiang X.|Wei M.|Jin J.|Liu P.|Chen J.|Chen J.</t>
  </si>
  <si>
    <t>Young W.|Barbosa J.|Blomgren P.|Bremer M.|Crawford J.|Dambach D.|Gallion S.|Hymowitz S.|Kropf J.|Lee S.|Liu L.|Lubach J.|Macaluso J.|Maciejewski P.|Maurer B.|Mitchell S.|Ortwine D.|Di Paolo J.|Reif K.|Scheerens H.|Schmitt A.|Sowell C.|Wang X.|Wong H.|Xiong J.|Xu J.|Zhao Z.|Currie K.</t>
  </si>
  <si>
    <t>Wang X.|Barbosa J.|Blomgren P.|Bremer M.|Chen J.|Crawford J.|Deng W.|Dong L.|Eigenbrot C.|Gallion S.|Hau J.|Hu H.|Johnson A.|Katewa A.|Kropf J.|Lee S.|Liu L.|Lubach J.|Macaluso J.|Maciejewski P.|Mitchell S.|Ortwine D.|Dipaolo J.|Reif K.|Scheerens H.|Schmitt A.|Wong H.|Xiong J.|Xu J.|Zhao Z.|Zhou F.|Currie K.|Young W.</t>
  </si>
  <si>
    <t>Wurz R.|Pettus L.|Jackson C.|Wu B.|Wang H.|Herberich B.|Cee V.|Lanman B.|Reed A.|Chavez F.|Nixey T.|Laszlo J.|Wang P.|Nguyen Y.|Sastri C.|Guerrero N.|Winston J.|Lipford J.|Lee M.|Andrews K.|Mohr C.|Xu Y.|Zhou Y.|Reid D.|Tasker A.</t>
  </si>
  <si>
    <t>Ose J.|Fortner R.|Rinaldi S.|Schock H.|Overvad K.|Tjonneland A.|Hansen L.|Dossus L.|Dossus L.|Dossus L.|Fournier A.|Fournier A.|Fournier A.|Baglietto L.|Baglietto L.|Romieu I.|Kuhn E.|Boeing H.|Trichopoulou A.|Trichopoulou A.|Lagiou P.|Lagiou P.|Lagiou P.|Trichopoulos D.|Trichopoulos D.|Trichopoulos D.|Palli D.|Masala G.|Sieri S.|Tumino R.|Sacerdote C.|Sacerdote C.|Mattiello A.|Ramon Quiros J.|Obõn-Santacana M.|Larrañaga N.|Larrañaga N.|Chirlaque M.|Chirlaque M.|Sánchez M.|Sánchez M.|Barricarte A.|Barricarte A.|Peeters P.|Bueno-De-Mesquita H.|Bueno-De-Mesquita H.|Bueno-De-Mesquita H.|Onland-Moret N.|Brändstedt J.|Lundin E.|Idahl A.|Idahl A.|Weiderpass E.|Weiderpass E.|Weiderpass E.|Weiderpass E.|Gram I.|Lund E.|Kaw K.|Travis R.|Merritt M.|Gunther M.|Riboli E.|Kaaks R.</t>
  </si>
  <si>
    <t>Campbell P.|Newton C.|Freedman N.|Koshiol J.|Alavanja M.|Freeman L.|Buring J.|Buring J.|Chan A.|Chan A.|Chan A.|Chong D.|Chong D.|Datta M.|Gaudet M.|Gaziano J.|Gaziano J.|Giovannucci E.|Giovannucci E.|Graubard B.|Hollenbeck A.|King L.|King L.|King L.|Lee I.|Lee I.|Linet M.|Palmer J.|Petrick J.|Poynter J.|Purdue M.|Robien K.|Rosenberg L.|Sahasrabuddhe V.|Schairer C.|Sesso H.|Sesso H.|Sigurdson A.|Stevens V.|Wactawski-Wende J.|Zeleniuch-Jacquotte A.|Renehan A.|McGlynn K.</t>
  </si>
  <si>
    <t>Yokouchi H.|Ishida T.|Ishida T.|Yamazaki S.|Kikuchi H.|Oizumi S.|Uramoto H.|Uramoto H.|Tanaka F.|Harada M.|Akie K.|Sugaya F.|Fujita Y.|Fukuhara T.|Takamura K.|Kojima T.|Harada T.|Higuchi M.|Higuchi M.|Matsuura Y.|Honjo O.|Minami Y.|Watanabe N.|Nishihara H.|Suzuki H.|Dosaka-Akita H.|Isobe H.|Nishimura M.|Munakata M.</t>
  </si>
  <si>
    <t>Guercio B.|Sato K.|Sato K.|Niedzwiecki D.|Ye X.|Saltz L.|Mayer R.|Mowat R.|Whittom R.|Hantel A.|Benson A.|Atienza D.|Messino M.|Kindler H.|Venook A.|Hu F.|Ogino S.|Ogino S.|Ogino S.|Wu K.|Willett W.|Giovannucci E.|Giovannucci E.|Giovannucci E.|Meyerhardt J.|Fuchs C.</t>
  </si>
  <si>
    <t>Cell death &amp;amp; disease</t>
  </si>
  <si>
    <t>Kang X.|Kang X.|Kang X.|Liu H.|Liu H.|Onaitis M.|Onaitis M.|Liu Z.|Liu Z.|Owzar K.|Owzar K.|Han Y.|Su L.|Su L.|Wei Y.|Wei Y.|Hung R.|Brhane Y.|McLaughlin J.|Brennan P.|Bickeböller H.|Rosenberger A.|Houlston R.|Caporaso N.|Landi M.|Heinrich J.|Risch A.|Wu X.|Ye Y.|Christiani D.|Christiani D.|Amos C.|Wei Q.|Wei Q.</t>
  </si>
  <si>
    <t>Feng Y.|Feng Y.|Feng Y.|Wang Y.|Wang Y.|Liu H.|Liu H.|Liu Z.|Liu Z.|Mills C.|Mills C.|Han Y.|Hung R.|Brhane Y.|McLaughlin J.|Brennan P.|Bickeboeller H.|Rosenberger A.|Houlston R.|Caporaso N.|Teresa Landi M.|Brueske I.|Risch A.|Ye Y.|Wu X.|Christiani D.|Christiani D.|Amos C.|Wei Q.|Wei Q.</t>
  </si>
  <si>
    <t>Anderson L.|Tavilla A.|Brenner H.|Luttmann S.|Navarro C.|Gavin A.|Holleczek B.|Johnston B.|Cook M.|Bannon F.|Sant M.|Hackl M.|Zielonke N.|Oberaigner W.|Van Eycken E.|Henau K.|Valerianova Z.|Dimitrova N.|Sekerija M.|Zvolský M.|Dusek L.|Storm H.|Engholm G.|Mägi M.|Aareleid T.|Malila N.|Seppä K.|Velten M.|Troussard X.|Bouvier V.|Launoy G.|Guizard A.|Faivre J.|Bouvier A.|Arveux P.|Maynadié M.|Woronoff A.|Robaszkiewicz M.|Baldi I.|Monnereau A.|Tretarre B.|Bossard N.|Belot A.|Colonna M.|Molinié F.|Bara S.|Schvartz C.|Lapôtre-Ledoux B.|Grosclaude P.|Meyer M.|Stabenow R.|Luttmann S.|Eberle A.|Brenner H.|Nennecke A.|Engel J.|Schubert-Fritschle G.|Kieschke J.|Heidrich J.|Holleczek B.|Katalinic A.|Jónasson J.|Tryggvadóttir L.|Comber H.|Mazzoleni G.|Bulatko A.|Buzzoni C.|Giacomin A.|Sutera Sardo A.|Mancuso P.|Ferretti S.|Crocetti E.|Caldarella A.|Gatta G.|Sant M.|Amash H.|Amati C.|Baili P.|Berrino F.|Bonfarnuzzo S.|Botta L.|Di Salvo F.|Foschi R.|Margutti C.|Meneghini E.|Minicozzi P.|Trama A.|Serraino D.|Dal Maso L.|De Angelis R.|Caldora M.|Capocaccia R.|Carrani E.|Francisci S.|Mallone S.|Pierannunzio D.|Roazzi P.|Rossi S.|Santaquilani M.|Tavilla A.</t>
  </si>
  <si>
    <t>JAMA Oncology</t>
  </si>
  <si>
    <t>Kawakita D.|Kawakita D.|Kawakita D.|Lee Y.|Turati F.|Parpinel M.|Decarli A.|Decarli A.|Serraino D.|Matsuo K.|Olshan A.|Zevallos J.|Winn D.|Moysich K.|Zhang Z.|Morgenstern H.|Levi F.|Kelsey K.|McClean M.|Bosetti C.|Garavello W.|Schantz S.|Yu G.|Boffetta P.|Chuang S.|Hashibe M.|Ferraroni M.|La Vecchia C.|Edefonti V.</t>
  </si>
  <si>
    <t>Sacco R.|Mismas V.|Granito A.|Musettini G.|Masi G.|Caparello C.|Vivaldi C.|Vivaldi C.|Felder M.|Bresci G.|Fornaro L.|Trevisani F.|Bernardi M.|Bolondi L.|Piscaglia F.|Zoli M.|Biselli M.|Caraceni P.|Cucchetti A.|Domenicali M.|Frigerio M.|Erroi V.|Garuti F.|Gramenzi A.|Lenzi B.|Magalotti D.|Pecorelli A.|Venerandi L.|Farinati F.|Giacomin A.|Vanin V.|Pozzan C.|Maddalo G.|Ciccarese F.|Del Poggio P.|Olmi S.|Di Marco M.|Balsamo C.|Di Nolfo M.|Vavassori E.|Alberti A.|Benvegnù L.|Gatta A.|Gios M.|Golfieri R.|Giampalma E.|Mosconi C.|Renzulli M.|Rapaccini G.|Bosco G.|Caturelli E.|Roselli P.|Dell’Isola S.|Ialungo A.|Giannini E.|Risso D.|Marenco S.|Bruzzone L.|Savarino V.|Picciotto A.|Chiaramonte M.|Cabibbo G.|Cammà C.|Maida M.|Di Martino A.|Barcellona M.|Mega A.|Gasbarrini A.|Rinninella E.|Rotella V.|Ginanni B.|Foschi F.|Lanzi A.|Stefanini G.|Dall’Aglio A.|Cappa F.|Neri E.|Bassi P.|Zanotti M.|Missale G.|Biasini E.|Porro E.|Morisco F.|Guarino M.|Baroni G.|Schiadà L.|Gemini S.|Borzio F.|Virdone R.</t>
  </si>
  <si>
    <t>Pecorelli A.|Lenzi B.|Gramenzi A.|Garuti F.|Farinati F.|Giannini E.|Ciccarese F.|Piscaglia F.|Rapaccini G.|Di Marco M.|Caturelli E.|Zoli M.|Borzio F.|Sacco R.|Cabibbo G.|Felder M.|Morisco F.|Gasbarrini A.|Baroni G.|Foschi F.|Biasini E.|Masotto A.|Virdone R.|Bernardi M.|Trevisani F.|Bolondi L.|Biselli M.|Bucci L.|Caraceni P.|Cucchetti A.|Domenicali M.|Magalotti D.|Serra C.|Venerandi L.|Giacomin A.|Maddalo G.|Pozzan C.|Vani V.|Poggio P.|Olmi S.|Balsamo C.|Vavassori E.|Benvegnù L.|Cappelli A.|Golfieri R.|Mosconi C.|Renzulli M.|Bosco G.|Roselli P.|Dell'Isola S.|Ialungo A.|Bruzzone L.|Picciotto A.|Marenco S.|Risso D.|Sammito G.|Savarino V.|Cammà C.|Maida M.|Costantino A.|Barcellona M.|Affronti A.|Mega A.|Rinninella E.|Mismas V.|Cappa F.|Dall'Aglio A.|Feletti V.|Lanzi A.|Neri E.|Stefanini G.|Tamberi S.|Missale G.|Porro E.|Guarino M.|Gemini S.|Schiadà L.</t>
  </si>
  <si>
    <t>International Journal of Biological Markers</t>
  </si>
  <si>
    <t>Infectious Agents and Cancer</t>
  </si>
  <si>
    <t>Harding J.|Harding J.|Sooriyakumaran M.|Sooriyakumaran M.|Anstey K.|Adams R.|Balkau B.|Brennan-Olsen S.|Brennan-Olsen S.|Briffa T.|Davis T.|Davis W.|Dobson A.|Giles G.|Grant J.|Huxley R.|Knuiman M.|Luszcz M.|Mitchell P.|Pasco J.|Pasco J.|Reid C.|Simmons D.|Simmons D.|Simons L.|Taylor A.|Tonkin A.|Woodward M.|Woodward M.|Shaw J.|Shaw J.|Magliano D.|Magliano D.</t>
  </si>
  <si>
    <t>Frontiers in Oncology</t>
  </si>
  <si>
    <t>Pelucchi C.|Lunet N.|Lunet N.|Boccia S.|Boccia S.|Zhang Z.|Praud D.|Praud D.|Boffetta P.|Levi F.|Matsuo K.|Ito H.|Hu J.|Johnson K.|Ferraroni M.|Yu G.|Peleteiro B.|Peleteiro B.|Malekzadeh R.|Derakhshan M.|Derakhshan M.|Ye W.|Zaridze D.|Maximovitch D.|Aragonés N.|Aragonés N.|Aragonés N.|Martín V.|Martín V.|Pakseresht M.|Pakseresht M.|Pourfarzi F.|Pourfarzi F.|Bellavia A.|Orsini N.|Wolk A.|Mu L.|Arzani D.|Kurtz R.|Lagiou P.|Lagiou P.|Trichopoulos D.|Trichopoulos D.|Muscat J.|La Vecchia C.|La Vecchia C.|Negri E.</t>
  </si>
  <si>
    <t>Ferro A.|Morais S.|Rota M.|Rota M.|Pelucchi C.|Bertuccio P.|Bonzi R.|Galeone C.|Zhang Z.|Matsuo K.|Ito H.|Hu J.|Johnson K.|Yu G.|Palli D.|Ferraroni M.|Muscat J.|Malekzadeh R.|Ye W.|Song H.|Song H.|Zaridze D.|Maximovitch D.|Fernández de Larrea N.|Fernández de Larrea N.|Kogevinas M.|Kogevinas M.|Kogevinas M.|Kogevinas M.|Vioque J.|Navarrete-Muñoz E.|Pakseresht M.|Pakseresht M.|Pakseresht M.|Pourfarzi F.|Pourfarzi F.|Wolk A.|Wolk A.|Orsini N.|Bellavia A.|Håkansson N.|Mu L.|Pastorino R.|Kurtz R.|Derakhshan M.|Derakhshan M.|Lagiou A.|Lagiou P.|Lagiou P.|Boffetta P.|Boccia S.|Negri E.|La Vecchia C.|Peleteiro B.|Peleteiro B.|Lunet N.|Lunet N.</t>
  </si>
  <si>
    <t>Shi Y.|Sun Y.|Ding C.|Wang Z.|Wang C.|Wang Z.|Bai C.|Bai C.|Feng J.|Liu X.|Li F.|Yang Y.|Shu Y.|Wu M.|He J.|Zhang Y.|Zhang S.|Chen G.|Luo H.|Luo R.|Zhou C.|Zhou Y.|Pang Q.|Zhao H.|Zhao Q.|Gu A.|Ling Y.|Huang C.|Han B.|Jiao S.|Jiao H.</t>
  </si>
  <si>
    <t>Journal of Thoracic Disease</t>
  </si>
  <si>
    <t>Chinese Journal of Lung Cancer</t>
  </si>
  <si>
    <t>Annals of Translational Medicine</t>
  </si>
  <si>
    <t>Painter J.|O'Mara T.|Marquart L.|Webb P.|Attia J.|Attia J.|Medland S.|Cheng T.|Dennis J.|Holliday E.|Holliday E.|McEvoy M.|Scott R.|Scott R.|Scott R.|Scott R.|Ahmed S.|Healey C.|Shah M.|Gorman M.|Martin L.|Hodgson S.|Beckmann M.|Ekici A.|Fasching P.|Fasching P.|Hein A.|Rübner M.|Czene K.|Darabi H.|Hall P.|Li J.|Dörk T.|Dürst M.|Hillemanns P.|Runnebaum I.|Amant F.|Annibali D.|Depreeuw J.|Depreeuw J.|Depreeuw J.|Lambrechts D.|Lambrechts D.|Neven P.|Cunningham J.|Dowdy S.|Goode E.|Fridley B.|Winham S.|Njølstad T.|Njølstad T.|Salvesen H.|Salvesen H.|Trovik J.|Trovik J.|Werner H.|Werner H.|Ashton K.|Ashton K.|Ashton K.|Otton G.|Proietto A.|Mints M.|Tham E.|Tham E.|Bolla M.|Michailidou K.|Wang Q.|Tyrer J.|Hopper J.|Peto J.|Swerdlow A.|Swerdlow A.|Burwinkel B.|Burwinkel B.|Brenner H.|Brenner H.|Brenner H.|Meindl A.|Brauch H.|Brauch H.|Brauch H.|Lindblom A.|Chang-Claude J.|Chang-Claude J.|Couch F.|Couch F.|Giles G.|Giles G.|Giles G.|Kristensen V.|Kristensen V.|Kristensen V.|Cox A.|Pharoah P.|Tomlinson I.|Dunning A.|Easton D.|Easton D.|Thompson D.</t>
  </si>
  <si>
    <t>Lipids in Health and Disease</t>
  </si>
  <si>
    <t>Darendeliler F.|Yeşilkaya E.|Bereket A.|Baş F.|Bundak R.|Sarı E.|Aydın B.|Darcan Ş.|Dündar B.|Büyükinan M.|Kara C.|Mazıcıoğlu M.|Adal E.|Akıncı A.|Atabek M.|Demirel F.|Çelik N.|Özkan B.|Özhan B.|Orbak Z.|Ersoy B.|Doğan M.|Ataş A.|Turan S.|Gökşen D.|Tarım Ö.|Yüksel B.|Ercan O.|Hatun Ş.|Şimşek E.|Ökten A.|Abacı A.|Döneray H.|Özbek M.|Keskin M.|Önal H.|Akyürek N.|Bulan K.|Tepe D.|Emeksiz H.|Demir K.|Kızılay D.|Topaloğlu A.|Eren E.|Özen S.|Demirbilek H.|Abalı S.|Akın L.|Eklioğlu B.|Kaba S.|Anık A.|Baş S.|Ünüvar T.|Sağlam H.|Bolu S.|Özgen T.|Doğan D.|Çakır E.|Şen Y.|Andıran N.|Andıran N.|Çizmecioğlu F.|Evliyaoğlu O.|Karagüzel G.|Pirgon Ö.|Çatlı G.|Can H.|Gürbüz F.|Binay Ç.|Baş V.|Sağlam C.|Gül D.|Polat A.|Açıke C.|Cinaz P.</t>
  </si>
  <si>
    <t>Sari E.|Bereket A.|Yeşilkaya E.|Baş F.|Bundak R.|Aydin B.|Darcan Ş.|Dündar B.|Büyukinan M.|Kara C.|Adal E.|Akinci A.|Atabek M.|Demirel F.|Çelik N.|Özkan B.|Özhan B.|Orbak Z.|Ersoy B.|Doğan M.|Ataş A.|Turan S.|Gökşen D.|Tarim Ö.|Yüksel B.|Ercan O.|Hatun Ş.|Şimşek E.|Ökten A.|Abaci A.|Döneray H.|Özbek M.|Keskin M.|Önal H.|Akyürek N.|Bulan K.|Tepe D.|Emeksiz H.|Demir K.|Kizilay D.|Topaloğlu A.|Eren E.|Özen S.|Demirbilek H.|Abali S.|Akin L.|Eklioğlu B.|Kaba S.|Anik A.|Baş S.|Unuvar T.|Sağlam H.|Bolu S.|Özgen T.|Doğan D.|Çakir E.|Şen Y.|Andiran N.|Andiran N.|Çizmecioğlu F.|Evliyaoğlu O.|Karagüzel G.|Pirgon Ö.|Çatli G.|Can H.|Gürbüz F.|Binay Ç.|Baş V.|Fidanci K.|Gül D.|Polat A.|Acikel C.|Cinaz P.|Darendeliler F.</t>
  </si>
  <si>
    <t>JCRPE Journal of Clinical Research in Pediatric Endocrinology</t>
  </si>
  <si>
    <t>Panagiotakos D.|Georgousopoulou E.|Pitsavos C.|Chrysohoou C.|Skoumas I.|Pitaraki E.|Georgiopoulos G.|Ntertimani M.|Christou A.|Stefanadis C.|Skoumas Y.|Katinioti N.|Papadimitriou L.|Masoura C.|Vellas S.|Lentzas Y.|Kambaxis M.|Palliou K.|Metaxa V.|Ntzouvani A.|Mpougatsas D.|Skourlis N.|Papanikolaou C.|Kouli G.|Zana A.|Kalogeropoulou A.|Laskaris A.|Hatzigeorgiou M.|Grekas A.|Vassiliadou C.|Dedoussis G.|Toutouza-Giotsa M.|Tselika C.|Poulopoulou S.|Toutouza M.</t>
  </si>
  <si>
    <t>Review of Diabetic Studies</t>
  </si>
  <si>
    <t>Current Vascular Pharmacology</t>
  </si>
  <si>
    <t>Journal of Nephrology</t>
  </si>
  <si>
    <t>Journal of Diabetes and its Complications</t>
  </si>
  <si>
    <t>Duan J.|Duan J.|Sanders A.|Sanders A.|Moy W.|Moy W.|Drigalenko E.|Brown E.|Freda J.|Leites C.|Göring H.|Gejman P.|Gejman P.|Levinson D.|Shi J.|Buccola N.|Mowry B.|Freedman R.|Olincy A.|Amin F.|Black D.|Silverman J.|Byerley W.|Svrakic D.|Cloninger C.</t>
  </si>
  <si>
    <t>Kos M.|Duan J.|Duan J.|Sanders A.|Sanders A.|Blondell L.|Drigalenko E.|Carless M.|Gejman P.|Gejman P.|Göring H.|Gejman P.|Sanders A.|Duan J.|Levinson D.|Shi J.|Buccola N.|Mowry B.|Freedman R.|Olincy A.|Amin F.|Black D.|Silverman J.|Byerley W.|Cloninger C.|Svrakic D.</t>
  </si>
  <si>
    <t>Eppig J.|Blake J.|Bult C.|Kadin J.|Richardson J.|Anagnostopoulos A.|Babiuk R.|Baldarelli R.|Beal J.|Bello S.|Berghout J.|Blodgett O.|Butler N.|Corbani L.|Cousins S.|Dene H.|Drabkin H.|Forthofer K.|Hale P.|Hutchins L.|Knowlton M.|Law M.|Lewis J.|McAndrews M.|Miers D.|Montenko H.|Ni L.|Onda H.|Pittman W.|Recla J.|Reed D.|Richards-Smith B.|Sitnikov D.|Smith C.|Tomczuk M.|Washburn L.|Zhu Y.</t>
  </si>
  <si>
    <t>Blake J.|Eppig J.|Kadin J.|Richardson J.|Smith C.|Bult C.|Anagnostopoulos A.|Baldarelli R.|Beal J.|Bello S.|Blodgett O.|Butler N.|Corbani L.|Dene H.|Drabkin H.|Forthofer K.|Giannatto S.|Hale P.|Hill D.|Hutchins L.|Knowlton M.|Lavertu A.|Law M.|Lewis J.|Lopez V.|Maghini D.|Perry D.|McAndrews M.|Miers D.|Montenko H.|Ni L.|Onda H.|Recla J.|Reed D.|Richards-Smith B.|Sitnikov D.|Tomczuk M.|Wilming L.|Zhu Y.</t>
  </si>
  <si>
    <t>Lu Y.|Cuellar-Partida G.|Painter J.|Nyholt D.|Morris A.|Morris A.|Fasching P.|Fasching P.|Hein A.|Burghaus S.|Beckmann M.|Lambrechts D.|Lambrechts D.|Van Nieuwenhuysen E.|Vergote I.|Vanderstichele A.|Doherty J.|Rossing M.|Rossing M.|Wicklund K.|Chang-Claude J.|Eilber U.|Rudolph A.|Wang-Gohrke S.|Goodman M.|Goodman M.|Bogdanova N.|Dörk T.|Dürst M.|Hillemanns P.|Runnebaum I.|Antonenkova N.|Butzow R.|Leminen A.|Nevanlinna H.|Pelttari L.|Edwards R.|Edwards R.|Kelley J.|Modugno F.|Modugno F.|Modugno F.|Moysich K.|Ness R.|Cannioto R.|Høgdall E.|Høgdall E.|Jensen A.|Giles G.|Giles G.|Giles G.|Bruinsma F.|Kjaer S.|Kjaer S.|Hildebrandt M.|Liang D.|Lu K.|Wu X.|Bisogna M.|Dao F.|Levine D.|Cramer D.|Terry K.|Terry K.|Tworoger S.|Tworoger S.|Missmer S.|Missmer S.|Missmer S.|Bjorge L.|Bjorge L.|Salvesen H.|Salvesen H.|Kopperud R.|Kopperud R.|Bischof K.|Bischof K.|Aben K.|Aben K.|Kiemeney L.|Massuger L.|Brooks-Wilson A.|Brooks-Wilson A.|Olson S.|McGuire V.|Rothstein J.|Sieh W.|Whittemore A.|Cook L.|Le N.|BlakeGilks C.|Gronwald J.|Jakubowska A.|Lubiński J.|Gawełko J.|Song H.|Tyrer J.|Wentzensen N.|Brinton L.|Trabert B.</t>
  </si>
  <si>
    <t>Ong J.|Ong J.|Cuellar-Partida G.|Cuellar-Partida G.|Lu Y.|Fasching P.|Fasching P.|Hein A.|Burghaus S.|Beckmann M.|Lambrechts D.|Lambrechts D.|Van Nieuwenhuysen E.|Vergote I.|Vanderstichele A.|Doherty J.|Rossing M.|Rossing M.|Chang-Claude J.|Eilber U.|Rudolph A.|Wang-Gohrke S.|Goodman M.|Goodman M.|Bogdanova N.|Dörk T.|Dürst M.|Hillemanns P.|Runnebaum I.|Antonenkova N.|Butzow R.|Leminen A.|Nevanlinna H.|Pelttari L.|Edwards R.|Edwards R.|Kelley J.|Modugno F.|Modugno F.|Modugno F.|Moysich K.|Ness R.|Cannioto R.|Høgdall E.|Høgdall E.|Høgdall C.|Jensen A.|Giles G.|Giles G.|Giles G.|Bruinsma F.|Kjaer S.|Kjaer S.|Hildebrandt M.|Liang D.|Lu K.|Wu X.|Bisogna M.|Dao F.|Levine D.|Cramer D.|Terry K.|Tworoger S.|Tworoger S.|Stampfer M.|Stampfer M.|Missmer S.|Missmer S.|Missmer S.|Bjorge L.|Bjorge L.|Salvesen H.|Salvesen H.|Kopperud R.|Kopperud R.|Bischof K.|Bischof K.|Aben K.|Aben K.|Kiemeney L.|Massuger L.|Brooks-Wilson A.|Brooks-Wilson A.|Olson S.|McGuire V.|Rothstein J.|Sieh W.|Whittemore A.|Cook L.|Le N.|Blake Gilks C.|Gronwald J.|Jakubowska A.|Lubiński J.|Kluz T.|Song H.|Tyrer J.|Wentzensen N.|Brinton L.|Trabert B.</t>
  </si>
  <si>
    <t>Lamina C.|Friedel S.|Coassin S.|Rueedi R.|Rueedi R.|Yousri N.|Yousri N.|Seppälä I.|Gieger C.|Gieger C.|Gieger C.|Schönherr S.|Forer L.|Erhart G.|Kollerits B.|Marques-Vidal P.|Ried J.|Waeber G.|Bergmann S.|Bergmann S.|Dähnhardt D.|Stöckl A.|Kiechl S.|Raitakari O.|Raitakari O.|Kähönen M.|Willeit J.|Kedenko L.|Paulweber B.|Peters A.|Peters A.|Peters A.|Meitinger T.|Meitinger T.|Meitinger T.|Strauch K.|Strauch K.|Lehtimäki T.|Hunt S.|Hunt S.|Vollenweider P.|Kronenberg F.</t>
  </si>
  <si>
    <t>International Journal of Molecular Sciences</t>
  </si>
  <si>
    <t>Jere K.|Jere K.|Chaguza C.|Chaguza C.|Bar-Zeev N.|Bar-Zeev N.|Bar-Zeev N.|Lowe J.|Peno C.|Kumwenda B.|Nakagomi O.|Nakagomi O.|Tate J.|Parashar U.|Heyderman R.|Heyderman R.|French N.|French N.|Cunliffe N.|Iturriza-Gomara M.|Iturriza-Gomara M.|Costello A.|Mwansambo C.|Beard J.|Crampin A.|King C.|Lewycka S.|Mvula H.|Phiri T.|Verani J.|Whitney C.|Pollock L.|Bennett A.</t>
  </si>
  <si>
    <t>Journal of Applied Physiology</t>
  </si>
  <si>
    <t>Beifuss U.|Lehmann M.|Krueger A.|Beuerle F.|Senge M.|Breinbauer R.|Mück-Lichtenfeld C.|Gers C.|Müller T.|Lindel T.|Worgull D.|Pietruszka J.|Paradies J.|Bach T.|Muñiz K.|Straub B.|Stark A.|Ditrich K.|Von Deyn W.|Kordes M.|Wiebe C.|Pfau R.|Luy B.|Muhle-Goll C.|Arenz C.|Sewald N.|Andexer J.|Hüttel W.|Itzen A.|Werz D.</t>
  </si>
  <si>
    <t>Straub B.|Andexer J.|Arenz C.|Beifuss U.|Beuerle F.|Brasholz M.|Breinbauer R.|Ditrich K.|Ernst M.|Gulder T.|Kordes M.|Krueger A.|Lehmann M.|Lindel T.|Lüdeke S.|Luy B.|Meier M.|Mück-Lichtenfeld C.|Muhle-Goll C.|Narine A.|Paradies J.|Pfau R.|Pietruszka J.|Schaschke N.|Senge M.|Werner T.|Werz D.|Winter C.|Worgull D.</t>
  </si>
  <si>
    <t>Nachrichten aus der Chemie</t>
  </si>
  <si>
    <t>Fujioka H.|Ayyad Y.|Benlliure J.|Brinkmann K.|Friedrich S.|Geissel H.|Geissel H.|Gellanki J.|Guo C.|Gutz E.|Haettner E.|Harakeh M.|Hayano R.|Higashi Y.|Hirenzaki S.|Hornung C.|Igarashi Y.|Ikeno N.|Ikeno N.|Itahashi K.|Iwasaki M.|Jido D.|Kalantar-Nayestanaki N.|Kanungo R.|Knoebel R.|Knoebel R.|Kurz N.|Metag V.|Mukha I.|Nagae T.|Nagahiro H.|Nanova M.|Nishi T.|Ong H.|Pietri S.|Prochazka A.|Rappold C.|Reiter M.|Rodríguez-Sánchez J.|Scheidenberger C.|Scheidenberger C.|Simon H.|Sitar B.|Strmen P.|Sun B.|Suzuki K.|Szarka I.|Takechi M.|Tanaka Y.|Tanihata I.|Tanihata I.|Terashima S.|Watanabe Y.|Weick H.|Widmann E.|Winfield J.|Xu X.|Yamakami H.|Zhao J.</t>
  </si>
  <si>
    <t>Tanaka Y.|Tanaka Y.|Itahashi K.|Fujioka H.|Ayyad Y.|Benlliure J.|Brinkmann K.|Friedrich S.|Geissel H.|Geissel H.|Gellanki J.|Guo C.|Gutz E.|Haettner E.|Harakeh M.|Hayano R.|Higashi Y.|Hirenzaki S.|Hornung C.|Igarashi Y.|Ikeno N.|Iwasaki M.|Jido D.|Kalantar-Nayestanaki N.|Kanungo R.|Knöbel R.|Knöbel R.|Kurz N.|Metag V.|Mukha I.|Nagae T.|Nagahiro H.|Nanova M.|Nishi T.|Ong H.|Pietri S.|Prochazka A.|Rappold C.|Reiter M.|Rodríguez-Sánchez J.|Scheidenberger C.|Scheidenberger C.|Simon H.|Sitar B.|Strmen P.|Sun B.|Suzuki K.|Szarka I.|Takechi M.|Tanihata I.|Tanihata I.|Terashima S.|Watanabe Y.|Weick H.|Widmann E.|Winfield J.|Xu X.|Yamakami H.|Zhao J.</t>
  </si>
  <si>
    <t>Milotti E.|Bartalucci S.|Bertolucci S.|Bazzi M.|Bragadireanu M.|Bragadireanu M.|Cargnelli M.|Cargnelli M.|Clozza A.|Curceanu C.|Curceanu C.|Curceanu C.|De Paolis L.|Egger J.|Guaraldo C.|Iliescu M.|Laubenstein M.|Marton J.|Marton J.|Miliucci M.|Pichler A.|Pichler A.|Pietreanu D.|Pietreanu D.|Piscicchia K.|Piscicchia K.|Scordo A.|Shi H.|Sirghi D.|Sirghi D.|Sirghi F.|Sirghi F.|Sperandio L.|Doce O.|Doce O.|Widmann E.|Zmeskal J.|Zmeskal J.</t>
  </si>
  <si>
    <t>International Journal of Quantum Information</t>
  </si>
  <si>
    <t>Neise D.|Adam J.|Ahnen M.|Baack D.|Balbo M.|Bergmann M.|Biland A.|Blank M.|Bretz T.|Bretz T.|Brügge K.|Buss J.|Dmytriiev A.|Dorner D.|Dorner D.|Einecke S.|Hempfling C.|Hildebrand D.|Hughes G.|Linhoff L.|Mannheim K.|Müller S.|Neronov A.|Nöthe M.|Paravac A.|Pauss F.|Rhode W.|Shukla A.|Shukla A.|Temme F.|Thaele J.|Walter R.</t>
  </si>
  <si>
    <t>Journal of Environmental Management</t>
  </si>
  <si>
    <t>Building and Environment</t>
  </si>
  <si>
    <t>Curci G.|Hogrefe C.|Bianconi R.|Im U.|Balzarini A.|Baró R.|Brunner D.|Forkel R.|Giordano L.|Hirtl M.|Honzak L.|Jiménez-Guerrero P.|Knote C.|Langer M.|Makar P.|Pirovano G.|Pérez J.|San José R.|Syrakov D.|Tuccella P.|Werhahn J.|Wolke R.|Žabkar R.|Žabkar R.|Zhang J.|Galmarini S.</t>
  </si>
  <si>
    <t>Makar P.|Gong W.|Hogrefe C.|Zhang Y.|Curci G.|Žabkar R.|Žabkar R.|Milbrandt J.|Im U.|Balzarini A.|Baró R.|Bianconi R.|Cheung P.|Forkel R.|Gravel S.|Hirtl M.|Honzak L.|Hou A.|Jiménez-Guerrero P.|Langer M.|Moran M.|Pabla B.|Pérez J.|Pirovano G.|San José R.|Tuccella P.|Werhahn J.|Zhang J.|Galmarini S.</t>
  </si>
  <si>
    <t>Kioutsioukis I.|Kioutsioukis I.|Im U.|Solazzo E.|Bianconi R.|Badia A.|Balzarini A.|Baró R.|Bellasio R.|Brunner D.|Chemel C.|Curci G.|Curci G.|Van Der Gon H.|Flemming J.|Forkel R.|Giordano L.|Jiménez-Guerrero P.|Hirtl M.|Jorba O.|Manders-Groot A.|Neal L.|Pérez J.|Pirovano G.|San Jose R.|Savage N.|Schroder W.|Sokhi R.|Syrakov D.|Tuccella P.|Tuccella P.|Werhahn J.|Wolke R.|Hogrefe C.|Galmarini S.</t>
  </si>
  <si>
    <t>Aaron-Morrison A.|Ackerman S.|Adams N.|Adler R.|Albanil A.|Alfaro E.|Allan R.|Alves L.|Amador J.|Andreassen L.|Arendt A.|Arévalo J.|Arndt D.|Arzhanova N.|Aschan M.|Azorin-Molina C.|Banzon V.|Bardin M.|Barichivich J.|Baringer M.|Barreira S.|Baxter S.|Bazo J.|Becker A.|Bedka K.|Behrenfeld M.|Bell G.|Belmont M.|Benedetti A.|Bernhard G.|Berrisford P.|Berry D.|Bettolli M.|Bhatt U.|Bidegain M.|Bill B.|Billheimer S.|Bissolli P.|Blake E.|Blunden J.|Bosilovich M.|Boucher O.|Boudet D.|Box J.|Boyer T.|Braathen G.|Bromwich D.|Brown R.|Bulygina O.|Burgess D.|Calderón B.|Camargo S.|Campbell J.|Cappelen J.|Carrasco G.|Carter B.|Chambers D.|Chandler E.|Christiansen H.|Christy J.|Chung D.|Chung E.|Cinque K.|Clem K.|Coelho C.|Cogley J.|Coldewey-Egbers M.|Colwell S.|Cooper O.|Copland L.|Cosca C.|Cross J.|Crotwell M.|Crouch J.|Davis S.|De Eyto E.|De Jeu R.|De Laat J.|Degasperi C.|Degenstein D.|Demircan M.|Derksen C.|Destin D.|Di Girolamo L.|Di Giuseppe F.|Diamond H.|Dlugokencky E.|Dohan K.|Dokulil M.|Dolgov A.|Dolman A.|Domingues C.|Donat M.|Dong S.|Dorigo W.|Dortch Q.|Doucette G.|Drozdov D.|Ducklow H.|Dunn R.</t>
  </si>
  <si>
    <t>Bulletin of the American Meteorological Society</t>
  </si>
  <si>
    <t>Climate Research</t>
  </si>
  <si>
    <t>Zalasiewicz J.|Waters C.|Waters C.|Wolfe A.|Barnosky A.|Cearreta A.|Edgeworth M.|Ellis E.|Fairchild I.|Gradstein F.|Grinevald J.|Haff P.|Head M.|do Sul J.|Jeandel C.|Leinfelder R.|McNeill J.|Oreskes N.|Poirier C.|Revkin A.|Richter D.|Steffen W.|Summerhayes C.|Syvitski J.|Vidas D.|Wagreich M.|Wing S.|Williams M.</t>
  </si>
  <si>
    <t>Newsletters on Stratigraphy</t>
  </si>
  <si>
    <t>Quaternary International</t>
  </si>
  <si>
    <t>Anthropocene</t>
  </si>
  <si>
    <t>Earth's Future</t>
  </si>
  <si>
    <t>Vandaele A.|Willame Y.|Depiesse C.|Thomas I.|Robert S.|Bolsée D.|Patel M.|Patel M.|Mason J.|Leese M.|Lesschaeve S.|Antoine P.|Daerden F.|Delanoye S.|Drummond R.|Drummond R.|Neefs E.|Ristic B.|Lopez-Moreno J.|Bellucci G.|Allen M.|Altieri F.|Aoki S.|Clancy T.|Cloutis E.|Fedorova A.|Formisano V.|Funke B.|Fussen D.|Garcia-Comas M.|Geminale A.|Gérard J.|Gillotay D.|Giuranna M.|Gonzalez-Galindo F.|Ignatiev N.|Kaminski J.|Karatekin O.|Kasaba Y.|Lefèvre F.|Lewis S.|López-Puertas M.|López-Valverde M.|Mahieux A.|Mumma M.|Neary L.|Novak R.|Renotte E.|Sindoni G.|Smith M.|Trokhimovskiy A.|Vander Auwera J.|Villanueva G.|Viscardy S.|Whiteway J.|Wilquet V.|Wolff M.|Alonso-Rodrigo G.|Aparicio Del Moral B.|Barzin P.|BenMoussa A.|Berkenbosch S.|Biondi D.|Bonnewijn S.|Candini G.|Clairquin R.|Cubas J.|Giordanengo B.|Gissot S.|Gomez A.|Zafra J.|Maes J.|Mazy E.|Mazzoli A.|Meseguer J.|Morales R.|Orban A.|Pastor-Morales M.|Perez-Grande I.|Rodriguez-Gomez J.|Saggin B.|Samain V.|Sanz Andres A.|Sanz R.|Simar J.|Thibert T.</t>
  </si>
  <si>
    <t>Drlica-Wagner A.|Bechtol K.|Bechtol K.|Rykoff E.|Rykoff E.|Luque E.|Luque E.|Queiroz A.|Queiroz A.|Mao Y.|Mao Y.|Mao Y.|Wechsler R.|Wechsler R.|Wechsler R.|Simon J.|Santiago B.|Santiago B.|Yanny B.|Balbinot E.|Balbinot E.|Dodelson S.|Dodelson S.|Neto A.|James D.|Li T.|Maia M.|Maia M.|Marshall J.|Pieres A.|Pieres A.|Stringer K.|Walker A.|Abbott T.|Abdalla F.|Abdalla F.|Allam S.|Benoit-Lévy A.|Bernstein G.|Bertin E.|Bertin E.|Brooks D.|Buckley-Geer E.|Burke D.|Burke D.|Rosell A.|Rosell A.|Kind M.|Kind M.|Carretero J.|Carretero J.|Crocce M.|Da Costa L.|Da Costa L.|Desai S.|Desai S.|Diehl H.|Dietrich J.|Dietrich J.|Doel P.|Eifler T.|Eifler T.|Evrard A.|Evrard A.|Finley D.|Flaugher B.|Fosalba P.|Frieman J.|Frieman J.|Gaztanaga E.|Gerdes D.|Gruen D.|Gruen D.|Gruendl R.|Gruendl R.|Gutierrez G.|Honscheid K.|Honscheid K.|Kuehn K.|Kuropatkin N.|Lahav O.|Martini P.|Martini P.|Miquel R.|Miquel R.|Nord B.|Ogando R.|Ogando R.|Plazas A.|Reil K.|Roodman A.|Roodman A.|Sako M.|Sanchez E.|Scarpine V.|Schubnell M.|Sevilla-Noarbe I.|Sevilla-Noarbe I.|Smith R.|Soares-Santos M.</t>
  </si>
  <si>
    <t>Luque E.|Luque E.|Pieres A.|Pieres A.|Santiago B.|Santiago B.|Yanny B.|Vivas A.|Queiroz A.|Queiroz A.|Drlica-Wagner A.|Morganson E.|Balbinot E.|Marshall J.|Li T.|Fausti Neto A.|da Costa L.|da Costa L.|Maia M.|Maia M.|Bechtol K.|Kim A.|Bernstein G.|Dodelson S.|Dodelson S.|Whiteway L.|Diehl H.|Finley D.|Abbott T.|Abdalla F.|Abdalla F.|Allam S.|Annis J.|Benoit-Ĺevy A.|Benoit-Ĺevy A.|Benoit-Ĺevy A.|Bertin E.|Bertin E.|Brooks D.|Burke D.|Burke D.|Carnero Rosell A.|Carnero Rosell A.|Carrasco Kind M.|Carrasco Kind M.|Carretero J.|Carretero J.|Cunha C.|D'Andrea C.|D'Andrea C.|Desai S.|Doel P.|Evrard A.|Evrard A.|Flaugher B.|Fosalba P.|Gerdes D.|Goldstein D.|Goldstein D.|Gruen D.|Gruen D.|Gruendl R.|Gruendl R.|Gutierrez G.|James D.|Kuehn K.|Kuropatkin N.|Lahav O.|Martini P.|Martini P.|Miquel R.|Miquel R.|Nord B.|Ogando R.|Ogando R.|Plazas A.|Romer A.|Sanchez E.|Scarpine V.|Schubnell M.|Sevilla-Noarbe I.|Smith R.|Soares-Santos M.|Sobreira F.|Sobreira F.|Suchyta E.|Swanson M.|Tarle G.|Thomas D.|Walker A.</t>
  </si>
  <si>
    <t>Adams J.|Ahmad S.|Albert J.|Allard D.|Anchordoqui L.|Andreev V.|Anzalone A.|Anzalone A.|Arai Y.|Asano K.|Ave Pernas M.|Baragatti P.|Barrillon P.|Batsch T.|Bayer J.|Bechini R.|Belenguer T.|Bellotti R.|Bellotti R.|Belov K.|Berlind A.|Bertaina M.|Bertaina M.|Biermann P.|Biktemerova S.|Blaksley C.|Blanc N.|Błȩcki J.|Blin-Bondil S.|Blümer J.|Bobik P.|Bogomilov M.|Bonamente M.|Briggs M.|Briz S.|Bruno A.|Cafagna F.|Campana D.|Capdevielle J.|Caruso R.|Caruso R.|Casolino M.|Casolino M.|Cassardo C.|Cassardo C.|Castellinic G.|Catalano C.|Catalano G.|Catalano G.|Cellino A.|Cellino A.|Chikawa M.|Christl M.|Cline D.|Connaughton V.|Conti L.|Cordero G.|Crawford H.|Cremonini R.|Csorna S.|Dagoret-Campagne S.|de Castro A.|De Donato C.|de la Taille C.|De Santis C.|De Santis C.|del Peral L.|Dell’Oro A.|Dell’Oro A.|De Simone N.|Di Martino M.|Distratis G.|Dulucq F.|Dupieux M.|Ebersoldt A.|Ebisuzaki T.|Engel R.|Falk S.|Fang K.|Fenu F.|Fernández-Gómez I.|Ferrarese S.|Ferrarese S.|Finco D.|Flamini M.|Fornaro C.|Franceschi A.|Fujimoto J.|Fukushima M.|Galeotti P.|Galeotti P.|Garipov G.|Geary J.|Gelmini G.|Giraudo G.|Gonchar M.|González Alvarado C.|Gorodetzky P.|Guarino F.|Guarino F.</t>
  </si>
  <si>
    <t>Fulle M.|Corte V.|Rotundi A.|Rotundi A.|Weissman P.|Juhasz A.|Szego K.|Sordini R.|Ferrari M.|Ferrari M.|Ivanovski S.|Lucarelli F.|Accolla M.|Accolla M.|Merouane S.|Zakharov V.|Epifani E.|Epifani E.|López-Moreno J.|Rodríguez J.|Colangeli L.|Palumbo P.|Palumbo P.|Grün E.|Hilchenbach M.|Bussoletti E.|Esposito F.|Green S.|Lamy P.|McDonnell J.|McDonnell J.|McDonnell J.|Mennella V.|Molina A.|Morales R.|Moreno F.|Ortiz J.|Palomba E.|Rodrigo R.|Rodrigo R.|Zarnecki J.|Zarnecki J.|Cosi M.|Giovane F.|Gustafson B.|Herranz M.|Jerónimo J.|Leese M.|López-Jiménez A.|Altobelli N.</t>
  </si>
  <si>
    <t>Della Corte V.|Rotundi A.|Rotundi A.|Fulle M.|Ivanovski S.|Green S.|Rietmeijer F.|Colangeli L.|Palumbo P.|Palumbo P.|Sordini R.|Sordini R.|Ferrari M.|Accolla M.|Zakharov V.|Mazzotta Epifani E.|Weissman P.|Gruen E.|Lopez-Moreno J.|Rodriguez J.|Bussoletti E.|Crifo J.|Esposito F.|Lamy P.|McDonnell J.|McDonnell J.|McDonnell J.|Mennella V.|Molina A.|Morales R.|Moreno F.|Palomba E.|Perrin J.|Perrin J.|Rodrigo R.|Rodrigo R.|Zarnecki J.|Cosi M.|Giovane F.|Gustafson B.|Ortiz J.|Jeronimo J.|Leese M.|Herranz M.|Liuzzi V.|Lopez-Jimenez A.</t>
  </si>
  <si>
    <t>Guiglion G.|Recio-Blanco A.|De Laverny P.|Kordopatis G.|Hill V.|Mikolaitis|Minchev I.|Chiappini C.|Wyse R.|Gilmore G.|Randich S.|Feltzing S.|Bensby T.|Flaccomio E.|Koposov S.|Koposov S.|Pancino E.|Bayo A.|Costado M.|Franciosini E.|Hourihane A.|Jofré P.|Lardo C.|Lewis J.|Lind K.|Magrini L.|Morbidelli L.|Sacco G.|Ruchti G.|Worley C.|Zaggia S.|Zaggia S.</t>
  </si>
  <si>
    <t>Rojas-Arriagada A.|Recio-Blanco A.|De Laverny P.|Schultheis M.|Guiglion G.|Mikolaitis S.|Kordopatis G.|Hill V.|Gilmore G.|Randich S.|Alfaro E.|Bensby T.|Koposov S.|Koposov S.|Costado M.|Franciosini E.|Hourihane A.|Jofré P.|Lardo C.|Lewis J.|Lind K.|Magrini L.|Monaco L.|Morbidelli L.|Sacco G.|Worley C.|Zaggia S.|Chiappini C.</t>
  </si>
  <si>
    <t>Ogrean G.|Weeren R.|Jones C.|Clarke T.|Sayers J.|Mroczkowski T.|Nulsen P.|Forman W.|Murray S.|Murray S.|Pandey-Pommier M.|Randall S.|Churazov E.|Churazov E.|Bonafede A.|Kraft R.|David L.|Andrade-Santos F.|Merten J.|Zitrin A.|Umetsu K.|Goulding A.|Goulding A.|Roediger E.|Roediger E.|Bagchi J.|Bulbul E.|Donahue M.|Ebeling H.|Johnston-Hollitt M.|Mason B.|Rosati P.|Vikhlinin A.</t>
  </si>
  <si>
    <t>Van Weeren R.|Ogrean G.|Jones C.|Forman W.|Andrade-Santos F.|Pearce C.|Pearce C.|Bonafede A.|Brüggen M.|Bulbul E.|Clarke T.|Churazov E.|Churazov E.|David L.|Dawson W.|Donahue M.|Goulding A.|Kraft R.|Mason B.|Merten J.|Mroczkowski T.|Nulsen P.|Nulsen P.|Rosati P.|Roediger E.|Randall S.|Sayers J.|Umetsu K.|Vikhlinin A.|Zitrin A.</t>
  </si>
  <si>
    <t>Merlin E.|Fontana A.|Ferguson H.|Dunlop J.|Elbaz D.|Bourne N.|Bruce V.|Buitrago F.|Buitrago F.|Buitrago F.|Castellano M.|Schreiber C.|Grazian A.|McLure R.|Okumura K.|Shu X.|Shu X.|Wang T.|Wang T.|Amorín R.|Boutsia K.|Cappelluti N.|Comastri A.|Derriere S.|Faber S.|Santini P.</t>
  </si>
  <si>
    <t>Calzetti D.|Johnson K.|Adamo A.|Gallagher J.|Andrews J.|Smith L.|Clayton G.|Lee J.|Lee J.|Sabbi E.|Ubeda L.|Kim H.|Kim H.|Ryon J.|Thilker D.|Bright S.|Zackrisson E.|Kennicutt R.|Mink S.|Whitmore B.|Aloisi A.|Chandar R.|Cignoni M.|Cook D.|Dale D.|Elmegreen B.|Elmegreen D.|Evans A.|Evans A.|Fumagalli M.|Gouliermis D.|Gouliermis D.|Grasha K.|Grebel E.|Krumholz M.|Walterbos R.|Wofford A.|Brown T.|Christian C.|Dobbs C.|Herrero A.|Herrero A.|Kahre L.|Messa M.|Nair P.|Nota A.|Östlin G.|Pellerin A.|Sacchi E.|Sacchi E.|Schaerer D.|Tosi M.</t>
  </si>
  <si>
    <t>Sabbi E.|Calzetti D.|Ubeda L.|Adamo A.|Cignoni M.|Cignoni M.|Thilker D.|Aloisi A.|Elmegreen B.|Elmegreen D.|Gouliermis D.|Gouliermis D.|Grebel E.|Messa M.|Smith L.|Tosi M.|Dolphin A.|Andrews J.|Ashworth G.|Bright S.|Brown T.|Chandar R.|Christian C.|Clayton G.|Cook D.|Cook D.|Dale D.|De Mink S.|Dobbs C.|Evans A.|Evans A.|Fumagalli M.|Gallagher J.|Grasha K.|Herrero A.|Herrero A.|Hunter D.|Johnson K.|Kahre L.|Kennicutt R.|Kim H.|Krumholz M.|Lee J.|Lennon D.|Martin C.|Nair P.|Nota A.|Ostlin G.|Pellerin A.|Prieto J.|Regan M.|Ryon J.|Sacchi E.|Sacchi E.|Schaerer D.|Schiminovich D.|Shabani F.|Van Dyk S.|Walterbos R.|Whitmore B.|Wofford A.</t>
  </si>
  <si>
    <t>Ikarashi S.|Caputi K.|Ohta K.|Ivison R.|Ivison R.|Lagos C.|Bisigello L.|Bisigello L.|Hatsukade B.|Aretxaga I.|Dunlop J.|Hughes D.|Iono D.|Iono D.|Izumi T.|Kashikawa N.|Kashikawa N.|Koyama Y.|Koyama Y.|Koyama Y.|Kawabe R.|Kawabe R.|Kohno K.|Kohno K.|Motohara K.|Nakanishi K.|Nakanishi K.|Tamura Y.|Umehata H.|Wilson G.|Yabe K.|Yun M.</t>
  </si>
  <si>
    <t>Courcol B.|Bouchy F.|Pepe F.|Santerne A.|Delfosse X.|Delfosse X.|Arnold L.|Astudillo-Defru N.|Astudillo-Defru N.|Boisse I.|Bonfils X.|Bonfils X.|Borgniet S.|Bourrier V.|Cabrera N.|Cabrera N.|Deleuil M.|Demangeon O.|Díaz R.|Díaz R.|Ehrenreich D.|Forveille T.|Forveille T.|Hébrard G.|Hébrard G.|Lagrange A.|Montagnier G.|Montagnier G.|Moutou C.|Moutou C.|Rey J.|Santos N.|Santos N.|Ségransan D.|Udry S.|Wilson P.|Wilson P.</t>
  </si>
  <si>
    <t>Hobson M.|Díaz R.|Díaz R.|Delfosse X.|Astudillo-Defru N.|Astudillo-Defru N.|Boisse I.|Bouchy F.|Bonfils X.|Forveille T.|Hara N.|Arnold L.|Arnold L.|Borgniet S.|Bourrier V.|Brugger B.|Cabrera N.|Courcol B.|Dalal S.|Deleuil M.|Demangeon O.|Dumusque X.|Ehrenreich D.|Hébrard G.|Kiefer F.|Kiefer F.|Lopez T.|Mignon L.|Montagnier G.|Montagnier G.|Mousis O.|Mousis O.|Moutou C.|Pepe F.|Pepe F.|Rey J.|Santerne A.|Santos N.|Stalport M.|Stalport M.|Ségransan D.|Udry S.|Wilson P.|Wilson P.</t>
  </si>
  <si>
    <t>Carniani S.|Carniani S.|Carniani S.|Carniani S.|Marconi A.|Marconi A.|Maiolino R.|Maiolino R.|Balmaverde B.|Brusa M.|Brusa M.|Cano-Díaz M.|Cicone C.|Cicone C.|Cicone C.|Comastri A.|Cresci G.|Cresci G.|Fiore F.|Feruglio C.|Feruglio C.|Feruglio C.|La Franca F.|Mainieri V.|Mannucci F.|Nagao T.|Netzer H.|Piconcelli E.|Risaliti G.|Schneider R.|Shemmer O.</t>
  </si>
  <si>
    <t>Vlahakis C.|Vlahakis C.|Hunter T.|Hodge J.|Pérez L.|Andreani P.|Brogan C.|Cox P.|Cox P.|Martin S.|Zwaan M.|Matsushita S.|Dent W.|Dent W.|Impellizzeri C.|Impellizzeri C.|Fomalont E.|Fomalont E.|Asaki Y.|Asaki Y.|Barkats D.|Barkats D.|Hills R.|Hirota A.|Hirota A.|Kneissl R.|Kneissl R.|Liuzzo E.|Lucas R.|Marcelino N.|Nakanishi K.|Nakanishi K.|Phillips N.|Phillips N.|Richards A.|Toledo I.|Aladro R.|Broguiere D.|Cortes J.|Cortes J.|Cortes P.|Cortes P.|Espada D.|Espada D.|Galarza F.|Garcia-Appadoo D.|Garcia-Appadoo D.|Guzman-Ramirez L.|Hales A.|Hales A.|Humphreys E.|Jung T.|Kameno S.|Kameno S.|Laing R.|Leon S.|Leon S.|Marconi G.|Marconi G.|Mignano A.|Nikolic B.|Nyman L.|Nyman L.|Radiszcz M.|Remijan A.|Remijan A.|Rodón J.|Sawada T.|Sawada T.|Takahashi S.|Takahashi S.|Tilanus R.|Vila Vilaro B.|Vila Vilaro B.|Watson L.|Wiklind T.|Wiklind T.|Ao Y.|Di Francesco J.|Hatsukade B.|Hatziminaoglou E.|Mangum J.|Matsuda Y.|Van Kampen E.|Wootten A.|De Gregorio-Monsalvo I.|De Gregorio-Monsalvo I.|Dumas G.|Francke H.|Gallardo J.|Garcia J.|Gonzalez S.|Hill T.|Hill T.|Iono D.|Kaminski T.|Karim A.|Krips M.|Kurono Y.|Kurono Y.</t>
  </si>
  <si>
    <t>Davies R.|Burtscher L.|Rosario D.|Storchi-Bergmann T.|Contursi A.|Genzel R.|Carpio J.|Hicks E.|Janssen A.|Koss M.|Lin M.|Lutz D.|Maciejewski W.|Sánchez F.|Xivry G.|Ricci C.|Ricci C.|Riffel R.|Riffel R.|Schartmann M.|Müller A.|Sternberg A.|Sturm E.|Tacconi L.|Veilleux S.</t>
  </si>
  <si>
    <t>Rosario D.|Burtscher L.|Burtscher L.|Davies R.|Koss M.|Ricci C.|Ricci C.|Ricci C.|Lutz D.|Riffel R.|Alexander D.|Genzel R.|Hicks E.|Lin M.|Maciejewski W.|Müller-Sánchez F.|Orban de Xivry G.|Riffel R.|Schartmann M.|Schartmann M.|Schartmann M.|Schawinski K.|Schnorr-Müller A.|Saintonge A.|Shimizu T.|Sternberg A.|Storchi-Bergmann T.|Sturm E.|Tacconi L.|Treister E.|Veilleux S.</t>
  </si>
  <si>
    <t>Maldonado J.|Affer L.|Micela G.|Scandariato G.|Damasso M.|Stelzer B.|Barbieri M.|Bedin L.|Biazzo K.|Bignamini A.|Borsa F.|Claudi R.|Covino E.|Desidera S.|Esposito M.|Esposito M.|Gratton R.|González Hernández J.|González Hernández J.|Lanza A.|Maggio A.|Molinari E.|Molinari E.|Pagano I.|Perger M.|Pillitteri I.|Piotto G.|Piotto G.|Poretti E.|Prisinzano L.|Rebolo R.|Rebolo R.|Ribas I.|Shkolnik E.|Southworth J.|Sozzetti A.|Suárez Mascareño A.|Suárez Mascareño A.</t>
  </si>
  <si>
    <t>Pinamonti M.|Damasso M.|Marzari F.|Sozzetti A.|Desidera S.|Maldonado J.|Scandariato G.|Affer L.|Lanza A.|Bignamini A.|Bonomo A.|Borsa F.|Claudi R.|Cosentino R.|Cosentino R.|Giacobbe P.|González-Álvarez E.|González-Álvarez E.|González Hernández J.|González Hernández J.|Gratton R.|Leto G.|Malavolta L.|Malavolta L.|Martinez Fiorenzano A.|Micela G.|Molinari E.|Pagano I.|Pedani M.|Perger M.|Perger M.|Piotto G.|Piotto G.|Rebolo R.|Rebolo R.|Ribas I.|Ribas I.|Suárez Mascareño A.|Suárez Mascareño A.|Toledo-Padrón B.|Toledo-Padrón B.</t>
  </si>
  <si>
    <t>Defrère D.|Hinz P.|Skemer A.|Kennedy G.|Bailey V.|Hoffmann W.|Mennesson B.|Millan-Gabet R.|Danchi W.|Absil O.|Arbo P.|Beichman C.|Brusa G.|Bryden G.|Downey E.|Durney O.|Esposito S.|Gaspar A.|Grenz P.|Haniff C.|Hill J.|Lebreton J.|Leisenring J.|Males J.|Marion L.|McMahon T.|Montoya M.|Morzinski K.|Pinna E.|Puglisi A.|Rieke G.|Roberge A.|Serabyn E.|Sosa R.|Stapeldfeldt K.|Su K.|Vaitheeswaran V.|Vaz A.|Weinberger A.|Wyatt M.</t>
  </si>
  <si>
    <t>Ertel S.|Defrère D.|Hinz P.|Mennesson B.|Kennedy G.|Kennedy G.|Danchi W.|Gelino C.|Hill J.|Hoffmann W.|Rieke G.|Shannon A.|Shannon A.|Spalding E.|Stone J.|Vaz A.|Weinberger A.|Willems P.|Absil O.|Arbo P.|Bailey V.|Beichman C.|Bryden G.|Downey E.|Durney O.|Esposito S.|Gaspar A.|Grenz P.|Haniff C.|Leisenring J.|Marion L.|McMahon T.|Millan-Gabet R.|Montoya M.|Morzinski K.|Pinna E.|Power J.|Puglisi A.|Roberge A.|Serabyn E.|Skemer A.|Stapelfeldt K.|Su K.|Vaitheeswaran V.|Wyatt M.</t>
  </si>
  <si>
    <t>Bryant J.|Bryant J.|Bryant J.|Owers M.|Robotham A.|Croom S.|Croom S.|Driver S.|Driver S.|Drinkwater M.|Lorente N.|Cortese L.|Scott N.|Scott N.|Colless M.|Schaefer A.|Schaefer A.|Schaefer A.|Taylor E.|Konstantopoulos I.|Konstantopoulos I.|Allen J.|Allen J.|Baldry I.|Barnes L.|Bauer A.|Bland-Hawthorn J.|Bland-Hawthorn J.|Bland-Hawthorn J.|Bloom J.|Bloom J.|Brooks A.|Brough S.|Cecil G.|Cecil G.|Couch W.|Croton D.|Davies R.|Ellis S.|Fogarty L.|Fogarty L.|Foster C.|Glazebrook K.|Goodwin M.|Green A.|Gunawardhana M.|Hampton E.|Ho I.|Hopkins A.|Kewley L.|Lawrence J.|Leon-Saval S.|Leslie S.|McElroy R.|McElroy R.|Lewis G.|Liske J.|López-Sánchez R.|López-Sánchez R.|Mahajan S.|Mahajan S.|Medling A.|Metcalfe N.|Meyer M.|Mould J.|Obreschkow D.|O'Toole S.|Pracy M.|Richards S.|Richards S.|Richards S.|Shanks T.|Sharp R.|Sharp R.|Sweet S.|Sweet S.|Thomas A.|Tonini C.|Walcher C.</t>
  </si>
  <si>
    <t>Broekhoven-Fiene H.|Matthews B.|Matthews B.|Harvey P.|Kirk H.|Chen M.|Currie M.|Pattle K.|Lane J.|Buckle J.|Buckle J.|Francesco J.|Francesco J.|Drabek-Maunder E.|Johnstone D.|Johnstone D.|Johnstone D.|Berry D.|Fich M.|Hatchell J.|Jenness T.|Jenness T.|Mottram J.|Nutter D.|Pineda J.|Pineda J.|Pineda J.|Quinn C.|Salji C.|Salji C.|Tisi S.|Hogerheijde M.|Ward-Thompson D.|Bastien P.|Bresnahan D.|Butner H.|Chrysostomou A.|Coude S.|Davis C.|Duarte-Cabral A.|Fiege J.|Friberg P.|Friesen R.|Fuller G.|Graves S.|Greaves J.|Gregson J.|Gregson J.|Holland W.|Holland W.|Joncas G.|Kirk J.|Knee L.|Mairs S.|Marsh K.|Moriarty-Schieven G.|Mowat C.|Rawlings J.|Richer J.|Richer J.|Robertson D.|Rosolowsky E.|Rumble D.|Sadavoy S.|Thomas H.|Tothill N.|Viti S.|White G.|White G.|Wilson C.|Wouterloot J.|Yates J.|Zhu M.</t>
  </si>
  <si>
    <t>Gota H.|Binderbauer M.|Tajima T.|Tajima T.|Putvinski S.|Tuszewski M.|Dettrick S.|Garate E.|Korepanov S.|Smirnov A.|Thompson M.|Trask E.|Yang X.|Schmitz L.|Schmitz L.|Lin Z.|Ivanov A.|Asai T.|Allfrey I.|Andow R.|Beall M.|Bolte N.|Bui D.|Cappello M.|Ceccherini F.|Clary R.|Cheung A.|Conroy K.|Deng B.|Douglass J.|Dunaevsky A.|Feng P.|Fulton D.|Galeotti L.|Granstedt E.|Griswold M.|Gupta D.|Gupta S.|Hubbard K.|Isakov I.|Kinley J.|Knapp K.|Magee R.|Matvienko V.|Mendoza R.|Mok Y.|Necas A.|Primavera S.|Onofri M.|Osin D.|Rath N.|Roche T.|Romero J.|Schindler T.|Schroeder J.|Sevier L.|Sheftman D.|Sibley A.|Song Y.|Steinhauer L.|Valentine T.|Van Drie A.|Walters J.|Waggoner W.|Yushmanov P.|Zhai K.</t>
  </si>
  <si>
    <t>Maeda T.|Ajimura S.|Chan W.|Fushimi K.|Hazama R.|Ichimura K.|Iida T.|Inukai Y.|Ishikawa T.|Kakubata H.|Kishimoto T.|Matsuoka K.|Nakajima K.|Nakatani N.|Nomachi M.|Ogawa I.|Ohata T.|Ohsumi H.|Saka M.|Sakamoto K.|Seki K.|Sugaya Y.|Suzuki K.|Tamagawa Y.|Tanaka D.|Tetsuno K.|Trang V.|Umehara S.|Wang W.|Yoshida S.|Yoshizawa M.</t>
  </si>
  <si>
    <t>Iida T.|Kishimoto T.|Kishimoto T.|Nomachi M.|Ajimura S.|Umehara S.|Nakajima K.|Ichimura K.|Yoshida S.|Suzuki K.|Kakubata H.|Wang W.|Chan W.|Trang V.|Doihara M.|Ishikawa T.|Tanaka D.|Tanaka M.|Maeda T.|Ohata T.|Tetsuno K.|Tamagawa Y.|Ogawa I.|Tomita S.|Fujita G.|Kawamura A.|Harada T.|Inukai Y.|Sakamoto K.|Yoshizawa M.|Fushimi K.|Hazama R.|Nakatani N.|Osumi H.|Okada K.</t>
  </si>
  <si>
    <t>Alpert B.|Balata M.|Bennett D.|Biasotti M.|Biasotti M.|Boragno C.|Boragno C.|Brofferio C.|Brofferio C.|Ceriale V.|Ceriale V.|Corsini D.|Corsini D.|Day P.|De Gerone M.|De Gerone M.|Dressler R.|Faverzani M.|Faverzani M.|Ferri E.|Ferri E.|Fowler J.|Gatti F.|Gatti F.|Giachero A.|Giachero A.|Hays-Wehle J.|Heinitz S.|Hilton G.|Köster U.|Lusignoli M.|Maino M.|Maino M.|Mates J.|Nisi S.|Nizzolo R.|Nizzolo R.|Nucciotti A.|Nucciotti A.|Pessina G.|Pizzigoni G.|Pizzigoni G.|Puiu A.|Puiu A.|Ragazzi S.|Ragazzi S.|Reintsema C.|Gomes M.|Schmidt D.|Schumann D.|Sisti M.|Sisti M.|Swetz D.|Terranova F.|Terranova F.|Ullom J.</t>
  </si>
  <si>
    <t>Nucciotti A.|Nucciotti A.|Alpert B.|Balata M.|Becker D.|Bennett D.|Bevilacqua A.|Bevilacqua A.|Biasotti M.|Biasotti M.|Ceriale V.|Ceriale V.|Ceruti G.|Corsini D.|Corsini D.|De Gerone M.|Dressler R.|Faverzani M.|Faverzani M.|Ferri E.|Ferri E.|Fowler J.|Gallucci G.|Gard J.|Gatti F.|Gatti F.|Giachero A.|Giachero A.|Hays-Wehle J.|Hays-Wehle J.|Heinitz S.|Hilton G.|Köster U.|Lusignoli M.|Mates J.|Nisi S.|Orlando A.|Parodi L.|Parodi L.|Pessina G.|Puiu A.|Puiu A.|Ragazzi S.|Ragazzi S.|Reintsema C.|Ribeiro-Gomez M.|Schmidt D.|Schuman D.|Siccardi F.|Siccardi F.|Swetz D.|Ullom J.|Vale L.</t>
  </si>
  <si>
    <t>Pisarczyk T.|Gus'Kov S.|Gus'Kov S.|Renner O.|Dudzak R.|Dudzak R.|Dostal J.|Dostal J.|Demchenko N.|Smid M.|Chodukowski T.|Kalinowska Z.|Rosinski M.|Parys P.|Badziak J.|Batani D.|Borodziuk S.|Gizzi L.|Krousky E.|Krousky E.|Maheut Y.|Cristoforetti G.|Antonelli L.|Koester P.|Baffigi F.|Ullschmied J.|Ullschmied J.|Hrebicek J.|Hrebicek J.|Medrik T.|Medrik T.|Pfeifer M.|Pfeifer M.|Skala J.|Skala J.|Pisarczyk P.</t>
  </si>
  <si>
    <t>Asseng S.|Ewert F.|Martre P.|Martre P.|Rötter R.|Lobell D.|Lobell D.|Cammarano D.|Cammarano D.|Kimball B.|Ottman M.|Wall G.|White J.|Reynolds M.|Alderman P.|Prasad P.|Aggarwal P.|Anothai J.|Anothai J.|Basso B.|Basso B.|Biernath C.|Challinor A.|Challinor A.|De Sanctis G.|De Sanctis G.|Doltra J.|Fereres E.|Garcia-Vila M.|Gayler S.|Hoogenboom G.|Hunt L.|Izaurralde R.|Izaurralde R.|Jabloun M.|Jones C.|Kersebaum K.|Koehler A.|Müller C.|Naresh Kumar S.|Nendel C.|O'leary G.|Olesen J.|Palosuo T.|Priesack E.|Eyshi Rezaei E.|Ruane A.|Semenov M.|Shcherbak I.|Shcherbak I.|Stöckle C.|Stratonovitch P.|Streck T.|Supit I.|Tao F.|Tao F.|Thorburn P.|Waha K.|Wang E.|Wallach D.|Wolf J.|Zhao Z.|Zhao Z.|Zhu Y.</t>
  </si>
  <si>
    <t>Wang E.|Martre P.|Zhao Z.|Zhao Z.|Ewert F.|Ewert F.|Maiorano A.|Maiorano A.|Rötter R.|Rötter R.|Rötter R.|Kimball B.|Ottman M.|Wall G.|White J.|Reynolds M.|Alderman P.|Alderman P.|Aggarwal P.|Anothai J.|Anothai J.|Basso B.|Biernath C.|Cammarano D.|Cammarano D.|Challinor A.|Challinor A.|De Sanctis G.|Doltra J.|Fereres E.|Fereres E.|Garcia-Vila M.|Garcia-Vila M.|Gayler S.|Hoogenboom G.|Hoogenboom G.|Hunt L.|Hunt L.|Izaurralde R.|Jabloun M.|Jones C.|Kersebaum K.|Koehler A.|Liu L.|Müller C.|Naresh Kumar S.|Nendel C.|O'Leary G.|Olesen J.|Palosuo T.|Priesack E.|Eyshi Rezaei E.|Ripoche D.|Ruane A.|Semenov M.|Shcherbak I.|Shcherbak I.|Stöckle C.|Stratonovitch P.|Streck T.|Supit I.|Tao F.|Tao F.|Thorburn P.|Waha K.|Waha K.|Wallach D.|Wang Z.|Wolf J.|Zhu Y.|Asseng S.</t>
  </si>
  <si>
    <t>Nature Plants</t>
  </si>
  <si>
    <t>Spycher B.|Lupatsch J.|Zwahlen M.|Röösli M.|Röösli M.|Niggli F.|Grotzer M.|Rischewski J.|Egger M.|Kuehni C.|Ammann R.|Angst R.|Ansari M.|Beck Popovic M.|Bergstraesser E.|Brazzola P.|Greiner J.|Grotzer M.|Hengartner H.|Kuehne T.|Leibundgut K.|Niggli F.|Rischewski J.|von der Weid N.|Gutzwiller F.|Bopp M.|Egger M.|Spoerri A.|Zwahlen M.|Künzli N.|Paccaud F.|Oris M.</t>
  </si>
  <si>
    <t>Kreis C.|Lupatsch J.|Niggli F.|Egger M.|Kuehni C.|Spycher B.|Ammann R.|Angst R.|Ansari M.|Beck Popovic M.|Bergstraesser E.|Brazzola P.|Greiner J.|Grotzer M.|Hengartner H.|Kuehne T.|Kuehni C.|Leibundgut K.|Niggli F.|Rischewski J.|Von Der Weid N.|Egger M.|Spoerri A.|Zwahlen M.|Puhan M.|Bopp M.|Fäh D.|Künzli N.|Paccaud F.|Oris M.|Schwyn M.</t>
  </si>
  <si>
    <t>Ríos A.|Ríos A.|Ríos A.|Ríos A.|Lõpez-Navas A.|Lõpez-Navas A.|Lõpez-Lõpez A.|Gõmez F.|Iriarte J.|Herruzo R.|Blanco G.|Llorca F.|Asunsolo A.|Sánchez P.|Gutiérrez P.|Fernández A.|De Jesús M.|Martínez Alarcõn L.|Martínez Alarcõn L.|Lana A.|Fuentes L.|Hernández J.|Virseda J.|Yelamos J.|Bondía J.|Hernández A.|Ayala M.|Ayala M.|Ramis G.|Ramírez P.|Ramírez P.|Ramírez P.|Ramírez P.|Parrilla P.|Parrilla P.</t>
  </si>
  <si>
    <t>Ríos A.|Ríos A.|Ríos A.|Ríos A.|López-Navas A.|López-Navas A.|López-López A.|Gómez F.|Iriarte J.|Herruzo R.|Blanco G.|Llorca F.|Asunsolo A.|Sánchez P.|Gutiérrez P.|Fernández A.|De Jesús M.|Alarcón L.|Alarcón L.|Del Olivo M.|Fuentes L.|Hernández J.|Virseda J.|Yelamos J.|Bondía J.|Hernández A.|Ramírez P.|Ramírez P.|Ramírez P.|Ramírez P.|Ayala M.|Ayala M.|Parrilla P.|Parrilla P.</t>
  </si>
  <si>
    <t>Progress in Transplantation</t>
  </si>
  <si>
    <t>Bruyn G.|Naredo E.|Iagnocco A.|Balint P.|Backhaus M.|Gandjbakhch F.|Gutierrez M.|Filer A.|Finzel S.|Ikeda K.|Kaeley G.|Magni Manzoni S.|Ohrndorf S.|Pineda C.|Richards B.|Roth J.|Schmidt W.|Terslev L.|D'Agostino M.|Aegerter P.|Aydin S.|Bong D.|Chary-Valckenaere I.|Collado P.|De Miguel E.|Dejaco C.|Epis O.|Freeston J.|Grassi W.|Hanova P.|Jousse-Joulin S.|Joshua F.|Koski J.|Loeuille D.|Möller I.|Ravagnani V.|Reginato A.|Sharp V.|Swen N.|Szkudlarek M.|Wakefield R.|Ziswiler H.</t>
  </si>
  <si>
    <t>Lõpez-Mejías R.|Genre F.|Pérez B.|Castañeda S.|Ortego-Centeno N.|Llorca J.|Ubilla B.|Remuzgo-Martínez S.|Mijares V.|Pina T.|Calvo-Río V.|Márquez A.|Sala-Icardo L.|Miranda-Filloy J.|Conde-Jaldõn M.|Ortiz-Fernández L.|Rubio E.|Luque M.|Blanco-Madrigal J.|Galíndez-Aguirregoikoa E.|González-Vela M.|Ocejo-Vinyals J.|Escribano F.|Martín J.|Blanco R.|González-Gay M.|González-Gay M.</t>
  </si>
  <si>
    <t>Blok D.|Blok D.|Kager L.|Kager L.|Hoogendijk A.|Hoogendijk A.|Lede I.|Lede I.|Rahman W.|Afroz R.|Bresser P.|Bresser P.|van der Zee J.|van der Zee J.|Ghose A.|Visser C.|Visser C.|de Jong M.|de Jong M.|Zahed A.|Husain M.|Alam K.|Barua P.|Hassan M.|Hossain A.|Tayab M.|Lutter R.|Lutter R.|Day N.|Dondorp A.|de Vos A.|de Vos A.|van 't Veer C.|van 't Veer C.|van der Poll T.|van der Poll T.|van der Poll T.</t>
  </si>
  <si>
    <t>Fleischer D.|Sicherer S.|Greenhawt M.|Campbell D.|Chan E.|Muraro A.|Halken S.|Katz Y.|Ebisawa M.|Eichenfield L.|Sampson H.|Lack G.|Du Toit G.|Roberts G.|Bahnson H.|Feeney M.|Hourihane J.|Spergel J.|Young M.|As'Aad A.|Allen K.|Prescott S.|Kapur S.|Saito H.|Agache I.|Akdis C.|Arshad H.|Beyer K.|Dubois A.|Eigenmann P.|Fernandez-Rivas M.|Grimshaw K.|Hoffman-Sommergruber K.|Host A.|Lau S.|O'Mahony L.|Mills C.|Papadopoulos N.|Venter C.|Agmon-Levin N.|Kessel A.|Antaya R.|Drolet B.|Rosenwasser L.</t>
  </si>
  <si>
    <t>Pediatric Dermatology</t>
  </si>
  <si>
    <t>Allergy, Asthma and Clinical Immunology</t>
  </si>
  <si>
    <t>Molecular Pharmaceutics</t>
  </si>
  <si>
    <t>Rough K.|Tassiopoulos K.|Kacanek D.|Griner R.|Yogev R.|Yogev R.|Rich K.|Rich K.|Seage G.|Shearer W.|Paul M.|Cooper N.|Harris L.|Purswani M.|Stuard E.|Cintron A.|Puga A.|Cooley D.|Patton D.|Leon D.|Sanders M.|Malee K.|Hunter S.|Borkowsky W.|Deygoo S.|Rozelman H.|Knapp K.|Allison K.|Wilkins M.|Acevedo-Flores M.|Angeli-Nieves L.|Olivera V.|Mendez H.|Dennie A.|Bewley S.|Van Dyke R.|Craig K.|Sirois P.|Crain M.|Beatty N.|Marullo D.|Spector S.|Manning J.|Nichols S.|McFarland E.|Barr E.|McEvoy R.|Rathore M.|Stowers K.|Usitalo A.|Richardson L.|Turpin D.|Smith R.|Dieudonne A.|Bettica L.|Adubato S.|Scott G.|Florez C.|Willen E.|Frederick T.|Davtyan M.|Mejia M.|Rodriguez Z.|Heyer I.|Trifilio N.</t>
  </si>
  <si>
    <t>Jacobson D.|Patel K.|Patel K.|Williams P.|Williams P.|Geffner M.|Siberry G.|DiMeglio L.|Crain M.|Mirza A.|Chen J.|McFarland E.|McFarland E.|Kacanek D.|Silio M.|Rich K.|Borkowsky W.|Borkowsky W.|Van Dyke R.|Van Dyke R.|Miller T.|Shearer W.|Paul M.|Cooper N.|Harris L.|Purswani M.|Stuard E.|Cintron A.|Puga A.|Cooley D.|Patton D.|Leon D.|Yogev R.|Sanders M.|Malee K.|Hunter S.|Deygoo S.|Rozelman H.|Knapp K.|Allison K.|Wilkins M.|Acevedo-Flores M.|Angeli-Nieves L.|Olivera V.|Mendez H.|Dennie A.|Bewley S.|Craig K.|Sirois P.|Beatty N.|Huldtquist J.|Spector S.|Manning J.|Nichols S.|Barr E.|McEvoy R.|Rathore M.|Stowers K.|Usitalo A.|Richardson L.|Turpin D.|Smith R.|Dieudonne A.|Bettica L.|Adubato S.|Scott G.|Florez C.|Willen E.|Frederick T.|Davtyan M.|Mejia M.|Rodriguez Z.|Heyer I.|Trifilio N.</t>
  </si>
  <si>
    <t>Kleinschmidt I.|Kleinschmidt I.|Mnzava A.|Kafy H.|Mbogo C.|Bashir A.|Bashir A.|Bigoga J.|Adechoubou A.|Raghavendra K.|Knox T.|Malik E.|Nkuni Z.|Bayoh N.|Ochomo E.|Fondjo E.|Kouambeng C.|Awono-Ambene H.|Etang J.|Etang J.|Akogbeto M.|Bhatt R.|Swain D.|Kinyari T.|Njagi K.|Muthami L.|Subramaniam K.|Bradley J.|West P.|Massougbodji A.|Okê-Sopoh M.|Hounto A.|Elmardi K.|Valecha N.|Kamau L.|Mathenge E.|Donnelly M.|Donnelly M.</t>
  </si>
  <si>
    <t>Gane E.|Kershenobich D.|Seguin-Devaux C.|Kristian P.|Aho I.|Dalgard O.|Shestakova I.|Shestakova I.|Nymadawa P.|Blach S.|Acharya S.|Anand A.|Andersson M.|Arendt V.|Arkkila P.|Baatarkhuu O.|Barclay K.|Ben-Ari Z.|Bergin C.|Bergin C.|Bessone F.|Blokhina N.|Brunton C.|Choudhuri G.|Chulanov V.|Cisneros L.|Croes E.|Dahgwahdorj Y.|Daruich J.|Dashdorj N.|Davaadorj D.|De Knegt R.|De Vree M.|Gadano A.|Gower E.|Halota W.|Hatzakis A.|Henderson C.|Hoffmann P.|Hornell J.|Houlihan D.|Hrusovsky S.|Hrusovsky S.|Jarčuška P.|Kostrzewska K.|Leshno M.|Lurie Y.|Mahomed A.|Mamonova N.|Mendez-Sanchez N.|Mossong J.|Norris S.|Nurmukhametova E.|Oltman M.|Oyunbileg J.|Oyunsuren T.|Papatheodoridis G.|Pimenov N.|Prins M.|Prins M.|Puri P.|Radke S.|Radke S.|Rakhmanova A.|Razavi H.|Razavi-Shearer K.|Reesink H.|Ridruejo E.|Safadi R.|Sagalova O.|Sanchez Avila J.|Sanduijav R.|Saraswat V.|Schréter I.|Shah S.|Shevaldin A.|Shibolet O.|Shibolet O.|Silva M.|Sokolov S.|Sonderup M.|Souliotis K.|Spearman C.|Staub T.|Stedman C.|Strebkova E.|Struck D.|Sypsa V.|Tomasiewicz K.|Undram L.|Van Der Meer A.|Van Santen D.|Veldhuijzen I.|Villamil F.|Willemse S.|Zuckerman E.|Zuure F.|Prabdial-Sing N.|Prabdial-Sing N.|Flisiak R.</t>
  </si>
  <si>
    <t>Hatzakis A.|Chulanov V.|Gadano A.|Bergin C.|Bergin C.|Ben-Ari Z.|Mossong J.|Schréter I.|Baatarkhuu O.|Acharya S.|Aho I.|Anand A.|Andersson M.|Arendt V.|Arkkila P.|Barclay K.|Bessone F.|Blach S.|Blokhina N.|Brunton C.|Choudhuri G.|Cisneros L.|Croes E.|Dahgwahdorj Y.|Dalgard O.|Daruich J.|Dashdorj N.|Davaadorj D.|De Knegt R.|De Vree M.|Estes C.|Flisiak R.|Gane E.|Gower E.|Halota W.|Henderson C.|Hoffmann P.|Hornell J.|Houlihan D.|Hrusovsky S.|Hrusovsky S.|Jarčuška P.|Kershenobich D.|Kostrzewska K.|Kristian P.|Leshno M.|Lurie Y.|Mahomed A.|Mamonova N.|Mendez-Sanchez N.|Norris S.|Nurmukhametova E.|Nymadawa P.|Oltman M.|Oyunbileg J.|Oyunsuren T.|Papatheodoridis G.|Pimenov N.|Prabdial-Sing N.|Prabdial-Sing N.|Prins M.|Prins M.|Radke S.|Radke S.|Rakhmanova A.|Razavi-Shearer K.|Reesink H.|Ridruejo E.|Safadi R.|Sagalova O.|Sanchez Avila J.|Sanduijav R.|Saraswat V.|Seguin-Devaux C.|Shah S.|Shestakova I.|Shestakova I.|Shevaldin A.|Shibolet O.|Shibolet O.|Silva M.|Sokolov S.|Sonderup M.|Souliotis K.|Spearman C.|Staub T.|Stedman C.|Strebkova E.|Struck D.|Sypsa V.|Tomasiewicz K.|Undram L.|Van Der Meer A.|Van Santen D.|Veldhuijzen I.|Villamil F.|Willemse S.|Zuckerman E.|Zuure F.|Puri P.</t>
  </si>
  <si>
    <t>Sibley A.|Han K.|Abourached A.|Lesmana L.|Lesmana L.|Makara M.|Jafri W.|Salupere R.|Assiri A.|Goldis A.|Abaalkhail F.|Abbas Z.|Abdou A.|Al Braiki F.|Al Hosani F.|Al Jaberi K.|Al Khatry M.|Al Mulla M.|Al Quraishi H.|Al Rifai A.|Al Serkal Y.|Alam A.|Alavian S.|Alavian S.|Alashgar H.|Alawadhi S.|Al-Dabal L.|Aldins P.|Alfaleh F.|Alghamdi A.|Al-Hakeem R.|Aljumah A.|Almessabi A.|Alqutub A.|Alswat K.|Altraif I.|Alzaabi M.|Andrea N.|Babatin M.|Baqir A.|Barakat M.|Bergmann O.|Bizri A.|Blach S.|Chaudhry A.|Choi M.|Diab T.|Djauzi S.|El Hassan E.|El Khoury S.|Estes C.|Fakhry S.|Farooqi J.|Farooqi J.|Fridjonsdottir H.|Gani R.|Ghafoor Khan A.|Gheorghe L.|Gottfredsson M.|Gregorcic S.|Gunter J.|Hajarizadeh B.|Hajarizadeh B.|Hamid S.|Hasan I.|Hashim A.|Horvath G.|Hunyady B.|Hunyady B.|Husni R.|Jeruma A.|Jeruma A.|Jonasson J.|Jonasson J.|Jonasson J.|Karlsdottir B.|Kim D.|Kim Y.|Koutoubi Z.|Liakina V.|Liakina V.|Lim Y.|Löve A.|Löve A.|Maimets M.|Malekzadeh R.|Matičič M.|Memon M.|Merat S.|Mokhbat J.|Mourad F.|Muljono D.|Muljono D.|Nawaz A.|Nugrahini N.|Olafsson S.|Priohutomo S.|Qureshi H.|Rassam P.|Razavi H.</t>
  </si>
  <si>
    <t>Physical Review B</t>
  </si>
  <si>
    <t>AIP Advances</t>
  </si>
  <si>
    <t>Zhong W.|Shi Z.|Xu Y.|Zou X.|Duan X.|Chen W.|Jiang M.|Yang Z.|Zhang B.|Shi P.|Liu Z.|Xu M.|Song X.|Cheng J.|Ke R.|Nie L.|Cui Z.|Fu B.|Ding X.|Dong J.|Dong J.|Liu Y.|Yan L.|Yang Q.|Liu Y.</t>
  </si>
  <si>
    <t>Zhong W.|Zou X.|Shi Z.|Duan X.|Xu Y.|Xu M.|Chen W.|Jiang M.|Yang Z.|Zhang B.|Shi P.|Liu Z.|Song X.|Cheng J.|Ji X.|Zhou Y.|Yu D.|Li J.|Dong J.|Dong J.|Ding X.|Liu Y.|Yan L.|Yang Q.|Liu Y.</t>
  </si>
  <si>
    <t>Becker R.|Candelise V.|Cavallari F.|Dafinei I.|Ricca G.|Diemoz M.|Re D.|Re D.|D'Imperio G.|D'Imperio G.|Dissertori G.|Donegà M.|Dröge M.|Gelli S.|Gelli S.|Haller C.|Lope C.|Lustermann W.|Martelli A.|Meridiani P.|Micheli F.|Micheli F.|Nessi-Tedaldi F.|Nuccetelli M.|Organtini G.|Organtini G.|Quittnat M.|Pandolfi F.|Paramatti R.|Pastrone N.|Pellegrino F.|Peruzzi M.|Rahatlou S.|Rahatlou S.|Rovelli C.|Santanastasio F.|Santanastasio F.|Schönenberger M.|Soffi L.|Soffi L.|De Fatis T.|Vazzoler F.</t>
  </si>
  <si>
    <t>Becker R.|Dissertori G.|Djambazov L.|Donegà M.|Dröge M.|Haller C.|Horisberger U.|Lustermann W.|Nessi-Tedaldi F.|Quittnat M.|Pandolfi F.|Peruzzi M.|Schönenberger M.|Cavallari F.|Dafinei I.|Diemoz M.|Dimperio G.|Del Re D.|Gelli S.|Jorda Lope C.|Meridiani P.|Micheli F.|Nuccetelli M.|Organtini G.|Paramatti R.|Pellegrino F.|Rahatlou S.|Rovelli C.|Santanastasio F.|Soffi L.|Tabarelli De Fatis T.|Martelli A.|Monti V.|Pastrone N.|Trapani P.|Candelise V.|Della Ricca G.</t>
  </si>
  <si>
    <t>Ratti L.|Ratti L.|Comotti D.|Comotti D.|Fabris L.|Fabris L.|Grassi M.|Grassi M.|Lodola L.|Lodola L.|Malcovati P.|Malcovati P.|Manghisoni M.|Manghisoni M.|Re V.|Re V.|Traversi G.|Traversi G.|Vacchi C.|Vacchi C.|Bettarini S.|Bettarini S.|Casarosa G.|Casarosa G.|Forti F.|Forti F.|Morsani F.|Paladino A.|Paladino A.|Paoloni E.|Paoloni E.|Rizzo G.|Rizzo G.|Benkechkache M.|Benkechkache M.|Dalla Betta G.|Dalla Betta G.|Mendicino R.|Mendicino R.|Pancheri L.|Pancheri L.|Verzellesi G.|Verzellesi G.|Xu H.|Xu H.</t>
  </si>
  <si>
    <t>Fujioka S.|Johzaki T.|Arikawa Y.|Zhang Z.|Morace A.|Ikenouchi T.|Ozaki T.|Nagai T.|Abe Y.|Kojima S.|Sakata S.|Inoue H.|Utsugi M.|Hattori S.|Hosoda T.|Lee S.|Shigemori K.|Hironaka Y.|Sunahara A.|Sakagami H.|Mima K.|Mima K.|Fujimoto Y.|Yamanoi K.|Norimatsu T.|Tokita S.|Nakata Y.|Kawanaka J.|Jitsuno T.|Miyanaga N.|Nakai M.|Nishimura H.|Shiraga H.|Nagatomo H.|Azechi H.</t>
  </si>
  <si>
    <t>Arikawa Y.|Kojima S.|Morace A.|Hata M.|Sakata S.|Fujioka S.|Kawashima T.|Hironaka Y.|Shigemori K.|Abe Y.|Zhang Z.|Vaisseau X.|Lee S.|Gawa T.|Matsuo K.|Law K.|Kato Y.|Matsubara S.|Tosaki S.|Yogo A.|Nagatomo H.|Tokita S.|Nakata Y.|Jitsuno T.|Miyanaga N.|Kawanaka J.|Fujimoto Y.|Yamanoi K.|Norimatsu T.|Nakai M.|Nishimura H.|Shiraga H.|Azechi H.|Sunahara A.|Johzaki T.|Ozaki T.|Sakagami H.</t>
  </si>
  <si>
    <t>Noel M.|Taddio A.|McMurtry C.|Chambers C.|Riddell R.|Riddell R.|Shah V.|MacDonald N.|Rogers J.|Bucci L.|Mousmanis P.|Lang E.|Halperin S.|Bowles S.|Halpert C.|Ipp M.|Asmundson G.|Rieder M.|Robson K.|Uleryk E.|Antony M.|Dubey V.|Hanrahan A.|Lockett D.|Scott J.|Votta B.</t>
  </si>
  <si>
    <t>Bonin M.|Guerin P.|Mewton N.|Giraud C.|Jossan C.|Ovize M.|Roubille F.|Morel O.|Cayla G.|Angoulvant D.|Elbaz M.|Claeys M.|Garcia-Dorado D.|Rioufol G.|Cung T.|Bonnefoy-Cudraz E.|Delarche N.|Coste P.|Vanzetto G.|Metge M.|Aupetit J.|Jouve B.|Motreff P.|Tron C.|Labeque J.|Steg P.|Cottin Y.|Range G.|Clerc J.|Coussement P.|Prunier F.|Moulin F.|Roth O.|Belle L.|Dubois P.|Barragan P.|Gilard M.|Piot C.|Colin P.|De Poli F.|Morice M.|Ider O.|Dubois-Randé J.|Unterseeh T.|Breton H.|Béard T.|Blanchard D.|Grollier G.|Malquarti V.|Staat P.|Sudre A.|Elmer E.|Hansson M.|Bergerot C.|Boussaha I.|Derumeaux G.</t>
  </si>
  <si>
    <t>Asian Spine Journal</t>
  </si>
  <si>
    <t>Kimman M.|Kimman M.|Jan S.|Yip C.|Yip C.|Thabrany H.|Thabrany H.|Peters S.|Bhoo-Pathy N.|Bhoo-Pathy N.|Bhoo-Pathy N.|Woodward M.|Woodward M.|Arounlangsy P.|Aung S.|Balete S.|Bounxouei B.|Bui D.|Datukan J.|Gorospe A.|Khopaibul P.|Khuayjarernpanishk T.|Khuhaprema T.|Khin M.|Kingston D.|Klinwimol T.|Lalitwongsa S.|Lawbundis D.|Lola C.|Marbella L.|Trong K.|Maung S.|Mon S.|Naing W.|Ngelangel C.|Nyein H.|Ong-Cornel A.|Oo K.|Orolfo-Real I.|Xuan D.|Pharin S.|Pujianto|Rattanavong O.|Samnang K.|Sangkittipaiboon S.|Sangrajrang S.|Santiago-Ferreras C.|Shwe S.|Sokha E.|Sinthusake T.|Suanplu D.|Tanabodee J.|Thepsuwan K.|Tun Y.|Viroath H.|Win L.|Win S.|Win T.|Ashariati A.|Atmakusuma D.|Bakta I.|Thi Kim L.|Thi Ngoc P.|Bao T.|Djatmiko A.|Fachruddin A.|Kurnianda J.|Monaghan H.|Muthalib A.|Thuy T.|Hoang T.|Thi Hoai N.|Panigoro S.|Quang H.|Pin G.|Thanh K.|Sarnianto P.|Suardi D.|Subramaniam S.|Sudoyo A.|Dang K.|Dinh H.|Suharti C.|Suyatno|Cristal-Luna G.|Hung N.</t>
  </si>
  <si>
    <t>Lees C.|Lees C.|Marlow N.|Van Wassenaer-Leemhuis A.|Arabin B.|Arabin B.|Bilardo C.|Brezinka C.|Calvert S.|Derks J.|Diemert A.|Duvekot J.|Ferrazzi E.|Frusca T.|Frusca T.|Ganzevoort W.|Hecher K.|Martinelli P.|Ostermayer E.|Papageorghiou A.|Schlembach D.|Schneider K.|Thilaganathan B.|Todros T.|Valcamonico A.|Visser G.|Wolf H.|Aktas A.|Borgione S.|Chaoui R.|Cornette J.|Diehl T.|Van Eyck J.|Fratelli N.|Van Haastert I.|Lobmaier S.|Lopriore E.|Missfelder-Lobos H.|Mansi G.|Martelli P.|Maso G.|Maurer-Fellbaum U.|Van Charante N.|De Tollenaer S.|Napolitano R.|Oberto M.|Oepkes D.|Ogge G.|Van Der Post J.|Prefumo F.|Preston L.|Raimondi F.|Reiss I.|Scheepers H.|Schuit E.|Schuit E.|Schuit E.|Skabar A.|Spaanderman M.|Weisglas-Kuperus N.|Zimmermann A.|Moore T.|Johnson S.|Rigano S.</t>
  </si>
  <si>
    <t>Visser G.|Bilardo C.|Derks J.|Ferrazzi E.|Fratelli N.|Frusca T.|Ganzevoort W.|Lees C.|Lees C.|Napolitano R.|Todros T.|Wolf H.|Hecher K.|Marlow N.|Arabin B.|Brezinka C.|Diemert A.|Duvekot J.|Martinelli P.|Ostermayer E.|Papageorghiou A.|Schlembach D.|Schneider K.|Thilaganathan B.|Valcamonico A.|Aktas A.|Borgione S.|Chaoui R.|Cornette J.|Diehl T.|van Eyck J.|van Haastert I.|Kingdom J.|Lobmaier S.|Lopriore E.|Missfelder-Lobos H.|Mansi G.|Martelli P.|Maso G.|Marsal K.|Maurer-Fellbaum U.|Mensing van Charante N.|Mulder-de Tollenaer S.|Oberto M.|Oepkes D.|Ogge G.|van der Post J.|Prefumo F.|Preston L.|Raimondi F.|Rattue H.|Reiss I.|Scheepers L.|Skabar A.|Spaanderman M.|Thornton J.|Valensise H.|Weisglas–Kuperus N.|Zimmermann A.</t>
  </si>
  <si>
    <t>Moler F.|Silverstein F.|Holubkov R.|Slomine B.|Christensen J.|Nadkarni V.|Meert K.|Clark A.|Browning B.|Pemberton V.|Page K.|Shankaran S.|Hutchison J.|Newth C.|Bennett K.|Berger J.|Topjian A.|Pineda J.|Koch J.|Schleien C.|Dalton H.|Ofori-Amanfo G.|Goodman D.|Fink E.|McQuillen P.|Zimmerman J.|Thomas N.|Van Der Jagt E.|Porter M.|Meyer M.|Harrison R.|Pham N.|Schwarz A.|Nowak J.|Alten J.|Wheeler D.|Bhalala U.|Lidsky K.|Lloyd E.|Mathur M.|Shah S.|Wu T.|Theodorou A.|Sanders R.|Dean J.</t>
  </si>
  <si>
    <t>Topjian A.|Topjian A.|Moler F.|Moler F.|Telford R.|Holubkov R.|Holubkov R.|Nadkarni V.|Berg R.|Dean J.|Dean J.|Meert K.|Hutchinson J.|Newth C.|Bennett K.|Berger J.|Pineda J.|Koch J.|Schleien C.|Dalton H.|Ofori-Amanfo G.|Goodman D.|Fink E.|McQuillen P.|Zimmerman J.|Thomas N.|Van Der Jagt E.|Porter M.|Meyer M.|Harrison R.|Pham N.|Schwarz A.|Nowak J.|Alten J.|Wheeler D.|Bhalala U.|Lidsky K.|Lloyd E.|Mathur M.|Shah S.|Wu T.|Theodorou A.|Sanders R.|Silverstein F.|Christensen J.|Slomine B.|Pemberton V.|Browning B.</t>
  </si>
  <si>
    <t>Head S.|da Costa B.|Beumer B.|Stefanini G.|Alfonso F.|Clemmensen P.|Collet J.|Cremer J.|Falk V.|Filippatos G.|Hamm C.|Kappetein A.|Kastrati A.|Knuuti J.|Kolh P.|Landmesser U.|Laufer G.|Neumann F.|Richter D.|Schauerte P.|Taggart D.|Torracca L.|Valgimigli M.|Wijns W.|Witkowski A.|Windecker S.|Jüni P.|Sousa-Uva M.</t>
  </si>
  <si>
    <t>Revista Romana de Cardiologie</t>
  </si>
  <si>
    <t>Revista espanola de cardiologia (English ed.)</t>
  </si>
  <si>
    <t>Berkhemer O.|Berkhemer O.|Fransen P.|Fransen P.|Beumer D.|Van Den Berg L.|Lingsma H.|Yoo A.|Schonewille W.|Vos J.|Nederkoorn P.|Wermer M.|Van Walderveen M.|Staals J.|Hofmeijer J.|Van Oostayen J.|Van Oostayen J.|Lycklama Nijeholt G.|Boiten J.|Brouwer P.|Emmer B.|De Bruijn S.|Van Dijk L.|Kappelle L.|Lo R.|Van Dijk E.|De Vries J.|De Kort P.|Van Rooij W.|Van Den Berg J.|Van Hasselt B.|Aerden L.|Aerden L.|Dallinga R.|Visser M.|Bot J.|Bot J.|Vroomen P.|Vroomen P.|Eshghi O.|Schreuder T.|Heijboer R.|Keizer K.|Tielbeek A.|Tielbeek A.|Den Hertog H.|Gerrits D.|Van Den Berg-Vos R.|Karas G.|Steyerberg E.|Flach H.|Marquering H.|Marquering H.|Sprengers M.|Jenniskens S.|Jenniskens S.|Jenniskens S.|Beenen L.|Van Den Berg R.|Koudstaal P.|Koudstaal P.|Van Zwam W.|Roos Y.|Van Der Lugt A.|Van Oostenbrugge R.|Van Oostenbrugge R.|Van Oostenbrugge R.|Majoie C.|Dippel D.|Dippel D.|Dippel D.</t>
  </si>
  <si>
    <t>Vos J.|Van Walderveen M.|Staals J.|Hofmeijer J.|Van Oostayen J.|Lycklama À Nijeholt G.|Boiten J.|Brouwer P.|De Bruijn S.|Van Dijk L.|Kappelle L.|Lo R.|Van Dijk E.|De Vries J.|De Kort P.|Van Den Berg J.|Van Rooij W.|Van Hasselt B.|Aerden L.|Dallinga R.|Visser M.|Bot J.|Vroomen P.|Eshghi O.|Schreuder T.|Heijboer R.|Keizer K.|Tielbeek A.|Den Hertog H.|Gerrits D.|Van Den Berg-Vos R.|Karas G.|Beenen L.|Sprengers M.|Jenniskens S.|Van Den Berg R.|Koudstaal P.|Flach H.|Steyerberg E.|Berkhemer O.|Berkhemer O.|Berkhemer O.|Borst J.|Kappelhof M.|Yoo A.|Yoo A.|Van Den Berg L.|Van Den Berg L.|Fransen P.|Fransen P.|Fransen P.|Beumer D.|Beumer D.|Beumer D.|Schonewille W.|Schonewille W.|Nederkoorn P.|Nederkoorn P.|Wermer M.|Wermer M.|Marquering H.|Marquering H.|Lingsma H.|Lingsma H.|Roos Y.|Roos Y.|Van Oostenbrugge R.|Van Oostenbrugge R.|Dippel D.|Dippel D.|Van Zwam W.|Van Zwam W.|Majoie C.|Majoie C.|Emmer B.|Emmer B.|Van Der Lugt A.|Van Der Lugt A.</t>
  </si>
  <si>
    <t>Magee L.|Magee L.|Magee L.|von Dadelszen P.|von Dadelszen P.|Singer J.|Singer J.|Lee T.|Rey E.|Ross S.|Asztalos E.|Asztalos E.|Asztalos E.|Murphy K.|Murphy K.|Menzies J.|Sanchez J.|Gafni A.|Gruslin A.|Helewa M.|Hutton E.|Koren G.|Lee S.|Logan A.|Ganzevoort J.|Welch R.|Thornton J.|Moutquin J.</t>
  </si>
  <si>
    <t>De Cruz P.|De Cruz P.|Kamm M.|Kamm M.|Hamilton A.|Ritchie K.|Krejany E.|Gorelik A.|Liew D.|Prideaux L.|Lawrance I.|Andrews J.|Bampton P.|Gibson P.|Sparrow M.|Leong R.|Florin T.|Gearry R.|Radford-Smith G.|Macrae F.|Debinski H.|Selby W.|Kronborg I.|Johnston M.|Woods R.|Elliott P.|Bell S.|Brown S.|Connell W.|Desmond P.</t>
  </si>
  <si>
    <t>Templin C.|Ghadri J.|Diekmann J.|Napp L.|Bataiosu D.|Jaguszewski M.|Cammann V.|Sarcon A.|Geyer V.|Neumann C.|Seifert B.|Hellermann J.|Schwyzer M.|Eisenhardt K.|Jenewein J.|Franke J.|Katus H.|Burgdorf C.|Schunkert H.|Schunkert H.|Moeller C.|Moeller C.|Thiele H.|Thiele H.|Bauersachs J.|Tschöpe C.|Schultheiss H.|Laney C.|Rajan L.|Michels G.|Pfister R.|Ukena C.|Böhm M.|Erbel R.|Cuneo A.|Kuck K.|Jacobshagen C.|Jacobshagen C.|Hasenfuss G.|Hasenfuss G.|Karakas M.|Karakas M.|Karakas M.|Koenig W.|Koenig W.|Koenig W.|Rottbauer W.|Said S.|Braun-Dullaeus R.|Cuculi F.|Cuculi F.|Banning A.|Fischer T.|Vasankari T.|Airaksinen K.|Fijalkowski M.|Rynkiewicz A.|Pawlak M.|Opolski G.|Dworakowski R.|MacCarthy P.|Kaiser C.|Osswald S.|Galiuto L.|Crea F.|Dichtl W.|Franz W.|Empen K.|Empen K.|Felix S.|Felix S.|Delmas C.|Lairez O.|Erne P.|Erne P.|Bax J.|Ford I.|Ruschitzka F.|Prasad A.|Prasad A.|Lüscher T.</t>
  </si>
  <si>
    <t>Bacharier L.|Guilbert T.|Mauger D.|Boehmer S.|Beigelman A.|Fitzpatrick A.|Jackson D.|Baxi S.|Benson M.|Burnham C.|Cabana M.|Castro M.|Chmiel J.|Covar R.|Daines M.|Gaffin J.|Gentile D.|Holguin F.|Israel E.|William Kelly H.|Lazarus S.|Lemanske R.|Ly N.|Meade K.|Morgan W.|Moy J.|Olin T.|Peters S.|Phipatanakul W.|Pongracic J.|Raissy H.|Ross K.|Sheehan W.|Sheehan W.|Sorkness C.|Szefler S.|Szefler S.|Gerald Teague W.|Thyne S.|Martinez F.|Martinez F.</t>
  </si>
  <si>
    <t>Jackson D.|Lemanske R.|Sorkness C.|Bacharier L.|Beigelman A.|Mauger D.|Boehmer S.|Holguin F.|Gentile D.|Chmiel J.|Myers R.|Ross K.|Fitzpatrick A.|Gaffin J.|Phipatanakul W.|Sheehan W.|Baxi S.|Israel E.|Morgan W.|Martinez F.|Peters S.|Cabana M.|Ly N.|Lazarus S.|Pongracic J.|Robison R.|Krishnan J.|Kumar H.|Moy J.|Benson M.|Long D.|Marbin J.|Blake K.|Lima J.|Lang J.|Covar R.|Olin J.|Raissy H.</t>
  </si>
  <si>
    <t>Wade J.|Holding P.|Bonnington S.|Rooshenas L.|Lane J.|Salter C.|Tilling K.|Speakman M.|Brewster S.|Evans S.|Neal D.|Hamdy F.|Donovan J.|Donovan J.|Bradshaw L.|Cooper D.|Elliott E.|Herbert P.|Howson J.|Jones M.|Lennon T.|Lyons N.|Moody H.|Plumb C.|O'Sullivan T.|Salter L.|Tidball S.|Thompson P.|Adam T.|Askew S.|Atkinson S.|Baynes T.|Blaikie J.|Brain C.|Breen V.|Brunt S.|Byrne S.|Bytham J.|Clarke J.|Cloete J.|Dark S.|Davis G.|De La Rue R.|Dewhurst E.|Dimes A.|Dixon N.|Ebbs P.|Emmerson I.|Ferguson J.|Gadd A.|Geoghegan L.|Grant A.|Grant C.|Gray C.|Godfrey R.|Goodwin L.|Hall S.|Hart L.|Harvey A.|Hoult C.|Hawkins S.|Holling S.|Innes A.|Kilner S.|Marshall F.|Mellen L.|Moore A.|Napier S.|Needham J.|Pearse K.|Pisa A.|Rees M.|Richards E.|Robson L.|Roxburgh J.|Samuel N.|Sharkey I.|Slater M.|Smith D.|Tagart P.|Taylor H.|Taylor V.|Thomas A.|Tomkies B.|Trewick N.|Ward C.|Walker C.|Williams A.|Woodhouse C.|Wyber E.|Aning J.|Bollina P.|Catto J.|Doble A.|Doherty A.|Durkan G.|Gillatt D.|Hughes O.|Kockelbergh R.|Kynaston H.</t>
  </si>
  <si>
    <t>Mason M.|Mason M.|Moore R.|Jones G.|Lewis G.|Donovan J.|Neal D.|Hamdy F.|Lane J.|Staffurth J.|Bonnington S.|Bradshaw L.|Cooper D.|Elliott E.|Herbert P.|Holding P.|Howson J.|Jones M.|Lennon T.|Lyons N.|Moody H.|Plumb C.|O'Sullivan T.|Salter L.|Tidball S.|Thompson P.|Adam T.|Askew S.|Atkinson S.|Baynes T.|Blaikie J.|Brain C.|Breen V.|Brunt S.|Bryne S.|Bythem J.|Clarke J.|Cloete J.|Dark S.|Davis G.|De La Rue R.|Denizot J.|Dewhurst E.|Dimes A.|Dixon N.|Ebbs P.|Emmerson I.|Ferguson J.|Gadd A.|Geoghegan L.|Grant A.|Grant C.|Gray C.|Godfrey R.|Goodwin L.|Hall S.|Hart L.|Harvey A.|Hoult C.|Hawkins S.|Holling S.|Innes A.|Kilner S.|Marshall F.|Mellen L.|Moore A.|Napier S.|Needham J.|Pearse K.|Pisa A.|Rees M.|Richards E.|Robson L.|Roxburgh J.|Samuel N.|Sharkey I.|Slater M.|Smith D.|Taggart P.|Taylor H.|Taylor V.|Thomas A.|Tomkies B.|Trewick N.|Ward C.|Walker C.|Williams A.|Woodhouse C.|Wyber E.|Aning J.|Bollina P.|Catto J.|Doble A.|Doherty A.|Durkan G.|Gillatt D.|Hughes O.|Kocklebergh R.|Kouparis A.|Kynaston H.</t>
  </si>
  <si>
    <t>Clinical Oncology</t>
  </si>
  <si>
    <t>Muñoz-Venturelli P.|Muñoz-Venturelli P.|Arima H.|Lavados P.|Lavados P.|Brunser A.|Peng B.|Cui L.|Song L.|Billot L.|Boaden E.|Hackett M.|Hackett M.|Heritier S.|Jan S.|Middleton S.|Olavarría V.|Lim J.|Lindley R.|Heeley E.|Robinson T.|Pontes-Neto O.|Natsagdorj L.|Lin R.|Watkins C.|Watkins C.|Anderson C.</t>
  </si>
  <si>
    <t>Anderson C.|Arima H.|Lavados P.|Billot L.|Hackett M.|Olavarria V.|Munoz Venturelli P.|Brunser A.|Peng B.|Cui L.|Song L.|Rogers K.|Middleton S.|Lim J.|Forshaw D.|Lightbody C.|Woodward M.|Pontes-Neto O.|De Silva H.|Lin R.|Lee T.|Pandian J.|Mead G.|Robinson T.|Watkins C.</t>
  </si>
  <si>
    <t>Bendtsen P.|Anderson P.|Anderson P.|Wojnar M.|Wojnar M.|Newbury-Birch D.|Müssener U.|Colom J.|Karlsson N.|Brzózka K.|Spak F.|Deluca P.|Drummond C.|Kaner E.|Kłoda K.|Mierzecki A.|Okulicz-Kozaryn K.|Parkinson K.|Reynolds J.|Ronda G.|Segura L.|Palacio J.|Baena B.|Slodownik L.|Van Steenkiste B.|Wolstenholme A.|Wallace P.|Keurhorst M.|Laurant M.|Laurant M.|Gual A.</t>
  </si>
  <si>
    <t>Alcohol and Alcoholism</t>
  </si>
  <si>
    <t>Addiction (Abingdon, England)</t>
  </si>
  <si>
    <t>Quinto-Sánchez M.|Adhikari K.|Acuña-Alonzo V.|Acuña-Alonzo V.|Cintas C.|Silva De Cerqueira C.|Ramallo V.|Castillo L.|Farrera A.|Jaramillo C.|Arias W.|Fuentes M.|Everardo P.|De Avila F.|Gomez-Valdés J.|Hünemeier T.|Gibbon S.|Gallo C.|Poletti G.|Rosique J.|Bortolini M.|Canizales-Quinteros S.|Rothhammer F.|Bedoya G.|Ruiz-Linares A.|González-José R.</t>
  </si>
  <si>
    <t>Quinto-Sánchez M.|Quinto-Sánchez M.|Muñoz-Muñoz F.|Gomez-Valdes J.|Cintas C.|Navarro P.|Cerqueira C.|Paschetta C.|De Azevedo S.|Ramallo V.|Acuña-Alonzo V.|Acuña-Alonzo V.|Adhikari K.|Fuentes-Guajardo M.|Fuentes-Guajardo M.|Hünemeier T.|Everardo P.|Everardo P.|De Avila F.|Jaramillo C.|Arias W.|Gallo C.|Poletti G.|Bedoya G.|Bortolini M.|Canizales-Quinteros S.|Rothhammer F.|Rosique J.|Ruiz-Linares A.|Ruiz-Linares A.|Ruiz-Linares A.|Gonzalez-Jose R.</t>
  </si>
  <si>
    <t>Taniguchi T.|Morimoto T.|Shiomi H.|Ando K.|Kanamori N.|Murata K.|Kitai T.|Kawase Y.|Izumi C.|Miyake M.|Mitsuoka H.|Kato M.|Hirano Y.|Matsuda S.|Nagao K.|Inada T.|Murakami T.|Takeuchi Y.|Yamane K.|Toyofuku M.|Ishii M.|Minamino-Muta E.|Kato T.|Inoko M.|Ikeda T.|Komasa A.|Ishii K.|Hotta K.|Higashitani N.|Kato Y.|Inuzuka Y.|Maeda C.|Jinnai T.|Morikami Y.|Sakata R.|Kimura T.</t>
  </si>
  <si>
    <t>Amino M.|Inokuchi S.|Nagao K.|Nakagawa Y.|Yoshioka K.|Ikari Y.|Funakoshi H.|Hayakawa K.|Matsuzaki M.|Sakurai A.|Tahara Y.|Yonemoto N.|Yaguchi A.|Morimura N.|Masui Y.|Miura K.|Tsutsumi H.|Takuma K.|Atsushi I.|Nakano M.|Tanaka H.|Ikegami K.|Arai T.|Kitamura N.|Oda S.|Kobayashi K.|Suda T.|Ono K.|Furuya R.|Koido Y.|Iwase F.|Kanesaka S.|Okada Y.|Unemoto K.|Sadahiro T.|Iyanaga M.|Muraoka A.|Hayashi M.|Ishimatsu S.|Miyake Y.|Yokokawa H.|Koyama Y.|Tsuchiya A.|Kashiyama T.|Hayashi M.|Oshima K.|Kiyota K.|Hamabe Y.|Yokota H.|Hori S.|Inaba S.|Sakamoto T.|Harada N.|Kimura A.|Kanai M.|Otomo Y.|Sugita M.|Kinoshita K.|Sakurai T.|Kitano M.|Fb K.|Tanaka K.|Yoshihara K.|Yoh K.|Suzuki J.|Toyoda H.|Mashiko K.|Shimizu N.|Muguruma T.|Shimada T.|Kobe Y.|Shoko T.|Nakanishi K.|Shiga T.|Yamamoto T.|Sekine K.|Izuka S.</t>
  </si>
  <si>
    <t>Hayashida K.|Hayashida K.|Tagami T.|Fukuda T.|Fukuda T.|Suzuki M.|Yonemoto N.|Kondo Y.|Kondo Y.|Ogasawara T.|Sakurai A.|Tahara Y.|Nagao K.|Nagao K.|Yaguchi A.|Yaguchi A.|Morimura N.|Morimura N.|Inokuchi S.|Masui Y.|Miura K.|Tsutsumi H.|Takuma K.|Atsushi I.|Nakano M.|Tanaka H.|Ikegami K.|Arai T.|Kitamura N.|Oda S.|Kobayashi K.|Suda T.|Ono K.|Furuya R.|Koido Y.|Iwase F.|Kanesaka S.|Okada Y.|Unemoto K.|Sadahiro T.|Iyanaga M.|Muraoka A.|Hayashi M.|Hayashi M.|Ishimatsu S.|Miyake Y.|Yokokawa H.|Koyama Y.|Tsuchiya A.|Kashiyama T.|Oshima K.|Kiyota K.|Hamabe Y.|Yokota H.|Hori S.|Inaba S.|Sakamoto T.|Harada N.|Kimura A.|Kanai M.|Otomo Y.|Sugita M.|Kinoshita K.|Sakurai T.|Kitano M.|Matsuda K.|Tanaka K.|Yoshihara K.|Yoh K.|Suzuki J.|Toyoda H.|Mashiko K.|Shimizu N.|Muguruma T.|Shimada T.|Kobe Y.|Shoko T.|Nakanishi K.|Shiga T.|Yamamoto T.|Sekine K.|Izuka S.</t>
  </si>
  <si>
    <t>Journal of Cardiovascular Pharmacology</t>
  </si>
  <si>
    <t>Notara V.|Panagiotakos D.|Pitsavos C.|Kogias Y.|Stravopodis P.|Papanagnou G.|Zombolos S.|Mantas Y.|Stefanadis C.|Antonoulas Y.|Karanasios A.|Rizos L.|Mparmparoussis M.|Kassimatis G.|Giannopoulos G.|Arapi S.|Gialernios T.|Massoura C.|Sideris S.|Daskalopoulos N.|Tsompanaki E.|Michalopoulou M.|Kalli E.|Verdi M.|Vasileiou N.|Papataxiarchis E.|Tzanoglou D.|Kouli G.|Kouroupi S.|Balli M.|Stergiouli I.|Tsomboli V.</t>
  </si>
  <si>
    <t>Notara V.|Panagiotakos D.|Michalopoulou M.|Kouvari M.|Tsompanaki E.|Verdi M.|Vassileiou N.|Kalli E.|Mantas Y.|Kogias Y.|Stravopodis P.|Papanagnou G.|Zombolos S.|Pitsavos C.|Antonoulas Y.|Karanasios A.|Rizos L.|Mparmparoussis M.|Kassimatis G.|Giannopoulos G.|Arapi S.|Gialernios T.|Massoura C.|Sideris S.|Daskalopoulos N.|Stefanadis C.|Papataxiarchis E.|Tzanoglou D.|Kouli G.|Kouroupi S.|Balli M.|Vassileiou N.|Tsomboli V.|Chalamandaris A.</t>
  </si>
  <si>
    <t>Journal of Human Nutrition and Dietetics</t>
  </si>
  <si>
    <t>Won K.|Hur S.|Cho Y.|Yoon H.|Nam C.|Kim K.|Bae J.|Choi D.|Ahn Y.|Park J.|Kim H.|Choi R.|Choi D.|Kim J.|Han K.|Park H.|Choi S.|Yoon J.|Kwon H.|Rha S.|Hwang K.|Lim D.|Jung K.|Oh S.|Lee J.|Shin E.|Kim K.</t>
  </si>
  <si>
    <t>Hur S.|Won K.|Kim I.|Bae J.|Choi D.|Ahn Y.|Park J.|Kim H.|Choi R.|Choi D.|Kim J.|Han K.|Park H.|Choi S.|Yoon J.|Gwon H.|Rha S.|Jang W.|Bae J.|Hwang K.|Lim D.|Jung K.|Oh S.|Lee J.|Shin E.|Kim K.</t>
  </si>
  <si>
    <t>Tung R.|Vaseghi M.|Frankel D.|Vergara P.|Di Biase L.|Nagashima K.|Yu R.|Vangala S.|Tseng C.|Choi E.|Khurshid S.|Patel M.|Mathuria N.|Nakahara S.|Tzou W.|Sauer W.|Vakil K.|Tedrow U.|Burkhardt J.|Tholakanahalli V.|Saliaris A.|Dickfeld T.|Weiss J.|Bunch T.|Reddy M.|Kanmanthareddy A.|Callans D.|Lakkireddy D.|Natale A.|Marchlinski F.|Stevenson W.|Della Bella P.|Shivkumar K.</t>
  </si>
  <si>
    <t>Paciaroni M.|Agnelli G.|Falocci N.|Caso V.|Becattini C.|Marcheselli S.|Rueckert C.|Pezzini A.|Poli L.|Padovani A.|Csiba L.|Szabó L.|Sohn S.|Tassinari T.|Abdul-Rahim A.|Michel P.|Cordier M.|Vanacker P.|Remillard S.|Alberti A.|Venti M.|Scoditti U.|Denti L.|Orlandi G.|Chiti A.|Gialdini G.|Bovi P.|Carletti M.|Rigatelli A.|Putaala J.|Tatlisumak T.|Masotti L.|Lorenzini G.|Tassi R.|Guideri F.|Martini G.|Tsivgoulis G.|Tsivgoulis G.|Tsivgoulis G.|Vadikolias K.|Liantinioti C.|Corea F.|Del Sette M.|Ageno W.|De Lodovici M.|Bono G.|Baldi A.|D'Anna S.|Sacco S.|Carolei A.|Tiseo C.|Acciarresi M.|D'Amore C.|Imberti D.|Zabzuni D.|Doronin B.|Volodina V.|Consoli D.|Galati F.|Pieroni A.|Toni D.|Monaco S.|Baronello M.|Barlinn K.|Pallesen L.|Kepplinger J.|Bodechtel U.|Gerber J.|Deleu D.|Melikyan G.|Ibrahim F.|Akhtar N.|Mosconi M.|Bubba V.|Silvestri I.|Lees K.</t>
  </si>
  <si>
    <t>Christopoulos G.|Karmpaliotis D.|Alaswad K.|Yeh R.|Yeh R.|Jaffer F.|Wyman R.|Lombardi W.|Menon R.|Grantham J.|Kandzari D.|Lembo N.|Moses J.|Kirtane A.|Parikh M.|Green P.|Finn M.|Garcia S.|Garcia S.|Doing A.|Patel M.|Patel M.|Bahadorani J.|Bahadorani J.|Tarar M.|Christakopoulos G.|Thompson C.|Banerjee S.|Brilakis E.</t>
  </si>
  <si>
    <t>Tajti P.|Tajti P.|Tajti P.|Karatasakis A.|Karmpaliotis D.|Alaswad K.|Jaffer F.|Yeh R.|Patel M.|Mahmud E.|Choi J.|Doing A.|Toma C.|Uretsky B.|Garcia S.|Moses J.|Parikh M.|Kirtane A.|Ali Z.|Hatem R.|Karacsonyi J.|Karacsonyi J.|Danek B.|Rangan B.|Banerjee S.|Ungi I.|Brilakis E.|Brilakis E.</t>
  </si>
  <si>
    <t>Journal of Cardiothoracic Surgery</t>
  </si>
  <si>
    <t>Apers S.|Kovacs A.|Luyckx K.|Alday L.|Berghammer M.|Budts W.|Callus E.|Caruana M.|Chidambarathanu S.|Cook S.|Dellborg M.|Dellborg M.|Enomoto J.|Eriksen K.|Fernandes S.|Jackson J.|Johansson B.|Khairy P.|Kutty S.|Menahem S.|Rempel G.|Sluman M.|Soufi A.|Thomet C.|Veldtman G.|Wang J.|White K.|Moons P.|Moons P.|Moons P.</t>
  </si>
  <si>
    <t>Congenital Heart Disease</t>
  </si>
  <si>
    <t>Badheka A.|Singh V.|Patel N.|Arora S.|Patel N.|Thakkar B.|Jhamnani S.|Pant S.|Chothani A.|Macon C.|Panaich S.|Patel J.|Manvar S.|Savani C.|Bhatt P.|Panchal V.|Patel N.|Patel A.|Patel D.|Lahewala S.|Deshmukh A.|Mohamad T.|Mangi A.|Cleman M.|Forrest J.</t>
  </si>
  <si>
    <t>Panaich S.|Badheka A.|Arora S.|Patel N.|Thakkar B.|Patel N.|Singh V.|Chothani A.|Deshmukh A.|Agnihotri K.|Jhamnani S.|Lahewala S.|Manvar S.|Panchal V.|Patel A.|Patel N.|Bhatt P.|Savani C.|Patel J.|Savani G.|Solanki S.|Patel S.|Kaki A.|Mohamad T.|Elder M.|Kondur A.|Cleman M.|Forrest J.|Schreiber T.|Grines C.</t>
  </si>
  <si>
    <t>Arora S.|Panaich S.|Patel N.|Patel N.|Lahewala S.|Thakkar B.|Savani C.|Jhamnani S.|Singh V.|Patel N.|Patel S.|Sonani R.|Patel A.|Tripathi B.|Deshmukh A.|Deshmukh A.|Chothani A.|Patel J.|Bhatt P.|Mohamad T.|Remetz M.|Curtis J.|Attaran R.|Mena C.|Schreiber T.|Grines C.|Cleman M.|Forrest J.|Badheka A.</t>
  </si>
  <si>
    <t>Cangemi R.|Calvieri C.|Falcone M.|Bucci T.|Bertazzoni G.|Scarpellini M.|Barillà F.|Taliani G.|Violi F.|Battaglia S.|Biliotti E.|Calabrese C.|Casciaro M.|De Angelis M.|De Marzio P.|Esvan R.|Fazi L.|Sulekova L.|Franchi C.|Giordo L.|Grieco S.|Manzini E.|Marinelli P.|Mordenti M.|Morelli S.|Palange P.|Pastori D.|Pignatelli P.|Capparuccia M.|Romiti G.|Rossi E.|Ruscio E.|Russo A.|Solimando L.|Trapè S.|Toriello F.</t>
  </si>
  <si>
    <t>Choi J.|Shin M.|Kim M.|Jung H.|Park J.|Sohn I.|Kim H.|Park S.|Yoo N.|Choi J.|Kim H.|Cho G.|Lee M.|Park J.|Shim C.|Kim D.|Shin D.|Shin D.|Shin G.|Shin S.|Kim K.|Park J.|Lee S.|Kim W.|Park S.</t>
  </si>
  <si>
    <t>Journal of Cardiovascular Ultrasound</t>
  </si>
  <si>
    <t>Bisdas T.|Borowski M.|Torsello G.|Adili F.|Balzer K.|Betz T.|Billing A.|Böckler D.|Brixner D.|Debus S.|Donas K.|Eckstein H.|Florek H.|Gkremoutis A.|Grundmann R.|Hupp T.|Keck T.|Gerß J.|Klonek W.|Lang W.|Ludwig U.|May B.|Meyer A.|Mühling B.|Oberhuber A.|Reinecke H.|Reinhold C.|Ritter R.|Schelzig H.|Schlensack C.|Schmitz-Rixen T.|Schulte K.|Spohn M.|Stavroulakis K.|Steinbauer M.|Storck M.|Trede M.|Weis-Müller B.|Wenk H.|Zeller T.|Zimmermann A.</t>
  </si>
  <si>
    <t>Gefasschirurgie</t>
  </si>
  <si>
    <t>Cheng A.|Hunt E.|Grant D.|Lin Y.|Grant V.|Duff J.|White M.|Peterson D.|Zhong J.|Gottesman R.|Sudikoff S.|Doan Q.|Nadkarni V.|Brown L.|Overly F.|Bank I.|Bhanji F.|Kessler D.|Tofil N.|Davidson J.|Adler M.|Bragg A.|Marohn K.|Robertson N.|Duval-Arnould J.|Wong H.|Donoghue A.|Sutton R.|Niles D.|Chatfield J.|Chime N.</t>
  </si>
  <si>
    <t>Hoogendijk A.|Wiewel M.|van Vught L.|Scicluna B.|Belkasim-Bohoudi H.|Horn J.|Zwinderman A.|Klein Klouwenberg P.|Klein Klouwenberg P.|Cremer O.|Bonten M.|Bonten M.|Schultz M.|van der Poll T.|van der Poll T.|Frencken J.|Frencken J.|Glas G.|Glas G.|van Hooijdonk R.|van Hooijdonk R.|Huson M.|Huson M.|Ong D.|Ong D.|Schouten L.|Schouten L.|Straat M.|Straat M.|Witteveen E.|Witteveen E.|Wieske L.|Wieske L.|de Beer F.|Bos L.</t>
  </si>
  <si>
    <t>Van De Groep K.|Peelen L.|Ong D.|Cremer O.|Nierkens S.|Hack C.|Schultz M.|Van Der Poll T.|Klein Klouwenberg P.|Bonten M.|De Beer F.|Bos L.|Glas G.|Hoogendijk A.|Van Hooijdonk R.|Horn J.|Huson M.|Juffermans N.|Schouten L.|Scicluna B.|Straat M.|Van Vught L.|Wieske L.|Wiewel M.|Witteveen E.|Frencken J.|Van De Groep K.|Koster-Brouwer M.|Varkila M.|Verboom D.</t>
  </si>
  <si>
    <t>Das D.|Das D.|Le Floch H.|Houhou N.|Epelboin L.|Epelboin L.|Hausfater P.|Hausfater P.|Khalil A.|Ray P.|Duval X.|Duval X.|Duval X.|Claessens Y.|Leport C.|Leport C.|Leport C.|Claessens Y.|Duval X.|Carette M.|Mayaud C.|Leport C.|Bouvard E.|Debray M.|Houhou N.|Tubiana S.|Benjoar M.|Blanc X.|Brun A.|Epelboin L.|Ficko C.|Khalil A.|Le Floch H.|Naccache J.|Rammaert B.|Allo J.|Andre S.|Andreotti C.|Aubry A.|Baari N.|Bendahou M.|Benlafia L.|Bernard J.|Berthoumieu A.|Billemont M.|Bokobza J.|Brun A.|Burggraff E.|Canavaggio P.|Carette M.|Casalino E.|Castro S.|Choquet C.|Claessens Y.|Clément H.|Colosi L.|Dabreteau A.|Damelincourt S.|Dautheville S.|Debray M.|Delay M.|Delerme S.|Depierre L.|Djamouri F.|Dumas F.|Duval X.|M.Fadel R.|Feydey A.|Freund Y.|Garcia L.|Goulet H.|Hausfater P.|Ilic-Habensus E.|Josse M.|Kansao J.|Kieffer Y.|Lecomte F.|Lemkarane K.|Madonna-Py B.|Meyniard O.|Mzabi L.|Pariente D.|Pernet J.|Perruche F.|Piquet J.|Ranerison R.|Ray P.|Renai F.|Rouff E.|Saget D.|Saïdi K.|Sauvin G.|Trabattoni E.|Trimech N.|Auger C.|Tamazirt S.|Tubach F.|Treluyer J.|Wang J.</t>
  </si>
  <si>
    <t>Flateau C.|Le Bel J.|Le Bel J.|Le Bel J.|Tubiana S.|Tubiana S.|Tubiana S.|Tubiana S.|Blanc F.|Blanc F.|Blanc F.|Blanc F.|Choquet C.|Choquet C.|Rammaert B.|Rammaert B.|Ray P.|Ray P.|Rapp C.|Ficko C.|Leport C.|Leport C.|Leport C.|Leport C.|Claessens Y.|Duval X.|Duval X.|Duval X.|Duval X.|Claessens Y.|Duval X.|Bouvard E.|Carette M.|Debray M.|Mayaud C.|Leport C.|Houhou N.|Tubiana S.|Benjoar M.|Blanc F.|Brun A.|Epelboin L.|Ficko C.|Khalil A.|Lefloch H.|Naccache J.|Rammaert B.|Abry A.|Allo J.|Andre S.|Andreotti C.|Baarir N.|Bendahou M.|Benlafia L.|Bernard J.|Berthoumieu A.|Billemont M.|Bokobza J.|Burggraff E.|Canavaggio P.|Casalino E.|Castro S.|Choquet C.|Clément H.|Colosi L.|Dabreteau A.|Damelincourt S.|Dautheville S.|Delay M.|Delerme S.|Depierre L.|Djamouri F.|Dumas F.|Fadel M.|Feydey A.|Freund Y.|Garcia L.|Goulet H.|Hausfater P.|Ilic-Habensus E.|Josse M.|Kansao J.|Kieffer Y.|Lecomte F.|Lemkarane K.|Madonna P.|Meyniard O.|Mzabi L.|Pariente D.|Pernet J.|Perruche F.|Piquet J.|Ranerison R.|Ray P.|Renai F.|Rouff E.|Saget D.|Saïdi K.|Sauvin G.|Trabattoni E.</t>
  </si>
  <si>
    <t>Weiss S.|Fitzgerald J.|Maffei F.|Kane J.|Rodriguez-Nunez A.|Hsing D.|Franzon D.|Kee S.|Bush J.|Roy J.|Thomas N.|Thomas N.|Nadkarni V.|Fontela P.|Tucci M.|Dumistrascu M.|Skippen P.|Krahn G.|Bezares E.|Puig G.|Puig-Ramos A.|Garcia R.|Villar M.|Bigham M.|Polanski T.|Latifi S.|Giebner D.|Anthony H.|Hume J.|Galster A.|Linnerud L.|Sanders R.|Hefley G.|Madden K.|Thompson A.|Shein S.|Gertz S.|Han Y.|Williams T.|Hughes-Schalk A.|Chandler H.|Orioles A.|Zielinski E.|Doucette A.|Orioles A.|Zielinski E.|Doucette A.|Zebuhr C.|Wilson T.|Dimitriades C.|Ascani J.|Layburn S.|Valley S.|Markowitz B.|Terry J.|Morzov R.|McInnes A.|McArthur J.|Woods K.|Murkowski K.|Spaeder M.|Sharron M.|Wheeler D.|Beckman E.|Frank E.|Howard K.|Carroll C.|Nett S.|Jarvis D.|Patel V.|Higgerson R.|Christie L.|Typpo K.|Deschenes J.|Kirby A.|Uhl T.|Rehder K.|Cheifetz I.|Wrenn S.|Kypuros K.|Ackerman K.|Maffei F.|Bloomquist G.|Rizkalla N.|Kimura D.|Shah S.|Tigges C.|Su F.|Barlow C.|Michelson K.|Wolfe K.|Goodman D.|Campbel L.|Sorce L.|Bysani K.|Monjure T.|Evans M.|Totapally B.|Chegondi M.|Rodriguez C.</t>
  </si>
  <si>
    <t>Lin J.|Spinella P.|Fitzgerald J.|Tucci M.|Bush J.|Nadkarni V.|Thomas N.|Thomas N.|Weiss S.|Fontela P.|Tucci M.|Dumistrascu M.|Skippen P.|Krahn G.|Bezares E.|Puig G.|Puig-Ramos A.|Garcia R.|Villar M.|Bigham M.|Polanski T.|Latifi S.|Giebner D.|Anthony H.|Hume J.|Galster A.|Linnerud L.|Sanders R.|Hefley G.|Madden K.|Thompson A.|Shein S.|Gertz S.|Han Y.|Williams T.|Hughes-Schalk A.|Chandler H.|Orioles A.|Zielinski E.|Doucette A.|Orioles A.|Zielinski E.|Doucette A.|Zebuhr C.|Wilson T.|Dimitriades C.|Ascani J.|Layburn S.|Valley S.|Markowitz B.|Terry J.|Morzov R.|Mcinnes A.|McArthur J.|Woods K.|Murkowski K.|Spaeder M.|Sharron M.|Wheeler D.|Beckman E.|Frank E.|Howard K.|Carroll C.|Nett S.|Jarvis D.|Patel V.|Higgerson R.|Christie L.|Typpo K.|Deschenes J.|Kirby A.|Uhl T.|Rehder K.|Cheifetz I.|Wrenn S.|Kypuros K.|Ackerman K.|Maffei F.|Bloomquist G.|Rizkalla N.|Kimura D.|Shah S.|Tigges C.|Su F.|Barlow C.|Michelson K.|Wolfe K.|Goodman D.|Campbell L.|Sorce L.|Bysani K.|Monjure T.|Evans M.|Totapally B.|Chegondi M.|Rodriguez C.|Frazier J.|Steele L.|Viteri S.|Costarino A.</t>
  </si>
  <si>
    <t>Pediatric Critical Care Medicine</t>
  </si>
  <si>
    <t>Celli B.|Decramer M.|Wedzicha J.|Wilson K.|Agustí A.|Criner G.|MacNee W.|Make B.|Rennard S.|Stockley R.|Vogelmeier C.|Anzueto A.|Au D.|Barnes P.|Burgel P.|Calverley P.|Casanova C.|Clini E.|Cooper C.|Coxson H.|Dusser D.|Fabbri L.|Fahy B.|Ferguson G.|Fisher A.|Fletcher M.|Hayot M.|Hurst J.|Jones P.|Mahler D.|Maltais F.|Mannino D.|Martinez F.|Miravitlles M.|Meek P.|Papi A.|Rabe K.|Roche N.|Sciurba F.|Sethi S.|Siafakas N.|Sin D.|Soriano J.|Stoller J.|Tashkin D.|Troosters T.|Verleden G.|Verschakelen J.|Vestbo J.|Walsh J.|Washko G.|Wise R.|Wouters E.|ZuWallack R.</t>
  </si>
  <si>
    <t>Le Cleach L.|Le Cleach L.|Lebrun-Vignes B.|Bachelot A.|Bachelot A.|Beer F.|Berger P.|Brugère S.|Chastaing M.|Do-Pham G.|Ertel-Pau V.|Ferry T.|Ferry T.|Ferry T.|Gand-Gavanou J.|Guigues B.|Join-Lambert O.|Join-Lambert O.|Join-Lambert O.|Henry P.|Khallouf R.|Lavie E.|Maruani A.|Maruani A.|Romain O.|Sassolas B.|Tran V.|Tran V.|Guillot B.</t>
  </si>
  <si>
    <t>Le Cleach L.|Le Cleach L.|Lebrun-Vignes B.|Bachelot A.|Bachelot A.|Beer F.|Berger P.|Brugère S.|Chastaing M.|Do-Pham G.|Ferry T.|Ferry T.|Gand-Gavanou J.|Guigues B.|Join-Lambert O.|Join-Lambert O.|Henry P.|Khallouf R.|Lavie E.|Maruani A.|Maruani A.|Romain O.|Sassolas B.|Tran V.|Tran V.|Guillot B.</t>
  </si>
  <si>
    <t>Annales de Dermatologie et de Venereologie</t>
  </si>
  <si>
    <t>Kelly A.|Kelly A.|Keijzers G.|Keijzers G.|Keijzers G.|Klim S.|Graham C.|Craig S.|Craig S.|Craig S.|Kuan W.|Kuan W.|Jones P.|Holdgate A.|Holdgate A.|Lawoko C.|Laribi S.|McNulty R.|Tan C.|Cowell D.|Jain N.|Devillecourt T.|Forrester A.|Lee K.|Chalkley D.|Gillett M.|Lozzi L.|Asha S.|Duffy M.|Watkins G.|Stone R.|Rosengren D.|Thone J.|Martin S.|Orda U.|Thom O.|Kinnear F.|Eley R.|Ryan A.|Morel D.|May C.|Furyk J.|Thomson G.|Smith S.|Smith R.|Maclean A.|Grummisch M.|Meyer A.|Meek R.|Rosengarten P.|Chan B.|Haythorne H.|Archer P.|Wilson K.|Knott J.|Ritchie P.|Bryant M.|MacDonald S.|Lee T.|Mahlangu M.|Mountain D.|Rogers I.|Otto T.|Stuart P.|Bament J.|Brown M.|Greven-Garcia R.|Scott M.|Cheri T.|Nguyen M.|Chi-Pang Wong|Wong T.|Ling-Pong Leung|Man C.|Saiboon I.|Rahman N.|Lee W.|Lee F.|Russell K.|Anne-Maree Kelly</t>
  </si>
  <si>
    <t>Kelly A.|Kelly A.|Keijzers G.|Keijzers G.|Keijzers G.|Klim S.|Graham C.|Craig S.|Craig S.|Craig S.|Kuan W.|Jones P.|Holdgate A.|Lawoko C.|Laribi S.|Cowell D.|Jain N.|De Villecourt T.|Lee K.|Chalkley D.|Lozzi L.|Asha S.|Duffy M.|Watkins G.|Rosengren D.|Thone J.|Martin S.|Orda U.|Thom O.|Kinnear F.|Watson M.|Eley R.|Ryan A.|Morel D.|Furyk J.|Smith R.|Grummisch M.|Meek R.|Rosengarten P.|Chan B.|Haythorne H.|Archer P.|Wilson K.|Knott J.|Ritchie P.|Bryant M.|MacDonald S.|Mahlangu M.|Scott M.|Cheri T.|Nguyen M.|Chor M.|Wong C.|Wong T.|Leung L.|Man C.|Rahman N.|Lee W.|Lee F.|Goh S.|Russell K.</t>
  </si>
  <si>
    <t>Scandinavian Journal of Trauma, Resuscitation and Emergency Medicine</t>
  </si>
  <si>
    <t>Esteban-Cornejo I.|Esteban-Cornejo I.|Martinez-Gomez D.|Martinez-Gomez D.|Sallis J.|Cabanas-Sánchez V.|Fernández-Santos J.|Castro-Piñero J.|Castro-Piñero J.|Veiga O.|Veiga O.|Marcos A.|Gomez-Martinez S.|Nova E.|Diaz E.|Zapatera B.|Veses A.|Mujico J.|Gheorghe A.|Villagra H.|del-Campo J.|Cordente C.|Diaz M.|Tejero C.|Acha A.|Moya J.|Sanz A.|Cabanas-Sanchez V.|Rodriguez-Romo G.|Izquierdo-Gomez R.|Garcia-Cervantes L.|Mora-Vicente J.|González-Montesinos J.|Conde-Caveda J.|Ortega F.|Ruiz J.|Moledo C.|Baeza A.|Chillón P.|del Rosario Fernández J.|Galo A.|Guerra G.|Alfonso Á.|Parrilla F.|Gómez R.|Gavala J.|Bandrés F.|Lucia A.|Santiago C.|Gómez-Gallego F.</t>
  </si>
  <si>
    <t>Chillón P.|Herrador-Colmenero M.|Migueles J.|Cabanas-Sánchez V.|Fernández-Santos J.|Veiga Ó.|Castro-Piñero J.|Marcos A.|Bandrés F.|Martínez-Gómez D.|Ruiz J.|Carbonell-Baeza A.|Gomez-Martinez S.|Santiago C.|Nova E.|Díaz E.|Zapatera B.|Veses A.|Mujico J.|Gheorghe A.|Villagra H.|Del-Campo J.|Cordente C.|Díaz M.|Tejero C.|Acha A.|Moya J.|Sanz A.|Rodríguez-Romo G.|Izquierdo-Gómez R.|Garcia-Cervantes L.|Esteban-Cornejo I.|Mora-Vicente J.|Montesinos J.|Conde-Caveda J.|Ortega F.|Padilla Moledo C.|Carbonell Baeza A.|Del Rosario Fernández J.|González Galo A.|Bellvís Guerra G.|Alfonso Á.|Parrilla F.|Gómez R.|Gavala J.|Lucia A.|Gómez-Gallego F.</t>
  </si>
  <si>
    <t>Brain, Behavior, and Immunity</t>
  </si>
  <si>
    <t>Journal of Sports Sciences</t>
  </si>
  <si>
    <t>Solomon A.|Solomon A.|Pavluck A.|Courtright P.|Aboe A.|Adamu L.|Alemayehu W.|Alemayehu W.|Alemu M.|Alexander N.|Kello A.|Bero B.|Brooker S.|Brooker S.|Chu B.|Dejene M.|Emerson P.|Flueckiger R.|Gadisa S.|Gass K.|Gebre T.|Habtamu Z.|Harvey E.|Haslam D.|King J.|Mesurier R.|Lewallen S.|Lietman T.|Macarthur C.|Mariotti S.|Massey A.|Mathieu E.|Mekasha A.|Millar T.|Mpyet C.|Mpyet C.|Muñoz B.|Ngondi J.|Ogden S.|Pearce J.|Sarah V.|Sisay A.|Smith J.|Smith J.|Taylor H.|Thomson J.|West S.|Willis R.|Bush S.|Haddad D.|Haddad D.|Foster A.</t>
  </si>
  <si>
    <t>Cluzet V.|Gerber J.|Gerber J.|Gerber J.|Nachamkin I.|Metlay J.|Zaoutis T.|Zaoutis T.|Zaoutis T.|Davis M.|Julian K.|Linkin D.|Linkin D.|Linkin D.|Coffin S.|Coffin S.|Coffin S.|Margolis D.|Margolis D.|Margolis D.|Hollander J.|Bilker W.|Bilker W.|Han X.|Han X.|Mistry R.|Gavin L.|Tolomeo P.|Wise J.|Wheeler M.|Hu B.|Fishman N.|Royer D.|Lautenbach E.|Lautenbach E.|Lautenbach E.</t>
  </si>
  <si>
    <t>Cluzet V.|Gerber J.|Gerber J.|Gerber J.|Metlay J.|Nachamkin I.|Zaoutis T.|Zaoutis T.|Zaoutis T.|Davis M.|Julian K.|Linkin D.|Linkin D.|Coffin S.|Coffin S.|Margolis D.|Margolis D.|Margolis D.|Hollander J.|Bilker W.|Bilker W.|Han X.|Han X.|Mistry R.|Gavin L.|Tolomeo P.|Wise J.|Wheeler M.|Hu B.|Fishman N.|Royer D.|Lautenbach E.|Lautenbach E.|Lautenbach E.</t>
  </si>
  <si>
    <t>Annals of Family Medicine</t>
  </si>
  <si>
    <t>Bagante F.|Tran T.|Postlewait L.|Maithel S.|Wang T.|Evans D.|Hatzaras I.|Shenoy R.|Phay J.|Keplinger K.|Fields R.|Jin L.|Weber S.|Salem A.|Sicklick J.|Gad S.|Yopp A.|Mansour J.|Duh Q.|Seiser N.|Solorzano C.|Kiernan C.|Votanopoulos K.|Levine E.|Poultsides G.|Pawlik T.</t>
  </si>
  <si>
    <t>Poorman C.|Ethun C.|Postlewait L.|Tran T.|Prescott J.|Pawlik T.|Wang T.|Glenn J.|Hatzaras I.|Shenoy R.|Phay J.|Keplinger K.|Fields R.|Jin L.|Weber S.|Salem A.|Sicklick J.|Gad S.|Yopp A.|Mansour J.|Duh Q.|Seiser N.|Solórzano C.|Kiernan C.|Votanopoulos K.|Levine E.|Staley C.|Poultsides G.|Maithel S.|Maithel S.</t>
  </si>
  <si>
    <t>Almario C.|Almario C.|Almario C.|Chey W.|Khanna D.|Mosadeghi S.|Ahmed S.|Afghani E.|Whitman C.|Whitman C.|Fuller G.|Fuller G.|Reid M.|Reid M.|Bolus R.|Dennis B.|Encarnacion R.|Martinez B.|Martinez B.|Martinez B.|Soares J.|Soares J.|Soares J.|Modi R.|Agarwal N.|Lee A.|Kubomoto S.|Sharma G.|Bolus S.|Spiegel B.|Spiegel B.|Spiegel B.</t>
  </si>
  <si>
    <t>International Journal of Medical Informatics</t>
  </si>
  <si>
    <t>Houssel-Debry P.|Coilly A.|Coilly A.|Coilly A.|Coilly A.|Fougerou-Leurent C.|Fougerou-Leurent C.|Jezequel C.|Duvoux C.|De Ledinghen V.|Radenne S.|Kamar N.|Leroy V.|Martino V.|D'Alteroche L.|Canva V.|Conti F.|Dumortier J.|Montialoux H.|Lebray P.|Botta-Fridlund D.|Tran A.|Moreno C.|Silvain C.|Besch C.|Perre P.|Francoz C.|Abergel A.|Habersetzer F.|Debette-Gratien M.|Cagnot C.|Diallo A.|Chevaliez S.|Rossignol E.|Rossignol E.|Veislinger A.|Veislinger A.|Duclos-Vallee J.|Duclos-Vallee J.|Duclos-Vallee J.|Duclos-Vallee J.|Pageaux G.</t>
  </si>
  <si>
    <t>Sago H.|Sago H.|Sekizawa A.|Sekizawa A.|Yamada T.|Endo T.|Hukushima A.|Murotsuki J.|Yoshimasa K.|Nanba S.|Yotsumoto J.|Osada H.|Kasai Y.|Watanabe A.|Katagiri Y.|Takesita N.|Ogawa M.|Tanemoto T.|Samura O.|Kitagawa M.|Okai T.|Izumi S.|Hamanoue H.|Hirahara F.|Haino K.|Suzumori N.|Hamajima N.|Hamajima N.|Okamoto Y.|Nakamura H.|Kanekawa T.|Yoshimatsu J.|Sawai H.|Tairaku S.|Naruse K.|Masuyama H.|Hyodo M.|Kaji T.|Maeda K.|Matsubara K.|Ogawa M.|Yoshizato T.|Miura K.|Masuzaki H.|Ohba T.|Kawano Y.|Nishiyama M.</t>
  </si>
  <si>
    <t>Suzumori N.|Sekizawa A.|Ebara T.|Samura O.|Sasaki A.|Akaishi R.|Wada S.|Hamanoue H.|Hirahara F.|Izumi H.|Sawai H.|Nakamura H.|Yamada T.|Miura K.|Masuzaki H.|Yamashita T.|Okai T.|Kamei Y.|Namba A.|Murotsuki J.|Tanemoto T.|Fukushima A.|Haino K.|Tairaku S.|Matsubara K.|Maeda K.|Kaji T.|Ogawa M.|Osada H.|Nishizawa H.|Okamoto Y.|Kanagawa T.|Kakigano A.|Kitagawa M.|Ogawa M.|Izumi S.|Katagiri Y.|Takeshita N.|Kasai Y.|Naruse K.|Neki R.|Masuyama H.|Hyodo M.|Kawano Y.|Ohba T.|Ichizuka K.|Nagamatsu T.|Watanabe A.|Shirato N.|Yotsumoto J.|Nishiyama M.|Hirose T.|Sago H.</t>
  </si>
  <si>
    <t>Journal of Obstetrics and Gynaecology Research</t>
  </si>
  <si>
    <t>Merrick H.|McConachie H.|Le Couteur A.|Mann K.|Parr J.|Pearce M.|Colver A.|Bate A.|Bennett C.|Dovey-Pearce G.|McDonagh J.|Rapley T.|Reape D.|Vale L.|Chater N.|Gleeson H.|Bem A.|Bennett S.|Billson A.|Bruce S.|Cheetham T.|Howlett D.|Huma Z.|Linden M.|Lohan M.|Macfarlane J.|Meek M.|Milne J.|Owens J.|Thalange N.</t>
  </si>
  <si>
    <t>Espeland M.|Espeland M.|Espeland M.|Newman A.|Sink K.|Sink K.|Gill T.|Gill T.|King A.|King A.|Miller M.|Miller M.|Guralnik J.|Guralnik J.|Guralnik J.|Katula J.|Katula J.|Church T.|Manini T.|Reid K.|McDermott M.|Pahor M.|Pahor M.|Leeuwenburgh C.|Caudle C.|Crump L.|Holmes L.|Lee J.|Lu C.|Ambrosius W.|Applegate W.|Beavers D.|Byington R.|Cook D.|Furberg C.|Harvin L.|Henkin L.|Hepler J.|Hsu F.|Lovato L.|Roberson W.|Rushing J.|Rushing S.|Stowe C.|Walkup M.|Hire D.|Jack Rejeski W.|Brubaker P.|Mihalko S.|Jennings J.|Hadley E.|Hadley E.|Romashkan S.|Romashkan S.|Bonds D.|Bonds D.|Patel K.|Patel K.|Spring B.|Hauser J.|Kerwin D.|Domanchuk K.|Graff R.|Rego A.|Blair S.|Blair S.|Myers V.|Monce R.|Britt N.|Harris M.|McGucken A.|Rodarte R.|Millet H.|Tudor-Locke C.|Butitta B.|Donatto S.|Cocreham S.|Castro C.|Haskell W.|Stafford R.|Pruitt L.|Yank V.|Berra K.|Bell C.|Thiessen R.|Youngman K.|Virgen S.|Maldonado E.|Tarin K.|Klaftenegger H.|Prosak C.|Campero I.|Garcia D.|Soto J.|Chio L.|Hoskins D.|Fielding R.|Nelson M.|Folta S.|Phillips E.</t>
  </si>
  <si>
    <t>Trombetti A.|Hars M.|Hsu F.|Hsu F.|Reid K.|Reid K.|Church T.|Church T.|Gill T.|Gill T.|King A.|King A.|Liu C.|Liu C.|Manini T.|Manini T.|McDermott M.|McDermott M.|Newman A.|Newman A.|Rejeski W.|Rejeski W.|Guralnik J.|Guralnik J.|Pahor M.|Pahor M.|Fielding R.|Fielding R.|Leeuwenburgh C.|Caudle C.|Crump L.|Holmes L.|Lee J.|Lu C.|Miller M.|Espeland M.|Espeland M.|Ambrosius W.|Applegate W.|Beavers D.|Byington R.|Cook D.|Furberg C.|Harvin L.|Henkin L.|Hepler J.|Lovato L.|Roberson W.|Rushing J.|Rushing S.|Stowe C.|Walkup M.|Hire D.|Katula J.|Brubaker P.|Mihalko S.|Jennings J.|Jennings J.|Hadley E.|Romashkan S.|Patel K.|Bonds D.|Spring B.|Hauser J.|Kerwin D.|Domanchuk K.|Graff R.|Rego A.|Blair S.|Myers V.|Monce R.|Britt N.|Harris M.|McGucken A.|Rodarte R.|Millet H.|Tudor-Locke C.|Butitta B.|Donatto S.|Cocreham S.|Castro C.|Haskell W.|Stafford R.|Pruitt L.|Berra K.|Yank V.|Nelson M.|Folta S.|Phillips E.|McDavitt E.|Kim W.|Beard V.|Anton S.|Nayfield S.|Buford T.|Marsiske M.|Sandesara B.|Knaggs J.|Lorow M.|Marena W.</t>
  </si>
  <si>
    <t>Morimoto A.|Morimoto A.|Ueda Y.|Ueda Y.|Egawa-Takata T.|Egawa-Takata T.|Yagi A.|Terai Y.|Terai Y.|Ohmichi M.|Ohmichi M.|Ichimura T.|Ichimura T.|Sumi T.|Sumi T.|Murata H.|Murata H.|Kanzaki H.|Kanzaki H.|Nakai H.|Nakai H.|Mandai M.|Mandai M.|Yoshino K.|Yoshino K.|Fujita M.|Fujita M.|Kimura T.|Kimura T.|Saito J.|Saito J.|Sobue T.|Nishikawa N.|Sekine M.|Enomoto T.|Enomoto T.|Horikoshi Y.|Takagi T.</t>
  </si>
  <si>
    <t>Trinchet J.|Trinchet J.|Bourcier V.|Bourcier V.|Chaffaut C.|Ait Ahmed M.|Ait Ahmed M.|Allam S.|Marcellin P.|Guyader D.|Pol S.|Larrey D.|De Lédinghen V.|Ouzan D.|Zoulim F.|Roulot D.|Tran A.|Bronowicki J.|Zarski J.|Goria O.|Calès P.|Péron J.|Alric L.|Bourlière M.|Mathurin P.|Blanc J.|Abergel A.|Serfaty L.|Mallat A.|Grangé J.|Buffet C.|Bacq Y.|Wartelle C.|Dao T.|Benhamou Y.|Pilette C.|Silvain C.|Christidis C.|Capron D.|Thiefin G.|Hillaire S.|Di Martino V.|Nahon P.|Nahon P.|Chevret S.</t>
  </si>
  <si>
    <t>Nahon P.|Nahon P.|Nahon P.|Layese R.|Bourcier V.|Cagnot C.|Marcellin P.|Guyader D.|Pol S.|Pol S.|Larrey D.|De Lédinghen V.|Ouzan D.|Zoulim F.|Roulot D.|Tran A.|Tran A.|Bronowicki J.|Zarski J.|Riachi G.|Calès P.|Péron J.|Alric L.|Bourlière M.|Mathurin P.|Blanc J.|Abergel A.|Serfaty L.|Mallat A.|Grangé J.|Attali P.|Bacq Y.|Wartelle C.|Dao T.|Thabut D.|Pilette C.|Silvain C.|Christidis C.|Nguyen-Khac E.|Bernard-Chabert B.|Zucman D.|Di Martino V.|Sutton A.|Sutton A.|Sutton A.|Roudot-Thoraval F.|Audureau E.|Nahon P.|Pol S.|Fontaine H.|Zoulim F.|Tran A.|Bronowicki J.|Leroy V.|Calès P.|Dharancy S.|Hillaire S.</t>
  </si>
  <si>
    <t>Takashima T.|Iijima H.|Iijima H.|Aoki T.|Nakano C.|Nakano C.|Aizawa N.|Kishino K.|Shimono Y.|Hasegawa K.|Takata R.|Yo K.|Ishii A.|Sakai Y.|Nishimura T.|Nishimura T.|Nishikawa H.|Iwata Y.|Ikeda N.|Enomoto H.|Hirota S.|Fujimoto J.|Yano H.|Nakashima O.|Kage M.|Nishiguchi S.</t>
  </si>
  <si>
    <t>Kobayashi N.|Kobayashi N.|Iijima H.|Iijima H.|Tada T.|Kumada T.|Yoshida M.|Aoki T.|Aoki T.|Nishimura T.|Nishimura T.|Nakano C.|Nakano C.|Takata R.|Yoh K.|Ishii A.|Takashima T.|Sakai Y.|Aizawa N.|Nishikawa H.|Ikeda N.|Iwata Y.|Enomoto H.|Hirota S.|Fujimoto J.|Nishiguchi S.</t>
  </si>
  <si>
    <t>Acta Hepatologica Japonica</t>
  </si>
  <si>
    <t>Fiocchi A.|Pawankar R.|Cuello-Garcia C.|Cuello-Garcia C.|Ahn K.|Al-Hammadi S.|Agarwal A.|Agarwal A.|Beyer K.|Burks W.|Canonica G.|Ebisawa M.|Gandhi S.|Gandhi S.|Kamenwa R.|Lee B.|Li H.|Prescott S.|Riva J.|Rosenwasser L.|Sampson H.|Spigler M.|Terracciano L.|Vereda-Ortiz A.|Waserman S.|Yepes-Nuñez J.|Brozek J.|Brozek J.|Schünemann H.|Schünemann H.</t>
  </si>
  <si>
    <t>Cuello-Garcia C.|Cuello-Garcia C.|Fiocchi A.|Pawankar R.|Yepes-Nuñez J.|Yepes-Nuñez J.|Morgano G.|Zhang Y.|Ahn K.|Al-Hammadi S.|Agarwal A.|Gandhi S.|Beyer K.|Burks W.|Canonica G.|Ebisawa M.|Kamenwa R.|Lee B.|Li H.|Prescott S.|Riva J.|Riva J.|Rosenwasser L.|Sampson H.|Spigler M.|Terracciano L.|Vereda A.|Waserman S.|Schünemann H.|Schünemann H.|Brozek J.|Brozek J.</t>
  </si>
  <si>
    <t>World Allergy Organization Journal</t>
  </si>
  <si>
    <t>Hasegawa K.|Tsugawa Y.|Clark S.|Eastin C.|Gabriel S.|Herrera V.|Bittner J.|Camargo C.|Ahn J.|Aurora T.|Brenner B.|Brown M.|Calhoun W.|Gough J.|Gharib A.|Heidt J.|Khosravi M.|Moore W.|Mould-Millman N.|Nonas S.|Nowak R.|Pei V.|Press V.|Probst B.|Ramratnam S.|Tallar M.|Teuber S.|Trent S.|Villarreal R.|Watase T.|Youngquist S.</t>
  </si>
  <si>
    <t>Freedman B.|Freedman B.|Pastan S.|Israni A.|Israni A.|Schladt D.|Julian B.|Gautreaux M.|Hauptfeld V.|Bray R.|Gebel H.|Kirk A.|Gaston R.|Rogers J.|Farney A.|Orlando G.|Stratta R.|Mohan S.|Ma L.|Langefeld C.|Bowden D.|Hicks P.|Palmer N.|Palanisamy A.|Reeves-Daniel A.|Mark Brown W.|Divers J.</t>
  </si>
  <si>
    <t>Smith K.|Achan B.|Hullsiek K.|McDonald T.|Okagaki L.|Alhadab A.|Akampurira A.|Rhein J.|Meya D.|Meya D.|Meya D.|Boulware D.|Nielsen K.|Musubire A.|Nabeta H.|Williams D.|Morawski B.|Rolfes M.|Ndyetukira J.|Ahimbisibwe C.|Kugonza F.|Sadiq A.|Dyal J.|Neborak J.|King A.|Yueh N.|Velamakanni S.|Namudde A.|Kandole T.|Kaboggoza J.|Laker E.|Luggya T.|Tugume L.|Abassi M.|Birkenkamp K.|Butler E.|Fujita A.|Halupnick R.|Strain A.|Vedula P.|Rajasingham R.|Kambugu A.|Bohjanen P.</t>
  </si>
  <si>
    <t>Rhein J.|Rhein J.|Morawski B.|Hullsiek K.|Nabeta H.|Kiggundu R.|Tugume L.|Musubire A.|Akampurira A.|Smith K.|Alhadab A.|Williams D.|Williams D.|Abassi M.|Abassi M.|Bahr N.|Bahr N.|Velamakanni S.|Fisher J.|Nielsen K.|Meya D.|Meya D.|Meya D.|Boulware D.|Ndyetukira J.|Ahimbisibwe C.|Kugonza F.|Sadiq A.|Kandole T.|Luggya T.|Kaboggoza J.|Laker E.|Butler E.|Dyal J.|Neborak J.|King A.|Fujita A.|Yueh N.|Namudde A.|Halupnick R.|Jawed B.|Vedula P.|Peterson M.|Bohjanen P.|Kambugu A.</t>
  </si>
  <si>
    <t>Wójtowicz A.|Lecompte T.|Bibert S.|Manuel O.|Manuel O.|Rüeger S.|Rüeger S.|Berger C.|Boggian K.|Cusini A.|Garzoni C.|Garzoni C.|Hirsch H.|Khanna N.|Mueller N.|Meylan P.|Meylan P.|Pascual M.|Van Delden C.|Bochud P.|Achermann R.|Aubert J.|Baumann P.|Beldi G.|Benden C.|Binet I.|Boely E.|Bucher H.|Bühler L.|Carell T.|Catana E.|Chalandon Y.|De Geest S.|De Rougemont O.|Dickenmann M.|Duchosal M.|Fehr T.|Ferrari-Lacraz S.|Gasche Y.|Soccal P.|Giostra E.|Golshayan D.|Good D.|Hadaya K.|Hess C.|Hillinger S.|Hirsch H.|Hofbauer G.|Huynh-Do U.|Immer F.|Klaghofer R.|Koller M.|Kuntzen T.|Laesser B.|Lehmann R.|Lovis C.|Marti H.|Martin P.|Mohacsi P.|Morard I.|Morel P.|Mueller U.|Mueller-Mckenna H.|Müller T.|Müllhaupt B.|Nadal D.|Nair G.|Passweg J.|Ziegler C.|Rick J.|Roosnek E.|Rosselet A.|Rothlin S.|Ruschitzka F.|Schanz U.|Schaub S.|Seiler C.|Semmo N.|Stampf S.|Steiger J.|Toso C.|Tsinalis D.|Venetz J.|Villard J.|Wick M.|Wilhelm M.|Yerly P.</t>
  </si>
  <si>
    <t>Transplant International</t>
  </si>
  <si>
    <t>Redox Report</t>
  </si>
  <si>
    <t>Alzheimer's and Dementia: Diagnosis, Assessment and Disease Monitoring</t>
  </si>
  <si>
    <t>Acta Neurochirurgica</t>
  </si>
  <si>
    <t>Sleep and Breathing</t>
  </si>
  <si>
    <t>Denti L.|Denti L.|Marcomini B.|Riva S.|Schulz P.|Caminiti C.|Caminiti C.|Artoni A.|Riva S.|Scoditti U.|Zanferrari C.|Castellini P.|Marcomini B.|Iezzi E.|Diodati F.|Montanari E.|Guareschi A.|Malferrari G.|Zedde M.|Perticaroli E.|Zini A.|Barbi F.|Baratti M.|Guidetti D.|Iafelice I.</t>
  </si>
  <si>
    <t>Denti L.|Caminiti C.|Scoditti U.|Zini A.|Malferrari G.|Zedde M.|Guidetti D.|Baratti M.|Vaghi L.|Montanari E.|Marcomini B.|Riva S.|Iezzi E.|Castellini P.|Olivato S.|Barbi F.|Perticaroli E.|Monaco D.|Iafelice I.|Bigliardi G.|Vandelli L.|Guareschi A.|Artoni A.|Zanferrari C.|Schulz P.</t>
  </si>
  <si>
    <t>BMC Emergency Medicine</t>
  </si>
  <si>
    <t>Jayaraman M.|Hussain M.|Abruzzo T.|Albani B.|Albuquerque F.|Alexander M.|Ansari S.|Arthur A.|Baxter B.|Bulsara K.|Chen M.|Delgado-Almandoz J.|Fraser J.|Heck D.|Hetts S.|Kelly M.|Lee S.|Leslie-Mawzi T.|McTaggart R.|McTaggart R.|Meyers P.|Prestigiacomo C.|Pride G.|Patsalides A.|Starke R.|Tarr R.|Frei D.|Rasmussen P.</t>
  </si>
  <si>
    <t>Williams R.|Cheung J.|Goss B.|Rajasekaran S.|Kawaguchi Y.|Acharya S.|Kawakami M.|Satoh S.|Chen W.|Park C.|Lee C.|Foocharoen T.|Nagashima H.|Kuh S.|Zheng Z.|Condor R.|Ito M.|Iwasaki M.|Jeong J.|Luk K.|Prijambodo B.|Rege A.|Jahng T.|Luo Z.|Tassanawipas W.|Acharya N.|Pokharel R.|Shen Y.|Ito T.|Zhang Z.|Janardhana A.|Kumar G.|Jabir R.|Basu S.|Li B.|Moudgil V.|Sham P.|Samartzis D.</t>
  </si>
  <si>
    <t>Scoliosis and Spinal Disorders</t>
  </si>
  <si>
    <t>Global Spine Journal</t>
  </si>
  <si>
    <t>Journal of Neurosurgery</t>
  </si>
  <si>
    <t>Koppara A.|Koppara A.|Wagner M.|Wagner M.|Lange C.|Ernst A.|Wiese B.|König H.|Brettschneider C.|Riedel-Heller S.|Luppa M.|Weyerer S.|Werle J.|Bickel H.|Mösch E.|Pentzek M.|Fuchs A.|Wolfsgruber S.|Wolfsgruber S.|Beauducel A.|Scherer M.|Maier W.|Maier W.|Jessen F.|Jessen F.</t>
  </si>
  <si>
    <t>Fasano A.|Fini N.|Ferraro D.|Ferri L.|Vinceti M.|Mandrioli J.|Mandrioli J.|Fini N.|Fasano A.|Nichelli P.|Biguzzi S.|Handouk Y.|Venturini E.|Passarin M.|Guidi C.|Neri W.|Sette E.|Tugnoli V.|Tola M.|Terlizzi E.|Guidetti D.|Currò Dossi M.|Pasquinelli M.|Andruccioli J.|Ravasio A.|Casmiro M.|Rasi F.|Salvi F.|Bartolomei I.|Michelucci R.|Avoni P.|De Pasqua S.|Liguori R.|Rizzi R.|Canali E.|Marcello N.|Taga A.|Zinno L.|Pietrini V.|Aiello M.|Medici D.|Chierici E.|Montanari E.|Santangelo M.|Amidei S.|Casetta I.|Groppo E.|Granieri E.|De Massis P.|Mussuto V.|Borghi A.|Gabellini A.|Sacquegna T.|Rinaldi R.|Cirignotta F.|Ferro S.|D'Alessandro R.</t>
  </si>
  <si>
    <t>Reddy U.|Rice M.|Grobman W.|Bailit J.|Wapner R.|Varner M.|Thorp J.|Leveno K.|Caritis S.|Prasad M.|Tita A.|Saade G.|Sorokin Y.|Rouse D.|Blackwell S.|Tolosa J.|Spong C.|Tolivaisa S.|Talucci M.|Zylfijaj M.|Reid Z.|Leed R.|Benson J.|Forester S.|Kitto C.|Davis S.|Falk M.|Perez C.|Hill K.|Sowles A.|Postma J.|Alexander S.|Andersen G.|Scott V.|Morby V.|Jolley K.|Miller J.|Berg B.|Dorman K.|Mitchell J.|Kaluta E.|Clark K.|Spicer K.|Timlin S.|Wilson K.|Moseley L.|Santillan M.|Price J.|Buentipo K.|Bludau V.|Thomas T.|Fay L.|Melton C.|Kingsbery J.|Benezue R.|Simhan H.|Bickus M.|Fischer D.|Kamon T.|Deangelis D.|Mercer B.|Milluzzi C.|Dalton W.|Dotson T.|McDonald P.|Brezine C.|McGrail A.|Latimer C.|Guzzo L.|Johnson F.|Gerwig L.|Fyffe S.|Loux D.|Frantz S.|Cline D.|Wylie S.|Iams J.|Wallace M.|Northen A.|Grant J.|Colquitt C.|Rouse D.|Andrews W.|Mallett G.|Ramos-Brinson M.|Roy A.|Stein L.|Campbell P.|Collins C.|Jackson N.|Dinsmoor M.|Senka J.|Paychek K.|Peaceman A.|Moss J.|Salazar A.|Acosta A.|Hankins G.|Hauff N.|Palmer L.</t>
  </si>
  <si>
    <t>Tita A.|Jablonski K.|Bailit J.|Grobman W.|Wapner R.|Reddy U.|Varner M.|Thorp J.|Leveno K.|Caritis S.|Iams J.|Saade G.|Sorokin Y.|Rouse D.|Blackwell S.|Tolosa J.|Wallace M.|Northen A.|Grant J.|Colquitt C.|Mallett G.|Ramos-Brinson M.|Roy A.|Stein L.|Campbell P.|Collins C.|Jackson N.|Dinsmoor M.|Senka J.|Paychek K.|Peaceman A.|Talucci M.|Zylfijaj M.|Reid Z.|Leed R.|Benson J.|Forester S.|Kitto C.|Davis S.|Falk M.|Perez C.|Hill K.|Sowles A.|Postma J.|Alexander S.|Andersen G.|Scott V.|Morby V.|Jolley K.|Miller J.|Berg B.|Dorman K.|Mitchell J.|Kaluta E.|Clark K.|Spicer K.|Timlin S.|Wilson K.|Moseley L.|Santillan M.|Price J.|Buentipo K.|Bludau V.|Thomas T.|Fay L.|Melton C.|Kingsbery J.|Benezue R.|Simhan H.|Bickus M.|Fischer D.|Kamon T.|DeAngelis D.|Mercer B.|Milluzzi C.|Dalton W.|Dotson T.|McDonald P.|Brezine C.|McGrail A.|Latimer C.|Guzzo L.|Johnson F.|Gerwig L.|Fyffe S.|Loux D.|Frantz S.|Cline D.|Wylie S.|Shubert P.|Moss J.|Salazar A.|Acosta A.|Hankins G.|Hauff N.|Palmer L.|Lockhart P.|Driscoll D.|Wynn L.|Sudz C.</t>
  </si>
  <si>
    <t>Gradishar W.|Anderson B.|Balassanian R.|Blair S.|Burstein H.|Cyr A.|Elias A.|Farrar W.|Forero A.|Giordano S.|Goetz M.|Goldstein L.|Hudis C.|Isakoff S.|Marcom P.|Mayer I.|McCormick B.|Moran M.|Patel S.|Pierce L.|Reed E.|Salerno K.|Schwartzberg L.|Smith K.|Smith M.|Soliman H.|Somlo G.|Telli M.|Ward J.|Shead D.|Kumar R.</t>
  </si>
  <si>
    <t>Gradishar W.|Anderson B.|Balassanian R.|Blair S.|Burstein H.|Cyr A.|Elias A.|Farrar W.|Forero A.|Giordano S.|Goetz M.|Goldstein L.|Isakoff S.|Lyons J.|Kelly Marcom P.|Mayer I.|McCormick B.|Moran M.|O’Regan R.|Patel S.|Pierce L.|Reed E.|Salerno K.|Schwartzberg L.|Sitapati A.|Smith K.|Smith M.|Soliman H.|Somlo G.|Telli M.|Ward J.|Kumar R.|Shead D.</t>
  </si>
  <si>
    <t>Lee S.|Lee S.|Hong M.|Hong M.|Jeon H.|Choi Y.|Choi J.|Choi J.|Kang H.|Kang H.|Jung D.|Jung D.|Jin C.|Jin C.|Do S.|Do S.|Yoo S.|Yoo S.|Seok Y.|Lee E.|Shin K.|Jeong J.|Lee W.|Lee J.|Cha S.|Kim C.|Kim Y.|Jheon S.|Park J.|Park J.|Park J.|Park J.|Park J.</t>
  </si>
  <si>
    <t>Thoracic Cancer</t>
  </si>
  <si>
    <t>Cancer Genetics</t>
  </si>
  <si>
    <t>Mathieu R.|Mathieu R.|Klatte T.|Margulis V.|Karam J.|Rouprêt M.|Seitz C.|Karakiewicz P.|Fajkovic H.|Wood C.|Weizer A.|Raman J.|Remzi M.|Rioux-Leclercq N.|Haitel A.|Bensalah K.|Lotan Y.|Rink M.|Kluth L.|Scherr D.|Robinson B.|Robinson B.|Shariat S.|Shariat S.|Shariat S.</t>
  </si>
  <si>
    <t>Vartolomei M.|Vartolomei M.|Mathieu R.|Mathieu R.|Margulis V.|Karam J.|Rouprêt M.|Lucca I.|Lucca I.|Mbeutcha A.|Seitz C.|Karakiewicz P.|Fajkovic H.|Wood C.|Weizer A.|Raman J.|Rioux-Leclercq N.|Haitel A.|Bensalah K.|Rink M.|Briganti A.|Xylinas E.|Shariat S.|Shariat S.|Shariat S.|Shariat S.</t>
  </si>
  <si>
    <t>Holbrook J.|Sugar E.|Sugar E.|Burke A.|Vitale A.|Thorne J.|Thorne J.|Davis J.|Jabs D.|Jabs D.|Jaffe G.|Branchaud B.|Hahn P.|Koreen L.|Lad E.|Lin P.|Martel J.|(Shah) Serrano N.|Skalak C.|Vajzovic L.|Baer C.|Bryant J.|Chavala S.|Cusick M.|Day S.|Dayani P.|Ehlers J.|Kesen M.|Lee A.|Melamud A.|Qureshi J.|Scott A.|See R.|Shuler R.|Wood M.|Yeh S.|Fernandes A.|Gibbs D.|Leef D.|Martin D.|Srivastava S.|Dunn J.|Begum H.|Boring J.|Brotherson K.|Burkholder B.|Butler N.|Cain D.|Cook M.|Emmert D.|Graul J.|Herring M.|Laing A.|Leung T.|Mahon M.|Moradi A.|Nwankwo A.|Ostheimer T.|Reed T.|Arnold E.|Barnabie P.|Belair M.|Bolton S.|Brodine J.|Brown D.|Brune L.|Galor A.|Gan T.|Jacobowitz A.|Kapoor M.|Kedhar S.|Kim S.|Leder H.|Livingston A.|Morton Y.|Nolan K.|Peters G.|Soto P.|Stevenson R.|Tarver-Carr M.|Wang Y.|Foster C.|Anesi S.|Linda Bruner|Ceron O.|Hinkle D.|Persons N.|Wentworth B.|Acevedo S.|Anzaar F.|Cesca T.|Contero A.|Fitzpatrick K.|Goronga F.|Johnson J.|Lebron K.|Marvell D.|Morgan C.|Patel N.|Pinto J.</t>
  </si>
  <si>
    <t>Journal of Pathology: Clinical Research</t>
  </si>
  <si>
    <t>Shook J.|Chun T.|Conners G.|Conway E.|Dudley N.|Fuchs S.|Lane N.|Macias C.|Moore B.|Wright J.|Benjamin L.|Barata I.|Alade K.|Arms J.|Avarello J.|Baldwin S.|Brown K.|Cantor R.|Cohen A.|Dietrich A.|Eakin P.|Gausche-Hill M.|Gerardi M.|Graham C.|Holtzman D.|Hom J.|Ishimine P.|Jinivizian H.|Joseph M.|Mehta S.|Ojo A.|Paul A.|Pauze D.|Pearson N.|Rosen B.|Russell W.|Saidinejad M.|Sloas H.|Schwartz G.|Swenson O.|Valente J.|Waseem M.|Whiteman P.|Woolridge D.|Goodman R.|Johnson R.|Frankenberger W.|Johnson M.|Zinkan J.|Martin H.|Milici J.|Young T.</t>
  </si>
  <si>
    <t>Styczyński J.|Jachna-Sawicka K.|Czyzewski K.|Gospodarek E.|Pogorzała M.|Dylewska K.|Gryniewicz-Kwiatkowska O.|Perek D.|Dembowska-Bagińska B.|Zając-Spychała O.|Wachowiak J.|Stolpa W.|Sobol-Milejska G.|Chełmecka-Hanusiewicz L.|Balwierz W.|Tomaszewska R.|Szczepański T.|Gamrot Z.|Wieczorek M.|Małas Z.|Badowska W.|Ociepa T.|Urasiński T.|Salamonowicz M.|Hutnik Ł.|Matysiak M.|Płonowski M.|Krawczuk-Rybak M.|Urbanek-Dądela A.|Karolczyk G.|Pierlejewski F.|Młynarski W.|Siewiera K.|Frączkiewicz J.|Chybicka A.|Kałwak K.|Gorczyńska E.|Irga-Jaworska N.|Drozyńska E.|Goździk J.|Zaucha-Prazmo A.|Kowalczyk J.|Wysocki M.</t>
  </si>
  <si>
    <t>Salamonowicz M.|Ociepa T.|Frączkiewicz J.|Szmydki-Baran A.|Matysiak M.|Czyżewski K.|Wysocki M.|Gałązka P.|Zalas-Więcek P.|Irga-Jaworska N.|Drożyńska E.|Zając-Spychała O.|Wachowiak J.|Gryniewicz-Kwiatkowska O.|Czajńska-Deptuła A.|Dembowska-Bagińska B.|Chełmecka-Wiktorczyk L.|Balwierz W.|Bartnik M.|Zielezińska K.|Urasiński T.|Tomaszewska R.|Szczepański T.|Płonowski M.|Krawczuk-Rybak M.|Pierlejewski F.|Młynarski W.|Gamrot-Pyka Z.|Woszczyk M.|Małas Z.|Badowska W.|Urbanek-Dądela A.|Karolczyk G.|Stolpa W.|Sobol-Milejska G.|Zaucha-Prażmo A.|Kowalczyk J.|Goździk J.|Gorczyńska E.|Jermakow K.|Król A.|Chybicka A.|Ussowicz M.|Kałwak K.|Styczyński J.</t>
  </si>
  <si>
    <t>Pediatria Polska</t>
  </si>
  <si>
    <t>Holroyd K.|Fosdick L.|Smith G.|Leoutsakos J.|Munro C.|Oh E.|Drake K.|Rosenberg P.|Anderson W.|Salloway S.|Salloway S.|Salloway S.|Pendergrass J.|Burke A.|Wolk D.|Tang-Wai D.|Tang-Wai D.|Tang-Wai D.|Ponce F.|Asaad W.|Asaad W.|Sabbagh M.|Okun M.|Baltuch G.|Foote K.|Targum S.|Targum S.|Lozano A.|Lozano A.|Lyketsos C.</t>
  </si>
  <si>
    <t>Leoutsakos J.|Yan H.|Anderson W.|Asaad W.|Baltuch G.|Burke A.|Burke A.|Chakravarty M.|Chakravarty M.|Drake K.|Foote K.|Fosdick L.|Giacobbe P.|Mari Z.|McAndrews M.|Munro C.|Oh E.|Okun M.|Pendergrass J.|Ponce F.|Rosenberg P.|Sabbagh M.|Salloway S.|Tang-Wai D.|Tang-Wai D.|Targum S.|Wolk D.|Lozano A.|Smith G.|Lyketsos C.</t>
  </si>
  <si>
    <t>Open Access Journal of Clinical Trials</t>
  </si>
  <si>
    <t>Hudson J.|Keers R.|Roberts S.|Coleman J.|Breen G.|Arendt K.|Bögels S.|Cooper P.|Creswell C.|Hartman C.|Heiervang E.|Hötzel K.|In-Albon T.|Lavallee K.|Lyneham H.|Marin C.|McKinnon A.|Meiser-Stedman R.|Morris T.|Nauta M.|Rapee R.|Schneider S.|Schneider S.|Silverman W.|Thastum M.|Thirlwall K.|Waite P.|Wergeland G.|Lester K.|Eley T.</t>
  </si>
  <si>
    <t>McKinnon A.|Keers R.|Coleman J.|Coleman J.|Lester K.|Roberts S.|Arendt K.|Bögels S.|Cooper P.|Cooper P.|Cooper P.|Creswell C.|Hartman C.|Fjermestad K.|Fjermestad K.|In-Albon T.|Lavallee K.|Lyneham H.|Smith P.|Meiser-Stedman R.|Nauta M.|Rapee R.|Rey Y.|Schneider S.|Silverman W.|Thastum M.|Thirlwall K.|Wergeland G.|Eley T.|Eley T.|Hudson J.</t>
  </si>
  <si>
    <t>European Child and Adolescent Psychiatry</t>
  </si>
  <si>
    <t>Berna F.|Berna F.|Berna F.|Berna F.|Misdrahi D.|Misdrahi D.|Misdrahi D.|Misdrahi D.|Misdrahi D.|Misdrahi D.|Misdrahi D.|Boyer L.|Boyer L.|Aouizerate B.|Aouizerate B.|Aouizerate B.|Aouizerate B.|Aouizerate B.|Aouizerate B.|Aouizerate B.|Brunel L.|Brunel L.|Brunel L.|Brunel L.|Brunel L.|Brunel L.|Capdevielle D.|Capdevielle D.|Capdevielle D.|Capdevielle D.|Chereau I.|Chereau I.|Danion J.|Danion J.|Danion J.|Danion J.|Dorey J.|Dorey J.|Dorey J.|Dorey J.|Dubertret C.|Dubertret C.|Dubertret C.|Dubertret C.|Dubreucq J.|Dubreucq J.|Dubreucq J.|Dubreucq J.|Faget C.|Faget C.|Faget C.|Faget C.|Gabayet F.|Gabayet F.|Gabayet F.|Gabayet F.|Lancon C.|Lancon C.|Lancon C.|Lancon C.|Mallet J.|Mallet J.|Mallet J.|Mallet J.|Rey R.|Rey R.|Rey R.|Rey R.|Passerieux C.|Passerieux C.|Passerieux C.|Passerieux C.|Schandrin A.|Schandrin A.|Schandrin A.|Schandrin A.|Schurhoff F.|Schurhoff F.|Schurhoff F.|Schurhoff F.|Schurhoff F.|Schurhoff F.|Tronche A.|Tronche A.|Tronche A.|Tronche A.|Urbach M.|Urbach M.|Urbach M.|Urbach M.|Vidailhet P.|Vidailhet P.|Vidailhet P.|Vidailhet P.|Llorca P.|Llorca P.|Llorca P.|Llorca P.|Fond G.|Fond G.</t>
  </si>
  <si>
    <t>European Archives of Psychiatry and Clinical Neuroscience</t>
  </si>
  <si>
    <t>The Lancet Psychiatry</t>
  </si>
  <si>
    <t>Roehr S.|Luck T.|Luck T.|Bickel H.|Brettschneider C.|Ernst A.|Fuchs A.|Heser K.|König H.|Jessen F.|Jessen F.|Lange C.|Mösch E.|Pentzek M.|Steinmann S.|Weyerer S.|Werle J.|Wiese B.|Scherer M.|Maier W.|Maier W.|Riedel-Heller S.|Maier W.|Scherer M.|Abholz H.|Bachmann C.|Bickel H.|Blank W.|van den Bussche H.|Eifflaender-Gorfer S.|Eisele M.|Ernst A.|Fuchs A.|Heser K.|Jessen F.|Kaduszkiewicz H.|Kaufeler T.|Köhler M.|König H.|Koppara A.|Lange C.|Leicht H.|Luck T.|Luppa M.|Mayer M.|Mösch E.|Olbrich J.|Pentzek M.|Prokein J.|Schumacher A.|Riedel-Heller S.|Stein J.|Steinmann S.|Tebarth F.|Wagner M.|Weckbecker K.|Weeg D.|Werle J.|Weyerer S.|Wiese B.|Wolfsgruber S.|Zimmermann T.</t>
  </si>
  <si>
    <t>Then F.|Then F.|Luck T.|Luck T.|Heser K.|Ernst A.|Posselt T.|Wiese B.|Mamone S.|Brettschneider C.|König H.|Weyerer S.|Werle J.|Mösch E.|Bickel H.|Fuchs A.|Pentzek M.|Maier W.|Maier W.|Scherer M.|Wagner M.|Wagner M.|Riedel-Heller S.|Abholz H.|Brettschneider C.|Bachmann C.|Bickel H.|Blank W.|van den Bussche H.|Eifflaender-Gorfer S.|Eisele M.|Ernst A.|Fuchs A.|Heser K.|Jessen F.|Kaduszkiewicz H.|Kaufeler T.|Köhler M.|König H.|Koppara A.|Lange C.|Lubisch D.|Luck T.|Luppa M.|Maier W.|Mayer M.|Mösch E.|Pentzek M.|Posselt T.|Prokein J.|Riedel-Heller S.|Röhr S.|Scherer M.|Schumacher A.|Stein J.|Steinmann S.|Tebarth F.|Wagner M.|Weckbecker K.|Weeg D.|Werle J.|Weyerer S.|Wiese B.|Wolfsgruber S.|Zimmermann T.|van den Bussche H.|Maier W.|Scherer M.</t>
  </si>
  <si>
    <t>Butjosa A.|Butjosa A.|Butjosa A.|Gómez-Benito J.|Gómez-Benito J.|Myin-Germeys I.|Barajas A.|Barajas A.|Barajas A.|Barajas A.|Baños I.|Baños I.|Usall J.|Grau N.|Granell L.|Sola A.|Carlson J.|Carlson J.|Dolz M.|Sánchez B.|Haro J.|Araya S.|Arranz B.|Arteaga M.|Asensio R.|Autonell J.|Baños I.|Bañuelos M.|Barajas A.|Barceló M.|Blanc M.|Borrás M.|Busquets E.|Butjosa A.|Carlson J.|Carral V.|Castro M.|Corbacho C.|Coromina M.|Dachs I.|Dolz M.|Domenech M.|Elias M.|Espezel I.|Falo E.|Fargas A.|Foix A.|Fusté M.|Godrid M.|Gómez D.|González O.|Granell L.|Gumà L.|Haro J.|Herrera S.|Huerta E.|Lacasa F.|Mas N.|Martí L.|Martínez R.|Matalí J.|Miñambres A.|Miquel L.|Muñoz D.|Muñoz V.|Nogueroles R.|Ochoa S.|Ortiz J.|Pardo M.|Planella M.|Pelaez T.|Peruzzi S.|Rivero S.|Rodriguez M.|Rubio E.|Sammut S.|Sánchez M.|Sánchez B.|Serrano E.|Solís C.|Stephanotto C.|Tabuenca P.|Teba S.|Torres A.|Urbano D.|Usall J.|Vilaplana M.|Villalta V.|Ochoa S.</t>
  </si>
  <si>
    <t>Rivista di Psichiatria</t>
  </si>
  <si>
    <t>Sylvia L.|Sylvia L.|Chang W.|Kamali M.|Kamali M.|Tohen M.|Kinrys G.|Kinrys G.|Deckersbach T.|Deckersbach T.|Calabrese J.|Thase M.|Reilly-Harrington N.|Reilly-Harrington N.|Bobo W.|Kocsis J.|McInnis M.|Bowden C.|Ketter T.|Friedman E.|Shelton R.|McElroy S.|McElroy S.|Gao K.|Rabideau D.|Nierenberg A.|Nierenberg A.</t>
  </si>
  <si>
    <t>Yu B.|Yu B.|He H.|He H.|Zhang Q.|Wu H.|Du H.|Liu L.|Wang C.|Shi H.|Xia Y.|Guo X.|Liu X.|Li C.|Bao X.|Su Q.|Meng G.|Meng G.|Chu J.|Chu J.|Mei Y.|Mei Y.|Sun S.|Wang X.|Zhou M.|Jia Q.|Zhao H.|Song K.|Niu K.</t>
  </si>
  <si>
    <t>Millner A.|Ursano R.|Hwang I.|King A.|Naifeh J.|Sampson N.|Zaslavsky A.|Stein M.|Stein M.|Kessler R.|Nock M.|Heeringa S.|Colpe L.|Schoenbaum M.|Cersovsky S.|Cox K.|Aliaga P.|Benedek D.|Nikki Benevides K.|Bliese P.|Borja S.|Bromet E.|Brown G.|Campbell-Sills L.|Dempsey C.|Fullerton C.|Gebler N.|Gifford R.|Gilman S.|Holloway M.|Hurwitz P.|Jain S.|Kao T.|Koenen K.|Lewandowski-Romps L.|Mash H.|McCarroll J.|Ng T.|Raman R.|Ramsawh H.|Rosellini A.|Santiago P.|Scanlon M.|Smoller J.|Street A.|Thomas M.|Wang L.|Wassel C.|Wessely S.|Wryter C.|Wu H.|Wynn G.</t>
  </si>
  <si>
    <t>Suicide and Life-Threatening Behavior</t>
  </si>
  <si>
    <t>Putnam K.|Robertson-Blackmore E.|Sharkey K.|Payne J.|Bergink V.|Munk-Olsen T.|Deligiannidis K.|Altemus M.|Newport J.|Apter G.|Devouche E.|Vikorin A.|Magnusson P.|Lichtenstein P.|Penninx B.|Buist A.|Bilszta J.|O'Hara M.|Stuart S.|Brock R.|Roza S.|Tiemeier H.|Guille C.|Neill Epperson C.|Kim D.|Schmidt P.|Martinez P.|Wisner K.|Stowe Z.|Jones I.|Rubinow D.|Sullivan P.|Meltzer-Brody S.</t>
  </si>
  <si>
    <t>Di Florio A.|Di Florio A.|Putnam K.|Altemus M.|Apter G.|Bergink V.|Bergink V.|Bilszta J.|Brock R.|Buist A.|Deligiannidis K.|Devouche E.|Epperson C.|Guille C.|Kim D.|Lichtenstein P.|Magnusson P.|Martinez P.|Munk-Olsen T.|Newport J.|Payne J.|Penninx B.|O'Hara M.|Robertson-Blackmore E.|Roza S.|Sharkey K.|Stuart S.|Tiemeier H.|Viktorin A.|Schmidt P.|Sullivan P.|Stowe Z.|Wisner K.|Jones I.|Rubinow D.|Meltzer-Brody S.</t>
  </si>
  <si>
    <t>Brown S.|Brown S.|Brumback T.|Tomlinson K.|Cummins K.|Thompson W.|Nagel B.|De Bellis M.|Hooper S.|Clark D.|Chung T.|Hasler B.|Colrain I.|Baker F.|Prouty D.|Pfefferbaum A.|Pfefferbaum A.|Sullivan E.|Pohl K.|Pohl K.|Rohlfing T.|Rohlfing T.|Nichols B.|Nichols B.|Chu W.|Tapert S.|Tapert S.</t>
  </si>
  <si>
    <t>Dons E.|Dons E.|Götschi T.|Nieuwenhuijsen M.|Nieuwenhuijsen M.|Nieuwenhuijsen M.|De Nazelle A.|Anaya E.|Avila-Palencia I.|Avila-Palencia I.|Avila-Palencia I.|Brand C.|Cole-Hunter T.|Cole-Hunter T.|Cole-Hunter T.|Gaupp-Berghausen M.|Kahlmeier S.|Laeremans M.|Laeremans M.|Mueller N.|Mueller N.|Mueller N.|Orjuela J.|Raser E.|Rojas-Rueda D.|Rojas-Rueda D.|Rojas-Rueda D.|Standaert A.|Stigell E.|Uhlmann T.|Gerike R.|Gerike R.|Int Panis L.|Int Panis L.</t>
  </si>
  <si>
    <t>Bloch K.|Szklo M.|Kuschnir M.|De Azevedo Abreu G.|Barufaldi L.|Klein C.|De Vasconcelos M.|Da Veiga G.|Figueiredo V.|Dias A.|Moraes A.|Souza A.|De Oliveira A.|Schaan B.|Tavares B.|De Oliveira C.|De Freitas Cunha C.|Giannini D.|Belfort D.|Ribas D.|Santos E.|De Leon E.|Fujimori E.|Oliveira E.|Magliano E.|De Assis Guedes Vasconcelos F.|Azevedo G.|Brunken G.|Dias G.|Filho H.|Monteiro M.|Guimarães I.|Neto J.|Oliveira J.|De Carvalho K.|De Oliveira Gonçalves L.|Santos M.|Muniz P.|Veiga Jardim P.|Ferreira P.|Montenegro R.|Gurgel R.|Vianna R.|Vasconcelos S.|Da Matta S.|Martins S.|Goldberg T.|Da Silva T.</t>
  </si>
  <si>
    <t>Revista de Saude Publica</t>
  </si>
  <si>
    <t>Rennie D.|Rennie D.|Lawson J.|Karunanayake C.|Pahwa P.|Chen Y.|Chu L.|Dosman J.|the Saskatchewan Rural Health Study Group|the Saskatchewan Rural Health Study Group|the Saskatchewan Rural Health Study Group|Dosman J.|Pahwa P.|Gordon J.|Chen Y.|Dyck R.|Hagel L.|Janzen B.|Karunanayake C.|Kirychuk S.|Koehncke N.|Lawson J.|Pickett W.|Pitbaldo R.|Rennie D.|Senthilselvan A.</t>
  </si>
  <si>
    <t>Janzen B.|Karunanayake C.|Rennie D.|Rennie D.|Pickett W.|Lawson J.|Lawson J.|Kirychuk S.|Hagel L.|Senthilselvan A.|Koehncke N.|Dosman J.|Pahwa P.|Pahwa P.|for the Saskatchewan Rural Health Study Team|Dosman J.|Pahwa P.|Gordon J.|Chen Y.|Dyck R.|Hagel L.|Janzen B.|Karunanayake C.|Kirychuk S.|Koehncke N.|Lawson J.|Pickett W.|Pitbaldo R.|Rennie D.|Senthilselvan A.</t>
  </si>
  <si>
    <t>Lung</t>
  </si>
  <si>
    <t>Journal of Agromedicine</t>
  </si>
  <si>
    <t>Thygesen L.|Baixauli-Pérez C.|Baixauli-Pérez C.|Librero-López J.|Librero-López J.|Martínez-Lizaga N.|Martínez-Lizaga N.|Ridao-López M.|Ridao-López M.|Bernal-Delgado E.|Bernal-Delgado E.|Bernal-Delgado E.|García-Armesto S.|Martínez N.|Seral M.|Estupiñán F.|Comendeiro M.|Angulo-Pueyo E.|Ridao M.|Baixaulí C.|Librero J.|Christiansen T.|Thygesen L.|Bloor K.|Cookson R.|Gutacker N.|Mateus C.|Nunes C.|Joaquim I.|Yazbeck A.|Galsworthy M.|Albreht T.|Munck J.|Güntert B.|Bremner J.|Giepmans P.|Dix O.</t>
  </si>
  <si>
    <t>Bernal-Delgado E.|Bernal-Delgado E.|Bernal-Delgado E.|Christiansen T.|Christiansen T.|Bloor K.|Bloor K.|Mateus C.|Mateus C.|Yazbeck A.|Yazbeck A.|Munck J.|Munck J.|Bremner J.|Bremner J.|García-Armesto S.|Martínez N.|Seral M.|Estupiñán F.|Comendeiro M.|Angulo-Pueyo E.|Ridao M.|Baixaulí C.|Librero J.|Thygesen L.|Cookson R.|Gutacker N.|Nunes C.|Joaquim I.|Galsworthy M.|Albreht T.|Güntert B.|Giepmans P.|Dix O.</t>
  </si>
  <si>
    <t>Thome U.|Genzel-Boroviczeny O.|Bohnhorst B.|Schmid M.|Fuchs H.|Rohde O.|Avenarius S.|Topf H.|Zimmermann A.|Faas D.|Timme K.|Kleinlein B.|Buxmann H.|Schenk W.|Segerer H.|Teig N.|Gebauer C.|Hentschel R.|Heckmann M.|Schlösser R.|Peters J.|Rossi R.|Rascher W.|Böttger R.|Seidenberg J.|Hansen G.|Zernickel M.|Alzen G.|Dreyhaupt J.|Muche R.|Hummler H.</t>
  </si>
  <si>
    <t>Thome U.|Dreyhaupt J.|Genzel-Boroviczeny O.|Bohnhorst B.|Schmid M.|Fuchs H.|Rohde O.|Avenarius S.|Topf H.|Zimmermann A.|Faas D.|Timme K.|Kleinlein B.|Buxmann H.|Schenk W.|Segerer H.|Teig N.|Ackermann B.|Hentschel R.|Heckmann M.|Schlösser R.|Peters J.|Rossi R.|Rascher W.|Böttger R.|Seidenberg J.|Hansen G.|Bode H.|Zernickel M.|Muche R.|Hummler H.</t>
  </si>
  <si>
    <t>Neonatology</t>
  </si>
  <si>
    <t>Guerra B.|Haile S.|Lamprecht B.|Ramírez A.|Martinez-Camblor P.|Kaiser B.|Alfageme I.|Almagro P.|Casanova C.|Esteban-González C.|Soler-Cataluña J.|de-Torres J.|Miravitlles M.|Celli B.|Marin J.|ter Riet G.|Sobradillo P.|Lange P.|Garcia-Aymerich J.|Antó J.|Turner A.|Han M.|Langhammer A.|Leivseth L.|Bakke P.|Johannessen A.|Oga T.|Cosio B.|Ancochea-Bermúdez J.|Echazarreta A.|Roche N.|Burgel P.|Sin D.|Soriano J.|Puhan M.</t>
  </si>
  <si>
    <t>Taylor W.|Fransen J.|Jansen T.|Dalbeth N.|Schumacher H.|Brown M.|Louthrenoo W.|Vazquez-Mellado J.|Eliseev M.|McCarthy G.|Stamp L.|Perez-Ruiz F.|Sivera F.|Ea H.|Gerritsen M.|Scire C.|Cavagna L.|Lin C.|Chou Y.|Tausche A.|Vargas-Santos A.|Janssen M.|Chen J.|Slot O.|Cimmino M.|Uhlig T.|Neogi T.</t>
  </si>
  <si>
    <t>Ogdie A.|Taylor W.|Neogi T.|Fransen J.|Jansen T.|Schumacher H.|Louthrenoo W.|Vazquez-Mellado J.|Eliseev M.|McCarthy G.|Stamp L.|Perez-Ruiz F.|Sivera F.|Ea H.|Gerritsen M.|Cagnotto G.|Cavagna L.|Lin C.|Chou Y.|Tausche A.|Lima Gomes Ochtrop M.|Janssen M.|Chen J.|Slot O.|Lazovskis J.|White D.|Cimmino M.|Uhlig T.|Dalbeth N.</t>
  </si>
  <si>
    <t>Ward M.|Deodhar A.|Akl E.|Lui A.|Ermann J.|Gensler L.|Smith J.|Borenstein D.|Hiratzka J.|Weiss P.|Inman R.|Majithia V.|Haroon N.|Maksymowych W.|Joyce J.|Clark B.|Colbert R.|Figgie M.|Hallegua D.|Prete P.|Rosenbaum J.|Stebulis J.|Bosch F.|Yu D.|Miller A.|Reveille J.|Caplan L.</t>
  </si>
  <si>
    <t>Revmatologiia (Bulgaria)</t>
  </si>
  <si>
    <t>Kiriyama M.|Ebata T.|Aoba T.|Kaneoka Y.|Arai T.|Shimizu Y.|Nagino M.|Fukami Y.|Miyake H.|Sakamoto E.|Takara D.|Shirai K.|Ohira S.|Tojima Y.|Hashimoto M.|Akutagawa A.|Yamaguchi R.|Morofuji N.|Kawahara T.|Asaba Y.|Mizuno S.|Kawai S.|Yamamoto H.|Ikuta K.|Matsubara H.|Watanabe T.</t>
  </si>
  <si>
    <t>Markar S.|Gronnier C.|Gronnier C.|Gronnier C.|Duhamel A.|Duhamel A.|Mabrut J.|Bail J.|Carrere N.|Lefevre J.|Brigand C.|Vaillant J.|Adham M.|Msika S.|Demartines N.|El Nakadi I.|Meunier B.|Collet D.|Mariette C.|Mariette C.|Mariette C.|Mariette C.|Luc G.|Cabau M.|Jougon J.|Badic B.|Lozach P.|Cappeliez S.|Lebreton G.|Alves A.|Flamein R.|Pezet D.|Pipitone F.|Iuga B.|Contival N.|Pappalardo E.|Mantziari S.|Hec F.|Vanderbeken M.|Tessier W.|Briez N.|Fredon F.|Gainant A.|Mathonnet M.|Bigourdan J.|Mezoughi S.|Ducerf C.|Baulieux J.|Pasquer A.|Baraket O.|Poncet G.|Vaudoyer D.|Enfer P.|Villeneuve L.|Glehen O.|Coste T.|Fabre J.|Marchal F.|Frisoni R.|Ayav A.|Brunaud L.|Bresler L.|Cohen C.|Aze O.|Venissac N.|Pop D.|Mouroux J.|Donici I.|Prudhomme M.|Felli E.|Lisunfui S.|Seman M.|Petit G.|Karoui M.|Tresallet C.|Ménégaux F.|Hannoun L.|Malgras B.|Lantuas D.|Pautrat K.|Pocard M.|Valleur P.</t>
  </si>
  <si>
    <t>Cohen C.|Cohen C.|Tessier W.|Tessier W.|Gronnier C.|Gronnier C.|Gronnier C.|Renaud F.|Renaud F.|Renaud F.|Renaud F.|Pasquer A.|Théreaux J.|Gagnière J.|Meunier B.|Collet D.|Piessen G.|Piessen G.|Piessen G.|Mariette C.|Mariette C.|Mariette C.|Mariette C.|Dhahri A.|Lignier D.|Cossé C.|Regimbeau J.|Luc G.|Cabau M.|Jougon J.|Badic B.|Lozach P.|Bail J.|Cappeliez S.|Nakadi I.|Lebreton G.|Alves A.|Flamein R.|Pezet D.|Pipitone F.|Stan-Iuga B.|Contival N.|Pappalardo E.|Coueffe X.|Msika S.|Mantziari S.|Demartines N.|Hec F.|Vanderbeken M.|Briez N.|Fredon F.|Gainant A.|Mathonnet M.|Bigourdan J.|Mezoughi S.|Ducerf C.|Baulieux J.|Mabrut J.|Baraket O.|Poncet G.|Adam M.|Vaudoyer D.|Enfer P.|Villeneuve L.|Glehen O.|Coste T.|Fabre J.|Marchal F.|Frisoni R.|Ayav A.|Brunaud L.|Bresler L.|Aze O.|Venissac N.|Pop D.|Mouroux J.|Donici I.|Prudhomme M.|Felli E.|Lisunfui S.|Seman M.|Petit G.|Karoui M.|Tresallet C.|Ménégaux F.|Vaillant J.|Hannoun L.|Malgras B.|Lantuas D.|Pautrat K.|Pocard M.|Valleur P.|Lefevre J.|Chafai N.|Balladur P.|Lefrançois M.|Parc Y.|Paye F.|Tiret E.|Nedelcu M.</t>
  </si>
  <si>
    <t>Zargar H.|Espiritu P.|Fairey A.|Fairey A.|Mertens L.|Dinney C.|Mir M.|Krabbe L.|Cookson M.|Jacobsen N.|Gandhi N.|Griffin J.|Montgomery J.|Vasdev N.|Yu E.|Youssef D.|Xylinas E.|Campain N.|Kassouf W.|Dall'Era M.|Seah J.|Ercole C.|Horenblas S.|Sridhar S.|McGrath J.|Aning J.|Aning J.|Shariat S.|Shariat S.|Wright J.|Thorpe A.|Morgan T.|Holzbeierlein J.|Bivalacqua T.|North S.|Barocas D.|Lotan Y.|Garcia J.|Stephenson A.|Shah J.|Van Rhijn B.|Daneshmand S.|Spiess P.|Black P.</t>
  </si>
  <si>
    <t>Zargar H.|Shah J.|van Rhijn B.|Daneshmand S.|Bivalacqua T.|Spiess P.|Black P.|Kassouf W.|Fransen van de Putte E.|Horenblas S.|Potvin K.|Winquist E.|Seah J.|Sridhar S.|Jacobsen N.|Zargar-Shoshtari K.|Holzbeierlein J.|Griffin J.|Dinney C.|Krabbe L.|Lotan Y.|Kovac E.|Ercole C.|Stephenson A.|Grivas P.|Cookson M.|Baras A.|Montgomery J.|Morgan T.|Vasdev N.|Thorpe A.|Campain N.|McGrath J.|Yu E.|Wright J.|Xylinas E.|Dall'Era M.|Barocas D.|Fairey A.|Shariat S.|Aning J.</t>
  </si>
  <si>
    <t>Gontero P.|Sylvester R.|Pisano F.|Joniau S.|Vander Eeckt K.|Serretta V.|Larré S.|Di Stasi S.|Van Rhijn B.|Witjes A.|Grotenhuis A.|Kiemeney L.|Colombo R.|Briganti A.|Babjuk M.|Malmström P.|Oderda M.|Irani J.|Malats N.|Baniel J.|Mano R.|Cai T.|Cha E.|Ardelt P.|Varkarakis J.|Bartoletti R.|Spahn M.|Johansson R.|Frea B.|Soukup V.|Xylinas E.|Dalbagni G.|Karnes R.|Shariat S.|Palou J.</t>
  </si>
  <si>
    <t>Palou J.|Pisano F.|Pisano F.|Sylvester R.|Joniau S.|Serretta V.|Larré S.|Di Stasi S.|van Rhijn B.|Witjes A.|Grotenhuis A.|Colombo R.|Briganti A.|Babjuk M.|Soukup V.|Malmstrom P.|Irani J.|Malats N.|Baniel J.|Mano R.|Cai T.|Cha E.|Ardelt P.|Varkarakis J.|Bartoletti R.|Dalbagni G.|Shariat S.|Xylinas E.|Karnes R.|Gontero P.</t>
  </si>
  <si>
    <t>Cognitive, Affective and Behavioral Neuroscience</t>
  </si>
  <si>
    <t>Wobrock T.|Wobrock T.|Guse B.|Cordes J.|Cordes J.|Wölwer W.|Wölwer W.|Winterer G.|Winterer G.|Gaebel W.|Gaebel W.|Langguth B.|Landgrebe M.|Landgrebe M.|Eichhammer P.|Frank E.|Hajak G.|Ohmann C.|Verde P.|Rietschel M.|Ahmed R.|Honer W.|Malchow B.|Schneider-Axmann T.|Falkai P.|Hasan A.</t>
  </si>
  <si>
    <t>Koutsouleris N.|Wobrock T.|Wobrock T.|Guse B.|Langguth B.|Landgrebe M.|Landgrebe M.|Eichhammer P.|Frank E.|Cordes J.|Wölwer W.|Musso F.|Winterer G.|Gaebel W.|Hajak G.|Hajak G.|Ohmann C.|Verde P.|Rietschel M.|Ahmed R.|Honer W.|Dwyer D.|Ghaseminejad F.|Dechent P.|Malchow B.|Kreuzer P.|Poeppl T.|Schneider-Axmann T.|Falkai P.|Hasan A.</t>
  </si>
  <si>
    <t>Jawalkar S.|Jawalkar S.|Koirala S.|Avakian H.|Bosted P.|Bosted P.|Griffioen K.|Keith C.|Kuhn S.|Adhikari K.|Adhikari K.|Adhikari S.|Adikaram D.|Adikaram D.|Akbar Z.|Amaryan M.|Anefalos Pereira S.|Ball J.|Baltzell N.|Battaglieri M.|Batourine V.|Bedlinskiy I.|Biselli A.|Boiarinov S.|Briscoe W.|Brock J.|Brooks W.|Bültmann S.|Burkert V.|Cao F.|Carlin C.|Carman D.|Celentano A.|Charles G.|Chetry T.|Ciullo G.|Ciullo G.|Clark L.|Colaneri L.|Cole P.|Contalbrigo M.|Cortes O.|Crede V.|D'Angelo A.|D'Angelo A.|Dashyan N.|De Vita R.|De Sanctis E.|Defurne M.|Deur A.|Djalali C.|Ddoge G.|Dupre R.|Dupre R.|Egiyan H.|Egiyan H.|El Alaoui A.|El Alaoui A.|El Fassi L.|Elouadrhiri L.|Eugenio P.|Fedotov G.|Fedotov G.|Fegan S.|Fegan S.|Fersch R.|Fersch R.|Filippi A.|Fleming J.|Forest T.|Fradi A.|Fradi A.|Garçon M.|Ghandilyan Y.|Gilfoyle G.|Giovanetti K.|Girod F.|Gleason C.|Gohn W.|Gohn W.|Golovatch E.|Gothe R.|Guidal M.|Guler N.|Guler N.|Guo L.|Guo L.|Hakobyan H.|Hakobyan H.|Hanretty C.|Hanretty C.|Harrison N.|Hattawy M.|Heddle D.|Heddle D.|Hicks K.|Hollis G.|Holtrop M.|Hughes S.|Ilieva Y.</t>
  </si>
  <si>
    <t>Mukha I.|Mukha I.|Grigorenko L.|Grigorenko L.|Grigorenko L.|Xu X.|Xu X.|Xu X.|Acosta L.|Acosta L.|Casarejos E.|Ciemny A.|Dominik W.|Duénas-Díaz J.|Dunin V.|Espino J.|Estradé A.|Farinon F.|Fomichev A.|Geissel H.|Geissel H.|Golubkova T.|Gorshkov A.|Janas Z.|Kamiński G.|Kamiński G.|Kiselev O.|Knöbel R.|Knöbel R.|Krupko S.|Kuich M.|Kuich M.|Litvinov Y.|Marquinez-Durán G.|Martel I.|Mazzocchi C.|Nociforo C.|Ordúz A.|Pfützner M.|Pfützner M.|Pietri S.|Pomorski M.|Prochazka A.|Rymzhanova S.|Sánchez-Benítez A.|Scheidenberger C.|Scheidenberger C.|Sharov P.|Simon H.|Sitar B.|Slepnev R.|Stanoiu M.|Strmen P.|Szarka I.|Takechi M.|Tanaka Y.|Tanaka Y.|Weick H.|Winkler M.|Winfield J.|Zhukov M.</t>
  </si>
  <si>
    <t>Santamaria C.|Santamaria C.|Louchart C.|Obertelli A.|Obertelli A.|Werner V.|Werner V.|Doornenbal P.|Nowacki F.|Authelet G.|Baba H.|Calvet D.|Château F.|Corsi A.|Delbart A.|Gheller J.|Gillibert A.|Isobe T.|Lapoux V.|Matsushita M.|Momiyama S.|Momiyama S.|Motobayashi T.|Niikura M.|Otsu H.|Péron C.|Peyaud A.|Pollacco E.|Roussé J.|Sakurai H.|Sakurai H.|Sasano M.|Shiga Y.|Shiga Y.|Takeuchi S.|Taniuchi R.|Taniuchi R.|Uesaka T.|Wang H.|Yoneda K.|Browne F.|Chung L.|Dombradi Z.|Franchoo S.|Giacoppo F.|Gottardo A.|Hadynska-Klek K.|Korkulu Z.|Koyama S.|Koyama S.|Kubota Y.|Kubota Y.|Lee J.|Lettmann M.|Lozeva R.|Matsui K.|Matsui K.|Miyazaki T.|Miyazaki T.|Nishimura S.|Olivier L.|Ota S.|Patel Z.|Pietralla N.|Sahin E.|Shand C.|Söderström P.|Stefan I.|Steppenbeck D.|Sumikama T.|Suzuki D.|Vajta Z.|Wu J.|Wu J.|Xu Z.</t>
  </si>
  <si>
    <t>Meisel Z.|Meisel Z.|Meisel Z.|George S.|George S.|George S.|Ahn S.|Ahn S.|Bazin D.|Brown B.|Brown B.|Browne J.|Browne J.|Browne J.|Carpino J.|Chung H.|Cole A.|Cyburt R.|Cyburt R.|Estradé A.|Famiano M.|Gade A.|Gade A.|Langer C.|Langer C.|Matoš M.|Mittig W.|Mittig W.|Montes F.|Montes F.|Morrissey D.|Morrissey D.|Pereira J.|Pereira J.|Schatz H.|Schatz H.|Schatz H.|Schatz J.|Scott M.|Scott M.|Shapira D.|Smith K.|Smith K.|Stevens J.|Stevens J.|Stevens J.|Tan W.|Tarasov O.|Towers S.|Wimmer K.|Winkelbauer J.|Winkelbauer J.|Yurkon J.|Zegers R.|Zegers R.|Zegers R.</t>
  </si>
  <si>
    <t>Meisel Z.|Meisel Z.|George S.|George S.|Ahn S.|Ahn S.|Bazin D.|Brown B.|Brown B.|Browne J.|Browne J.|Browne J.|Carpino J.|Chung H.|Cyburt R.|Cyburt R.|Estradé A.|Estradé A.|Famiano M.|Gade A.|Gade A.|Langer C.|Matoš M.|Mittig W.|Mittig W.|Montes F.|Montes F.|Morrissey D.|Morrissey D.|Pereira J.|Pereira J.|Schatz H.|Schatz H.|Schatz H.|Schatz J.|Scott M.|Scott M.|Shapira D.|Sieja K.|Smith K.|Stevens J.|Stevens J.|Stevens J.|Tan W.|Tarasov O.|Towers S.|Wimmer K.|Winkelbauer J.|Winkelbauer J.|Yurkon J.|Zegers R.|Zegers R.|Zegers R.</t>
  </si>
  <si>
    <t>Aguilar-Arevalo A.|Aoki M.|Blecher M.|Vom Bruch D.|Vom Bruch D.|Bryman D.|Comfort J.|Cuen-Rochin S.|Doria L.|Gumplinger P.|Hussein A.|Igarashi Y.|Ito N.|Ito S.|Kettell S.|Kurchaninov L.|Littenberg L.|Malbrunot C.|Malbrunot C.|Malbrunot C.|Mischke R.|Muroi A.|Numao T.|Sheffer G.|Sher A.|Sullivan T.|Tauchi K.|Vavilov D.|Yamada K.|Yamada K.|Yoshida M.|Yoshida M.</t>
  </si>
  <si>
    <t>Aguilar-Arevalo A.|Aoki M.|Blecher M.|Britton D.|Vom Bruch D.|Vom Bruch D.|Bryman D.|Bryman D.|Chen S.|Comfort J.|Cuen-Rochin S.|Doria L.|Doria L.|Gumplinger P.|Hussein A.|Hussein A.|Igarashi Y.|Ito S.|Ito S.|Kettell S.|Kurchaninov L.|Littenberg L.|Malbrunot C.|Malbrunot C.|Mischke R.|Numao T.|Protopopescu D.|Sher A.|Sullivan T.|Sullivan T.|Vavilov D.</t>
  </si>
  <si>
    <t>Amole C.|Ardid M.|Asner D.|Baxter D.|Behnke E.|Bhattacharjee P.|Borsodi H.|Bou-Cabo M.|Brice S.|Broemmelsiek D.|Clark K.|Collar J.|Cooper P.|Crisler M.|Dahl C.|Dahl C.|Daley S.|Das M.|Debris F.|Dhungana N.|Farine J.|Felis I.|Filgas R.|Fines-Neuschild M.|Girard F.|Giroux G.|Hai M.|Hall J.|Harris O.|Jackson C.|Jin M.|Krauss C.|Lafrenière M.|Laurin M.|Lawson I.|Lawson I.|Levine I.|Lippincott W.|Mann E.|Martin J.|Maurya D.|Mitra P.|Neilson R.|Neilson R.|Noble A.|Plante A.|Podviianiuk R.|Priya S.|Robinson A.|Ruschman M.|Scallon O.|Scallon O.|Seth S.|Sonnenschein A.|Starinski N.|Štekl I.|Vázquez-Jáuregui E.|Vázquez-Jáuregui E.|Vázquez-Jáuregui E.|Wells J.|Wichoski U.|Zacek V.|Zhang J.</t>
  </si>
  <si>
    <t>Amole C.|Ardid M.|Arnquist I.|Asner D.|Baxter D.|Baxter D.|Behnke E.|Bhattacharjee P.|Borsodi H.|Bou-Cabo M.|Campion P.|Cao G.|Chen C.|Chowdhury U.|Clark K.|Clark K.|Collar J.|Cooper P.|Crisler M.|Crisler M.|Crowder G.|Dahl C.|Dahl C.|Das M.|Fallows S.|Farine J.|Felis I.|Filgas R.|Girard F.|Girard F.|Giroux G.|Hall J.|Harris O.|Harris O.|Hoppe E.|Jin M.|Krauss C.|Laurin M.|Lawson I.|Lawson I.|Leblanc A.|Levine I.|Lippincott W.|Mamedov F.|Maurya D.|Mitra P.|Nania T.|Neilson R.|Noble A.|Olson S.|Ortega A.|Plante A.|Podviyanuk R.|Priya S.|Robinson A.|Roeder A.|Rucinski R.|Scallon O.|Seth S.|Sonnenschein A.|Starinski N.|Štekl I.|Tardif F.|Vázquez-Jáuregui E.|Vázquez-Jáuregui E.|Wells J.|Wichoski U.|Yan Y.|Zacek V.|Zhang J.</t>
  </si>
  <si>
    <t>Schellart P.|Trinh T.|Buitink S.|Buitink S.|Corstanje A.|Enriquez J.|Falcke H.|Falcke H.|Falcke H.|Falcke H.|Hörandel J.|Hörandel J.|Nelles A.|Rachen J.|Rossetto L.|Scholten O.|Scholten O.|Ter Veen S.|Ter Veen S.|Thoudam S.|Ebert U.|Ebert U.|Koehn C.|Rutjes C.|Alexov A.|Anderson J.|Avruch I.|Avruch I.|Bentum M.|Bentum M.|Bernardi G.|Best P.|Bonafede A.|Breitling F.|Broderick J.|Broderick J.|Brüggen M.|Butcher H.|Ciardi B.|De Geus E.|De Geus E.|De Vos M.|Duscha S.|Eislöffel J.|Fallows R.|Frieswijk W.|Garrett M.|Garrett M.|Grießmeier J.|Grießmeier J.|Gunst A.|Heald G.|Heald G.|Hessels J.|Hessels J.|Hoeft M.|Holties H.|Juette E.|Kondratiev V.|Kondratiev V.|Kuniyoshi M.|Kuper G.|Mann G.|McFadden R.|McKay-Bukowski D.|McKay-Bukowski D.|McKean J.|McKean J.|Mevius M.|Mevius M.|Moldon J.|Norden M.|Orru E.|Paas H.|Pandey-Pommier M.|Pizzo R.|Polatidis A.|Reich W.|Röttgering H.|Scaife A.|Schwarz D.|Serylak M.|Smirnov O.|Smirnov O.|Steinmetz M.|Swinbank J.|Tagger M.|Tasse C.|Toribio M.|Van Weeren R.|Vermeulen R.|Vocks C.|Wise M.|Wise M.|Wucknitz O.|Zarka P.</t>
  </si>
  <si>
    <t>Ma T.|Hurricane O.|Callahan D.|Barrios M.|Casey D.|Dewald E.|Dittrich T.|Döppner T.|Haan S.|Hinkel D.|Berzak Hopkins L.|Le Pape S.|Macphee A.|Pak A.|Park H.|Patel P.|Remington B.|Robey H.|Salmonson J.|Springer P.|Tommasini R.|Benedetti L.|Bionta R.|Bond E.|Bradley D.|Caggiano J.|Celliers P.|Cerjan C.|Church J.|Dixit S.|Dylla-Spears R.|Edgell D.|Edwards M.|Field J.|Fittinghoff D.|Frenje J.|Gatu Johnson M.|Grim G.|Guler N.|Hatarik R.|Herrmann H.|Hsing W.|Izumi N.|Jones O.|Khan S.|Kilkenny J.|Knauer J.|Kohut T.|Kozioziemski B.|Kritcher A.|Kyrala G.|Landen O.|Macgowan B.|Mackinnon A.|Meezan N.|Merrill F.|Moody J.|Nagel S.|Nikroo A.|Parham T.|Ralph J.|Rosen M.|Rygg J.|Sater J.|Sayre D.|Schneider M.|Shaughnessy D.|Spears B.|Town R.|Volegov P.|Wan A.|Widmann K.|Wilde C.|Yeamans C.</t>
  </si>
  <si>
    <t>Ma T.|Patel P.|Izumi N.|Springer P.|Key M.|Atherton L.|Barrios M.|Benedetti L.|Bionta R.|Bond E.|Bradley D.|Caggiano J.|Callahan D.|Casey D.|Celliers P.|Cerjan C.|Church J.|Clark D.|Dewald E.|Dittrich T.|Dixit S.|Döppner T.|Dylla-Spears R.|Edgell D.|Epstein R.|Field J.|Fittinghoff D.|Frenje J.|Gatu Johnson M.|Glenn S.|Glenzer S.|Grim G.|Guler N.|Haan S.|Hammel B.|Hatarik R.|Herrmann H.|Hicks D.|Hinkel D.|Berzak Hopkins L.|Hsing W.|Hurricane O.|Jones O.|Kauffman R.|Khan S.|Kilkenny J.|Kline J.|Kozioziemski B.|Kritcher A.|Kyrala G.|Landen O.|Lindl J.|Le Pape S.|MacGowan B.|MacKinnon A.|MacPhee A.|Meezan N.|Merrill F.|Moody J.|Moses E.|Nagel S.|Nikroo A.|Pak A.|Parham T.|Park H.|Ralph J.|Regan S.|Remington B.|Robey H.|Rosen M.|Rygg J.|Ross J.|Salmonson J.|Sater J.|Sayre D.|Schneider M.|Shaughnessy D.|Sio H.|Spears B.|Smalyuk V.|Suter L.|Tommasini R.|Town R.|Volegov P.|Wan A.|Weber S.|Widmann K.|Wilde C.|Yeamans C.|Edwards M.</t>
  </si>
  <si>
    <t>Aasi J.|Abbott B.|Abbott R.|Abbott T.|Abernathy M.|Ackley K.|Adams C.|Adams T.|Adams T.|Addesso P.|Addesso P.|Adhikari R.|Adya V.|Affeldt C.|Aggarwal N.|Aguiar O.|Ain A.|Ajith P.|Alemic A.|Allen B.|Allen B.|Amariutei D.|Anderson S.|Anderson W.|Arai K.|Araya M.|Arceneaux C.|Areeda J.|Ashton G.|Ast S.|Aston S.|Aufmuth P.|Aulbert C.|Aylott B.|Babak S.|Baker P.|Ballmer S.|Barayoga J.|Barbet M.|Barclay S.|Barish B.|Barker D.|Barr B.|Barsotti L.|Bartlett J.|Barton M.|Bartos I.|Bassiri R.|Batch J.|Baune C.|Behnke B.|Bell A.|Bell C.|Benacquista M.|Bergman J.|Bergmann G.|Berry C.|Betzwieser J.|Bhagwat S.|Bhandare R.|Bilenko I.|Billingsley G.|Birch J.|Biscans S.|Biwer C.|Blackburn J.|Blackburn L.|Blair C.|Blair D.|Bock O.|Bodiya T.|Bojtos P.|Bond C.|Bork R.|Born M.|Bose S.|Bose S.|Brady P.|Braginsky V.|Brau J.|Bridges D.|Brinkmann M.|Brooks A.|Brown D.|Brown D.|Brown N.|Buchman S.|Buikema A.|Buonanno A.|Cadonati L.|Calderón Bustillo J.|Camp J.|Cannon K.|Cao J.|Capano C.|Caride S.|Caudill S.|Cavaglià M.|Cepeda C.|Chakraborty R.</t>
  </si>
  <si>
    <t>Abbott B.|Abbott R.|Abbott T.|Abernathy M.|Ackley K.|Adams C.|Addesso P.|Addesso P.|Adhikari R.|Adya V.|Affeldt C.|Aggarwal N.|Aguiar O.|Ain A.|Ajith P.|Allen B.|Allen B.|Allen B.|Altin P.|Amariutei D.|Anderson S.|Anderson W.|Arai K.|Araya M.|Arceneaux C.|Areeda J.|Arun K.|Ashton G.|Ast M.|Aston S.|Aufmuth P.|Aulbert C.|Babak S.|Baker P.|Ballmer S.|Barayoga J.|Barclay S.|Barish B.|Barker D.|Barr B.|Barsotti L.|Bartlett J.|Bartos I.|Bassiri R.|Batch J.|Baune C.|Behnke B.|Bell A.|Bell C.|Berger B.|Bergman J.|Bergmann G.|Berry C.|Betzwieser J.|Bhagwat S.|Bhandare R.|Bilenko I.|Billingsley G.|Birch J.|Birney R.|Biscans S.|Bisht A.|Bisht A.|Biwer C.|Blackburn J.|Blair C.|Blair D.|Blair R.|Bock O.|Bodiya T.|Bogan C.|Bohe A.|Bojtos P.|Bond C.|Bork R.|Bose S.|Bose S.|Brady P.|Braginsky V.|Brau J.|Brinkmann M.|Brockill P.|Brooks A.|Brown D.|Brown D.|Brown N.|Buchanan C.|Buikema A.|Buonanno A.|Buonanno A.|Byer R.|Cadonati L.|Cahillane C.|Calderón Bustillo J.|Calderón Bustillo J.|Callister T.|Camp J.|Cannon K.|Cao J.|Capano C.</t>
  </si>
  <si>
    <t>Sun L.|Xu X.|Lin C.|Wang J.|Fang D.|Li Z.|Wang Y.|Li J.|Yang L.|Ma N.|Wang K.|Zang H.|Wang H.|Li C.|Shi C.|Nie M.|Li X.|Li H.|Ma J.|Ma P.|Jin S.|Huang M.|Bai Z.|Wang J.|Yang F.|Jia H.|Zhang H.|Liu Z.|Bao P.|Wang D.|Yang Y.|Zhou Y.|Ma W.|Chen J.</t>
  </si>
  <si>
    <t>Wang K.|Wang K.|Wang K.|Fang D.|Wang Y.|Wang Y.|Xu X.|Sun L.|Bai Z.|Huang M.|Jin S.|Li C.|Li H.|Li J.|Li X.|Lin C.|Ma J.|Ma P.|Ma W.|Nie M.|Nie M.|Shi C.|Shi C.|Wang H.|Wang J.|Wang J.|Yang L.|Yang Y.|Zhang H.|Zhou Y.|Ma Y.|Ma Y.|Shen W.|Shen W.</t>
  </si>
  <si>
    <t>Bezyazeekov P.|Budnev N.|Chernykh D.|Fedorov O.|Gress O.|Haungs A.|Hiller R.|Hiller R.|Huege T.|Huege T.|Kazarina Y.|Kleifges M.|Kostunin D.|Korosteleva E.|Kuzmichev L.|Lenok V.|Lubsandorzhiev N.|Marshalkina T.|Mirgazov R.|Monkhoev R.|Osipova E.|Pakhorukov A.|Pankov L.|Prosin V.|Schröder F.|Shipilov D.|Zagorodnikov A.</t>
  </si>
  <si>
    <t>Weiß C.|Chiaveri E.|Girod S.|Vlachoudis V.|Aberle O.|Barros S.|Bergström I.|Berthoumieux E.|Calviani M.|Guerrero C.|Guerrero C.|Sabaté-Gilarte M.|Sabaté-Gilarte M.|Tsinganis A.|Tsinganis A.|Andrzejewski J.|Audouin L.|Bacak M.|Balibrea-Correa J.|Barbagallo M.|Bécares V.|Beinrucker C.|Belloni F.|Bečvář F.|Billowes J.|Bosnar D.|Brugger M.|Caamaño M.|Calviño F.|Cano-Ott D.|Cerutti F.|Colonna N.|Cortés G.|Cortés-Giraldo M.|Cosentino L.|Damone L.|Deo K.|Diakaki M.|Domingo-Pardo C.|Dupont E.|Durán I.|Dressler R.|Fernández-Domínguez B.|Ferrari A.|Ferreira P.|Finocchiaro P.|Frost R.|Furman V.|Ganesan S.|Gheorghe A.|Glodariu T.|Göbel K.|Gonçalves I.|González-Romero E.|Goverdovski A.|Griesmayer E.|Gunsing F.|Harada H.|Heftrich T.|Heinitz S.|Hernández-Prieto A.|Hernández-Prieto A.|Heyse J.|Jenkins D.|Jericha E.|Kadi Y.|Käppeler F.|Katabuchi T.|Kavrigin P.|Ketlerov V.|Khryachkov V.|Kimura A.|Kivel N.|Kokkoris M.|Krtička M.|Leal-Cidoncha E.|Lederer C.|Lederer C.|Leeb H.|Lerendegui J.|Licata M.|Licata M.|Lo Meo S.|Lo Meo S.|López D.|Losito R.|Macina D.|Marganiec J.|Martínez T.|Massimi C.|Massimi C.|Mastinu P.|Mastromarco M.|Matteucci F.|Mendoza E.|Mengoni A.|Milazzo P.|Mingrone F.|Mingrone F.|Mirea M.</t>
  </si>
  <si>
    <t>Barbagallo M.|Andrzejewski J.|Mastromarco M.|Perkowski J.|Damone L.|Damone L.|Gawlik A.|Cosentino L.|Finocchiaro P.|Maugeri E.|Mazzone A.|Mazzone A.|Dressler R.|Heinitz S.|Kivel N.|Schumann D.|Colonna N.|Aberle O.|Amaducci S.|Amaducci S.|Audouin L.|Bacak M.|Bacak M.|Bacak M.|Balibrea J.|Bečvář F.|Bellia G.|Berthoumieux E.|Billowes J.|Bosnar D.|Brown A.|Caamaño M.|Calviño F.|Calviani M.|Cano-Ott D.|Cardella R.|Casanovas A.|Cerutti F.|Chen Y.|Chiaveri E.|Chiaveri E.|Chiaveri E.|Cortés G.|Cortés-Giraldo M.|Cristallo S.|Cristallo S.|Diakaki M.|Dietz M.|Domingo-Pardo C.|Dupont E.|Durán I.|Fernández-Domínguez B.|Ferrari A.|Ferreira P.|Furman V.|Göbel K.|García A.|Gilardoni S.|Glodariu T.|Gonçalves I.|González-Romero E.|Griesmayer E.|Guerrero C.|Gunsing F.|Gunsing F.|Harada H.|Heyse J.|Jenkins D.|Jericha E.|Johnston K.|Käppeler F.|Kadi Y.|Kalamara A.|Kavrigin P.|Kimura A.|Kokkoris M.|Krtička M.|Kurtulgil D.|Leal-Cidoncha E.|Lederer C.|Leeb H.|Lerendegui-Marco J.|Lo Meo S.|Lo Meo S.|Lonsdale S.|Macina D.|Manna A.|Manna A.|Marganiec J.|Marganiec J.|Martínez T.|Martins-Correia J.|Martins-Correia J.|Masi A.|Massimi C.|Massimi C.|Mastinu P.|Mendoza E.|Mengoni A.|Milazzo P.</t>
  </si>
  <si>
    <t>Anastasi A.|Anastasi A.|Anastasio A.|Avino S.|Avino S.|Basti A.|Bedeschi F.|Boiano A.|Cantatore G.|Cantatore G.|Cantatore G.|Cauz D.|Cauz D.|Cauz D.|Ceravolo S.|Corradi G.|Dabagov S.|Dabagov S.|Meo P.|Driutti A.|Driutti A.|Driutti A.|Sciascio G.|Stefano R.|Stefano R.|Escalante O.|Escalante O.|Ferrari C.|Ferrari C.|Fienberg A.|Fioretti A.|Fioretti A.|Gabbanini C.|Gabbanini C.|Gagliardi G.|Gagliardi G.|Gioiosa A.|Hampai D.|Hertzog D.|Iacovacci M.|Iacovacci M.|Incagli M.|Karuza M.|Karuza M.|Karuza M.|Karuza M.|Karuza M.|Kaspar J.|Lusiani A.|Lusiani A.|Marignetti F.|Marignetti F.|Mastroianni S.|Moricciani D.|Nath A.|Pauletta G.|Pauletta G.|Pauletta G.|Piacentino G.|Raha N.|Santi L.|Santi L.|Santi L.|Smith M.|Smith M.|Venanzoni G.</t>
  </si>
  <si>
    <t>Benzoni G.|Morales A.|Morales A.|Watanabe H.|Watanabe H.|Nishimura S.|Coraggio L.|Itaco N.|Itaco N.|Gargano A.|Browne F.|Browne F.|Daido R.|Doornenbal P.|Fang Y.|Lorusso G.|Patel Z.|Patel Z.|Rice S.|Rice S.|Sinclair L.|Sinclair L.|Söderström P.|Sumikama T.|Wu J.|Xu Z.|Xu Z.|Yokoyama R.|Baba H.|Avigo R.|Avigo R.|Bello Garrote F.|Blasi N.|Bracco A.|Bracco A.|Camera F.|Camera F.|Ceruti S.|Ceruti S.|Crespi F.|Crespi F.|de Angelis G.|Delattre M.|Dombradi Z.|Gottardo A.|Isobe T.|Kuti I.|Matsui K.|Melon B.|Mengoni D.|Mengoni D.|Miyazaki T.|Modamio-Hoybjor V.|Momiyama S.|Napoli D.|Niikura M.|Orlandi R.|Orlandi R.|Sakurai H.|Sakurai H.|Sahin E.|Sohler D.|Taniuchi R.|Taprogge J.|Taprogge J.|Vajta Z.|Valiente-Dobón J.|Wieland O.|Yalcinkaya M.</t>
  </si>
  <si>
    <t>Morales A.|Morales A.|Morales A.|Benzoni G.|Watanabe H.|Watanabe H.|de Angelis G.|Nishimura S.|Coraggio L.|Gargano A.|Itaco N.|Itaco N.|Otsuka T.|Otsuka T.|Otsuka T.|Otsuka T.|Tsunoda Y.|Van Isacker P.|Browne F.|Browne F.|Daido R.|Doornenbal P.|Fang Y.|Lorusso G.|Patel Z.|Patel Z.|Rice S.|Rice S.|Sinclair L.|Sinclair L.|Söderström P.|Sumikama T.|Valiente-Dobón J.|Wu J.|Xu Z.|Xu Z.|Yagi A.|Yokoyama R.|Baba H.|Avigo R.|Avigo R.|Bello Garrote F.|Blasi N.|Bracco A.|Bracco A.|Bruce A.|Camera F.|Camera F.|Ceruti S.|Ceruti S.|Crespi F.|Crespi F.|Delattre M.|Dombradi Z.|Gottardo A.|Isobe T.|Kojouharov I.|Kurz N.|Kuti I.|Lalkovski S.|Matsui K.|Melon B.|Mengoni D.|Mengoni D.|Miyazaki T.|Modamio-Hoybjor V.|Momiyama S.|Napoli D.|Niikura M.|Orlandi R.|Orlandi R.|Podolyák Z.|Regan P.|Regan P.|Sakurai H.|Sakurai H.|Sahin E.|Sohler D.|Schaffner H.|Taniuchi R.|Taprogge J.|Taprogge J.|Vajta Z.|Wieland O.|Yalcinkaya M.</t>
  </si>
  <si>
    <t>Bardayan D.|Bardayan D.|Chipps K.|Chipps K.|Chipps K.|Ahn S.|Ahn S.|Blackmon J.|deBoer R.|Greife U.|Jones K.|Kontos A.|Kozub R.|Linhardt L.|Manning B.|Matoš M.|Matoš M.|O'Malley P.|Ota S.|Pain S.|Peters W.|Peters W.|Pittman S.|Pittman S.|Sachs A.|Schmitt K.|Schmitt K.|Smith M.|Thompson P.</t>
  </si>
  <si>
    <t>Bardayan D.|Bardayan D.|Chipps K.|Chipps K.|Chipps K.|Ahn S.|Blackmon J.|Carmichael S.|Greife U.|Jones K.|José J.|José J.|Kontos A.|Kozub R.|Linhardt L.|Manning B.|Manning B.|Matoš M.|Matoš M.|O'Malley P.|Ota S.|Pain S.|Peters W.|Peters W.|Pittman S.|Pittman S.|Sachs A.|Schmitt K.|Schmitt K.|Schmitt K.|Smith M.|Thompson P.</t>
  </si>
  <si>
    <t>Glassman B.|Glassman B.|Pérez-Loureiro D.|Wrede C.|Wrede C.|Allen J.|Bardayan D.|Bennett M.|Bennett M.|Brown B.|Brown B.|Chipps K.|Chipps K.|Febbraro M.|Febbraro M.|Fry C.|Fry C.|Hall M.|Hall O.|Liddick S.|Liddick S.|O'Malley P.|Ong W.|Ong W.|Pain S.|Schwartz S.|Schwartz S.|Shidling P.|Sims H.|Thompson P.|Thompson P.|Zhang H.|Zhang H.</t>
  </si>
  <si>
    <t>Aboud E.|Aboud E.|Bennett M.|Bennett M.|Bennett M.|Wrede C.|Wrede C.|Friedman M.|Liddick S.|Liddick S.|Pérez-Loureiro D.|Pérez-Loureiro D.|Bardayan D.|Brown B.|Brown B.|Chen A.|Chipps K.|Chipps K.|Fry C.|Fry C.|Fry C.|Glassman B.|Glassman B.|Langer C.|Langer C.|McNeice E.|Meisel Z.|Meisel Z.|Meisel Z.|Ong W.|Ong W.|Ong W.|O'Malley P.|Pain S.|Prokop C.|Prokop C.|Schatz H.|Schatz H.|Schatz H.|Schwartz S.|Schwartz S.|Schwartz S.|Suchyta S.|Suchyta S.|Thompson P.|Thompson P.|Walters M.|Xu X.|Xu X.</t>
  </si>
  <si>
    <t>Moon B.|Moon C.|Odahara A.|Lozeva R.|Lozeva R.|Söderström P.|Söderström P.|Browne F.|Browne F.|Yuan C.|Yagi A.|Hong B.|Jung H.|Lee P.|Lee C.|Nishimura S.|Doornenbal P.|Lorusso G.|Sumikama T.|Watanabe H.|Kojouharov I.|Isobe T.|Baba H.|Sakurai H.|Daido R.|Fang Y.|Nishibata H.|Patel Z.|Patel Z.|Rice S.|Rice S.|Sinclair L.|Sinclair L.|Wu J.|Wu J.|Xu Z.|Yokoyama R.|Kubo T.|Inabe N.|Suzuki H.|Fukuda N.|Kameda D.|Takeda H.|Ahn D.|Shimizu Y.|Murai D.|Bello Garrote F.|Daugas J.|Didierjean F.|Ideguchi E.|Ishigaki T.|Morimoto S.|Niikura M.|Niikura M.|Nishizuka I.|Komatsubara T.|Kwon Y.|Tshoo K.</t>
  </si>
  <si>
    <t>Antchev G.|Aspell P.|Atanassov I.|Avati V.|Baechler J.|Berardi V.|Berardi V.|Berretti M.|Berretti M.|Bossini E.|Bottigli U.|Bozzo M.|Broulím P.|Buzzo A.|Cafagna F.|Catanesi M.|Csanád M.|Csanád M.|Csörgo T.|Csörgo T.|Deile M.|De Leonardis F.|De Leonardis F.|D'Orazio A.|D'Orazio A.|Doubek M.|Eggert K.|Eremin V.|Ferro F.|Fiergolski A.|Garcia F.|Georgiev V.|Giani S.|Grzanka L.|Grzanka L.|Guaragnella C.|Guaragnella C.|Hammerbauer J.|Heino J.|Karev A.|Kašpar J.|Kašpar J.|Kopal J.|Kundrát V.|Lami S.|Latino G.|Lauhakangas R.|Linhart R.|Lokajíček M.|Losurdo L.|Lo Vetere M.|Lo Vetere M.|Rodríguez F.|Lucsanyi D.|Macrí M.|Mercadante A.|Minafra N.|Minafra N.|Minutoli S.|Naaranoja T.|Naaranoja T.|Nemes F.|Nemes F.|Niewiadomski H.|Novak T.|Novak T.|Oliveri E.|Oljemark F.|Oljemark F.|Oriunno M.|Österberg K.|Österberg K.|Palazzi P.|Paločko L.|Passaro V.|Passaro V.|Peroutka Z.|Petruzzelli V.|Petruzzelli V.|Politi T.|Politi T.|Procházka J.|Prudenzano F.|Prudenzano F.|Quinto M.|Radermacher E.|Radicioni E.|Ravotti F.|Robutti E.|Royon C.|Ruggiero G.|Saarikko H.|Saarikko H.|Scribano A.|Smajek J.|Snoeys W.|Sziklai J.|Taylor C.|Turini N.|Vacek V.</t>
  </si>
  <si>
    <t>Gupta Y.|Gupta Y.|Garg U.|Matta J.|Patel D.|Peach T.|Hoffman J.|Hoffman J.|Yoshida K.|Yoshida K.|Itoh M.|Itoh M.|Fujiwara M.|Hara K.|Hashimoto H.|Nakanishi K.|Yosoi M.|Sakaguchi H.|Terashima S.|Kishi S.|Murakami T.|Uchida M.|Uchida M.|Yasuda Y.|Akimune H.|Kawabata T.|Kawabata T.|Harakeh M.</t>
  </si>
  <si>
    <t>The PANDA Collaboration|Singh B.|Erni W.|Keshelashvili I.|Krusche B.|Steinacher M.|Liu B.|Liu H.|Liu Z.|Shen X.|Wang C.|Zhao J.|Albrecht M.|Fink M.|Heinsius F.|Held T.|Holtmann T.|Koch H.|Kopf B.|Kümmel M.|Kuhl G.|Kuhlmann M.|Leyhe M.|Mikirtychyants M.|Musiol P.|Mustafa A.|Pelizäus M.|Pychy J.|Richter M.|Schnier C.|Schröder T.|Sowa C.|Steinke M.|Triffterer T.|Wiedner U.|Beck R.|Hammann C.|Kaiser D.|Ketzer B.|Kube M.|Mahlberg P.|Rossbach M.|Schmidt C.|Schmitz R.|Thoma U.|Walther D.|Wendel C.|Wilson A.|Bianconi A.|Bianconi A.|Bragadireanu M.|Caprini M.|Pantea D.|Pietreanu D.|Vasile M.|Patel B.|Kaplan D.|Brandys P.|Czyzewski T.|Czyzycki W.|Domagala M.|Hawryluk M.|Filo G.|Krawczyk M.|Kwiatkowski D.|Lisowski E.|Lisowski F.|Fiutowski T.|Idzik M.|Mindur B.|Przyborowski D.|Swientek K.|Czech B.|Kliczewski S.|Korcyl K.|Kozela A.|Kulessa P.|Lebiedowicz P.|Malgorzata K.|Pysz K.|Schäfer W.|Siudak R.|Szczurek A.|Biernat J.|Jowzaee S.|Kamys B.|Kistryn S.|Korcyl G.|Krzemien W.|Magiera A.|Moskal P.|Palka M.|Psyzniak A.|Rudy Z.|Salabura P.|Smyrski J.|Strzempek P.|Wrońska A.|Augustin I.|Lehmann I.</t>
  </si>
  <si>
    <t>Singh B.|Erni W.|Krusche B.|Steinacher M.|Walford N.|Liu H.|Liu Z.|Liu B.|Shen X.|Wang C.|Zhao J.|Albrecht M.|Erlen T.|Fink M.|Heinsius F.|Held T.|Holtmann T.|Jasper S.|Keshk I.|Koch H.|Kopf B.|Kuhlmann M.|Kümmel M.|Leiber S.|Mikirtychyants M.|Musiol P.|Mustafa A.|Pelizäus M.|Pychy J.|Richter M.|Schnier C.|Schröder T.|Sowa C.|Steinke M.|Triffterer T.|Wiedner U.|Ball M.|Beck R.|Hammann C.|Ketzer B.|Kube M.|Mahlberg P.|Rossbach M.|Schmidt C.|Schmitz R.|Thoma U.|Urban M.|Walther D.|Wendel C.|Wilson A.|Bianconi A.|Bragadireanu M.|Caprini M.|Pantea D.|Patel B.|Czyzycki W.|Domagala M.|Filo G.|Jaworowski J.|Krawczyk M.|Lisowski E.|Lisowski F.|Michałek M.|Poznański P.|Płazek J.|Korcyl K.|Kozela A.|Kulessa P.|Lebiedowicz P.|Pysz K.|Schäfer W.|Szczurek A.|Fiutowski T.|Idzik M.|Mindur B.|Przyborowski D.|Swientek K.|Biernat J.|Kamys B.|Kistryn S.|Korcyl G.|Krzemien W.|Magiera A.|Moskal P.|Pyszniak A.|Rudy Z.|Salabura P.|Smyrski J.|Strzempek P.|Wronska A.|Augustin I.|Böhm R.|Lehmann I.|Nicmorus Marinescu D.|Schmitt L.|Varentsov V.|Al-Turany M.|Belias A.|Deppe H.|Divani Veis N.</t>
  </si>
  <si>
    <t>Cuesta C.|Abgrall N.|Arnquist I.|Avignone F.|Avignone F.|Barabash A.|Bertrand F.|Brudanin V.|Busch M.|Busch M.|Buuck M.|Byram D.|Caldwell A.|Chan Y.|Christofferson C.|Detwiler J.|Efremenko Y.|Ejiri H.|Elliott S.|Galindo-Uribarri A.|Giovanetti G.|Giovanetti G.|Goett J.|Green M.|Gruszko J.|Guinn I.|Guiseppe V.|Henning R.|Henning R.|Hoppe E.|Howard S.|Howe M.|Howe M.|Jasinski B.|Keeter K.|Kidd M.|Konovalov S.|Kouzes R.|LaFerriere B.|Leon J.|MacMullin J.|MacMullin J.|Martin R.|Meijer S.|Meijer S.|Mertens S.|Orrell J.|O'Shaughnessy C.|O'Shaughnessy C.|Overman N.|Poon A.|Radford D.|Rager J.|Rager J.|Rielage K.|Robertson R.|Romero-Romero E.|Romero-Romero E.|Schmitt C.|Shanks B.|Shanks B.|Shirchenko M.|Snyder N.|Suriano A.|Tedeschi D.|Timkin V.|Trimble J.|Trimble J.|Varner R.|Vasilyev S.|Vetter K.|Vetter K.|Vorren K.|Vorren K.|White B.|Wilkerson J.|Wilkerson J.|Wilkerson J.|Wiseman C.|Xu W.|Yakushev E.|Yu C.|Yumatov V.</t>
  </si>
  <si>
    <t>Van Beveren C.|Andreyev A.|Andreyev A.|Barzakh A.|Cocolios T.|Cocolios T.|Fedorov D.|Fedosseev V.|Ferrer R.|Huyse M.|Köster U.|Lane J.|Liberati V.|Lynch K.|Lynch K.|Marsh B.|Procter T.|Radulov D.|Rapisarda E.|Rapisarda E.|Sandhu K.|Seliverstov M.|Seliverstov M.|Seliverstov M.|Seliverstov M.|Van Duppen P.|Venhart M.|Veselsky M.</t>
  </si>
  <si>
    <t>Soukeras V.|Pakou A.|Cappuzzello F.|Cappuzzello F.|Acosta L.|Acosta L.|Agodi C.|Alamanos N.|Bondi M.|Bondi M.|Carbone D.|Cavallaro M.|Cunsolo A.|De Napoli M.|Di Pietro A.|Fernández-García J.|Figuera P.|Fisichella M.|Foti A.|Foti A.|Keeley N.|Marquinez-Duran G.|Martel I.|Mazzocco M.|Mazzocco M.|Nicolosi D.|Pierroutsakou D.|Rusek K.|Sgouros O.|Stiliaris E.|Strano E.|Strano E.|Torresi D.|Torresi D.</t>
  </si>
  <si>
    <t>Hu S.|Hu S.|Hu S.|Zhang G.|Yang J.|Zhang H.|Gomes P.|Lubian J.|Ferreira J.|Wu X.|Zhong J.|Zhong J.|He C.|Zheng Y.|Li C.|Li G.|Qu W.|Wang F.|Zheng L.|Yu L.|Chen Q.|Luo P.|Luo P.|Li H.|Li H.|Wu Y.|Wu Y.|Zhou W.|Zhu B.|Sun H.</t>
  </si>
  <si>
    <t>Pakou A.|Pierroutsakou D.|Mazzocco M.|Mazzocco M.|Acosta L.|Aslanoglou X.|Boiano A.|Boiano C.|Carbone D.|Cavallaro M.|Grebosz J.|Keeley N.|La Commara M.|La Commara M.|Manea C.|Marquinez-Duran G.|Martel I.|Parascandolo C.|Rusek K.|Sánchez-Benítez A.|Sgouros O.|Signorini C.|Soramel F.|Soramel F.|Soukeras V.|Stiliaris E.|Strano E.|Strano E.|Torresi D.|Torresi D.|Trzcinska A.|Watanabe Y.|Yamaguchi H.</t>
  </si>
  <si>
    <t>Sgouros O.|Pakou A.|Pierroutsakou D.|Mazzocco M.|Mazzocco M.|Acosta L.|Acosta L.|Aslanoglou X.|Betsou C.|Boiano A.|Boiano C.|Carbone D.|Cavallaro M.|Grebosz J.|Keeley N.|La Commara M.|La Commara M.|Manea C.|Marquínez-Durán G.|Martel I.|Nicolis N.|Parascandolo C.|Rusek K.|Sánchez-Benítez A.|Sánchez-Benítez A.|Signorini C.|Soramel F.|Soramel F.|Soukeras V.|Stefanini C.|Stiliaris E.|Strano E.|Strano E.|Strojek I.|Torresi D.|Torresi D.</t>
  </si>
  <si>
    <t>Agnes P.|Alexander T.|Alton A.|Arisaka K.|Back H.|Baldin B.|Biery K.|Bonfini G.|Bossa M.|Brigatti A.|Brodsky J.|Budano F.|Cadonati L.|Calaprice F.|Canci N.|Candela A.|Cao H.|Cariello M.|Cavalcante P.|Chavarria A.|Chepurnov A.|Cocco A.|Crippa L.|D'Angelo D.|D'Incecco M.|Davini S.|De Deo M.|Derbin A.|Devoto A.|Di Eusanio F.|Di Pietro G.|Edkins E.|Empl A.|Fan A.|Fiorillo G.|Fomenko K.|Forster G.|Franco D.|Gabriele F.|Galbiati C.|Goretti A.|Grandi L.|Gromov M.|Guan M.|Guardincerri Y.|Hackett B.|Herner K.|Hungerford E.|Ianni A.|Ianni A.|Jollet C.|Keeter K.|Kendziora C.|Kidner S.|Kobychev V.|Koh G.|Korablev D.|Korga G.|Kurlej A.|Li P.|Loer B.|Lombardi P.|Love C.|Ludhova L.|Luitz S.|Ma Y.|Machulin I.|Machulin I.|Mandarano A.|Mari S.|Maricic J.|Marini L.|Martoff C.|Meregaglia A.|Meroni E.|Meyers P.|Milincic R.|Montanari D.|Monte A.|Montuschi M.|Monzani M.|Mosteiro P.|Mount B.|Muratova V.|Musico P.|Nelson A.|Odrowski S.|Okounkova M.|Orsini M.|Ortica F.|Pagani L.|Pallavicini M.|Pantic E.|Pantic E.|Papp L.|Parmeggiano S.|Parsells R.|Pelczar K.|Pelliccia N.|Perasso S.</t>
  </si>
  <si>
    <t>Marini L.|Pagani L.|Agnes P.|Alexander T.|Alton A.|Alton A.|Arisaka K.|Back H.|Baldin B.|Biery K.|Bonfini G.|Bossa M.|Brigatti A.|Brodsky J.|Budano F.|Cadonati L.|Calaprice F.|Canci N.|Candela A.|Cao H.|Cariello M.|Cavalcante P.|Chavarria A.|Chepurnov A.|Cocco A.|D'Angelo D.|D'Incecco M.|Davini S.|De Deo D.|Derbin A.|Devoto A.|Di Eusanio F.|Di Pietro G.|Edkins E.|Empl A.|Fan A.|Fiorillo G.|Fomenko K.|Forster G.|Franco D.|Gabriele F.|Galbiati C.|Goretti A.|Grandi L.|Gromov M.|Guan M.|Guardincerri Y.|Hackett B.|Herner K.|Humble P.|Hungerford E.|Ianni A.|Ianni A.|Jollet C.|Keeter K.|Kendziora C.|Kidner S.|Kobychev V.|Koh G.|Korablev D.|Korga G.|Kurlej A.|Li P.|Lombardi P.|Love C.|Ludhova L.|Luitz S.|Ma Y.|Machulin I.|Machulin I.|Mandarano A.|Mari S.|Maricic J.|Martoff C.|Meregaglia A.|Meroni E.|Meyers P.|Milincic R.|Montanari M.|Montuschi M.|Monzani M.|Mosteiro P.|Mount B.|Muratova M.|Musico P.|Nelson A.|Odrowski S.|Okounkova M.|Orsini M.|Ortica F.|Pallavicini M.|Pantic E.|Pantic E.|Papp L.|Parmeggiano S.|Parsells R.|Pelczar K.|Pelliccia N.|Perasso S.|Pocar A.</t>
  </si>
  <si>
    <t>Physical Therapy</t>
  </si>
  <si>
    <t>Morgan J.|Gulick S.|Bralower T.|Chenot E.|Christeson G.|Claeys P.|Cockell C.|Collins G.|Coolen M.|Ferrière L.|Gebhardt C.|Goto K.|Jones H.|Kring D.|Le Ber E.|Lofi J.|Long X.|Lowery C.|Mellett C.|Ocampo-Torres R.|Osinski G.|Osinski G.|Perez-Cruz L.|Pickersgill A.|Poelchau M.|Rae A.|Rasmussen C.|Rebolledo-Vieyra M.|Riller U.|Sato H.|Schmitt D.|Smit J.|Tikoo S.|Tomioka N.|Urrutia-Fucugauchi J.|Whalen M.|Wittmann A.|Yamaguchi K.|Yamaguchi K.|Zylberman W.|Zylberman W.</t>
  </si>
  <si>
    <t>GSA Today</t>
  </si>
  <si>
    <t>Masat E.|Laforêt P.|Laforêt P.|De Antonio M.|Corre G.|Perniconi B.|Taouagh N.|Mariampillai K.|Amelin D.|Mauhin W.|Hogrel J.|Caillaud C.|Ronzitti G.|Puzzo F.|Kuranda K.|Colella P.|Mallone R.|Mallone R.|Mallone R.|Benveniste O.|Benveniste O.|Mingozzi F.|Mingozzi F.|Bassez G.|Bedat-Millet A.|Behin A.|Eymard B.|Leonard-Louis S.|Stojkovic T.|Canal A.|Decostre V.|Bouhour F.|Boyer F.|Castaing Y.|Chapon F.|Cintas P.|Durieu I.|Echaniz-Laguna A.|Feasson L.|Furby A.|Hamroun D.|Ferrer X.|Solé G.|Froissart R.|Piraud M.|Germain D.|Benistan K.|Guffon-Fouilhoux N.|Journel H.|Labauge P.|Lacour A.|Levy A.|Magot A.|Péréon Y.|Minot-Myhié M.|Nadaj-Pakleza A.|Nathier C.|Orlikowski D.|Pellegrini N.|Petiot P.|Praline J.|Lofaso F.|Prigent H.|Dutry A.|Renard D.|Sacconi S.|Desnuelle C.|Salort-Campana E.|Pouget J.|Tiffreau V.|Vincent D.|Zagnoli F.</t>
  </si>
  <si>
    <t>Semplicini C.|Semplicini C.|Letard P.|De Antonio M.|Taouagh N.|Perniconi B.|Bouhour F.|Echaniz-Laguna A.|Orlikowski D.|Orlikowski D.|Sacconi S.|Sacconi S.|Salort-Campana E.|Solé G.|Solé G.|Zagnoli F.|Hamroun D.|Froissart R.|Caillaud C.|Caillaud C.|Laforêt P.|Laforêt P.|Béhin A.|Eymard B.|Leonard-Louis S.|Stojkovic T.|Bassez G.|Carlier P.|Laloui K.|Ollivier G.|Canal A.|Hogrel J.|Prigent H.|Desnuelle C.|Pouget J.|Piraud M.|Bedat-Millet A.|Boyer F.|Castaing Y.|Chapon F.|Cintas P.|Durieu I.|Lacour A.|Feasson L.|Furby A.|Germain D.|Benistan K.|Journel H.|Tiffreau V.|Tard C.|Deibener-Kaminsky J.|Magot A.|Péréon Y.|Minot-Myhié M.|Nadaj-Pakleza A.|Nathier C.|Pellegrini N.|Petiot P.|Praline J.|Vincent D.|Renard D.|Carlier R.|Bouibede F.|Juntas-Morales R.|Krim E.|Lagrange E.|Magy L.|Michaud M.</t>
  </si>
  <si>
    <t>Chen X.|Liu Y.|Sun X.|Yin Z.|Li H.|Deng K.|Cheng C.|Liu L.|Luo X.|Zhang R.|Liu F.|Zhou Q.|Wang C.|Li L.|Zhang L.|Wang B.|Zhao Y.|Zhou J.|Han C.|Zhang H.|Yang X.|Pang C.|Yin L.|Feng T.|Zhao J.|Zhang M.|Hu D.</t>
  </si>
  <si>
    <t>Aharonian F.|Aharonian F.|Akamatsu H.|Akimoto F.|Allen S.|Allen S.|Allen S.|Anabuki N.|Angelini L.|Arnaud K.|Arnaud K.|Audard M.|Awaki H.|Axelsson M.|Bamba A.|Bautz M.|Blandford R.|Blandford R.|Blandford R.|Brenneman L.|Brown G.|Bulbul E.|Cackett E.|Chernyakova M.|Chiao M.|Coppi P.|Costantini E.|De Plaa J.|Den Herder J.|Done C.|Dotani T.|Ebisawa K.|Eckart M.|Enoto T.|Enoto T.|Ezoe Y.|Fabian A.|Ferrigno C.|Foster A.|Fujimoto R.|Fukazawa Y.|Furuzawa A.|Galeazzi M.|Gallo L.|Gandhi P.|Giustini M.|Goldwurm A.|Gu L.|Guainazzi M.|Guainazzi M.|Haba Y.|Hagino K.|Hamaguchi K.|Hamaguchi K.|Harrus I.|Harrus I.|Hatsukade I.|Hayashi K.|Hayashi T.|Hayashida K.|Hiraga J.|Hornschemeier A.|Hoshino A.|Hughes J.|Iizuka R.|Inoue H.|Inoue Y.|Ishibashi K.|Ishida M.|Ishikawa K.|Ishisaki Y.|Itoh M.|Iyomoto N.|Kaastra J.|Kallman T.|Kamae T.|Kara E.|Kataoka J.|Katsuda S.|Katsuta J.|Kawaharada M.|Kawai N.|Kelley R.|Khangulyan D.|Kilbourne C.|King A.|King A.|Kitaguchi T.|Kitamoto S.|Kitayama T.|Kohmura T.|Kokubun M.|Koyama S.|Koyama K.|Kretschmar P.|Krimm H.|Krimm H.|Kubota A.|Kunieda H.|Laurent P.</t>
  </si>
  <si>
    <t>Aharonian F.|Aharonian F.|Aharonian F.|Akamatsu H.|Akimoto F.|Allen S.|Allen S.|Allen S.|Angelini L.|Audard M.|Awaki H.|Axelsson M.|Bamba A.|Bamba A.|Bautz M.|Blandford R.|Blandford R.|Blandford R.|Brenneman L.|Brown G.|Bulbul E.|Cackett E.|Chernyakova M.|Chiao M.|Coppi P.|Coppi P.|Costantini E.|De Plaa J.|De Vries C.|Den Herder J.|Done C.|Dotani T.|Ebisawa K.|Eckart M.|Enoto T.|Enoto T.|Ezoe Y.|Fabian A.|Ferrigno C.|Foster A.|Fujimoto R.|Fukazawa Y.|Furuzawa A.|Galeazzi M.|Gallo L.|Gandhi P.|Giustini M.|Goldwurm A.|Goldwurm A.|Gu L.|Guainazzi M.|Haba Y.|Hagino K.|Hamaguchi K.|Hamaguchi K.|Harrus I.|Harrus I.|Hatsukade I.|Hayashi K.|Hayashi K.|Hayashi T.|Hayashida K.|Hiraga J.|Hornschemeier A.|Hoshino A.|Hughes J.|Ichinohe Y.|Iizuka R.|Inoue H.|Inoue Y.|Ishida M.|Ishikawa K.|Ishisaki Y.|Iwai M.|Kaastra J.|Kaastra J.|Kallman T.|Kamae T.|Kataoka J.|Katsuda S.|Kawai N.|Kelley R.|Kilbourne C.|Kitaguchi T.|Kitamoto S.|Kitayama T.|Kohmura T.|Kokubun M.|Koyama K.|Koyama S.|Kretschmar P.|Krimm H.|Kubota A.|Kubota A.|Kunieda H.|Laurent P.|Lee S.|Lee S.|Leutenegger M.|Limousin O.</t>
  </si>
  <si>
    <t>Journal of Clinical Lipidology</t>
  </si>
  <si>
    <t>Moore J.|McKinnon W.|Cruikshank D.|Gladstone G.|Spencer J.|Stern S.|Weaver H.|Singer K.|Showalter M.|Grundy W.|Beyer R.|Beyer R.|White O.|White O.|Binzel R.|Buie M.|Buratti B.|Cheng A.|Howett C.|Olkin C.|Parker A.|Porter S.|Schenk P.|Throop H.|Verbiscer A.|Young L.|Benecchi S.|Bray V.|Chavez C.|Chavez C.|Dhingra R.|Howard A.|Lauer T.|Lisse C.|Robbins S.|Runyon K.|Umurhan O.|Umurhan O.</t>
  </si>
  <si>
    <t>Georgiadis P.|Hebels D.|Valavanis I.|Liampa I.|Bergdahl I.|Johansson A.|Palli D.|Chadeau-Hyam M.|Chatziioannou A.|Jennen D.|Krauskopf J.|Jetten M.|Kleinjans J.|Vineis P.|Kyrtopoulos S.|Gottschalk R.|Van Leeuwen D.|Timmermans L.|De Kok T.|Botsivali M.|Bendinelli B.|Kelly R.|Vermeulen R.|Portengen L.|Saberi-Hosnijeh F.|Melin B.|Hallmans G.|Lenner P.|Keun H.|Siskos A.|Athersuch T.|Athersuch T.|Kogevinas M.|Stephanou E.|Myridakis A.|Fazzo L.|De Santis M.|Comba P.|Kiviranta H.|Rantakokko P.|Airaksinen R.|Ruokojärvi P.|Gilthorpe M.|Fleming S.|Fleming T.|Tu Y.|Jonsson B.|Lundh T.|Chen W.|Lee W.|Hsiao C.|Chien K.|Kuo P.|Hung H.|Liao S.</t>
  </si>
  <si>
    <t>Lautenschläger F.|Lautenschläger F.|Chhetri P.|Chhetri P.|Ackermann D.|Backe H.|Block M.|Block M.|Block M.|Cheal B.|Clark A.|Droese C.|Droese C.|Ferrer R.|Giacoppo F.|Giacoppo F.|Götz S.|Götz S.|Heßberger F.|Heßberger F.|Kaleja O.|Khuyagbaatar J.|Khuyagbaatar J.|Kunz P.|Mistry A.|Mistry A.|Laatiaoui M.|Laatiaoui M.|Lauth W.|Raeder S.|Raeder S.|Walther T.|Wraith C.</t>
  </si>
  <si>
    <t>Chhetri P.|Chhetri P.|Ackermann D.|Ackermann D.|Backe H.|Block M.|Block M.|Block M.|Cheal B.|Droese C.|Düllmann C.|Düllmann C.|Düllmann C.|Even J.|Even J.|Ferrer R.|Giacoppo F.|Giacoppo F.|Götz S.|Götz S.|Götz S.|Heßberger F.|Heßberger F.|Huyse M.|Kaleja O.|Kaleja O.|Khuyagbaatar J.|Khuyagbaatar J.|Kunz P.|Laatiaoui M.|Laatiaoui M.|Lautenschläger F.|Lautenschläger F.|Lauth W.|Lecesne N.|Lens L.|Lens L.|Minaya Ramirez E.|Mistry A.|Mistry A.|Raeder S.|Raeder S.|Van Duppen P.|Walther T.|Yakushev A.|Yakushev A.|Zhang Z.</t>
  </si>
  <si>
    <t>Nagai T.|Honda Y.|Sugano Y.|Nishimura K.|Nakai M.|Honda S.|Iwakami N.|Okada A.|Asaumi Y.|Aiba T.|Noguchi T.|Kusano K.|Ogawa H.|Yasuda S.|Anzai T.|Aikawa Y.|Nakano H.|Takashio S.|Yamamoto Y.|Yamamoto M.|Motokawa T.|Hamatani Y.|Shibata T.|Chinen D.|Yamane T.|Yoshida C.|Maruta A.|Ogura S.|Sumita Y.</t>
  </si>
  <si>
    <t>Takashio S.|Nagai T.|Sugano Y.|Honda S.|Okada A.|Asaumi Y.|Aiba T.|Noguchi T.|Kusano K.|Ogawa H.|Yasuda S.|Anzai T.|Kawakami S.|Yamamoto Y.|Iwakami N.|Yamamoto M.|Honda Y.|Motokawa T.|Hamatani Y.|Shibata T.|Homma T.|Chinen D.|Yoshida C.|Ogura S.|Sumita Y.</t>
  </si>
  <si>
    <t>International Journal of Mental Health Systems</t>
  </si>
  <si>
    <t>Jiamsakul A.|Jiamsakul A.|Kerr S.|Kerr S.|Chandrasekaran E.|Huelgas A.|Taecharoenkul S.|Teeraananchai S.|Wan G.|Ly P.|Kiertiburanakul S.|Kiertiburanakul S.|Law M.|Ly P.|Khol V.|Zhang F.|Zhao H.|Han N.|Lee M.|Li P.|Lam W.|Chan Y.|Kumarasamy N.|Saghayam S.|Ezhilarasi C.|Pujari S.|Joshi K.|Gaikwad S.|Chitalikar A.|Merati T.|Wirawan D.|Yuliana F.|Yunihastuti E.|Imran D.|Widhani A.|Oka S.|Tanuma J.|Nishijima T.|Choi J.|Na S.|Kim J.|Sim B.|Gani Y.|David R.|Kamarulzaman A.|Syed Omar S.|Ponnampalavanar S.|Azwa I.|Mustafa M.|Nordin N.|Ditangco R.|Uy E.|Bantique R.|Wong W.|Ku W.|Wu P.|Ng O.|Lim P.|Lee L.|Martinez-Vega R.|Phanuphak P.|Ruxrungtham K.|Avihingsanon A.|Chusut P.|Sungkanuparph S.|Chumla L.|Sanmeema N.|Chaiwarith R.|Sirisanthana T.|Kotarathititum W.|Praparattanapan J.|Kantipong P.|Kambua P.|Ratanasuwan W.|Sriondee R.|Nguyen K.|Bui V.|Nguyen D.|Nguyen D.|Pham T.|Cuong D.|Sohn A.|Ha H.|Durier N.|Petersen B.|Cooper D.|Law M.|Boettiger D.</t>
  </si>
  <si>
    <t>Teymoori A.|Jetten J.|Bastian B.|Ariyanto A.|Autin F.|Ayub N.|Badea C.|Besta T.|Butera F.|Costa-Lopes R.|Cui L.|Fantini C.|Finchilescu G.|Gaertner L.|Gollwitzer M.|Gómez Á.|González R.|Hong Y.|Jensen D.|Karasawa M.|Kessler T.|Klein O.|Lima M.|Mähönen T.|Megevand L.|Morton T.|Paladino P.|Polya T.|Ruza A.|Shahrazad W.|Sharma S.|Torres A.|Van Der Bles A.|Wohl M.</t>
  </si>
  <si>
    <t>Smeekes A.|Jetten J.|Verkuyten M.|Wohl M.|Jasinskaja-Lahti I.|Ariyanto A.|Autin F.|Ayub N.|Badea C.|Besta T.|Butera F.|Costa-Lopes R.|Cui L.|Fantini C.|Finchilescu G.|Gaertner L.|Gollwitzer M.|Gómez Á.|González R.|Hong Y.|Jensen D.|Karasawa M.|Kessler T.|Klein O.|Lima M.|Renvik T.|Megevand L.|Morton T.|Paladino P.|Polya T.|Ruza A.|Shahrazad W.|Sharma S.|Teymoori A.|Torres A.|Van Der Bles A.</t>
  </si>
  <si>
    <t>Social Psychology</t>
  </si>
  <si>
    <t>Harapan H.|Harapan H.|Harapan H.|Harapan H.|Rajamoorthy Y.|Anwar S.|Bustamam A.|Radiansyah A.|Angraini P.|Fasli R.|Salwiyadi S.|Bastian R.|Oktiviyari A.|Akmal I.|Iqbalamin M.|Adil J.|Henrizal F.|Darmayanti D.|Pratama R.|Setiawan A.|Mudatsir M.|Mudatsir M.|Mudatsir M.|Hadisoemarto P.|Dhimal M.|Kuch U.|Groneberg D.|Imrie A.|Dhimal M.|Dhimal M.|Müller R.</t>
  </si>
  <si>
    <t>Asian Pacific Journal of Tropical Medicine</t>
  </si>
  <si>
    <t>Rzehak P.|Rzehak P.|Saffery R.|Reischl E.|Covic M.|Wahl S.|Grote V.|Grote V.|Xhonneux A.|Langhendries J.|Ferre N.|Ferre N.|Closa-Monasterolo R.|Closa-Monasterolo R.|Riva E.|Socha P.|Socha P.|Gruszfeld D.|Gruszfeld D.|Koletzko B.|Koletzko B.|Goyens P.|Carlier C.|Hoyos J.|Poncelet P.|Dain E.|Van Hees J.|Martin F.|Escribano J.|Luque V.|Mendez G.|Zaragoza-Jordana M.|Giovannini M.|Agostoni C.|Scaglioni S.|Verduci E.|Vecchi F.|Re Dionigi A.|Socha J.|Stolarczyk A.|Dobrzanska A.|Janas R.|Perrin E.|Von Kries R.|Groebe H.|Reith A.|Hofmann R.|Weber M.|Schiess S.|Beyer J.|Fritsch M.|Handel U.|Pawellek I.|Verwied-Jorky S.|Hannibal I.|Demmelmair H.|Haile G.|Theurich M.</t>
  </si>
  <si>
    <t>Closa-Monasterolo R.|Zaragoza-Jordana M.|Ferré N.|Luque V.|Grote V.|Koletzko B.|Verduci E.|Vecchi F.|Escribano J.|Closa-Monasterolo R.|Escribano J.|Ferré N.|Gispert-Llauradó M.|Luque V.|Rubio-Torrents C.|Zaragoza-Jordana M.|Beyer J.|Fritsch M.|Haile G.|Handel U.|Hannibal I.|Koletzko B.|Kreichauf S.|Pawellek I.|Schiess S.|Verwied-Jorky S.|von Kries R.|Weber M.|Dobrzańska A.|Gruszfeld D.|Janas R.|Wierzbicka A.|Socha P.|Stolarczyk A.|Socha J.|Carlier C.|Carlier C.|Dain E.|Dain E.|Goyens P.|Goyens P.|Van Hees J.|Van Hees J.|Hoyos J.|Hoyos J.|Langhendries J.|Langhendries J.|Martin F.|Martin F.|Poncelet P.|Poncelet P.|Xhonneux A.|Xhonneux A.|Perrin E.|Agostoni C.|Giovannini M.|Dionigi A.|Riva E.|Scaglioni S.|Vecchi F.|Verducci E.</t>
  </si>
  <si>
    <t>Carrà G.|Carrà G.|Carrà G.|Crocamo C.|Bartoli F.|Bartoli F.|Lax A.|Lax A.|Tremolada M.|Lucii C.|Lucii C.|Martinotti G.|Martinotti G.|Nosè M.|Nosè M.|Bighelli I.|Bighelli I.|Ostuzzi G.|Ostuzzi G.|Castellazzi M.|Castellazzi M.|Clerici M.|Clerici M.|Barbui C.|Barbui C.|Acciavatti T.|Adamo A.|Aguglia A.|Albanese C.|Baccaglini S.|Bardicchia F.|Barone R.|Barone Y.|Bergamini C.|Bertolini F.|Bolognesi S.|Bordone A.|Bortolaso P.|Bugliani M.|Calandra C.|Calò S.|Cardamone G.|Caroleo M.|Carra E.|Carretta D.|Chiocchi L.|Cinosi E.|Corbo M.|Corsi E.|Costanzo R.|Costoloni G.|D’Arienzo F.|Debolini S.|De Capua A.|Di Napoli W.|Dinelli M.|Facchi E.|Fargnoli F.|Fiori F.|Franchi A.|Gardellin F.|Gastaldon C.|Gazzoletti E.|Ghio L.|Giacomin M.|Gregis M.|Iovieno N.|Koukouna D.|Lintas C.|Luca A.|Luca M.|Lussetti M.|Madrucci M.|Magnani N.|Magni L.|Manca E.|Martorelli C.|Mattafirri R.|Paladini C.|Papola D.|Percudani M.|Perini G.|Petrosemolo P.|Pezzullo M.|Piantanida S.|Pinna F.|Prato K.|Prestia D.|Quattrone D.|Reggianini C.|Restaino F.|Ribolsi M.|Rinosi G.|Rizzo C.|Rizzo R.|Roggi M.|Rossi G.|Rossi S.|Ruberto S.|Santi M.</t>
  </si>
  <si>
    <t>Nosè M.|Bighelli I.|Castellazzi M.|Martinotti G.|Carrà G.|Lucii C.|Ostuzzi G.|Ostuzzi G.|Sozzi F.|Barbui C.|Acciavatti T.|Adamo A.|Aguglia A.|Albanese C.|Baccaglini S.|Barbui C.|Bardicchia F.|Barone R.|Barone Y.|Bartoli F.|Bergamini C.|Bertolini F.|Bolognesi S.|Bordone A.|Bortolaso P.|Bugliani M.|Calandra C.|Calò S.|Cardamone G.|Caroleo M.|Carra E.|Carretta D.|Castellazzi M.|Chiocchi L.|Clerici M.|Corbo M.|Corsi E.|Costanzo R.|Costoloni G.|D'Arienzo F.|Debolini S.|De Capua A.|Di Napoli W.|Dinelli M.|Facchi E.|Fargnoli F.|Fiori F.|Franchi A.|Gardellin F.|Gazzoletti E.|Ghio L.|Giacomin M.|Gregis M.|Iovieno N.|Koukouna D.|Lax A.|Lintas C.|Luca A.|Luca M.|Lucii C.|Lussetti M.|Madrucci M.|Magnani N.|Magni L.|Magni L.|Manca E.|Martinotti G.|Martorelli C.|Mattafirri R.|Nosè M.|Percudani M.|Perini G.|Petrosemolo P.|Pezzullo M.|Piantanida S.|Pinna F.|Prato K.|Prestia D.|Quattrone D.|Reggianini C.|Restaino F.|Ribolsi M.|Rinosi G.|Rizzo C.|Rizzo R.|Roggi M.|Rossi G.|Rossi G.|Rossi S.|Ruberto S.|Santoro R.|Santi M.|Signorelli M.|Soscia F.|Sozzi F.|Staffa P.|Stilo M.|Strizzolo S.|Suraniti F.|Tavian N.</t>
  </si>
  <si>
    <t>Human Psychopharmacology</t>
  </si>
  <si>
    <t>Wilder F.|Ergun R.|Ergun R.|Newman D.|Goodrich K.|Goodrich K.|Trattner K.|Goldman M.|Eriksson S.|Jaynes A.|Leonard T.|Malaspina D.|Ahmadi N.|Schwartz S.|Burch J.|Torbert R.|Argall M.|Giles B.|Phan T.|Le Contel O.|Graham D.|Khotyaintsev Y.|Strangeway R.|Russell C.|Magnes W.|Plaschke F.|Lindqvist P.</t>
  </si>
  <si>
    <t>Meng F.|Zhou Y.|Wang S.|Wang S.|Wang S.|Wang S.|Duan J.|Zhang Z.|Niu H.|Jiang L.|Cui S.|Cui S.|Li X.|Luo C.|Zhang L.|Wang Q.|Wang Q.|Bao X.|Dorji T.|Li Y.|Du M.|Zhao X.|Zhao L.|Wang G.|Inouye D.</t>
  </si>
  <si>
    <t>Climatic Change</t>
  </si>
  <si>
    <t>Rabin S.|Rabin S.|Melton J.|Lasslop G.|Bachelet D.|Bachelet D.|Forrest M.|Hantson S.|Kaplan J.|Li F.|Mangeon S.|Ward D.|Yue C.|Arora V.|Hickler T.|Hickler T.|Kloster S.|Knorr W.|Nieradzik L.|Nieradzik L.|Spessa A.|Folberth G.|Sheehan T.|Voulgarakis A.|Kelley D.|Colin Prentice I.|Colin Prentice I.|Sitch S.|Harrison S.|Arneth A.</t>
  </si>
  <si>
    <t>Biogeosciences Discussions</t>
  </si>
  <si>
    <t>Marine Ecology Progress Series</t>
  </si>
  <si>
    <t>Raffles Bulletin of Zoology</t>
  </si>
  <si>
    <t>Paterson G.|Albuquerque S.|Blagoderov V.|Brooks S.|Cafferty S.|Cane E.|Carter V.|Chainey J.|Crowther R.|Douglas L.|Durant J.|Duffell L.|Hine A.|Honey M.|Huertas B.|Howard T.|Huxley R.|Kitching I.|Ledger S.|McLaughlin C.|Martin G.|Mazzetta G.|Penn M.|Perera J.|Sadka M.|Scialabba E.|Self A.|Siebert D.|Sleep C.|Toloni F.|Wing P.</t>
  </si>
  <si>
    <t>Blagoderov V.|Blagoderov V.|Penn M.|Sadka M.|Hine A.|Hine A.|Brooks S.|Siebert D.|Sleep C.|Cafferty S.|Cane E.|Martin G.|Toloni F.|Wing P.|Chainey J.|Duffell L.|Huxley R.|Ledger S.|McLaughlin C.|Mazzetta G.|Perera J.|Crowther R.|Douglas L.|Durant J.|Scialabba E.|Honey M.|Huertas B.|Howard T.|Carter V.|Albuquerque S.|Paterson G.|Kitching I.</t>
  </si>
  <si>
    <t>Biodiversity Data Journal</t>
  </si>
  <si>
    <t>Tate R.|Tate R.|Perdices M.|Perdices M.|Rosenkoetter U.|Rosenkoetter U.|Shadish W.|Vohra S.|Barlow D.|Horner R.|Kazdin A.|Kratochwill T.|McDonald S.|Sampson M.|Shamseer L.|Shamseer L.|Togher L.|Albin R.|Backman C.|Douglas J.|Evans J.|Gast D.|Manolov R.|Mitchell G.|Nickels L.|Nikles J.|Ownsworth T.|Rose M.|Schmid C.|Wilson B.</t>
  </si>
  <si>
    <t>Neuropsychological Rehabilitation</t>
  </si>
  <si>
    <t>Remedial and Special Education</t>
  </si>
  <si>
    <t>Aphasiology</t>
  </si>
  <si>
    <t>Evidence-Based Communication Assessment and Intervention</t>
  </si>
  <si>
    <t>Haschka J.|Haschka J.|Englbrecht M.|Hueber A.|Manger B.|Kleyer A.|Reiser M.|Finzel S.|Tony H.|Kleinert S.|Kleinert S.|Feuchtenberger M.|Feuchtenberger M.|Fleck M.|Manger K.|Ochs W.|Schmitt-Haendle M.|Wendler J.|Schuch F.|Ronneberger M.|Lorenz H.|Lorenz H.|Nuesslein H.|Alten R.|Demary W.|Henes J.|Schett G.|Rech J.</t>
  </si>
  <si>
    <t>Figueiredo C.|Figueiredo C.|Bang H.|Cobra J.|Englbrecht M.|Hueber A.|Haschka J.|Manger B.|Kleyer A.|Reiser M.|Finzel S.|Tony H.|Kleinert S.|Wendler J.|Schuch F.|Ronneberger M.|Feuchtenberger M.|Fleck M.|Manger K.|Ochs W.|Schmitt-Haendle M.|Lorenz H.|Lorenz H.|Nuesslein H.|Alten R.|Henes J.|Krueger K.|Rech J.|Schett G.</t>
  </si>
  <si>
    <t>Guzman J.|Oen K.|Huber A.|Duffy K.|Boire G.|Shiff N.|Berard R.|Levy D.|Stringer E.|Scuccimarri R.|Morishita K.|Johnson N.|Cabral D.|Rosenberg A.|Larché M.|Dancey P.|Petty R.|Laxer R.|Silverman E.|Miettunen P.|Chetaille A.|Haddad E.|Houghton K.|Spiegel L.|Turvey S.|Schmeling H.|Lang B.|Ellsworth J.|Ramsey S.|Bruns A.|Roth J.|Campillo S.|Benseler S.|Chédeville G.|Schneider R.|Tse S.|Bolaria R.|Gross K.|Feldman B.|Feldman D.|Cameron B.|Jurencak R.|Dorval J.|LeBlanc C.|St. Cyr C.|Gibbon M.|Yeung R.|Duffy C.|Tucker L.</t>
  </si>
  <si>
    <t>Shiff N.|Shiff N.|Tupper S.|Oen K.|Guzman J.|Lim H.|Lee C.|Bryce R.|Huber A.|Boire G.|Dancey P.|Feldman B.|Laxer R.|Miettunen P.|Schmeling H.|Watanabe Duffy K.|Levy D.|Turvey S.|Bolaria R.|Bruns A.|Cabral D.|Campillo S.|Chédeville G.|Feldman D.|Haddad E.|Houghton K.|Johnson N.|Jurencak R.|Lang B.|Larche M.|Morishita K.|Ramsey S.|Roth J.|Schneider R.|Scuccimarri R.|Spiegel L.|Stringer E.|Tse S.|Yeung R.|Duffy C.|Tucker L.</t>
  </si>
  <si>
    <t>Pediatric Rheumatology</t>
  </si>
  <si>
    <t>Abitbul R.|Amirav I.|Amirav I.|Blau H.|Blau H.|Alkrinawi S.|Aviram M.|Shoseyov D.|Bentur L.|Avital A.|Springer C.|Lavie M.|Prais D.|Prais D.|Dabbah H.|Elias N.|Elizur A.|Goldberg S.|Hevroni A.|Kerem E.|Luder A.|Roth Y.|Cohen-Cymberknoh M.|Ben Ami M.|Mandelberg A.|Livnat G.|Picard E.|Rivlin J.|Rotschild M.|Soferman R.|Loges N.|Olbrich H.|Werner C.|Wolter A.|Herting M.|Wallmeier J.|Raidt J.|Omran H.|Mussaffi H.|Mussaffi H.</t>
  </si>
  <si>
    <t>Barber I.|García-Cárdenas J.|Sakdapanichkul C.|Deacon C.|Zapata Erazo G.|Guerreiro R.|Bras J.|Hernandez D.|Singleton A.|Guetta-Baranes T.|Braae A.|Clement N.|Patel T.|Brookes K.|Medway C.|Medway C.|Chappell S.|Mann D.|Morgan K.|Passmore P.|Craig D.|Johnston J.|McGuinness B.|Todd S.|Heun R.|Kolsch H.|Kehoe P.|Vardy E.|Hooper N.|Hooper N.|Pickering-Brown S.|Pickering-Brown S.|Snowden J.|Snowden J.|Richardson A.|Richardson A.|Jones M.|Jones M.|Neary D.|Neary D.|Harris J.|Harris J.|Lowe J.|Smith A.|Wilcock G.|Warden D.|Holmes C.</t>
  </si>
  <si>
    <t>Chaudhury S.|Patel T.|Barber I.|Guetta-Baranes T.|Brookes K.|Chappell S.|Turton J.|Guerreiro R.|Guerreiro R.|Guerreiro R.|Bras J.|Bras J.|Bras J.|Hernandez D.|Singleton A.|Hardy J.|Hardy J.|Mann D.|Passmore P.|Craig D.|Johnston J.|McGuinness B.|Todd S.|Heun R.|Kölsch H.|Kehoe P.|Vardy E.|Hooper N.|Pickering-Brown S.|Snowden J.|Richardson A.|Jones M.|Neary D.|Harris J.|Lowe J.|Smith A.|Wilcock G.|Warden D.|Holmes C.|Morgan K.</t>
  </si>
  <si>
    <t>Moon R.|Moon R.|Harvey N.|Harvey N.|Cooper C.|Cooper C.|Cooper C.|D'Angelo S.|Crozier S.|Inskip H.|Schoenmakers I.|Schoenmakers I.|Prentice A.|Arden N.|Bishop N.|Carr A.|Dennison E.|Eastell R.|Fraser R.|Gandhi S.|Godfrey K.|Godfrey K.|Kennedy S.|Mughal M.|Papageorghiou A.|Reid D.|Robinson S.|Javaid M.</t>
  </si>
  <si>
    <t>Horton J.|Liu X.|Gale M.|Wu L.|Shanks J.|Zhang X.|Webber P.|Webber P.|Bell J.|Kales S.|Mott B.|Rai G.|Jansen D.|Henderson M.|Urban D.|Hall M.|Simeonov A.|Maloney D.|Johns M.|Johns M.|Fu H.|Fu H.|Fu H.|Fu H.|Jadhav A.|Vertino P.|Vertino P.|Yan Q.|Cheng X.|Cheng X.</t>
  </si>
  <si>
    <t>Cell Chemical Biology</t>
  </si>
  <si>
    <t>Regueiro-Ren A.|Liu Z.|Chen Y.|Sin N.|Sit S.|Swidorski J.|Chen J.|Venables B.|Zhu J.|Nowicka-Sans B.|Protack T.|Lin Z.|Terry B.|Samanta H.|Zhang S.|Li Z.|Beno B.|Huang X.|Rahematpura S.|Parker D.|Haskell R.|Jenkins S.|Santone K.|Cockett M.|Krystal M.|Meanwell N.|Hanumegowda U.|Dicker I.</t>
  </si>
  <si>
    <t>Chen Y.|Sit S.|Chen J.|Swidorski J.|Liu Z.|Sin N.|Venables B.|Parker D.|Parker D.|Nowicka-Sans B.|Lin Z.|Li Z.|Li Z.|Terry B.|Protack T.|Rahematpura S.|Hanumegowda U.|Hanumegowda U.|Jenkins S.|Jenkins S.|Krystal M.|Krystal M.|Dicker I.|Dicker I.|Meanwell N.|Regueiro-Ren A.</t>
  </si>
  <si>
    <t>Oncology Letters</t>
  </si>
  <si>
    <t>Liu J.|Guiadeen D.|Krikorian A.|Gao X.|Wang J.|Boga S.|Alhassan A.|Yu Y.|Vaccaro H.|Liu S.|Yang C.|Wu H.|Cooper A.|De Man J.|Kaptein A.|Maloney K.|Hornak V.|Gao Y.|Fischmann T.|Raaijmakers H.|Vu-Pham D.|Presland J.|Mansueto M.|Xu Z.|Leccese E.|Zhang-Hoover J.|Knemeyer I.|Garlisi C.|Bays N.|Stivers P.|Brandish P.|Hicks A.|Kim R.|Kozlowski J.</t>
  </si>
  <si>
    <t>Boga S.|Alhassan A.|Liu J.|Guiadeen D.|Krikorian A.|Gao X.|Wang J.|Yu Y.|Anand R.|Liu S.|Yang C.|Wu H.|Cai J.|Zhu H.|Desai J.|Maloney K.|Gao Y.|Fischmann T.|Presland J.|Mansueto M.|Xu Z.|Leccese E.|Knemeyer I.|Garlisi C.|Bays N.|Stivers P.|Brandish P.|Hicks A.|Cooper A.|Kim R.|Kozlowski J.</t>
  </si>
  <si>
    <t>Burton A.|Byrnes G.|Stone J.|Tamimi R.|Heine J.|Vachon C.|Ozmen V.|Pereira A.|Garmendia M.|Scott C.|Hipwell J.|Dickens C.|Schüz J.|Aribal M.|Bertrand K.|Kwong A.|Kwong A.|Giles G.|Giles G.|Hopper J.|Pérez Gómez B.|Pollán M.|Teo S.|Teo S.|Mariapun S.|Taib N.|Lajous M.|Lajous M.|Lopez-Riduara R.|Rice M.|Romieu I.|Flugelman A.|Ursin G.|Ursin G.|Ursin G.|Qureshi S.|Ma H.|Lee E.|Sirous R.|Sirous M.|Lee J.|Kim J.|Salem D.|Kamal R.|Hartman M.|Hartman M.|Miao H.|Chia K.|Nagata C.|Vinayak S.|Ndumia R.|van Gils C.|Wanders J.|Peplonska B.|Bukowska A.|Allen S.|Vinnicombe S.|Moss S.|Chiarelli A.|Linton L.|Maskarinec G.|Yaffe M.|Boyd N.|dos-Santos-Silva I.|McCormack V.</t>
  </si>
  <si>
    <t>Burton A.|Maskarinec G.|Perez-Gomez B.|Perez-Gomez B.|Vachon C.|Miao H.|Lajous M.|López-Ridaura R.|Rice M.|Pereira A.|Garmendia M.|Tamimi R.|Bertrand K.|Kwong A.|Kwong A.|Kwong A.|Ursin G.|Ursin G.|Ursin G.|Lee E.|Qureshi S.|Ma H.|Vinnicombe S.|Moss S.|Allen S.|Ndumia R.|Vinayak S.|Teo S.|Teo S.|Mariapun S.|Fadzli F.|Fadzli F.|Peplonska B.|Bukowska A.|Nagata C.|Stone J.|Hopper J.|Giles G.|Giles G.|Ozmen V.|Aribal M.|Schüz J.|Van Gils C.|Wanders J.|Sirous R.|Sirous R.|Sirous M.|Hipwell J.|Kim J.|Lee J.|Dickens C.|Hartman M.|Hartman M.|Chia K.|Scott C.|Chiarelli A.|Linton L.|Pollan M.|Pollan M.|Flugelman A.|Salem D.|Kamal R.|Boyd N.|dos-Santos-Silva I.|McCormack V.</t>
  </si>
  <si>
    <t>Practical Radiation Oncology</t>
  </si>
  <si>
    <t>Hormones and Cancer</t>
  </si>
  <si>
    <t>Georgakis M.|Karalexi M.|Agius D.|Antunes L.|Bastos J.|Coza D.|Demetriou A.|Dimitrova N.|Eser S.|Florea M.|Ryzhov A.|Sekerija M.|Žagar T.|Zborovskaya A.|Zivkovic S.|Bouka E.|Kanavidis P.|Dana H.|Hatzipantelis E.|Kourti M.|Moschovi M.|Polychronopoulou S.|Stiakaki E.|Kantzanou Μ.|Pourtsidis A.|Petridou E.</t>
  </si>
  <si>
    <t>Cancer Biology and Therapy</t>
  </si>
  <si>
    <t>Abubakar M.|Howat W.|Daley F.|Zabaglo L.|McDuffus L.|Blows F.|Coulson P.|Raza Ali H.|Benitez J.|Benitez J.|Milne R.|Milne R.|Brenner H.|Brenner H.|Brenner H.|Stegmaier C.|Mannermaa A.|Mannermaa A.|Chang-Claude J.|Chang-Claude J.|Rudolph A.|Sinn P.|Couch F.|Tollenaar R.|Devilee P.|Figueroa J.|Sherman M.|Lissowska J.|Hewitt S.|Eccles D.|Hooning M.|Hollestelle A.|Martens J.|HM van Deurzen C.|Investigators k.|Bolla M.|Wang Q.|Jones M.|Schoemaker M.|Broeks A.|van Leeuwen F.|Van't Veer L.|Swerdlow A.|Swerdlow A.|Orr N.|Dowsett M.|Dowsett M.|Easton D.|Easton D.|Schmidt M.|Schmidt M.|Pharoah P.|Pharoah P.|Garcia-Closas M.</t>
  </si>
  <si>
    <t>Abubakar M.|Abubakar M.|Chang-Claude J.|Chang-Claude J.|Ali H.|Chatterjee N.|Chatterjee N.|Coulson P.|Daley F.|Blows F.|Benitez J.|Benitez J.|Milne R.|Milne R.|Brenner H.|Brenner H.|Brenner H.|Stegmaier C.|Mannermaa A.|Mannermaa A.|Rudolph A.|Sinn P.|Couch F.|Devilee P.|Tollenaar R.|Seynaeve C.|Figueroa J.|Lissowska J.|Hewitt S.|Hooning M.|Hollestelle A.|Foekens R.|Koppert L.|Bolla M.|Wang Q.|Jones M.|Schoemaker M.|Keeman R.|Easton D.|Easton D.|Swerdlow A.|Swerdlow A.|Sherman M.|Schmidt M.|Schmidt M.|Pharoah P.|Pharoah P.|Garcia-Closas M.</t>
  </si>
  <si>
    <t>Khankari N.|Murff H.|Zeng C.|Wen W.|Eeles R.|Eeles R.|Easton D.|Kote-Jarai Z.|Al Olama A.|Benlloch S.|Muir K.|Giles G.|Giles G.|Wiklund F.|Gronberg H.|Haiman C.|Schleutker J.|Schleutker J.|Nordestgaard B.|Travis R.|Donovan J.|Pashayan N.|Pashayan N.|Khaw K.|Stanford J.|Stanford J.|Blot W.|Thibodeau S.|Maier C.|Maier C.|Kibel A.|Kibel A.|Cybulski C.|Cannon-Albright L.|Brenner H.|Brenner H.|Park J.|Kaneva R.|Batra J.|Teixeira M.|Teixeira M.|Pandha H.|Zheng W.</t>
  </si>
  <si>
    <t>Clinical Genitourinary Cancer</t>
  </si>
  <si>
    <t>Martens A.|Martens A.|Wistuba-Hamprecht K.|Wistuba-Hamprecht K.|Foppen M.|Yuan J.|Postow M.|Postow M.|Wong P.|Romano E.|Khammari A.|Dreno B.|Capone M.|Ascierto P.|Di Giacomo A.|Maio M.|Schilling B.|Schilling B.|Sucker A.|Sucker A.|Schadendorf D.|Schadendorf D.|Hassel J.|Hassel J.|Eigentler T.|Martus P.|Wolchok J.|Wolchok J.|Blank C.|Pawelec G.|Garbe C.|Weide B.|Weide B.</t>
  </si>
  <si>
    <t>Wistuba-Hamprecht K.|Wistuba-Hamprecht K.|Martens A.|Martens A.|Heubach F.|Romano E.|Geukes Foppen M.|Yuan J.|Postow M.|Postow M.|Wong P.|Mallardo D.|Schilling B.|Schilling B.|Di Giacomo A.|Khammari A.|Dreno B.|Maio M.|Schadendorf D.|Schadendorf D.|Ascierto P.|Wolchok J.|Wolchok J.|Blank C.|Garbe C.|Pawelec G.|Pawelec G.|Pawelec G.|Weide B.</t>
  </si>
  <si>
    <t>Depreitere B.|Ricciardi F.|Arts M.|Balabaud L.|Buchowski J.|Bunger C.|Chung C.|Coppes M.|Fehlings M.|Kawahara N.|Lee C.|Leung Y.|Martin-Benlloch J.|Massicotte E.|Mazel C.|Meyer B.|Oner F.|Peul W.|Quraishi N.|Tokuhashi Y.|Tomita K.|Ulbricht C.|Verlaan J.|Wang M.|Crockard H.|Choi D.</t>
  </si>
  <si>
    <t>British Journal of Neurosurgery</t>
  </si>
  <si>
    <t>Takachi R.|Inoue M.|Inoue M.|Sugawara Y.|Tsuji I.|Tsuji I.|Tsugane S.|Tsugane S.|Ito H.|Ito H.|Matsuo K.|Matsuo K.|Tanaka K.|Tanaka K.|Tamakoshi A.|Tamakoshi A.|Mizoue T.|Mizoue T.|Wakai K.|Wakai K.|Nagata C.|Nagata C.|Sasazuki S.|Sasazuki S.|Iwasaki M.|Otani T.|Sawada N.|Shimazu T.|Yamaji T.|Tsubono Y.|Nishino Y.|Nakayama T.|Sadakane A.</t>
  </si>
  <si>
    <t>Jarvis D.|Mitchell J.|Law P.|Palin K.|Palin K.|Tuupanen S.|Tuupanen S.|Gylfe A.|Gylfe A.|Gylfe A.|Hänninen U.|Hänninen U.|Cajuso T.|Cajuso T.|Tanskanen T.|Tanskanen T.|Kondelin J.|Kondelin J.|Kaasinen E.|Kaasinen E.|Sarin A.|Kaprio J.|Kaprio J.|Eriksson J.|Eriksson J.|Eriksson J.|Rissanen H.|Knekt P.|Pukkala E.|Pukkala E.|Jousilahti P.|Salomaa V.|Ripatti S.|Palotie A.|Palotie A.|Palotie A.|Palotie A.|Järvinen H.|Renkonen-Sinisalo L.|Lepistö A.|Böhm J.|Meklin J.|Al-Tassan N.|Palles C.|Martin L.|Barclay E.|Farrington S.|Farrington S.|Timofeeva M.|Meyer B.|Wakil S.|Campbell H.|Smith C.|Idziaszczyk S.|Maughan T.|Kaplan R.|Kerr R.|Kerr D.|Buchanan D.|Buchanan D.|Win A.|Hopper J.|Jenkins M.|Lindor N.|Newcomb P.|Gallinger S.|Conti D.|Schumacher F.|Casey G.|Taipale J.|Taipale J.|Taipale J.|Aaltonen L.|Aaltonen L.|Cheadle J.|Dunlop M.|Tomlinson I.|Houlston R.</t>
  </si>
  <si>
    <t>Klement R.|Hoerner-Rieber J.|Hoerner-Rieber J.|Adebahr S.|Adebahr S.|Adebahr S.|Andratschke N.|Blanck O.|Boda-Heggemann J.|Duma M.|Eble M.|Eich H.|Flentje M.|Gerum S.|Hass P.|Henkenberens C.|Hildebrandt G.|Imhoff D.|Kahl K.|Klass N.|Krempien R.|Lohaus F.|Lohaus F.|Lohaus F.|Lohaus F.|Petersen C.|Schrade E.|Wendt T.|Wittig A.|Guckenberger M.</t>
  </si>
  <si>
    <t>Neoplasia (United States)</t>
  </si>
  <si>
    <t>Surgery Today</t>
  </si>
  <si>
    <t>Lu S.|Lu S.|Wang J.|Wang J.|Ye J.|Ye J.|Zou Y.|Zou Y.|Zhu Y.|Wei Q.|Wei Q.|Wang X.|Wang X.|Tang S.|Tang S.|Liu H.|Liu H.|Fan J.|Fan J.|Zhang F.|Zhang F.|Farina E.|Mohammed M.|Song D.|Song D.|Liao J.|Liao J.|Huang J.|Huang J.|Guo D.|Guo D.|Lu M.|Lu M.|Liu F.|Liu F.|Liu J.|Liu J.|Li L.|Li L.|Ma C.|Ma C.|Hu X.|Hu X.|Lee M.|Reid R.|Ameer G.|Ameer G.|Zhou D.|He T.|He T.</t>
  </si>
  <si>
    <t>Wang J.|Wang J.|Wang J.|Liao J.|Liao J.|Zhang F.|Zhang F.|Song D.|Song D.|Lu M.|Lu M.|Liu J.|Liu J.|Wei Q.|Wei Q.|Wei Q.|Tang S.|Tang S.|Liu H.|Liu H.|Fan J.|Fan J.|Zou Y.|Zou Y.|Guo D.|Guo D.|Huang J.|Huang J.|Liu F.|Liu F.|Ma C.|Ma C.|Hu X.|Hu X.|Hu X.|Li L.|Li L.|Qu X.|Qu X.|Chen L.|Chen L.|Weng Y.|Lee M.|He T.|He T.|Reid R.|Reid R.|Zhang J.</t>
  </si>
  <si>
    <t>Biomedical Materials (Bristol)</t>
  </si>
  <si>
    <t>American Journal of Translational Research</t>
  </si>
  <si>
    <t>Reproductive Sciences</t>
  </si>
  <si>
    <t>Clinical Chemistry and Laboratory Medicine</t>
  </si>
  <si>
    <t>The Journal of nutrition</t>
  </si>
  <si>
    <t>Clinical Epigenetics</t>
  </si>
  <si>
    <t>Boscari F.|Del Favero S.|Messori M.|Rabbone I.|Bonfanti R.|Sabbion A.|Iafusco D.|Schiaffini R.|Visentin R.|Calore R.|Leal Y.|Galasso S.|Galderisi A.|Vallone V.|Di Palma F.|Losiouk E.|Lanzola G.|Tinti D.|Rigamonti A.|Marigliano M.|Zanfardino A.|Rapini N.|Avogaro A.|Chernavvsky D.|Magni L.|Cobelli C.|Bruttomesso D.</t>
  </si>
  <si>
    <t>Giornale Italiano di Diabetologia e Metabolismo</t>
  </si>
  <si>
    <t>Virus Genes</t>
  </si>
  <si>
    <t>Archives of Virology</t>
  </si>
  <si>
    <t>Winkler E.|Winkler E.|Yue J.|Yue J.|McAllister T.|Temkin N.|Oh S.|Burchard E.|Hu D.|Ferguson A.|Ferguson A.|Lingsma H.|Burke J.|Burke J.|Sorani M.|Sorani M.|Rosand J.|Rosand J.|Yuh E.|Yuh E.|Barber J.|Tarapore P.|Tarapore P.|Gardner R.|Gardner R.|Sharma S.|Sharma S.|Satris G.|Satris G.|Eng C.|Puccio A.|Wang K.|Mukherjee P.|Mukherjee P.|Valadka A.|Okonkwo D.|Diaz-Arrastia R.|Diaz-Arrastia R.|Manley G.|Manley G.</t>
  </si>
  <si>
    <t>Journal of Clinical Neuroscience</t>
  </si>
  <si>
    <t>Crawford T.|Tsui V.|Flynn E.|Wang S.|Taylor A.|Côté A.|Audia J.|Beresini M.|Burdick D.|Cummings R.|Dakin L.|Duplessis M.|Good A.|Hewitt M.|Huang H.|Jayaram H.|Kiefer J.|Jiang Y.|Murray J.|Nasveschuk C.|Pardo E.|Poy F.|Romero F.|Tang Y.|Wang J.|Xu Z.|Zawadzke L.|Zhu X.|Albrecht B.|Magnuson S.|Bellon S.|Cochran A.</t>
  </si>
  <si>
    <t>Wang S.|Tsui V.|Crawford T.|Audia J.|Burdick D.|Beresini M.|Côté A.|Cummings R.|Duplessis M.|Flynn E.|Hewitt M.|Huang H.|Jayaram H.|Jiang Y.|Joshi S.|Murray J.|Nasveschuk C.|Pardo E.|Poy F.|Romero F.|Tang Y.|Taylor A.|Wang J.|Xu Z.|Zawadzke L.|Zhu X.|Albrecht B.|Magnuson S.|Bellon S.|Cochran A.</t>
  </si>
  <si>
    <t>Castilla J.|Castilla J.|Martínez-Baz I.|Martínez-Baz I.|Navascués A.|Casado I.|Casado I.|Aguinaga A.|Díaz-González J.|Delfrade J.|Delfrade J.|Guevara M.|Guevara M.|Ezpeleta C.|Abad I.|Aldaz P.|Álvarez E.|Alvarez N.|Arana J.|Arceiz I.|Arina E.|Arribas I.|Artajo M.|Azagra B.|Bartolome F.|Bolea C.|Brugos A.|Cano B.|Castresana M.|Cenoz J.|Cia F.|Compains B.|Cortés F.|Churío B.|Cuevas P.|Da Costa E.|Espino J.|Doiz M.|Escribano F.|Esparza M.|Etayo V.|Alfaro C.|Flamarique B.|Gamboa J.|Garcés M.|Blanco L.|German A.|Giner A.|Goñi N.|Guillorme M.|Guiu J.|Gurbindo J.|Guruchaga M.|Heras J.|Hijos M.|Huidobro J.|Indurain S.|Iñigo B.|Irigoyen M.|Jurio J.|León M.|Longás J.|López M.|Maquirriain M.|Miner J.|Moreno M.|Moros M.|Navarro U.|Orozco F.|Orte M.|Palacio P.|Palau J.|Lecumberri C.|Pascual P.|Sanz B.|Prado A.|Prado M.|Puig A.|Ridruejo E.|Ramos M.|Rípodas B.|Rodríguez M.|Roncal M.|Puertas I.|Sánchez C.|Sarrasqueta P.|Senosiain M.|Sola J.|Sota M.|Ursua M.|Urtasun I.|Vigata M.|Virto M.|Elía F.|Albeniz E.|Artajo P.|Beristain X.|Chamorro J.|Ezpeleta C.|Fanlo P.</t>
  </si>
  <si>
    <t>Hirata A.|Okamura T.|Sugiyama D.|Kuwabara K.|Kadota A.|Kadota A.|Kadota A.|Fujiyoshi A.|Fujiyoshi A.|Miura K.|Miura K.|Miura K.|Okuda N.|Ohkubo T.|Okayama A.|Ueshima H.|Ueshima H.|Ueshima H.|Saitoh S.|Sakata K.|Hozawa A.|Hayakawa T.|Nakamura Y.|Nakamura Y.|Nishi N.|Kasagi F.|Murakami Y.|Izumi T.|Matsumura Y.|Ojima T.|Tamakoshi K.|Nakagawa H.|Kita Y.|Miyamatsu N.|Yoshita K.|Miyamoto Y.|Kodama K.|Kiyohara Y.</t>
  </si>
  <si>
    <t>Fujiyoshi N.|Arima H.|Arima H.|Satoh A.|Satoh A.|Ojima T.|Nishi N.|Okuda N.|Kadota A.|Kadota A.|Kadota A.|Ohkubo T.|Hozawa A.|Hozawa A.|Nakaya N.|Fujiyoshi A.|Okamura T.|Ueshima H.|Ueshima H.|Ueshima H.|Okayama A.|Miura K.|Miura K.|Miura K.|Saitoh S.|Sakata K.|Hayakawa T.|Yanagawa H.|Nakamura Y.|Kasagi F.|Murakami Y.|Izumi T.|Matsumura Y.|Tokudome S.|Toyoshima H.|Nakagawa H.|Kita Y.|Miyamatsu N.|Nakamura Y.|Yoshita K.|Miyamoto Y.|Kodama K.|Kiyohara Y.|Ueda K.</t>
  </si>
  <si>
    <t>Fuchs F.|Fuchs S.|Poli-de-Figueiredo C.|Figueiredo Neto J.|Scala L.|Vilela-Martin J.|Moreira L.|Chaves H.|Gomes M.|De Sousa M.|E Silva R.|Castro I.|Cesarino E.|Sousa A.|Alves J.|Steffens A.|Brandão A.|Bortolotto L.|Neto A.|Nóbrega A.|Franco R.|Filho D.|Nobre F.|Schlatter R.|Gus M.|De David C.|Rafaelli L.|Sesin G.|Berwanger O.|Whelton P.</t>
  </si>
  <si>
    <t>Wang Q.|Ilicak M.|Gerdes R.|Drange H.|Aksenov Y.|Bailey D.|Bentsen M.|Biastoch A.|Bozec A.|Böning C.|Cassou C.|Chassignet E.|Coward A.|Curry B.|Danabasoglu G.|Danilov S.|Fernandez E.|Fogli P.|Fujii Y.|Griffies S.|Iovino D.|Jahn A.|Jahn A.|Jung T.|Jung T.|Large W.|Lee C.|Lique C.|Lique C.|Lu J.|Masina S.|Masina S.|Nurser A.|Rabe B.|Roth C.|Salas y Mélia D.|Samuels B.|Spence P.|Spence P.|Tsujino H.|Valcke S.|Voldoire A.|Wang X.|Yeager S.</t>
  </si>
  <si>
    <t>Farrugia C.|Lavraud B.|Lavraud B.|Torbert R.|Argall M.|Kacem I.|Yu W.|Alm L.|Burch J.|Russell C.|Shuster J.|Dorelli J.|Eastwood J.|Ergun R.|Fuselier S.|Fuselier S.|Gershman D.|Giles B.|Khotyaintsev Y.|Lindqvist P.|Matsui H.|Marklund G.|Phan T.|Paulson K.|Pollock C.|Strangeway R.</t>
  </si>
  <si>
    <t>Farrugia C.|Cohen I.|Vasquez B.|Lugaz N.|Alm L.|Torbert R.|Argall M.|Paulson K.|Lavraud B.|Gershman D.|Gratton F.|Matsui H.|Rogers A.|Forbes T.|Payne D.|Ergun R.|Mauk B.|Burch J.|Russell C.|Strangeway R.|Shuster J.|Nakamura R.|Fuselier S.|Fuselier S.|Giles B.|Khotyaintsev Y.|Lindqvist P.|Marklund G.|Petrinec S.|Pollock C.</t>
  </si>
  <si>
    <t>Contel O.|Retinò A.|Breuillard H.|Mirioni L.|Robert P.|Chasapis A.|Lavraud B.|Chust T.|Rezeau L.|Wilder F.|Graham D.|Argall M.|Gershman D.|Lindqvist P.|Khotyaintsev Y.|Marklund G.|Ergun R.|Goodrich K.|Burch J.|Torbert R.|Needell J.|Chutter M.|Rau D.|Dors I.|Russell C.|Magnes W.|Strangeway R.|Bromund K.|Leinweber H.|Plaschke F.|Fischer D.|Anderson B.|Le G.|Moore T.|Pollock C.|Giles B.|Dorelli J.|Avanov L.|Saito Y.</t>
  </si>
  <si>
    <t>Breuillard H.|Le Contel O.|Chust T.|Berthomier M.|Retino A.|Turner D.|Nakamura R.|Baumjohann W.|Cozzani G.|Catapano F.|Alexandrova A.|Mirioni L.|Graham D.|Argall M.|Fischer D.|Wilder F.|Gershman D.|Varsani A.|Lindqvist P.|Khotyaintsev Y.|Marklund G.|Ergun R.|Goodrich K.|Ahmadi N.|Burch J.|Torbert R.|Needell G.|Chutter M.|Rau D.|Dors I.|Russell C.|Magnes W.|Strangeway R.|Bromund K.|Wei H.|Plaschke F.|Anderson B.|Le G.|Moore T.|Giles B.|Paterson W.|Pollock C.|Dorelli J.|Avanov L.|Saito Y.|Lavraud B.|Fuselier S.|Mauk B.|Cohen I.|Fennell J.</t>
  </si>
  <si>
    <t>Verma M.|Denker C.|Böhm F.|Böhm F.|Balthasar H.|Fischer C.|Kuckein C.|Bello González N.|Berkefeld T.|Collados M.|Diercke A.|Diercke A.|Feller A.|González Manrique S.|González Manrique S.|Hofmann A.|Lagg A.|Nicklas H.|Orozco Suárez D.|Pator Yabar A.|Pator Yabar A.|Rezaei R.|Schlichenmaier R.|Schmidt D.|Schmidt W.|Sigwarth M.|Sobotka M.|Solanki S.|Solanki S.|Soltau D.|Staude J.|Strassmeier K.|Volkmer R.|von der Lühe O.|Waldmann T.</t>
  </si>
  <si>
    <t>Kubo M.|Katsukawa Y.|Suematsu Y.|Kano R.|Bando T.|Narukage N.|Ishikawa R.|Hara H.|Giono G.|Tsuneta S.|Ishikawa S.|Shimizu T.|Sakao T.|Winebarger A.|Kobayashi K.|Cirtain J.|Champey P.|Auchère F.|Bueno J.|Ramos A.|Štěpán J.|Belluzzi L.|Belluzzi L.|Sainz R.|Pontieu B.|Ichimoto K.|Ichimoto K.|Carlsson M.|Casini R.|Goto M.</t>
  </si>
  <si>
    <t>Trujillo Bueno J.|Trujillo Bueno J.|Trujillo Bueno J.|Štěpán J.|Štěpán J.|Belluzzi L.|Belluzzi L.|Ramos A.|Sainz R.|Alemán T.|Casini R.|Ishikawa R.|Kano R.|Winebarger A.|Auchère F.|Narukage N.|Kobayashi K.|Bando T.|Katsukawa Y.|Kubo M.|Ishikawa S.|Giono G.|Hara H.|Suematsu Y.|Shimizu T.|Sakao T.|Tsuneta S.|Ichimoto K.|Ichimoto K.|Cirtain J.|Champey P.|Pontieu B.|Pontieu B.|Pontieu B.|Carlsson M.|Carlsson M.</t>
  </si>
  <si>
    <t>Johnson M.|Gandolfi D.|Gandolfi D.|Fridlund M.|Fridlund M.|Fridlund M.|Csizmadia S.|Endl M.|Cabrera J.|Cochran W.|Deeg H.|Deeg H.|Grziwa S.|Ramírez I.|Hatzes A.|Eigmüller P.|Barragán O.|Erikson A.|Guenther E.|Korth J.|Kuutma T.|Nespral D.|Nespral D.|Pätzold M.|Palle E.|Palle E.|Prieto-Arranz J.|Prieto-Arranz J.|Rauer H.|Rauer H.|Saario J.</t>
  </si>
  <si>
    <t>Barragán O.|Gandolfi D.|Smith A.|Deeg H.|Deeg H.|Fridlund M.|Fridlund M.|Persson C.|Donati P.|Endl M.|Csizmadia S.|Grziwa S.|Nespral D.|Nespral D.|Hatzes A.|Cochran W.|Fossati L.|Brems S.|Cabrera J.|Cusano F.|Eigmüller P.|Eiroa C.|Erikson A.|Guenther E.|Korth J.|Lorenzo-Oliveira D.|Mancini L.|Mancini L.|Mancini L.|Pätzold M.|Prieto-Arranz J.|Prieto-Arranz J.|Rauer H.|Rauer H.|Rebollido I.|Saario J.|Zakhozhay O.|Zakhozhay O.</t>
  </si>
  <si>
    <t>Brown A.|Vallenari A.|Prusti T.|De Bruijne J.|Mignard F.|Drimmel R.|Babusiaux C.|Bailer-Jones C.|Bastian U.|Biermann M.|Evans D.|Eyer L.|Jansen F.|Jordi C.|Katz D.|Klioner S.|Lammers U.|Lindegren L.|Luri X.|O'Mullane W.|Panem C.|Pourbaix D.|Pourbaix D.|Randich S.|Sartoretti P.|Siddiqui H.|Soubiran C.|Valette V.|Van Leeuwen F.|Walton N.|Aerts C.|Aerts C.|Arenou F.|Cropper M.|Høg E.|Lattanzi M.|Grebel E.|Holland A.|Huc C.|Passot X.|Perryman M.|Bramante L.|Cacciari C.|Castañeda J.|Chaoul L.|Cheek N.|De Angeli F.|Fabricius C.|Guerra R.|Hernández J.|Jean-Antoine-Piccolo A.|Masana E.|Messineo R.|Mowlavi N.|Nienartowicz K.|Ordóñez-Blanco D.|Panuzzo P.|Portell J.|Richards P.|Riello M.|Seabroke G.|Tanga P.|Thévenin F.|Torra J.|Els S.|Els S.|Gracia-Abril G.|Gracia-Abril G.|Comoretto G.|Garcia-Reinaldos M.|Lock T.|Mercier E.|Mercier E.|Altmann M.|Altmann M.|Andrae R.|Astraatmadja T.|Bellas-Velidis I.|Benson K.|Berthier J.|Blomme R.|Busso G.|Carry B.|Carry B.|Cellino A.|Clementini G.|Cowell S.|Creevey O.|Creevey O.|Cuypers J.|Davidson M.|De Ridder J.|De Torres A.|Delchambre L.|Dell'Oro A.|Ducourant C.|Frémat Y.|García-Torres M.|Gosset E.|Gosset E.</t>
  </si>
  <si>
    <t>Van Leeuwen F.|Vallenari A.|Jordi C.|Lindegren L.|Bastian U.|Prusti T.|De Bruijne J.|Brown A.|Babusiaux C.|Bailer-Jones C.|Biermann M.|Evans D.|Eyer L.|Jansen F.|Klioner S.|Lammers U.|Luri X.|Mignard F.|Panem C.|Pourbaix D.|Pourbaix D.|Randich S.|Sartoretti P.|Siddiqui H.|Soubiran C.|Valette V.|Walton N.|Aerts C.|Aerts C.|Arenou F.|Cropper M.|Drimmel R.|Høg E.|Katz D.|Lattanzi M.|O'Mullane W.|Grebel E.|Holland A.|Huc C.|Passot X.|Perryman M.|Bramante L.|Cacciari C.|Castañeda J.|Chaoul L.|Cheek N.|De Angeli F.|Fabricius C.|Guerra R.|Hernández J.|Jean-Antoine-Piccolo A.|Masana E.|Messineo R.|Mowlavi N.|Nienartowicz K.|Ordóñez-Blanco D.|Panuzzo P.|Portell J.|Richards P.|Riello M.|Seabroke G.|Tanga P.|Thévenin F.|Torra J.|Els S.|Els S.|Gracia-Abril G.|Gracia-Abril G.|Comoretto G.|Garcia-Reinaldos M.|Lock T.|Mercier E.|Mercier E.|Altmann M.|Altmann M.|Andrae R.|Astraatmadja T.|Bellas-Velidis I.|Benson K.|Berthier J.|Blomme R.|Busso G.|Carry B.|Carry B.|Cellino A.|Clementini G.|Cowell S.|Creevey O.|Creevey O.|Cuypers J.|Davidson M.|De Ridder J.|De Torres A.|Delchambre L.|Dell'oro A.|Ducourant C.|Frémat Y.|García-Torres M.|Gosset E.|Gosset E.</t>
  </si>
  <si>
    <t>Arora B.|Morgan J.|Ord S.|Tingay S.|Bell M.|Callingham J.|Callingham J.|Callingham J.|Dwarakanath K.|For B.|Hancock P.|Hancock P.|Hindson L.|Hurley-Walker N.|Johnston-Hollitt M.|Kapińska A.|Kapińska A.|Lenc E.|Lenc E.|McKinley B.|McKinley B.|Offringa A.|Procopio P.|Procopio P.|Staveley-Smith L.|Staveley-Smith L.|Wayth R.|Wayth R.|Wu C.|Zheng Q.</t>
  </si>
  <si>
    <t>Su H.|Su H.|Su H.|Macquart J.|Hurley-Walker N.|McClure-Griffiths N.|Jackson C.|Tingay S.|Tian W.|Tian W.|Tian W.|Gaensler B.|Gaensler B.|Gaensler B.|McKinley B.|McKinley B.|Kapínska A.|Kapínska A.|Hindson L.|Hancock P.|Wayth R.|Staveley-Smith L.|Staveley-Smith L.|Morgan J.|Johnston-Hollitt M.|Lenc E.|Lenc E.|Bell M.|Bell M.|Bell M.|Callingham J.|Dwarkanath K.|For B.|Offringa A.|Procopio P.|Wu C.|Zheng Q.</t>
  </si>
  <si>
    <t>Bernard J.|Ade P.|André Y.|Aumont J.|Bautista L.|Bray N.|Bernardis P.|Boulade O.|Bousquet F.|Bouzit M.|Buttice V.|Caillat A.|Charra M.|Chaigneau M.|Crane B.|Crussaire J.|Douchin F.|Doumayrou E.|Dubois J.|Engel C.|Etcheto P.|Gélot P.|Griffin M.|Foenard G.|Grabarnik S.|Hargrave P.|Hughes A.|Laureijs R.|Lepennec Y.|Leriche B.|Longval Y.|Maestre S.|Maffei B.|Martignac J.|Marty C.|Marty W.|Masi S.|Mirc F.|Misawa R.|Montel J.|Montier L.|Mot B.|Narbonne J.|Nicot J.|Pajot F.|Parot G.|Pérot E.|Pimentao J.|Pisano G.|Ponthieu N.|Ristorcelli I.|Rodriguez L.|Roudil G.|Salatino M.|Savini G.|Savini G.|Simonella O.|Saccoccio M.|Tapie P.|Tauber J.|Torre J.|Tucker C.</t>
  </si>
  <si>
    <t>Mot B.|Longval Y.|Bernard J.|Ade P.|André Y.|Aumont J.|Bautista L.|Bray N.|deBernardis P.|Boulade O.|Bousquet F.|Bouzit M.|Buttice V.|Caillat A.|Chaigneau M.|Coudournac C.|Crane B.|Douchin F.|Doumayrou E.|Dubois J.|Engel C.|Etcheto P.|Gélot P.|Griffin M.|Foenard G.|Grabarnik S.|Hargrave P.|Hughes A.|Laureijs R.|Lepennec Y.|Leriche B.|Maestre S.|Maffei B.|Mangilli A.|Martignac J.|Marty C.|Marty W.|Masi S.|Mirc F.|Misawa R.|Montel J.|Montier L.|Narbonne J.|Nicot J.|Pajot F.|Parot G.|Pérot E.|Pimentao J.|Pisano G.|Ponthieu N.|Ristorcelli I.|Rodriguez L.|Roudil G.|Saccoccio M.|Salatino M.|Savini G.|Stever S.|Simonella O.|Tapie P.|Tauber J.|Tibbs C.|Torre J.|Tucker C.</t>
  </si>
  <si>
    <t>CEAS Space Journal</t>
  </si>
  <si>
    <t>Journal of the Korean Astronomical Society</t>
  </si>
  <si>
    <t>Acta Astronomica</t>
  </si>
  <si>
    <t>Adriani O.|Adriani O.|Adriani O.|Akaike Y.|Akaike Y.|Asano K.|Asaoka Y.|Asaoka Y.|Bagliesi M.|Bagliesi M.|Bigongiari G.|Bigongiari G.|Binns W.|Bonechi S.|Bonechi S.|Bongi M.|Bongi M.|Bongi M.|Brogi P.|Brogi P.|Buckley J.|Cannady N.|Castellini G.|Castellini G.|Castellini G.|Checchia C.|Cherry M.|Collazuol G.|Felice V.|Felice V.|Ebisawa K.|Fuke H.|Guzik T.|Hams T.|Hams T.|Hareyama M.|Hasebe N.|Hibino K.|Ichimura M.|Ioka K.|Ishizaki W.|Israel M.|Javaid A.|Kasahara K.|Kataoka J.|Kataoka R.|Katayose Y.|Kato C.|Kawanaka N.|Kawakubo Y.|Kitamura H.|Krawczynski H.|Krizmanic J.|Krizmanic J.|Kuramata S.|Lomtadze T.|Maestro P.|Maestro P.|Marrocchesi P.|Marrocchesi P.|Messineo A.|Mitchell J.|Miyake S.|Mizutani K.|Moiseev A.|Moiseev A.|Mori K.|Mori K.|Mori M.|Mori N.|Mori N.|Mori N.|Motz H.|Munakata K.|Murakami H.|Nakagawa Y.|Nakahira S.|Nishimura J.|Okuno S.|Ormes J.|Ozawa S.|Pacini L.|Pacini L.|Pacini L.|Palma F.|Palma F.|Papini P.|Papini P.|Papini P.|Penacchioni A.|Penacchioni A.|Rauch B.|Ricciarini S.|Ricciarini S.|Ricciarini S.|Sakai K.|Sakai K.|Sakamoto T.|Sasaki M.|Sasaki M.</t>
  </si>
  <si>
    <t>Matsuoka Y.|Matsuoka Y.|Matsuoka Y.|Onoue M.|Kashikawa N.|Kashikawa N.|Iwasawa K.|Strauss M.|Nagao T.|Imanishi M.|Imanishi M.|Imanishi M.|Niida M.|Toba Y.|Akiyama M.|Asami N.|Bosch J.|Foucaud S.|Furusawa H.|Goto T.|Gunn J.|Harikane Y.|Harikane Y.|Ikeda H.|Kawaguchi T.|Kikuta S.|Komiyama Y.|Komiyama Y.|Lupton R.|Minezaki T.|Miyazaki S.|Miyazaki S.|Morokuma T.|Murayama H.|Nishizawa A.|Ono Y.|Ouchi M.|Ouchi M.|Price P.|Sameshima H.|Silverman J.|Sugiyama N.|Sugiyama N.|Tait P.|Takada M.|Takata T.|Takata T.|Tanaka M.|Tanaka M.|Tang J.|Utsumi Y.</t>
  </si>
  <si>
    <t>Matsuoka Y.|Matsuoka Y.|Matsuoka Y.|Onoue M.|Onoue M.|Kashikawa N.|Kashikawa N.|Iwasawa K.|Strauss M.|Nagao T.|Imanishi M.|Imanishi M.|Imanishi M.|Lee C.|Akiyama M.|Asami N.|Bosch J.|Foucaud S.|Furusawa H.|Goto T.|Gunn J.|Harikane Y.|Harikane Y.|Ikeda H.|Izumi T.|Kawaguchi T.|Kikuta S.|Kohno K.|Kohno K.|Komiyama Y.|Komiyama Y.|Lupton R.|Minezaki T.|Miyazaki S.|Miyazaki S.|Morokuma T.|Murayama H.|Niida M.|Nishizawa A.|Oguri M.|Oguri M.|Oguri M.|Ono Y.|Ouchi M.|Ouchi M.|Price P.|Sameshima H.|Schulze A.|Shirakata H.|Silverman J.|Sugiyama N.|Sugiyama N.|Tait P.|Takada M.|Takata T.|Takata T.|Tanaka M.|Tanaka M.|Tang J.|Toba Y.|Utsumi Y.|Wang S.</t>
  </si>
  <si>
    <t>Panasyuk M.|Panasyuk M.|Svertilov S.|Svertilov S.|Bogomolov V.|Bogomolov V.|Garipov G.|Barinova V.|Bogomolov A.|Veden’kin N.|Golovanov I.|Golovanov I.|Iyudin A.|Kalegaev V.|Klimov P.|Kovtyukh A.|Kuznetsova E.|Kuznetsova E.|Morozenko V.|Morozov O.|Myagkova I.|Petrov V.|Prokhorov A.|Prokhorov A.|Rozhkov G.|Rozhkov G.|Sigaeva E.|Khrenov B.|Yashin I.|Klimov S.|Vavilov D.|Grushin V.|Grechko T.|Khartov V.|Kudryashov V.|Bortnikov S.|Mzhel’skiy P.|Papkov A.|Krasnopeev S.|Krug V.|Korepanov V.|Belyaev S.|Demidov A.|Ferenz C.|Bodnar L.|Szegedi P.|Rotkel H.|Moravskiy M.|Park I.|Jeon J.|Kim J.|Lee J.</t>
  </si>
  <si>
    <t>Cosmic Research</t>
  </si>
  <si>
    <t>Connaughton V.|Burns E.|Goldstein A.|Blackburn L.|Blackburn L.|Briggs M.|Briggs M.|Zhang B.|Zhang B.|Camp J.|Christensen N.|Hui C.|Jenke P.|Littenberg T.|McEnery J.|Racusin J.|Shawhan P.|Singer L.|Veitch J.|Wilson-Hodge C.|Bhat P.|Bissaldi E.|Bissaldi E.|Cleveland W.|Fitzpatrick G.|Giles M.|Gibby M.|Von Kienlin A.|Kippen R.|McBreen S.|Mailyan B.|Meegan C.|Paciesas W.|Preece R.|Roberts O.|Sparke L.|Stanbro M.|Toelge K.|Veres P.</t>
  </si>
  <si>
    <t>Arthur J.|Pearce F.|Gray M.|Elahi P.|Elahi P.|Knebe A.|Knebe A.|Beck A.|Cui W.|Cui W.|Cunnama D.|Cunnama D.|Davé R.|Davé R.|Davé R.|February S.|Huang S.|Katz N.|Kay S.|McCarthy I.|Murante G.|Perret V.|Power C.|Power C.|Puchwein E.|Saro A.|Sembolini F.|Sembolini F.|Teyssier R.|Yepes G.|Yepes G.</t>
  </si>
  <si>
    <t>Tavani M.|Tavani M.|Tavani M.|Pittori C.|Pittori C.|Verrecchia F.|Verrecchia F.|Bulgarelli A.|Giuliani A.|Donnarumma I.|Argan A.|Trois A.|Lucarelli F.|Lucarelli F.|Marisaldi M.|Monte E.|Evangelista Y.|Fioretti V.|Zoli A.|Piano G.|Munar-Adrover P.|Antonelli L.|Antonelli L.|Barbiellini G.|Caraveo P.|Cattaneo P.|Costa E.|Feroci M.|Ferrari A.|Longo F.|Mereghetti S.|Minervini G.|Morselli A.|Pacciani L.|Pellizzoni A.|Picozza P.|Pilia M.|Rappoldi A.|Sabatini S.|Vercellone S.|Vittorini V.|Giommi P.|Colafrancesco S.|Cardillo M.|Galli M.|Fuschino F.</t>
  </si>
  <si>
    <t>Starkey D.|Horne K.|Fausnaugh M.|Peterson B.|Peterson B.|Peterson B.|Bentz M.|Kochanek C.|Kochanek C.|Denney K.|Denney K.|Edelson R.|Goad M.|Rosa G.|Rosa G.|Rosa G.|Anderson M.|Arévalo P.|Barth A.|Bazhaw C.|Borman G.|Boroson T.|Bottorff M.|Brandt W.|Brandt W.|Brandt W.|Breeveld A.|Cackett E.|Carini M.|Croxall K.|Croxall K.|Crenshaw D.|Bontà E.|Bontà E.|Lorenzo-Cáceres A.|Dietrich M.|Dietrich M.|Efimova N.|Ely J.|Evans P.|Filippenko A.|Flatland K.|Gehrels N.|Geier S.|Geier S.|Geier S.|Gelbord J.|Gelbord J.|Gonzalez L.|Gorjian V.|Grier C.|Grier C.|Grier C.|Grupe D.|Hall P.|Hicks S.|Horenstein D.|Hutchison T.|Im M.|Jensen J.|Joner M.|Jones J.|Kaastra J.|Kaastra J.|Kaastra J.|Kaspi S.|Kaspi S.|Kelly B.|Kennea J.|Kim S.|Kim M.|Klimanov S.|Korista K.|Kriss G.|Kriss G.|Lee J.|Leonard D.|Lira P.|Macinnis F.|Manne-Nicholas E.|Mathur S.|Mathur S.|McHardy I.|Montouri C.|Musso R.|Nazarov S.|Norris R.|Nousek J.|Okhmat D.|Pancoast A.|Pancoast A.|Parks J.|Pei L.|Pogge R.|Pogge R.|Pott J.|Rafter S.|Rafter S.|Rix H.|Saylor D.</t>
  </si>
  <si>
    <t>Gomes J.|Papaderos P.|Vílchez J.|Kehrig C.|Iglesias-Páramo J.|Iglesias-Páramo J.|Breda I.|Lehnert M.|Sánchez S.|Ziegler B.|Dos Reis S.|Bland-Hawthorn J.|Galbany L.|Galbany L.|Bomans D.|Bomans D.|Rosales-Ortega F.|Walcher C.|García-Benito R.|Márquez I.|Del Olmo A.|Mollá M.|Marino R.|Marino R.|Catalán-Torrecilla C.|González Delgado R.|López-Sánchez R.|López-Sánchez R.|CALIFA Collaboration</t>
  </si>
  <si>
    <t>Smith A.|Gandolfi D.|Gandolfi D.|Barragán O.|Bowler B.|Bowler B.|Csizmadia S.|Endl M.|Fridlund M.|Fridlund M.|Grziwa S.|Guenther E.|Hatzes A.|Nowak G.|Nowak G.|Albrecht S.|Alonso R.|Alonso R.|Cabrera J.|Cochran W.|Deeg H.|Deeg H.|Cusano F.|Eigmüller P.|Erikson A.|Hidalgo D.|Hidalgo D.|Hirano T.|Johnson M.|Johnson M.|Korth J.|Mann A.|Narita N.|Narita N.|Narita N.|Nespral D.|Nespral D.|Palle E.|Palle E.|Pätzold M.|Prieto-Arranz J.|Prieto-Arranz J.|Rauer H.|Rauer H.|Ribas I.|Tingley B.|Wolthoff V.</t>
  </si>
  <si>
    <t>Atanov N.|Baranov V.|Colao F.|Cordelli M.|Corradi G.|Dané E.|Davydov Y.|Flood K.|Giovannella S.|Glagolev V.|Happacher F.|Hitlin D.|Martini M.|Martini M.|Miscettti S.|Miyashita T.|Morescalchi L.|Morescalchi L.|Ott P.|Pezzullo G.|Pezzullo G.|Saputi A.|Sarra I.|Soleti S.|Tassielli G.|Tereshchenko V.|Thomas A.</t>
  </si>
  <si>
    <t>Huo W.|Li Z.|Yang D.|Lan K.|Lan K.|Lan K.|Liu J.|Liu J.|Liu J.|Ren G.|Li S.|Yang Z.|Guo L.|Hou L.|Xie X.|Li Y.|Deng K.|Yuan Z.|Zhan X.|Yuan G.|Zhang H.|Jiang B.|Huang L.|Du K.|Zhao R.|Li P.|Wang W.|Su J.|Ding Y.|He X.|He X.|He X.|Zhang W.</t>
  </si>
  <si>
    <t>Li Z.|Yang D.|Li S.|Huo W.|Lan K.|Lan K.|Lan K.|Liu J.|Liu J.|Liu J.|Ren G.|Chen Y.|Yang Z.|Guo L.|Hou L.|Xie X.|Li Y.|Deng K.|Yuan Z.|Zhan X.|Yuan G.|Zhang H.|Jiang B.|Huang L.|Du K.|Du K.|Zhao R.|Li P.|Wang W.|Su J.|Jiang S.|Ding Y.|Ding Y.|He X.|He X.|He X.|Zhang W.</t>
  </si>
  <si>
    <t>Matter and Radiation at Extremes</t>
  </si>
  <si>
    <t>Aduszkiewicz A.|Andronov E.|Antićić T.|Baatar B.|Baszczyk M.|Bhosale S.|Blondel A.|Bogomilov M.|Brandin A.|Bravar A.|Bryliński W.|Brzychczyk J.|Bunyatov S.|Busygina O.|Bzdak A.|Cherif H.|Cirković M.|Czopowicz T.|Damyanova A.|Davis N.|Deveaux M.|Dominik W.|Dorosz P.|Dumarchez J.|Engel R.|Feofilov G.|Fields L.|Fodor Z.|Fodor Z.|Garibov A.|Gaździcki M.|Gaździcki M.|Golosov O.|Golubeva M.|Grebieszkow K.|Guber F.|Haesler A.|Hervé A.|Igolkin S.|Ilieva S.|Ivashkin A.|Johnson S.|Kadija K.|Kaptur E.|Kargin N.|Kashirin E.|Kiełbowicz M.|Kireyeu V.|Klochkov V.|Kolesnikov V.|Kolev D.|Korzenev A.|Kovalenko V.|Kowalik K.|Kowalski S.|Koziel M.|Krasnoperov A.|Kucewicz W.|Kuich M.|Kurepin A.|Larsen D.|László A.|Lazareva T.|Lewicki M.|Łojek K.|Łysakowski B.|Lyubushkin V.|Maćkowiak-Pawłowska M.|Majka Z.|Maksiak B.|Malakhov A.|Manić D.|Marchionni A.|Marcinek A.|Marino A.|Marton K.|Mathes H.|Matulewicz T.|Matveev V.|Melkumov G.|Merzlaya A.|Messerly B.|Mik A.|Mills G.|Morozov S.|Morozov S.|Mrówczyński S.|Nagai Y.|Naskrȩt M.|Ozvenchuk V.|Paolone V.|Pavin M.|Pavin M.|Petukhov O.|Płaneta R.|Podlaski P.|Popov B.|Popov B.|Posiadała M.|Puławski S.</t>
  </si>
  <si>
    <t>Artusa D.|Artusa D.|Balzoni A.|Balzoni A.|Beeman J.|Bellini F.|Bellini F.|Biassoni M.|Brofferio C.|Brofferio C.|Camacho A.|Capelli S.|Capelli S.|Cardani L.|Cardani L.|Carniti P.|Carniti P.|Casali N.|Casali N.|Cassina L.|Cassina L.|Clemenza M.|Clemenza M.|Cremonesi O.|Cruciani A.|Cruciani A.|D’Addabbo A.|Dafinei I.|Di Domizio S.|Di Domizio S.|di Vacri M.|Ferroni F.|Ferroni F.|Gironi L.|Gironi L.|Giuliani A.|Giuliani A.|Gotti C.|Gotti C.|Keppel G.|Maino M.|Maino M.|Mancuso M.|Mancuso M.|Mancuso M.|Martinez M.|Martinez M.|Morganti S.|Nagorny S.|Nastasi M.|Nastasi M.|Nisi S.|Nones C.|Orio F.|Orlandi D.|Pagnanini L.|Pallavicini M.|Pallavicini M.|Palmieri V.|Pattavina L.|Pavan M.|Pavan M.|Pessina G.|Pettinacci V.|Pettinacci V.|Pirro S.|Pozzi S.|Pozzi S.|Previtali E.|Puiu A.|Puiu A.|Rusconi C.|Rusconi C.|Schäffner K.|Tomei C.|Vignati M.|Zolotarova A.</t>
  </si>
  <si>
    <t>Azzolini O.|Barrera M.|Beeman J.|Bellini F.|Bellini F.|Beretta M.|Beretta M.|Biassoni M.|Bossio E.|Brofferio C.|Brofferio C.|Bucci C.|Canonica L.|Canonica L.|Capelli S.|Capelli S.|Cardani L.|Carniti P.|Carniti P.|Casali N.|Cassina L.|Cassina L.|Clemenza M.|Clemenza M.|Cremonesi O.|Cruciani A.|D’Addabbo A.|D’Addabbo A.|Dafinei I.|Domizio S.|Domizio S.|Ferroni F.|Ferroni F.|Gironi L.|Gironi L.|Giuliani A.|Giuliani A.|Gorla P.|Gotti C.|Gotti C.|Keppel G.|Martinez M.|Martinez M.|Martinez M.|Morganti S.|Nagorny S.|Nagorny S.|Nagorny S.|Nastasi M.|Nastasi M.|Nisi S.|Nones C.|Orlandi D.|Pagnanini L.|Pagnanini L.|Pallavicini M.|Pallavicini M.|Palmieri V.|Pattavina L.|Pattavina L.|Pattavina L.|Pavan M.|Pavan M.|Pessina G.|Pettinacci V.|Pettinacci V.|Pirro S.|Pozzi S.|Pozzi S.|Previtali E.|Puiu A.|Puiu A.|Rusconi C.|Rusconi C.|Schäffner K.|Tomei C.|Vignati M.|Zolotarova A.</t>
  </si>
  <si>
    <t>Schröder W.|Nickel S.|Schönrock S.|Meyer M.|Wosniok W.|Harmens H.|Frontasyeva M.|Alber R.|Aleksiayenak J.|Barandovski L.|Carballeira A.|Danielsson H.|de Temmermann L.|Godzik B.|Jeran Z.|Karlsson G.|Lazo P.|Leblond S.|Lindroos A.|Liiv S.|Magnússon S.|Mankovska B.|Martínez-Abaigar J.|Piispanen J.|Poikolainen J.|Popescu I.|Qarri F.|Santamaria J.|Skudnik M.|Špirić Z.|Stafilov T.|Steinnes E.|Stihi C.|Thöni L.|Uggerud H.|Zechmeister H.</t>
  </si>
  <si>
    <t>Nickel S.|Schröder W.|Schmalfuss R.|Saathoff M.|Harmens H.|Mills G.|Frontasyeva M.|Barandovski L.|Blum O.|Carballeira A.|de Temmerman L.|Dunaev A.|Ene A.|Fagerli H.|Godzik B.|Ilyin I.|Jonkers S.|Jeran Z.|Lazo P.|Leblond S.|Liiv S.|Mankovska B.|Núñez-Olivera E.|Piispanen J.|Poikolainen J.|Popescu I.|Qarri F.|Santamaria J.|Schaap M.|Skudnik M.|Špirić Z.|Stafilov T.|Steinnes E.|Stihi C.|Suchara I.|Uggerud H.|Zechmeister H.</t>
  </si>
  <si>
    <t>Environmental Sciences Europe</t>
  </si>
  <si>
    <t>Garten R.|Blanton L.|Elal A.|Alabi N.|Barnes J.|Biggerstaff M.|Brammer L.|Budd A.|Burns E.|Cummings C.|Davis T.|Garg S.|Gubareva L.|Jang Y.|Kniss K.|Kramer N.|Lindstrom S.|Mustaquim D.|O’Halloran A.|Sessions W.|Taylor C.|Xu X.|Dugan V.|Fry A.|Wentworth D.|Katz J.|Jernigan D.</t>
  </si>
  <si>
    <t>Morbidity and Mortality Weekly Report</t>
  </si>
  <si>
    <t>Deakin C.|Yasin S.|Simou S.|Arnold K.|Tansley S.|Betteridge Z.|McHugh N.|Varsani H.|Holton J.|Jacques T.|Pilkington C.|Nistala K.|Wedderburn L.|Armon K.|Ellis-Gage J.|Roper H.|Briggs V.|Watts J.|McCann L.|Roberts I.|Baildam E.|Hanna L.|Lloyd O.|Wadeson S.|Riley P.|McGovern A.|Ryder C.|Scott J.|Thomas B.|Southwood T.|Al-Abadi E.|Wyatt S.|Jackson G.|Amin T.|Wood M.|VanRooyen V.|Burton D.|Davidson J.|Gardner-Medwin J.|Martin N.|Ferguson S.|Waxman L.|Browne M.|Friswell M.|Swift A.|Jandial S.|Stevenson V.|Wade D.|Sen E.|Smith E.|Qiao L.|Watson S.|Duong C.|Venning H.|Satyapal R.|Stretton E.|Jordan M.|Mosley E.|Frost A.|Crate L.|Warrier K.|Stafford S.|Hasson N.|Maillard S.|Halkon E.|Brown V.|Juggins A.|Smith S.|Lunt S.|Enayat E.|Kassoumeri L.|Beard L.|Glackin Y.|Almeida B.|Marques R.|Dowle S.|Papadopoulou C.|Murray K.|Ioannou J.|Suffield L.|Al-Obaidi M.|Lee H.|Leach S.|Smith H.|McMahon A.|Chisem H.|Kingshott R.|Wilkinson N.|Inness E.|Kendall E.|Mayers D.|Etherton R.|Bailey K.|Clinch J.|Fineman N.|Pluess-Hall H.|Vallance L.|Akeroyd L.|Leahy A.|Collier A.</t>
  </si>
  <si>
    <t>Jarius S.|Ruprecht K.|Kleiter I.|Borisow N.|Borisow N.|Asgari N.|Pitarokoili K.|Pache F.|Pache F.|Stich O.|Beume L.|Hümmert M.|Ringelstein M.|Trebst C.|Winkelmann A.|Schwarz A.|Buttmann M.|Zimmermann H.|Kuchling J.|Franciotta D.|Capobianco M.|Siebert E.|Lukas C.|Korporal-Kuhnke M.|Haas J.|Fechner K.|Brandt A.|Schanda K.|Aktas O.|Paul F.|Paul F.|Reindl M.|Wildemann B.</t>
  </si>
  <si>
    <t>Caballero T.|Maurer M.|Longhurst H.|Aberer W.|Bouillet L.|Fabien V.|Fabien V.|Aberer W.|Grumach A.|Bygum A.|Blanchard Delaunay C.|Boccon-Gibod I.|Bouillet L.|Coppere B.|Du Thanh A.|Dzviga C.|Fain O.|Goichot B.|Gompel A.|Guez S.|Jeandel P.|Kanny G.|Launay D.|Maillard H.|Martin L.|Masseau A.|Ollivier Y.|Sobel A.|Aygören-Pürsün E.|Bas M.|Bauer M.|Bork K.|Greve J.|Magerl M.|Maurer M.|Martinez-Saguer I.|Strassen U.|Papadopoulou-Alataki E.|Psarros F.|Graif Y.|Kivity S.|Reshef A.|Toubi E.|Arcoleo F.|Bova M.|Cicardi M.|Manconi P.|Marone G.|Montinaro V.|Triggiani M.|Zanichelli A.|Baeza M.|Caballero T.|Cabañas R.|Gala Ortiz G.|Guilarte M.|Hernandez D.|Hernando de Larramendi C.|Lleonart R.|Lobera T.|Marques L.|Saenz de San Pedro B.|Bjürkander J.|Bethune C.|Garcez T.|Longhurst H.</t>
  </si>
  <si>
    <t>Caballero T.|Caballero T.|Zanichelli A.|Aberer W.|Maurer M.|Longhurst H.|Longhurst H.|Bouillet L.|Andresen I.|Aberer W.|Wiednig M.|Grumach A.|Bygum A.|Blanchard Delaunay C.|Boccon-Gibod I.|Bouillet L.|Coppere B.|Fain O.|Goichot B.|Gompel A.|Guez S.|Jeandel P.|Kanny G.|Launay D.|Maillard H.|Martin L.|Masseau A.|Ollivier Y.|Sobel A.|Arnolds J.|Aygören-Pürsün E.|Baş M.|Bauer M.|Bork K.|Martinez-Saguer I.|Maurer M.|Papadopoulou-Alataki E.|Psarros F.|Graif Y.|Kivity S.|Reshef A.|Toubi E.|Arcoleo F.|Bova M.|Cicardi M.|Manconi P.|Marone G.|Montinaro V.|Zanichelli A.|Baeza M.|Caballero T.|Cabañas R.|Guilarte M.|Hernandez D.|De Larramendi C.|Lleonart R.|Lobera T.|Marques L.|De San Pedro B.|Björkander J.|Bethune C.|Garcez Pereira T.|Helbert M.|Longhurst H.</t>
  </si>
  <si>
    <t>Clinical and Translational Allergy</t>
  </si>
  <si>
    <t>Journal of Investigational Allergology and Clinical Immunology</t>
  </si>
  <si>
    <t>Prahalad S.|Prahalad S.|McCracken C.|Ponder L.|Angeles-Han S.|Angeles-Han S.|Rouster Stevens K.|Rouster Stevens K.|Vogler L.|Vogler L.|Langefeld C.|Thompson S.|Abramson L.|Anderson E.|Andrew M.|Battle N.|Becker M.|Benham H.|Beukelman T.|Birmingham J.|Blier P.|Brown A.|Brunner H.|Cabrera A.|Canter D.|Carlton D.|Caruso B.|Ceracchio L.|Chalom E.|Chang J.|Charpentier P.|Clark K.|Dean J.|Dedeoglu F.|Feldman B.|Ferguson P.|Fox M.|Francis K.|Gervasini M.|Goldsmith D.|Gorton G.|Gottlieb B.|Graham T.|Griffin T.|Grosbein H.|Guppy S.|Haftel H.|Helfrich D.|Higgins G.|Hillard A.|Hollister J.|Hsu J.|Hudgins A.|Hung C.|Huttenlocher A.|Ilowite N.|Imlay A.|Imundo L.|Inman C.|Jaqith J.|Jerath R.|Jung L.|Kahn P.|Kapedani A.|Kingsbury D.|Klein K.|Klein-Gitelman M.|Kunkel A.|Lapidus S.|Layburn S.|Lehman T.|Lindsley C.|Macgregor-Hannah M.|Malloy M.|Mawhorter C.|McCurdy D.|Mims K.|Moorthy N.|Morus D.|Muscal E.|Natter M.|Olson J.|O'Neil K.|Onel K.|Orlando M.|Palmquist J.|Phillips M.|Ponder L.|Prahalad S.|Punaro M.|Puplava D.|Quinn S.|Quintero A.|Rabinovich C.|Reed A.|Reed C.|Ringold S.|Riordan M.|Roberson S.|Robinson A.</t>
  </si>
  <si>
    <t>Samad A.|Stoll M.|Lavi I.|Hsu J.|Hsu J.|Strand V.|Strand V.|Robinson T.|Robinson T.|Robinson T.|Mellins E.|Mellins E.|Mellins E.|Zisman D.|Zisman D.|Abramson L.|Anderson E.|Andrew M.|Battle N.|Becker M.|Benham H.|Beukelman T.|Birmingham J.|Blier P.|Brown A.|Brunner H.|Cabrera A.|Canter D.|Carlton D.|Caruso B.|Ceracchio L.|Chalom E.|Chang J.|Charpentier P.|Clark K.|Dean J.|Dedeoglu F.|Feldman B.|Ferguson P.|Fox M.|Francis K.|Gervasini M.|Goldsmith D.|Gorton G.|Gottlieb B.|Graham T.|Griffin T.|Grosbein H.|Guppy S.|Haftel H.|Helfrich D.|Higgins G.|Hillard A.|Hollister J.|Hsu J.|Hudgins A.|Hung C.|Huttenlocher A.|Ilowite N.|Imlay A.|Imundo L.|Inman C.|Jaqith J.|Jerath R.|Jung L.|Kahn P.|Kapedani A.|Kingsbury D.|Klein K.|Klein-Gitelman M.|Kunkel A.|Lapidus S.|Layburn S.|Lehman T.|Lindsley C.|MacGregor-Hannah M.|Malloy M.|Mawhorter C.|McCurdy D.|Mims K.|Moorthy N.|Morus D.|Muscal E.|Natter M.|Olson J.|O'Neil K.|Onel K.|Orlando M.|Palmquist J.|Phillips M.|Ponder L.|Prahalad S.|Punaro M.|Puplava D.|Quinn S.|Quintero A.|Rabinovich C.|Reed A.|Reed C.|Ringold S.</t>
  </si>
  <si>
    <t>Domínguez A.|Domínguez A.|Soldevila N.|Soldevila N.|Toledo D.|Toledo D.|Godoy P.|Godoy P.|Godoy P.|Torner N.|Torner N.|Torner N.|Force L.|Castilla J.|Castilla J.|Mayoral J.|Tamames S.|Martín V.|Martín V.|Egurrola M.|Sanz F.|Astray J.|Project PI12/02079 Working Group|Díaz-Borrego J.|Morillo A.|Pérez-Lozano M.|Gutiérrez J.|Pérez-Ruiz M.|Fernández-Sierra M.|Rojo-Rello S.|Ortiz de Lejarazu R.|Fernández-Natal M.|Fernández-Villa T.|Pueyo A.|Vilella A.|Antón A.|Navarro G.|Riera M.|Espejo E.|Mas M.|Pérez R.|Cayla J.|Rius C.|Crespo I.|Izquierdo C.|Torra R.|Domínguez-Berjon M.|Gutiérrez M.|Jiménez S.|Gil E.|Martín F.|Génova-Maleras R.|Prados M.|Ezzine de Blas F.|Galan J.|Navas E.|Rodríguez L.|Álvarez C.|Banderas E.|Chamorro J.|Casado I.|Díaz J.|López de Goicoechea M.|Morales M.</t>
  </si>
  <si>
    <t>Casado I.|Castilla J.|Díaz-González J.|Domínguez Á.|Toledo D.|Soldevila N.|Crespo I.|Chamorro J.|Astray J.|Domínguez-Berjon M.|Gutiérrez M.|Jiménez S.|Gil E.|Martín F.|Génova-Maleras R.|Egurrola M.|López De Goicoechea M.|Fernández-Sierra M.|Pérez-Ruiz M.|Martín V.|Morales-Suárez-Varela M.|Godoy P.|Mayoral J.|Díaz-Borrego J.|Morillo A.|Pérez-Lozano M.|Gutiérrez J.|Tamames S.|Rojo-Rello S.|Ortiz De Lejarazu R.|Fernández-Natal M.|Fernández-Villa T.|Pueyo A.|Vilella A.|Campins M.|Antón A.|Navarro G.|Riera M.|Espejo E.|Mas M.|Pérez R.|Cayla J.|Rius C.|Torner N.|Izquierdo C.|Torra R.|Force L.|Sanz F.|Prados M.|Enzzine De Blas F.|Salvador M.|Rodríguez S.|Romero M.|Galán J.|Navas E.|Rodríguez L.|Álvarez C.|Banderas E.|Fernández S.</t>
  </si>
  <si>
    <t>Riehm K.|Kwakkenbos L.|Kwakkenbos L.|Carrier M.|Bartlett S.|Malcarne V.|Mouthon L.|Nielson W.|Poiraudeau S.|Nielsen K.|Baron M.|Frech T.|Hudson M.|Pope J.|Sauve M.|Suarez-Almazor M.|Wigley F.|Thombs B.|Furst D.|Gottesman K.|Mayes M.|Riggs R.|van den Hoogen F.|Assassi S.|Boutron I.|Costa Maia A.|El-Baalbaki G.|Ells C.|van den Ende C.|Fligelstone K.|Fortune C.|Godard D.|Harel D.|Impens A.|Jang Y.|Johnson S.|Tyrell Kennedy A.|Körner A.|Leite C.|Marra C.|Poole J.|Portales A.|Sofia Rodriguez Reyna T.|Schouffoer A.|Steele R.|Welling J.|Wong-Rieger D.|Albert A.|Arsenault G.|Carreira P.|Chung L.|Dagenais P.|Denton C.|Domsic R.|Dunne J.|Fortin P.|Gordon J.|Gyger G.|Herrick A.|Hinchcliff M.|Jones N.|Fernandes A.|Kafaja S.|Khalidi N.|Korman B.|Larche M.|Liang P.|Masetto A.|Robinson D.|Roux S.|Schiopu E.|Smith D.|Spiera R.|Steen V.|Thorne C.|Varga J.|Wilcox P.|Delisle V.|Fox R.|Gholizadeh S.|Fedoruk C.|Jewett L.|Levis B.|Milette K.|Pepin M.|Mills S.</t>
  </si>
  <si>
    <t>Food Control</t>
  </si>
  <si>
    <t>Duff S.|Austermann J.|Beall J.|Becker D.|Datta R.|Gallardo P.|Henderson S.|Hilton G.|Ho S.|Hubmayr J.|Koopman B.|Li D.|McMahon J.|Nati F.|Niemack M.|Pappas C.|Salatino M.|Schmitt B.|Simon S.|Staggs S.|Stevens J.|Van Lanen J.|Vavagiakis E.|Ward J.|Wollack E.</t>
  </si>
  <si>
    <t>Adrián-Martínez S.|Ageron M.|Aharonian F.|Aiello S.|Albert A.|Ameli F.|Anassontzis E.|Andre M.|Androulakis G.|Anghinolfi M.|Anton G.|Ardid M.|Avgitas T.|Barbarino G.|Barbarino G.|Barbarito E.|Baret B.|Barrios-Martí J.|Belhorma B.|Belias A.|Berbee E.|Van Den Berg A.|Bertin V.|Beurthey S.|Van Beveren V.|Beverini N.|Beverini N.|Biagi S.|Biagioni A.|Billault M.|Bondì M.|Bormuth R.|Bormuth R.|Bouhadef B.|Bourlis G.|Bourret S.|Boutonnet C.|Bouwhuis M.|Bozza C.|Bruijn R.|Brunner J.|Buis E.|Busto J.|Cacopardo G.|Caillat L.|Calamai M.|Calvo D.|Capone A.|Capone A.|Caramete L.|Cecchini S.|Celli S.|Celli S.|Celli S.|Champion C.|El Moursli R.|Cherubini S.|Cherubini S.|Chiarusi T.|Circella M.|Classen L.|Cocimano R.|Coelho J.|Coleiro A.|Colonges S.|Coniglione R.|Cordelli M.|Cosquer A.|Coyle P.|Creusot A.|Cuttone G.|D'Amico A.|De Bonis G.|De Rosa G.|De Rosa G.|De Sio C.|Di Capua F.|Di Palma I.|Di Palma I.|Díaz García A.|Distefano C.|Donzaud C.|Dornic D.|Dorosti-Hasankiadeh Q.|Drakopoulou E.|Drouhin D.|Drury L.|Durocher M.|Durocher M.|Eberl T.|Eichie S.|Eichie S.|Van Eijk D.|El Bojaddaini I.|El Khayati N.|Elsaesser D.|Enzenhöfer A.|Fassi F.|Favali P.|Fermani P.</t>
  </si>
  <si>
    <t>Adrián-Martínez S.|Ageron M.|Aiello S.|Albert A.|Ameli F.|Anassontzis E.|Andre M.|Androulakis G.|Anghinolfi M.|Anton G.|Ardid M.|Avgitas T.|Barbarino G.|Barbarino G.|Barbarito E.|Baret B.|Barrios-Mart J.|Belias A.|Berbee E.|van den Berg A.|Bertin V.|Beurthey S.|van Beveren V.|Beverini N.|Beverini N.|Biagi S.|Biagioni A.|Billault M.|Bondì M.|Bormuth R.|Bormuth R.|Bouhadef B.|Bourlis G.|Bourret S.|Boutonnet C.|Bouwhuis M.|Bozza C.|Bruijn R.|Brunner J.|Buis E.|Buompane R.|Buompane R.|Busto J.|Cacopardo G.|Caillat L.|Calamai M.|Calvo D.|Capone A.|Capone A.|Caramete L.|Cecchini S.|Celli S.|Celli S.|Celli S.|Champion C.|Cherubini S.|Cherubini S.|Chiarella V.|Chiarelli L.|Chiarelli L.|Chiarusi T.|Circella M.|Classen L.|Cobas D.|Cocimano R.|Coelho J.|Coleiro A.|Colonges S.|Coniglione R.|Cordelli M.|Cosquer A.|Coyle P.|Creusot A.|Cuttone G.|D’Amato C.|D’Amico A.|D’Onofrio A.|D’Onofrio A.|De Bonis G.|De Sio C.|Di Palma I.|Di Palma I.|Díaz A.|Distefano C.|Donzaud C.|Dornic D.|Dorosti-Hasankiadeh Q.|Drakopoulou E.|Drouhin D.|Durocher M.|Durocher M.|Eberl T.|Eichie S.|Eichie S.|van Eijk D.|El Bojaddaini I.|Elsaesser D.|Enzenhöfer A.|Favaro M.|Favaro M.</t>
  </si>
  <si>
    <t>Agnes P.|Agostino L.|Albuquerque I.|Albuquerque I.|Alexander T.|Alexander T.|Alton A.|Arisaka K.|Back H.|Back H.|Baldin B.|Biery K.|Bonfini G.|Bossa M.|Bottino B.|Bottino B.|Brigatti A.|Brodsky J.|Budano F.|Budano F.|Bussino S.|Bussino S.|Cadeddu M.|Cadeddu M.|Cadonati L.|Cadoni M.|Cadoni M.|Calaprice F.|Canci N.|Canci N.|Candela A.|Cao H.|Cariello M.|Carlini M.|Catalanotti S.|Catalanotti S.|Cavalcante P.|Cavalcante P.|Chepurnov A.|Cocco A.|Covone G.|Covone G.|Crippa L.|Crippa L.|D'Angelo D.|D'Angelo D.|D'Incecco M.|Davini S.|Davini S.|De Cecco S.|De Deo M.|De Vincenzi M.|De Vincenzi M.|Derbin A.|Devoto A.|Devoto A.|Di Eusanio F.|Di Pietro G.|Di Pietro G.|Edkins E.|Empl A.|Fan A.|Fiorillo G.|Fiorillo G.|Fomenko K.|Foster G.|Foster G.|Franco D.|Gabriele F.|Galbiati C.|Galbiati C.|Giganti C.|Goretti A.|Granato F.|Grandi L.|Gromov M.|Guan M.|Guardincerri Y.|Hackett B.|Herner K.|Hungerford E.|Ianni A.|Ianni A.|Ianni A.|James I.|James I.|Johnson T.|Jollet C.|Keeter K.|Kendziora C.|Kobychev V.|Koh G.|Korablev D.|Korga G.|Korga G.|Kubankin A.|Li X.|Lissia M.|Lombardi P.|Luitz S.</t>
  </si>
  <si>
    <t>Khachatryan V.|Sirunyan A.|Tumasyan A.|Litomin A.|Mossolov V.|Shumeiko N.|Klundert M.|Haevermaet H.|Mechelen P.|Spilbeeck A.|Alves G.|Júnior W.|Hensel C.|Carvalho W.|Chinellato J.|Martins C.|Figueiredo D.|Herrera C.|Nogima H.|Silva W.|Manganote E.|Pereira A.|Finger M.|Finger M.|Jain S.|Khurana R.|Adamov G.|Tsamalaidze Z.|Behrens U.|Borras K.|Campbell A.|Costanza F.|Gunnellini P.|Lobanov A.|Melzer-Pellmann I.|Muhl C.|Roland B.|Sahin M.|Saxena P.|Hegde V.|Kothekar K.|Pandey S.|Sharma S.|Beri S.|Bhawandeep B.|Chawla R.|Kalsi A.|Kaur A.|Kaur M.|Walia G.|Bhattacharya S.|Ghosh S.|Nandan S.|Purohit A.|Sharan M.|Banerjee S.|Bhattacharya S.|Bhowmik S.|Chatterjee S.|Das P.|Dewanjee R.|Jain S.|Kumar S.|Maity M.|Majumder G.|Mandakini P.|Patil M.|Sarkar T.|Saikh A.|Sezen S.|Juodagalvis A.|Afanasiev S.|Bunin P.|Ershov Y.|Golutvin I.|Malakhov A.|Moisenz P.|Smirnov V.|Zarubin A.|Chadeeva M.|Chistov R.|Danilov M.|Popova E.|Rusinov V.|Andreev Y.|Dermenev A.|Karneyeu A.|Krasnikov N.|Tlisov D.|Toropin A.|Epshteyn V.|Gavrilov V.|Lychkovskaya N.|Popov V.|Pozdnyakov I.|Safronov G.|Toms M.|Zhokin A.|Flacher H.|Baskakov A.</t>
  </si>
  <si>
    <t>Chatrchyan S.|Sirunyan A.|Tumasyan A.|Litomin A.|Mossolov V.|Shumeiko N.|Klundert M.|Haevermaet H.|Mechelen P.|Spilbeeck A.|Alves G.|Junior W.|Hensel C.|Carvalho W.|Chinellato J.|Martins C.|Figueiredo D.|Herrera C.|Nogima H.|Silva W.|Manganote E.|Pereira A.|Finger M.|Finger M.|Kveton A.|Tomsa J.|Adamov G.|Tsamalaidze Z.|Behrens U.|Borras K.|Campbell A.|Costanza F.|Gunnellini P.|Lobanov A.|Melzer-Pellmann I.|Muhl C.|Roland B.|Sahin M.|Saxena P.|Hegde V.|Kothekar K.|Pandey S.|Sharma S.|Beri S.|Bhawandeep B.|Chawla R.|Kalsi A.|Kaur A.|Kaur M.|Walia G.|Bhattacharya S.|Ghosh S.|Nandan S.|Purohit A.|Sharan M.|Banerjee S.|Bhattacharya S.|Chatterjee S.|Das P.|Guchait M.|Jain S.|Kumar S.|Maity M.|Majumder G.|Mazumdar K.|Patil M.|Sarkar T.|Juodagalvis A.|Afanasiev S.|Bunin P.|Ershov Y.|Golutvin I.|Malakhov A.|Moisenz P.|Smirnov V.|Zarubin A.|Chadeeva M.|Chistov R.|Danilov M.|Popova E.|Rusinov V.|Andreev Y.|Dermenev A.|Karneyeu A.|Krasnikov N.|Tlisov D.|Toropin A.|Epshteyn V.|Gavrilov V.|Lychkovskaya N.|Popov V.|Pozdnyakov I.|Safronov G.|Toms M.|Zhokin A.|Baskakov A.|Belyaev A.|Boos E.|Dubinin M.|Dudko L.</t>
  </si>
  <si>
    <t>Adamczak A.|Baccolo G.|Bakalov D.|Baldazzi G.|Bertoni R.|Bonesini M.|Bonvicini V.|Campana G.|Carbone R.|Cervi T.|Cervi T.|Chignoli F.|Clemenza M.|Colace L.|Colace L.|Curioni A.|Danailov M.|Danailov M.|Danev P.|D'Antone I.|Bari A.|Bari A.|Vecchi C.|Vincenzi M.|Vincenzi M.|Furini M.|Fuschino F.|Gadedjisso-Tossou K.|Gadedjisso-Tossou K.|Guffanti D.|Iaciofano A.|Ishida K.|Iugovaz D.|Labanti C.|Maggi V.|Margotti A.|Marisaldi M.|Mazza R.|Meneghini S.|Menegolli A.|Menegolli A.|Mocchiutti E.|Moretti M.|Morgante G.|Nardò R.|Nastasi M.|Niemela J.|Previtali E.|Ramponi R.|Rachevski A.|Rignanese L.|Rossella M.|Rossi P.|Somma F.|Somma F.|Stoilov M.|Stoychev L.|Stoychev L.|Tomaselli A.|Tomaselli A.|Tortora L.|Vacchi A.|Vacchi A.|Vallazza E.|Zampa G.|Zuffa M.</t>
  </si>
  <si>
    <t>Fadeyev V.|Galloway Z.|Grabas H.|Grillo A.|Liang Z.|Martinez-Mckinney F.|Seiden A.|Volk J.|Affolder A.|Buckland M.|Meng L.|Arndt K.|Bortoletto D.|Huffman T.|John J.|McMahon S.|Nickerson R.|Phillips P.|Plackett R.|Shipsey I.|Vigani L.|Bates R.|Blue A.|Buttar C.|Kanisauskas K.|Maneuski D.|Benoit M.|Di Bello F.|Caragiulo P.|Dragone A.|Grenier P.|Kenney C.|Rubbo F.|Segal J.|Su D.|Tamma C.|Das D.|Dopke J.|Turchetta R.|Wilson F.|Worm S.|Ehrler F.|Peric I.|Gregor I.|Stanitzki M.|Hoeferkamp M.|Seidel S.|Hommels L.|Kramberger G.|Mandić I.|Mikuž M.|Muenstermann D.|Wang R.|Zhang J.|Warren M.|Song W.|Xiu Q.|Zhu H.</t>
  </si>
  <si>
    <t>Abbaneo D.|Abbas M.|Abbrescia M.|Akl M.|Aboamer O.|Acosta D.|Ahmad A.|Ahmed W.|Aleksandrov A.|Altieri P.|Asawatangtrakuldee C.|Aspell P.|Assran Y.|Awan I.|Bally S.|Ban Y.|Banerjee S.|Barashko V.|Barria P.|Bencze G.|Beni N.|Benussi L.|Bhopatkar V.|Bianco S.|Bos J.|Bouhali O.|Braghieri A.|Braibant S.|Buontempo S.|Calabria C.|Caponero M.|Caputo C.|Cassese F.|Castaneda A.|Cauwenbergh S.|Cavallo F.|Celik A.|Choi M.|Choi S.|Christiansen J.|Cimmino A.|Colafranceschi S.|Colaleo A.|Garcia A.|Czellar S.|Dabrowski M.|Lentdecker G.|Oliveira R.|Robertis G.|Dildick S.|Dildick S.|Dorney B.|Endroczi G.|Errico F.|Fallavollita F.|Fenyvesi A.|Ferry S.|Furic I.|Giacomelli P.|Gilmore J.|Golovtsov V.|Guiducci L.|Guilloux F.|Gutierrez A.|Hadjiiska R.|Hauser J.|Hoepfner K.|Hohlmann M.|Hoorani H.|Iaydjiev P.|Jeng Y.|Kamon T.|Karchin P.|Korytov A.|Krutelyov S.|Kumar A.|Kim H.|Lee J.|Lenzi T.|Litov L.|Loddo F.|Madorsky A.|Maerschalk T.|Maggi M.|Magnani A.|Mal P.|Mandal K.|Marchioro A.|Marinov A.|Majumdar N.|Merlin J.|Merlin J.|Mitselmakher G.|Mohanty A.|Mohapatra A.|Molnar J.|Muhammad S.|Mukhopadhyay S.|Naimuddin M.|Nuzzo S.</t>
  </si>
  <si>
    <t>Unger H.|Unger H.|Cates J.|Gutman J.|Briand V.|Briand V.|Fievet N.|Fievet N.|Valea I.|Valea I.|Tinto H.|Tinto H.|D'Alessandro U.|D'Alessandro U.|D'Alessandro U.|Landis S.|Adu-Afarwuah S.|Dewey K.|Ter Kuile F.|Dellicour S.|Ouma P.|Slutsker L.|Terlouw D.|Kariuki S.|Ayisi J.|Nahlen B.|Desai M.|Madanitsa M.|Kalilani-Phiri L.|Kalilani-Phiri L.|Ashorn P.|Ashorn P.|Maleta K.|Mueller I.|Stanisic D.|Schmiegelow C.|Lusingu J.|Lusingu J.|Westreich D.|Van Eijk A.|Meshnick S.|Rogerson S.</t>
  </si>
  <si>
    <t>Cates J.|Westreich D.|Unger H.|Bauserman M.|Adair L.|Cole S.|Meshnick S.|Rogerson S.|Briand V.|Fievet N.|Valea I.|Valea I.|Tinto H.|Tinto H.|D'Alessandro U.|Landis S.|Lartey A.|Dewey K.|TerKuile F.|Dellicour S.|Van Eijk A.|Desai M.|Owidhi M.|L'Ianziva A.|Aol G.|Were V.|Kariuki S.|Ayisi J.|Terlouw D.|Madanitsa M.|Mwapasa V.|Maleta K.|Ashorn P.|Mueller I.|Stanisic D.|Schmiegelow C.|Lusingu J.</t>
  </si>
  <si>
    <t>Hurtado J.|Hurtado J.|Quintó L.|Castillo P.|Castillo P.|Carrilho C.|Carrilho C.|Fernandes F.|Fernandes F.|Jordao D.|Lovane L.|Navarro M.|Navarro M.|Casas I.|Casas I.|Bene R.|Nhampossa T.|Santos Ritchie P.|Bandeira S.|Sambo C.|Chicamba V.|Mocumbi S.|Jaze Z.|Mabota F.|Ismail M.|Ismail M.|Lorenzoni C.|Lorenzoni C.|Guisseve A.|Guisseve A.|Rakislova N.|Rakislova N.|Marimon L.|Marimon L.|Castrejon N.|Sanz A.|Cossa A.|Mandomando I.|Munguambe K.|Munguambe K.|Maixenchs M.|Maixenchs M.|Muñoz-Almagro C.|Muñoz-Almagro C.|Muñoz-Almagro C.|Macete E.|Alonso P.|Alonso P.|Vila J.|Vila J.|Bassat Q.|Bassat Q.|Bassat Q.|Bassat Q.|Menéndez C.|Menéndez C.|Menéndez C.|Martínez M.|Martínez M.|Ordi J.|Ordi J.</t>
  </si>
  <si>
    <t>Gutiérrez-Gutiérrez B.|Bonomo R.|Bonomo R.|Carmeli Y.|Paterson D.|Paterson D.|Almirante B.|Martínez-Martínez L.|Oliver A.|Calbo E.|Peña C.|Akova M.|Pitout J.|Origüen J.|Pintado V.|García-Vázquez E.|Gasch O.|Hamprecht A.|Prim N.|Tumbarello M.|Bou G.|Viale P.|Tacconelli E.|Almela M.|Pérez F.|Giamarellou H.|Cisneros J.|Schwaber M.|Venditti M.|Lowman W.|Bermejo J.|Hsueh P.|Mora-Rillo M.|Gracia-Ahulfinger I.|Pascual A.|Pascual A.|Rodríguez-Baño J.|Rodríguez-Baño J.|Karaiskos I.|Trecarichi E.|Losito A.|Hernández A.|Gómez J.|Navarro F.|Mirelis B.|Larrosa N.|Puig M.|Rucci V.|Bartoletti M.|Giannella M.|Riemenschneider F.|Badia C.|Xercavins M.|Gálvez J.|de Cueto M.|Salamanca E.|Falcone M.|Russo A.|Daikos G.|Roilides E.|Iosifidis E.|Doi Y.|Tuon F.|San Juan R.|Fernández-Ruiz M.|Molina J.|González V.|Ruiz de Gopegui E.|Marinescu C.|Fariñas M.|Cano M.|Gozalo M.|Paño-Pardo J.|Navarro-San Francisco C.|Gómez-Zorrilla S.|Tubau F.|Pournaras S.|Tsakris A.|Zarkotou O.|Azap K.|Souli M.|Antoniadou A.|Poulakou G.|Virmani D.|Machuca I.|Pérez-Nadales E.|Torre-Cisneros J.|Helvaci|Sahin A.|Cantón R.|Ruiz P.|Fontanals D.|Jové E.</t>
  </si>
  <si>
    <t>Mahajan P.|Mahajan P.|Browne L.|Levine D.|Cohen D.|Gattu R.|Linakis J.|Anders J.|Borgialli D.|Vitale M.|Dayan P.|Casper T.|Ramilo O.|Kuppermann N.|Powell E.|Levine D.|Tunik M.|Nigrovic L.|Roosevelt G.|Mahajan P.|Alpern E.|Vitale M.|Browne L.|Saunders M.|Atabaki S.|Ruddy R.|Linakis J.|Hoyle J.|Borgialli D.|Blumberg S.|Crain E.|Anders J.|Bonsu B.|Cohen D.|Bennett J.|Dayan P.|Greenberg R.|Jaffe D.|Muenzer J.|Cruz A.|Macias C.|Kuppermann N.|Tzimenatos L.|Gattu R.|Rogers A.|Brayer A.|Lillis K.</t>
  </si>
  <si>
    <t>Baeten J.|Baeten J.|Baeten J.|Heffron R.|Heffron R.|Kidoguchi L.|Mugo N.|Mugo N.|Katabira E.|Bukusi E.|Bukusi E.|Asiimwe S.|Haberer J.|Morton J.|Ngure K.|Bulya N.|Odoyo J.|Tindimwebwa E.|Hendrix C.|Marzinke M.|Ware N.|Wyatt M.|Wyatt M.|Morrison S.|Haugen H.|Mujugira A.|Donnell D.|Donnell D.|Celum C.|Celum C.|Celum C.</t>
  </si>
  <si>
    <t>Peyvandi F.|Peyvandi F.|Mannucci P.|Mannucci P.|Garagiola I.|El-Beshlawy A.|Elalfy M.|Ramanan V.|Eshghi P.|Hanagavadi S.|Varadarajan R.|Karimi M.|Manglani M.|Ross C.|Young G.|Seth T.|Apte S.|Nayak D.|Santagostino E.|Mancuso M.|Sandoval Gonzalez A.|Mahlangu J.|Bonanad Boix S.|Cerqueira M.|Ewing N.|Male C.|Owaidah T.|Arellano S.|Kobrinsky N.|Majumdar S.|Perez Garrido R.|Sachdeva A.|Simpson M.|Thomas M.|Zanon E.|Antmen B.|Kavakli K.|Manco-Johnson M.|Martinez M.|Marzouka E.|Mazzucconi M.|Neme D.|Palomo Bravo A.|Paredes Aguilera R.|Prezotti A.|Schmitt K.|Wicklund B.|Zulfikar B.|Rosendaal F.</t>
  </si>
  <si>
    <t>Schäfer R.|Strnad V.|Polgár C.|Polgár C.|Uter W.|Hildebrandt G.|Hildebrandt G.|Ott O.|Kauer-Dorner D.|Knauerhase H.|Major T.|Lyczek J.|Lyczek J.|Guinot J.|Dunst J.|Miguelez C.|Slampa P.|Allgäuer M.|Lössl K.|Kovács G.|Fischedick A.|Fietkau R.|Fietkau R.|Resch A.|Kulik A.|Arribas L.|Niehoff P.|Niehoff P.|Guedea F.|Schlamann A.|Gall C.|Polat B.|Wendt T.|Hindemith M.|Pötter R.|Malzer M.</t>
  </si>
  <si>
    <t>Osteoarthritis and Cartilage</t>
  </si>
  <si>
    <t>Safai N.|Suvitaival T.|Ali A.|Spégel P.|Spégel P.|Al-Majdoub M.|Carstensen B.|Vestergaard H.|Vestergaard H.|Ridderstråle M.|Ridderstråle M.|Ridderstråle M.|Lundby-Christensen L.|Tarnow L.|Boesgaard T.|Lund S.|Wiinberg N.|Perrild H.|Krarup T.|Snorgaard O.|Gade-Rasmussen B.|Thorsteinsson B.|Røder M.|Mathiesen E.|Jensen T.|Vestergaard H.|Hedetoft C.|Breum L.|Duun E.|Sneppen S.|Pedersen O.|Hemmingsen B.|Madsbad S.|Gluud C.|Vaag A.|Almdal T.</t>
  </si>
  <si>
    <t>Ruiz-Canela M.|Ruiz-Canela M.|Ruiz-Canela M.|Guasch-Ferré M.|Guasch-Ferré M.|Guasch-Ferré M.|Guasch-Ferré M.|Toledo E.|Toledo E.|Toledo E.|Clish C.|Razquin C.|Razquin C.|Razquin C.|Liang L.|Wang D.|Corella D.|Corella D.|Estruch R.|Estruch R.|Hernáez Á.|Hernáez Á.|Yu E.|Yu E.|Gómez-Gracia E.|Zheng Y.|Arós F.|Arós F.|Romaguera D.|Romaguera D.|Dennis C.|Ros E.|Ros E.|Lapetra J.|Lapetra J.|Serra-Majem L.|Serra-Majem L.|Papandreou C.|Papandreou C.|Portoles O.|Portoles O.|Fitó M.|Fitó M.|Salas-Salvadó J.|Salas-Salvadó J.|Hu F.|Hu F.|Hu F.|Martínez-González M.|Martínez-González M.|Martínez-González M.|Martínez-González M.</t>
  </si>
  <si>
    <t>Wanden-Berghe C.|Campos Martín C.|Cuerda Compes C.|Gómez Candela C.|Burgos Peláez R.|Moreno Villares J.|Pereira Cunill J.|Pérez De La Cruz A.|Virgili Casas N.|Martínez Faedo C.|Álvarez Hernandez J.|Garde Orbaiz C.|Penacho Lázaro M.|Sánchez Martos E.|Sanz Paris A.|Gonzalo Marín M.|Zugasti Murillo A.|Martín P.|Martín Folgueras T.|Carabaña Pérez F.|Díaz Guardiola P.|Tejera Pérez C.|de Luis Román D.|Luengo Pérez L.|Santacruz Carmona N.|Apezetxea Celaya A.|Ponce González M.|Urgeles Planella J.|Laborda González L.|Martínez Olmos M.|Sánchez-Vilar Burdiel O.|Joaquín Ortiz C.|Martínez Costa C.|Suárez Llanos J.|Calleja Fernández A.|Leyes García P.|Gil Martínez M.|Mauri S.|García Zafra M.|Carrera Santaliestra M.</t>
  </si>
  <si>
    <t>Wanden-Berghe Lozano C.|Pereira Cunill J.|Cuerda Compes C.|Ramos Boluda E.|Maiz Jiménez M.|Gómez Candela C.|Virgili Casas N.|Burgos Peláez R.|Pérez de la Cruz A.|Penacho Lázaro M.|Sánchez Martos E.|De Luis Román D.|Martínez Faedo C.|Martín Fontalba M.|Álvarez Hernández J.|Matía Martín P.|Díaz Guardiola P.|Carabaña Pérez F.|Sanz París A.|Garde Orbaiz C.|Sánchez-Vilar Burdiel O.|Martín Folgueras T.|Martín Palmero M.|Luengo Pérez L.|Zugasti Murillo A.|Martínez Costa C.|Suárez Llanos J.|Tejera Pérez C.|Irles Rocamora J.|Arraiza Irigoyen C.|García Delgado Y.|Campos Martín C.|Ponce González M.|Mauri Roca S.|García Zafra M.|Morán López J.|Molina Baeza B.|Gonzalo Marín M.|Joaquín Ortiz C.|Pintor de la Maza B.|Gil Martínez M.|Carrera Santaliestra M.|Forga Visa M.|Apezetxea Celaya A.|Sánchez Sánchez R.|Urgeles Planella J.</t>
  </si>
  <si>
    <t>Nutricion hospitalaria</t>
  </si>
  <si>
    <t>Nutricion Hospitalaria</t>
  </si>
  <si>
    <t>Zhang W.|Zhang W.|Iso H.|Iso H.|Murakami Y.|Murakami Y.|Miura K.|Miura K.|Nagai M.|Sugiyama D.|Ueshima H.|Okamura T.|Okamura T.|Ueshima H.|Imai Y.|Ohkubo T.|Irie F.|Kitamura A.|Kiyohara Y.|Nakagawa H.|Nakayama T.|Okayama A.|Sairenchi T.|Saitoh S.|Sakata K.|Tamakoshi A.|Tsuji I.|Yamada M.|Kiyama M.|Miyamoto Y.|Ishikawa S.|Yatsuya H.</t>
  </si>
  <si>
    <t>Kefer J.|Kefer J.|Tzikas A.|Freixa X.|Shakir S.|Gafoor S.|Gafoor S.|Nielsen-Kudsk J.|Berti S.|Santoro G.|Aminian A.|Landmesser U.|Nietlispach F.|Nietlispach F.|Ibrahim R.|Danna P.|Benit E.|Budts W.|Stammen F.|De Potter T.|Tichelbäcker T.|Gloekler S.|Kanagaratnam P.|Costa M.|Cruz-Gonzalez I.|Sievert H.|Schillinger W.|Park J.|Meier B.|Omran H.</t>
  </si>
  <si>
    <t>Carrick D.|Carrick D.|Haig C.|Maznyczka A.|Maznyczka A.|Carberry J.|Carberry J.|Mangion K.|Mangion K.|Ahmed N.|Ahmed N.|Yue May V.|Yue May V.|McEntegart M.|McEntegart M.|Petrie M.|Petrie M.|Eteiba H.|Lindsay M.|Hood S.|Watkins S.|Davie A.|Mahrous A.|Mordi I.|Mordi I.|Ford I.|Radjenovic A.|Welsh P.|Sattar N.|Wetherall K.|Oldroyd K.|Oldroyd K.|Berry C.|Berry C.</t>
  </si>
  <si>
    <t>Hypertension (Dallas, Tex. : 1979)</t>
  </si>
  <si>
    <t>Tarlo S.|Altman K.|Oppenheimer J.|Lim K.|Vertigan A.|Prezant D.|Irwin R.|Adams T.|Altman K.|Azoulay E.|Barker A.|Birring S.|Blackhall F.|Bolser D.|Boulet L.|Braman S.|Brightling C.|Callahan-Lyon P.|Chang A.|Ebihara S.|El Solh A.|Escalante P.|Feinstein A.|Field S.|Fisher D.|French C.|Gibson P.|Gold P.|Gould M.|Grant C.|Harding S.|Harnden A.|Hill A.|Irwin R.|Kahrilas P.|Keogh K.|Lai K.|Lane A.|Lim K.|Malesker M.|Mazzone S.|McGarvey L.|Molasiotis A.|Murad M.|Oppenheimer J.|Prezant D.|Restrepo M.|Rosen M.|Rubin B.|Ryu J.|Tarlo S.|Vertigan A.|Wang G.|Weinberger M.|Weir K.</t>
  </si>
  <si>
    <t>Goette A.|Kalman J.|Aguinaga L.|Akar J.|Cabrera J.|Chen S.|Chugh S.|Corradi D.|D'Avila A.|Dobrev D.|Fenelon G.|Gonzalez M.|Hatem S.|Helm R.|Hindricks G.|Ho S.|Hoit B.|Jalife J.|Kim Y.|Lip G.|Ma C.|Marcus G.|Murray K.|Nogami A.|Sanders P.|Uribe W.|Van Wagoner D.|Nattel S.|Nattel S.</t>
  </si>
  <si>
    <t>Journal of Arrhythmia</t>
  </si>
  <si>
    <t>Danchin N.|Danchin N.|Lettino M.|Zeymer U.|Widimsky P.|Bardaji A.|Barrabes J.|Cequier A.|Claeys M.|De Luca L.|Dörler J.|Erlinge D.|Erne P.|Goldstein P.|Koul S.|Lemesle G.|Lüscher T.|Matter C.|Montalescot G.|Radovanovic D.|Sendón J.|Tousek P.|Weidinger F.|Weston C.|Zaman A.|Andell P.|Li J.|Jukema J.</t>
  </si>
  <si>
    <t>Lettino M.|Andell P.|Zeymer U.|Widimsky P.|Danchin N.|Bardaji A.|Barrabes J.|Cequier A.|Claeys M.|De Luca L.|Dörler J.|Erlinge D.|Erne P.|Goldstein P.|Koul S.|Lemesle G.|Lüscher T.|Matter C.|Montalescot G.|Radovanovic D.|Sendón J.|Tousek P.|Weidinger F.|Weston C.|Zaman A.|Li J.|Jukema J.</t>
  </si>
  <si>
    <t>European Heart Journal - Cardiovascular Pharmacotherapy</t>
  </si>
  <si>
    <t>Tokunaga K.|Yamagami H.|Koga M.|Todo K.|Kimura K.|Itabashi R.|Terasaki T.|Shiokawa Y.|Kamiyama K.|Takizawa S.|Okuda S.|Okada Y.|Kameda T.|Nagakane Y.|Hasegawa Y.|Shibuya S.|Ito Y.|Matsuoka H.|Takamatsu K.|Nishiyama K.|Kario K.|Yagita Y.|Kitazono T.|Kinoshita N.|Takasugi J.|Okata T.|Yoshimura S.|Sato S.|Arihiro S.|Toyoda K.</t>
  </si>
  <si>
    <t>Diabetes, Obesity and Metabolism</t>
  </si>
  <si>
    <t>Piepoli M.|Hoes A.|Agewall S.|Albus C.|Brotons C.|Catapano A.|Cooney M.|Corrà U.|Cosyns B.|Deaton C.|Graham I.|Hall M.|Hobbs F.|Løchen M.|Löllgen H.|Marques-Vidal P.|Perk J.|Prescott E.|Redon J.|Richter D.|Sattar N.|Smulders Y.|Tiberi M.|van der Worp H.|van Dis I.|Verschuren W.</t>
  </si>
  <si>
    <t>Giornale italiano di cardiologia (2006)</t>
  </si>
  <si>
    <t>JACC: Cardiovascular Imaging</t>
  </si>
  <si>
    <t>Hart R.|Sharma M.|Mundl H.|Shoamanesh A.|Kasner S.|Berkowitz S.|Pare G.|Kirsch B.|Pogue J.|Pater C.|Peters G.|Davalos A.|Lang W.|Wang Y.|Wang Y.|Cunha L.|Eckstein J.|Tatlisumak T.|Shamalov N.|Mikulik R.|Lavados P.|Hankey G.|Czlonkowska A.|Toni D.|Ameriso S.|Gagliardi R.|Amarenco P.|Bereczki D.|Uchiyama S.|Lindgren A.|Endres M.|Brouns R.|Yoon B.|Ntaios G.|Veltkamp R.|Muir K.|Ozturk S.|Arauz A.|Bornstein N.|Bryer A.|O’Donnell M.|Weitz J.|Peacock F.|Themeles E.|Connolly S.</t>
  </si>
  <si>
    <t>European Stroke Journal</t>
  </si>
  <si>
    <t>Chieffo A.|Petronio A.|Mehilli J.|Chandrasekhar J.|Sartori S.|Lefèvre T.|Presbitero P.|Capranzano P.|Tchetche D.|Iadanza A.|Sardella G.|Van Mieghem N.|Meliga E.|Dumonteil N.|Fraccaro C.|Trabattoni D.|Mikhail G.|Sharma S.|Ferrer M.|Naber C.|Kievit P.|Faggioni M.|Faggioni M.|Snyder C.|Morice M.|Mehran R.</t>
  </si>
  <si>
    <t>Gulizia M.|Colivicchi F.|Ricciardi G.|Giampaoli S.|Maggioni A.|Averna M.|Graziani M.|Ceriotti F.|Mugelli A.|Rossi F.|Medea G.|Parretti D.|Abrignani M.|Arca M.|Filardi P.|Perticone F.|Catapano A.|Griffo R.|Nardi F.|Riccio C.|Di Lenarda A.|Scherillo M.|Musacchio N.|Panno A.|Zito G.|Campanini M.|Bolognese L.|Faggiano P.|Musumeci G.|Pusineri E.|Ciaccio M.|Bonora E.|Cantelli Forti G.|Ruggieri M.|Cricelli C.|Romeo F.|Ferrari R.|Maseri A.</t>
  </si>
  <si>
    <t>Gulizia M.|Gulizia M.|Colivicchi F.|Ricciardi G.|Giampaoli S.|Maggioni A.|Averna M.|Graziani M.|Ceriotti F.|Mugelli A.|Rossi F.|Medea G.|Parretti D.|Abrignani M.|Arca M.|Perrone Filardi P.|Perticone F.|Catapano A.|Griffo R.|Nardi F.|Riccio C.|Di Lenarda A.|Scherillo M.|Musacchio N.|Panno A.|Zito G.|Campanini M.|Bolognese L.|Faggiano P.|Musumeci G.|Pusineri E.|Ciaccio M.|Bonora E.|Cantelli Forti G.|Ruggieri M.|Cricelli C.|Romeo F.|Ferrari R.|Maseri A.</t>
  </si>
  <si>
    <t>European Heart Journal, Supplement</t>
  </si>
  <si>
    <t>Clinical Research in Cardiology</t>
  </si>
  <si>
    <t>Başaran Ö.|Beton O.|Doğan V.|Tekinalp M.|Aykan A.|Kalaycıoğlu E.|Bolat İ.|Taşar O.|Şafak Ö.|Kalçık M.|Yaman M.|Altun İ.|Soylu M.|Kırma C.|Biteker M.|İnci S.|Altıntaş B.|Kalkan S.|Karadeniz F.|Tekkesin A.|Çakıllı Y.|Türkkan C.|Hamidi M.|Demir V.|Gürsoy M.|Öztürk M.|Aksan G.|Seyis S.|Ballı M.|Alıcı M.|Bozyel S.|Çalık F.|Karaca O.|Helvacı F.|Akay K.|Çanga Y.|Çelebi S.|Altuntaş E.|Aytürk M.|Güneş H.|Bezgin T.|Aksakal A.|Çakal B.|Çolak A.|Kaplan Ö.|Tatlısu A.|Gözübüyük G.|Demirelli S.|Kaya A.|Rencüzoğulları İ.|Bayram Z.|Şimşek Z.|Civan M.|Batgharel U.|Ata A.|Göl G.|Mert G.|Mert K.|Değirmencioğlu A.|Candan Ö.|Çelebi Ö.|Doğan C.|Yavuz F.|Ulucan Ş.|Arısoy A.|Şahin B.|Ermiş E.|Gökaslan S.|Pektaş İ.|Tanındı A.|Tekin K.|Sancar K.|Çekiç E.|Başaran N.</t>
  </si>
  <si>
    <t>Mert K.|Mert G.|Başaran Ö.|Beton O.|Dogan V.|Tekinalp M.|Aykan A.|Kalaycıoğlu E.|Bolat I.|Taşar O.|Şafak Ö.|Kalçık M.|Yaman M.|Kırma C.|Biteker M.|İnci S.|Altıntaş B.|Kalkan S.|Karadeniz Ö.|Tekkesin İ.|Çakıllı Y.|Türkkan C.|Hamidi M.|Demir V.|Gürsoy O.|Öztürk T.|Aksan G.|Seyis S.|Ballı M.|Alici H.|Bozyel S.|Çalık F.|Karaca O.|Helvacı F.|Akay K.|Çanga Y.|Çelebi S.|Altuntas E.|Aytürk M.|Güneş M.|Bezgin T.|Aksakal A.|Çakal B.|Çolak A.|Kaplan Ö.|Tatlısu A.|Gözübüyük G.|Demirelli S.|Kaya A.|Rencüzoğulları İ.|Bayram Z.|Şimşek Z.|Civan M.|Batgharel U.|Ata E.|Göl G.|Değirmencioğlu A.|Candan Ö.|Çelebi Ö.|Doğan C.|Yavuz F.|Ulucan Ş.|Arısoy A.|Şahin D.|Ermiş E.|Gökaslan S.|Pektaş İ.|Tanındı A.|Tekin K.|Sancar M.|Çekiç G.|Başaran F.|Altun I.|Soylu Ö.</t>
  </si>
  <si>
    <t>Journal of Thrombosis and Thrombolysis</t>
  </si>
  <si>
    <t>Anatolian Journal of Cardiology</t>
  </si>
  <si>
    <t>Injury</t>
  </si>
  <si>
    <t>Tarvasmäki T.|Lassus J.|Varpula M.|Varpula M.|Sionis A.|Sund R.|Sund R.|Køber L.|Spinar J.|Parissis J.|Banaszewski M.|Silva Cardoso J.|Carubelli V.|Di Somma S.|Mebazaa A.|Harjola V.|Kober L.|Koniari K.|Voumvourakis A.|Karavidas A.|Sans-Rosello J.|Vila M.|Duran-Cambra A.|Metra M.|Bulgari M.|Lazzarini V.|Parenica J.|Stipal R.|Ludka O.|Palsuva M.|Ganovska E.|Kubena P.|Lindholm M.|Hassager C.|Bäcklund T.|Jurkko R.|Järvinen K.|Nieminen T.|Pulkki K.|Soininen L.|Tierala I.|Tolonen J.|Korva T.|Pitkälä A.|Marino R.|Sousa A.|Sousa C.|Paiva M.|Rangel I.|Almeida R.|Pinho T.|Maciel M.|Stepinska J.|Skrobisz A.|Góral P.</t>
  </si>
  <si>
    <t>Tarvasmäki T.|Harjola V.|Tolppanen H.|Lassus J.|Haapio M.|Mebazaa A.|Sionis A.|Silva-Cardoso J.|Lindholm M.|Pulkki K.|Parissis J.|Koniari K.|Voumvourakis A.|Karavidas A.|Sans-Rosello J.|Vila M.|Duran-Cambra A.|Metra M.|Bulgari M.|Lazzarini V.|Parenica J.|Stipal R.|Ludka O.|Palsuva M.|Ganovska E.|Kubena P.|Lindholm M.|Hassager C.|Bäcklund T.|Jurkko R.|Järvinen K.|Nieminen T.|Pulkki K.|Soininen L.|Sund R.|Tierala I.|Tolonen J.|Varpula M.|Korva T.|Pitkälä A.|Marino R.|Sousa A.|Sousa C.|Paiva M.|Rangel I.|Almeida R.|Pinho T.|Maciel M.|Stepinska J.|Skrobisz A.|Góral P.|Banaszewski M.|Kober L.|Metra M.|Di Somma S.|Spinar J.</t>
  </si>
  <si>
    <t>Yamada T.|Yamada T.|Kitamura T.|Hayakawa K.|Yoshiya K.|Irisawa T.|Abe Y.|Ishiro M.|Uejima T.|Ohishi Y.|Kaneda K.|Kiguchi T.|Kishi M.|Kishimoto M.|Nakao S.|Nishimura T.|Hayashi Y.|Morooka T.|Izawa J.|Shimamoto T.|Hatakeyama T.|Matsuyama T.|Kawamura T.|Shimazu T.|Iwami T.</t>
  </si>
  <si>
    <t>Matsuyama T.|Iwami T.|Kiguchi T.|Izawa J.|Shimamoto T.|Hatakeyama T.|Fujii T.|Kawamura T.|Yamada T.|Yoshiya K.|Irisawa T.|Shimazu T.|Kishi M.|Hayakawa K.|Abe Y.|Nishimura T.|Uejima T.|Ohishi Y.|Kishimoto M.|Nakao S.|Hayashi Y.|Sogabe T.|Morooka T.|Sado J.|Kitamura T.</t>
  </si>
  <si>
    <t>Therapeutic Hypothermia and Temperature Management</t>
  </si>
  <si>
    <t>Hayakawa M.|Kudo D.|Saito S.|Uchino S.|Yamakawa K.|Iizuka Y.|Iizuka Y.|Sanui M.|Takimoto K.|Mayumi T.|Ono K.|Azuhata T.|Ito F.|Yoshihiro S.|Hayakawa K.|Nakashima T.|Ogura T.|Noda E.|Nakamura Y.|Sekine R.|Yoshikawa Y.|Sekino M.|Ueno K.|Okuda Y.|Watanabe M.|Tampo A.|Saito N.|Kitai Y.|Takahashi H.|Kobayashi I.|Kondo Y.|Matsunaga W.|Nachi S.|Miike T.|Takahashi H.|Takauji S.|Umakoshi K.|Todaka T.|Kodaira H.|Andoh K.|Kasai T.|Iwashita Y.|Arai H.|Murata M.|Yamane M.|Shiga K.|Hori N.</t>
  </si>
  <si>
    <t>Iizuka Y.|Iizuka Y.|Sanui M.|Sasabuchi Y.|Lefor A.|Hayakawa M.|Saito S.|Uchino S.|Yamakawa K.|Kudo D.|Takimoto K.|Takimoto K.|Mayumi T.|Azuhata T.|Ito F.|Yoshihiro S.|Hayakawa K.|Nakashima T.|Ogura T.|Noda E.|Nakamura Y.|Sekine R.|Yoshikawa Y.|Sekino M.|Ueno K.|Okuda Y.|Watanabe M.|Tampo A.|Saito N.|Kitai Y.|Takahashi H.|Kobayashi I.|Kondo Y.|Matsunaga W.|Nachi S.|Miike T.|Takahashi H.|Takauji S.|Umakoshi K.|Todaka T.|Kodaira H.|Andoh K.|Kasai T.|Iwashita Y.|Arai H.|Murata M.|Yamane M.|Shiga K.|Hori N.</t>
  </si>
  <si>
    <t>Yoshino Y.|Ohtsuka M.|Kawaguchi M.|Sakai K.|Hashimoto A.|Hayashi M.|Madokoro N.|Asano Y.|Abe M.|Ishii T.|Isei T.|Ito T.|Inoue Y.|Imafuku S.|Irisawa R.|Ohtsuka M.|Ogawa F.|Kadono T.|Kawakami T.|Kukino R.|Kono T.|Kodera M.|Takahara M.|Tanioka M.|Nakanishi T.|Nakamura Y.|Hasegawa M.|Fujimoto M.|Fujiwara H.|Maekawa T.|Matsuo K.|Yamasaki O.|Le Pavoux A.|Tachibana T.|Ihn H.</t>
  </si>
  <si>
    <t>Journal of Dermatology</t>
  </si>
  <si>
    <t>Sakura H.|Hashimoto N.|Sasamoto K.|Ohashi H.|Hasumi S.|Ujihara N.|Kasahara T.|Tomonaga O.|Nunome H.|Honda M.|Iwamoto Y.|Sato A.|Yamashita A.|Miyashita A.|Kokubo A.|Tsuchiya A.|Hirohara D.|Kogure D.|Kasahara D.|Tanaka H.|Tanaka H.|Tezuka H.|Kuroki H.|Ogino J.|Kin K.|Muto K.|Suzuki K.|Iseki K.|Watanabe K.|Higami K.|Matsumura K.|Nakajima K.|Shin K.|Koizumi K.|Saneshige M.|Sekine M.|Yaida M.|Kiuchi M.|Osawa M.|Banno M.|Yamamoto M.|Hiratsuka M.|Hosoya M.|Kato M.|Miyamae M.|Iijima M.|Okuyama N.|Hisano N.|Tsuchiya N.|Wada R.|Wada R.|Momose R.|Takada S.|Dan S.|Nishizawa S.|Yamashita S.|Saneshige S.|Teno S.|Tsuruta S.|Kumakura S.|Kondo T.|Onishi T.|Ishiguro T.|Suzuki Y.|Tomita Y.|Takano Y.|Akimoto Y.|Odanaka Y.|Aiso Y.|Inoue Y.|Kobayashi Y.</t>
  </si>
  <si>
    <t>Diabetology International</t>
  </si>
  <si>
    <t>Ligthart S.|Steenaard R.|Peters M.|Peters M.|van Meurs J.|van Meurs J.|Sijbrands E.|Uitterlinden A.|Uitterlinden A.|Uitterlinden A.|Bonder M.|Hofman A.|Franco O.|Dehghan A.|Dehghan A.|Heijmans B.|’t Hoen P.|van Meurs J.|Isaacs A.|Jansen R.|Franke L.|Boomsma D.|Pool R.|van Dongen J.|Hottenga J.|van Greevenbroek M.|Stehouwer C.|van der Kallen C.|Schalkwijk C.|Wijmenga C.|Zhernakova A.|Tigchelaar E.|Eline Slagboom P.|Beekman M.|Deelen J.|van Heemst D.|Veldink J.|van den Berg L.|van Duijn C.|Hofman A.|Uitterlinden A.|Mila Jhamai P.|Verbiest M.|Eka H.|Suchiman D.|Verkerk M.|van der Breggen R.|van Rooij J.|Lakenberg N.|Mei H.|van Iterson M.|van Galen M.|Bot J.|van 't Hof P.|Deelen P.|Nooren I.|Moed M.|Vermaat M.|Zhernakova D.|Luijk R.|Bonder M.|van Dijk F.|Arindrarto W.|Kielbasa S.|Swertz M.|van Zwet E.</t>
  </si>
  <si>
    <t>Smith M.|Sanderson S.|Sanderson S.|Brothers K.|Myers M.|McCormick J.|Aufox S.|Shrubsole M.|Garrison N.|Mercaldo N.|Schildcrout J.|Clayton E.|Antommaria A.|Basford M.|Brilliant M.|Connolly J.|Fullerton S.|Horowitz C.|Jarvik G.|Kaufman D.|Kitchner T.|Li R.|Ludman E.|McCarty C.|McManus V.|Stallings S.|Williams J.|Holm I.</t>
  </si>
  <si>
    <t>Antommaria A.|Antommaria A.|Brothers K.|Myers J.|Feygin Y.|Aufox S.|Brilliant M.|Conway P.|Fullerton S.|Garrison N.|Garrison N.|Horowitz C.|Jarvik G.|Li R.|Ludman E.|McCarty C.|McCormick J.|McCormick J.|Mercaldo N.|Mercaldo N.|Myers M.|Myers M.|Sanderson S.|Sanderson S.|Shrubsole M.|Schildcrout J.|Williams J.|Smith M.|Clayton E.|Holm I.|Holm I.</t>
  </si>
  <si>
    <t>AJOB Empirical Bioethics</t>
  </si>
  <si>
    <t>Liu Z.|Chang E.|Chang E.|Liu Q.|Liu Q.|Cai Y.|Cai Y.|Zhang Z.|Zhang Z.|Chen G.|Xie S.|Xie S.|Cao S.|Cao S.|Shao J.|Jia W.|Zheng Y.|Zheng Y.|Liao J.|Chen Y.|Ernberg I.|Vaughan T.|Vaughan T.|Adami H.|Adami H.|Huang G.|Huang G.|Zeng Y.|Zeng Y.|Ye W.</t>
  </si>
  <si>
    <t>Xiao X.|Zhang Z.|Chang E.|Chang E.|Liu Z.|Liu Q.|Liu Q.|Cai Y.|Cai Y.|Chen G.|Huang Q.|Xie S.|Xie S.|Cao S.|Cao S.|Shao J.|Jia W.|Zheng Y.|Zheng Y.|Liao J.|Chen Y.|Lin L.|Ernberg I.|Huang G.|Zeng Y.|Zeng Y.|Zeng Y.|Zeng Y.|Zeng Y.|Adami H.|Adami H.|Ye W.</t>
  </si>
  <si>
    <t>Blondel B.|Cuttini M.|Hindori-Mohangoo A.|Hindori-Mohangoo A.|Gissler M.|Loghi M.|Prunet C.|Heino A.|Smith L.|van der Pal-de Bruin K.|Macfarlane A.|Zeitlin J.|Haidinger G.|Alexander S.|Pavlou P.|Velebil P.|Mortensen L.|Sakkeus L.|Lack N.|Antsaklis A.|Berbik I.|Ólafsdóttir H.|Bonham S.|Misins J.|Jaselioniene J.|Wagener Y.|Gatt M.|Nijhuis J.|Klungsoyr K.|Szamotulska K.|Barros H.|Horga M.|Cap J.|Tul N.|Bolúmar F.|Gottvall K.|Berrut S.</t>
  </si>
  <si>
    <t>de Wit E.|Falzarano D.|Falzarano D.|Onyango C.|Rosenke K.|Marzi A.|Ochieng M.|Juma B.|Fischer R.|Prescott J.|Safronetz D.|Safronetz D.|Omballa V.|Owuor C.|Hoenen T.|Hoenen T.|Groseth A.|Groseth A.|van Doremalen N.|Zemtsova G.|Self J.|Bushmaker T.|McNally K.|Rowe T.|Emery S.|Feldmann F.|Williamson B.|Nyenswah T.|Grolla A.|Strong J.|Kobinger G.|Stroeher U.|Rayfield M.|Bolay F.|Zoon K.|Stassijns J.|Tampellini L.|Smet M.|Nichol S.|Fields B.|Sprecher A.|Feldmann H.|Massaquoi M.|Munster V.</t>
  </si>
  <si>
    <t>De Wit E.|Rosenke K.|Fischer R.|Marzi A.|Prescott J.|Bushmaker T.|Van Doremalen N.|Emery S.|Falzarano D.|Feldmann F.|Groseth A.|Hoenen T.|Juma B.|McNally K.|Ochieng M.|Omballa V.|Onyango C.|Owuor C.|Rowe T.|Safronetz D.|Self J.|Williamson B.|Zemtsova G.|Grolla A.|Kobinger G.|Rayfield M.|Ströher U.|Strong J.|Best S.|Ebihara H.|Zoon K.|Nichol S.|Nyenswah T.|Bolay F.|Massaquoi M.|Feldmann H.|Fields B.</t>
  </si>
  <si>
    <t>Birnie K.|Hay A.|Wootton M.|Howe R.|Macgowan A.|Whiting P.|Whiting P.|Lawton M.|Delaney B.|Downing H.|Dudley J.|Hollingworth W.|Lisles C.|Little P.|O'brien K.|Pickles T.|Rumsby K.|Thomas-Jones E.|Van Der Voort J.|Waldron C.|Harman K.|Hood K.|Butler C.|Butler C.|Sterne J.</t>
  </si>
  <si>
    <t>British Journal of General Practice</t>
  </si>
  <si>
    <t>Rice T.|Ishwaran H.|Hofstetter W.|Kelsen D.|Apperson-Hansen C.|Blackstone E.|Chen K.|Rice T.|Blackstone E.|Apperson-Hansen C.|Wijnhoven B.|van Lanschot J.|Lagarde S.|Liu J.|Scott W.|Edmondson D.|Burger R.|Davies A.|Zylstra J.|Räsänen J.|Salo J.|Sundstrom Y.|Pera M.|D'Journo X.|Kesler K.|Hofstetter W.|Correa A.|Swisher S.|Allen M.|Denlinger C.|Rusch V.|Smithers B.|Gotley D.|Barbour A.|Thomson I.|Griffin S.|Shenfine J.|Schipper P.|Hunter J.|Allum W.|(Vincent) Fang W.|Darling G.|Lerut T.|Nafteux P.|van Hillegersberg R.|Cerfolio R.|Durand L.|De Antón R.|Ferguson M.|Law S.|Orringer M.|Marshall B.|Duranceau A.|Howson S.|Luketich J.|Pennathur A.|Lovas K.|Watson T.|Cecconello I.|Chen L.</t>
  </si>
  <si>
    <t>Amiot A.|Grimaud J.|Peyrin-Biroulet L.|Filippi J.|Pariente B.|Roblin X.|Buisson A.|Stefanescu C.|Trang-Poisson C.|Altwegg R.|Marteau P.|Vaysse T.|Bourrier A.|Nancey S.|Laharie D.|Allez M.|Savoye G.|Moreau J.|Gagniere C.|Vuitton L.|Viennot S.|Aubourg A.|Pelletier A.|Bouguen G.|Abitbol V.|Bouhnik Y.|Amiot A.|Gagniere C.|Grimaud J.|Peyrin-Biroulet L.|Zallot C.|Bigard M.|Filippi J.|Hebuterne X.|Pariente B.|Nachury M.|Desreumaux P.|Roblin X.|Del Tedesco E.|Buisson A.|Bommelaer G.|Stefanescu C.|Boureille A.|Trang-Poisson C.|Altwegg R.|Marteau P.|Dray X.|Carbonnel F.|Seksik P.|Beaugerie L.|Cosnes J.|Sokol H.|Landman C.|Nancey S.|Boschetti G.|Laharie D.|Poullenot F.|Allez M.|Gornet J.|Baudry C.|Savoye G.|Moreau J.|Gagniere C.|Vuitton L.|Koch S.|Viennot S.|Aubourg A.|Picon L.|Pelletier A.|Sickersen G.|Bouguen G.|Abitbol V.|Chaussade S.|Bouhnik Y.|Nahon S.|Winkfield B.|Brixi-Benmansour H.|Gincul R.|Barberis J.|Bonaz B.|Michiels C.|Zerbib F.|de Beauregard M.|Locher C.|Davin-Couve S.|Poirette A.|Guillem L.|Stetiu-Mocanu M.|Beorchia S.|Al Qaddi J.</t>
  </si>
  <si>
    <t>Tadbiri S.|Peyrin-Biroulet L.|Serrero M.|Filippi J.|Pariente B.|Roblin X.|Buisson A.|Stefanescu C.|Trang-Poisson C.|Altwegg R.|Marteau P.|Vaysse T.|Bourrier A.|Nancey S.|Laharie D.|Allez M.|Savoye G.|Gilletta C.|Gagniere C.|Vuitton L.|Viennot S.|Aubourg A.|Pelletier A.|Bouguen G.|Abitbol V.|Fumery M.|Claudepierre P.|Bouhnik Y.|Amiot A.|Amiot A.|Gagniere C.|Serrero M.|Grimaud J.|Peyrin-Biroulet L.|Zallot C.|Bigard M.|Filippi J.|Hebuterne X.|Pariente B.|Nachury M.|Desreumaux P.|Roblin X.|Del Tedesco E.|Buisson A.|Bommelaer G.|Stefanescu C.|Bouhnik Y.|Boureille A.|Trang-Poisson C.|Altwegg R.|Marteau P.|Dray X.|Carbonnel F.|Vaysse T.|Seksik P.|Beaugerie L.|Cosnes J.|Sokol H.|Landman C.|Bourrier A.|Nancey S.|Boschetti G.|Laharie D.|Poullenot F.|Allez M.|Gornet J.|Baudry C.|Savoye G.|Moreau J.|Vuitton L.|Koch S.|Viennot S.|Aubourg A.|Picon L.|Pelletier A.|Sickersen G.|Bouguen G.|Abitbol V.|Chaussade S.|Fumery M.|Nahon S.|Winkfield B.|Brixi-benmansour H.|Gincul R.|Barberis J.|Bonaz B.|Michiels C.|Zerbib F.|Bourrier de Beauregard M.|Locher C.|Davin-Couve S.|Poirette A.|Guillem L.|Stetiu-Mocanu M.|Philippe B.|Beorchia S.|Al Qaddi J.</t>
  </si>
  <si>
    <t>Sutcliffe R.|Sutcliffe R.|Hollyman M.|Hodson J.|Bonney G.|Vohra R.|Griffiths E.|Fenwick S.|Elmasry M.|Nunes Q.|Kennedy D.|Khan R.|Khan M.|Magee C.|Jones S.|Mason D.|Parappally C.|Mathur P.|Saunders M.|Jamel S.|Haque S.|Zafar S.|Shiwani M.|Samuel N.|Dar F.|Jackson A.|Lovett B.|Dindyal S.|Winter H.|Rahman S.|Wheatley K.|Nieto T.|Ayaani S.|Youssef H.|Nijjar R.|Watkin H.|Naumann D.|Emeshi S.|Sarmah P.|Lee K.|Joji N.|Heath J.|Teasdale R.|Weerasinghe C.|Needham P.|Welbourn H.|Forster L.|Finch D.|Blazeby J.|Robb W.|McNair A.|Hrycaiczuk A.|Charalabopoulos A.|Kadirkamanathan S.|Tang C.|Jayanthi N.|Noor N.|Dobbins B.|Cockbain A.|Nilsen-Nunn A.|de Siqueira J.|Pellen M.|Cowley J.|Ho W.|Miu V.|White T.|Hodgkins K.|Kinghorn A.|Tutton M.|Al-Abed Y.|Menzies D.|Ahmad A.|Reed J.|Khan S.|Monk D.|Vitone L.|Murtaza G.|Joel A.|Brennan S.|Shier D.|Zhang C.|Yoganathan T.|Robinson S.|McCallum I.|Jones M.|Elsayed M.|Tuck L.|Wayman J.|Carney K.|Aroori S.|Hosie K.|Kimble A.|Bunting D.|Hosie K.|Fawole A.|Basheer M.|Dave R.|Sarveswaran J.|Jones E.|Kendal C.</t>
  </si>
  <si>
    <t>Bharamgoudar R.|Sonsale A.|Hodson J.|Griffiths E.|Griffiths E.|Vohra R.|Kirkham A.|Pasquali S.|Marriott P.|Johnstone M.|Spreadborough P.|Alderson D.|Griffiths E.|Fenwick S.|Elmasry M.|Nunes Q.|Kennedy D.|Khan R.|Khan M.|Magee C.|Jones S.|Mason D.|Parappally C.|Mathur P.|Saunders M.|Jamel S.|Haque S.|Zafar S.|Shiwani M.|Samuel N.|Dar F.|Jackson A.|Lovett B.|Dindyal S.|Winter H.|Fletcher T.|Rahman S.|Wheatley K.|Nieto T.|Ayaani S.|Youssef H.|Nijjar R.|Watkin H.|Naumann D.|Emesih S.|Sarmah P.|Lee K.|Joji N.|Lambert J.|Heath J.|Teasdale R.|Weerasinghe C.|Needham P.|Welbourn H.|Forster L.|Finch D.|Blazeby J.|Robb W.|McNair A.|Hrycaiczuk A.|Charalabopoulos A.|Kadirkamanathan S.|Tang C.|Jayanthi N.|Noor N.|Dobbins B.|Cockbain A.|Nilsen-Nunn A.|de Siqueira J.|Pellen M.|Cowley J.|Ho W.|Miu V.|White T.|Hodgkins K.|Kinghorn A.|Tutton M.|Al-Abed Y.|Menzies D.|Ahmad A.|Reed J.|Khan S.|Monk D.|Vitone L.|Murtaza G.|Joel A.|Brennan S.|Shier D.|Zhang C.|Yoganathan T.|Robinson S.|McCallum I.|Jones M.|Elsayed M.|Tuck L.|Wayman J.|Carney K.|Aroori S.|Hosie K.|Kimble A.</t>
  </si>
  <si>
    <t>Rice T.|Apperson-Hansen C.|DiPaola L.|Semple M.|Lerut T.|Orringer M.|Chen L.|Hofstetter W.|Smithers B.|Rusch V.|Wijnhoven B.|Chen K.|Davies A.|D'Journo X.|Kesler K.|Luketich J.|Ferguson M.|Räsänen J.|van Hillegersberg R.|Fang W.|Durand L.|Allum W.|Cecconello I.|Cerfolio R.|Pera M.|Griffin S.|Burger R.|Liu J.|Allen M.|Law S.|Watson T.|Darling G.|Scott W.|Duranceau A.|Denlinger C.|Schipper P.|Ishwaran H.|Blackstone E.</t>
  </si>
  <si>
    <t>Memeo R.|Memeo R.|Memeo R.|de Blasi V.|de Blasi V.|de Blasi V.|Adam R.|Goéré D.|Azoulay D.|Ayav A.|Gregoire E.|Kianmanesh R.|Navarro F.|Sa Cunha A.|Pessaux P.|Pessaux P.|Pessaux P.|Cosse C.|Lignier D.|Regimbeau J.|Barbieux J.|Lermite E.|Hamy A.|Mauvais F.|Laurent C.|Naasan I.|Laurent A.|Compagnon P.|Sbai Idrissi M.|Martin F.|Atger J.|Baulieux J.|Darnis B.|Mabrut J.|Kepenekian V.|Perinel J.|Adham M.|Glehen O.|Rivoire M.|Hardwigsen J.|Palen A.|Le Treut Y.|Delpero J.|Turrini O.|Herrero A.|Panaro F.|Bresler L.|Rauch P.|Guillemin F.|Marchal F.|Gugenheim J.|Iannelli A.|Benoist S.|Brouquet A.|Pocard M.|Dico R.|Fuks D.|Scatton O.|Soubrane O.|Vaillant J.|Piardi T.|Sommacale D.|Kianmanesh R.|Comy M.|Bachellier P.|Oussoultzoglou E.|Addeo P.|Ntourakis D.|Mutter D.|Marescaux J.|Raoux L.|Suc B.|Muscari F.|Elhomsy G.|Gelli M.|Castaing D.|Cherqui D.|PIttau G.|Ciacio O.|Vibert E.|Elias D.|Vittadello F.</t>
  </si>
  <si>
    <t>Digestive Surgery</t>
  </si>
  <si>
    <t>Shi H.|Shi H.|Chan F.|Leung W.|Li M.|Leung C.|Sze S.|Ching J.|Lo F.|Tsang S.|Shan E.|Mak L.|Lam B.|Hui A.|Chow W.|Wong M.|Hung I.|Hui Y.|Chan Y.|Chan K.|Loo C.|Ng C.|Lao W.|Harbord M.|Wu J.|Sung J.|Ng S.</t>
  </si>
  <si>
    <t>Therapeutic Advances in Gastroenterology</t>
  </si>
  <si>
    <t>Journal of Crohn's &amp;amp; colitis</t>
  </si>
  <si>
    <t>Mueller R.|Ziade F.|Pittet V.|Fournier N.|Ezri J.|Schoepfer A.|Schibli S.|Spalinger J.|Spalinger J.|Braegger C.|Nydegger A.|Anderegg C.|Bauerfeind P.|Beglinger C.|Begré S.|Belli D.|Bengoa J.|Biedermann L.|Binek J.|Blattmann M.|Blickenstorfer N.|Boehm S.|Borovicka J.|Bühr P.|Burnand B.|Burri E.|Buyse S.|Cremer M.|Criblez D.|De Saussure P.|Degen L.|Delarive J.|Dörig C.|Dora B.|Dorta G.|Ehmann T.|Wafa A.|Egger M.|Engelmann M.|Felley C.|Fliegner M.|Fraga M.|Frei A.|Frei P.|Frei R.|Fried M.|Froehlich F.|Furlano R.|Gallot-Lavallée S.|Geyer M.|Girardin M.|Golay D.|Haack H.|Grandinetti T.|Gysi B.|Haarer J.|Helbling B.|Hengstler P.|Herzog D.|Hess C.|Heyland K.|Hinterleitner T.|Hiroz P.|Hirschi C.|Hruz P.|Juillerat P.|Junker R.|Knellwolf C.|Knoblauch C.|Köhler H.|Koller R.|Krieger C.|Kullak-Ublick G.|Landolt M.|Lehmann F.|McLin V.|Maerten P.|Maillard M.|Manser C.|Macpherson A.|Manz M.|Marx G.|Meier R.|Meyenberger C.|Meyer J.|Michetti P.|Misselwitz B.|Moradpour D.|Mosler P.|Mottet C.|Müller C.|Müller P.|Müllhaupt B.|Münger C.|Musso L.|Nagy A.|Nichita C.|Niess J.|Noël N.|Nzabonimpa M.</t>
  </si>
  <si>
    <t>McMillan M.|Vollmer C.|Asbun H.|Ball C.|Bassi C.|Beane J.|Berger A.|Bloomston M.|Callery M.|Christein J.|Dixon E.|Drebin J.|Castillo C.|Fisher W.|Fong Z.|Haverick E.|House M.|Hughes S.|Kent T.|Kunstman J.|Malleo G.|McElhany A.|Salem R.|Soares K.|Sprys M.|Valero V.|Watkins A.|Wolfgang C.|Behrman S.</t>
  </si>
  <si>
    <t>Giannini E.|Bucci L.|Garuti F.|Brunacci M.|Lenzi B.|Valente M.|Caturelli E.|Cabibbo G.|Piscaglia F.|Virdone R.|Felder M.|Ciccarese F.|Foschi F.|Sacco R.|Svegliati Baroni G.|Farinati F.|Rapaccini G.|Olivani A.|Gasbarrini A.|Di Marco M.|Morisco F.|Zoli M.|Masotto A.|Borzio F.|Benvegnù L.|Marra F.|Colecchia A.|Nardone G.|Bernardi M.|Trevisani F.</t>
  </si>
  <si>
    <t>Kountourakis P.|Souglakos J.|Gouvas N.|Androulakis N.|Athanasiadis A.|Boukovinas I.|Christodoulou C.|Chrysou E.|Dervenis C.|Emmanouilidis C.|Georgiou P.|Karachaliou N.|Katopodi O.|Makatsoris T.|Papakostas P.|Pentheroudakis G.|Pilpilidis I.|Sgouros J.|Tekkis P.|Triantopoulou C.|Tzardi M.|Vassiliou V.|Vini L.|Xynogalos S.|Xynos E.|Ziras N.|Papamichael D.</t>
  </si>
  <si>
    <t>Annals of Gastroenterology</t>
  </si>
  <si>
    <t>Meier T.|Voit T.|Voit T.|Schara U.|Straathof C.|D'Angelo M.|Bernert G.|Cuisset J.|Finkel R.|Goemans N.|Rummey C.|Leinonen M.|Spagnolo P.|Buyse G.|Knipp F.|van den Hauwe M.|Doppler V.|Gidaro T.|Coopman S.|Lutz S.|Kirschner J.|Borell S.|Brighina E.|Gandossini S.|Gorni K.|Falcier E.|Politano L.|D'Ambrosio P.|Will M.|Taglia A.|Verschuuren J.|Vílchez Padilla J.|Muelas Gómez N.|Sejersen T.|Hovmöller M.|Jeannet P.|Bloetzer C.|Iannaccone S.|Castro D.|Tennekoon G.|Finkel R.|Bönnemann C.|McDonald C.|Henricson E.|Joyce N.|McDonald C.|Apkon S.|Richardson R.</t>
  </si>
  <si>
    <t>Bang J.|Lobach I.|Lobach I.|Lang A.|Grossman M.|Grossman M.|Knopman D.|Knopman D.|Miller B.|Miller B.|Schneider L.|Schneider L.|Schneider L.|Doody R.|Doody R.|Lees A.|Lees A.|Gold M.|Gold M.|Morimoto B.|Morimoto B.|Boxer A.|Boxer A.|Williams D.|Lafontaine A.|Marras C.|Jog M.|Panisset M.|Lang A.|Parker L.|Stewart A.|Corvol J.|Azulay J.|Couratier P.|Mollenhauer B.|Lorenzl S.|Ludolph A.|Benecke R.|Hoglinger G.|Lipp A.|Reichmann H.|Woitalla D.|Chan D.|Zermansky A.|Burn D.|Gozes I.|Roberson E.|Roberson E.|Honig L.|Zamrini E.|Pahwa R.|Bordelon Y.|Driver-Dunkley E.|Lessig S.|Lew M.|Womack K.|Boeve B.|Ferrara J.|Hillis A.|Kaufer D.|Kumar R.|Xie T.|Gunzler S.|Zesiewicz T.|Dayalu P.|Golbe L.|Jankovic J.|McGinnis S.|Santiago A.|Tuite P.|Isaacson S.|Leegwater-Kim J.|Litvan I.|Golbe L.|Koestler M.|Jack C.|Deerlin V.|Randolph C.|Whitaker S.|Hirman J.</t>
  </si>
  <si>
    <t>Stamelou M.|Stamelou M.|Stamelou M.|Stamelou M.|Schöpe J.|Wagenpfeil S.|Del Ser T.|Del Ser T.|Bang J.|Lobach I.|Luong P.|Respondek G.|Respondek G.|Oertel W.|Oertel W.|Boxer A.|Höglinger G.|Höglinger G.|Höglinger G.|Williams D.|Lafontaine A.|Marras C.|Jog M.|Panisset M.|Lang A.|Parker L.|Stewart A.|Corvol J.|Azulay J.|Couratier P.|Mollenhauer B.|Lorenzl S.|Ludolph A.|Benecke R.|Hoglinger G.|Lipp A.|Reichmann H.|Woitalla D.|Chan D.|Zermansky A.|Burn D.|Lees A.|Boxer A.|Miller B.|Lobach I.|Roberson E.|Roberson E.|Honig L.|Zamrini E.|Pahwa R.|Bordelon Y.|Driver-Dunkley E.|Lessig S.|Lew M.|Womack K.|Boeve B.|Ferrara J.|Hillis A.|Kaufer D.|Kumar R.|Xie T.|Gunzler S.|Zesiewicz T.|Dayalu P.|Golbe L.|Grossman M.|Jankovic J.|McGinnis S.|Santiago A.|Tuite P.|Isaacson S.|Leegwater-Kim J.|Litvan I.|Grossman M.|Knopman D.|Schneider L.|Doody R.|Golbe L.|Koestler M.|Jack C.|Van Deerlin V.|Randolph C.|Gozes I.|Whitaker S.|Hirman J.|Gold M.|Morimoto B.|Gómez J.|Tijero B.|Berganzo K.|García de Yebenes J.|Lopez Sendón J.|Garcia G.|Tolosa E.|Buongiorno M.|Bargalló N.|Burguera J.|Martinez I.|Ruiz-Martínez J.|Narrativel I.</t>
  </si>
  <si>
    <t>Schlenk R.|Schlenk R.|Lübbert M.|Benner A.|Lamparter A.|Krauter J.|Krauter J.|Herr W.|Herr W.|Martin H.|Salih H.|Kündgen A.|Horst H.|Brossart P.|Götze K.|Nachbaur D.|Wattad M.|Köhne C.|Fiedler W.|Bentz M.|Wulf G.|Held G.|Hertenstein B.|Salwender H.|Gaidzik V.|Schlegelberger B.|Weber D.|Döhner K.|Ganser A.|Döhner H.|for the German-Austrian Acute Myeloid Leukemia Study Group</t>
  </si>
  <si>
    <t>Bonaccio M.|Bonaccio M.|Di Castelnuovo A.|Pounis G.|De Curtis A.|Costanzo S.|Persichillo M.|Cerletti C.|Donati M.|De Gaetano G.|Iacoviello L.|Iacoviello L.|Iacoviello L.|Iacoviello L.|Donati M.|De Gaetano G.|Vermylen J.|Carrasco I.|Giampaoli S.|Spagnuolo A.|Assanelli D.|Centritto V.|Spagnuolo P.|Staniscia D.|Zito F.|Bonanni A.|Cerletti C.|De Curtis A.|Di Castelnuovo A.|Lorenzet R.|Mascioli A.|Olivieri M.|Rotilio D.|Di Castelnuovo A.|Costanzo S.|Gianfagna F.|Olivieri M.|Giacci M.|Padulo A.|Petraroia D.|De Curtis A.|Marracino F.|Spinelli M.|Silvestri C.|Bonanni A.|De Lucia F.|Gianfagna F.|Vohnout B.|Zito F.|Coordinator G.|Persichillo M.|Verna A.|Di Lillo M.|Di Stefano I.|Pannichella A.|Vizzarri A.|Vohnout B.|Pampuch A.|Arcari A.|Barbato D.|Bracone F.|Costanzo S.|Di Giorgio C.|Magnacca S.|Panebianco S.|Chiovitti A.|Marracino F.|Caccamo S.|Caruso V.|Rago L.|Cugino D.|Zito F.|Gianfagna F.|Ferri A.|Castaldi C.|Mignogna M.|Guszcz T.|Di Giuseppe R.|Barisciano P.|Buonaccorsi L.|Centritto F.|Cutrone A.|De Lucia F.|Fanelli F.|Santimone I.|Sciarretta A.|Di Lillo M.|Sorella I.|Di Stefano I.|Plescia E.|Molinaro A.|Cavone C.|Galuppo G.|Di Lillo M.|Castaldi C.|D’Angelo D.|Ramacciato R.|Costanzo S.|Costanzo S.|Olivieri M.</t>
  </si>
  <si>
    <t>JACC: Heart Failure</t>
  </si>
  <si>
    <t>Michl M.|Stintzing S.|Stintzing S.|Fischer von Weikersthal L.|Decker T.|Kiani A.|Vehling-Kaiser U.|Al-Batran S.|Heintges T.|Lerchenmueller C.|Kahl C.|Seipelt G.|Kullmann F.|Stauch M.|Scheithauer W.|Hielscher J.|Scholz M.|Mueller S.|Lerch M.|Modest D.|Modest D.|Kirchner T.|Kirchner T.|Jung A.|Jung A.|Heinemann V.|Heinemann V.</t>
  </si>
  <si>
    <t>Stanley C.|Westmoreland K.|Heimlich B.|El-Mallawany N.|Wasswa P.|Mtete I.|Butia M.|Itimu S.|Chasela M.|Mtunda M.|Chikasema M.|Makwakwa V.|Kaimila B.|Kasonkanji E.|Chimzimu F.|Kampani C.|Dhungel B.|Krysiak R.|Montgomery N.|Fedoriw Y.|Rosenberg N.|Rosenberg N.|Liomba N.|Gopal S.|Gopal S.|Gopal S.</t>
  </si>
  <si>
    <t>Westmoreland K.|Westmoreland K.|Montgomery N.|Stanley C.|El-Mallawany N.|Wasswa P.|van der Gronde T.|Mtete I.|Butia M.|Itimu S.|Chasela M.|Mtunda M.|Kampani C.|Liomba N.|Tomoka T.|Tomoka T.|Dhungel B.|Sanders M.|Krysiak R.|Kazembe P.|Dittmer D.|Fedoriw Y.|Gopal S.|Gopal S.|Gopal S.</t>
  </si>
  <si>
    <t>Iwashita Y.|Ohyama T.|Honda G.|Hibi T.|Yoshida M.|Miura F.|Takada T.|Han H.|Hwang T.|Shinya S.|Suzuki K.|Umezawa A.|Yoon Y.|Choi I.|Huang W.|Chen K.|Watanabe M.|Abe Y.|Misawa T.|Nagakawa Y.|Yoon D.|Jang J.|Yu H.|Ahn K.|Kim S.|Song I.|Kim J.|Yun S.|Choi S.|Jan Y.|Sheen-Chen S.|Shan Y.|Ker C.|Chan D.|Lee K.|Toyota N.|Higuchi R.|Nakamura Y.|Mizuguchi Y.|Takeda Y.|Ito M.|Norimizu S.|Yamada S.|Matsumura N.|Shindoh J.|Sunagawa H.|Hasegawa H.|Rikiyama T.|Sata N.|Kano N.|Kitano S.|Tokumura H.|Yamashita Y.|Watanabe G.|Nakagawa K.|Kimura T.|Yamakawa T.|Wakabayashi G.|Endo I.|Miyazaki M.|Yamamoto M.</t>
  </si>
  <si>
    <t>Iwashita Y.|Hibi T.|Ohyama T.|Honda G.|Yoshida M.|Miura F.|Takada T.|Han H.|Hwang T.|Shinya S.|Suzuki K.|Umezawa A.|Yoon Y.|Choi I.|Huang W.|Chen K.|Watanabe M.|Abe Y.|Misawa T.|Nagakawa Y.|Yoon D.|Jang J.|Yu H.|Ahn K.|Kim S.|Song I.|Kim J.|Yun S.|Choi S.|Jan Y.|Shan Y.|Ker C.|Chan D.|Wu C.|Lee K.|Toyota N.|Higuchi R.|Nakamura Y.|Mizuguchi Y.|Takeda Y.|Ito M.|Norimizu S.|Yamada S.|Matsumura N.|Shindoh J.|Sunagawa H.|Gocho T.|Hasegawa H.|Rikiyama T.|Sata N.|Kano N.|Kitano S.|Tokumura H.|Yamashita Y.|Watanabe G.|Nakagawa K.|Kimura T.|Yamakawa T.|Wakabayashi G.|Mori R.|Endo I.|Miyazaki M.|Yamamoto M.</t>
  </si>
  <si>
    <t>López-Medrano F.|Silva J.|Fernández-Ruiz M.|Carver P.|van Delden C.|Merino E.|Pérez-Saez M.|Montero M.|Coussement J.|de Abreu Mazzolin M.|Cervera C.|Santos L.|Sabé N.|Scemla A.|Cordero E.|Cruzado-Vega L.|Martín-Moreno P.|Len|Rudas E.|de León A.|Arriola M.|Lauzurica R.|David M.|González-Rico C.|Henríquez-Palop F.|Fortún J.|Nucci M.|Manuel O.|Paño-Pardo J.|Montejo M.|Muñoz P.|Sánchez-Sobrino B.|Mazuecos A.|Pascual J.|Horcajada J.|Lecompte T.|Lumbreras C.|Moreno A.|Carratalà J.|Blanes M.|Hernández D.|Hernández-Méndez E.|Fariñas M.|Perelló-Carrascosa M.|Morales J.|Andrés A.|Aguado J.</t>
  </si>
  <si>
    <t>López-Medrano F.|López-Medrano F.|Fernández-Ruiz M.|Fernández-Ruiz M.|Silva J.|Carver P.|van Delden C.|Merino E.|Pérez-Saez M.|Montero M.|Coussement J.|de Abreu Mazzolin M.|Cervera C.|Santos L.|Sabé N.|Scemla A.|Cordero E.|Cruzado-Vega L.|Martín-Moreno P.|Len|Rudas E.|Ponce de León A.|Arriola M.|Lauzurica R.|David M.|González-Rico C.|Henríquez-Palop F.|Fortún J.|Nucci M.|Manuel O.|Paño-Pardo J.|Montejo M.|Vena A.|Vena A.|Vena A.|Sánchez-Sobrino B.|Mazuecos A.|Pascual J.|Horcajada J.|Lecompte T.|Moreno A.|Carratalà J.|Blanes M.|Hernández D.|Hernández-Méndez E.|Fariñas M.|Perelló-Carrascosa M.|Muñoz P.|Muñoz P.|Muñoz P.|Andrés A.|Aguado J.</t>
  </si>
  <si>
    <t>Lewington S.|Lewington S.|Lacey B.|Clarke R.|Clarke R.|Guo Y.|Guo Y.|Kong X.|Kong X.|Yang L.|Yang L.|Chen Y.|Chen Y.|Bian Z.|Bian Z.|Chen J.|Chen J.|Meng J.|Xiong Y.|He T.|Pang Z.|Zhang S.|Collins R.|Collins R.|Peto R.|Peto R.|Li L.|Li L.|Li L.|Chen Z.|Chen Z.|Chen Z.|Avery D.|Bennett D.|Chang Y.|Du H.|Fan X.|Gilbert S.|Hacker A.|Holmes M.|Iona A.|Kartsonaki C.|Kerosi R.|Kurmi O.|Lancaster G.|McDonnell J.|Mei W.|Millwood I.|Nie Q.|Radhakrishnan J.|Rafiq S.|Ryder P.|Sansome S.|Schmidt D.|Sherliker P.|Sohoni R.|Turnbull I.|Walters R.|Wang J.|Wang L.|Yang X.|Chen G.|Han B.|Hou C.|Lv J.|Pei P.|Qu S.|Tan Y.|Yu C.|Zhou H.|Gao R.|Wang S.|Liu Y.|Du R.|Zang Y.|Cheng L.|Tian X.|Zhang H.|Lv S.|Wang J.|Hou W.|Yin J.|Jiang G.|Liu S.|Pang Z.|Zhou X.|Yang L.|He H.|Yu B.|Li Y.|Mu H.|Xu Q.|Dou M.|Ren J.|Du J.|Wang S.|Hu X.|Wang H.|Chen J.|Fu Y.</t>
  </si>
  <si>
    <t>The Lancet Public Health</t>
  </si>
  <si>
    <t>Magobo R.|Magobo R.|Naicker S.|Wadula J.|Wadula J.|Nchabeleng M.|Coovadia Y.|Hoosen A.|Lockhart S.|Govender N.|Govender N.|van Rensburg C.|Whitelaw A.|Zietsman I.|Miller N.|Smith P.|van Greune J.|Brink A.|Perovic O.|Nchabaleng M.|Orth H.|Badenhorst L.|Moolman J.|Peer A.|Govind C.|Kularatne R.|Bhagoobhai B.|Prinsloo B.|Haffejee S.|Simpson J.|Hoyland G.|van Schalkwyk M.|Bowie G.|Hanise P.|Vasaikar S.|Wende L.|Chiller T.|Ahlquist-Cleveland A.|Patel J.</t>
  </si>
  <si>
    <t>Journal of Cystic Fibrosis</t>
  </si>
  <si>
    <t>Guo Y.|Yang Y.|Zhu D.|Hu F.|Wang F.|Jiang X.|Ji Q.|Zhou J.|Wang C.|Wang A.|Ying C.|Gao J.|Fang Y.|Pang L.|Yuan Y.|Ye Q.|Hu B.|Huang S.|Wei L.|Wang J.|Wang J.|Li H.|Chen X.|Yin X.|Tang J.|Liu Q.|Tang R.|Zhang H.|Wang C.|Sun K.|Yu Z.|Qu Y.|Zhou H.|Wu Q.|Fu Q.|Huang W.|Li M.|Wang Y.|Yang H.|Wei Y.|Ni Y.|Sun J.|Liu Y.|Chen F.|Sun Q.|Xu W.|Qin Y.|Qian M.|Zhu X.|Gong W.|Wang R.|Wu W.|Tang Q.|Feng J.|Sun J.|Shen S.|Wang R.|Fang H.|Fan H.|Yan Y.|Zhu Z.|Chen C.|Kang X.|Dai J.|Tang Z.|Qu H.|Peng J.|Liu J.|Yao R.|Shen J.|Hu J.|Wang L.|Zhang J.|Qiao Y.|Tao J.|Tao J.|Yuan Y.|Liu Y.|Zhang W.|Ye Y.|Hou W.|Jiang L.|Li N.|Zang X.</t>
  </si>
  <si>
    <t>Babiloni C.|Babiloni C.|Pennica A.|Del Percio C.|Noce G.|Cordone S.|Lopez S.|Berry K.|Muratori C.|Ferracuti S.|Roma P.|Correr V.|Di Campli F.|Gianserra L.|Ciullini L.|Aceti A.|Soricelli A.|Soricelli A.|Teti E.|Viscione M.|Limatola C.|Onorati P.|Onorati P.|Capotosto P.|Andreoni M.</t>
  </si>
  <si>
    <t>Babiloni C.|Babiloni C.|Noce G.|Pennica A.|Onorati P.|Onorati P.|Capotosto P.|Del Percio C.|Roma P.|Correr V.|Piccinni E.|Toma G.|Soricelli A.|Soricelli A.|Di Campli F.|Gianserra L.|Ciullini L.|Aceti A.|Teti E.|Sarmati L.|Crocetti G.|Ferri R.|Catania V.|Pascarelli M.|Andreoni M.|Ferracuti S.</t>
  </si>
  <si>
    <t>Aaen G.|Belman A.|Benson L.|Casper C.|Chitnis T.|Gorman M.|Harris Y.|Krupp L.|Lotze T.|Lulu S.|Ness J.|Olsen C.|Roan E.|Rodriguez M.|Rose J.|Simmons T.|Jan-Mendelt Tillema|Weber W.|Weinstock-Guttman B.|Tremlett H.|Fadrosh D.|Faruqi A.|Hart J.|Roalstad S.|Graves J.|Spencer C.|Lynch S.|Zamvil S.|Waubant E.</t>
  </si>
  <si>
    <t>Giussani G.|Canelli V.|Bianchi E.|Erba G.|Franchi C.|Nobili A.|Sander J.|Sander J.|Beghi E.|Agostoni E.|Airoldi L.|Basso F.|Carpanelli M.|Stefano M.|Magnoni A.|Martinelli O.|Rigamonti A.|Salmaggi A.|Stanzani L.|Volpe C.|Zanotta N.|Zucca C.|Agudio M.|Arienti F.|Arrigoni G.|Balestra G.|Ballabio P.|Balossi S.|Baratti M.|Barteselli F.|Bellani F.|Bellani M.|Bellini G.|Beretta P.|Beretta R.|Bergamini M.|Bertella A.|Bertolini F.|Bevilacqua R.|Bianchi M.|Bigiolli P.|Binda G.|Biondelli G.|Bodega L.|Bolis E.|Bolla M.|Bonacina C.|Bonfanti M.|Borghetti F.|Brambilla R.|Brancaleone W.|Brusadelli F.|Bub S.|Caccia G.|Caglio M.|Rossi C.|Capra D.|Carone D.|Carì G.|Carrera S.|Cavenago R.|Cecchetti M.|Centonze B.|Cereghini F.|Cerrone C.|Ciappetta M.|Cogliati B.|Colombano O.|Colombo A.|Colombo D.|Corti M.|Cremonini N.|Crippa M.|Crippa R.|Crotta M.|Curto S.|Daielli P.|De Gilio D.|De Pascalis G.|Decet E.|Morte L.|Duvia F.|Favorito A.|Ferrario R.|Fezzi L.|Finzi A.|Fiorentino B.|Fornaciari A.|Franceschetti S.|Fulconis F.|Fumagalli G.|Fumagalli M.|Galbiati G.|Galimberti C.|Gecchele D.|Ghiazza B.|Ghislanzoni P.|Gioffredi L.|Hassibi T.|Julita S.</t>
  </si>
  <si>
    <t>Giussani G.|Bianchi E.|Canelli V.|Erba G.|Franchi C.|Nobili A.|Sander J.|Sander J.|Sander J.|Beghi E.|Agostoni E.|Airoldi L.|Basso F.|Carpanelli M.|Di Stefano M.|Magnoni A.|Martinelli O.|Rigamonti A.|Salmaggi A.|Stanzani L.|Volpe C.|Zanotta N.|Zucca C.|Agudio M.|Arienti F.|Arrigoni G.|Balestra G.|Ballabio P.|Balossi S.|Baratti M.|Barteselli F.|Bellani F.|Bellani M.|Bellini G.|Beretta P.|Beretta R.|Bergamini M.|Bertella A.|Bertolini F.|Bevilacqua R.|Bianchi M.|Bigiolli P.|Binda G.|Biondelli G.|Bodega L.|Bolis E.|Vincenzo M.|Bolla C.|Bonacina C.|Bonfanti M.|Borghetti F.|Brambilla R.|Brancaleone W.|Brusadelli F.|Bub S.|Caccia G.|Caglio M.|Rossi C.|Capra D.|Carone D.|Carì G.|Carrera S.|Cavenago R.|Cecchetti M.|Centonze B.|Cereghini F.|Cerrone C.|Ciappetta M.|Cogliati B.|Colombano O.|Colombo A.|Colombo D.|Corti M.|Cremonini N.|Crippa M.|Crippa R.|Crotta M.|Curto S.|Daielli P.|De Gilio D.|De Pascalis G.|Decet E.|Della Morte L.|Duvia F.|Favorito A.|Ferrario R.|Fezzi L.|Laura Finzi A.|Fiorentino B.|Fornaciari A.|Franceschetti S.|Fulconis F.|Fumagalli G.|Fumagalli M.|Galbiati G.|Andrea Galimberti C.|Gecchele D.|Ghiazza B.|Ghislanzoni P.|Gioffredi L.</t>
  </si>
  <si>
    <t>Multiple Sclerosis and Related Disorders</t>
  </si>
  <si>
    <t>Kleiter I.|Gahlen A.|Borisow N.|Fischer K.|Wernecke K.|Wegner B.|Hellwig K.|Pache F.|Pache F.|Ruprecht K.|Havla J.|Krumbholz M.|Krumbholz M.|Kümpfel T.|Aktas O.|Hartung H.|Ringelstein M.|Geis C.|Geis C.|Kleinschnitz C.|Berthele A.|Hemmer B.|Angstwurm K.|Stellmann J.|Schuster S.|Stangel M.|Lauda F.|Tumani H.|Mayer C.|Zeltner L.|Ziemann U.|Linker R.|Schwab M.|Marziniak M.|Marziniak M.|Then Bergh F.|Hofstadt-Van Oy U.|Hofstadt-Van Oy U.|Neuhaus O.|Winkelmann A.|Marouf W.|Faiss J.|Wildemann B.|Paul F.|Paul F.|Jarius S.|Trebst C.</t>
  </si>
  <si>
    <t>Murakami T.|Murakami T.|Murakami T.|Singh A.|Kiyuna T.|Dry S.|Li Y.|James A.|Igarashi K.|Kawaguchi K.|DeLong J.|Zhang Y.|Hiroshima Y.|Russell T.|Eckardt M.|Eckardt M.|Yanagawa J.|Federman N.|Matsuyama R.|Chishima T.|Tanaka K.|Bouvet M.|Endo I.|Eilber F.|Eilber F.|Hoffman R.|Hoffman R.|Hoffman R.|Hoffman R.</t>
  </si>
  <si>
    <t>Cox D.|Curtit E.|Romieu G.|Fumoleau P.|Rios M.|Bonnefoi H.|Bachelot T.|Soulié P.|Jouannaud C.|Bourgeois H.|Petit T.|Tennevet I.|Assouline D.|Mathieu M.|Jacquin J.|Lavau-Denes S.|Darut-Jouve A.|Ferrero J.|Tarpin C.|Lévy C.|Delecroix V.|Trillet-Lenoir V.|Cojocarasu O.|Meunier J.|Pierga J.|Faure-Mercier C.|Blanché H.|Sahbatou M.|Boland A.|Bacq D.|Besse C.|Deleuze J.|Deleuze J.|Pauporté I.|Thomas G.|Pivot X.</t>
  </si>
  <si>
    <t>Pivot X.|Romieu G.|Fumoleau P.|Rios M.|Bonnefoi H.|Bachelot T.|Soulié P.|Jouannaud C.|Bourgeois H.|Petit T.|Tennevet I.|Assouline D.|Mathieu M.|Jacquin J.|Lavau-Denes S.|Darut-Jouve A.|Ferrero J.|Tarpin C.|Lévy C.|Delecroix V.|Trillet-Lenoir V.|Cojocarasu O.|Meunier J.|Pierga J.|Agostini C.|Kerbrat P.|Faure-Mercier C.|Blanché H.|Sahbatou M.|Boland A.|Bacq D.|Besse C.|Calvo F.|Renaud A.|Deleuze J.|Deleuze J.|Pauporté I.|Thomas G.|Cox D.</t>
  </si>
  <si>
    <t>npj Breast Cancer</t>
  </si>
  <si>
    <t>Kim S.|Kim S.|Peter Campbell J.|Kalpathy-Cramer J.|Kalpathy-Cramer J.|Ostmo S.|Jonas K.|Choi D.|Choi D.|Paul Chan R.|Paul Chan R.|Chiang M.|Chiang M.|Sonmez K.|Horowitz J.|Coki O.|Eccles C.|Sarna L.|Orlin A.|Berrocal A.|Negron C.|Denser K.|Cumming K.|Osentoski T.|Check T.|Zajechowski M.|Lee T.|Kruger E.|McGovern K.|Simmons C.|Murthy R.|Galvis S.|Rotter J.|Chen I.|Li X.|Taylor K.|Roll K.|Erdogmus D.|Ioannidis S.|Martinez-Castellanos M.|Salinas-Longoria S.|Romero R.|Arriola A.|Olguin-Manriquez F.|Meraz-Gutierrez M.|Dulanto-Reinoso C.|Montero-Mendoza C.</t>
  </si>
  <si>
    <t>Kong X.|Kong X.|Kong X.|Strauss R.|Strauss R.|Strauss R.|Strauss R.|Strauss R.|Muñoz B.|West S.|West S.|Scholl H.|Scholl H.|Scholl H.|Michaelides M.|Michaelides M.|Cideciyan A.|Cideciyan A.|Sahel J.|Sahel J.|Wolfson Y.|Wolfson Y.|Bittencourt M.|Shah S.|Shah S.|Ahmed M.|Ahmed M.|Schonbach E.|Schonbach E.|Fujinami K.|Ehlers J.|Marino M.|Crowe S.|Briggs R.|Traboulsi E.|Borer A.|Pinter A.|Fecko T.|Brugnoni N.|Sunness J.|Applegate C.|Russell L.|Moore A.|Webster A.|Connor S.|McCudden V.|Pefkianaki M.|Aboshiha J.|Liew G.|Holder G.|Robson A.|King A.|Cajas Narvaez D.|Barnard K.|Grigg C.|Dunbar H.|Obadeyi Y.|Girard-Claudon K.|Swann H.|Rughani A.|Amoah C.|Carrington D.|Bibi K.|Co E.|Carter A.|Georgiou A.|Lewis S.|Shaheen S.|Shinmar H.|Burton L.|Bernstein P.|Wegner K.|Sawyer B.|Carlstrom B.|Farnsworth K.|Fry C.|Chandler M.|Jenkins G.|Creel D.|Birch D.|Wang Y.|Rodriguez L.|Locke K.|Klein M.|Mejia P.|Jacobson S.|Schwartz S.|Matsui R.|Gruzensky M.|Roman A.|Zrenner E.|Nasser F.|Hahn G.|Wilhelm B.|Peters T.|Beier B.|Koenig T.|Kramer S.|Mohand-Said S.|Audo I.</t>
  </si>
  <si>
    <t>Kong X.|Kong X.|Kong X.|Fujinami K.|Fujinami K.|Fujinami K.|Fujinami K.|Strauss R.|Munoz B.|West S.|Cideciyan A.|Michaelides M.|Ahmed M.|Ervin A.|Schönbach E.|Cheetham J.|Cheetham J.|Scholl H.|Scholl H.|Scholl H.|Scholl H.|Strauss R.|Wolfson Y.|Bittencourt M.|Shah S.|Ahmed M.|Schönbach E.|Fujinami K.|Traboulsi E.|Ehlers J.|Marino M.|Crowe S.|Briggs R.|Borer A.|Pinter A.|Fecko T.|Burgnoni N.|Sunness J.|Applegate C.|Russell L.|Michaelides M.|Michaelides M.|Michaelides M.|Esposti S.|Moore A.|Webster A.|Connor S.|Barnfield J.|Salchi Z.|Alfageme C.|McCudden V.|Pefkianaki M.|Aboshiha J.|Liew G.|Holder G.|Robson A.|King A.|Narvaez D.|Barnard K.|Grigg C.|Dunbar H.|Obadeyi Y.|Girard-Claudon K.|Swann H.|Rughani A.|Amoah C.|Carrington D.|Bibi K.|Ting Co E.|Illiyas M.|Begum H.|Carter A.|Georgiou A.|Lewis S.|Shaheen S.|Shinmar H.|Burton L.|Burton L.|Bernstein P.|Wegner K.|Sawyer B.|Carlstrom B.|Farnsworth K.|Fry C.|Chandler M.|Jenkins G.|Creel D.|Birch D.|Wang Y.|Rodriguez L.|Locke K.|Klein M.|Mejia P.|Cideciyan A.|Jacobson S.|Schwartz S.|Matsui R.|Gruzensky M.|Charng J.|Roman A.</t>
  </si>
  <si>
    <t>Schulze M.|Srinivasan S.|Hickson-Curran S.|Berntsen D.|Howarth G.|Toubouti Y.|Morgan P.|Nichols J.|Jones L.|Mathew J.|Cox S.|Bickle K.|Powell D.|Cox J.|Miller W.|Wallace-Tucker A.|Charrier S.|Chen Y.|Cardenas L.|Huerta S.|Dionne K.|Maldonado-Codina C.|Plowright A.|Chatterjee N.|Mirza A.|Smith S.|Dumbleton K.|Moezzi A.|Luensmann D.|Ngo W.|Paquette L.|Varikooty J.|Johnson J.|Simpson M.|Voss L.|Ryan L.|Careless N.|Smith A.|Subbaraman L.|Heynen M.|Dantam J.|McCanna D.|Omali N.|Papinski D.|Lakkis C.|Fadli Z.|Lada M.</t>
  </si>
  <si>
    <t>Optometry and Vision Science</t>
  </si>
  <si>
    <t>Lee A.|Lee A.|Day A.|Day A.|Egan C.|Bailey C.|Johnston R.|Tsaloumas M.|Denniston A.|Denniston A.|Tufail A.|Akerele T.|Al-Husainy S.|Brand C.|Chakravarthy U.|Downey L.|Fitt A.|Khan R.|Kumar V.|Lobo A.|Mahmood S.|Mandal K.|McKibbin M.|Menon G.|Natha S.|Ong J.|Varma A.|Wilkinson E.</t>
  </si>
  <si>
    <t>Varma R.|Wen G.|Jiang X.|Hsu C.|Torres M.|Klein R.|Azen S.|McKean-Cowdin R.|Dinh D.|Jiang R.|Sun J.|Wang D.|Wang Y.|Wong J.|Wu S.|Desai R.|John L.|Cheng M.|Meuer S.|Sommer A.|Coleman A.|Han D.|Hanis C.|Wideroff L.|Young T.</t>
  </si>
  <si>
    <t>Chun T.|Mace S.|Katz E.|Shook J.|Callahan J.|Conners G.|Conway E.|Dudley N.|Gross T.|Lane N.|Macias C.|Timm N.|Bullock K.|Edgerton E.|Moore B.|Haro T.|Joseph M.|Mickalide A.|Remick K.|Snow S.|Tuggle D.|Wright-Johnson C.|Ackerman A.|Benjamin L.|Fuchs S.|Gorelick M.|Sirbaugh P.|Wright J.|Tellez S.|Benjamin L.|Barata I.|Alade K.|Arms J.|Avarello J.|Baldwin S.|Brown K.|Cantor R.|Cohen A.|Dietrich A.|Eakin P.|Gausche-Hill M.|Gerardi M.|Graham C.|Holtzman D.|Hom J.|Ishimine P.|Jinivizian H.|Mehta S.|Ojo A.|Paul A.|Pauze D.|Pearson N.|Rosen B.|Russell W.|Saidinejad M.|Sloas H.|Schwartz G.|Swenson O.|Valente J.|Waseem M.|Whiteman P.|Woolridge D.|DeMoor C.|Dy J.|Fox S.|Hoffman R.|Hostetler M.|Markenson D.|Sorrentino A.|Witt M.|Sullivan D.|Wauson S.</t>
  </si>
  <si>
    <t>Wilson E.|Norman M.|Wilson E.|Norman M.|Wilson E.|Maier R.|Misselwitz B.|Howell E.|Howell E.|Howell E.|Zeitlin J.|Zeitlin J.|Bonamy A.|Bonamy A.|Van Reempts P.|Martens E.|Martens G.|Pryds O.|Boerch K.|Hasselager A.|Huusom L.|Weber T.|Toome L.|Varendi H.|Truffert P.|Jarreau P.|Ancel P.|Blondel B.|Burguet A.|Schmidt S.|Gortner L.|Cuttini M.|Croci I.|Baronciani D.|Gargano G.|Carnielli V.|Di Lallo D.|Agostino R.|Franco F.|Koopman-Esseboom C.|Nijman J.|van Heijst A.|Gadzinowski J.|Mazela J.|Graça L.|Ceu Machado M.|Carapato R.|Barros H.|Rodrigues C.|Rodrigues T.|Draper E.|Boyle E.|Manktelow B.|Milligan D.|Fenton A.</t>
  </si>
  <si>
    <t>Wilson E.|Zeitlin J.|Piedvache A.|Misselwitz B.|Christensson K.|Maier R.|Norman M.|Norman M.|Edstedt Bonamy A.|Edstedt Bonamy A.|Martens E.|Martens G.|Van Reempts P.|Boerch K.|Hasselager A.|Huusom L.|Pryds O.|Weber T.|Toome L.|Varendi H.|Ancel P.|Blondel B.|Burguet A.|Jarreau P.|Truffert P.|Schmidt S.|Gortner L.|Baronciani D.|Gargano G.|Agostino R.|DiLallo D.|Franco F.|Carnielli V.|Cuttini M.|Koopman-Esseboom C.|van Heijst A.|Nijman J.|Gadzinowski J.|Mazela J.|Graça L.|Machado M.|Rodrigues C.|Rodrigues T.|Barros H.|Boyle E.|Draper E.|Manktelow B.|Fenton A.|Milligan D.|Bonet M.</t>
  </si>
  <si>
    <t>Kuban K.|Joseph R.|O'Shea T.|Allred E.|Allred E.|Heeren T.|Douglass L.|Stafstrom C.|Jara H.|Frazier J.|Hirtz D.|Leviton A.|Leviton A.|Ware J.|Coster T.|Hanson B.|Wilson R.|McGhee K.|Lee P.|Asgarian A.|Sadhwani A.|Perrin E.|Neger E.|Mattern K.|Walkowiak J.|Barron S.|Shah B.|Singh R.|Smith A.|Klein D.|McQuiston S.|Venuti L.|Powers B.|Foley A.|Dessureau B.|Wood M.|Damon-Minow J.|Ehrenkranz R.|Benjamin J.|Romano E.|Tsatsanis K.|Chawarska K.|Kim S.|Dieterich S.|Bearrs K.|Peters N.|Brown P.|Ansusinha E.|Waldrep E.|Friedman J.|Hounshell G.|Allred D.|Engelke S.|Darden-Saad N.|Stainback G.|Warner D.|Wereszczak J.|Bernhardt J.|McKeeman J.|Meyer E.|Pastyrnak S.|Rathbun J.|Nota S.|Crumb T.|Lenski M.|Weiland D.|Lloyd M.|Hunter S.|Msall M.|Ramoskaite R.|Wiggins S.|Washington K.|Martin R.|Prendergast B.|Scott M.|Klarr J.|Kring B.|Deridder J.|Vogt K.</t>
  </si>
  <si>
    <t>Pediatric Neurology</t>
  </si>
  <si>
    <t>Ayieko P.|Ogero M.|Makone B.|Julius T.|Mbevi G.|Nyachiro W.|Nyamai R.|Were F.|Githanga D.|Irimu G.|Irimu G.|English M.|English M.|Tuti T.|Gathara D.|Gachau S.|N'gar S.|Aduro N.|Mutai B.|Mutai L.|Emadau C.|Mutiso C.|Nzioki C.|Chabi M.|Kanyingi F.|Mithamo A.|Kuria M.|Otido S.|Kariuki A.|Njiiri P.|Inginia R.|Musabi M.|Kigen B.|Ochieng G.|Thuranira L.</t>
  </si>
  <si>
    <t>Agweyu A.|English M.|Lilford R.|Irimu G.|Ayieko P.|Akech S.|Githanga D.|Were F.|Kigen B.|Ng'arng’ar S.|Aduro N.|Inginia R.|Mutai B.|Ochieng G.|Thuranira L.|Kanyingi F.|Kuria M.|Otido S.|Rutha K.|Njiiri P.|Chabi M.|Nzioki C.|Ondere J.|Emadau C.|Mutiso C.|Mutai L.|Manyasi C.|Kimutai D.|Muturi C.|Mithamo A.|Kamunya A.|Kariuki A.|Wachira G.|Musabi M.|Charo S.|Muinga N.|Chepkirui M.|Tuti T.|Makone B.|Nyachiro W.|Mbevi G.|Julius T.|Gachau S.|Ogero M.|Bitok M.|Wafula J.</t>
  </si>
  <si>
    <t>Journal of Psychosomatic Research</t>
  </si>
  <si>
    <t>Bauer R.|Conell J.|Glenn T.|Alda M.|Ardau R.|Baune B.|Berk M.|Berk M.|Berk M.|Berk M.|Berk M.|Bersudsky Y.|Bersudsky Y.|Bilderbeck A.|Bocchetta A.|Bossini L.|Castro A.|Castro A.|Cheung E.|Chillotti C.|Choppin S.|Del Zompo M.|Dias R.|Dodd S.|Dodd S.|Dodd S.|Duffy A.|Etain B.|Fagiolini A.|Hernandez M.|Garnham J.|Geddes J.|Gildebro J.|Gonzalez-Pinto A.|Goodwin G.|Grof P.|Grof P.|Harima H.|Hassel S.|Henry C.|Henry C.|Hidalgo-Mazzei D.|Kapur V.|Kunigiri G.|Lafer B.|Larsen E.|Lewitzka U.|Licht R.|Licht R.|Lund A.|Misiak B.|Monteith S.|Munoz R.|Nakanotani T.|Nielsen R.|O'Donovan C.|Okamura Y.|Osher Y.|Osher Y.|Piotrowski P.|Piotrowski P.|Reif A.|Ritter P.|Rybakowski J.|Sagduyu K.|Sawchuk B.|Schwartz E.|Scippa Â.|Slaney C.|Sulaiman A.|Suominen K.|Suwalska A.|Tam P.|Tatebayashi Y.|Tondo L.|Tondo L.|Vieta E.|Vinberg M.|Viswanath B.|Volkert J.|Zetin M.|Whybrow P.|Bauer M.</t>
  </si>
  <si>
    <t>Bauer R.|Glenn T.|Strejilevich S.|Conell J.|Conell J.|Alda M.|Ardau R.|Baune B.|Berk M.|Berk M.|Berk M.|Berk M.|Berk M.|Bersudsky Y.|Bilderbeck A.|Bocchetta A.|Castro A.|Castro A.|Cheung E.|Chillotti C.|Choppin S.|Cuomo A.|Del Zompo M.|Dias R.|Dodd S.|Dodd S.|Dodd S.|Duffy A.|Etain B.|Fagiolini A.|Fernández Hernandez M.|Garnham J.|Geddes J.|Gildebro J.|Gitlin M.|Gonzalez-Pinto A.|Goodwin G.|Grof P.|Grof P.|Harima H.|Hassel S.|Henry C.|Henry C.|Hidalgo-Mazzei D.|Lund A.|Kapur V.|Kunigiri G.|Lafer B.|Larsen E.|Larsen E.|Lewitzka U.|Licht R.|Licht R.|Misiak B.|Piotrowski P.|Miranda-Scippa Â.|Monteith S.|Munoz R.|Nakanotani T.|Nielsen R.|O’Donovan C.|Okamura Y.|Osher Y.|Reif A.|Ritter P.|Rybakowski J.|Sagduyu K.|Sawchuk B.|Schwartz E.|Slaney C.|Sulaiman A.|Suominen K.|Suwalska A.|Tam P.|Tatebayashi Y.|Tondo L.|Tondo L.|Veeh J.|Vieta E.|Vinberg M.|Viswanath B.|Zetin M.|Whybrow P.|Bauer M.</t>
  </si>
  <si>
    <t>Nordic Journal of Psychiatry</t>
  </si>
  <si>
    <t>Fang W.|Wang Y.|Pang L.|Gu Z.|Wei Y.|Liu Y.|Zhang P.|Chen C.|Zhou X.|Liu Y.|Chen K.|Ding J.|Han Y.|Li Y.|Yu Z.|Liu Y.|Fu J.|Shen Y.|Wei Y.|Li Y.|Liang G.|Chen K.|Fu H.|Chen H.|Yao S.|Cui Y.|Xin Y.|Zhang R.|Kang N.|Tan L.|Ding J.|Wang H.|Chen G.|Wu J.|Chen C.|Zheng W.|Pang L.|Wang F.|Liu Y.|Lin Q.|Liu Y.|Wu Y.|Fang W.|Zhang J.|Shen Y.|Wang C.|Zhu L.|Gu Z.|Han Y.|Peng L.|Fu J.|Liu Q.|Yu Z.|Yue J.|Zhang P.|Chen Y.|Wang Y.|Geng Y.|Zhou X.|Zhao H.</t>
  </si>
  <si>
    <t>Pedoia V.|Pedoia V.|Russell C.|Russell C.|Randolph A.|Li X.|Li X.|Majumdar S.|Majumdar S.|Koff M.|Goldring S.|Goldring M.|Hannafin J.|Marx R.|Nawabi D.|Otero M.|Potter H.|Rodeo S.|Shah P.|Warren R.|Amrami K.|Felmlee J.|Frick M.|Krych A.|Stuart M.|Williams S.|Amano K.|Cheong M.|Kretzschmar M.|Lansdown D.|Li A.|Link T.|Ma C.|Okazaki N.|Savic D.|Schwaiger B.|Su F.|Wyatt C.|Hardin J.</t>
  </si>
  <si>
    <t>Quantitative Imaging in Medicine and Surgery</t>
  </si>
  <si>
    <t>Journal of Orthopaedic Research</t>
  </si>
  <si>
    <t>Journal of Occupational Rehabilitation</t>
  </si>
  <si>
    <t>Gossec L.|Frantz F.|Soubrier M.|Molto A.|Fayet F.|Bardin T.|Berenbaum F.|Cerato M.|Chalès G.|Valckenaere I.|Dernis E.|Ziegler L.|Flipo R.|Gaudin P.|Gilson M.|Guis S.|Mariette X.|Mouterde G.|Pouplin S.|Richette P.|Ruyssen-Witrand A.|Saraux A.|Schaeverbeke T.|Sibilia J.|Dougados M.</t>
  </si>
  <si>
    <t>Busweiler L.|Busweiler L.|Wijnhoven B.|van Berge Henegouwen M.|Henneman D.|Henneman D.|van Grieken N.|Wouters M.|Wouters M.|van Hillegersberg R.|van Sandick J.|Bosscha K.|Cats A.|Dikken J.|Hartgrink H.|de Jong P.|Lemmens V.|Nieuwenhuijzen G.|Plukker J.|Rosman C.|Rozema T.|Siersema P.|Tetteroo G.|Veldhuis P.|Voncken F.</t>
  </si>
  <si>
    <t>Busweiler L.|Busweiler L.|Henneman D.|Henneman D.|Dikken J.|Dikken J.|Fiocco M.|Fiocco M.|van Berge Henegouwen M.|Wijnhoven B.|van Hillegersberg R.|Rosman C.|Wouters M.|Wouters M.|van Sandick J.|Bosscha K.|Cats A.|van Grieken N.|Hartgrink H.|Lemmens V.|Nieuwenhuijzen G.|Plukker J.|Siersema P.|Tetteroo G.|Veldhuis P.|Voncken F.</t>
  </si>
  <si>
    <t>Urologia Internationalis</t>
  </si>
  <si>
    <t>Defurne M.|Mazouz M.|Ahmed Z.|Albataineh H.|Allada K.|Aniol K.|Bellini V.|Benali M.|Boeglin W.|Bertin P.|Bertin P.|Brossard M.|Camsonne A.|Canan M.|Chandavar S.|Chen C.|Chen J.|De Jager C.|De Leo R.|Desnault C.|Deur A.|El Fassi L.|Ent R.|Flay D.|Friend M.|Fuchey E.|Frullani S.|Garibaldi F.|Gaskell D.|Giusa A.|Glamazdin O.|Golge S.|Gomez J.|Hansen O.|Higinbotham D.|Holmstrom T.|Horn T.|Huang J.|Huang M.|Huber G.|Hyde C.|Hyde C.|Iqbal S.|Itard F.|Kang H.|Kang H.|Kelleher A.|Keppel C.|Koirala S.|Korover I.|Lerose J.|Lindgren R.|Long E.|Magne M.|Mammei J.|Margaziotis D.|Markowitz P.|Martí Jiménez-Argüello A.|Martí Jiménez-Argüello A.|Meddi F.|Meekins D.|Michaels R.|Mihovilovic M.|Muangma N.|Muñoz Camacho C.|Muñoz Camacho C.|Nadel-Turonski P.|Nuruzzaman N.|Paremuzyan R.|Puckett A.|Punjabi V.|Qiang Y.|Rakhman A.|Rashad M.|Riordan S.|Roche J.|Russo G.|Sabatié F.|Saenboonruang K.|Saenboonruang K.|Saha A.|Sawatzky B.|Sawatzky B.|Selvy L.|Shahinyan A.|Sirca S.|Solvignon P.|Sperduto M.|Subedi R.|Sulkosky V.|Sutera C.|Tobias W.|Urciuoli G.|Wang D.|Wojtsekhowski B.|Yao H.|Ye Z.|Zana L.|Zhan X.|Zhang J.</t>
  </si>
  <si>
    <t>Defurne M.|Jiménez-Argüello A.|Jiménez-Argüello A.|Ahmed Z.|Albataineh H.|Allada K.|Aniol K.|Bellini V.|Benali M.|Boeglin W.|Bertin P.|Bertin P.|Brossard M.|Camsonne A.|Canan M.|Chandavar S.|Chen C.|Chen J.|De Jager C.|De Leo R.|Desnault C.|Deur A.|El Fassi L.|Ent R.|Flay D.|Friend M.|Fuchey E.|Fuchey E.|Fuchey E.|Frullani S.|Garibaldi F.|Gaskell D.|Giusa A.|Glamazdin O.|Golge S.|Gomez J.|Hansen O.|Higinbotham D.|Holmstrom T.|Horn T.|Huang J.|Huang M.|Hyde C.|Hyde C.|Iqbal S.|Itard F.|Kang H.|Kelleher A.|Keppel C.|Koirala S.|Korover I.|Lerose J.|Lindgren R.|Long E.|Magne M.|Mammei J.|Margaziotis D.|Markowitz P.|Mazouz M.|Meddi F.|Meekins D.|Michaels R.|Mihovilovic M.|Camacho C.|Camacho C.|Nadel-Turonski P.|Nuruzzaman N.|Paremuzyan R.|Puckett A.|Punjabi V.|Qiang Y.|Rakhman A.|Rashad M.|Riordan S.|Roche J.|Russo G.|Sabatié F.|Saenboonruang K.|Saenboonruang K.|Saha A.|Sawatzky B.|Sawatzky B.|Selvy L.|Shahinyan A.|Sirca S.|Solvignon P.|Solvignon P.|Sperduto M.|Subedi R.|Sulkosky V.|Sutera C.|Tobias W.|Urciuoli G.|Wang D.|Wojtsekhowski B.|Yao H.|Ye Z.|Zhan X.|Zhang J.|Zhao B.</t>
  </si>
  <si>
    <t>Xu X.|Zhang P.|Zhang P.|Shuai P.|Chen R.|Yan X.|Zhang Y.|Wang M.|Litvinov Y.|Litvinov Y.|Xu H.|Bao T.|Chen X.|Chen X.|Chen H.|Chen H.|Fu C.|Fu C.|Kubono S.|Lam Y.|Liu D.|Liu D.|Mao R.|Ma X.|Sun M.|Sun M.|Tu X.|Tu X.|Xing Y.|Xing Y.|Yang J.|Yuan Y.|Zeng Q.|Zeng Q.|Zhou X.|Zhou X.|Zhou X.|Zhan W.|Litvinov S.|Blaum K.|Audi G.|Uesaka T.|Yamaguchi Y.|Yamaguchi T.|Ozawa A.|Sun B.|Sun Y.|Dai A.|Xu F.</t>
  </si>
  <si>
    <t>Physical Review A</t>
  </si>
  <si>
    <t>Yang X.|Wraith C.|Xie L.|Babcock C.|Babcock C.|Billowes J.|Bissell M.|Bissell M.|Blaum K.|Cheal B.|Flanagan K.|Garcia Ruiz R.|Gins W.|Gorges C.|Grob L.|Grob L.|Heylen H.|Kaufmann S.|Kaufmann S.|Kowalska M.|Kraemer J.|Malbrunot-Ettenauer S.|Neugart R.|Neugart R.|Neyens G.|Nörtershäuser W.|Papuga J.|Sánchez R.|Yordanov D.</t>
  </si>
  <si>
    <t>Yang X.|Yang X.|Tsunoda Y.|Babcock C.|Billowes J.|Bissell M.|Blaum K.|Cheal B.|Flanagan K.|Flanagan K.|Garcia Ruiz R.|Gins W.|Gorges C.|Gorges C.|Grob L.|Grob L.|Heylen H.|Kaufmann S.|Kowalska M.|Krämer J.|Malbrunot-Ettenauer S.|Neugart R.|Neugart R.|Neyens G.|Neyens G.|Nörtershäuser W.|Otsuka T.|Otsuka T.|Otsuka T.|Otsuka T.|Otsuka T.|Papuga J.|Sánchez R.|Wraith C.|Xie L.|Yordanov D.</t>
  </si>
  <si>
    <t>Čeliković I.|Čeliković I.|Lewitowicz M.|Gernhäuser R.|Krücken R.|Krücken R.|Nishimura S.|Sakurai H.|Ahn D.|Baba H.|Blank B.|Blazhev A.|Boutachkov P.|Browne F.|Browne F.|De France G.|Doornenbal P.|Faestermann T.|Faestermann T.|Fang Y.|Fukuda N.|Giovinazzo J.|Goel N.|Górska M.|Ilieva S.|Inabe N.|Isobe T.|Jungclaus A.|Kameda D.|Kim Y.|Kim Y.|Kwon Y.|Kojouharov I.|Kubo T.|Kurz N.|Lorusso G.|Lubos D.|Lubos D.|Lubos D.|Moschner K.|Murai D.|Nishizuka I.|Park J.|Park J.|Patel Z.|Patel Z.|Rajabali M.|Rice S.|Rice S.|Schaffner H.|Shimizu Y.|Sinclair L.|Sinclair L.|Söderström P.|Steiger K.|Sumikama T.|Suzuki H.|Takeda H.|Wang Z.|Watanabe H.|Wu J.|Wu J.|Xu Z.</t>
  </si>
  <si>
    <t>Park J.|Park J.|Park J.|Krücken R.|Krücken R.|Lubos D.|Lubos D.|Lubos D.|Gernhäuser R.|Lewitowicz M.|Nishimura S.|Ahn D.|Baba H.|Blank B.|Blazhev A.|Boutachkov P.|Browne F.|Browne F.|Čeliković I.|Čeliković I.|De France G.|Doornenbal P.|Faestermann T.|Faestermann T.|Fang Y.|Fukuda N.|Giovinazzo J.|Goel N.|Górska M.|Grawe H.|Ilieva S.|Inabe N.|Isobe T.|Jungclaus A.|Kameda D.|Kim G.|Kim Y.|Kim Y.|Kojouharov I.|Kubo T.|Kurz N.|Lorusso G.|Moschner K.|Murai D.|Nishizuka I.|Patel Z.|Patel Z.|Rajabali M.|Rice S.|Rice S.|Sakurai H.|Schaffner H.|Shimizu Y.|Sinclair L.|Sinclair L.|Söderström P.|Steiger K.|Sumikama T.|Suzuki H.|Takeda H.|Wang Z.|Watanabe H.|Wu J.|Wu J.|Xu Z.</t>
  </si>
  <si>
    <t>Leblond S.|Marqués F.|Gibelin J.|Orr N.|Kondo Y.|Nakamura T.|Bonnard J.|Michel N.|Michel N.|Achouri N.|Aumann T.|Aumann T.|Baba H.|Delaunay F.|Deshayes Q.|Doornenbal P.|Fukuda N.|Hwang J.|Inabe N.|Isobe T.|Kameda D.|Kanno D.|Kim S.|Kobayashi N.|Kobayashi T.|Kubo T.|Lee J.|Minakata R.|Motobayashi T.|Murai D.|Murakami T.|Muto K.|Nakashima T.|Nakatsuka N.|Navin A.|Nishi S.|Ogoshi S.|Otsu H.|Sato H.|Satou Y.|Shimizu Y.|Suzuki H.|Takahashi K.|Takeda H.|Takeuchi S.|Tanaka R.|Togano Y.|Togano Y.|Tuff A.|Vandebrouck M.|Yoneda K.</t>
  </si>
  <si>
    <t>Pastore G.|Pastore G.|Piantelli S.|Gruyer D.|Augey L.|Barlini S.|Barlini S.|Bougault R.|Bini M.|Bini M.|Boiano A.|Bonnet E.|Borderie B.|Bruno M.|Casini G.|Chbibi A.|Cinausero M.|Dell'Aquila D.|Dell'Aquila D.|Dueñas J.|Fable Q.|Fabris D.|Francalanza L.|Francalanza L.|Frankland J.|Gramegna F.|Henri M.|Kordyasz A.|Kozik T.|La Torre R.|La Torre R.|Le Neindre N.|Lombardo I.|Lopez L.|Mabiala J.|Marchi T.|Morelli L.|Olmi A.|Pârlog M.|Pasquali G.|Pasquali G.|Poggi G.|Poggi G.|Salomon F.|Stefanini A.|Stefanini A.|Valdrè S.|Valdrè S.|Tortone G.|Vient E.|Verde G.|Vigilante M.|Vigilante M.|Alba R.|Maiolino C.|Santonocito D.</t>
  </si>
  <si>
    <t>Dell'Aquila D.|Dell'Aquila D.|Dell'Aquila D.|Lombardo I.|Lombardo I.|Verde G.|Verde G.|Vigilante M.|Vigilante M.|Ausanio G.|Ausanio G.|Ordine A.|Miranda M.|De Luca M.|Alba R.|Augey L.|Barlini S.|Barlini S.|Bonnet E.|Borderie B.|Bougault R.|Bruno M.|Camaiani A.|Camaiani A.|Casini G.|Chbihi A.|Cicerchia M.|Cicerchia M.|Cinausero M.|Fabris D.|Faible Q.|Francalanza L.|Frankland J.|Grassi L.|Gramegna F.|Gruyer D.|Kordyasz A.|Kozik T.|LaTorre R.|LaTorre R.|Le Neindre N.|Lopez O.|Marchi T.|Morelli L.|Ottanelli P.|Ottanelli P.|Parlog M.|Pastore G.|Pastore G.|Pasquali G.|Pasquali G.|Piantelli S.|Santonocito D.|Stefanini A.|Stefanini A.|Tortone G.|Valdrè S.|Vient E.</t>
  </si>
  <si>
    <t>Cha S.|Chae K.|Abe K.|Bae S.|Choi S.|Binh D.|Duy N.|Hahn K.|Hayakawa S.|Hong B.|Jung H.|Kahl D.|Khiem L.|Kim A.|Kim D.|Kim E.|Kim G.|Kim M.|Kwag K.|Kwag M.|Kwon Y.|Lee C.|Lee E.|Lim S.|Moon B.|Moon J.|Nakao T.|Park S.|Shimizu H.|Yamaguchi H.|Yang L.|Zhuang G.</t>
  </si>
  <si>
    <t>Cha S.|Chae K.|Kim M.|Kwag M.|Lee E.|Abe K.|Hayakawa S.|Shimizu H.|Yamaguchi H.|Yang L.|Bae S.|Choi S.|Binh D.|Duy N.|Duy N.|Ge Z.|Phong V.|Hahn K.|Hong B.|Moon B.|Iwasa N.|Iwasa N.|Kahl D.|Khiem L.|Khiem L.|Kim A.|Kim D.|Kim G.|Lim S.|Park S.|Kim E.|Kwak K.|Moon J.</t>
  </si>
  <si>
    <t>Becker M.|Becker M.|Troxel M.|Maccrann N.|Krause E.|Eifler T.|Eifler T.|Friedrich O.|Friedrich O.|Nicola A.|Refregier A.|Amara A.|Bacon D.|Bernstein G.|Bonnett C.|Bridle S.|Busha M.|Busha M.|Chang C.|Dodelson S.|Dodelson S.|Erickson B.|Evrard A.|Evrard A.|Frieman J.|Frieman J.|Gaztanaga E.|Gruen D.|Gruen D.|Hartley W.|Jain B.|Jarvis M.|Kacprzak T.|Kirk D.|Kravtsov A.|Leistedt B.|Peiris H.|Rykoff E.|Rykoff E.|Sabiu C.|Sánchez C.|Seo H.|Sheldon E.|Wechsler R.|Wechsler R.|Wechsler R.|Zuntz J.|Abbott T.|Abdalla F.|Abdalla F.|Allam S.|Armstrong R.|Banerji M.|Banerji M.|Bauer A.|Benoit-Lévy A.|Bertin E.|Bertin E.|Brooks D.|Buckley-Geer E.|Burke D.|Burke D.|Capozzi D.|Carnero Rosell A.|Carnero Rosell A.|Carrasco Kind M.|Carrasco Kind M.|Carretero J.|Carretero J.|Castander F.|Crocce M.|Cunha C.|D'Andrea C.|Da Costa L.|Da Costa L.|Depoy D.|Desai S.|Desai S.|Diehl H.|Dietrich J.|Dietrich J.|Doel P.|Fausti Neto A.|Fernandez E.|Finley D.|Flaugher B.|Fosalba P.|Gerdes D.|Gruendl R.|Gruendl R.|Gutierrez G.|Honscheid K.|Honscheid K.|James D.|Kuehn K.|Kuropatkin N.|Lahav O.|Li T.|Lima M.|Lima M.</t>
  </si>
  <si>
    <t>Schaan E.|Ferraro S.|Ferraro S.|Vargas-Magaña M.|Smith K.|Ho S.|Aiola S.|Aiola S.|Battaglia N.|Bond J.|De Bernardis F.|Calabrese E.|Calabrese E.|Cho H.|Devlin M.|Dunkley J.|Gallardo P.|Hasselfield M.|Henderson S.|Hill J.|Hincks A.|Hlozek R.|Hubmayr J.|Hughes J.|Irwin K.|Irwin K.|Koopman B.|Kosowsky A.|Li D.|Louis T.|Lungu M.|Madhavacheril M.|Maurin L.|McMahon J.|Moodley K.|Naess S.|Nati F.|Newburgh L.|Niemack M.|Page L.|Pappas C.|Partridge B.|Schmitt B.|Sehgal N.|Sherwin B.|Sherwin B.|Sievers J.|Sievers J.|Spergel D.|Staggs S.|Van Engelen A.|Wollack E.</t>
  </si>
  <si>
    <t>Tian Z.|Ye Y.|Li Z.|Lin C.|Li Q.|Ge Y.|Lou J.|Jiang W.|Li J.|Yang Z.|Feng J.|Li P.|Chen J.|Liu Q.|Zang H.|Yang B.|Zhang Y.|Chen Z.|Liu Y.|Sun X.|Ma J.|Jia H.|Xu X.|Yang L.|Ma N.|Sun L.</t>
  </si>
  <si>
    <t>Li J.|Ye Y.|Li Z.|Lin C.|Li Q.|Ge Y.|Lou J.|Tian Z.|Jiang W.|Yang Z.|Feng J.|Li P.|Chen J.|Liu Q.|Zang H.|Yang B.|Zhang Y.|Chen Z.|Liu Y.|Sun X.|Ma J.|Jia H.|Xu X.|Yang L.|Ma N.|Sun L.</t>
  </si>
  <si>
    <t>Adamczyk K.|Aihara H.|Angelini C.|Angelini C.|Aziz T.|Babu V.|Bacher S.|Bahinipati S.|Barberio E.|Baroncelli T.|Baroncelli T.|Basith A.|Batignani G.|Batignani G.|Bauer A.|Behera P.|Bergauer T.|Bettarini S.|Bettarini S.|Bhuyan B.|Bilka T.|Bosi F.|Bosisio L.|Bosisio L.|Bozek A.|Buchsteiner F.|Casarosa G.|Ceccanti M.|Červenkov D.|Chendvankar S.|Dash N.|Divekar S.|Doležal Z.|Dutta D.|Enami K.|Forti F.|Forti F.|Friedl M.|Hara K.|Higuchi T.|Horiguchi T.|Irmler C.|Ishikawa A.|Jeon H.|Joo C.|Kandra J.|Kang K.|Kato E.|Kawasaki T.|Kawasaki T.|Kodyš P.|Kohriki T.|Koike S.|Kolwalkar M.|Kvasnička P.|Lanceri L.|Lanceri L.|Lettenbicher J.|Maki M.|Mammini P.|Mayekar S.|Mohanty G.|Mohanty S.|Mohanty S.|Morii T.|Nakamura K.|Natkaniec Z.|Negishi K.|Nisar N.|Onuki Y.|Ostrowicz W.|Paladino A.|Paladino A.|Paoloni E.|Paoloni E.|Park H.|Pilo F.|Profeti A.|Rashevskaya I.|Rashevskaya I.|Rao K.|Rizzo G.|Rizzo G.|Rozanska M.|Sandilya S.|Sasaki J.|Sato N.|Schultschik S.|Schwanda C.|Seino Y.|Shimizu N.|Stypula J.|Suzuki J.|Tanaka S.|Tanida K.|Taylor G.|Thalmeier R.|Thomas R.|Tsuboyama T.|Uozumi S.</t>
  </si>
  <si>
    <t>Mori R.|Allport P.|Baca M.|Broughton J.|Chisholm A.|Nikolopoulos K.|Pyatt S.|Thomas J.|Wilson J.|Kierstead J.|Kuczewski P.|Lynn D.|Arratia-Munoz M.|Hommels L.|Ullan M.|Fleta C.|Fernandez-Tejero J.|Bloch I.|Gregor I.|Lohwasser K.|Poley L.|Tackmann K.|Trofimov A.|Yildirim E.|Hauser M.|Jakobs K.|Kuehn S.|Mahboubi K.|Parzefall U.|Clark A.|Ferrere D.|Sevilla S.|Ashby J.|Blue A.|Bates R.|Buttar C.|Doherty F.|McMullen T.|McEwan F.|O'Shea V.|Kamada S.|Yamamura K.|Ikegami Y.|Nakamura K.|Takubo Y.|Unno Y.|Takashima R.|Chilingarov A.|Fox H.|Affolder A.|Casse G.|Dervan P.|Forshaw D.|Forshaw D.|Greenall A.|Wonsak S.|Wormald M.|Cindro V.|Kramberger G.|Mandić I.|Mikuž M.|Gorelov I.|Hoeferkamp M.|Palni P.|Seidel S.|Taylor A.|Toms K.|Wang R.|Hessey N.|Valencic N.|Hanagaki K.|Hanagaki K.|Dolezal Z.|Kodys P.|Bohm J.|Stastny J.|Mikestikova M.|Bevan A.|Beck G.|Milke C.|Domingo M.|Fadeyev V.|Galloway Z.|Hibbard-Lubow D.|Liang Z.|Sadrozinski H.|Seiden A.|To K.|French R.|Hodgson P.|Marin-Reyes H.|Parker K.|Jinnouchi O.|Hara K.|Hara K.|Sato K.|Sato K.|Sato K.|Hagihara M.|Iwabuchi S.</t>
  </si>
  <si>
    <t>Pompili R.|Anania M.|Bellaveglia M.|Biagioni A.|Bisesto F.|Chiadroni E.|Cianchi A.|Croia M.|Curcio A.|Di Giovenale D.|Ferrario M.|Filippi F.|Galletti M.|Gallo A.|Giribono A.|Li W.|Marocchino A.|Mostacci A.|Petrarca M.|Petrillo V.|Di Pirro G.|Romeo S.|Rossi A.|Scifo J.|Shpakov V.|Vaccarezza C.|Villa F.|Zhu J.</t>
  </si>
  <si>
    <t>Atanov N.|Baranov V.|Budagov J.|Carosi R.|Cervelli F.|Colao F.|Cordelli M.|Corradi G.|Dané E.|Davydov Y.|Di Falco S.|Donati S.|Donati S.|Donghia R.|Donghia R.|Echenard B.|Flood K.|Giovannella S.|Glagolev V.|Grancagnolo F.|Happacher F.|Hitlin D.|Martini M.|Martini M.|Miscetti S.|Miyashita T.|Morescalchi L.|Morescalchi L.|Murat P.|Pasciuto D.|Pasciuto D.|Pezzullo G.|Pezzullo G.|Porter F.|Saputi A.|Sarra I.|Soleti S.|Spinella F.|Tassielli G.|Tereshchenko V.|Usubov Z.|Zhu R.</t>
  </si>
  <si>
    <t>Guadilla V.|Algora A.|Algora A.|Tain J.|Agramunt J.|Äystö J.|Briz J.|Cano-Ott D.|Cucoanes A.|Eronen T.|Estienne M.|Fallot M.|Fraile L.|Ganioglu E.|Gelletly W.|Gorelov D.|Hakala J.|Jokinen A.|Jordan D.|Kankainen A.|Kolhinen V.|Koponen J.|Lebois M.|Martinez T.|Monserrate M.|Montaner-Pizá A.|Moore I.|Nácher E.|Orrigo S.|Penttilä H.|Podolyak Z.|Pohjalainen I.|Porta A.|Regan P.|Reinikainen J.|Reponen M.|Rinta-Antila S.|Rubio B.|Rytkönen K.|Shiba T.|Sonnenschein V.|Sonzogni A.|Valencia E.|Vedia V.|Voss A.|Wilson J.|Zakari-Issoufou A.</t>
  </si>
  <si>
    <t>Guadilla V.|Guadilla V.|Tain J.|Algora A.|Algora A.|Agramunt J.|Äystö J.|Briz J.|Cucoanes A.|Eronen T.|Estienne M.|Fallot M.|Fraile L.|Ganioğlu E.|Gelletly W.|Gelletly W.|Gorelov D.|Hakala J.|Jokinen A.|Jordan D.|Kankainen A.|Kolhinen V.|Koponen J.|Lebois M.|Le Meur L.|Martinez T.|Monserrate M.|Montaner-Pizá A.|Moore I.|Nácher E.|Orrigo S.|Penttilä H.|Pohjalainen I.|Porta A.|Reinikainen J.|Reponen M.|Rice S.|Rinta-Antila S.|Rubio B.|Rytkönen K.|Shiba T.|Sonnenschein V.|Sonzogni A.|Valencia E.|Vedia V.|Voss A.|Wilson J.|Zakari-Issoufou A.</t>
  </si>
  <si>
    <t>Raeder S.|Raeder S.|Raeder S.|Bastin B.|Block M.|Block M.|Block M.|Creemers P.|Delahaye P.|Ferrer R.|Fléchard X.|Franchoo S.|Ghys L.|Ghys L.|Gaffney L.|Gaffney L.|Granados C.|Heinke R.|Hijazi L.|Huyse M.|Kron T.|Kudryavtsev Y.|Laatiaoui M.|Laatiaoui M.|Lecesne N.|Luton F.|Moore I.|Martinez Y.|Mogilevskiy E.|Mogilevskiy E.|Naubereit P.|Piot J.|Rothe S.|Savajols H.|Sels S.|Sonnenschein V.|Traykov E.|Van Beveren C.|Van Den Bergh P.|Van Duppen P.|Wendt K.|Zadvornaya A.</t>
  </si>
  <si>
    <t>Chen J.|Lou J.|Ye Y.|Li Z.|Ge Y.|Li Q.|Li J.|Jiang W.|Sun Y.|Zang H.|Aoi N.|Ideguchi E.|Ong H.|Ayyad Y.|Hatanaka K.|Tran D.|Yamamoto T.|Tanaka M.|Suzuki T.|Tho N.|Rangel J.|Moro A.|Pang D.|Lee J.|Wu J.|Liu H.|Wen C.</t>
  </si>
  <si>
    <t>Jiang Y.|Lou J.|Ye Y.|Pang D.|Chen J.|Li Z.|Ge Y.|Li Q.|Li J.|Jiang W.|Sun Y.|Zang H.|Zhang Y.|Liu W.|Chen Y.|Li G.|Aoi N.|Ideguchi E.|Ong H.|Lee J.|Wu J.|Liu H.|Wen C.|Ayyad Y.|Hatanaka K.|Tran D.|Yamamoto T.|Tanaka M.|Suzuki T.|Nguyen T.</t>
  </si>
  <si>
    <t>Gurgi L.|Regan P.|Regan P.|Söderström P.|Watanabe H.|Watanabe H.|Walker P.|Podolyák Z.|Nishimura S.|Berry T.|Doornenbal P.|Lorusso G.|Lorusso G.|Lorusso G.|Isobe T.|Baba H.|Xu Z.|Xu Z.|Sakurai H.|Sakurai H.|Sumikama T.|Sumikama T.|Catford W.|Bruce A.|Browne F.|Lane G.|Kondev F.|Odahara A.|Wu J.|Wu J.|Liu H.|Xu F.|Korkulu Z.|Korkulu Z.|Lee P.|Liu J.|Phong V.|Phong V.|Yag A.|Zhang G.|Alharbi T.|Carroll R.|Chae K.|Dombradi Z.|Estrade A.|Estrade A.|Estrade A.|Fukuda N.|Griffin C.|Ideguchi E.|Ideguchi E.|Inabe N.|Kanaoka H.|Kojouharov I.|Kubo T.|Kubono S.|Kurz N.|Kuti I.|Lalkovski S.|Lee E.|Lee C.|Lotay G.|Moon C.|Nishizuka I.|Nita C.|Nita C.|Patel Z.|Roberts O.|Schaffner H.|Shand C.|Suzuki H.|Takeda H.|Terashima S.|Vajta Z.|Yoshida S.|Valiente-Dòbon J.</t>
  </si>
  <si>
    <t>Radiation Physics and Chemistry</t>
  </si>
  <si>
    <t>Pommé S.|Stroh H.|Paepen J.|Van Ammel R.|Marouli M.|Altzitzoglou T.|Hult M.|Kossert K.|Nähle O.|Schrader H.|Juget F.|Bailat C.|Nedjadi Y.|Bochud F.|Buchillier T.|Michotte C.|Courte S.|van Rooy M.|van Staden M.|Lubbe J.|Simpson B.|Fazio A.|De Felice P.|Jackson T.|Van Wyngaardt W.|Reinhard M.|Golya J.|Bourke S.|Roy T.|Galea R.|Keightley J.|Ferreira K.|Collins S.|Ceccatelli A.|Unterweger M.|Fitzgerald R.|Bergeron D.|Pibida L.|Verheyen L.|Bruggeman M.|Vodenik B.|Korun M.|Chisté V.|Amiot M.</t>
  </si>
  <si>
    <t>Pommé S.|Stroh H.|Paepen J.|Van Ammel R.|Marouli M.|Altzitzoglou T.|Hult M.|Kossert K.|Nähle O.|Schrader H.|Juget F.|Bailat C.|Nedjadi Y.|Bochud F.|Buchillier T.|Michotte C.|Courte S.|Van Rooy M.|Van Staden M.|Lubbe J.|Simpson B.|Fazio A.|Fazio A.|De Felice P.|De Felice P.|Jackson T.|Van Wyngaardt W.|Reinhard M.|Golya J.|Bourke S.|Roy T.|Galea R.|Keightley J.|Ferreira K.|Collins S.|Ceccatelli A.|Verheyen L.|Bruggeman M.|Vodenik B.|Korun M.|Chisté V.|Amiot M.</t>
  </si>
  <si>
    <t>Metrologia</t>
  </si>
  <si>
    <t>Datta U.|Datta U.|Rahaman A.|Aumann T.|Aumann T.|Beceiro-Novo S.|Boretzky K.|Caesar C.|Carlson B.|Catford W.|Chakraborty S.|Chartier M.|Cortina-Gil D.|De Angelis G.|Diaz Fernandez P.|Emling H.|Ershova O.|Fraile L.|Geissel H.|Geissel H.|Gonzalez-Diaz D.|Jonson B.|Johansson H.|Kalantar-Nayestanaki N.|Kröll T.|Krücken R.|Kurcewicz J.|Langer C.|Le Bleis T.|Leifels Y.|Marganiec J.|Marganiec J.|Münzenberg G.|Najafi M.|Nilsson T.|Nociforo C.|Panin V.|Paschalis S.|Plag R.|Reifarth R.|Ricciardi V.|Rossi D.|Scheit H.|Scheidenberger C.|Scheidenberger C.|Simon H.|Taylor J.|Togano Y.|Typel S.|Volkov V.|Wagner A.|Wamers F.|Weick H.|Weigand M.|Winfield J.|Yakorev D.|Zoric M.</t>
  </si>
  <si>
    <t>Chakraborty S.|Datta U.|Datta U.|Aumann T.|Aumann T.|Beceiro-Novo S.|Boretzky K.|Caesar C.|Carlson B.|Catford W.|Chartier M.|Cortina-Gil D.|De Angelis G.|Fernandez P.|Fernandez P.|Emling H.|Ershova O.|Fraile L.|Geissel H.|Geissel H.|Gonzalez-Diaz D.|Johansson H.|Jonson B.|Kalantar-Nayestanaki N.|Kröll T.|Krücken R.|Langer C.|Le Bleis T.|Leifels Y.|Marganiec J.|Marganiec J.|Münzenberg G.|Najafi M.|Nilsson T.|Nociforo C.|Panin V.|Plag R.|Rahaman A.|Reifarth R.|Ricciardi M.|Rigollet C.|Rossi D.|Scheidenberger C.|Scheidenberger C.|Scheit H.|Simon H.|Taylor J.|Togano Y.|Typel S.|Utsuno Y.|Wagner A.|Wamers F.|Weick H.|Winfield J.</t>
  </si>
  <si>
    <t>The MoEDAL collaboration|Acharya B.|Acharya B.|Alexandre J.|Bendtz K.|Benes P.|Bernabéu J.|Campbell M.|Cecchini S.|Chwastowski J.|Chatterjee A.|de Montigny M.|Derendarz D.|De Roeck A.|Ellis J.|Ellis J.|Fairbairn M.|Felea D.|Frank M.|Frekers D.|Garcia C.|Giacomelli G.|Hasegan D.|Kalliokoski M.|Katre A.|Kim D.|King M.|Kinoshita K.|Lacarrère D.|Lee S.|Leroy C.|Lionti A.|Margiotta A.|Mauri N.|Mavromatos N.|Mermod P.|Milstead D.|Mitsou V.|Orava R.|Parker B.|Pasqualini L.|Patrizii L.|Păvălas G.|Pinfold J.|Platkevič M.|Popa V.|Pozzato M.|Pospisil S.|Rajantie A.|Sahnoun Z.|Sahnoun Z.|Sakellariadou M.|Sarkar S.|Semenoff G.|Sirri G.|Sliwa K.|Soluk R.|Spurio M.|Srivastava Y.|Staszewski R.|Suk M.|Swain J.|Tenti M.|Togo V.|Trzebinski M.|Tuszynski J.|Vento V.|Vives O.|Vykydal Z.|Whyntie T.|Whyntie T.|Widom A.|Willems G.|Yoon J.</t>
  </si>
  <si>
    <t>Acharya B.|Acharya B.|Alexandre J.|Baines S.|Benes P.|Bergmann B.|Bernabéu J.|Bevan A.|Branzas H.|Campbell M.|Caramete L.|Cecchini S.|de Montigny M.|De Roeck A.|Ellis J.|Ellis J.|Ellis J.|Fairbairn M.|Felea D.|Frank M.|Frekers D.|Garcia C.|Hays J.|Hirt A.|Janecek J.|Kim D.|Kinoshita K.|Korzenev A.|Lacarrère D.|Lee S.|Leroy C.|Levi G.|Lionti A.|Mamuzic J.|Margiotta A.|Mauri N.|Mavromatos N.|Mermod P.|Mitsou V.|Orava R.|Ostrovskiy I.|Parker B.|Patrizii L.|Păvălaş G.|Pinfold J.|Popa V.|Pozzato M.|Pospisil S.|Rajantie A.|Ruiz de Austri R.|Sahnoun Z.|Sahnoun Z.|Sakellariadou M.|Santra A.|Sarkar S.|Semenoff G.|Shaa A.|Sirri G.|Sliwa K.|Soluk R.|Spurio M.|Srivastava Y.|Suk M.|Swain J.|Tenti M.|Togo V.|Tuszyński J.|Vento V.|Vives O.|Vykydal Z.|Widom A.|Willems G.|Yoon J.|Zgura I.</t>
  </si>
  <si>
    <t>Vogt A.|Birkenbach B.|Reiter P.|Blazhev A.|Siciliano M.|Siciliano M.|Valiente-Dobón J.|Wheldon C.|Bazzacco D.|Bowry M.|Bracco A.|Bruyneel B.|Chakrawarthy R.|Chapman R.|Cline D.|Corradi L.|Crespi F.|Cromaz M.|De Angelis G.|Eberth J.|Fallon P.|Farnea E.|Fioretto E.|Freeman S.|Gadea A.|Geibel K.|Gelletly W.|Gengelbach A.|Giaz A.|Görgen A.|Görgen A.|Görgen A.|Gottardo A.|Hayes A.|Hess H.|Hua H.|John P.|John P.|Jolie J.|Jungclaus A.|Korten W.|Lee I.|Leoni S.|Liang X.|Lunardi S.|Lunardi S.|Macchiavelli A.|Menegazzo R.|Mengoni D.|Mengoni D.|Mengoni D.|Michelagnoli C.|Michelagnoli C.|Michelagnoli C.|Mijatović T.|Montagnoli G.|Montagnoli G.|Montanari D.|Montanari D.|Montanari D.|Napoli D.|Pearson C.|Pearson C.|Pellegri L.|Podolyák Z.|Pollarolo G.|Pullia A.|Radeck F.|Recchia F.|Recchia F.|Regan P.|Regan P.|Şahin E.|Şahin E.|Scarlassara F.|Scarlassara F.|Sletten G.|Smith J.|Söderström P.|Söderström P.|Stefanini A.|Steinbach T.|Stezowski O.|Szilner S.|Szpak B.|Teng R.|Ur C.|Vandone V.|Ward D.|Warner D.|Warner D.|Wiens A.|Wu C.|Wu C.</t>
  </si>
  <si>
    <t>Morozumi T.|Nakagawa T.|Nomura Y.|Sugaya T.|Kawanami M.|Suzuki F.|Takahashi K.|Abe Y.|Sato S.|Makino-Oi A.|Saito A.|Takano S.|Minabe M.|Minabe M.|Nakayama Y.|Ogata Y.|Kobayashi H.|Izumi Y.|Sugano N.|Ito K.|Ito K.|Sekino S.|Numabe Y.|Fukaya C.|Yoshinari N.|Fukuda M.|Noguchi T.|Kono T.|Umeda M.|Fujise O.|Nishimura F.|Yoshimura A.|Hara Y.|Nakamura T.|Noguchi K.|Kakuta E.|Kakuta E.|Hanada N.|Takashiba S.|Yoshie H.</t>
  </si>
  <si>
    <t>Journal of Periodontal Research</t>
  </si>
  <si>
    <t>BMC Oral Health</t>
  </si>
  <si>
    <t>McKay M.|Baldwin J.|Ferreira P.|Simic M.|Vanicek N.|Hiller C.|Nightingale E.|Moloney N.|Quinlan K.|Quinlan K.|Pourkazemi F.|Sman A.|Sman A.|Nicholson L.|Nicholson L.|Mousavi S.|Rose K.|Raymond J.|Mackey M.|Chard A.|Hübscher M.|Wegener C.|Fong Yan A.|Refshauge K.|Burns J.|Burns J.|Burns J.</t>
  </si>
  <si>
    <t>Baldwin J.|McKay M.|McKay M.|Hiller C.|Hiller C.|Nightingale E.|Nightingale E.|Moloney N.|Moloney N.|Moloney N.|Burns J.|Burns J.|Burns J.|Baldwin J.|Chard A.|Ferreira P.|Yan A.|Hawke F.|Lee (née Zheng) F.|Mackey M.|Mousavi S.|Nicholson L.|Pourkazemi F.|Raymond J.|Rose K.|Simic M.|Sman A.|Wegener C.|Refshauge K.|Hübscher M.|Vanicek N.|Quinlan K.|North K.</t>
  </si>
  <si>
    <t>Physiotherapy (United Kingdom)</t>
  </si>
  <si>
    <t>Izawa K.|Izawa K.|Maehara A.|Maehara A.|Isobe M.|Isobe M.|Yasuda Y.|Urai M.|Hoshino Y.|Ueno K.|Matsukawa T.|Matsukawa T.|Takahashi M.|Kaitani A.|Kaitani A.|Shiba E.|Shiba E.|Takamori A.|Uchida S.|Uchida S.|Uchida K.|Maeda K.|Nakano N.|Yamanishi Y.|Yamanishi Y.|Oki T.|Voehringer D.|Roers A.|Nakae S.|Ishikawa J.|Kinjo Y.|Shimizu T.|Shimizu T.|Ogawa H.|Okumura K.|Kitamura T.|Kitaura J.|Kitaura J.</t>
  </si>
  <si>
    <t>Gromann L.|De Marco F.|Willer K.|Noël P.|Noël P.|Scherer K.|Renger B.|Gleich B.|Achterhold K.|Fingerle A.|Fingerle A.|Muenzel D.|Muenzel D.|Auweter S.|Hellbach K.|Reiser M.|Baehr A.|Dmochewitz M.|Schroeter T.|Koch F.|Meyer P.|Kunka D.|Mohr J.|Yaroshenko A.|Yaroshenko A.|Maack H.|Pralow T.|Van Der Heijden H.|Proksa R.|Koehler T.|Koehler T.|Wieberneit N.|Rindt K.|Rummeny E.|Pfeiffer F.|Pfeiffer F.|Pfeiffer F.|Herzen J.</t>
  </si>
  <si>
    <t>Willer K.|Fingerle A.|Fingerle A.|Gromann L.|De Marco F.|Herzen J.|Achterhold K.|Gleich B.|Muenzel D.|Muenzel D.|Scherer K.|Renz M.|Renger B.|Kopp F.|Kriner F.|Fischer F.|Braun C.|Auweter S.|Hellbach K.|Reiser M.|Schroeter T.|Mohr J.|Yaroshenko A.|Maack H.|Pralow T.|Van Der Heijden H.|Proksa R.|Koehler T.|Koehler T.|Wieberneit N.|Rindt K.|Rummeny E.|Pfeiffer F.|Pfeiffer F.|Pfeiffer F.|Noël P.|Noël P.</t>
  </si>
  <si>
    <t>Huang M.|Yang W.|Feng Q.|Chen W.|Weiner M.|Aisen P.|Petersen R.|Petersen R.|Jack C.|Jagust W.|Trojanowki J.|Toga A.|Beckett L.|Green R.|Saykin A.|Morris J.|Shaw L.|Kaye J.|Quinn J.|Silbert L.|Lind B.|Carter R.|Dolen S.|Schneider L.|Pawluczyk S.|Beccera M.|Teodoro L.|Spann B.|Brewer J.|Vanderswag H.|Fleisher A.|Fleisher A.|Heidebrink J.|Lord J.|Mason S.|Albers C.|Knopman D.|Johnson K.|Johnson K.|Doody R.|Villanueva-Meyer J.|Chowdhury M.|Rountree S.|Dang M.|Stern Y.|Honig L.|Bell K.|Ances B.|Carroll M.|Creech M.|Franklin E.|Mintun M.|Schneider S.|Oliver A.|Marson D.|Griffith R.|Clark D.|Geldmacher D.|Brockington J.|Roberson E.|Love M.|Grossman H.|Mitsis E.|Shah R.|DeToledo-Morrell L.|Duara R.|Varon D.|Greig M.|Roberts P.|Albert M.|Onyike C.|D'Agostino D.|Kielb S.|Galvin J.|Cerbone B.|Michel C.|Pogorelec D.|Rusinek H.|De Leon M.|Glodzik L.|De Santi S.|Murali Doraiswamy P.|Petrella J.|Borges-Neto S.|Wong T.|Coleman E.|Smith C.|Jicha G.|Hardy P.|Sinha P.|Oates E.|Conrad G.|Porsteinsson A.|Goldstein B.|Martin K.|Makino K.|Saleem Ismail M.|Brand C.|Mulnard R.|Thai G.</t>
  </si>
  <si>
    <t>Mahjoub I.|Mahjoub I.|Mahjoub M.|Rekik I.|Weiner M.|Aisen P.|Petersen R.|Jack C.|Jagust W.|Trojanowki J.|Toga A.|Beckett L.|Green R.|Saykin A.|Morris J.|Shaw L.|Kaye J.|Quinn J.|Silbert L.|Lind B.|Carter R.|Dolen S.|Schneider L.|Pawluczyk S.|Beccera M.|Teodoro L.|Spann B.|Brewer J.|Vanderswag H.|Fleisher A.|Fleisher A.|Heidebrink J.|Lord J.|Mason S.|Albers C.|Knopman D.|Johnson K.|Doody R.|Villanueva-Meyer J.|Chowdhury M.|Rountree S.|Dang M.|Stern Y.|Honig L.|Bell K.|Ances B.|Carroll M.|Creech M.|Franklin E.|Mintun M.|Schneider S.|Oliver A.|Marson D.|Grifth R.|Clark D.|Geldmacher D.|Brockington J.|Roberson E.|Natelson Love M.|Grossman H.|Mitsis E.|Shah R.|Detoledo-Morrell L.|Duara R.|Varon D.|Greig M.|Roberts P.|Albert M.|Onyike C.|D'Agostino D.|Kielb S.|Galvin J.|Cerbone B.|Michel C.|Pogorelec D.|Rusinek H.|De Leon M.|Glodzik L.|De Santi S.|Doraiswamy P.|Petrella J.|Borges-Neto S.|Wong T.|Coleman E.|Smith C.|Jicha G.|Hardy P.|Sinha P.|Oates E.|Conrad G.|Porsteinsson A.|Goldstein B.|Martin K.|Makino K.|Ismail M.|Brand C.|Mulnard R.|Thai G.|Mc-Adams-Ortiz C.|Womack K.</t>
  </si>
  <si>
    <t>Sutherland R.|Sutherland R.|Townend J.|Toy V.|Upton P.|Coussens J.|Allen M.|Baratin L.|Barth N.|Becroft L.|Boese C.|Boles A.|Boulton C.|Broderick N.|Janku-Capova L.|Carpenter B.|Célérier B.|Chamberlain C.|Cooper A.|Coutts A.|Cox S.|Craw L.|Doan M.|Eccles J.|Faulkner D.|Grieve J.|Grochowski J.|Gulley A.|Hartog A.|Howarth J.|Jacobs K.|Jeppson T.|Kato N.|Keys S.|Kirilova M.|Kometani Y.|Langridge R.|Lin W.|Lin W.|Little T.|Lukacs A.|Mallyon D.|Mariani E.|Massiot C.|Massiot C.|Mathewson L.|Melosh B.|Menzies C.|Moore J.|Morales L.|Morgan C.|Mori H.|Niemeijer A.|Nishikawa O.|Prior D.|Sauer K.|Savage M.|Schleicher A.|Schleicher A.|Schmitt D.|Shigematsu N.|Taylor-Offord S.|Teagle D.|Tobin H.|Valdez R.|Weaver K.|Wiersberg T.|Williams J.|Woodman N.|Zimmer M.</t>
  </si>
  <si>
    <t>New Zealand Journal of Geology and Geophysics</t>
  </si>
  <si>
    <t>Yuan D.|Li Y.|Li Y.|Li Y.|Liu M.|Liu M.|Zhong J.|Zhong J.|Zhu B.|Li Y.|Wei H.|Han B.|Pei X.|Zhao J.|Li F.|Zhang Z.|Liang G.|Wang F.|Weng S.|Weng S.|Li Y.|Jiang S.|Du K.|Ding Y.|Zhu B.|Zhu J.|Zhao G.|Zhang J.|Zhang J.</t>
  </si>
  <si>
    <t>Yuan D.|Li Y.|Li Y.|Li Y.|Tao T.|Wei H.|Zhong J.|Zhong J.|Zhu B.|Li Y.|Zhao J.|Li F.|Han B.|Zhang Z.|Liang G.|Wang F.|Wang F.|Hu G.|Zheng J.|Zheng J.|Jiang S.|Du K.|Ding Y.|Zhou S.|Zhu B.|Zhu J.|Zhao G.|Zhao G.|Zhang J.|Zhang J.</t>
  </si>
  <si>
    <t>Scholz P.|Bogdanov S.|Hessels J.|Hessels J.|Lynch R.|Lynch R.|Spitler L.|Bassa C.|Bower G.|Burke-Spolaor S.|Burke-Spolaor S.|Butler B.|Chatterjee S.|Cordes J.|Gourdji K.|Kaspi V.|Law C.|Marcote B.|McLaughlin M.|Michilli D.|Michilli D.|Paragi Z.|Ransom S.|Seymour A.|Tendulkar S.|Wharton R.</t>
  </si>
  <si>
    <t>Higginson D.|Higginson D.|Khiar B.|Khiar B.|Revet G.|Revet G.|Béard J.|Blecher M.|Borghesi M.|Burdonov K.|Chen S.|Chen S.|Filippov E.|Filippov E.|Khaghani D.|Naughton K.|Pépin H.|Pikuz S.|Pikuz S.|Portugall O.|Riconda C.|Riquier R.|Riquier R.|Rodriguez R.|Ryazantsev S.|Ryazantsev S.|Skobelev I.|Skobelev I.|Soloviev A.|Starodubtsev M.|Vinci T.|Willi O.|Ciardi A.|Ciardi A.|Fuchs J.|Fuchs J.</t>
  </si>
  <si>
    <t>Carlin A.|Perchoux C.|Perchoux C.|Puggina A.|Aleksovska K.|Buck C.|Burns C.|Cardon G.|Chantal S.|Ciarapica D.|Condello G.|Coppinger T.|Cortis C.|D’Haese S.|De Craemer M.|Di Blasio A.|Hansen S.|Iacoviello L.|Issartel J.|Izzicupo P.|Jaeschke L.|Kanning M.|Kennedy A.|Lakerveld J.|Ling F.|Ling F.|Ling F.|Luzak A.|Napolitano G.|Nazare J.|Pischon T.|Pischon T.|Pischon T.|Polito A.|Sannella A.|Schulz H.|Sohun R.|Steinbrecher A.|Schlicht W.|Ricciardi W.|Ricciardi W.|Ricciardi W.|Macdonncha C.|Macdonncha C.|Capranica L.|Boccia S.|Boccia S.</t>
  </si>
  <si>
    <t>Condello G.|Puggina A.|Aleksovska K.|Buck C.|Burns C.|Cardon G.|Carlin A.|Simon C.|Ciarapica D.|Coppinger T.|Cortis C.|D'Haese S.|De Craemer M.|Di Blasio A.|Hansen S.|Iacoviello L.|Issartel J.|Izzicupo P.|Jaeschke L.|Kanning M.|Kennedy A.|Ling F.|Ling F.|Luzak A.|Napolitano G.|Nazare J.|Perchoux C.|Pesce C.|Pischon T.|Polito A.|Sannella A.|Schulz H.|Sohun R.|Steinbrecher A.|Schlicht W.|Ricciardi W.|Ricciardi W.|MacDonncha C.|Capranica L.|Boccia S.</t>
  </si>
  <si>
    <t>World Journal of Clinical Cases</t>
  </si>
  <si>
    <t>Camps J.|Samà A.|Samà A.|Martín M.|Rodríguez-Martín D.|Pérez-López C.|Pérez-López C.|Moreno Arostegui J.|Moreno Arostegui J.|Cabestany J.|Cabestany J.|Català A.|Català A.|Alcaine S.|Mestre B.|Prats A.|Crespo-Maraver M.|Counihan T.|Browne P.|Quinlan L.|Laighin G.|Sweeney D.|Lewy H.|Vainstein G.|Costa A.|Costa A.|Annicchiarico R.|Bayés À.|Rodríguez-Molinero A.|Rodríguez-Molinero A.</t>
  </si>
  <si>
    <t>Knowledge-Based Systems</t>
  </si>
  <si>
    <t>Pediatric Physical Therapy</t>
  </si>
  <si>
    <t>Environmental and Experimental Botany</t>
  </si>
  <si>
    <t>Carter S.|Betz J.|Brown P.|DelFavero J.|Dentali S.|Heersink A.|Hendrickson J.|Jennens M.|Jindal V.|Kafley S.|Kreider R.|Kuszak A.|Lawry J.|Li W.|Mastovska K.|Mudge E.|Ofitserova M.|Patel P.|Phillips M.|Phinney C.|Rimmer C.|Schaneberg B.|Solyom A.|Sullivan D.|Sullivan J.|Tulk B.|Wildman R.|Williams J.|Wubben J.|Yang J.|Young K.|Zhou J.|Zielinski G.|Coates S.</t>
  </si>
  <si>
    <t>Eastwood L.|Boykin C.|Harris M.|Arnold A.|Hale D.|Kerth C.|Griffin D.|Savell J.|Belk K.|Woerner D.|Hasty J.|Delmore R.|Martin J.|Lawrence T.|McEvers T.|VanOverbeke D.|Mafi G.|Pfeiffer M.|Schmidt T.|Maddock R.|Johnson D.|Carr C.|Scheffler J.|Pringle T.|Stelzleni A.</t>
  </si>
  <si>
    <t>Harris M.|Eastwood L.|Boykin C.|Arnold A.|Gehring K.|Hale D.|Kerth C.|Griffin D.|Savell J.|Belk K.|Woerner D.|Hasty J.|Delmore R.|Martin J.|Lawrence T.|McEvers T.|VanOverbeke D.|Mafi G.|Pfeiffer M.|Schmidt T.|Maddock R.|Johnson D.|Carr C.|Scheffler J.|Pringle T.|Stelzleni A.</t>
  </si>
  <si>
    <t>Journal of Animal Science</t>
  </si>
  <si>
    <t>Translational Animal Science</t>
  </si>
  <si>
    <t>Togias A.|Cooper S.|Acebal M.|Assa'ad A.|Baker J.|Beck L.|Block J.|Byrd-Bredbenner C.|Chan E.|Eichenfield L.|Fleischer D.|Fuchs G.|Furuta G.|Furuta G.|Greenhawt M.|Gupta R.|Habich M.|Jones S.|Keaton K.|Muraro A.|Plaut M.|Rosenwasser L.|Rotrosen D.|Sampson H.|Schneider L.|Sicherer S.|Sidbury R.|Spergel J.|Stukus D.|Venter C.|Boyce J.</t>
  </si>
  <si>
    <t>Journal of the American Academy of Physician Assistants</t>
  </si>
  <si>
    <t>PLoS Biology</t>
  </si>
  <si>
    <t>Lam M.|Trampush J.|Yu J.|Knowles E.|Djurovic S.|Djurovic S.|Melle I.|Melle I.|Sundet K.|Sundet K.|Christoforou A.|Reinvang I.|Derosse P.|Lundervold A.|Steen V.|Steen V.|Espeseth T.|Espeseth T.|Räikkönen K.|Widen E.|Palotie A.|Palotie A.|Palotie A.|Eriksson J.|Eriksson J.|Eriksson J.|Giegling I.|Konte B.|Roussos P.|Roussos P.|Roussos P.|Giakoumaki S.|Burdick K.|Burdick K.|Burdick K.|Payton A.|Ollier W.|Ollier W.|Chiba-Falek O.|Attix D.|Attix D.|Need A.|Cirulli E.|Voineskos A.|Stefanis N.|Stefanis N.|Stefanis N.|Avramopoulos D.|Avramopoulos D.|Hatzimanolis A.|Hatzimanolis A.|Hatzimanolis A.|Arking D.|Smyrnis N.|Smyrnis N.|Bilder R.|Freimer N.|Cannon T.|London E.|Poldrack R.|Sabb F.|Congdon E.|Conley E.|Scult M.|Dickinson D.|Straub R.|Donohoe G.|Morris D.|Corvin A.|Gill M.|Hariri A.|Weinberger D.|Pendleton N.|Bitsios P.|Rujescu D.|Lahti J.|Lahti J.|Hellard S.|Hellard S.|Keller M.|Andreassen O.|Andreassen O.|Andreassen O.|Glahn D.|Malhotra A.|Malhotra A.|Malhotra A.|Lencz T.|Lencz T.|Lencz T.</t>
  </si>
  <si>
    <t>Herrick A.|Herrick A.|Pan X.|Peytrignet S.|Lunt M.|Hesselstrand R.|Mouthon L.|Silman A.|Brown E.|Czirják L.|Distler J.|Distler O.|Fligelstone K.|Gregory W.|Ochiel R.|Vonk M.|Ancuta C.|Ong V.|Farge D.|Hudson M.|Matucci-Cerinic M.|Balbir-Gurman A.|Midtvedt Ø.|Jordan A.|Jobanputra P.|Stevens W.|Moinzadeh P.|Hall F.|Agard C.|Anderson M.|Diot E.|Madhok R.|Akil M.|Buch M.|Chung L.|Damjanov N.|Gunawardena H.|Lanyon P.|Ahmad Y.|Chakravarty K.|Jacobsen S.|MacGregor A.|McHugh N.|Müller-Ladner U.|Riemekasten G.|Becker M.|Roddy J.|Carreira P.|Fauchais A.|Hachulla E.|Hamilton J.|Inanç M.|McLaren J.|Van Laar J.|Pathare S.|Proudman S.|Rudin A.|Sahhar J.|Coppere B.|Serratrice C.|Sheeran T.|Veale D.|Grange C.|Trad G.|Denton C.</t>
  </si>
  <si>
    <t>McNeil J.|Woods R.|Nelson M.|Nelson M.|Murray A.|Murray A.|Reid C.|Reid C.|Kirpach B.|Storey E.|Shah R.|Wolfe R.|Tonkin A.|Newman A.|Williamson J.|Lockery J.|Margolis K.|Ernst M.|Abhayaratna W.|Stocks N.|Fitzgerald S.|Trevaks R.|Orchard S.|Beilin L.|Donnan G.|Gibbs P.|Johnston C.|Grimm R.</t>
  </si>
  <si>
    <t>Fougère B.|Fougère B.|de Souto Barreto P.|Goisser S.|Soriano G.|Guyonnet S.|Andrieu S.|Vellas B.|Vellas B.|Vellas B.|Guyonnet S.|Carrié I.|Brigitte L.|Faisant C.|Lala F.|Delrieu J.|Villars H.|Combrouze E.|Badufle C.|Zueras A.|Andrieu S.|Cantet C.|Morin C.|Van Kan G.|Dupuy C.|Rolland Y.|Caillaud C.|Ousset P.|Fougère B.|Willis S.|Belleville S.|Gilbert B.|Fontaine F.|Dartigues J.|Marcet I.|Delva F.|Foubert A.|Marie-Noëlle-Cuffi S.|Costes C.|Rouaud O.|Manckoundia P.|Quipourt V.|Marilier S.|Franon E.|Bories L.|Pader M.|Basset M.|Lapoujade B.|Faure V.|Yung Tong M.|Malick-Loiseau C.|Cazaban-Campistron E.|Desclaux F.|Blatge C.|Dantoine T.|Laubarie-Mouret C.|Saulnier I.|Clément J.|Picat M.|Bernard-Bourzeix L.|Willebois S.|Désormais I.|Cardinaud N.|Bonnefoy M.|Livet P.|Rebaudet P.|Gédéon C.|Burdet C.|Terracol F.|Pesce A.|Roth S.|Chaillou S.|Louchart S.|Sudres K.|Lebrun N.|Barro-Belaygues N.|Touchon J.|Bennys K.|Gabelle A.|Romano A.|Touati L.|Marelli C.|Pays C.|Robert P.|Le Duff F.|Gervais C.|Gonfrier S.|Gasnier Y.|Bordes S.|Begorre D.|Carpuat C.|Khales K.|Lefebvre J.|El Idrissi S.|Skolil P.|Salles J.|Dufouil C.|Lehéricy S.|Chupin M.|Mangin J.</t>
  </si>
  <si>
    <t>GeroScience</t>
  </si>
  <si>
    <t>Journal of Neurochemistry</t>
  </si>
  <si>
    <t>Mammalian Genome</t>
  </si>
  <si>
    <t>Wang F.|Wang F.|Yu X.|Yu X.|Shen X.|Zhu G.|Huang Y.|Liu R.|Viola D.|Elisei R.|Puxeddu E.|Fugazzola L.|Colombo C.|Jarzab B.|Czarniecka A.|Lam A.|Mian C.|Vianello F.|Yip L.|Riesco-Eizaguirre G.|Riesco-Eizaguirre G.|Santisteban P.|O'Neill C.|Sywak M.|Clifton-Bligh R.|Bendlova B.|Sýkorová V.|Wang Y.|Liu S.|Zhao J.|Zhao S.|Xing M.</t>
  </si>
  <si>
    <t>Wang L.|Pratt J.|Soltwedel T.|Sheppard G.|Fidanze S.|Liu D.|Hasvold L.|Mantei R.|Holms J.|McClellan W.|Wendt M.|Wada C.|Frey R.|Hansen T.|Hubbard R.|Park C.|Li L.|Magoc T.|Albert D.|Lin X.|Warder S.|Kovar P.|Huang X.|Wilcox D.|Wang R.|Rajaraman G.|Petros A.|Hutchins C.|Panchal S.|Sun C.|Elmore S.|Shen Y.|Kati W.|McDaniel K.</t>
  </si>
  <si>
    <t>Fidanze S.|Liu D.|Mantei R.|Hasvold L.|Pratt J.|Sheppard G.|Wang L.|Holms J.|Dai Y.|Aguirre A.|Bogdan A.|Dietrich J.|Marjanovic J.|Park C.|Hutchins C.|Lin X.|Bui M.|Huang X.|Wilcox D.|Li L.|Wang R.|Kovar P.|Magoc T.|Rajaraman G.|Albert D.|Shen Y.|Kati W.|McDaniel K.</t>
  </si>
  <si>
    <t>European Journal of Pharmaceutics and Biopharmaceutics</t>
  </si>
  <si>
    <t>Surgical Oncology</t>
  </si>
  <si>
    <t>Jiménez-Ubieto A.|Grande C.|Caballero D.|Yáñez L.|Novelli S.|Hernández-Garcia M.|Manzanares M.|Arranz R.|Ferreiro J.|Bobillo S.|Mercadal S.|Galeo A.|Jiménez J.|Moraleda J.|Vallejo C.|Albo C.|Pérez E.|Marrero C.|Magnano L.|Palomera L.|Jarque I.|Martínez-Sánchez P.|Martín A.|Coria E.|López-Guillermo A.|Salar A.|Lahuerta J.</t>
  </si>
  <si>
    <t>Minlikeeva A.|Freudenheim J.|Cannioto R.|Eng K.|Brian Szender J.|Mayor P.|Etter J.|Cramer D.|Diergaarde B.|Doherty J.|Dörk T.|Edwards R.|Edwards R.|Defazio A.|Friel G.|Goodman M.|Hillemanns P.|Høgdall E.|Høgdall E.|Jensen A.|Jordan S.|Karlan B.|Kjær S.|Kjær S.|Klapdor R.|Matsuo K.|Mizuno M.|Nagle C.|Nagle C.|Odunsi K.|Odunsi K.|Paddock L.|Paddock L.|Rossing M.|Schildkraut J.|Schmalfeldt B.|Segal B.|Segal B.|Starbuck K.|Terry K.|Webb P.|Zsiros E.|Ness R.|Modugno F.|Modugno F.|Modugno F.|Bandera E.|Chang-Claude J.|Chang-Claude J.|Moysich K.|Moysich K.|Moysich K.</t>
  </si>
  <si>
    <t>Minlikeeva A.|Freudenheim J.|Cannioto R.|Szender J.|Eng K.|Modugno F.|Modugno F.|Modugno F.|Ness R.|LaMonte M.|Friel G.|Segal B.|Segal B.|Odunsi K.|Odunsi K.|Mayor P.|Zsiros E.|Schmalfeldt B.|Klapdor R.|Dӧrk T.|Hillemanns P.|Kelemen L.|Kӧbel M.|Steed H.|de Fazio A.|Jordan S.|Nagle C.|Nagle C.|Risch H.|Rossing M.|Doherty J.|Goodman M.|Edwards R.|Edwards R.|Matsuo K.|Mizuno M.|Karlan B.|Kjær S.|Kjær S.|Høgdall E.|Høgdall E.|Jensen A.|Schildkraut J.|Terry K.|Cramer D.|Bandera E.|Paddock L.|Paddock L.|Kiemeney L.|Massuger L.|Kupryjanczyk J.|Berchuck A.|Chang-Claude J.|Chang-Claude J.|Diergaarde B.|Webb P.|Moysich K.|Moysich K.|Moysich K.</t>
  </si>
  <si>
    <t>Lin M.|Lin M.|You R.|You R.|Liu Y.|Liu Y.|Zhang Y.|Zhang Y.|Zhang H.|Zhang H.|Zou X.|Zou X.|Yang Q.|Yang Q.|Li C.|Li C.|Hua Y.|Hua Y.|Yu T.|Yu T.|Cao J.|Cao J.|Li J.|Li J.|Mo H.|Mo H.|Guo L.|Guo L.|Lin A.|Sun Y.|Sun Y.|Qian C.|Qian C.|Ma J.|Ma J.|Mai H.|Mai H.|Chen M.|Chen M.</t>
  </si>
  <si>
    <t>Theranostics</t>
  </si>
  <si>
    <t>Carmona-Bayonas A.|Jiménez-Fonseca P.|Echavarria I.|Sánchez Cánovas M.|Aguado G.|Gallego J.|Custodio A.|Hernández R.|Viudez A.|Cano J.|Martínez de Castro E.|Macías I.|Martín Carnicero A.|Garrido M.|Mangas M.|Álvarez Manceñido F.|Visa L.|Azkarate A.|Ramchandani A.|Fernández Montes A.|Longo F.|Sánchez A.|Pimentel P.|Limón M.|Arias D.|Cacho Lavin D.|Sánchez Bayona R.|Cerdá P.|García Alfonso P.</t>
  </si>
  <si>
    <t>Reiner A.|Reiner A.|Lynch C.|Sisti J.|John E.|John E.|Brooks J.|Bernstein L.|Knight J.|Knight J.|Hsu L.|Concannon P.|Mellemkjær L.|Tischkowitz M.|Haile R.|Shen R.|Malone K.|Woods M.|Liang X.|Morrow M.|Bernstein J.|Capanu M.|Orlow I.|Robson M.|Boice J.|Conti D.|Duggan D.|Elena J.|Olsen J.|Seminara D.|Shore R.|Stovall M.|Stram D.|Thomas D.|Blackmore K.|Diep A.|Goldstein J.|Harris I.|Langballe R.|O'Brien C.|Smith S.|Weathers R.|West M.</t>
  </si>
  <si>
    <t>Knight J.|Knight J.|Blackmore K.|Fan J.|Malone K.|John E.|John E.|Lynch C.|Vachon C.|Bernstein L.|Brooks J.|Reiner A.|Liang X.|Woods M.|Bernstein J.|Capanu M.|Orlow I.|Robson M.|Boice J.|Brooks J.|Concannon P.|Conti D.|Duggan D.|Elena J.|Haile R.|Mellemkjær L.|Olsen J.|Seminara D.|Shore R.|Stovall M.|Stram D.|Tischkowitz M.|Thomas D.|Blackmore K.|Diep A.|Goldstein J.|Harris I.|Langballe R.|O'Brien C.|Smith S.|Weathers R.|West M.</t>
  </si>
  <si>
    <t>Hwang K.|Kim E.|Jung S.|Lee E.|Kim S.|Lee S.|Park H.|Kim J.|Oh S.|Kim Y.|Ahn S.|Noh D.|Nam S.|Lee E.|Park B.|Noh W.|Yoon J.|Lee S.|Lee E.|Jeong J.|Han S.|Park H.|Paik N.|Bae Y.|Lee H.|Park H.|Ko S.|Song B.|Suh Y.|Jung S.|Cho S.|Kim S.|Oh S.|Ko B.|Kim K.|Park C.|Baek J.|Hwang K.|Chang I.|Bae J.|Kim J.|Kang S.|Gwak G.|Lee J.|Kim T.|Chang M.|Kim S.|Lee J.|Song J.|Park H.|Min S.|Yang J.|Park S.|Park W.|Kim L.|Ryu D.|Kim K.|Chung M.|Park H.|Lim C.|Choi U.|Kwak B.|Park Y.|Shin H.|Choi Y.|Kim D.|Han A.|Koh J.|Choi S.|Yoon D.|Choi S.|Chul S.|Kim J.|Choi J.|Ryu J.|Ko C.|Lee I.|Lee D.|Choi S.|Min Y.|Jeon Y.|Park E.</t>
  </si>
  <si>
    <t>Clinical and Translational Gastroenterology</t>
  </si>
  <si>
    <t>Journal of Hematology and Oncology</t>
  </si>
  <si>
    <t>Jochems A.|Jochems A.|Leeneman B.|Franken M.|Schouwenburg M.|Schouwenburg M.|Aarts M.|Van Akkooi A.|Van Den Berkmortel F.|Van Den Eertwegh A.|Van Den Eertwegh A.|Groenewegen G.|De Groot J.|Haanen J.|Haanen J.|Hospers G.|Kapiteijn E.|Koornstra R.|Kruit W.|Louwman M.|Piersma D.|Van Rijn R.|Ten Tije A.|Vreugdenhil G.|Wouters M.|Wouters M.|Uyl-De Groot C.|Uyl-De Groot C.|Van Der Hoeven K.|Van Der Hoeven K.</t>
  </si>
  <si>
    <t>Anti-Cancer Drugs</t>
  </si>
  <si>
    <t>Jung S.|Allen N.|Arslan A.|Arslan A.|Baglietto L.|Baglietto L.|Barricarte A.|Barricarte A.|Barricarte A.|Brinton L.|Egleston B.|Falk R.|Fortner R.|Helzlsouer K.|Helzlsouer K.|Gao Y.|Idahl A.|Kaaks R.|Krogh V.|Merritt M.|Lundin E.|Onland-Moret N.|Rinaldi S.|Schock H.|Shu X.|Sluss P.|Staats P.|Sacerdote C.|Travis R.|Tjønneland A.|Trichopoulou A.|Trichopoulou A.|Tworoger S.|Tworoger S.|Visvanathan K.|Weiderpass E.|Weiderpass E.|Weiderpass E.|Weiderpass E.|Zeleniuch-Jacquotte A.|Dorgan J.</t>
  </si>
  <si>
    <t>Ferretti S.|Ferretti S.|Ferretti S.|Ferretti S.|Bossard N.|Bossard N.|Bossard N.|Bossard N.|Bossard N.|Binder-Fouchard F.|Binder-Fouchard F.|Binder-Fouchard F.|Faivre J.|Faivre J.|Bordoni A.|Bordoni A.|Biavati P.|Frassoldati A.|Van Eycken E.|Henau K.|Velten M.|Bouvier V.|Launoy G.|Bouvier A.|Woronoff A.|Robaszkiewicz M.|Tretarre B.|Uhry Z.|Colonna M.|Molinié F.|Bara S.|Lapôtre-Ledoux B.|Grosclaude P.|Brenner H.|Katalinic A.|Mazzoleni G.|Bulatko A.|Buzzoni C.|Giacomin A.|Barchielli A.|Manneschi G.|Gatta G.|Sant M.|Amash H.|Amati C.|Baili P.|Berrino F.|Bonfarnuzzo S.|Botta L.|Capocaccia R.|Di Salvo F.|Foschi R.|Margutti C.|Meneghini E.|Minicozzi P.|Trama A.|Serraino D.|Zucchetto A.|De Angelis R.|Caldora M.|Carrani E.|Francisci S.|Mallone S.|Pierannunzio D.|Roazzi P.|Rossi S.|Santaquilani M.|Tavilla A.|Pannozzo F.|Natali M.|Filiberti R.|Vercelli M.|Ricci P.|Autelitano M.|Randi G.|Ponz De Leon M.|Spagnoli G.|Cirilli C.|Fusco M.|Vitale M.|Michiara M.|Tumino R.|Mangone L.|Di Felice E.|Falcini F.|Iannelli A.|Sechi O.|Cesaraccio R.|Piffer S.|Madeddu A.|Tisano F.|Maspero S.|Fanetti A.|Zanetti R.|Rosso S.|Stracci F.|Rocca A.|Tagliabue G.|Contiero P.|Rugge M.</t>
  </si>
  <si>
    <t>Liao J.|Liao J.|Wei Q.|Wei Q.|Wei Q.|Fan J.|Fan J.|Zou Y.|Zou Y.|Song D.|Song D.|Liu J.|Liu J.|Liu F.|Liu F.|Ma C.|Ma C.|Hu X.|Hu X.|Hu X.|Li L.|Li L.|Yu Y.|Yu Y.|Qu X.|Qu X.|Chen L.|Chen L.|Yu X.|Yu X.|Zhang Z.|Zhang Z.|Zhao C.|Zhao C.|Zeng Z.|Zeng Z.|Zhang R.|Zhang R.|Yan S.|Yan S.|Wu T.|Wu T.|Wu X.|Wu X.|Shu Y.|Shu Y.|Lei J.|Lei J.|Li Y.|Li Y.|Zhang W.|Zhang W.|Wang J.|Wang J.|Reid R.|Reid R.|Lee M.|Huang W.|Wolf J.|He T.|He T.|He T.|Wang J.</t>
  </si>
  <si>
    <t>Puelacher C.|Wagener M.|Wagener M.|Honegger U.|Assadian M.|Schaerli N.|Schaerli N.|Mueller D.|Strebel I.|Twerenbold R.|Twerenbold R.|Boeddinghaus J.|Nestelberger T.|Wildi K.|Wildi K.|Sabti Z.|Sazgary L.|Badertscher P.|du Fay de Lavallaz J.|Marbot S.|Kaiser C.|Wild D.|Zellweger M.|Reichlin T.|Mueller C.</t>
  </si>
  <si>
    <t>Isaksson J.|Isaksson J.|Isaksson J.|Tammimies K.|Tammimies K.|Neufeld J.|Neufeld J.|Cauvet É.|Cauvet É.|Lundin K.|Lundin K.|Buitelaar J.|Loth E.|Loth E.|Murphy D.|Murphy D.|Spooren W.|Bölte S.|Bölte S.|Bölte S.|Ahmad J.|Ambrosino S.|Auyeung B.|Banaschewski T.|Baron-Cohen S.|Baumeister S.|Beckmann C.|Bourgeron T.|Bours C.|Brammer M.|Brandeis D.|Brogna C.|De Bruijn Y.|Chakrabarti B.|Charman T.|Crawley D.|Cornelissen I.|Dell'Acqua F.|Dumas G.|Durston S.|Ecker C.|Frouin V.|Garcés P.|Goyard D.|Ham L.|Hayward H.|Hipp J.|Holt R.|Johnson M.|Jones E.|Kundu P.|Lai M.|D'Ardhuy X.|Lombardo M.|Lythgoe D.|Mandl R.|Mason L.|Meyer-Lindenberg A.|Moessnang C.|Mueller N.|O'Dwyer L.|Oldehinkel M.|Oranje B.|Pandina G.|Persico A.|Ruggeri B.|Ruigrok A.|Sabet J.|Sacco R.|Cáceres A.|Simonoff E.|Tillmann J.|Toro R.|Tost H.|Waldman J.|Williams S.|Wooldridge C.|Zwiers M.</t>
  </si>
  <si>
    <t>Horibe M.|Horibe M.|Sasaki M.|Sanui M.|Sugiyama D.|Iwasaki E.|Yamagishi Y.|Sawano H.|Goto T.|Ikeura T.|Hamada T.|Oda T.|Yasuda H.|Shinomiya W.|Miyazaki D.|Hirose K.|Kitamura K.|Chiba N.|Ozaki T.|Yamashita T.|Koinuma T.|Oshima T.|Yamamoto T.|Hirota M.|Moriya T.|Shirai K.|Mayumi T.|Kanai T.</t>
  </si>
  <si>
    <t>Maldonado-Araque C.|Valdés S.|Valdés S.|Lago-Sampedro A.|Lago-Sampedro A.|Lillo-Muñoz J.|Garcia-Fuentes E.|Garcia-Fuentes E.|Perez-Valero V.|Gutierrez-Repiso C.|Gutierrez-Repiso C.|Goday A.|Urrutia I.|Urrutia I.|Peláez L.|Calle-Pascual A.|Calle-Pascual A.|Castaño L.|Castaño L.|Castell C.|Delgado E.|Delgado E.|Delgado E.|Menendez E.|Menendez E.|Menendez E.|Franch-Nadal J.|Franch-Nadal J.|Gaztambide S.|Gaztambide S.|Girbés J.|Ortega E.|Ortega E.|Vendrell J.|Vendrell J.|Chacón M.|Chaves F.|Chaves F.|Soriguer F.|Soriguer F.|Rojo-Martínez G.|Rojo-Martínez G.</t>
  </si>
  <si>
    <t>Kos-Kudla B.|Blicharz-Dorniak J.|Strzelczyk J.|Baldys-Waligórska A.|Bednarczuk T.|Bolanowski M.|Boratyn-Nowicka A.|Borowska M.|Cichocki A.|Cwikla J.|Falconi M.|Foltyn W.|Handkiewicz-Junak D.|Hubalewska-Dydejczyk A.|Jarzab B.|Junik R.|Kajdaniuk D.|Kamiñski G.|Kolasiñska-Cwikla A.|Kowalska A.|Król R.|Królicki L.|Krzakowski M.|Kunikowska J.|Kusnierz K.|Lampe P.|Lange D.|Lewczuk-Myslicka A.|Lewiñski A.|Lipiñski M.|Londzin-Olesik M.|Marek B.|Nasierowska-Guttmejer A.|Nawrocki S.|Nowakowska-Dulawa E.|Pilch-Kowalczyk J.|Rosiek V.|Ruchala M.|Siemiñska L.|Sowa-Staszczak A.|Starzyñska T.|Steinhof-Radwañska K.|Sworczak K.|Syrenicz A.|Szawlowski A.|Szczepkowski M.|Szczepkowski M.|Szczepkowski M.|Wachula E.|Zajêcki W.|Zemczak A.|Zgliczyñski W.|Zieniewicz K.</t>
  </si>
  <si>
    <t>Endokrynologia Polska</t>
  </si>
  <si>
    <t>Cleft Palate-Craniofacial Journal</t>
  </si>
  <si>
    <t>Amini K.|Boll R.|Lauer A.|Burt M.|Lee J.|Christensen L.|Brauβe F.|Mullins T.|Savelyev E.|Ablikim U.|Berrah N.|Bomme C.|Düsterer S.|Erk B.|Höppner H.|Höppner H.|Johnsson P.|Kierspel T.|Kierspel T.|Krecinic F.|Küpper J.|Küpper J.|Küpper J.|Müller M.|Müller E.|Redlin H.|Rouzée A.|Schirmel N.|Thøgersen J.|Techert S.|Techert S.|Techert S.|Toleikis S.|Treusch R.|Trippel S.|Trippel S.|Ulmer A.|Wiese J.|Vallance C.|Rudenko A.|Stapelfeldt H.|Brouard M.|Rolles D.|Rolles D.</t>
  </si>
  <si>
    <t>Amini K.|Savelyev E.|Brauße F.|Berrah N.|Bomme C.|Brouard M.|Burt M.|Christensen L.|Düsterer S.|Erk B.|Höppner H.|Höppner H.|Kierspel T.|Kierspel T.|Krecinic F.|Lauer A.|Lee J.|Müller M.|Müller E.|Mullins T.|Redlin H.|Schirmel N.|Thøgersen J.|Techert S.|Techert S.|Techert S.|Toleikis S.|Treusch R.|Trippel S.|Trippel S.|Ulmer A.|Vallance C.|Wiese J.|Johnsson P.|Küpper J.|Küpper J.|Küpper J.|Rudenko A.|Rouzée A.|Stapelfeldt H.|Rolles D.|Rolles D.|Boll R.</t>
  </si>
  <si>
    <t>Earth, Planets and Space</t>
  </si>
  <si>
    <t>Allegrini F.|Allegrini F.|Bagenal F.|Bolton S.|Connerney J.|Clark G.|Ebert R.|Kim T.|Kim T.|Kurth W.|Levin S.|Louarn P.|Mauk B.|McComas D.|McComas D.|McComas D.|Pollock C.|Ranquist D.|Reno M.|Szalay J.|Thomsen M.|Valek P.|Valek P.|Weidner S.|Wilson R.|Zink J.|Zink J.</t>
  </si>
  <si>
    <t>Journal of Geophysical Research: Planets</t>
  </si>
  <si>
    <t>Solazzo E.|Bianconi R.|Hogrefe C.|Curci G.|Curci G.|Tuccella P.|Alyuz U.|Balzarini A.|Baro R.|Bellasio R.|Bieser J.|Brandt J.|Christensen J.|Colette A.|Francis X.|Fraser A.|Garcia Vivanco M.|Garcia Vivanco M.|Jiménez-Guerrero P.|Im U.|Manders A.|Nopmongcol U.|Kitwiroon N.|Pirovano G.|Pozzoli L.|Pozzoli L.|Prank M.|Sokhi R.|Unal A.|Yarwood G.|Galmarini S.</t>
  </si>
  <si>
    <t>Brisbin D.|Miettinen O.|Aravena M.|Smolčić V.|Delvecchio I.|Jiang C.|Jiang C.|Jiang C.|Magnelli B.|Albrecht M.|Arancibia A.|Aussel H.|Baran N.|Bertoldi F.|Béthermin M.|Béthermin M.|Capak P.|Casey C.|Civano F.|Hayward C.|Hayward C.|Ilbert O.|Karim A.|Le Fevre O.|Marchesi S.|McCracken H.|Navarrete F.|Novak M.|Riechers D.|Padilla N.|Padilla N.|Salvato M.|Scott K.|Schinnerer E.|Sheth K.|Tasca L.</t>
  </si>
  <si>
    <t>Punanova A.|Punanova A.|Caselli P.|Feng S.|Feng S.|Chacón-Tanarro A.|Ceccarelli C.|Ceccarelli C.|Neri R.|Fontani F.|Jiménez-Serra I.|Vastel C.|Vastel C.|Bizzocchi L.|Pon A.|Vasyunin A.|Vasyunin A.|Spezzano S.|Hily-Blant P.|Hily-Blant P.|Testi L.|Testi L.|Viti S.|Yamamoto S.|Yamamoto S.|Alves F.|Bachiller R.|Balucani N.|Bianchi E.|Bianchi E.|Bottinelli S.|Bottinelli S.|Caux E.|Caux E.|Choudhury R.|Codella C.|Dulieu F.|Favre C.|Holdship J.|Al-Edhari A.|Al-Edhari A.|Al-Edhari A.|Kahane C.|Kahane C.|Laas J.|Lefloch B.|Lefloch B.|López-Sepulcre A.|López-Sepulcre A.|Ospina-Zamudio J.|Oya Y.|Pineda J.|Podio L.|Quenard D.|Rimola A.|Sakai N.|Sims I.|Taquet V.|Theulé P.|Ugliengo P.</t>
  </si>
  <si>
    <t>Petrucci P.|Waisberg I.|Le Bouquin J.|Dexter J.|Dubus G.|Perraut K.|Kervella P.|Kervella P.|Abuter R.|Amorim A.|Anugu N.|Berger J.|Berger J.|Blind N.|Bonnet H.|Brandner W.|Buron A.|Choquet E.|Choquet E.|Clénet Y.|De Wit W.|Deen C.|Eckart A.|Eckart A.|Eisenhauer F.|Finger G.|Garcia P.|Garcia Lopez R.|Gendron E.|Genzel R.|Genzel R.|Gillessen S.|Gonte F.|Haubois X.|Haug M.|Haug M.|Haussmann F.|Henning T.|Hippler S.|Horrobin M.|Hubert Z.|Hubert Z.|Jochum L.|Jocou L.|Kok Y.|Kolb J.|Kulas M.|Lacour S.|Lazareff B.|Lèna P.|Lippa M.|Mérand A.|Müller E.|Müller E.|Ott T.|Panduro J.|Paumard T.|Perrin G.|Pfuhl O.|Ramos J.|Rau C.|Rohloff R.|Rousset G.|Sanchez-Bermudez J.|Scheithauer S.|Schöller M.|Straubmeier C.|Sturm E.|Vincent F.|Wank I.|Wieprecht E.|Wiest M.|Wiezorrek E.|Wittkowski M.|Woillez J.|Yazici S.|Yazici S.|Zins G.</t>
  </si>
  <si>
    <t>Fong W.|Berger E.|Blanchard P.|Margutti R.|Cowperthwaite P.|Chornock R.|Alexander K.|Metzger B.|Villar V.|Nicholl M.|Eftekhari T.|Williams P.|Annis J.|Brout D.|Brown D.|Chen H.|Doctor Z.|Diehl H.|Holz D.|Holz D.|Rest A.|Rest A.|Sako M.|Soares-Santos M.|Soares-Santos M.</t>
  </si>
  <si>
    <t>Bergman A.|Ade P.|Akers S.|Amiri M.|Austermann J.|Beall J.|Becker D.|Benton S.|Bock J.|Bock J.|Bond J.|Bryan S.|Chiang H.|Chiang H.|Contaldi C.|Domagalski R.|Doré O.|Doré O.|Duff S.|Duivenvoorden A.|Eriksen H.|Farhang M.|Farhang M.|Filippini J.|Filippini J.|Fissel L.|Fissel L.|Fraisse A.|Freese K.|Freese K.|Galloway M.|Gambrel A.|Gandilo N.|Gandilo N.|Ganga K.|Grigorian A.|Gualtieri R.|Gudmundsson J.|Halpern M.|Hartley J.|Hasselfield M.|Hilton G.|Holmes W.|Hristov V.|Huang Z.|Hubmayr J.|Irwin K.|Irwin K.|Jones W.|Khan A.|Kuo C.|Kermish Z.|Li S.|Li S.|Li S.|Mason P.|Megerian K.|Moncelsi L.|Morford T.|Nagy J.|Nagy J.|Netterfield C.|Netterfield C.|Nolta M.|Osherson B.|Padilla I.|Padilla I.|Racine B.|Racine B.|Rahlin A.|Rahlin A.|Redmond S.|Reintsema C.|Romualdez L.|Ruhl J.|Runyan M.|Ruud T.|Shariff J.|Shaw E.|Shiu C.|Soler J.|Song X.|Trangsrud A.|Trangsrud A.|Tucker C.|Tucker R.|Turner A.|Ullom J.|van der List J.|Van Lanen J.|Vissers M.|Weber A.|Wehus I.|Wen S.|Wiebe D.|Young E.</t>
  </si>
  <si>
    <t>Ward-Thompson D.|Pattle K.|Bastien P.|Furuya R.|Furuya R.|Kwon W.|Kwon W.|Lai S.|Lai S.|Qiu K.|Qiu K.|Berry D.|Choi M.|Coudé S.|Francesco J.|Francesco J.|Hoang T.|Franzmann E.|Friberg P.|Graves S.|Greaves J.|Houde M.|Johnstone D.|Johnstone D.|Kirk J.|Koch P.|Kwon J.|Lee C.|Lee C.|Li D.|Matthews B.|Matthews B.|Mottram J.|Parsons H.|Pon A.|Rao R.|Rawlings M.|Shinnaga H.|Sadavoy S.|Loo S.|Aso Y.|Aso Y.|Byun D.|Byun D.|Eswaraiah C.|Chen H.|Chen H.|Chen M.|Chen W.|Ching T.|Ching T.|Cho J.|Chrysostomou A.|Chung E.|Doi Y.|Drabek-Maunder E.|Eyres S.|Fiege J.|Friesen R.|Fuller G.|Gledhill T.|Griffin M.|Gu Q.|Hasegawa T.|Hatchell J.|Hayashi S.|Holland W.|Holland W.|Inoue T.|Inoue T.|Inutsuka S.|Iwasaki K.|Jeong I.|Kang J.|Kang M.|Kang S.|Kawabata K.|Kawabata K.|Kawabata K.|Kemper F.|Kim G.|Kim G.|Kim J.|Kim J.|Kim K.|Kim K.|Kim M.|Kim S.|Kim S.|Lacaille K.|Lee J.|Lee S.|Lee S.|Li D.|Li H.|Liu H.|Liu J.|Liu J.|Liu S.|Liu T.</t>
  </si>
  <si>
    <t>Dressing C.|Sinukoff E.|Sinukoff E.|Fulton B.|Fulton B.|Fulton B.|Lopez E.|Beichman C.|Howard A.|Knutson H.|Werner M.|Benneke B.|Crossfield I.|Isaacson H.|Krick J.|Gorjian V.|Livingston J.|Petigura E.|Schlieder J.|Akeson R.|Batygin K.|Christiansen J.|Ciardi D.|Crepp J.|Gonzales E.|Hardegree-Ullman K.|Hardegree-Ullman K.|Hirsch L.|Kosiarek M.|Weiss L.</t>
  </si>
  <si>
    <t>Magrini L.|Spina L.|Randich S.|Friel E.|Kordopatis G.|Worley C.|Pancino E.|Pancino E.|Bragaglia A.|Donati P.|Tautvaišienė G.|Bagdonas V.|Delgado-Mena E.|Adibekyan V.|Sousa S.|Jiménez-Esteban F.|Sanna N.|Roccatagliata V.|Bonito R.|Sbordone L.|Duffau S.|Gilmore G.|Feltzing S.|Jeffries R.|Vallenari A.|Alfaro E.|Bensby T.|Francois P.|Koposov S.|Korn A.|Recio-Blanco A.|Smiljanic R.|Bayo A.|Bayo A.|Carraro G.|Casey A.|Costado M.|Damiani F.|Franciosini E.|Frasca A.|Hourihane A.|Jofré P.|De Laverny P.|Lewis J.|Masseron T.|Masseron T.|Monaco L.|Morbidelli L.|Prisinzano L.|Sacco G.|Zaggia S.</t>
  </si>
  <si>
    <t>Martell S.|Sharma S.|Buder S.|Duong L.|Schlesinger K.|Simpson J.|Lind K.|Lind K.|Ness M.|Marshall J.|Marshall J.|Asplund M.|Bland-Hawthorn J.|Casey A.|De Silva G.|De Silva G.|Freeman K.|Kos J.|Lin J.|Zucker D.|Zucker D.|Zucker D.|Zwitter T.|Anguiano B.|Anguiano B.|Bacigalupo C.|Bacigalupo C.|Carollo D.|Casagrande L.|Da Costa G.|Horner J.|Horner J.|Huber D.|Hyde E.|Hyde E.|Kafle P.|Lewis G.|Nataf D.|Navin C.|Navin C.|Stello D.|Tinney C.|Tinney C.|Watson F.|Wittenmyer R.|Wittenmyer R.|Wittenmyer R.</t>
  </si>
  <si>
    <t>Pellejero-Ibanez M.|Pellejero-Ibanez M.|Pellejero-Ibanez M.|Pellejero-Ibanez M.|Chia-Hsun Chuang|Chia-Hsun Chuang|Rubiño-Martín J.|Rubiño-Martín J.|Cuesta A.|Wang Y.|Wang Y.|Zhao G.|Zhao G.|Ross A.|Ross A.|Rodríguez-Torres S.|Rodríguez-Torres S.|Rodríguez-Torres S.|Prada F.|Prada F.|Prada F.|Slosar A.|Vazquez J.|Alam S.|Alam S.|Beutler F.|Beutler F.|Eisenstein D.|Gil-Marín H.|Gil-Marín H.|Grieb J.|Grieb J.|Ho S.|Ho S.|Kitaura F.|Kitaura F.|Kitaura F.|Percival W.|Rossi G.|Salazar-Albornoz S.|Salazar-Albornoz S.|Samushia L.|Samushia L.|Samushia L.|Sánchez A.|Satpathy S.|Satpathy S.|Hee-Jong Seo|Tinker J.|Tojeiro R.|Vargas-Magaña M.|Brownstein J.|Nichol R.|Olmstead M.</t>
  </si>
  <si>
    <t>Toigo V.|Dal Bello S.|Gaio E.|Luchetta A.|Pasqualotto R.|Zaccaria P.|Bigi M.|Chitarin G.|Marcuzzi D.|Pomaro N.|Serianni G.|Agostinetti P.|Agostini M.|Antoni V.|Aprile D.|Baltador C.|Barbisan M.|Battistella M.|Boldrin M.|Brombin M.|Dalla Palma M.|De Lorenzi A.|Delogu R.|De Muri M.|Fellin F.|Ferro A.|Gambetta G.|Grando L.|Jain P.|Maistrello A.|Manduchi G.|Marconato N.|Pavei M.|Peruzzo S.|Pilan N.|Pimazzoni A.|Piovan R.|Recchia M.|Rizzolo A.|Sartori E.|Siragusa M.|Spada E.|Spagnolo S.|Spolaore M.|Taliercio C.|Valente M.|Veltri P.|Zamengo A.|Zaniol B.|Zanotto L.|Zaupa M.|Boilson D.|Graceffa J.|Svensson L.|Schunke B.|Decamps H.|Urbani M.|Kushwah M.|Chareyre J.|Singh M.|Bonicelli T.|Agarici G.|Garbuglia A.|Masiello A.|Paolucci F.|Simon M.|Bailly-Maitre L.|Bragulat E.|Gomez G.|Gutierrez D.|Mico G.|Moreno J.|Pilard V.|Chakraborty A.|Baruah U.|Rotti C.|Patel H.|Nagaraju M.|Singh N.|Patel A.|Dhola H.|Raval B.|Fantz U.|Fröschle M.|Heinemann B.|Kraus W.|Nocentini R.|Riedl R.|Schiesko L.|Wimmer C.|Wünderlich D.|Cavenago M.|Croci G.|Gorini G.|Rebai M.|Muraro A.|Tardocchi M.|Hemsworth R.</t>
  </si>
  <si>
    <t>Toigo V.|Piovan R.|Bello S.|Gaio E.|Luchetta A.|Pasqualotto R.|Zaccaria P.|Bigi M.|Chitarin G.|Marcuzzi D.|Pomaro N.|Serianni G.|Agostinetti P.|Agostini M.|Antoni V.|Aprile D.|Baltador C.|Barbisan M.|Battistella M.|Boldrin M.|Brombin M.|Palma M.|De Lorenzi A.|Delogu R.|De Muri M.|Fellin F.|Ferro A.|Fiorentin A.|Gambetta G.|Gnesotto F.|Grando L.|Jain P.|Maistrello A.|Manduchi G.|Marconato N.|Moresco M.|Ocello E.|Pavei M.|Peruzzo S.|Pilan N.|Pimazzoni A.|Recchia M.|Rizzolo A.|Rostagni G.|Sartori E.|Siragusa M.|Sonato P.|Sottocornola A.|Spada E.|Spagnolo S.|Spolaore M.|Taliercio C.|Valente M.|Veltri P.|Zamengo A.|Zaniol B.|Zanotto L.|Zaupa M.|Boilson D.|Graceffa J.|Svensson L.|Schunke B.|Decamps H.|Urbani M.|Kushwah M.|Chareyre J.|Singh M.|Bonicelli T.|Agarici G.|Garbuglia A.|Masiello A.|Paolucci F.|Simon M.|Bailly-Maitre L.|Bragulat E.|Gomez G.|Gutierrez D.|Mico G.|Moreno J.|Pilard V.|Kashiwagi M.|Hanada M.|Tobari H.|Watanabe K.|Maejima T.|Kojima A.|Umeda N.|Yamanaka H.|Chakraborty A.|Baruah U.|Rotti C.|Patel H.|Nagaraju M.|Singh N.|Patel A.|Dhola H.|Raval B.|Fantz U.|Heinemann B.|Kraus W.</t>
  </si>
  <si>
    <t>Granucci G.|Aiello G.|Alberti S.|Avramidis K.|Braunmüller F.|Bruschi A.|Chelis J.|Franck J.|Figini L.|Gantenbein G.|Garavaglia S.|Grossetti G.|Illy S.|Ioannidis Z.|Jelonnek J.|Kalaria P.|Latsas G.|Moro A.|Pagonakis I.|Peponis D.|Poli E.|Rispoli N.|Rzesnicki T.|Scherer T.|Strauss D.|Thumm M.|Tigelis I.|Tsironis C.|Wu C.|Franke T.|Franke T.|Tran M.</t>
  </si>
  <si>
    <t>Garavaglia S.|Aiello G.|Alberti S.|Avramidis K.|Bruschi A.|Chelis I.|Franck J.|Gantenbein G.|Granucci G.|Grossetti G.|Hizanidis K.|Illy S.|Jelonnek J.|Kalaria P.|Latsas G.|Moro A.|Pagonakis I.|Peponis D.|Poli E.|Rispoli N.|Ruess S.|Rzesnicki T.|Scherer T.|Strauss D.|Thumm M.|Tigelis I.|Tsironis C.|Wu C.|Franke T.|Franke T.|Tran M.</t>
  </si>
  <si>
    <t>Athron P.|Athron P.|Balazs C.|Balazs C.|Bringmann T.|Buckley A.|Chrząszcz M.|Chrząszcz M.|Conrad J.|Conrad J.|Cornell J.|Dal L.|Dickinson H.|Edsjö J.|Edsjö J.|Farmer B.|Farmer B.|Gonzalo T.|Jackson P.|Jackson P.|Krislock A.|Kvellestad A.|Lundberg J.|Lundberg J.|McKay J.|Mahmoudi F.|Mahmoudi F.|Martinez G.|Putze A.|Raklev A.|Ripken J.|Rogan C.|Saavedra A.|Saavedra A.|Savage C.|Scott P.|Seo S.|Serra N.|Weniger C.|White M.|White M.|Wild S.</t>
  </si>
  <si>
    <t>Adam W.|Bergauer T.|Brondolin E.|Dragicevic M.|Friedl M.|Frühwirth R.|Hoch M.|Hrubec J.|König A.|Steininger H.|Waltenberger W.|Alderweireldt S.|Beaumont W.|Janssen X.|Lauwers J.|Mechelen P.|Remortel N.|Spilbeeck A.|Beghin D.|Brun H.|Clerbaux B.|Delannoy H.|Lentdecker G.|Fasanella G.|Favart L.|Goldouzian R.|Grebenyuk A.|Karapostoli G.|Lenzi T.|Léonard A.|Luetic J.|Postiau N.|Seva T.|Vanlaer P.|Vannerom D.|Wang Q.|Zhang F.|Zeid S.|Blekman F.|Bruyn I.|Clercq J.|D'Hondt J.|Deroover K.|Lowette S.|Moortgat S.|Moreels L.|Python Q.|Skovpen K.|Mulders P.|Parijs I.|Bakhshiansohi H.|Bondu O.|Brochet S.|Bruno G.|Caudron A.|Delaere C.|Delcourt M.|Visscher S.|Francois B.|Giammanco A.|Jafari A.|Komm M.|Krintiras G.|Lemaitre V.|Magitteri A.|Mertens A.|Michotte D.|Musich M.|Piotrzkowski K.|Quertenmont L.|Szilasi N.|Marono M.|Wertz S.|Beliy N.|Caebergs T.|Daubie E.|Hammad G.|Harkönen J.|Lampén T.|Luukka P.|Peltola T.|Tuominen E.|Tuovinen E.|Eerola P.|Tuuva T.|Baulieu G.|Boudoul G.|Caponetto L.|Combaret C.|Contardo D.|Dupasquier T.|Gallbit G.|Lumb N.|Mirabito L.|Perries S.|Donckt M.|Viret S.|Agram J.|Andrea J.|Bloch D.</t>
  </si>
  <si>
    <t>Adam W.|Bergauer T.|Brondolin E.|Dragicevic M.|Friedl M.|Frühwirth R.|Hoch M.|Hrubec J.|König A.|Steininger H.|Treberspurg W.|Waltenberger W.|Alderweireldt S.|Beaumont W.|Janssen X.|Lauwers J.|Mechelen P.|Remortel N.|Spilbeeck A.|Beghin D.|Brun H.|Clerbaux B.|Lentdecker G.|Delannoy H.|Fasanella G.|Favart L.|Goldouzian R.|Grebenyuk A.|Karapostoli G.|Lenzi T.|Léonard A.|Luetic J.|Maerschalk T.|Marinov A.|Postiau N.|Randle-Conde A.|Seva T.|Vanlaer P.|Vannerom D.|Yonamine R.|Wang Q.|Yang Y.|Zenoni F.|Zhang F.|Zeid S.|Blekman F.|Bruyn I.|Clercq J.|D'Hondt J.|Deroover K.|Lowette S.|Moortgat S.|Moreels L.|Python Q.|Skovpen K.|Mulders P.|Parijs I.|Bakhshiansohi H.|Bondu O.|Brochet S.|Bruno G.|Caudron A.|Delaere C.|Delcourt M.|Visscher S.|Francois B.|Giammanco A.|Jafari A.|Jamoulle J.|Jeneret J.|Komm M.|Krintiras G.|Lemaitre V.|Magitteri A.|Mertens A.|Michotte D.|Musich M.|Piotrzkowski K.|Quertenmont L.|Szilasi N.|Marono M.|Wertz S.|Beliy N.|Caebergs T.|Daubie E.|Hammad G.|Härkönen J.|Lampén T.|Luukka P.|Peltola T.|Tuominen E.|Tuovinen E.|Eerola P.|Baulieu G.|Boudoul G.|Caponetto L.|Combaret C.|Contardo D.|Dupasquier T.|Gallbit G.</t>
  </si>
  <si>
    <t>Wassell E.|Wassell E.|Adams J.|Adams J.|Bandler S.|Betancourt-Martinez G.|Betancourt-Martinez G.|Chiao M.|Chang M.|Chervenak J.|Datesman A.|Datesman A.|Eckart M.|Ewin A.|Finkbeiner F.|Finkbeiner F.|Ha J.|Ha J.|Ha J.|Kelley R.|Kilbourne C.|Miniussi A.|Sakai K.|Sakai K.|Porter F.|Sadleir J.|Smith S.|Smith S.|Wakeham N.|Wakeham N.|Yoon W.|Yoon W.</t>
  </si>
  <si>
    <t>Goodman S.|Springer B.|Guyatt G.|Abdel M.|Dasa V.|George M.|Gewurz-Singer O.|Giles J.|Johnson B.|Lee S.|Mandl L.|Mont M.|Sculco P.|Sporer S.|Stryker L.|Turgunbaev M.|Brause B.|Chen A.|Gililland J.|Goodman M.|Hurley-Rosenblatt A.|Kirou K.|Losina E.|MacKenzie R.|Michaud K.|Michaud K.|Mikuls T.|Russell L.|Sah A.|Miller A.|Singh J.|Yates A.</t>
  </si>
  <si>
    <t>Journal of Arthroplasty</t>
  </si>
  <si>
    <t>Tran M.|Lefebvre D.|Dharma C.|Dai D.|Lou W.|Subbarao P.|Becker A.|Mandhane P.|Turvey S.|Sears M.|Subbarao P.|Turvey S.|Anand S.|Azad M.|Becker A.|Befus A.|Brauer M.|Brook J.|Chen E.|Cyr M.|Daley D.|Dell S.|Denburg J.|Duan Q.|Eiwegger T.|Grasemann H.|HayGlass K.|Hegele R.|Holness D.|Hystad P.|Kobor M.|Kollmann T.|Kozyrskyj A.|Laprise C.|Lou W.|Macri J.|Mandhane P.|Miller G.|Moraes T.|Paré P.|Ramsey C.|Ratjen F.|Sandford A.|Scott J.|Scott J.|Sears M.|Silverman F.|Simons E.|Takaro T.|Tebbutt S.|To T.</t>
  </si>
  <si>
    <t>Microbiome</t>
  </si>
  <si>
    <t>Asero R.|Scala E.|Villalta D.|Pravettoni V.|Arena A.|Billeri L.|Colombo G.|Cortellini|Cucinelli F.|De Cristofaro M.|Farioli L.|Iemoli E.|Lodi Rizzini F.|Longo R.|Losappio L.|Macchia D.|Maietta G.|Minale P.|Murzilli F.|Nebiolo F.|Pastorello E.|Ventura M.|Voltolini|Amato S.|Mistrello G.</t>
  </si>
  <si>
    <t>Asero R.|Scala E.|Villalta D.|Pravettoni V.|Arena A.|Billeri L.|Colombo G.|Cortellini G.|Cucinelli F.|De Cristofaro M.|Farioli L.|Iemoli E.|Lodi Rizzini F.|Longo R.|Losappio L.|Macchia D.|Maietta G.|Minale P.|Murzilli F.|Nebiolo F.|Pastorello E.|Ventura M.|Voltolini S.|Amato S.|Mistrello G.</t>
  </si>
  <si>
    <t>Journal of investigational allergology &amp;amp; clinical immunology</t>
  </si>
  <si>
    <t>Akulayi L.|Alum A.|Andrada A.|Archer J.|Arogundade E.|Auko E.|Badru A.|Bates K.|Bouanchaud P.|Bruce M.|Buyungo P.|Camilleri A.|Carter E.|Chapman S.|Charman N.|Chavasse D.|Cyr R.|Duff K.|Guedegbe G.|Esch K.|Evance I.|Fulton A.|Gataaka H.|Haslam T.|Harris E.|Hong C.|Hurley C.|Isenhower W.|Kaabunga E.|Kaaya B.|Kabui E.|Kangwana B.|Kapata L.|Kaula H.|Kigo G.|Kyomuhangi I.|Lailari A.|Lefevre S.|Littrell M.|Martin G.|Michael D.|Monroe E.|Mpanya G.|Mpasela F.|Mulama F.|Musuva A.|Ngigi J.|Ngoma E.|Norman M.|Nyauchi B.|O'Connell K.|Ochieng C.|Ogada E.|Ongwenyi L.|Orford R.|Phanalasy S.|Poyer S.|Rahariniaina J.|Raharinjatovo J.|Razafindralambo L.|Razakamiadana S.|Riley C.|Rodgers J.|Rusk A.|Sensalire T.|Rusk S.|Smith J.|Sochea P.|Solomon T.|Sudoi R.|Tassiba M.|Thanel K.|Thompson R.|Toda M.|Toda C.|Ujuju C.|Valensi M.|Vasireddy V.|Whitman C.|Zinsou C.|Thein S.|Khin H.|Thi A.</t>
  </si>
  <si>
    <t>Akulayi L.|Alum A.|Andrada A.|Archer J.|Arogundade E.|Auko E.|Badru A.|Bates K.|Bouanchaud P.|Bruce M.|Bruxvoort K.|Buyungo P.|Camilleri A.|Carter E.|Chapman S.|Charman N.|Chavasse D.|Cyr R.|Duff K.|Guedegbe G.|Esch K.|Evance I.|Fulton A.|Gataaka H.|Haslam T.|Harris E.|Hong C.|Hurley C.|Isenhower W.|Kaabunga E.|Kaaya B.|Kabui E.|Kangwana B.|Kapata L.|Kaula H.|Kigo G.|Kyomuhangi I.|Lailari A.|Lefevre S.|Littrell M.|Martin G.|Michael D.|Monroe E.|Mpanya G.|Mpasela F.|Mulama F.|Ngigi J.|Ngoma E.|Norman M.|Nyauchi B.|O'Connell K.|Ochieng C.|Ogada E.|Ongwenyi L.|Orford R.|Phanalasy S.|Poyer S.|Rahariniaina J.|Raharinjatovo J.|Razafindralambo L.|Razakamiadana S.|Riley C.|Rodgers J.|Rusk A.|Shewchuk T.|Sensalire S.|Smith J.|Sochea P.|Solomon T.|Sudoi R.|Tassiba M.|Thanel K.|Thompson R.|Toda M.|Ujuju C.|Valensi M.|Vasireddy V.|Whitman C.|Zinsou C.|Musuva A.|Musuva A.|Ejersa W.|Kiptui R.|Memusi D.|Abwao E.</t>
  </si>
  <si>
    <t>Sagnelli E.|Stroffolini T.|Sagnelli C.|Sagnelli C.|Pirisi M.|Pirisi M.|Babudieri S.|Babudieri S.|Colloredo G.|Colloredo G.|Russello M.|Russello M.|Coppola N.|Coppola N.|Gaeta G.|Cacopardo B.|Cacopardo B.|De Luca M.|De Luca M.|Almasio P.|Andriulli A.|Brancaccio G.|Furlan C.|Licata A.|Morisco F.|Pisaturo M.|Rosina F.|Santantonio T.|Smedile A.</t>
  </si>
  <si>
    <t>Chan H.|Chan H.|Chen C.|Omede O.|Al Qamish J.|Al Naamani K.|Bane A.|Bane A.|Tan S.|Simonova M.|Cardenas I.|Derbala M.|Akin O.|Phillips R.|Abdelmageed M.|Abdulla M.|Adda D.|Adda D.|Al Baqali A.|Al Dweik N.|Al Ejji K.|Al ghazzawi I.|Al Kaabi S.|Al Sadadi M.|Al Salman J.|AlBadri M.|Al-Busafi S.|Al-Romaihi H.|Ampofo W.|Antonov K.|Anyaike C.|Arome F.|Blach S.|Borodo M.|Borodo M.|Brandon S.|Bright B.|Butt M.|Chen D.|Chen P.|Chien R.|Chuang W.|Cuellar D.|Elbardiny A.|Estes C.|Farag E.|Fung J.|Gamkrelidze I.|Garcia V.|Genov J.|Ghandour Z.|Ghuloom M.|Gomez B.|Gunter J.|Habeeb J.|Hajelssedig O.|Hamoudi W.|Hamoudi W.|Himatt S.|Hrstic I.|Hu C.|Huang C.|Hui Y.|Jahis R.|Jelev D.|John A.|Kaliaskarova K.|Kaliaskarova K.|Kamel Y.|Kamel Y.|Kao J.|Khamis J.|Khattabi H.|Khoudri I.|Konysbekova A.|Konysbekova A.|Kotzev I.|Lai M.|Lao W.|Layden J.|Lee M.|Lesi O.|Lesi O.|Li M.|Lo A.|Loo C.|Lukšić B.|Maaroufi A.|Malu A.|Mateva L.|Mitova R.|Mohamed R.|Morović M.|Murphy K.|Mustapha B.|Nersesov A.|Ngige E.|Njouom R.|Njoya O.|Nonković D.</t>
  </si>
  <si>
    <t>Maaroufi A.|Vince A.|Himatt S.|Mohamed R.|Fung J.|Opare-Sem O.|Workneh A.|Workneh A.|Njouom R.|Al ghazzawi I.|Abdulla M.|Kaliaskarova K.|Kaliaskarova K.|Owusu-Ofori S.|Abdelmageed M.|Adda D.|Adda D.|Akin O.|Al Baqali A.|Al Dweik N.|Al Ejji K.|Al Kaabi S.|Al Naamani K.|Al Qamish J.|Al Sadadi M.|Al Salman J.|AlBadri M.|Al-Busafi S.|Al-Romaihi H.|Ampofo W.|Antonov K.|Anyaike C.|Arome F.|Bane A.|Bane A.|Blach S.|Borodo M.|Borodo M.|Brandon S.|Bright B.|Butt M.|Cardenas I.|Chan H.|Chan H.|Chen C.|Chen D.|Chen P.|Chien R.|Chuang W.|Cuellar D.|Derbala M.|Elbardiny A.|Estes C.|Farag E.|Gamkrelidze I.|Garcia V.|Genov J.|Ghandour Z.|Ghuloom M.|Gomez B.|Gunter J.|Habeeb J.|Hajelssedig O.|Hamoudi W.|Hamoudi W.|Hrstic I.|Hu C.|Huang C.|Hui Y.|Jahis R.|Jelev D.|John A.|Kamel Y.|Kamel Y.|Kao J.|Khamis J.|Khattabi H.|Khoudri I.|Konysbekova A.|Konysbekova A.|Kotzev I.|Lai M.|Lao W.|Layden J.|Lee M.|Lesi O.|Lesi O.|Li M.|Lo A.|Loo C.|Lukšić B.|Malu A.|Mateva L.|Mitova R.|Morović M.|Murphy K.|Mustapha B.|Nde H.|Nersesov A.|Ngige E.</t>
  </si>
  <si>
    <t>Abreu Y.|Amhis Y.|Arnold L.|Ban G.|Ban G.|Beaumont W.|Bongrand M.|Boursette D.|Buhour J.|Castle B.|Clark K.|Coupé B.|Cucoanes A.|Cucoanes A.|Cussans D.|Roeck A.|D'Hondt J.|Durand D.|Fallot M.|Fresneau S.|Ghys L.|Giot L.|Guillon B.|Guilloux G.|Ihantola S.|Janssen X.|Kalcheva S.|Kalousis L.|Koonen E.|Labare M.|Lehaut G.|Mermans J.|Michiels I.|Moortgat C.|Moortgat C.|Newbold D.|Newbold D.|Park J.|Petridis K.|Piñera I.|Pommery G.|Popescu L.|Pronost G.|Rademacker J.|Reynolds A.|Ryckbosch D.|Ryder N.|Saunders D.|Shitov Y.|Schune M.|Scovell P.|Simard L.|Vacheret A.|Dyck S.|Mulders P.|Remortel N.|Vercaemer S.|Vercaemer S.|Waldron A.|Weber A.|Weber A.|Yermia F.</t>
  </si>
  <si>
    <t>Abreu Y.|Amhis Y.|Arnold L.|Ban G.|Beaumont W.|Bongrand M.|Boursette D.|Castle B.|Clark K.|Coupé B.|Cussans D.|Roeck A.|Roeck A.|D'Hondt J.|Durand D.|Fallot M.|Ghys L.|Giot L.|Guillon B.|Ihantola S.|Janssen X.|Kalcheva S.|Kalousis L.|Koonen E.|Labare M.|Lehaut G.|Manzanillas L.|Mermans J.|Michiels I.|Moortgat C.|Moortgat C.|Newbold D.|Newbold D.|Park J.|Pestel V.|Petridis K.|Piñera I.|Pommery G.|Popescu L.|Pronost G.|Rademacker J.|Ryckbosch D.|Ryder N.|Saunders D.|Schune M.|Simard L.|Simard L.|Vacheret A.|Dyck S.|Mulders P.|Remortel N.|Vercaemer S.|Vercaemer S.|Verstraeten M.|Weber A.|Weber A.|Yermia F.</t>
  </si>
  <si>
    <t>Murphy M.|Murphy M.|Phillips P.|Mendel C.|Bongard E.|Bongard E.|Bateson A.|Hunt R.|Hunt R.|Murthy S.|Singh K.|Singh K.|Brown M.|Brown M.|Crook A.|Nunn A.|Meredith S.|Lipman M.|Lipman M.|McHugh T.|Gillespie S.|Diacon A.|Hanekom M.|Venter A.|Dawson R.|Narunsky K.|Mtafya B.|Ntinginya N.|Rachow A.|Amukoye E.|Miheso B.|Njoroje M.|Sam N.|Damas D.|Liyoyo A.|Mahayiddin A.|Chuchottaworn C.|Boonyasopun J.|Saipan B.|Lakhi S.|Chanda D.|Mcyeze J.|Pym A.|Ngcobo N.|Louw C.|Veldsman H.|Amaya-Tapia G.|Aguirre T.|Chauhan D.|Garg R.|Jain N.|Aggarwal A.|Mishra M.|Teotia S.|Charalambous S.|Hattidge N.|Pretorious L.|Padayachi N.|Mohapi L.|Gao M.|Li X.|Zhang L.|Zhang Q.|Aggarwal S.|Belizaire K.|Benhayoun M.|Everitt D.|Ginsberg A.|Laurenzi M.|Rawls B.|Ridali C.|Spigelman M.|Uys A.|van Niekerk C.|Bateson A.|Betteridge M.|Birkby S.|Ciesielczuk H.|Cook C.|Cunningham E.|Huggett J.|Ling C.|Mee P.|Murthy S.|Perrin F.|Shorten R.|Smith K.|Yorke-Edwards V.|Zumla A.</t>
  </si>
  <si>
    <t>Zhonghua yi xue za zhi</t>
  </si>
  <si>
    <t>Chinese Journal of Endemiology</t>
  </si>
  <si>
    <t>Kovess-Masfety V.|Saha S.|Lim C.|Aguilar-Gaxiola S.|Al-Hamzawi A.|Alonso J.|Alonso J.|Alonso J.|Borges G.|de Girolamo G.|de Jonge P.|de Jonge P.|Demyttenaere K.|Florescu S.|Haro J.|Hu C.|Karam E.|Karam E.|Karam E.|Kawakami N.|Lee S.|Lepine J.|Navarro-Mateu F.|Stagnaro J.|ten Have M.|Viana M.|Kessler R.|McGrath J.|McGrath J.|Al-Kaisy S.|Andrade H.|Benjet C.|Bruffaerts R.|Bunting B.|de A.|Cardoso G.|Chatterji S.|Cia A.|Degenhardt L.|Fayyad J.|Gureje O.|He Y.|Hinkov H.|Hu C.|Huang Y.|Karam N.|Kiejna A.|Levinson D.|Medina-Mora E.|Mneimneh Z.|Moskalewicz J.|Pennell B.|Piazza M.|Posada-Villa J.|Scott K.|Slade T.|Stein D.|Torres Y.|Whiteford H.|Williams D.|Wojtyniak B.</t>
  </si>
  <si>
    <t>Cerebral cortex (New York, N.Y. : 1991)</t>
  </si>
  <si>
    <t>Medical science monitor basic research</t>
  </si>
  <si>
    <t>Medical Hypotheses</t>
  </si>
  <si>
    <t>Gilbody S.|Gilbody S.|Lewis H.|Adamson J.|Atherton K.|Bailey D.|Birtwistle J.|Bosanquet K.|Clare E.|Delgadillo J.|Ekers D.|Ekers D.|Foster D.|Gabe R.|Gascoyne S.|Haley L.|Hamilton J.|Hargate R.|Hewitt C.|Holmes J.|Keding A.|Lilley-Kelly A.|Meer S.|Mitchell N.|Overend K.|Pasterfield M.|Pervin J.|Richards D.|Spilsbury K.|Traviss-Turner G.|Trépel D.|Woodhouse R.|Ziegler F.|McMillan D.|McMillan D.</t>
  </si>
  <si>
    <t>Fadini G.|Fadini G.|Zatti G.|Consoli A.|Bonora E.|Sesti G.|Avogaro A.|Consoli A.|Formoso G.|Antenucci D.|Grossi G.|Pucci A.|Sesti G.|Andreozzi F.|Indrieri L.|Capobianco G.|Gatti A.|Bonadonna R.|Zavaroni I.|Dei Cas A.|Felace G.|Li Volsi P.|Buzzetti R.|Leto G.|D'Angelo F.|Morano S.|Giaccari A.|Sorice G.|Orsi E.|Carlo Bossi A.|Querci F.|Duratorre E.|Malagola C.|Franzetti I.|Silvia Morpurgo P.|Boemi M.|Petrelli M.|Aimaretti G.|Karamouzis I.|Cavalot F.|Saglietti G.|Gruden G.|Devangelio E.|Cazzetta G.|Lamacchia O.|Cervone S.|Frittitta L.|Arena S.|Di Benedetto A.|Piro S.|Giordano C.|Rizzo M.|Chianetta R.|Mannina C.|Solini A.|Natali A.|Anichini R.|Dotta F.|Fattor B.|Avogaro A.|Bonora E.|Cigolini M.|Simioni N.|Frison V.|Poli M.|Lapolla A.|Cristiano Chilelli N.|Vinci C.</t>
  </si>
  <si>
    <t>Fadini G.|Solini A.|Manca M.|Zatti G.|Karamouzis I.|Di Benedetto A.|Frittitta L.|Avogaro A.|Consoli A.|Formoso G.|Grossi G.|Pucci A.|Sesti G.|Andreozzi F.|Capobianco G.|Gatti A.|Bonadonna R.|Zavaroni I.|Dei Cas A.|Felace G.|Li Volsi P.|Buzzetti R.|Leto G.|Sorice G.|D’Angelo P.|Morano S.|Bossi A.|Duratorre E.|Franzetti I.|Morpurgo P.|Orsi E.|Querci F.|Boemi M.|D’Angelo F.|Petrelli M.|Aimaretti G.|Karamouzis I.|Cavalot F.|Saglietti G.|Cazzetta G.|Cervone S.|Devangelio E.|Lamacchia O.|Arena S.|Di Benedetto A.|Frittitta L.|Giordano C.|Piro S.|Rizzo M.|Chianetta R.|Mannina C.|Anichini R.|Penno G.|Solini A.|Fattor B.|Bonora E.|Cigolini M.|Lapolla A.|Chilelli N.|Poli M.|Simioni N.|Frison V.|Vinci C.</t>
  </si>
  <si>
    <t>Diabetes Therapy</t>
  </si>
  <si>
    <t>Fujino M.|Fujino M.|Ishihara M.|Ogawa H.|Ogawa H.|Nakao K.|Yasuda S.|Yasuda S.|Noguchi T.|Noguchi T.|Ozaki Y.|Kimura K.|Suwa S.|Fujimoto K.|Nakama Y.|Morita T.|Shimizu W.|Saito Y.|Hirohata A.|Morita Y.|Inoue T.|Okamura A.|Uematsu M.|Ako J.|Nakai M.|Nishimura K.|Miyamoto Y.</t>
  </si>
  <si>
    <t>International Heart Journal</t>
  </si>
  <si>
    <t>Paciaroni M.|Agnelli G.|Becattini C.|Alberti A.|Venti M.|Acciarresi M.|D’Amore C.|Mosconi M.|Cimini L.|Altavilla R.|Volpi G.|Bandini F.|Tsivgoulis G.|Liantinioti C.|Chondrogianni M.|Yaghi S.|Furie K.|Tadi P.|Zedde M.|Abdul-Rahim A.|Lees K.|Bovi P.|Carletti M.|Rigatelli A.|Cappellari M.|Putaala J.|Tomppo L.|Tatlisumak T.|Marcheselli S.|Pezzini A.|Poli L.|Padovani A.|Masotti L.|Vannucchi V.|Sohn S.|Lorenzini G.|Tassi R.|Guideri F.|Acampa M.|Martini G.|Ntaios G.|Athanasakis G.|Makaritsis K.|Karagkiozi E.|Vadikolias K.|Mumoli N.|Consoli D.|Galati F.|Sacco S.|Carolei A.|Tiseo C.|Corea F.|Ageno W.|Bellesini M.|Colombo G.|De Lodovici M.|Bono G.|Silvestrelli G.|Ciccone A.|Lanari A.|Scoditti U.|Denti L.|Mancuso M.|Maccarrone M.|Ulivi L.|Orlandi G.|Giannini N.|Gialdini G.|Chiti A.|Giuntini M.|Tassinari T.|Rueckert C.|Baldi A.|D'Anna S.|Toni D.|Letteri F.|Pieroni A.|Lotti E.|Flomin Y.|Kargiotis O.|Karapanayiotides T.|Monaco S.|Baronello M.|Csiba L.|Szabó L.|Giorli E.|Del Sette M.|Imberti D.|Zabzuni D.|Doronin B.|Volodina V.|Michel P.|Vanacker P.|Barlinn K.|Pallesen L.|Barlinn J.|Deleu D.|Melikyan G.|Ibrahim F.|Akhtar N.</t>
  </si>
  <si>
    <t>Bennett D.|Bennett D.|Du H.|Du H.|Du H.|Clarke R.|Clarke R.|Clarke R.|Guo Y.|Guo Y.|Guo Y.|Yang L.|Yang L.|Yang L.|Bian Z.|Bian Z.|Chen Y.|Chen Y.|Chen Y.|Millwood I.|Millwood I.|Millwood I.|Yu C.|Yu C.|He P.|He P.|Zheng X.|Collins R.|Collins R.|Chen J.|Chen J.|Peto R.|Peto R.|Li L.|Li L.|Li L.|Chen Z.|Chen Z.|Chen Z.|Lv J.|Lv J.|Walters R.|Walters R.|Avery D.|Boxall R.|Chang Y.|Gilbert S.|Hacker A.|Holmes M.|Kartsonaki C.|Kerosi R.|Kong L.|Kurmi O.|Lancaster G.|McDonnell J.|Nie Q.|Radhakrishnan J.|Ryder P.|Sansome S.|Schmidt D.|Sohoni R.|Turnbull I.|Wang J.|Wang L.|Wright N.|Yang X.|Han X.|Hou C.|Pei P.|Tan Y.|Pang Z.|Gao R.|Li S.|Wang S.|Liu Y.|Du R.|Zang Y.|Cheng L.|Tian X.|Zhang H.|Zhai Y.|Ning F.|Sun X.|Li F.|Lv S.|Wang J.|Hou W.|Zeng M.|Jiang G.|Zhou X.|Yang L.|He H.|Yu B.|Li Y.|Xu Q.|Kang Q.|Guo Z.|Wang D.|Hu X.|Wang H.</t>
  </si>
  <si>
    <t>BMJ Open Respiratory Research</t>
  </si>
  <si>
    <t>Milman A.|Andorin A.|Gourraud J.|Sacher F.|Mabo P.|Kim S.|Maeda S.|Takahashi Y.|Kamakura T.|Aiba T.|Conte G.|Juang J.|Leshem E.|Leshem E.|Rahkovich M.|Hochstadt A.|Mizusawa Y.|Mizusawa Y.|Postema P.|Arbelo E.|Huang Z.|Denjoy I.|Denjoy I.|Denjoy I.|Giustetto C.|Wijeyeratne Y.|Wijeyeratne Y.|Napolitano C.|Michowitz Y.|Brugada R.|Casado-Arroyo R.|Champagne J.|Calo L.|Sarquella-Brugada G.|Tfelt-Hansen J.|Tfelt-Hansen J.|Priori S.|Priori S.|Takagi M.|Veltmann C.|Delise P.|Corrado D.|Behr E.|Behr E.|Gaita F.|Yan G.|Brugada J.|Leenhardt A.|Leenhardt A.|Leenhardt A.|Wilde A.|Brugada P.|Kusano K.|Hirao K.|Nam G.|Probst V.|Belhassen B.</t>
  </si>
  <si>
    <t>Cajita M.|Baumgartner E.|Berben L.|Denhaerynck K.|Helmy R.|Schönfeld S.|Berger G.|Vetter C.|Dobbels F.|Dobbels F.|Russell C.|De Geest S.|De Geest S.|Crespo-Leiro M.|Cupples S.|De Simone P.|Groenewoud A.|Kugler C.|Ohler L.|Van Cleemput J.|Poncelet A.|Sebbag L.|Michel M.|Bernard A.|Doesch A.|Livi U.|Manfredini V.|Brossa-Loidi V.|Segovia-Cubero J.|Almenar-Bonet L.|Segura Saint-Gerons C.|Mohacsi P.|Horvath E.|Riotto C.|Parry G.|Firouzi A.|Kozuszko S.|Haddad H.|Kaan A.|Fisher G.|Miller T.|Flattery M.|Ludrosky K.|Coleman B.|Trammell J.|St. Clair K.|Kao A.|Molina M.|Canales K.|de Almeida S.|Ayoub A.|Barone F.|Harkess M.|Maddicks-Law J.</t>
  </si>
  <si>
    <t>European Journal of Cardiovascular Nursing</t>
  </si>
  <si>
    <t>Heart and Lung: Journal of Acute and Critical Care</t>
  </si>
  <si>
    <t>Kawase Y.|Taniguchi T.|Morimoto T.|Kadota K.|Iwasaki K.|Kuwayama A.|Ohya M.|Shimada T.|Amano H.|Maruo T.|Fuku Y.|Izumi C.|Kitai T.|Kitai T.|Saito N.|Minamino-Muta E.|Minamino-Muta E.|Kato T.|Kato T.|Inada T.|Inoko M.|Ishii K.|Komiya T.|Hanyu M.|Minatoya K.|Kimura T.|Sakata R.|Shiomi H.|Imai M.|Tazaki J.|Toyota T.|Higami H.|Kawaji T.|Ando K.|Shirai S.|Korai K.|Arita T.|Miura S.|Yamaji K.|Aoyama T.|Kanamori N.|Onodera T.|Murata K.|Furukawa Y.|Kim K.|Miyawaki H.|Misao A.|Nakagawa Y.|Miyake M.|Amano M.|Takahashi Y.|Yoshikawa Y.|Nishimura S.|Kuroda M.|Shirotani M.|Mitsuoka H.|Miki S.|Mizoguchi T.|Kato M.|Yokomatsu T.|Kushiyama A.|Yaku H.|Watanabe T.|Miyazaki S.|Hirano Y.|Matsuda M.|Matsuda S.|Sugioka S.|Nagao K.|Takahashi N.|Fukuchi K.|Murakami T.|Mabuchi H.|Takeda T.|Sakaguchi T.|Maeda K.|Yamaji M.|Maenaka M.|Tadano Y.|Sakamoto H.|Takeuchi Y.|Motooka M.|Nishikawa R.|Eizawa H.|Yamane K.|Kawato M.|Kinoshita M.|Aida K.|Tamura T.|Toyofuku M.|Takahashi K.|Ko E.|Akao M.|Ishii M.|Masunaga N.|Ogawa H.|Iguchi M.|Unoki T.|Takabayashi K.|Hamatani Y.</t>
  </si>
  <si>
    <t>Alfonso F.|Adamyan K.|Artigou J.|Aschermann M.|Boehm M.|Goncalves L.|Buendia A.|Chu P.|Cohen A.|Cas L.|Dilic M.|Doubell A.|Echeverri D.|Enç N.|Ferreira-González I.|Filipiak K.|Flammer A.|Fleck E.|Gatzov P.|Ginghina C.|Haouala H.|Hassanein M.|Heusch G.|Huber K.|Hulín I.|Ivanusa M.|Krittayaphong R.|Lau C.|Marinskis G.|Mach F.|Moreira L.|Nieminen T.|Oukerraj L.|Perings S.|Pierard L.|Potpara T.|Reyes-Caorsi W.|Rim S.|Rødevand O.|Saade G.|Sander M.|Shlyakhto E.|Timuralp B.|Tousoulis D.|Ural D.|Piek J.|Varga A.|Lüscher T.</t>
  </si>
  <si>
    <t>Revista Colombiana de Cardiologia</t>
  </si>
  <si>
    <t>Turk Kardiyoloji Dernegi Arsivi</t>
  </si>
  <si>
    <t>Arquivos Brasileiros de Cardiologia</t>
  </si>
  <si>
    <t>Negishi T.|Negishi K.|Thavendiranathan P.|Cho G.|Popescu B.|Vinereanu D.|Kurosawa K.|Penicka M.|Marwick T.|Marwick T.|Aakhus S.|Bansal M.|Calin A.|Čelutkienė J.|Fukuda N.|Hristova K.|Izumo M.|La Gerche A.|Lemieux J.|Mihalcea D.|Mottram P.|Morimoto Ichikawa R.|Nolan M.|Ondrus T.|Seldrum S.|Shirazi M.|Shkolnik E.|Thampinathan B.|Thomas L.|Yamada H.|Yuda S.</t>
  </si>
  <si>
    <t>Negishi T.|Thavendiranathan P.|Negishi K.|Marwick T.|Marwick T.|Aakhus S.|Murbræch K.|Massey R.|Bansal M.|Fukuda N.|Hristova K.|Izumo M.|La Gerche A.|Costello B.|Lemieux J.|Coté M.|Deblois J.|Mottram P.|Miyazaki S.|Nolan M.|Penicka M.|Ondrus T.|Stefanidis E.|Seldrum S.|Shirazi M.|Shkolnik E.|Amir E.|Thampinathan B.|Thomas L.|Yamada H.|Vinereanu D.|Popescu B.|Mihalcea D.|Calin A.|Cho G.|Kurosawa K.|Galderisi M.|Santoro C.</t>
  </si>
  <si>
    <t>Bath M.|Saratzis A.|Saedon M.|Sidloff D.|Sayers R.|Bown M.|Pathak R.|Brooks M.|Hayes P.|Imray C.|Quarmby J.|Choksy S.|Earnshaw J.|Shearman C.|Grocott E.|Rix T.|Chetter I.|Tennant W.|Libertiny G.|Sykes T.|Dayer M.|Pike L.|Pherwani A.|Nice C.|Browning N.|McCollum C.|Yusuf S.|Gannon M.|Barwell J.|Baker S.|Vallabhaneni S.|Davies A.</t>
  </si>
  <si>
    <t>Dippel E.|Assaf C.|Becker J.|von Bergwelt-Baildon M.|Beyer M.|Cozzio A.|Eich H.|Follmann M.|Grabbe S.|Hillen U.|Klapper W.|Klemke C.|Lamos C.|Loquai C.|Meiß F.|Mestel D.|Nashan D.|Nicolay J.|Oschlies I.|Schlaak M.|Stoll C.|Vag T.|Weichenthal M.|Wobser M.|Stadler R.|Stadler R.</t>
  </si>
  <si>
    <t>Dippel E.|Lamos C.|Assaf C.|Becker J.|von Bergwelt-Baildon M.|Beyer M.|Cozzio A.|Eich H.|Follmann M.|Grabbe S.|Loquai C.|Hillen U.|Klapper W.|Oschlies I.|Klemke C.|Meiß F.|Mestel D.|Nashan D.|Nicolay J.|Schlaak M.|Stoll C.|Vag T.|Weichenthal M.|Wobser M.|Stadler R.</t>
  </si>
  <si>
    <t>Nagai A.|Hirata M.|Kamatani Y.|Muto K.|Matsuda K.|Matsuda K.|Kiyohara Y.|Ninomiya T.|Tamakoshi A.|Yamagata Z.|Mushiroda T.|Murakami Y.|Yuji K.|Furukawa Y.|Zembutsu H.|Zembutsu H.|Tanaka T.|Tanaka T.|Tanaka T.|Ohnishi Y.|Ohnishi Y.|Nakamura Y.|Nakamura Y.|Kubo M.|Shiono M.|Misumi K.|Kaieda R.|Harada H.|Minami S.|Emi M.|Emoto N.|Daida H.|Miyauchi K.|Murakami A.|Asai S.|Moriyama M.|Takahashi Y.|Fujioka T.|Obara W.|Mori S.|Ito H.|Nagayama S.|Miki Y.|Masumoto A.|Yamada A.|Nishizawa Y.|Kodama K.|Kutsumi H.|Sugimoto Y.|Koretsune Y.|Kusuoka H.|Yanai H.</t>
  </si>
  <si>
    <t>Blok R.|Blok R.|Musters G.|Borstlap W.|Buskens C.|Bemelman W.|Tanis P.|Aalbers A.|Acherman Y.|Algie G.|Alting von Geusau B.|Amelung F.|Aukema T.|Bakker I.|Bartels S.|Basha S.|Bastiaansen A.|Belgers E.|Bleeker W.|Blok J.|Bosker R.|Bosmans J.|Boute M.|Bouvy N.|Bouwman H.|Brandt-Kerkhof A.|Brinkman D.|Bruin S.|Bruns E.|Burbach J.|Burger J.|Clermonts S.|Coene P.|Compaan C.|Consten E.|Darbyshire T.|de Mik S.|de Graaf E.|de Groot I.|de Vos tot Nederveen Cappel R.|de Wilt J.|van der Wolde J.|den Boer F.|Dekker J.|Demirkiran A.|Derkx-Hendriksen M.|Dijkstra F.|van Duijvendijk P.|Dunker M.|Eijsbouts Q.|Fabry H.|Ferenschild F.|Foppen J.|Furnée E.|Gerhards M.|Gerven P.|Gooszen J.|Govaert J.|van Grevenstein W.|Haen R.|Harlaar J.|Harst E.|Havenga K.|Heemskerk J.|Heeren J.|Heijnen B.|Heres P.|Hoff C.|Hogendoorn W.|Hoogland P.|Huijbers A.|Janssen P.|Jongen A.|Jonker F.|Karthaus E.|Keijzer A.|Ketel J.|Klaase J.|Kloppenberg F.|Kool M.|Kortekaas R.|Kruyt P.|Kuiper J.|Lamme B.|Lange J.|Lettinga T.|Lips D.|Logeman F.|Lutke Holzik M.|Madsen E.|Mamound A.|Marres C.|Masselink I.|Meerdink M.|Menon A.|Mieog J.|Mierlo D.|Musters G.|Neijenhuis P.|Nonner J.</t>
  </si>
  <si>
    <t>Colorectal Disease</t>
  </si>
  <si>
    <t>Hao L.|Zeng X.|Xin L.|Xin L.|Wang D.|Pan J.|Bi Y.|Ji J.|Du T.|Lin J.|Zhang D.|Ye B.|Zou W.|Chen H.|Chen H.|Xie T.|Li B.|Zheng Z.|Wang T.|Wang T.|Guo H.|Liao Z.|Liao Z.|Li Z.|Li Z.|Hu L.|Hu L.</t>
  </si>
  <si>
    <t>Ryou M.|McQuaid K.|Thompson C.|Edmundowicz S.|Mergener K.|Abu Dayyeh B.|Apovian C.|Burke C.|Chand B.|Chandraker A.|Deas T.|Dietz W.|Dunkin B.|Ernest O.|Faigel D.|Garber S.|Hamdy O.|Kaplan L.|Kumar N.|Kushner R.|Larsen M.|Lerner H.|Littenberg G.|Mantzoros C.|Mattar S.|Moore R.|Rinella M.|Rothstein R.|Schillinger D.|Spring B.|Sullivan S.|Tice J.|Vargo J.|Wilson E.|Woods K.|Zundel N.</t>
  </si>
  <si>
    <t>Ryou M.|McQuaid K.|Thompson C.|Edmundowicz S.|Mergener K.|Dayyeh B.|Apovian C.|Burke C.|Chand B.|Chandraker A.|Deas T.|Dietz W.|Dunkin B.|Ernest O.|Faigel D.|Garber S.|Hamdy O.|Kaplan L.|Kumar N.|Kushner R.|Larsen M.|Lerner H.|Littenberg G.|Mantzoros C.|Mattar S.|Moore R.|Rinella M.|Rothstein R.|Schillinger D.|Spring B.|Sullivan S.|Tice J.|Vargo J.|Wilson E.|Woods K.|Zundel N.</t>
  </si>
  <si>
    <t>Surgery for Obesity and Related Diseases</t>
  </si>
  <si>
    <t>Gastrointestinal Endoscopy</t>
  </si>
  <si>
    <t>Møller P.|Møller P.|Møller P.|Seppälä T.|Bernstein I.|Bernstein I.|Holinski-Feder E.|Holinski-Feder E.|Sala P.|Evans D.|Evans D.|Lindblom A.|Macrae F.|Macrae F.|Blanco I.|Sijmons R.|Jeffries J.|Vasen H.|Burn J.|Nakken S.|Hovig E.|Hovig E.|Hovig E.|Rødland E.|Tharmaratnam K.|De Vos Tot Nederveen Cappel W.|Hill J.|Wijnen J.|Jenkins M.|Green K.|Green K.|Lalloo F.|Lalloo F.|Sunde L.|Sunde L.|Sunde L.|Mints M.|Bertario L.|Pineda M.|Navarro M.|Morak M.|Morak M.|Renkonen-Sinisalo L.|Renkonen-Sinisalo L.|Valentin M.|Valentin M.|Frayling I.|Plazzer J.|Pylvanainen K.|Genuardi M.|Mecklin J.|Moeslein G.|Sampson J.|Capella G.|Capella G.</t>
  </si>
  <si>
    <t>Battersby N.|Bhangu A.|Chaudhri S.|El-Hussuna A.|Frasson M.|Nepogodiev D.|Singh B.|Vennix S.|Zmora O.|Altomare D.|Bemelman W.|Christensen P.|D'Hoore A.|Laurberg S.|Morton D.|Rubbini M.|Vaizey C.|Magill L.|Perry R.|Sheward N.|Ives N.|Mehta S.|Cillo M.|Estefania D.|Patron Uriburu J.|Ruiz H.|Salomon M.|Makhmudov A.|Selnyahina L.|Varabei A.|Vizhynis Y.|Claeys D.|Defoort B.|Muysoms F.|Pletinckx P.|Vergucht V.|Debergh I.|Feryn T.|Reusens H.|Nachtergaele M.|Francart D.|Jehaes C.|Markiewicz S.|Monami B.|Weerts J.|Bouckaert W.|Houben B.|Knol J.|Sergeant G.|Vangertruyden G.|Haeck L.|Lange C.|Sommeling C.|Vindevoghel K.|Castro S.|De Bruyn H.|De Bruyn H.|De Bruyn H.|Huyghe M.|De Wolf E.|Reynders D.|D'Hoore A.|Wolthuis A.|Delibegovic S.|Christiani A.|Marchiori M.|de Moraes C.|Tercioti V.|Arabadjieva E.|Bulanov D.|Dardanov D.|Stoyanov V.|Yonkov A.|Angelov K.|Maslyankov S.|Sokolov M.|Todorov G.|Toshev S.|Georgiev Y.|Karashmalakov A.|Zafirov G.|Wang X.|Condic D.|Kraljik D.|Mrkovic H.|Pavkovic V.|Raguž K.|Bencurik V.|Holášková E.|Skrovina M.|Farkašová M.|Grolich T.|Kala Z.|Antos F.|Pruchova V.|Sotona O.|Chobola M.|Dusek T.|Ferko A.</t>
  </si>
  <si>
    <t>El-Hussuna A.|Pinkney T.|Zmora O.|Frasson M.|Bhangu A.|Battersby N.|Chaudhri S.|Nepogodiev D.|Singh B.|Vennix S.|Altomare D.|Bemelman W.|Christensen P.|D'Hoore A.|Laurberg S.|Morton D.|Pinkney T.|Rubbini M.|Vaizey C.|Magill L.|Perry R.|Sheward N.|Nørmark Mortensen R.|El-Hussuna A.|Cillo M.|Estefania D.|Patron Uriburu J.|Ruiz H.|Salomon M.|Makhmudov A.|Selnyahina L.|Varabei A.|Vizhynis Y.|Claeys D.|Defoort B.|Muysoms F.|Pletinckx P.|Vergucht V.|Debergh I.|Feryn T.|Reusens H.|Nachtergaele M.|Francart D.|Jehaes C.|Markiewicz S.|Monami B.|Weerts J.|Bouckaert W.|Houben B.|Knol J.|Sergeant G.|Vangertruyden G.|Haeck L.|Lange C.|Sommeling C.|Vindevoghel K.|Castro S.|De Bruyn H.|Huyghe M.|De Wolf E.|Reynders D.|D'Hoore A.|de Buck van Overstraeten A.|Wolthuis A.|Delibegovic S.|Christiani A.|Marchiori M.|Rocha de Moraes C.|Tercioti V.|Arabadjieva E.|Bulanov D.|Dardanov D.|Stoyanov V.|Yonkov A.|Angelov K.|Maslyankov S.|Sokolov M.|Todorov G.|Toshev S.|Georgiev Y.|Karashmalakov A.|Zafirov G.|Wang X.|Condic D.|Kraljik D.|Mrkovic H.|Pavkovic V.|Raguž K.|Bencurik V.|Holášková E.|Skrovina M.|Farkašová M.|Grolich T.|Kala Z.|Antos F.|Pruchova V.|Sotona O.|Chobola M.|Dusek T.|Ferko A.</t>
  </si>
  <si>
    <t>Nahon P.|Nahon P.|Nahon P.|Bourcier V.|Layese R.|Audureau E.|Cagnot C.|Marcellin P.|Guyader D.|Fontaine H.|Larrey D.|De Lédinghen V.|Ouzan D.|Zoulim F.|Roulot D.|Tran A.|Tran A.|Bronowicki J.|Zarski J.|Leroy V.|Riachi G.|Calès P.|Péron J.|Alric L.|Bourlière M.|Mathurin P.|Dharancy S.|Blanc J.|Abergel A.|Serfaty L.|Mallat A.|Grangé J.|Attali P.|Bacq Y.|Wartelle C.|Dao T.|Benhamou Y.|Pilette C.|Silvain C.|Christidis C.|Capron D.|Bernard-Chabert B.|Zucman D.|Di Martino V.|Thibaut V.|Salmon D.|Ziol M.|Ziol M.|Ziol M.|Ziol M.|Sutton A.|Sutton A.|Sutton A.|Pol S.|Pol S.|Roudot-Thoraval F.|Nahon P.|Marcellin P.|Guyader D.|Pol S.|Fontaine H.|Larrey D.|De Lédinghen V.|Ouzan D.|Zoulim F.|Roulot D.|Tran A.|Bronowicki J.|Zarski J.|Leroy V.|Riachi G.|Calès P.|Péron J.|Alric L.|Bourlière M.|Mathurin P.|Blanc J.|Abergel A.|Serfaty L.|Mallat A.|Grangé J.|Attali P.|Bacq Y.|Wartelle C.|Dao T.|Benhamou Y.|Pilette C.|Silvain C.|Christidis C.|Capron D.|Thiefin G.|Hillaire S.|Di Martino V.</t>
  </si>
  <si>
    <t>Costentin C.|Layese R.|Bourcier V.|Cagnot C.|Marcellin P.|Guyader D.|Pol S.|Larrey D.|De Lédinghen V.|Ouzan D.|Zoulim F.|Roulot D.|Tran A.|Bronowicki J.|Zarski J.|Riachi G.|Calès P.|Péron J.|Alric L.|Bourlière M.|Mathurin P.|Blanc J.|Abergel A.|Serfaty L.|Mallat A.|Mallat A.|Grangé J.|Attali P.|Bacq Y.|Wartelle C.|Dao T.|Thabut D.|Pilette C.|Silvain C.|Christidis C.|Nguyen-khac E.|Bernard-Chabert B.|Zucman D.|Di Martino V.|Sutton A.|Sutton A.|Sutton A.|Letouzé E.|Imbeaud S.|Zucman-Rossi J.|Zucman-Rossi J.|Audureau E.|Roudot-Thoraval F.|Roudot-Thoraval F.|Nahon P.|Nahon P.|Nahon P.|Marcellin P.|Guyader D.|Pol S.|Fontaine H.|Larrey D.|De Lédinghen V.|Ouzan D.|Zoulim F.|Roulot D.|Tran A.|Bronowicki J.|Zarski J.|Leroy V.|Riachi G.|Calès P.|Péron J.|Alric L.|Bourlière M.|Mathurin P.|Dharancy S.|Blanc J.|Abergel A.|Serfaty L.|Mallat A.|Grangé J.|Attali P.|Bacq Y.|Wartelle C.|Dao T.|Thabut D.|Pilette C.|Silvain C.|Christidis C.|Capron D.|Thiefin G.|Hillaire S.|Di Martino V.</t>
  </si>
  <si>
    <t>Bonati M.|Cartabia M.|Zanetti M.|Reale L.|Didoni A.|Costantino M.|Conte S.|Renzetti V.|Salvoni L.|Molteni M.|Trabattoni S.|Effedri P.|Fazzi E.|Filippini E.|Pedercini E.|Zanetti E.|Fteita N.|Arisi D.|Mapelli R.|Frassica S.|Oriani S.|Trevisan C.|Acquistapace S.|Martinelli O.|Villani D.|Binaghi E.|Deriu A.|Vasile G.|Borchia A.|Morosini P.|Breviglieri M.|Capovilla G.|Segala R.|Battaini C.|Bissoli C.|Canevini M.|Cropanese I.|Fornaro E.|Leonardi G.|Merati S.|Saccani M.|Vaccari R.|Valenti V.|Balottin U.|Chiappedi M.|Vlacos E.|Meraviglia C.|Palmieri M.|Ruffoni G.|Rinaldi F.|Soardi F.|Luoni C.|Rossi G.</t>
  </si>
  <si>
    <t>Kosuri S.|Kosuri S.|Adrianzen Herrera D.|Scordo M.|Shah G.|Shah G.|Cho C.|Devlin S.|Maloy M.|Nieves J.|Borrill T.|Carlow D.|Avecilla S.|Meagher R.|O'Reilly R.|O'Reilly R.|Papadopoulos E.|Papadopoulos E.|Jakubowski A.|Jakubowski A.|Koehne G.|Koehne G.|Gyurkocza B.|Gyurkocza B.|Castro-Malaspina H.|Castro-Malaspina H.|Shaffer B.|Shaffer B.|Tamari R.|Tamari R.|Giralt S.|Giralt S.|Perales M.|Perales M.</t>
  </si>
  <si>
    <t>Scordo M.|Shah G.|Shah G.|Kosuri S.|Kosuri S.|Herrera D.|Cho C.|Cho C.|Devlin S.|Maloy M.|Nieves J.|Borrill T.|Avecilla S.|Meagher R.|Carlow D.|O'Reilly R.|O'Reilly R.|Papadopoulos E.|Papadopoulos E.|Jakubowski A.|Jakubowski A.|Koehne G.|Koehne G.|Gyurkocza B.|Gyurkocza B.|Castro-Malaspina H.|Castro-Malaspina H.|Tamari R.|Tamari R.|Perales M.|Perales M.|Giralt S.|Giralt S.|Shaffer B.|Shaffer B.</t>
  </si>
  <si>
    <t>Matz M.|Coleman M.|Carreira H.|Salmerón D.|Salmerón D.|Salmerón D.|Chirlaque M.|Chirlaque M.|Chirlaque M.|Allemani C.|Bouzbid S.|Hamdi-Chérif M.|Zaidi Z.|Bah E.|Swaminathan R.|Nortje S.|El Mistiri M.|Bayo S.|Malle B.|Manraj S.|Sewpaul-Sungkur R.|Fabowale A.|Ogunbiyi O.|Bradshaw D.|Somdyala N.|Stefan D.|Abdel-Rahman M.|Jaidane L.|Mokni M.|Kumcher I.|Moreno F.|González M.|Laura E.|Espinola S.|Calabrano G.|Carballo Quintero B.|Fita R.|Garcilazo D.|Giacciani P.|Diumenjo M.|Laspada W.|Green M.|Lanza M.|Ibañez S.|Lima C.|Lobo de Oliveira E.|Daniel C.|Scandiuzzi C.|De Souza P.|Melo C.|Del Pino K.|Laporte C.|Curado M.|de Oliveira J.|Veneziano C.|Veneziano D.|Latorre M.|Tanaka L.|Azevedo e Silva G.|Galaz J.|Moya J.|Herrmann D.|Vargas S.|Herrera V.|Uribe C.|Bravo L.|Arias-Ortiz N.|Jurado D.|Yépez M.|Galán Y.|Torres P.|Martínez-Reyes F.|Pérez-Meza M.|Jaramillo L.|Quinto R.|Cueva P.|Yépez J.|Torres-Cintrón C.|Tortolero-Luna G.|Alonso R.|Barrios E.|Nikiforuk C.|Shack L.|Coldman A.|Woods R.|Noonan G.|Turner D.|Kumar E.|Zhang B.|McCrate F.|Ryan S.|Hannah H.|Dewar R.|MacIntyre M.|Lalany A.|Ruta M.|Marrett L.|Nishri D.|McClure C.|Vriends K.</t>
  </si>
  <si>
    <t>Iwashita Y.|Hibi T.|Ohyama T.|Umezawa A.|Takada T.|Strasberg S.|Asbun H.|Pitt H.|Han H.|Hwang T.|Suzuki K.|Yoon Y.|Choi I.|Yoon D.|Huang W.|Yoshida M.|Wakabayashi G.|Miura F.|Okamoto K.|Endo I.|de Santibañes E.|Giménez M.|Windsor J.|Garden O.|Gouma D.|Cherqui D.|Belli G.|Dervenis C.|Deziel D.|Jonas E.|Jagannath P.|Supe A.|Singh H.|Liau K.|Chen X.|Chan A.|Lau W.|Fan S.|Chen M.|Kim M.|Honda G.|Sugioka A.|Asai K.|Wada K.|Mori Y.|Higuchi R.|Misawa T.|Watanabe M.|Matsumura N.|Rikiyama T.|Sata N.|Kano N.|Tokumura H.|Kimura T.|Kitano S.|Inomata M.|Hirata K.|Sumiyama Y.|Inui K.|Yamamoto M.</t>
  </si>
  <si>
    <t>Suda G.|Ito J.|Nagasaka A.|Yamamoto Y.|Furuya K.|Okamoto M.|Terashita K.|Terashita K.|Kobayashi T.|Kobayashi T.|Tsunematsu I.|Yoshida J.|Meguro T.|Ohara M.|Kawagishi N.|Kimura M.|Umemura M.|Izumi T.|Tsukuda Y.|Tsukuda Y.|Nakai M.|Sho T.|Natsuizaka M.|Morikawa K.|Ogawa K.|Sakamoto N.</t>
  </si>
  <si>
    <t>Danger R.|Danger R.|Royer P.|Reboulleau D.|Durand E.|Loy J.|Tissot A.|Tissot A.|Lacoste P.|Roux A.|Roux A.|Reynaud-Gaubert M.|Gomez C.|Kessler R.|Mussot S.|Dromer C.|Brugière O.|Mornex J.|Guillemain R.|Dahan M.|Knoop C.|Botturi K.|Foureau A.|Pison C.|Koutsokera A.|Nicod L.|Brouard S.|Brouard S.|Magnan A.|Jougon J.|Velly J.|Rozé H.|Blanchard E.|Dromer C.|Antoine M.|Cappello M.|Souilamas R.|Ruiz M.|Sokolow Y.|Vanden Eynden F.|Van Nooten G.|Barvais L.|Berré J.|Brimioulle S.|De Backer D.|Créteur J.|Engelman E.|Huybrechts I.|Ickx B.|Preiser T.|Tuna T.|Van Obberghe L.|Vancutsem N.|Vincent J.|De Vuyst P.|Etienne I.|Féry F.|Jacobs F.|Knoop C.|Vachiéry J.|Van den Borne P.|Wellemans I.|Amand G.|Collignon L.|Giroux M.|Arnaud-Crozat E.|Bach V.|Brichon P.|Chaffanjon P.|Chavanon O.|de Lambert A.|Fleury J.|Guigard S.|Hireche K.|Pirvu A.|Porcu P.|Hacini R.|Albaladejo P.|Allègre C.|Bataillard A.|Bedague D.|Briot E.|Casez-Brasseur M.|Colas D.|Dessertaine G.|Durand M.|Francony G.|Hebrard A.|Marino M.|Oummahan B.|Protar D.|Rehm D.|Robin S.|Rossi-Blancher M.|Bedouch P.|Boignard A.|Bouvaist H.|Briault A.|Camara B.|Chanoine S.</t>
  </si>
  <si>
    <t>Maruhashi T.|Soga J.|Fujimura N.|Idei N.|Mikami S.|Iwamoto Y.|Iwamoto A.|Kajikawa M.|Matsumoto T.|Oda N.|Kishimoto S.|Matsui S.|Hashimoto H.|Aibara Y.|Yusoff F.|Hidaka T.|Kihara Y.|Chayama K.|Noma K.|Noma K.|Nakashima A.|Goto C.|Tomiyama H.|Takase B.|Kohro T.|Suzuki T.|Ishizu T.|Ueda S.|Yamazaki T.|Furumoto T.|Kario K.|Inoue T.|Koba S.|Watanabe K.|Takemoto Y.|Hano T.|Sata M.|Ishibashi Y.|Node K.|Maemura K.|Ohya Y.|Furukawa T.|Furukawa T.|Ito H.|Ikeda H.|Yamashina A.|Higashi Y.|Higashi Y.</t>
  </si>
  <si>
    <t>Maruhashi T.|Soga J.|Fujimura N.|Idei N.|Mikami S.|Iwamoto Y.|Iwamoto A.|Kajikawa M.|Matsumoto T.|Oda N.|Kishimoto S.|Matsui S.|Hashimoto H.|Hidaka T.|Kihara Y.|Chayama K.|Aibara Y.|Yusoff F.|Noma K.|Higashi Y.|Nakashima A.|Goto C.|Tomiyama H.|Kohro T.|Yamashina A.|Takase B.|Suzuki T.|Ishizu T.|Ueda S.|Yamazaki T.|Furumoto T.|Kario K.|Inoue T.|Koba S.|Watanabe K.|Takemoto Y.|Hano T.|Sata M.|Ishibashi Y.|Node K.|Maemura K.|Ohya Y.|Furukawa T.|Ito H.|Ikeda H.</t>
  </si>
  <si>
    <t>Clinical infectious diseases : an official publication of the Infectious Diseases Society of America</t>
  </si>
  <si>
    <t>Wolff I.|Scavuzzo A.|Capitanio U.|Klatte T.|Shariat S.|Wagener N.|Zastrow S.|Borgmann H.|Krabbe L.|Hutterer G.|May M.|Brookman-May S.|Cindolo L.|Ecke T.|Haferkamp A.|Herrmann E.|Hohenfellner M.|Hora M.|Hoschke B.|Huck N.|Rios M.|Mirvald C.|Musquera M.|Dell'Oglio P.|Pahernik S.|Prochazkova K.|Reynoso-Noverón N.|Stief C.|Surcel C.|Vergho D.|Waidelich R.|Wirth M.|Zigeuner R.</t>
  </si>
  <si>
    <t>Vetterlein M.|Gild P.|Kluth L.|Seisen T.|Gierth M.|Fritsche H.|Burger M.|Protzel C.|Hakenberg O.|von Landenberg N.|Roghmann F.|Noldus J.|Nuhn P.|Pycha A.|Pycha A.|Rink M.|Chun F.|May M.|Fisch M.|Aziz A.|Bartsch G.|Bolenz C.|Brookman-May S.|Buchner A.|Durschnabel M.|Ellinger J.|Froehner M.|Georgieva G.|Gilfrich C.|Gördük M.|Grimm M.|Hadaschik B.|Haferkamp A.|Hartmann F.|Herrmann E.|Hertle L.|Hohenfellner M.|Janetschek G.|Keck B.|Kraischits N.|Krausse A.|Lusuardi L.|Martini T.|Michel M.|Moritz R.|Müller S.|Novotny V.|Pahernik S.|Palisaar R.|Ponholzer A.|Roigas J.|Schmid M.|Schramek P.|Seitz C.|Sikic D.|Stief C.|Syring I.|Traumann M.|Vallo S.|Wagenlehner F.|Weidner W.|Wirth M.|Wullich B.</t>
  </si>
  <si>
    <t>International Urology and Nephrology</t>
  </si>
  <si>
    <t>Trojsi F.|Siciliano M.|Siciliano M.|Femiano C.|Santangelo G.|Lunetta C.|Lunetta C.|Calvo A.|Moglia C.|Marinou K.|Ticozzi N.|Ticozzi N.|Drago Ferrante G.|Scialò C.|Sorarù G.|Conte A.|Falzone Y.|Tortelli R.|Russo M.|Russo M.|Sansone V.|Sansone V.|Chiò A.|Mora G.|Poletti B.|Poletti B.|Volanti P.|Caponnetto C.|Querin G.|Sabatelli M.|Sabatelli M.|Riva N.|Logroscino G.|Messina S.|Messina S.|Fasano A.|Monsurrò M.|Tedeschi G.|Mandrioli J.</t>
  </si>
  <si>
    <t>Mandrioli J.|Ferri L.|Fasano A.|Zucchi E.|Fini N.|Moglia C.|Lunetta C.|Lunetta C.|Marinou K.|Ticozzi N.|Ticozzi N.|Drago Ferrante G.|Scialo C.|Sorarù G.|Trojsi F.|Conte A.|Falzone Y.|Tortelli R.|Russo M.|Sansone V.|Sansone V.|Mora G.|Silani V.|Silani V.|Volanti P.|Caponnetto C.|Querin G.|Monsurrò M.|Sabatelli M.|Sabatelli M.|Chiò A.|Riva N.|Logroscino G.|Messina S.|Messina S.|Calvo A.</t>
  </si>
  <si>
    <t>Fehlings M.|Fehlings M.|Wilson J.|Wilson J.|Tetreault L.|Tetreault L.|Aarabi B.|Anderson P.|Arnold P.|Brodke D.|Burns A.|Chiba K.|Dettori J.|Furlan J.|Furlan J.|Hawryluk G.|Holly L.|Howley S.|Jeji T.|Kalsi-Ryan S.|Kotter M.|Kurpad S.|Kwon B.|Marino R.|Martin A.|Massicotte E.|Merli G.|Middleton J.|Nakashima H.|Nagoshi N.|Nagoshi N.|Palmieri K.|Skelly A.|Singh A.|Tsai E.|Vaccaro A.|Yee A.|Harrop J.</t>
  </si>
  <si>
    <t>Rosenbohm A.|Peter R.|Erhardt S.|Lulé D.|Rothenbacher D.|Ludolph A.|Nagel G.|The ALS Registry Study Group|Andres F.|Arnold G.|Asshauer I.|Baezner H.|Baier H.|Beattie J.|Becker T.|Behne F.|Bengel D.|Boertlein A.|Bracknies V.|Broer R.|Burkhard A.|Connemann B.|Dempewolf S.|Dettmers C.|Dieterich M.|Etzersdorfer E.|Freund W.|Gersner T.|Gold H.|Hacke W.|Hamann G.|Hecht M.|Heimbach B.|Hemmer B.|Hendrich C.|Herting B.|Huber R.|Huber-Hartmann K.|Hülser P.|Jüttler E.|Kammerer-Ciernioch J.|Kaspar A.|Kern R.|Kimmig H.|Klebe S.|Kloetzsch C.|Klopstock T.|Kohler A.|Kuethmann A.|Lewis D.|Lichy C.|Lindner A.|Mäurer M.|Maier-Janson W.|Metrikat J.|Meudt O.|Meyer A.|Müller vom Hagen J.|Naegele A.|Naumann M.|Neher K.|Neuhaus O.|Neusch C.|Niehaus L.|Opherk C.|Raape J.|Ratzka P.|Rettenmayr C.|Riepe M.|Rothmeier J.|Sabolek M.|Schabet M.|Schell C.|Schlipf T.|Schmauss M.|Schoels L.|Schuetz K.|Schweigert B.|Sommer N.|Sperber W.|Steber C.|Steber R.|Stroick M.|Synofzik M.|Trottenberg T.|Tumani H.|Wahl C.|Weber F.|Weiler M.|Weiller C.|Wessig C.|Winkler A.</t>
  </si>
  <si>
    <t>Valmary-Degano S.|Valmary-Degano S.|Colpart P.|Villeneuve L.|Monnien F.|M'Hamdi L.|Lang Averous G.|Capovilla M.|Bibeau F.|Laverriere M.|Verriele-Beurrier V.|Ben Rejeb H.|Dartigues P.|Hommell-Fontaine J.|Gilly F.|Isaac S.|Mery E.|Abba J.|Abboud K.|Alyami M.|Arvieux C.|Bakrin N.|Balagué G.|Barrau V.|Bereder J.|Berton-Rigaud I.|Bonnefoy I.|Bouzard D.|Bricault I.|Brigand C.|Carrère S.|de Chaisemartin C.|Chassang M.|Chevallier A.|Courvoisier T.|Dohan A.|Dromain C.|Dubreuil J.|Dumont F.|Eveno C.|Faruch-Bilfeld M.|Ferron G.|Fournier L.|Gagniere J.|Geffroy D.|Ghouti L.|Gladieff L.|Glehen O.|Goéré D.|Guibal A.|Guilloit J.|Guyon F.|Heyd B.|Hoeffel C.|Hordonneau C.|Jourdan-Enfer P.|Kaci R.|Kianmanesh R.|Labbé-Devilliers C.|Lacroix J.|Lelong B.|Leroux-Broussier A.|Lherm Y.|Lo Dico R.|Lorimier G.|Malhaire C.|Marchal F.|Mariani P.|Mathiotte E.|Meeus P.|Msika S.|Nadeau C.|Ortega-Deballon P.|Passot G.|Pellet O.|Peyrat P.|Pezet D.|Pirro N.|Pocard M.|Poizat F.|Porcheron J.|Poulet A.|Quenet F.|Rat P.|Rousselot P.|Senellart H.|Serrano M.|Servois V.|Sgabura O.|Skanjeti A.|Svrcek M.|Tetreau R.|Thibaudeau E.|Touchefeu Y.|Tuech J.|Vaudoyer D.|Velasco S.|Wernert R.|Zinzindohoue F.</t>
  </si>
  <si>
    <t>Malgras B.|Malgras B.|Gayat E.|Aoun O.|Lo Dico R.|Eveno C.|Pautrat K.|Delhorme J.|Passot G.|Marchal F.|Sgarbura O.|Ferron G.|Goéré D.|Andre T.|Pocard M.|Abba J.|Abboud K.|Alyami M.|Arvieux C.|Averous G.|Bakrin N.|Balagué G.|Barrau V.|Rejeb H.|Bereder J.|Berton-Rigaud I.|Bibeau F.|Bonnefoy I.|Bouzard D.|Bricault I.|Brigand C.|Carrère S.|de Chaisemartin C.|Chassang M.|Chevallier A.|Courvoisier T.|Dartigues P.|Dohan A.|Dubreuil J.|Dumont F.|Eveno C.|Faruch-Bilfeld M.|Ferron G.|Fontaine J.|Fournier L.|Gagniere J.|Geffroy D.|Ghouti L.|Gilly F.|Gladieff L.|Glehen O.|Goéré D.|Guibal A.|Guilloit J.|Guyon F.|Heyd B.|Hoeffel C.|Hordonneau C.|Isaac S.|Jourdan-Enfer P.|Kaci R.|Kianmanesh R.|Labbé-Devilliers C.|Lacroix J.|Lelong B.|Leroux-Broussier A.|Lherm Y.|Lo Dico R.|Lorimier G.|Malhaire C.|Marchal F.|Mariani P.|Mathiotte E.|Meeus P.|Mery E.|Msika S.|Nadeau C.|Ortega-Deballon P.|Passot G.|Pellet O.|Peyrat P.|Pezet D.|Pirro N.|Pocard M.|Poizat F.|Porcheron J.|Poulet A.|Quenet F.|Rat P.|Rousselot P.|Rousset P.|Senellart H.|Serrano M.|Servois V.|Sgabura O.|Skanjeti A.|Svrcek M.|Tetreau R.|Thibaudeau E.|Touchefeu Y.</t>
  </si>
  <si>
    <t>Matsumoto A.|Matsumoto A.|Matsumoto A.|Nakagawa T.|Kanatani A.|Ikeda M.|Kawai T.|Kawai T.|Miyakawa J.|Miyakawa J.|Taguchi S.|Taguchi S.|Naito A.|Naito A.|Otsuka M.|Otsuka M.|Nakanishi Y.|Suzuki M.|Koga F.|Nagase Y.|Kondo Y.|Okaneya T.|Tanaka Y.|Miyazaki H.|Fujimura T.|Fukuhara H.|Kume H.|Igawa Y.|Homma Y.</t>
  </si>
  <si>
    <t>Kawakita D.|Tada Y.|Imanishi Y.|Beppu S.|Tsukahara K.|Kano S.|Ozawa H.|Okami K.|Sato Y.|Shimizu A.|Sato Y.|Fushimi C.|Takase S.|Okada T.|Sato H.|Otsuka K.|Watanabe Y.|Sakai A.|Ebisumoto K.|Togashi T.|Ueki Y.|Ota H.|Shimura T.|Hanazawa T.|Murakami S.|Nagao T.</t>
  </si>
  <si>
    <t>Huang H.|Shi J.|Guo L.|Guo L.|Bai Y.|Liao X.|Liu G.|Mao A.|Ren J.|Sun X.|Zhu X.|Zhu X.|Wang L.|Song B.|Du L.|Zhu L.|Gong J.|Zhou Q.|Liu Y.|Cao R.|Mai L.|Lan L.|Sun X.|Ren Y.|Zhou J.|Wang Y.|Qi X.|Lou P.|Shi D.|Shi D.|Li N.|Zhang K.|He J.|Dai M.</t>
  </si>
  <si>
    <t>Palandri F.|Palumbo G.|Bonifacio M.|Tiribelli M.|Benevolo G.|Martino B.|Abruzzese E.|D'Adda M.|Polverelli N.|Bergamaschi M.|Tieghi A.|Cavazzini F.|Ibatici A.|Crugnola M.|Bosi C.|Latagliata R.|Di Veroli A.|Scaffidi L.|de Marchi F.|Cerqui E.|Anaclerico B.|De Matteis G.|Spinsanti M.|Sabattini E.|Catani L.|Aversa F.|Di Raimondo F.|Vitolo U.|Lemoli R.|Fanin R.|Merli F.|Russo D.|Cuneo A.|Reggiani M.|Cavo M.|Vianelli N.|Breccia M.</t>
  </si>
  <si>
    <t>Palandri F.|Catani L.|Bonifacio M.|Benevolo G.|Heidel F.|Palumbo G.|Crugnola M.|Abruzzese E.|Bartoletti D.|Polverelli N.|Bergamaschi M.|Tiribelli M.|Iurlo A.|Breccia M.|Cavazzini F.|Tieghi A.|Binotto G.|Isidori A.|Martino B.|D'Adda M.|Bosi C.|Sabattini E.|Vitolo U.|Aversa F.|Ibatici A.|Lemoli R.|Sgherza N.|Cuneo A.|Martinelli G.|Martinelli G.|Semenzato G.|Cavo M.|Vianelli N.|Sapienza M.|Latagliata R.</t>
  </si>
  <si>
    <t>Seminars in Hematology</t>
  </si>
  <si>
    <t>Hu X.|Hu X.|Hu X.|Li L.|Li L.|Yu X.|Yu X.|Zhang R.|Zhang R.|Yan S.|Yan S.|Zeng Z.|Zeng Z.|Shu Y.|Shu Y.|Shu Y.|Zhao C.|Zhao C.|Wu X.|Wu X.|Lei J.|Lei J.|Li Y.|Li Y.|Zhang W.|Zhang W.|Yang C.|Yang C.|Wu K.|Wu K.|Wu Y.|Wu Y.|An L.|An L.|Huang S.|Huang S.|Huang S.|Ji X.|Ji X.|Gong C.|Gong C.|Yuan C.|Yuan C.|Zhang L.|Zhang L.|Liu W.|Liu W.|Huang B.|Huang B.|Feng Y.|Feng Y.|Zhang B.|Zhang B.|Haydon R.|Luu H.|Reid R.|Reid R.|Lee M.|Wolf J.|Yu Z.|He T.|He T.</t>
  </si>
  <si>
    <t>Zeng Z.|Zeng Z.|Huang B.|Huang B.|Huang B.|Huang S.|Huang S.|Zhang R.|Zhang R.|Yan S.|Yan S.|Yu X.|Yu X.|Shu Y.|Shu Y.|Zhao C.|Zhao C.|Lei J.|Lei J.|Zhang W.|Zhang W.|Yang C.|Yang C.|Wu K.|Wu K.|Wu Y.|Wu Y.|An L.|An L.|Ji X.|Ji X.|Gong C.|Gong C.|Yuan C.|Yuan C.|Zhang L.|Zhang L.|Liu W.|Liu W.|Feng Y.|Feng Y.|Zhang B.|Zhang B.|Dai Z.|Dai Z.|Shen Y.|Shen Y.|Wang X.|Wang X.|Luo W.|Luo W.|Luo W.|Haydon R.|Haydon R.|Luu H.|Luu H.|Zhou L.|Zhou L.|Reid R.|Reid R.|He T.|He T.|Wu X.|Wu X.</t>
  </si>
  <si>
    <t>Genes and Diseases</t>
  </si>
  <si>
    <t>Michel J.|Escabasse V.|Bequignon E.|Vérillaud B.|Robard L.|Crampette L.|Malard O.|Malard O.|Crampette L.|Achache M.|Alaoui Lamrani M.|Ardillon L.|Babin E.|Bal Dit Sollier C.|Bequignon E.|Borsik M.|Castillo L.|Coste A.|Debry C.|Dessi P.|Drouet L.|Dufour X.|Dupuis-Girod S.|Faure F.|Gallet P.|Guldman R.|Houdart E.|Jankowski R.|Jegoux F.|Leble S.|Michel J.|Mortuaire G.|Mouchon E.|Page C.|Pruliere Escabasse V.|Robard L.|Roux A.|Saint Maurice J.|Sarlon G.|Strunski V.|Trevillot V.|Verillaud B.|Vironneau P.</t>
  </si>
  <si>
    <t>Annales Francaises d'Oto-Rhino-Laryngologie et de Pathologie Cervico-Faciale</t>
  </si>
  <si>
    <t>European Annals of Otorhinolaryngology, Head and Neck Diseases</t>
  </si>
  <si>
    <t>Sato H.|Kuwashima S.|Nishio S.|Kitoh R.|Fukuda S.|Hara A.|Hato N.|Ikezono T.|Ishikawa K.|Iwasaki S.|Kaga K.|Matsubara A.|Matsunaga T.|Murata T.|Naito Y.|Nakagawa T.|Nishizaki K.|Noguchi Y.|Ogawa K.|Sano H.|Sone M.|Shojaku H.|Takahashi H.|Tono T.|Yamashita H.|Yamasoba T.|Usami S.</t>
  </si>
  <si>
    <t>Morita S.|Fujiwara K.|Fukuda A.|Fukuda S.|Nishio S.|Kitoh R.|Hato N.|Ikezono T.|Ishikawa K.|Kaga K.|Matsubara A.|Matsunaga T.|Murata T.|Naito Y.|Nishizaki K.|Ogawa K.|Sano H.|Sato H.|Sone M.|Suzuki M.|Takahashi H.|Tono T.|Yamashita H.|Yamasoba T.|Usami S.</t>
  </si>
  <si>
    <t>Acta Oto-Laryngologica</t>
  </si>
  <si>
    <t>Bernabé K.|Nokoff N.|Galan D.|Felsen D.|Aston C.|Austin P.|Baskin L.|Chan Y.|Cheng E.|Diamond D.|Ellens R.|Fried A.|Greenfield S.|Kolon T.|Kropp B.|Lakshmanan Y.|Meyer S.|Meyer T.|Delozier A.|Mullins L.|Palmer B.|Paradis A.|Reddy P.|Reyes K.|Schulte M.|Swartz J.|Yerkes E.|Wolfe-Christensen C.|Wolfe-Christensen C.|Wisniewski A.|Poppas D.</t>
  </si>
  <si>
    <t>Journal of Pediatric Urology</t>
  </si>
  <si>
    <t>Canuto A.|Weber K.|Baertschi M.|Andreas S.|Andreas S.|Andreas S.|Volkert J.|Volkert J.|Dehoust M.|Sehner S.|Suling A.|Wegscheider K.|Ausín B.|Crawford M.|Da Ronch C.|Grassi L.|Hershkovitz Y.|Muñoz M.|Quirk A.|Rotenstein O.|Santos-Olmo A.|Shalev A.|Strehle J.|Wittchen H.|Wittchen H.|Schulz H.|Härter M.</t>
  </si>
  <si>
    <t>Degenhardt L.|Saha S.|Lim C.|Aguilar-Gaxiola S.|Al-Hamzawi A.|Alonso J.|Alonso J.|Alonso J.|Andrade L.|Bromet E.|Bruffaerts R.|Caldas-de-Almeida J.|de Girolamo G.|Florescu S.|Gureje O.|Haro J.|Karam E.|Karam E.|Karam E.|Karam G.|Karam G.|Karam G.|Kovess-Masfety V.|Kovess-Masfety V.|Lee S.|Lepine J.|Makanjuola V.|Medina-Mora M.|Mneimneh Z.|Navarro-Mateu F.|Piazza M.|Piazza M.|Posada-Villa J.|Sampson N.|Scott K.|Stagnaro J.|Ten Have M.|Kendler K.|Kessler R.|McGrath J.|McGrath J.</t>
  </si>
  <si>
    <t>JAMA psychiatry</t>
  </si>
  <si>
    <t>Hartmann J.|Hartmann J.|McGorry P.|McGorry P.|Schmidt S.|Schmidt S.|Amminger G.|Amminger G.|Yuen H.|Yuen H.|Markulev C.|Markulev C.|Berger G.|Chen E.|De Haan L.|Hickie I.|Lavoie S.|Lavoie S.|McHugh M.|McHugh M.|Mossaheb N.|Nieman D.|Nordentoft M.|Riecher-Rössler A.|Schäfer M.|Schäfer M.|Schlögelhofer M.|Schlögelhofer M.|Smesny S.|Thompson A.|Verma S.|Yung A.|Nelson B.|Nelson B.</t>
  </si>
  <si>
    <t>O'Mara A.|Rowland J.|Greenwell T.|Wiggs C.|Fleg J.|Joseph L.|McGowan J.|Panagis J.|Washabaugh C.|Peng G.|Bray R.|Cernich A.|Cruz T.|Marden S.|Michel M.|Nitkin R.|Quatrano L.|Spong C.|Shekim L.|Jones T.|Bult D.|Panchinson D.|Chen D.|Jakeman L.|Knebel A.|Tully L.|Chan L.|Damiano D.|Tian B.|McInnes P.|Khalsa P.|Reider E.|Shurtleff D.|Elwood W.|Ballard R.|Ballard R.|Ershow A.|Begg L.</t>
  </si>
  <si>
    <t>O'Mara A.|Rowland J.|Greenwell T.|Wiggs C.|Fleg J.|Joseph L.|McGowan J.|Panagis J.|Washabaugh C.|Peng G.|Bray R.|Cernich A.|Cruz T.|Marden S.|Michel M.|Nitkin R.|Quatrano L.|Spong C.|Shekim L.|Jones T.|Juliano-Bult D.|Panchinson D.|Chen D.|Jakeman L.|Knebel A.|Tully L.|Chan L.|Damiano D.|Tian B.|McInnes P.|Khalsa P.|Reider E.|Shurtleff D.|Elwood W.|Ballard R.|Ershow A.|Begg L.|Cernich A.</t>
  </si>
  <si>
    <t>American Journal of Occupational Therapy</t>
  </si>
  <si>
    <t>VanderKruik R.|Barreix M.|Chou D.|Allen T.|Say L.|Cohen L.|Barbour K.|Cecatti J.|Cottler S.|Fawole O.|Firoz T.|Gadama L.|Ghérissi A.|Gyte G.|Hindin M.|Jayathilaka A.|Kalamar A.|Kone Y.|Lange I.|Magee L.|Mathur A.|Binns A.|Morgan M.|Munjanja S.|Gichuhi G.|Petzold M.|Sullivan E.|Taulo F.|Tunçalp Ö.|von Dadelszen P.</t>
  </si>
  <si>
    <t>Divisi D.|Divisi D.|Bertolaccini L.|Bertolaccini L.|Barone M.|Barone M.|Amore D.|Amore D.|Argnani D.|Argnani D.|Zaccagna G.|Zaccagna G.|Solli P.|Solli P.|Di Rienzo G.|Di Rienzo G.|Curcio C.|Curcio C.|Crisci R.|Crisci R.|Ampollini L.|Alloisio M.|Andreetti C.|Baietto G.|Bandiera A.|Benato C.|Benetti D.|Benvenuti M.|Bertani A.|Bortolotti L.|Bottoni E.|Camplese P.|Carbognani P.|Cardillo G.|Carleo F.|Casadio C.|Cavallesco G.|Negri A.|Dolci G.|Droghetti A.|Gasparri R.|Ghisalberti M.|Gonfiotti A.|Guerrera F.|Imperatori A.|Infante M.|Lausi P.|Londero F.|Lopez C.|Luzzi L.|Maineri P.|Maniscalco P.|Marulli G.|Monteverde M.|Morelli A.|Mucilli F.|Natali P.|Negri G.|Nicotra S.|Nosotti M.|Perkmann R.|Poggi C.|Puma F.|Refai M.|Rinaldo A.|Rizzardi G.|Rosso L.|Rotolo N.|Russo E.|Sabatini A.|Spaggiari L.|Stefani A.|Stella F.|Terzi A.|Torre M.|Vinci D.|Viti A.|Voltolini L.|Zaraca F.</t>
  </si>
  <si>
    <t>Adamczewski-Musch J.|Akishin P.|Becker K.|Belogurov S.|Belogurov S.|Bendarouach J.|Boldyreva N.|Deveaux C.|Dobyrn V.|Dürr M.|Eschke J.|Förtsch J.|Heep J.|Höhne C.|Kampert K.|Khanzadeev A.|Khanzadeev A.|Kochenda L.|Kochenda L.|Kopfer J.|Kopfer J.|Kravtsov P.|Kravtsov P.|Kres I.|Lebedev S.|Lebedev S.|Lebedeva E.|Leonova E.|Linev S.|Mahmoud T.|Niebur W.|Ovcharenko E.|Patel V.|Pauly C.|Penschuck M.|Pfeifer D.|Querchfeld S.|Rautenberg J.|Reinecke S.|Riabov Y.|Roshchin E.|Roshchin E.|Samsonov V.|Samsonov V.|Schetinin V.|Schetinin V.|Tarasenkova O.|Traxler M.|Ugur C.|Vznuzdaev M.</t>
  </si>
  <si>
    <t>Brosseau L.|Taki J.|Desjardins B.|Thevenot O.|Fransen M.|Wells G.|Mizusaki Imoto A.|Toupin-April K.|Westby M.|Álvarez Gallardo I.|Gifford W.|Laferrière L.|Rahman P.|Loew L.|De Angelis G.|Cavallo S.|Shallwani S.|Aburub A.|Bennell K.|Van Der Esch M.|Van Der Esch M.|Simic M.|McConnell S.|Harmer A.|Kenny G.|Paterson G.|Regnaux J.|Lefevre-Colau M.|McLean L.</t>
  </si>
  <si>
    <t>Clinical Rehabilitation</t>
  </si>
  <si>
    <t>Hussein A.|May P.|Jing Z.|Ahmed Y.|Wijburg C.|Canda A.|Dasgupta P.|Shamim Khan M.|Menon M.|Peabody J.|Hosseini A.|Kelly J.|Mottrie A.|Kaouk J.|Hemal A.|Wiklund P.|Guru K.|Wagner A.|Saar M.|Stockle M.|Redorta J.|Richstone L.|Badani K.|Scherr D.|Khan H.|Gaboardi F.|Rha K.|Kawa O.|Tan W.|Schanne F.|Polakis V.|Weizer A.|Maatman T.|Pini G.|Peak T.|Kibel A.|Yuh B.</t>
  </si>
  <si>
    <t>Saleev A.|Saleev A.|Nikolaev N.|Nikolaev N.|Rathmann F.|Augustyniak W.|Bagdasarian Z.|Bagdasarian Z.|Bai M.|Bai M.|Barion L.|Berz M.|Chekmenev S.|Ciullo G.|Dymov S.|Dymov S.|Eversmann D.|Gaisser M.|Gaisser M.|Gebel R.|Grigoryev K.|Grzonka D.|Guidoboni G.|Heberling D.|Heberling D.|Hejny V.|Hempelmann N.|Hetzel J.|Hinder F.|Hinder F.|Kacharava A.|Kamerdzhiev V.|Keshelashvili I.|Koop I.|Kulikov A.|Lehrach A.|Lehrach A.|Lenisa P.|Lomidze N.|Lorentz B.|Maanen P.|Macharashvili G.|Macharashvili G.|Magiera A.|McHedlishvili D.|McHedlishvili D.|Mey S.|Mey S.|Müller F.|Nass A.|Pesce A.|Prasuhn D.|Pretz J.|Pretz J.|Rosenthal M.|Rosenthal M.|Schmidt V.|Schmidt V.|Semertzidis Y.|Senichev Y.|Shmakova V.|Silenko A.|Silenko A.|Slim J.|Soltner H.|Stahl A.|Stahl A.|Stassen R.|Stephenson E.|Stockhorst H.|Ströher H.|Ströher H.|Tabidze M.|Tagliente G.|Talman R.|Engblom P.|Trinkel F.|Trinkel F.|Uzikov Y.|Valdau Y.|Valdau Y.|Valetov E.|Vassiliev A.|Weidemann C.|Wrońska A.|Wüstner P.|Zuprański P.|Zurek M.</t>
  </si>
  <si>
    <t>Hempelmann N.|Hempelmann N.|Hejny V.|Pretz J.|Pretz J.|Pretz J.|Soltner H.|Augustyniak W.|Bagdasarian Z.|Bagdasarian Z.|Bai M.|Bai M.|Barion L.|Berz M.|Chekmenev S.|Ciullo G.|Dymov S.|Dymov S.|Eversmann D.|Gaisser M.|Gaisser M.|Gebel R.|Grigoryev K.|Grzonka D.|Guidoboni G.|Heberling D.|Heberling D.|Hetzel J.|Hinder F.|Hinder F.|Kacharava A.|Kamerdzhiev V.|Keshelashvili I.|Koop I.|Kulikov A.|Lehrach A.|Lehrach A.|Lenisa P.|Lomidze N.|Lorentz B.|Maanen P.|Macharashvili G.|Macharashvili G.|Magiera A.|McHedlishvili D.|McHedlishvili D.|Mey S.|Mey S.|Müller F.|Müller F.|Nass A.|Nikolaev N.|Nikolaev N.|Nioradze M.|Pesce A.|Prasuhn D.|Rathmann F.|Rosenthal M.|Rosenthal M.|Saleev A.|Saleev A.|Schmidt V.|Schmidt V.|Semertzidis Y.|Semertzidis Y.|Senichev Y.|Shmakova V.|Silenko A.|Silenko A.|Slim J.|Stahl A.|Stahl A.|Stassen R.|Stephenson E.|Stockhorst H.|Ströher H.|Ströher H.|Tabidze M.|Tagliente G.|Talman R.|Thörngren Engblom P.|Trinkel F.|Trinkel F.|Uzikov Y.|Uzikov Y.|Valdau Y.|Valdau Y.|Valetov E.|Vassiliev A.|Weidemann C.|Wrońska A.|Wüstner P.|Zuprański P.|Zurek M.</t>
  </si>
  <si>
    <t>Flavigny F.|Doornenbal P.|Obertelli A.|Obertelli A.|Delaroche J.|Girod M.|Libert J.|Rodriguez T.|Authelet G.|Baba H.|Calvet D.|Château F.|Chen S.|Chen S.|Corsi A.|Delbart A.|Gheller J.|Giganon A.|Gillibert A.|Lapoux V.|Motobayashi T.|Niikura M.|Paul N.|Paul N.|Roussé J.|Sakurai H.|Sakurai H.|Santamaria C.|Steppenbeck D.|Taniuchi R.|Taniuchi R.|Uesaka T.|Ando T.|Ando T.|Arici T.|Blazhev A.|Browne F.|Bruce A.|Carroll R.|Chung L.|Cortés M.|Cortés M.|Cortés M.|Dewald M.|Ding B.|Franchoo S.|Górska M.|Gottardo A.|Jungclaus A.|Lee J.|Lettmann M.|Linh B.|Liu J.|Liu Z.|Lizarazo C.|Lizarazo C.|Momiyama S.|Momiyama S.|Moschner K.|Nagamine S.|Nakatsuka N.|Nita C.|Nobs C.|Olivier L.|Orlandi R.|Patel Z.|Podolyák Z.|Rudigier M.|Saito T.|Shand C.|Söderström P.|Stefan I.|Vaquero V.|Werner V.|Wimmer K.|Xu Z.</t>
  </si>
  <si>
    <t>Adamson P.|Aliaga L.|Ambrose D.|Anfimov N.|Antoshkin A.|Arrieta-Diaz E.|Augsten K.|Aurisano A.|Backhouse C.|Baird M.|Baird M.|Bambah B.|Bays K.|Behera B.|Bending S.|Bernstein R.|Bhatnagar V.|Bhuyan B.|Bian J.|Bian J.|Blackburn T.|Bolshakova A.|Bromberg C.|Brown J.|Brunetti G.|Buchanan N.|Butkevich A.|Bychkov V.|Campbell M.|Catano-Mur E.|Childress S.|Choudhary B.|Chowdhury B.|Coan T.|Coelho J.|Colo M.|Cooper J.|Corwin L.|Cremonesi L.|Cronin-Hennessy D.|Davies G.|Davies J.|Derwent P.|Dharmapalan R.|Ding P.|Djurcic Z.|Dukes E.|Duyang H.|Edayath S.|Ehrlich R.|Feldman G.|Frank M.|Frank M.|Gabrielyan M.|Gallagher H.|Germani S.|Ghosh T.|Giri A.|Gomes R.|Goodman M.|Grichine V.|Group R.|Grover D.|Guo B.|Habig A.|Hartnell J.|Hatcher R.|Hatzikoutelis A.|Heller K.|Himmel A.|Holin A.|Hylen J.|Jediny F.|Judah M.|Kafka G.|Kalra D.|Kasahara S.|Kasetti S.|Keloth R.|Kolupaeva L.|Kotelnikov S.|Kourbanis I.|Kreymer A.|Kumar A.|Kurbanov S.|Lang K.|Lee W.|Lin S.|Liu J.|Lokajicek M.|Lozier J.|Luchuk S.|Maan K.|Magill S.|Mann W.|Marshak M.|Matera K.|Matveev V.|Méndez D.|Messier M.</t>
  </si>
  <si>
    <t>Blair C.|Gras S.|Abbott R.|Aston S.|Betzwieser J.|Blair D.|Derosa R.|Evans M.|Frolov V.|Fritschel P.|Grote H.|Hardwick T.|Liu J.|Lormand M.|Miller J.|Mullavey A.|O'Reilly B.|Zhao C.|Abbott B.|Abbott T.|Adams C.|Adhikari R.|Anderson S.|Ananyeva A.|Appert S.|Arai K.|Ballmer S.|Barker D.|Barr B.|Barr B.|Barsotti L.|Bartlett J.|Bartos I.|Batch J.|Bell A.|Bell A.|Billingsley G.|Birch J.|Biscans S.|Biscans S.|Biwer C.|Bork R.|Brooks A.|Ciani G.|Clara F.|Countryman S.|Cowart M.|Coyne D.|Cumming A.|Cumming A.|Cunningham L.|Cunningham L.|Danzmann K.|Danzmann K.|Da Silva Costa C.|Daw E.|Debra D.|Desalvo R.|Dooley K.|Doravari S.|Driggers J.|Dwyer S.|Effler A.|Etzel T.|Evans T.|Factourovich M.|Fair H.|Fernández Galiana A.|Fisher R.|Fulda P.|Fyffe M.|Giaime J.|Giaime J.|Giardina K.|Goetz E.|Goetz R.|Gray C.|Gushwa K.|Gustafson E.|Gustafson R.|Hall E.|Hammond G.|Hammond G.|Hanks J.|Hanson J.|Harry G.|Heintze M.|Heptonstall A.|Hough J.|Hough J.|Izumi K.|Jones R.|Jones R.|Kandhasamy S.|Karki S.|Kasprzack M.|Kaufer S.|Kawabe K.|Kijbunchoo N.|King E.</t>
  </si>
  <si>
    <t>Budnev N.|Astapov I.|Bezyazeekov P.|Boreyko A.|Borodin A.|Garmash A.|Gafarov A.|Gorbunov N.|Gorbunov N.|Grebenyuk V.|Grebenyuk V.|Gress O.|Gress T.|Grinyuk A.|Grishin O.|Dyachok A.|Zhurov D.|Zagorodnikov A.|Zurbanov V.|Ivanova A.|Kazarina Y.|Kalmykov N.|Kindin V.|Kirilenko P.|Kiryuhin S.|Kozhin V.|Kokoulin R.|Kompaniets K.|Korosteleva E.|Kostunin D.|Kravchenko E.|Kravchenko E.|Kuzmichev L.|Kuzmichev L.|Lemeshev Y.|Lenok V.|Lubsandorzhiev B.|Lubsandorzhiev B.|Lubsandorzhiev N.|Mirgazov R.|Mirzoyan R.|Mirzoyan R.|Monkhoev R.|Osipova E.|Panasyuk M.|Pankov L.|Pakhorukov A.|Petrukhin A.|Poleschuk V.|Popova E.|Postnikov E.|Prosin V.|Ptuskin V.|Pushnin A.|Rubtsov G.|Ryabov E.|Sabirov B.|Sagan Y.|Samoliga V.|Sveshnikova L.|Semeney Y.|Sidorenkov A.|Silaev A.|Silaev A.|Skurikhin A.|Slunecka M.|Sokolov A.|Sokolov A.|Tabolenko V.|Tarashansky B.|Tkachev L.|Tkachev L.|Tkachenko A.|Fedorov O.|Yashin I.</t>
  </si>
  <si>
    <t>Atkin E.|Bulatov V.|Dorokhov V.|Gorbunov N.|Gorbunov N.|Filippov S.|Grebenyuk V.|Grebenyuk V.|Karmanov D.|Kovalev I.|Kudryashov I.|Kurganov A.|Merkin M.|Panov A.|Podorozhny D.|Polkov D.|Porokhovoy S.|Shumikhin V.|Tkachenko A.|Tkachenko A.|Tkachev L.|Tkachev L.|Turundaevskiy A.|Vasiliev O.|Voronin A.</t>
  </si>
  <si>
    <t>Šantelj L.|Adachi I.|Adachi I.|Hataya K.|Iori S.|Iwata S.|Kakuno H.|Kataura R.|Kawai H.|Kindo H.|Korpar S.|Korpar S.|Križan P.|Križan P.|Mrvar M.|Nath K.|Nishida S.|Nishida S.|Ogawa S.|Pestotnik R.|Stanovnik A.|Seljak A.|Sumiyoshi T.|Tabata M.|Tahirovič E.|Yusa Y.</t>
  </si>
  <si>
    <t>Kindo H.|Adachi I.|Adachi I.|Dolenec R.|Hataya K.|Iori S.|Iwata S.|Kakuno H.|Kataura R.|Kawai H.|Kobayashi T.|Konno T.|Korpar S.|Korpar S.|Kriz˘an P.|Kriz˘an P.|Kumita T.|Mrvar M.|Nishida S.|Nishida S.|Ogawa K.|Ogawa S.|Pestotnik R.|Šantelj L.|Sumiyoshi T.|Tabata M.|Yonenaga M.|Yusa Y.</t>
  </si>
  <si>
    <t>Schury P.|Schury P.|Schury P.|Wada M.|Wada M.|Ito Y.|Kaji D.|Arai F.|MacCormick M.|Murray I.|Haba H.|Jeong S.|Kimura S.|Kimura S.|Kimura S.|Koura H.|Miyatake H.|Morimoto K.|Morita K.|Morita K.|Ozawa A.|Rosenbusch M.|Reponen M.|Söderström P.|Takamine A.|Tanaka T.|Tanaka T.|Wollnik H.</t>
  </si>
  <si>
    <t>Babcock C.|Klawitter R.|Klawitter R.|Leistenschneider E.|Leistenschneider E.|Lascar D.|Lascar D.|Barquest B.|Finlay A.|Finlay A.|Foster M.|Foster M.|Gallant A.|Gallant A.|Hunt P.|Kootte B.|Kootte B.|Lan Y.|Lan Y.|Paul S.|Paul S.|Phan M.|Phan M.|Reiter M.|Reiter M.|Schultz B.|Schultz B.|Short D.|Short D.|Andreoiu C.|Brodeur M.|Dillmann I.|Dillmann I.|Gwinner G.|Kwiatkowski A.|Kwiatkowski A.|Leach K.|Leach K.|Dilling J.|Dilling J.</t>
  </si>
  <si>
    <t>Yaron I.|Izraeli D.|Achenbach P.|Arenhövel H.|Beričič J.|Böhm R.|Bosnar D.|Cohen E.|Debenjak L.|Distler M.|Esser A.|Friščić I.|Gilman R.|Korover I.|Korover I.|Lichtenstadt J.|Merkel H.|Middleton D.|Mihovilovič M.|Müller U.|Piasetzky E.|Pochodzalla J.|Ron G.|Schlimme B.|Schoth M.|Schulz F.|Sfienti C.|Širca S.|Širca S.|Strauch S.|Thiel M.|Tyukin A.|Weber A.</t>
  </si>
  <si>
    <t>Izraeli D.|Brecelj T.|Achenbach P.|Ashkenazi A.|Böhm R.|Cohen E.|Distler M.|Esser A.|Gilman R.|Kolar T.|Korover I.|Korover I.|Lichtenstadt J.|Mardor I.|Mardor I.|Merkel H.|Mihovilovič M.|Mihovilovič M.|Müller U.|Olivenboim M.|Piasetzky E.|Ron G.|Schlimme B.|Schoth M.|Sfienti C.|Širca S.|Širca S.|Štajner S.|Strauch S.|Thiel M.|Weber A.|Yaron I.</t>
  </si>
  <si>
    <t>Burt M.|Boll R.|Lee J.|Amini K.|Köckert H.|Vallance C.|Gentleman A.|Mackenzie S.|Bari S.|Bomme C.|Düsterer S.|Erk B.|Manschwetus B.|Müller E.|Rompotis D.|Savelyev E.|Schirmel N.|Techert S.|Techert S.|Techert S.|Treusch R.|Küpper J.|Küpper J.|Küpper J.|Trippel S.|Trippel S.|Wiese J.|Stapelfeldt H.|De Miranda B.|Guillemin R.|Ismail I.|Journel L.|Marchenko T.|Palaudoux J.|Penent F.|Piancastelli M.|Piancastelli M.|Simon M.|Travnikova O.|Brausse F.|Goldsztejn G.|Rouzée A.|Géléoc M.|Geneaux R.|Ruchon T.|Underwood J.|Holland D.|Mereshchenko A.|Olshin P.|Johnsson P.|Maclot S.|Lahl J.|Rudenko A.|Ziaee F.|Brouard M.|Rolles D.</t>
  </si>
  <si>
    <t>Jelenkovic A.|Jelenkovic A.|Yokoyama Y.|Sund R.|Sund R.|Hur Y.|Harris J.|Brandt I.|Nilsen T.|Ooki S.|Ullemar V.|Almqvist C.|Almqvist C.|Magnusson P.|Saudino K.|Stazi M.|Fagnani C.|Brescianini S.|Nelson T.|Whitfield K.|Knafo-Noam A.|Mankuta D.|Abramson L.|Cutler T.|Hopper J.|Hopper J.|Llewellyn C.|Fisher A.|Corley R.|Huibregtse B.|Derom C.|Derom C.|Vlietinck R.|Bjerregaard-Andersen M.|Bjerregaard-Andersen M.|Bjerregaard-Andersen M.|Beck-Nielsen H.|Sodemann M.|Krueger R.|McGue M.|Pahlen S.|Alexandra Burt S.|Klump K.|Dubois L.|Boivin M.|Boivin M.|Brendgen M.|Dionne G.|Vitaro F.|Willemsen G.|Bartels M.|van Beijsterveld C.|Craig J.|Craig J.|Saffery R.|Saffery R.|Rasmussen F.|Tynelius P.|Heikkilä K.|Pietiläinen K.|Bayasgalan G.|Narandalai D.|Narandalai D.|Haworth C.|Plomin R.|Ji F.|Ning F.|Pang Z.|Rebato E.|Tarnoki A.|Tarnoki A.|Tarnoki D.|Tarnoki D.|Kim J.|Lee J.|Lee S.|Sung J.|Sung J.|Loos R.|Boomsma D.|Sørensen T.|Sørensen T.|Kaprio J.|Kaprio J.|Silventoinen K.|Silventoinen K.</t>
  </si>
  <si>
    <t>Arnau-Soler A.|Adams M.|Hayward C.|Thomson P.|Porteous D.|Campbell A.|Smith B.|Black C.|Padmanabhan S.|McIntosh A.|Wray N.|Wray N.|Ripke S.|Ripke S.|Ripke S.|Mattheisen M.|Mattheisen M.|Mattheisen M.|Mattheisen M.|Trzaskowski M.|Byrne E.|Abdellaoui A.|Agerbo E.|Agerbo E.|Agerbo E.|Air T.|Andlauer T.|Andlauer T.|Bacanu S.|Bækvad-Hansen M.|Bækvad-Hansen M.|Beekman A.|Bigdeli T.|Bigdeli T.|Binder E.|Binder E.|Blackwood D.|Bryois J.|Buttenschøn H.|Buttenschøn H.|Buttenschøn H.|Bybjerg-Grauholm J.|Bybjerg-Grauholm J.|Cai N.|Cai N.|Castelao E.|Christensen J.|Christensen J.|Christensen J.|Clarke T.|Coleman J.|Colodro-Conde L.|Couvy-Duchesne B.|Couvy-Duchesne B.|Craddock N.|Crawford G.|Crawford G.|Davies G.|Deary I.|Degenhardt F.|Degenhardt F.|Derks E.|Direk N.|Direk N.|Dolan C.|Dunn E.|Dunn E.|Dunn E.|Eley T.|Escott-Price V.|Kiadeh F.|Finucane H.|Finucane H.|Forstner A.|Forstner A.|Forstner A.|Forstner A.|Frank J.|Gaspar H.|Gill M.|Goes F.|Gordon S.|Grove J.|Grove J.|Grove J.|Grove J.|Hall L.|Hall L.|Hansen C.|Hansen C.|Hansen T.|Hansen T.|Hansen T.|Herms S.|Herms S.|Herms S.|Hickie I.|Hoffmann P.|Hoffmann P.|Hoffmann P.</t>
  </si>
  <si>
    <t>Journal of Biological Regulators and Homeostatic Agents</t>
  </si>
  <si>
    <t>Downs S.|More S.|Goodchild A.|Whelan A.|Whelan A.|Abernethy D.|Abernethy D.|Broughan J.|Cameron A.|Cook A.|Cook A.|Ricardo de la Rua-Domenech R.|Greiner M.|Gunn J.|Nuñez-Garcia J.|Rhodes S.|Rolfe S.|Sharp M.|Upton P.|Watson E.|Watson E.|Welsh M.|Welsh M.|Woolliams J.|Clifton-Hadley R.|Parry J.</t>
  </si>
  <si>
    <t>Preventive Veterinary Medicine</t>
  </si>
  <si>
    <t>Andersen D.|Baird S.|Bates T.|Chapel D.|Cline A.|Ganesh S.|Garner M.|Grant B.|Hamilton K.|Jablonski K.|Jones S.|Kazaks A.|Konek S.|Leonard K.|McAdam K.|Ogata B.|Onuoha E.|Robinson G.|Schmidt D.|Walters N.|Williams P.|Wu P.|Hui K.|Gilmore C.|Khan M.|Buelsing D.|McCauley S.</t>
  </si>
  <si>
    <t>Ge Z.|Leighton J.|Leighton J.|Wang Y.|Wang Y.|Peng X.|Chen Z.|Chen Z.|Chen H.|Chen H.|Sun Y.|Yao F.|Li J.|Zhang H.|Liu J.|Shriver C.|Hu H.|Caesar-Johnson S.|Demchok J.|Felau I.|Kasapi M.|Ferguson M.|Hutter C.|Sofia H.|Tarnuzzer R.|Wang Z.|Yang L.|Zenklusen J.|Zhang J.|Chudamani S.|Liu J.|Lolla L.|Naresh R.|Pihl T.|Sun Q.|Wan Y.|Wu Y.|Cho J.|DeFreitas T.|Frazer S.|Gehlenborg N.|Getz G.|Heiman D.|Kim J.|Lawrence M.|Lin P.|Meier S.|Noble M.|Saksena G.|Voet D.|Zhang H.|Bernard B.|Chambwe N.|Dhankani V.|Knijnenburg T.|Kramer R.|Leinonen K.|Liu Y.|Miller M.|Reynolds S.|Shmulevich I.|Thorsson V.|Zhang W.|Akbani R.|Broom B.|Hegde A.|Ju Z.|Kanchi R.|Korkut A.|Li J.|Liang H.|Ling S.|Liu W.|Lu Y.|Mills G.|Ng K.|Rao A.|Ryan M.|Wang J.|Weinstein J.|Zhang J.|Abeshouse A.|Armenia J.|Chakravarty D.|Chatila W.|de Bruijn I.|Gao J.|Gross B.|Heins Z.|Kundra R.|La K.|Ladanyi M.|Luna A.|Nissan M.|Ochoa A.|Phillips S.|Reznik E.|Sanchez-Vega F.|Sander C.|Schultz N.</t>
  </si>
  <si>
    <t>Cell Systems</t>
  </si>
  <si>
    <t>Cancer Cell</t>
  </si>
  <si>
    <t>Teipel S.|Teipel S.|Cavedo E.|Cavedo E.|Cavedo E.|Cavedo E.|Cavedo E.|Lista S.|Lista S.|Lista S.|Lista S.|Habert M.|Habert M.|Potier M.|Grothe M.|Grothe M.|Epelbaum S.|Sambati L.|Gagliardi G.|Toschi N.|Toschi N.|Toschi N.|Greicius M.|Dubois B.|Hampel H.|Hampel H.|Hampel H.|Hampel H.|Audrain C.|Auffret A.|Bakardjian H.|Baldacci F.|Batrancourt B.|Benakki I.|Benali H.|Bertin H.|Bertrand A.|Boukadida L.|Cacciamani F.|Causse V.|Cavedo E.|Cherif Touil S.|Chiesa P.|Colliot O.|Dalla Barba G.|Depaulis M.|Dos Santos A.|Dubois B.|Dubois M.|Epelbaum S.|Fontaine B.|Francisque H.|Gagliardi G.|Genin A.|Genthon R.|Glasman P.|Gombert F.|Habert M.|Hampel H.|Hewa H.|Houot M.|Jungalee N.|Kas A.|Kilani M.|La Corte V.|Le Roy F.|Lehericy S.|Letondor C.|Levy M.|Lista S.|Lowrey M.|Ly J.|Makiese O.|Masetti I.|Mendes A.|Metzinger C.|Michon A.|Mochel F.|Nait Arab R.|Nyasse F.|Perrin C.|Poirier F.|Poisson C.|Potier M.|Ratovohery S.|Revillon M.|Rojkova K.|Santos-Andrade K.|Schindler R.|Servera M.|Seux L.|Simon V.|Skovronsky D.|Thiebaut M.|Uspenskaya O.|Vlaincu M.</t>
  </si>
  <si>
    <t>Vergallo A.|Vergallo A.|Vergallo A.|Vergallo A.|Bun R.|Bun R.|Bun R.|Bun R.|Toschi N.|Toschi N.|Toschi N.|Baldacci F.|Baldacci F.|Baldacci F.|Baldacci F.|Baldacci F.|Zetterberg H.|Zetterberg H.|Zetterberg H.|Zetterberg H.|Blennow K.|Blennow K.|Cavedo E.|Cavedo E.|Cavedo E.|Cavedo E.|Cavedo E.|Lamari F.|Habert M.|Habert M.|Habert M.|Dubois B.|Dubois B.|Dubois B.|Floris R.|Garaci F.|Garaci F.|Lista S.|Lista S.|Lista S.|Lista S.|Hampel H.|Hampel H.|Hampel H.|Hampel H.|Audrain C.|Auffret A.|Bakardjian H.|Baldacci F.|Batrancourt B.|Benakki I.|Benali H.|Bertin H.|Bertrand A.|Boukadida L.|Cacciamani F.|Causse V.|Cavedo E.|Cherif Touil S.|Chiesa P.|Colliot O.|Dalla Barba G.|Depaulis M.|Dos Santos A.|Dubois B.|Dubois M.|Epelbaum S.|Fontaine B.|Francisque H.|Gagliardi G.|Genin A.|Genthon R.|Glasman P.|Gombert F.|Habert M.|Hampel H.|Hewa H.|Houot M.|Jungalee N.|Kas A.|Kilani M.|La Corte V.|Le Roy F.|Lehericy S.|Letondor C.|Levy M.|Lista S.|Lowrey M.|Ly J.|Makiese O.|Masetti I.|Mendes A.|Metzinger C.|Michon A.|Mochel F.|Nait Arab R.|Nyasse F.|Perrin C.|Poirier F.|Poisson C.</t>
  </si>
  <si>
    <t>Takeda M.|Yamamoto K.|Akasaka H.|Rakugi H.|Naruse M.|Umakoshi H.|Tsuiki M.|Takeda Y.|Kurihara I.|Itoh H.|Ichijo T.|Katabami T.|Wada N.|Shibayama Y.|Yoshimoto T.|Ogawa Y.|Kawashima J.|Sone M.|Inagaki N.|Takahashi K.|Fujita M.|Watanabe M.|Matsuda Y.|Kobayashi H.|Shibata H.|Kamemura K.|Otsuki M.|Fujii Y.|Ogo A.|Okamura S.|Miyauchi S.|Yanase T.|Suzuki T.|Kawamura T.</t>
  </si>
  <si>
    <t>Chen B.|Chen B.|Jin T.|Patel S.|Ye N.|Sun C.|Ma H.|Rockne R.|Root J.|Saykin A.|Ahles T.|Holodny A.|Prakash N.|Mortimer J.|Waisman J.|Yuan Y.|Li D.|Somlo G.|Vazquez J.|Levi A.|Tan H.|Yang R.|Katheria V.|Hurria A.|Hurria A.</t>
  </si>
  <si>
    <t>Chen B.|Chen B.|Ghassaban K.|Jin T.|Patel S.|Ye N.|Sun C.|Kim H.|Rockne R.|Mark Haacke E.|Mark Haacke E.|Root J.|Saykin A.|Ahles T.|Holodny A.|Prakash N.|Mortimer J.|Waisman J.|Yuan Y.|Somlo G.|Li D.|Yang R.|Tan H.|Katheria V.|Morrison R.|Hurria A.|Hurria A.</t>
  </si>
  <si>
    <t>Magnetic Resonance Imaging</t>
  </si>
  <si>
    <t>Paixão P.|Paixão P.|Bermejo M.|Bermejo M.|Hens B.|Hens B.|Tsume Y.|Dickens J.|Shedden K.|Salehi N.|Koenigsknecht M.|Baker J.|Hasler W.|Lionberger R.|Fan J.|Wysocki J.|Wysocki J.|Wen B.|Lee A.|Frances A.|Amidon G.|Yu A.|Benninghoff G.|Löbenberg R.|Talattof A.|Sun D.|Amidon G.</t>
  </si>
  <si>
    <t>Bianchetti M.|Peralta S.|Nicita R.|Aragona S.|Ciprandi G.|Arrigoni A.|Artuso D.|Astegiano M.|Azzinnari C.|Battaglia E.|Belcari C.|Bendia E.|Benedicenti P.|Brandimarte G.|Buoncompagni I.|Cabras M.|Camilleri S.|Capece G.|Caronna S.|Cassieri C.|Castaldo F.|Catalano T.|Citarella C.|D’amore F.|D’alia G.|D’arpa F.|Dattola A.|De Bortoli N.|De Medici A.|Di Marzo S.|Di Mitri R.|Di Napoli A.|D’onofrio V.|Dughera L.|Elisei W.|Errico G.|Familiari L.|Familiari P.|Frasca R.|Frunzio A.|Gatti M.|Genova S.|Grosso S.|Gullotta R.|Iannuzziello D.|Indennitate G.|Leonardi G.|Luigiano C.|Macchiarella B.|Maisto T.|Mancino M.|Mancino A.|Manes G.|Marin R.|Mastinu G.|Moi A.|Montalbano L.|Monterosso N.|Morabito Loprete A.|Morlando L.|Ogliari C.|Paiano Primaldo N.|Paliani G.|Palieri A.|Pardocchi D.|Pati A.|Pedretti G.|Pisani A.|Plomaritis P.|Privitera A.|Pumpo R.|Quatraro F.|Raimondo D.|Rivellini G.|Rizzo Giovanni L.|Romano M.|Salerno R.|Savarino E.|Scarpulla G.|Sinagra E.|Soncini M.|Tammaro G.|Trovato C.|Vassallo R.|Vinti M.|Virgilio C.</t>
  </si>
  <si>
    <t>BMC infectious diseases</t>
  </si>
  <si>
    <t>Teede H.|Teede H.|Teede H.|Misso M.|Misso M.|Misso M.|Costello M.|Dokras A.|Laven J.|Moran L.|Moran L.|Moran L.|Piltonen T.|Norman R.|Norman R.|Norman R.|Andersen M.|Azziz R.|Balen A.|Baye E.|Boyle J.|Brennan L.|Broekmans F.|Dabadghao P.|Devoto L.|Dewailly D.|Downes L.|Fauser B.|Franks S.|Garad R.|Gibson-Helm M.|Harrison C.|Hart R.|Hawkes R.|Hirschberg A.|Hoeger K.|Hohmann F.|Hutchison S.|Joham A.|Johnson L.|Jordan C.|Kulkarni J.|Legro R.|Li R.|Lujan M.|Malhotra J.|Mansfield D.|Marsh K.|McAllister V.|Mocanu E.|Mol B.|Ng E.|Oberfield S.|Ottey S.|Peña A.|Qiao J.|Redman L.|Rodgers R.|Rombauts L.|Romualdi D.|Shah D.|Speight J.|Spritzer P.|Stener-Victorin E.|Stepto N.|Tapanainen J.|Tassone E.|Thangaratinam S.|Thondan M.|Tzeng C.|van der Spuy Z.|Vanky E.|Vogiatzi M.|Wan A.|Wijeyaratne C.|Witchel S.|Woolcock J.|Yildiz B.</t>
  </si>
  <si>
    <t>Guglielmo V.|Guglielmo V.|Guglielmo V.|Poggianti B.|Vulcani B.|Vulcani B.|Adami C.|Gastaldello F.|Ettori S.|Fotoupoulou S.|Koulouridis E.|Ramos Ceja M.|Giles P.|McGee S.|Altieri B.|Baldry I.|Birkinshaw M.|Bolzonella M.|Bongiorno A.|Brown M.|Chiappetti L.|Driver S.|Driver S.|Elyiv A.|Elyiv A.|Evrard A.|Garilli B.|Grootes M.|Guennou L.|Hopkins A.|Horellou C.|Iovino A.|Lidman C.|Liske J.|Maurogordato S.|Owers M.|Pacaud F.|Paltani S.|Pierre M.|Plionis M.|Plionis M.|Plionis M.|Ponman T.|Robotham A.|Sadibekova T.|Sadibekova T.|Scodeggio M.|Sereno M.|Sereno M.|Smolčić V.|Tuffs R.|Valtchanov I.|Vignali C.|Vignali C.|Willis J.</t>
  </si>
  <si>
    <t>Reiners A.|Zechmeister M.|Caballero J.|Caballero J.|Ribas I.|Morales J.|Jeffers S.|Schöfer P.|Tal-Or L.|Quirrenbach A.|Amado P.|Kaminski A.|Seifert W.|Abril M.|Aceituno J.|Alonso-Floriano F.|Alonso-Floriano F.|Ammler-Von Eiff M.|Ammler-Von Eiff M.|Antona R.|Anglada-Escudé G.|Anglada-Escudé G.|Anwand-Heerwart H.|Arroyo-Torres B.|Azzaro M.|Baroch D.|Barrado D.|Bauer F.|Becerril S.|Béjar V.|Benítez D.|Berdinas Z.|Bergond G.|Blümcke M.|Brinkmöller M.|Del Burgo C.|Del Burgo C.|Cano J.|Cárdenas Vázquez M.|Casal E.|Cifuentes C.|Claret A.|Claret A.|Colomé J.|Cortés-Contreras M.|Czesla S.|Díez-Alonso E.|Dreizler S.|Feiz C.|Fernández M.|Ferro I.|Fuhrmeister B.|Galadí-Enríquez D.|Garcia-Piquer A.|García Vargas M.|Gesa L.|Galera V.|González Hernández J.|González-Peinado R.|Grözinger U.|Grohnert S.|Guàrdia J.|Guenther E.|Guijarro A.|Guindos E.|Gutiérrez-Soto J.|Hagen H.|Hatzes A.|Hauschildt P.|Hedrosa R.|Helmling J.|Henning T.|Hermelo I.|Hernández Arabí R.|Hernández Castaño L.|Hernández Hernando F.|Herrero E.|Huber A.|Huke P.|Johnson E.|Juan E.|Kim M.|Kim M.|Klein R.|Klüter J.|Klutsch A.|Klutsch A.|Kürster M.|Lafarga M.|Lamert A.|Lampón M.|Lara L.|Laun W.|Lemke U.|Lenzen R.|Launhardt R.|López Del Fresno M.|López-González J.|López-Puertas M.|López Salas J.</t>
  </si>
  <si>
    <t>Trifonov T.|Kürster M.|Zechmeister M.|Tal-Or L.|Caballero J.|Caballero J.|Quirrenbach A.|Amado P.|Ribas I.|Reiners A.|Reffert S.|Dreizler S.|Hatzes A.|Kaminski A.|Launhardt R.|Henning T.|Montes D.|Béjar V.|Mundt R.|Pavlov A.|Schmitt J.|Seifert W.|Morales J.|Nowak G.|Jeffers S.|Rodríguez-López C.|Del Burgo C.|Anglada-Escudé G.|Anglada-Escudé G.|López-Santiago J.|López-Santiago J.|Mathar R.|Ammler-Von Eiff M.|Ammler-Von Eiff M.|Guenther E.|Barrado D.|González Hernández J.|Mancini L.|Mancini L.|Stürmer J.|Stürmer J.|Abril M.|Aceituno J.|Alonso-Floriano F.|Alonso-Floriano F.|Antona R.|Anwand-Heerwart H.|Arroyo-Torres B.|Azzaro M.|Baroch D.|Bauer F.|Becerril S.|Benítez D.|Berdiñas Z.|Bergond G.|Blümcke M.|Brinkmöller M.|Cano J.|Cárdenas Vázquez M.|Cárdenas Vázquez M.|Casal E.|Cifuentes C.|Claret A.|Colomé J.|Cortés-Contreras M.|Czesla S.|Díez-Alonso E.|Feiz C.|Fernández M.|Ferro I.|Fuhrmeister B.|Galadí-Enríquez D.|Garcia-Piquer A.|García Vargas M.|Gesa L.|Gómez Galera V.|González-Peinado R.|Grözinger U.|Grohnert S.|Guàrdia J.|Guijarro A.|De Guindos E.|Gutiérrez-Soto J.|Hagen H.|Hauschildt P.|Hedrosa R.|Helmling J.|Hermelo I.|Hernández Arabí R.|Hernández Castaño L.|Hernández Hernando F.|Herrero E.|Huber A.|Huke P.|Johnson E.|De Juan E.|Kim M.|Kim M.|Klein R.|Klüter J.</t>
  </si>
  <si>
    <t>Shibuya T.|Ouchi M.|Ouchi M.|Konno A.|Konno A.|Higuchi R.|Higuchi R.|Harikane Y.|Harikane Y.|Ono Y.|Shimasaku K.|Shimasaku K.|Taniguchi Y.|Kobayashi M.|Kajisawa M.|Nagao T.|Furusawa H.|Goto T.|Kashikawa N.|Kashikawa N.|Komiyama Y.|Komiyama Y.|Kusakabe H.|Lee C.|Momose R.|Nakajima K.|Tanaka M.|Tanaka M.|Wang S.|Yuma S.</t>
  </si>
  <si>
    <t>Babusiaux C.|Babusiaux C.|Van Leeuwen F.|Barstow M.|Jordi C.|Vallenari A.|Bossini D.|Bressan A.|Cantat-Gaudin T.|Cantat-Gaudin T.|Van Leeuwen M.|Brown A.|Prusti T.|De Bruijne J.|Bailer-Jones C.|Biermann M.|Evans D.|Eyer L.|Jansen F.|Klioner S.|Lammers U.|Lindegren L.|Luri X.|Mignard F.|Panem C.|Pourbaix D.|Pourbaix D.|Randich S.|Sartoretti P.|Siddiqui H.|Soubiran C.|Walton N.|Arenou F.|Bastian U.|Cropper M.|Drimmel R.|Katz D.|Lattanzi M.|Bakker J.|Cacciari C.|Castañeda J.|Chaoul L.|Cheek N.|De Angeli F.|Fabricius C.|Guerra R.|Holl B.|Masana E.|Messineo R.|Mowlavi N.|Nienartowicz K.|Panuzzo P.|Portell J.|Riello M.|Seabroke G.|Tanga P.|Thévenin F.|Gracia-Abril G.|Gracia-Abril G.|Comoretto G.|Garcia-Reinaldos M.|Teyssier D.|Altmann M.|Altmann M.|Andrae R.|Audard M.|Bellas-Velidis I.|Benson K.|Berthier J.|Blomme R.|Burgess P.|Busso G.|Carry B.|Carry B.|Cellino A.|Clementini G.|Clotet M.|Creevey O.|Davidson M.|De Ridder J.|Delchambre L.|Dell'Oro A.|Ducourant C.|Fernández-Hernández J.|Fouesneau M.|Frémat Y.|Galluccio L.|García-Torres M.|González-Núñez J.|González-Núñez J.|González-Vidal J.|Gosset E.|Gosset E.|Guy L.|Guy L.|Halbwachs J.|Hambly N.|Harrison D.|Harrison D.|Hernández J.</t>
  </si>
  <si>
    <t>Journal of Astronomical Telescopes, Instruments, and Systems</t>
  </si>
  <si>
    <t>Acebron A.|Cibirka N.|Zitrin A.|Coe D.|Agulli I.|Sharon K.|Bradač M.|Frye B.|Livermore R.|Mahler G.|Salmon B.|Umetsu K.|Bradley L.|Andrade-Santos F.|Avila R.|Carrasco D.|Cerny C.|Czakon N.|Dawson W.|Hoag A.|Huang K.|Johnson T.|Jones C.|Kikuchihara S.|Lam D.|Lovisari L.|Mainali R.|Oesch P.|Ogaz S.|Ouchi M.|Ouchi M.|Past M.|Paterno-Mahler R.|Peterson A.|Ryan R.|Sendra-Server I.|Sendra-Server I.|Stark D.|Strait V.|Toft S.|Trenti M.|Trenti M.|Vulcani B.</t>
  </si>
  <si>
    <t>Jamil A.|Jamil A.|Jamil A.|Ziegler T.|Hufschmidt P.|Li G.|Lupin-Jimenez L.|Michel T.|Ostrovskiy I.|Retière F.|Schneider J.|Wagenpfeil M.|Alamre A.|Albert J.|Anton G.|Arnquist I.|Badhrees I.|Badhrees I.|Barbeau P.|Barbeau P.|Beck D.|Belov V.|Bhatta T.|Bourque F.|Brodsky J.|Brown E.|Brunner T.|Brunner T.|Burenkov A.|Cao G.|Cao G.|Cao L.|Cen W.|Chambers C.|Charlebois S.|Chiu M.|Cleveland B.|Cleveland B.|Coon M.|Côté M.|Craycraft A.|Cree W.|Cree W.|Dalmasson J.|Daniels T.|Darroch L.|Daugherty S.|Daughhetee J.|Delaquis S.|Mesrobian-Kabakian A.|DeVoe R.|Dilling J.|Ding Y.|Dolinski M.|Dragone A.|Echevers J.|Fabris L.|Fairbank D.|Fairbank W.|Farine J.|Feyzbakhsh S.|Fontaine R.|Fudenberg D.|Gallina G.|Giacomini G.|Gornea R.|Gornea R.|Gratta G.|Hansen E.|Harris D.|Hasan M.|Heffner M.|Hößl J.|Hoppe E.|House A.|Hughes M.|Ito Y.|Ito Y.|Iverson A.|Jessiman C.|Jewell M.|Jiang X.|Karelin A.|Kaufman L.|Kaufman L.|Koffas T.|Kravitz S.|Kravitz S.|Krücken R.|Kuchenkov A.|Kumar K.|Lan Y.|Larson A.|Leonard D.|Li S.|Li Z.|Licciardi C.|Lin Y.|Lv P.|MacLellan R.</t>
  </si>
  <si>
    <t>Wang Y.|Wang Y.|Fang D.|Xu X.|Sun L.|Wang K.|Wang K.|Wang K.|Bao P.|Bai Z.|Cao X.|Dai Z.|Ding B.|He W.|Huang M.|Jin S.|Lin C.|Lü M.|Liu L.|Li Y.|Ma P.|Ma J.|Wang J.|Wang S.|Ye S.|Yang Y.|Zhou C.|Zhao M.|Zhang H.|Ma Y.|Ma Y.|Shen W.|Shen W.</t>
  </si>
  <si>
    <t>Wang Y.|Wang Y.|Fang D.|Wang K.|Wang K.|Wang K.|Xu X.|Sun L.|Bao P.|Bai Z.|Cao X.|Dai Z.|Ding B.|He W.|Huang M.|Jin S.|Lin C.|Lv M.|Liu L.|Li Y.|Ma P.|Ma J.|Wang J.|Wang S.|Wang J.|Wang H.|Ye S.|Yang Y.|Zhou C.|Zhao M.|Zhang H.|Ma Y.|Ma Y.|Shen W.|Shen W.</t>
  </si>
  <si>
    <t>Arenz M.|Baek W.|Beck M.|Beglarian A.|Behrens J.|Bergmann T.|Berlev A.|Besserer U.|Blaum K.|Bode T.|Bode T.|Bornschein B.|Bornschein L.|Brunst T.|Brunst T.|Buzinsky N.|Chilingaryan S.|Choi W.|Deffert M.|Doe P.|Dragoun O.|Drexlin G.|Dyba S.|Edzards F.|Edzards F.|Eitel K.|Ellinger E.|Engel R.|Enomoto S.|Erhard M.|Eversheim D.|Fedkevych M.|Fischer S.|Formaggio J.|Fränkle F.|Franklin G.|Friedel F.|Fulst A.|Gil W.|Glück F.|Ureña A.|Grohmann S.|Grössle R.|Gumbsheimer R.|Hackenjos M.|Hannen V.|Harms F.|Haußmann N.|Heizmann F.|Helbing K.|Herz W.|Hickford S.|Hilk D.|Hillesheimer D.|Howe M.|Howe M.|Huber A.|Jansen A.|Kellerer J.|Kernert N.|Kippenbrock L.|Kleesiek M.|Klein M.|Kopmann A.|Korzeczek M.|Kovalík A.|Krasch B.|Kraus M.|Kuckert L.|Lasserre T.|Lasserre T.|Lebeda O.|Letnev J.|Lokhov A.|Machatschek M.|Marsteller A.|Martin E.|Mertens S.|Mertens S.|Mirz S.|Monreal B.|Neumann H.|Niemes S.|Off A.|Osipowicz A.|Otten E.|Parno D.|Pollithy A.|Pollithy A.|Poon A.|Priester F.|Ranitzsch P.|Rest O.|Robertson R.|Roccati F.|Roccati F.|Rodenbeck C.|Röllig M.|Röttele C.|Ryšavý M.</t>
  </si>
  <si>
    <t>Arenz M.|Baek W.|Beck M.|Beglarian A.|Behrens J.|Bergmann T.|Berlev A.|Besserer U.|Blaum K.|Bode T.|Bode T.|Bornschein B.|Bornschein L.|Brunst T.|Brunst T.|Buzinsky N.|Chilingaryan S.|Choi W.|Deffert M.|Doe P.|Dragoun O.|Drexlin G.|Dyba S.|Edzards F.|Edzards F.|Eitel K.|Ellinger E.|Engel R.|Enomoto S.|Erhard M.|Eversheim D.|Fedkevych M.|Formaggio J.|Frankle F.|Franklin G.|Friedel F.|Fulst A.|Gil W.|Glück F.|Urena A.|Grohmann S.|Grössle R.|Gumbsheimer R.|Hackenjos M.|Hackenjos M.|Hannen V.|Harms F.|Haußmann N.|Heizmann F.|Helbing K.|Herz W.|Hickford S.|Hilk D.|Howe M.|Howe M.|Huber A.|Jansen A.|Kellerer J.|Kernert N.|Kippenbrock L.|Kleesiek M.|Klein M.|Kopmann A.|Korzeczek M.|Kovalik A.|Krasch B.|Kraus M.|Kuckert L.|Lasserre T.|Lasserre T.|Lebeda O.|Letnev J.|Lokhov A.|Machatschek M.|Marsteller A.|Martin E.|Mertens S.|Mertens S.|Mirz S.|Monreal B.|Neumann H.|Niemes S.|Off A.|Osipowicz A.|Otten E.|Parno D.|Pollithy A.|Pollithy A.|Poon A.|Priester F.|Ranitzsch P.|Rest O.|Robertson R.|Roccati F.|Roccati F.|Rodenbeck C.|Röllig M.|Röttele C.|Ryšavý M.|Sack R.</t>
  </si>
  <si>
    <t>Adhikari G.|Adhikari P.|de Souza E.|Carlin N.|Choi S.|Choi W.|Choi W.|Djamal M.|Ezeribe A.|Ha C.|Hahn I.|Hubbard A.|Hubbard A.|Jeon E.|Jo J.|Joo H.|Kang W.|Kang W.|Kauer M.|Kim B.|Kim H.|Kim H.|Kim K.|Kim M.|Kim M.|Kim N.|Kim S.|Kim Y.|Kim Y.|Kim Y.|Kim Y.|Kudryavtsev V.|Lee H.|Lee J.|Lee J.|Lee M.|Leonard D.|Lim K.|Lynch W.|Maruyama R.|Mouton F.|Olsen S.|Park H.|Park H.|Park J.|Park J.|Park K.|Pettus W.|Pettus W.|Pierpoint Z.|Prihtiadi H.|Ra S.|Rogers F.|Rogers F.|Rott C.|Scarff A.|Scarff A.|Spooner N.|Thompson W.|Yang L.|Yong S.</t>
  </si>
  <si>
    <t>Prihtiadi H.|Prihtiadi H.|Adhikari G.|Adhikari P.|De Souza E.|Carlin N.|Choi S.|Choi W.|Djamal M.|Ezeribe A.|Ha C.|Hahn I.|Hubbard A.|Jeon E.|Jo J.|Joo H.|Kang W.|Kang W.|Kauer M.|Kim B.|Kim H.|Kim H.|Kim K.|Kim N.|Kim S.|Kim Y.|Kim Y.|Kudryavtsev V.|Lee H.|Lee J.|Lee J.|Lee M.|Leonard D.|Lim K.|Lynch W.|Maruyama R.|Mouton F.|Olsen S.|Park H.|Park H.|Park J.|Park K.|Pettus W.|Pierpoint Z.|Ra S.|Rogers F.|Rott C.|Scarff A.|Spooner N.|Thompson W.|Yang L.|Yong S.</t>
  </si>
  <si>
    <t>Ko C.|Yang H.|Lau J.|Li M.|Li M.|Lin C.|Lin J.|Chen T.|Xu I.|Chang C.|Pan J.|Wu H.|Yong Q.|Fan N.|Kuah E.|Li Z.|Tan K.|Cheung Y.|Ng E.|Kai W.|Hao J.|Beica R.|Lin M.|Chen Y.|Cheng Z.|Wee K.|Ran J.|Xi C.|Lim S.|Lee N.|Tao M.|Lo J.|Lee R.</t>
  </si>
  <si>
    <t>IEEE Transactions on Components, Packaging and Manufacturing Technology</t>
  </si>
  <si>
    <t>Post F.|Szubert A.|Prendergast A.|Johnston V.|Lyall H.|Fitzgerald F.|Musiime V.|Musoro G.|Chepkorir P.|Agutu C.|Mallewa J.|Rajapakse C.|Wilkes H.|Hakim J.|Mugyenyi P.|Sarah Walker A.|Gibb D.|Pett S.|Pett S.|Pett S.|Kityo C.|Wavamunno P.|Nambi E.|Ocitti P.|Ndigendawani M.|Portal F.|Kabahenda S.|Kemigisa M.|Acen J.|Olebo D.|Mpamize G.|Amone A.|Okweny D.|Mbonye A.|Nambaziira F.|Rweyora A.|Kangah M.|Kabaswahili V.|Abach J.|Abongomera G.|Omongin J.|Aciro I.|Philliam A.|Arach B.|Ocung E.|Amone G.|Miles P.|Adong C.|Tumsuiime C.|Kidega P.|Otto B.|Apio F.|Baleeta K.|Mukuye A.|Abwola M.|Ssennono F.|Baliruno D.|Tuhirwe S.|Namisi R.|Kigongo F.|Kikyonkyo D.|Mushahara F.|Tusiime J.|Musiime A.|Nankya A.|Atwongyeire D.|Sirikye S.|Mula S.|Noowe N.|Lugemwa A.|Kasozi M.|Mwebe S.|Atwine L.|Senkindu T.|Natuhurira T.|Katemba C.|Ninsiima E.|Acaku M.|Kyomuhangi J.|Ankunda R.|Tukwasibwe D.|Ayesiga L.|Nathoo K.|Bwakura-Dangarembizi M.|Reid A.|Chidziva E.|Mhute T.|Tinago G.|Bhiri J.|Mudzingwa S.|Phiri M.|Steamer J.|Nhema R.|Warambwa C.|Mutsai S.|Nemasango B.|Moyo C.|Chitongo S.|Rashirai K.|Vhembo S.</t>
  </si>
  <si>
    <t>Mallewa J.|Szubert A.|Mugyenyi P.|Chidziva E.|Thomason M.|Chepkorir P.|Abongomera G.|Baleeta K.|Etyang A.|Warambwa C.|Melly B.|Mudzingwa S.|Kelly C.|Agutu C.|Wilkes H.|Nkomani S.|Musiime V.|Lugemwa A.|Pett S.|Pett S.|Bwakura-Dangarembizi M.|Prendergast A.|Gibb D.|Walker A.|Berkley J.|Mugyenyi P.|Kityo C.|Musiime V.|Wavamunno P.|Nambi E.|Ocitti P.|Ndigendawani M.|Kabahenda S.|Kemigisa M.|Acen J.|Olebo D.|Mpamize G.|Amone A.|Okweny D.|Mbonye A.|Nambaziira F.|Rweyora A.|Kangah M.|Kabaswahili B.|Abach J.|Abongomera G.|Omongin J.|Aciro I.|Philliam A.|Arach B.|Ocung E.|Amone G.|Miles P.|Adong C.|Tumsuiime C.|Kidega P.|Otto B.|Apio F.|Baleeta K.|Mukuye A.|Abwola M.|Ssennono F.|Baliruno D.|Tuhirwe S.|Namisi R.|Kigongo F.|Kikyonkyo D.|Mushahara F.|Okweny D.|Tusiime J.|Musiime A.|Nankya A.|Atwongyeire D.|Sirikye S.|Myalo S.|Noowe N.|Lugemwa A.|Kasozi M.|Mwebe S.|Atwine L.|Senkindu T.|Natuhurira I.|Katemba C.|Ninsiima E.|Acaku M.|Kyomuhangi J.|Ankunda R.|Tukwasibwe D.|Ayesiga L.|Hakim J.|Nathoo K.|Bwakura-Dangarembizi M.|Reid A.|Chidziva E.|Mhute T.|Tinago G.|Bhiri J.|Mudzingwa S.|Phiri M.|Steamer J.</t>
  </si>
  <si>
    <t>Tsuge M.|Tsuge M.|Tsuge M.|Hiraga N.|Hiraga N.|Zhang Y.|Zhang Y.|Yamashita M.|Sato O.|Oka N.|Shiraishi K.|Izaki Y.|Makokha G.|Makokha G.|Uchida T.|Uchida T.|Kurihara M.|Kurihara M.|Nomura M.|Nomura M.|Tsushima K.|Tsushima K.|Nakahara T.|Nakahara T.|Murakami E.|Murakami E.|Abe-Chayama H.|Abe-Chayama H.|Kawaoka T.|Kawaoka T.|Miki D.|Miki D.|Miki D.|Imamura M.|Imamura M.|Kawakami Y.|Kawakami Y.|Aikata H.|Aikata H.|Ochi H.|Ochi H.|Hayes C.|Hayes C.|Fujita T.|Chayama K.|Chayama K.|Chayama K.</t>
  </si>
  <si>
    <t>Roever L.|Resende E.|Diniz A.|Penha-Silva N.|O'Connell J.|Gomes P.|Zanetti H.|Veloso F.|De Souza F.|Duarte P.|Fidale T.|De Melo Costa Pinto R.|Roerver-Borges A.|Casella-Filho A.|Dourado P.|Chagas A.|Ali-Hasan-Al-Saegh S.|Reis P.|Oliveira G.|Avezum Á.|Neto M.|Durães A.|De Silva R.|Grande A.|Denardi C.|Lopes R.|Nerlekar N.|Alizadeh S.|Hernandez A.|Da Rosa M.|Biondi-Zoccai G.</t>
  </si>
  <si>
    <t>Roever L.|Resende E.|Diniz A.|Penha-Silva N.|O'Connell J.|Gomes P.|Zanetti H.|Veloso F.|Souza F.|Duarte P.|Fidale T.|Pinto R.|Roerver-Borges A.|Casella-Filho A.|Dourado P.|Chagas A.|Ali-Hasan-Al-Saegh S.|Reis P.|Oliveira G.|Avezum Á.|Neto M.|Durães A.|Silva R.|Grande A.|Denardi C.|Lopes R.|Nerlekar N.|Alizadeh S.|Hernandez A.|Rosa M.|Biondi-Zoccai G.</t>
  </si>
  <si>
    <t>Medicine</t>
  </si>
  <si>
    <t>Reese I.|Schäfer C.|Kleine-Tebbe J.|Ahrens B.|Ahrens B.|Bachmann O.|Ballmer-Weber B.|Beyer K.|Bischoff S.|Blümchen K.|Dölle S.|Enck P.|Enninger A.|Huttegger I.|Lämmel S.|Lange L.|Lepp U.|Mahler V.|Mahler V.|Mönnikes H.|Ockenga J.|Otto B.|Schnadt S.|Szepfalusi Z.|Treudler R.|Wassmann-Otto A.|Zuberbier T.|Werfel T.|Worm M.</t>
  </si>
  <si>
    <t>Ernahrungs Umschau</t>
  </si>
  <si>
    <t>Allergo Journal International</t>
  </si>
  <si>
    <t>Aktuelle Ernahrungsmedizin</t>
  </si>
  <si>
    <t>Tassorelli C.|Tassorelli C.|Grazzi L.|De Tommaso M.|Pierangeli G.|Martelletti P.|Rainero I.|Dorlas S.|Geppetti P.|Ambrosini A.|Sarchielli P.|Liebler E.|Barbanti P.|Bitetto V.|De Icco R.|Martinelli D.|Sances G.|Bianchi M.|Padovan A.|Ricci K.|Vecchio E.|Cortelli P.|Cevoli S.|Terlizzi R.|Negro A.|Chiariello G.|De Martino P.|Gai A.|Govone F.|Masuzzo F.|Rubino E.|Torrieri M.|Vacca A.|Chiarugi A.|De Cesaris F.|Puma S.|Lupi C.|Marone I.|Perrotta A.|Bernetti L.|Corbelli I.|Romoli M.|Simoni S.|Verzina A.|Aurilia C.|Egeo G.|Fofi L.|Andersson A.|Spitzer L.|Marin J.|McClure C.|Thackerey L.|Baldi M.|Di Maro D.</t>
  </si>
  <si>
    <t>Martelletti P.|Barbanti P.|Grazzi L.|Pierangeli G.|Rainero I.|Geppetti P.|Ambrosini A.|Sarchielli P.|Tassorelli C.|Tassorelli C.|Liebler E.|De Tommaso M.|Bitetto V.|De Icco R.|Martinelli D.|Sances G.|Bianchi M.|Padovan A.|Ricci K.|Vecchio E.|Cortelli P.|Cevoli S.|Terlizzi R.|Negro A.|Chiariello G.|De Martino P.|Gai A.|Govone F.|Masuzzo F.|Rubino E.|Torrieri M.|Vacca A.|Chiarugi A.|De Cesaris F.|Puma S.|Lupi C.|Marone I.|Perrotta A.|Corbelli I.|Romoli M.|Simoni S.|Verzina A.|Aurilia C.|Egeo G.|Fofi L.|Andersson A.|Spitzer L.|Marin J.|McClure C.|Thackeray L.|Baldi M.|Di Maro D.</t>
  </si>
  <si>
    <t>Journal of Headache and Pain</t>
  </si>
  <si>
    <t>Tajti P.|Tajti P.|Karatasakis A.|Danek B.|Alaswad K.|Karmpaliotis D.|Jaffer F.|Choi J.|Yeh R.|Patel M.|Mahmud E.|Burke M.|Krestyaninov O.|Khelimskii D.|Toma C.|Doing A.|Uretsky B.|Koutouzis M.|Tsiafoutis I.|Wyman R.|Garcia S.|Holper E.|Xenogiannis I.|Rangan B.|Banerjee S.|Ungi I.|Brilakis E.</t>
  </si>
  <si>
    <t>Lee S.|Chang H.|Sung J.|Park H.|Heo R.|Rizvi A.|Lin F.|Kumar A.|Hadamitzky M.|Kim Y.|Conte E.|Andreini D.|Pontone G.|Budoff M.|Gottlieb I.|Lee B.|Chun E.|Cademartiri F.|Maffei E.|Marques H.|Leipsic J.|Shin S.|Choi J.|Chinnaiyan K.|Raff G.|Virmani R.|Samady H.|Stone P.|Berman D.|Narula J.|Shaw L.|Bax J.|Min J.</t>
  </si>
  <si>
    <t>JACC. Cardiovascular imaging</t>
  </si>
  <si>
    <t>Baek J.|Baek J.|Kim B.|Heo J.|Nam H.|Kim Y.|Park H.|Bang O.|Yoo J.|Kim D.|Jeon P.|Baik S.|Suh S.|Lee K.|Kwak H.|Roh H.|Lee Y.|Kim S.|Ryu C.|Ihn Y.|Kim B.|Jeon H.|Kim J.|Byun J.|Suh S.|Park J.|Lee W.|Roh J.|Shin B.</t>
  </si>
  <si>
    <t>Kim B.|Baek J.|Heo J.|Nam H.|Kim Y.|Yoo J.|Kim D.|Jeon P.|Baik S.|Suh S.|Lee K.|Kwak H.|Roh H.|Roh H.|Lee Y.|Kim S.|Ryu C.|Ihn Y.|Kim B.|Jeon H.|Kim J.|Byun J.|Suh S.|Park J.|Lee W.|Roh J.|Shin B.|Bang O.</t>
  </si>
  <si>
    <t>Hirshfeld J.|Ferrari V.|Bengel F.|Bergersen L.|Chambers C.|Einstein A.|Eisenberg M.|Fogel M.|Gerber T.|Haines D.|Laskey W.|Limacher M.|Nichols K.|Pryma D.|Raff G.|Rubin G.|Smith D.|Stillman A.|Thomas S.|Tsai T.|Wagner L.|Samuel Wann L.|Januzzi J.|Afonso L.|Everett B.|Hernandez A.|Hucker W.|Jneid H.|Kumbhani D.|Edward Marine J.|Morris P.|Piana R.|Watson K.|Wiggins B.</t>
  </si>
  <si>
    <t>Dagres N.|Chao T.|Fenelon G.|Aguinaga L.|Benhayon D.|Benjamin E.|Bunch T.|Chen L.|Chen S.|Darrieux F.|De Paola A.|Fauchier L.|Goette A.|Kalman J.|Kalra L.|Kim Y.|Lane D.|Lane D.|Lip G.|Lip G.|Lubitz S.|Márquez M.|Potpara T.|Potpara T.|Pozzer D.|Ruskin J.|Savelieva I.|Teo W.|Tse H.|Verma A.|Zhang S.|Chung M.</t>
  </si>
  <si>
    <t>Moorthie S.|Blencowe H.|W. Darlison M.|Lawn J.|Mastroiacovo P.|Morris J.|Modell B.|Bittles A.|Blencowe H.|Christianson A.|Cousens S.|Darlison M.|Gibbons S.|Hamamy H.|Khoshnood B.|Howson C.|Lawn J.|Mastroiacovo P.|Modell B.|Moorthie S.|Morris J.|Mossey P.|Neville A.|Petrou M.|Povey S.|Rankin J.|Schuler-Faccini L.|Wren C.|Yunis K.</t>
  </si>
  <si>
    <t>Blencowe H.|Moorthie S.|Darlison M.|Gibbons S.|Modell B.|Bittles A.|Blencowe H.|Christianson A.|Cousens S.|Darlison M.|Gibbons S.|Hamamy H.|Khoshnood B.|Howson C.|Lawn J.|Mastroiacovo P.|Modell B.|Moorthie S.|Morris J.|Mossey P.|Neville A.|Petrou M.|Povey S.|Rankin J.|Schuler-Faccini L.|Wren C.|Yunis K.</t>
  </si>
  <si>
    <t>Journal of Community Genetics</t>
  </si>
  <si>
    <t>Dulai P.|Boland B.|Singh S.|Chaudrey K.|Koliani-Pace J.|Kochhar G.|Parikh M.|Shmidt E.|Hartke J.|Chilukuri P.|Meserve J.|Whitehead D.|Hirten R.|Winters A.|Katta L.|Peerani F.|Peerani F.|Narula N.|Narula N.|Sultan K.|Swaminath A.|Bohm M.|Lukin D.|Hudesman D.|Chang J.|Rivera-Nieves J.|Jairath V.|Zou G.|Feagan B.|Shen B.|Siegel C.|Loftus E.|Kane S.|Sands B.|Colombel J.|Sandborn W.|Lasch K.|Cao C.</t>
  </si>
  <si>
    <t>Inflammatory bowel diseases</t>
  </si>
  <si>
    <t>Matsuda K.|Matsuda K.|Tanaka K.|Tanaka K.|Fujishiro M.|Fujishiro M.|Saito Y.|Saito Y.|Ohtsuka K.|Oda I.|Katada C.|Kato M.|Kida M.|Kobayashi K.|Hoteya S.|Horimatsu T.|Kodashima S.|Matsuda T.|Muto M.|Yamamoto H.|Ryozawa S.|Iwakiri R.|Kutsumi H.|Miyata H.|Kato M.|Haruma K.|Fujimoto K.|Uemura N.|Kaminishi M.|Tajiri H.</t>
  </si>
  <si>
    <t>Gastroenterological Endoscopy</t>
  </si>
  <si>
    <t>Digestive Endoscopy</t>
  </si>
  <si>
    <t>Bhangu A.|Minaya-Bravo A.|Gallo G.|Gallo G.|Glasbey J.|Kamarajah S.|Pinkney T.|El-Hussuna A.|Battersby N.|Buchs N.|Buskens C.|Chaudri S.|Frasson M.|Glasbey J.|Morton D.|Negoi I.|Nepogodiev D.|Pata F.|Sánchez-Guillén L.|Singh B.|Zmora O.|Perry R.|Magill L.|Altomare D.|Bemelman W.|Brown S.|Denost Q.|Knowles C.|Laurberg S.|Lefevre J.|Möeslein G.|Pinkney T.|Vaizey C.|Bilali S.|Bilali V.|Salomon M.|Cillo M.|Estefania D.|Patron Uriburu J.|Ruiz H.|Farina P.|Carballo F.|Guckenheimer S.|Proud D.|Brouwer R.|Bui A.|Nguyen B.|Smart P.|Warwick A.|Theodore J.|Herbst F.|Birsan T.|Dauser B.|Ghaffari S.|Hartig N.|Stift A.|Argeny S.|Unger L.|Strouhal R.|Heuberger A.|Varabei A.|Lahodzich N.|Makhmudov A.|Selniahina L.|Feryn T.|Leupe T.|Maes L.|Reynvoet E.|Van Langenhove K.|Nachtergaele M.|Monami B.|Francart D.|Jehaes C.|Markiewicz S.|Weerts J.|Van Belle K.|Bomans B.|Cavenaile V.|Nijs Y.|Vertruyen M.|Pletinckx P.|Claeys D.|Defoort B.|Muysoms F.|Van Cleven S.|Lange C.|Vindevoghel K.|Wolthuis A.|Todorovic M.|Dabic S.|Kenjic B.|Lovric S.|Vidovic J.|Delibegovic S.|Mehmedovic Z.|Christiano A.|Lombardi B.|Marchiori M.|Tercioti V.|Dardanov D.</t>
  </si>
  <si>
    <t>van der Vorst A.|Zijlstra G.|De Witte N.|De Witte N.|De Lepeleire J.|Kempen G.|Schols J.|Schols J.|De Deyn P.|De Donder L.|De Lepeleire J.|De Roeck E.|De Witte N.|Dierckx E.|Duppen D.|Dury S.|Engelborghs S.|Fret B.|Hoens S.|Hoeyberghs L.|Kardol T.|Kempen G.|Lambotte D.|Schoenmakers B.|Schols J.|Smetcoren A.|Switsers L.|Van Der Elst M.|van der Vorst A.|Verté D.|Zijlstra G.</t>
  </si>
  <si>
    <t>de Vries M.|de Vries M.|Seppala L.|Seppala L.|Daams J.|van de Glind E.|van de Glind E.|Masud T.|van der Velde N.|van der Velde N.|Blain H.|Bousquet J.|Bucht G.|Caballero-Mora M.|van der Cammen T.|Eklund P.|Emmelot-Vonk M.|Gustafson Y.|Hartikainen S.|Kenny R.|Laflamme L.|Landi F.|Masud T.|O'Byrne-Maguire I.|Petrovic M.|Rodriguez L.|Seppälä L.|Svensson O.|Szczerbińska K.|Thaler H.|van der Velde N.</t>
  </si>
  <si>
    <t>Santos J.|Cozzi-Lepri A.|Phillips A.|De Wit S.|Pedersen C.|Reiss P.|Blaxhult A.|Lazzarin A.|Sluzhynska M.|Orkin C.|Duvivier C.|Bogner J.|Gargalianos-Kakolyris P.|Schmid P.|Hassoun G.|Khromova I.|Beniowski M.|Hadziosmanovic V.|Sedlacek D.|Paredes R.|Paredes R.|Paredes R.|Lundgren J.|Lundgren J.|Losso M.|Kundro M.|Schmied B.|Zangerle R.|Karpov I.|Vassilenko A.|Mitsura V.|Paduto D.|Clumeck N.|Delforge M.|Florence E.|Vandekerckhove L.|Begovac J.|Machala L.|Jilich D.|Kronborg G.|Benfield T.|Gerstoft J.|Katzenstein T.|Møller N.|Ostergaard L.|Wiese L.|Nielsen L.|Zilmer K.|Smidt J.|Ristola M.|Aho I.|Viard J.|Girard P.|Pradier C.|Fontas E.|Rockstroh J.|Schmidt R.|Degen O.|Stellbrink H.|Stefan C.|Fätkenheuer G.|Chkhartishvili N.|Gargalianos P.|Xylomenos G.|Lourida P.|Sambatakou H.|Szlávik J.|Gottfredsson M.|Mulcahy F.|Yust I.|Turner D.|Burke M.|Shahar E.|Elinav H.|Haouzi M.|Elbirt D.|Sthoeger Z.|D'Arminio Monforte A.|Esposito R.|Mazeu I.|Mussini C.|Mazzotta F.|Gabbuti A.|Vullo V.|Lichtner M.|Zaccarelli M.|Antinori A.|Acinapura R.|Plazzi M.|Castagna A.|Gianotti N.|Galli M.|Ridolfo A.|Rozentale B.|Uzdaviniene V.|Matulionyte R.|Staub T.|Hemmer R.|Ormaasen V.|Maeland A.</t>
  </si>
  <si>
    <t>Casali P.|Abecassis N.|Bauer S.|Biagini R.|Bielack S.|Bonvalot S.|Boukovinas I.|Bovee J.|Brodowicz T.|Broto J.|Buonadonna A.|De Álava E.|Dei Tos A.|Del Muro X.|Dileo P.|Eriksson M.|Fedenko A.|Ferraresi V.|Ferrari A.|Ferrari S.|Frezza A.|Gasperoni S.|Gelderblom H.|Gil T.|Grignani G.|Gronchi A.|Haas R.|Haas R.|Hannu A.|Hassan B.|Hohenberger P.|Issels R.|Joensuu H.|Jones R.|Judson I.|Jutte P.|Kaal S.|Kasper B.|Kopeckova K.|Krákorová D.|Le Cesne A.|Lugowska I.|Merimsky O.|Montemurro M.|Pantaleo M.|Piana R.|Picci P.|Piperno-Neumann S.|Pousa A.|Reichardt P.|Robinson M.|Rutkowski P.|Safwat A.|Schöffski P.|Sleijfer S.|Stacchiotti S.|Sundby Hall K.|Unk M.|Van Coevorden F.|Van Der Graaf W.|Whelan J.|Wardelmann E.|Zaikova O.|Blay J.</t>
  </si>
  <si>
    <t>Nakata K.|Shikata S.|Ohtsuka T.|Ukai T.|Miyasaka Y.|Mori Y.|Velasquez V.|Gotoh Y.|Ban D.|Nakamura Y.|Nagakawa Y.|Tanabe M.|Sahara Y.|Takaori K.|Honda G.|Misawa T.|Kawai M.|Yamaue H.|Morikawa T.|Kuroki T.|Mou Y.|Lee W.|Shrikhande S.|Tang C.|Conrad C.|Han H.|Chinnusamy P.|Asbun H.|Kooby D.|Wakabayashi G.|Takada T.|Yamamoto M.|Nakamura M.</t>
  </si>
  <si>
    <t>Psychiatry Investigation</t>
  </si>
  <si>
    <t>Asken B.|Bauer R.|Guskiewicz K.|McCrea M.|Schmidt J.|Giza C.|Snyder A.|Houck Z.|Kontos A.|McAllister T.|Broglio S.|Clugston J.|Anderson S.|Bazarian J.|Brooks A.|Buckley T.|Chrisman S.|Collins M.|DiFiori J.|Duma S.|Dykhuizen B.|Eckner J.|Feigenbaum L.|Hoy A.|Kelly L.|Langford T.|Lintner L.|McGinty G.|Mihalik J.|Miles C.|Ortega J.|Port N.|Putukian M.|Rowson S.|Svoboda S.</t>
  </si>
  <si>
    <t>Silveira C.|Souza R.|Costa M.|Parpinelli M.|Pacagnella R.|Ferreira E.|Mayrink J.|Guida J.|Sousa M.|Say L.|Chou D.|Filippi V.|Barreix M.|Barbour K.|Firoz T.|von Dadelszen P.|Cecatti J.|Andreucci C.|Angelini C.|Ferraz J.|Zanardi D.|Camargo R.|Cottler S.|Fawole O.|Gadama L.|Ghérissi A.|Gyte G.|Hindin M.|Jayathilaka A.|Kalamar A.|Kone Y.|Kostanjsek N.|Lange I.|Magee L.|Mathur A.|McCaw-Binns A.|Morgan M.|Munjanja S.|Gichuhi G.|Petzold M.|Sullivan E.|Taulo F.|Tunçalp Ö.|Vanderkruik R.</t>
  </si>
  <si>
    <t>Mayrink J.|Souza R.|Silveira C.|Guida J.|Costa M.|Parpinelli M.|Pacagnella R.|Ferreira E.|Sousa M.|Say L.|Chou D.|Filippi V.|Barreix M.|Barbour K.|von Dadelszen P.|Cecatti J.|Andreucci C.|Angelini C.|Ferraz J.|Zanardi D.|Camargo R.|Cottler S.|Fawole O.|Firoz T.|Gadama L.|Ghérissi A.|Gyte G.|Hindin M.|Jayathilaka A.|Kalamar A.|Kone Y.|Lange I.|Magee L.|Mathur A.|McCaw-Binns A.|Morgan M.|Munjanja S.|Gichuhi G.|Petzold M.|Sullivan E.|Taulo F.|Tunçalp Ö.|Vanderkruik R.</t>
  </si>
  <si>
    <t>Jauniaux E.|Chantraine F.|Silver R.|Langhoff-Roos J.|Duncombe G.|Klaritsch P.|Chantraine F.|Kingdom J.|Grønbeck L.|Rull K.|Nigatu B.|Tikkanen M.|Sentilhes L.|Asatiani T.|Leung W.|AIhaidari T.|Brennan D.|Kondoh E.|Yang J.|Seoud M.|Jegasothy R.|Espino y Sosa S.|Jacod B.|D’Antonio F.|Shah N.|Bomba-Opon D.|Ayres-de-Campos D.|Jeremic K.|Kok T.|Soma-Pillay P.|Tul Mandić N.|Lindqvist P.|Arnadottir T.|Hoesli I.|Jaisamrarn U.|Al Mulla A.|Robson S.|Cortez R.</t>
  </si>
  <si>
    <t>Ferro M.|Lorenzo G.|Buonerba C.|Buonerba C.|Lucarelli G.|Russo G.|Cantiello F.|Farhan A.|Stasi S.|Musi G.|Hurle R.|Vincenzo S.|Busetto G.|De Berardinis E.|Perdonà S.|Borghesi M.|Schiavina R.|Almeida G.|Bove P.|Lima E.|Grimaldi G.|Matei D.|Mistretta F.|Crisan N.|Terracciano D.|Paolo V.|Battaglia M.|Guazzoni G.|Autorino R.|Morgia G.|Damiano R.|Muto M.|Rocca R.|Mirone V.|De Cobelli O.|De Cobelli O.|Vartolomei M.|Vartolomei M.</t>
  </si>
  <si>
    <t>Vartolomei M.|Vartolomei M.|Vartolomei M.|Ferro M.|Cantiello F.|Lucarelli G.|Di Stasi S.|Hurle R.|Guazzoni G.|Guazzoni G.|Busetto G.|De Berardinis E.|Damiano R.|Perdona S.|Verze P.|La Rocca R.|Borghesi M.|Schiavina R.|Brunocilla E.|Almeida G.|Bove P.|Lima E.|Grimaldi G.|Autorino R.|Crisan N.|Abu Farhan A.|Battaglia M.|Serretta V.|Russo G.|Morgia G.|Terracciano D.|Musi G.|de Cobelli O.|de Cobelli O.|Mirone V.|Shariat S.|Shariat S.|Shariat S.|Shariat S.</t>
  </si>
  <si>
    <t>Mercier F.|Passot G.|Passot G.|Villeneuve L.|Villeneuve L.|Levine E.|Yonemura Y.|Yonemura Y.|Yonemura Y.|Yonemura Y.|Yonemura Y.|Goéré D.|Sugarbaker P.|Marolho C.|Bartlett D.|Glehen O.|Glehen O.|Abba J.|Abboud K.|Alyami M.|Arvieux C.|Bakrin N.|Bereder J.|Bouzard D.|Brigand C.|Carrère S.|Delroeux D.|Dumont F.|Eveno C.|Facy O.|Guyon F.|Ferron G.|Kianmanesh R.|Lo Dico R.|Lorimier G.|Marchal F.|Mariani P.|Meeus P.|Msika S.|Ortega-Deballon P.|Paquette B.|Peyrat P.|Pirro N.|Pocard M.|Porcheron J.|Quenet F.|Rat P.|Sgarbura O.|Thibaudeau E.|Tuech J.|Zinzindohoue F.|Ahrendt S.|Akaishi E.|Baik S.|Baratti D.|Bhatt A.|Cachin P.|Ceelen W.|De Hingh I.|De Simone M.|Dubé P.|Edwards R.|Franko J.|Gonzalez-Bayon L.|Gushchin V.|Holtzman M.|Hsieh M.|Kecmanovic D.|Lee K.|Lehmann K.|Liu Y.|Mehta S.|Morris D.|O’Dwyer S.|Orsenigo E.|Pande P.|Park E.|Pingpank J.|Piso P.|Rajan F.|Rau B.|Sardi A.|Sideris L.|Sommariva A.|Spiliotis J.|Tentes A.|Teo M.|Yarema R.|Younan R.|Zaveri S.|Zeh H.</t>
  </si>
  <si>
    <t>Matsuo K.|Takazawa Y.|Ross M.|Elishaev E.|Yunokawa M.|Sheridan T.|Bush S.|Klobocista M.|Blake E.|Takano T.|Baba T.|Satoh S.|Shida M.|Ikeda Y.|Adachi S.|Yokoyama T.|Takekuma M.|Yanai S.|Takeuchi S.|Nishimura M.|Iwasaki K.|Johnson M.|Yoshida M.|Hakam A.|Machida H.|Mhawech-Fauceglia P.|Ueda Y.|Yoshino K.|Kajiwara H.|Hasegawa K.|Yasuda M.|Miyake T.|Moriya T.|Yuba Y.|Morgan T.|Fukagawa T.|Pejovic T.|Nagano T.|Sasaki T.|Richmond A.|Post M.|Shahzad M.|Im D.|Yoshida H.|Enomoto T.|Omatsu K.|Ueland F.|Kelley J.|Karabakhtsian R.|Karabakhtsian R.|Roman L.</t>
  </si>
  <si>
    <t>Johnson C.|Johnson C.|Haldeman S.|Haldeman S.|Haldeman S.|Nordin M.|Nordin M.|Chou R.|Chou R.|Côté P.|Côté P.|Hurwitz E.|Green B.|Green B.|Kopansky-Giles D.|Kopansky-Giles D.|Randhawa K.|Randhawa K.|Cedraschi C.|Cedraschi C.|Ameis A.|Acaroğlu E.|Aartun E.|Adjei-Kwayisi A.|Ayhan S.|Aziz A.|Bas T.|Blyth F.|Borenstein D.|Brady O.|Brooks P.|Camilleri C.|Castellote J.|Clay M.|Davatchi F.|Dudler J.|Dunn R.|Eberspaecher S.|Emmerich J.|Farcy J.|Fisher-Jeffes N.|Fisher-Jeffes N.|Goertz C.|Grevitt M.|Griffith E.|Hajjaj-Hassouni N.|Hartvigsen J.|Hartvigsen J.|Hondras M.|Kane E.|Laplante J.|Lemeunier N.|Mayer J.|Mior S.|Mmopelwa T.|Modic M.|Moss J.|Mullerpatan R.|Muteti E.|Mwaniki L.|Ngandeu-Singwe M.|Outerbridge G.|Rajasekaran S.|Shearer H.|Smuck M.|Sönmez E.|Tavares P.|Taylor-Vaisey A.|Torres C.|Torres P.|van der Horst A.|van der Horst A.|Verville L.|Verville L.|Vialle E.|Kumar G.|Vlok A.|Watters W.|Watters W.|Wong C.|Wong J.|Yu H.|Yu H.|Yüksel S.</t>
  </si>
  <si>
    <t>European Spine Journal</t>
  </si>
  <si>
    <t>Natarajan G.|Shankaran S.|Saha S.|Laptook A.|Das A.|Higgins R.|Stoll B.|Bell E.|Carlo W.|D'Angio C.|DeMauro S.|Sanchez P.|Van Meurs K.|Vohr B.|Newman N.|Hale E.|Walsh M.|Polin R.|Keszler M.|Hensman A.|Vieira E.|Hibbs A.|Siner B.|Pallotto E.|Kilbride H.|Gauldin C.|Holmes A.|Johnson K.|Kallapur S.|Grisby C.|Alexander B.|Fischer E.|Jackson L.|Kirker K.|Jennings J.|Wuertz S.|Muthig G.|Goldberg R.|Finkle J.|Fisher K.|Laughon M.|Bose C.|Bernhardt J.|Clark C.|Carlton D.|Loggins Y.|Bottcher D.|Archer S.|Sokol G.|Herron D.|Nelin L.|Jadcherla S.|Luzader P.|Parikh N.|Nist M.|Fuller J.|Gutentag J.|Jones M.|McGregor S.|Rodgers E.|Ulloa J.|Wolfe T.|Wallace D.|Zaterka-Baxter K.|Crawford M.|Gabrio J.|O'Donnell Auman J.|Stevenson D.|Ball M.|Proud M.|Ambalavanan N.|Collins M.|Cosby S.|Devaskar U.|Garg M.|Chanlaw T.|Geller R.|Colaizy T.|Ellsbury D.|Brumbaugh J.|Johnson K.|Campbell D.|Walker J.|Ohls R.|Lacy C.|Beauman S.|Hartenberger C.|Kirpalani H.|Chaudhary A.|Abbasi S.|Mancini T.|Cucinotta D.|Lakshminrusimha S.|Scorsone A.|Hunn J.|Jensen R.|Wadkins H.|Guilford S.|Williams A.|Wyckoff M.</t>
  </si>
  <si>
    <t>Fonseca-Pedrero E.|Fonseca-Pedrero E.|Ortuño J.|Debbané M.|Debbané M.|Chan R.|Chan R.|Cicero D.|Zhang L.|Brenner C.|Barkus E.|Linscott R.|Kwapil T.|Barrantes-Vidal N.|Cohen A.|Raine A.|Raine A.|Raine A.|Compton M.|Tone E.|Suhr J.|Inchausti F.|Bobes J.|Bobes J.|Fumero A.|Giakoumaki S.|Tsaousis I.|Preti A.|Chmielewski M.|Laloyaux J.|Laloyaux J.|Laloyaux J.|Mechri A.|Aymen Lahmar M.|Wuthrich V.|Larøi F.|Larøi F.|Larøi F.|Badcock J.|Jablensky A.|Isvoranu A.|Epskamp S.|Fried E.|Fried E.</t>
  </si>
  <si>
    <t>Fonseca-Pedrero E.|Fonseca-Pedrero E.|Chan R.|Chan R.|Debbané M.|Debbané M.|Cicero D.|Zhang L.|Brenner C.|Barkus E.|Linscott R.|Kwapil T.|Barrantes-Vidal N.|Cohen A.|Raine A.|Compton M.|Tone E.|Suhr J.|Muñiz J.|Muñiz J.|de Albéniz A.|Fumero A.|Giakoumaki S.|Tsaousis I.|Preti A.|Chmielewski M.|Laloyaux J.|Laloyaux J.|Laloyaux J.|Mechri A.|Lahmar M.|Wuthrich V.|Larøi F.|Larøi F.|Badcock J.|Jablensky A.|Ortuño-Sierra J.</t>
  </si>
  <si>
    <t>Bodur H.|Yurdakul F.|Ataman Ş.|Garıp Y.|Nas K.|Ayhan F.|Ayhan F.|Akgül Ö.|Akinci A.|Altay Z.|Birtane M.|Soy Buğdayci D.|Çapkin E.|Çevık R.|Duruöz T.|Gürer G.|Kaçar C.|Kamanli A.|Kaptanoğlu E.|Kaya T.|Kocabaş H.|Kuru Ö.|Melikoğlu M.|Özdemırel E.|Özel S.|Rezvani A.|Sezer İ.|Sunar İ.|Yilmaz G.</t>
  </si>
  <si>
    <t>Ataman Ş.|Sunar İ.|Yilmaz G.|Bodur H.|Nas K.|Ayhan F.|Ayhan F.|Akgül Ö.|Akinci A.|Altay Z.|Birtane M.|SOY Buğdayci D.|Çapkin E.|Çevik R.|Garİp Çimen Y.|Duruöz M.|Elhan A.|Gürer G.|Kaçar C.|Kamanli A.|Kaptanoğlu E.|Kaya T.|Kocabaş H.|Kuru Ö.|Alkan Melikoğlu M.|Özel S.|Rezvani A.|Sezer İ.|Yurdakul F.</t>
  </si>
  <si>
    <t>Archives of Rheumatology</t>
  </si>
  <si>
    <t>Prohira S.|Novikov A.|Novikov A.|Dasgupta P.|Jain P.|Nande S.|Allison P.|Allison P.|Banerjee O.|Banerjee O.|Batten L.|Beatty J.|Beatty J.|Belov K.|Besson D.|Besson D.|Binns W.|Bugaev V.|Cao P.|Chen C.|Chen P.|Clem J.|Connolly A.|Connolly A.|Cremonesi L.|Dailey B.|Deaconu C.|Dowkontt P.|Fox B.|Gordon J.|Gorham P.|Hast C.|Hill B.|Hupe R.|Israel M.|Lam J.|Liu T.|Ludwig A.|Matsuno S.|Miki C.|Mottram M.|Mulrey K.|Nam J.|Nichol R.|Oberla E.|Ratzlaff K.|Rauch B.|Romero-Wolf A.|Rotter B.|Russell J.|Saltzberg D.|Seckel D.|Schoorlemmer H.|Stafford S.|Stockham J.|Stockham M.|Strutt B.|Tatem K.|Varner G.|Vieregg A.|Wissel S.|Wu F.|Young R.</t>
  </si>
  <si>
    <t>Behm K.|Cole J.|Joglekar A.|Joglekar A.|Gerstmayr E.|Wood J.|Baird C.|Blackburn T.|Duff M.|Harvey C.|Ilderton A.|Ilderton A.|Kuschel S.|Mangles S.|Marklund M.|McKenna P.|Murphy C.|Najmudin Z.|Poder K.|Ridgers C.|Sarri G.|Samarin G.|Symes D.|Warwick J.|Zepf M.|Zepf M.|Krushelnick K.|Thomas A.|Thomas A.</t>
  </si>
  <si>
    <t>Abitbol M.|Aboobaker A.|Aboobaker A.|Ade P.|Araujo D.|Aubin F.|Aubin F.|Baccigalupi C.|Baccigalupi C.|Bao C.|Chapman D.|Didier J.|Didier J.|Dobbs M.|Dobbs M.|Feeney S.|Feeney S.|Geach C.|Grainger W.|Hanany S.|Helson K.|Helson K.|Hillbrand S.|Hilton G.|Hubmayr J.|Irwin K.|Irwin K.|Jaffe A.|Johnson B.|Jones T.|Klein J.|Korotkov A.|Lee A.|Levinson L.|Limon M.|Macdermid K.|Miller A.|Miller A.|Milligan M.|Raach K.|Reichborn-Kjennerud B.|Reintsema C.|Sagiv I.|Smecher G.|Tucker G.|Westbrook B.|Young K.|Zilic K.</t>
  </si>
  <si>
    <t>Aboobaker A.|Aboobaker A.|Ade P.|Araujo D.|Aubin F.|Aubin F.|Baccigalupi C.|Baccigalupi C.|Bao C.|Chapman D.|Didier J.|Didier J.|Dobbs M.|Dobbs M.|Geach C.|Grainger W.|Hanany S.|Helson K.|Helson K.|Hillbrand S.|Hubmayr J.|Jaffe A.|Johnson B.|Jones T.|Klein J.|Korotkov A.|Lee A.|Levinson L.|Limon M.|Macdermid K.|Matsumura T.|Matsumura T.|Miller A.|Miller A.|Milligan M.|Raach K.|Reichborn-Kjennerud B.|Sagiv I.|Savini G.|Spencer L.|Spencer L.|Tucker C.|Tucker G.|Westbrook B.|Young K.|Zilic K.</t>
  </si>
  <si>
    <t>Melin J.|Bonaldi A.|Bonaldi A.|Remazeilles M.|Hagstotz S.|Hagstotz S.|Diego J.|Hernández-Monteagudo C.|Génova-Santos R.|Génova-Santos R.|Luzzi G.|Luzzi G.|Martins C.|Grandis S.|Grandis S.|Mohr J.|Mohr J.|Mohr J.|Bartlett J.|Delabrouille J.|Ferraro S.|Tramonte D.|Tramonte D.|Rubiño-Martín J.|Rubiño-Martín J.|Macìas-Pérez J.|Achúcarro A.|Achúcarro A.|Ade P.|Allison R.|Ashdown M.|Ashdown M.|Ballardini M.|Ballardini M.|Ballardini M.|Banday A.|Banday A.|Banerji R.|Bartolo N.|Bartolo N.|Bartolo N.|Basak S.|Basak S.|Basu K.|Battye R.|Baumann D.|Baumann D.|Bersanelli M.|Bersanelli M.|Bonato M.|Borrill J.|Borrill J.|Bouchet F.|Boulanger F.|Brinckmann T.|Bucher M.|Burigana C.|Burigana C.|Burigana C.|Buzzelli A.|Cai Z.|Calvo M.|Carvalho C.|Castellano M.|Challinor A.|Chluba J.|Clesse S.|Colafrancesco S.|Colantoni I.|Coppolecchia A.|Coppolecchia A.|Crook M.|D'Alessandro G.|De Bernardis P.|De Bernardis P.|De Gasperis G.|Petris M.|Zotti G.|Valentino E.|Valentino E.|Errard J.|Errard J.|Feeney S.|Feeney S.|Fernández-Cobos R.|Finelli F.|Finelli F.|Forastieri F.|Galli S.|Gerbino M.|González-Nuevo J.|Greenslade J.|Hanany S.|Handley W.|Handley W.|Hervias-Caimapo C.|Hills M.|Hivon E.|Kiiveri K.|Kiiveri K.</t>
  </si>
  <si>
    <t>Chandavar S.|Goetz J.|Hicks K.|Keller D.|Keller D.|Kunkel M.|Paolone M.|Weygand D.|Adhikari K.|Adhikari K.|Adhikari S.|Akbar Z.|Ball J.|Balossino I.|Barion L.|Bashkanov M.|Battaglieri M.|Bedlinskiy I.|Biselli A.|Briscoe W.|Brooks W.|Brooks W.|Burkert V.|Cao F.|Carman D.|Celentano A.|Charles G.|Chetry T.|Ciullo G.|Ciullo G.|Clark L.|Cole P.|Contalbrigo M.|Crede V.|D'Angelo A.|D'Angelo A.|Dashyan N.|De Vita R.|De Sanctis E.|Defurne M.|Deur A.|Djalali C.|Dupre R.|Egiyan H.|Egiyan H.|El Alaoui A.|El Fassi L.|El Fassi L.|Eugenio P.|Fedotov G.|Fedotov G.|Filippi A.|Fradi A.|Gavalian G.|Gavalian G.|Ghandilyan Y.|Gilfoyle G.|Girod F.|Girod F.|Glazier D.|Gohn W.|Golovatch E.|Gothe R.|Griffioen K.|Guidal M.|Guo L.|Guo L.|Hafidi K.|Hakobyan H.|Hakobyan H.|Hanretty C.|Harrison N.|Hattawy M.|Heddle D.|Heddle D.|Holtrop M.|Ilieva Y.|Ilieva Y.|Ireland D.|Isupov E.|Jenkins D.|Johnston S.|Joo K.|Joosten S.|Kabir M.|Khachatryan G.|Khachatryan M.|Khandaker M.|Khandaker M.|Kim W.|Klein A.|Klein F.|Kubarovsky V.|Kubarovsky V.|Lanza L.|Lenisa P.|Livingston K.|MacGregor I.|Markov N.|McCracken M.</t>
  </si>
  <si>
    <t>Wink L.|Pedapati E.|Adams R.|Erickson C.|Pedersen K.|Morrow E.|Kaplan D.|Siegel M.|Siegel M.|Erickson C.|Gabriels R.|Kaplan D.|Mazefsky C.|Morrow E.|Righi G.|Santangelo S.|Wink L.|Benevides J.|Beresford C.|Best C.|Bowen K.|Dechant B.|Flis T.|Gastgeb H.|Geer A.|Hagopian L.|Handen B.|Klever A.|Lubetsky M.|MacKenzie K.|Meservy Z.|McGonigle J.|McGuire K.|McNeil F.|Montrenes J.|Palka T.|Pedapati E.|Pedersen K.|Peura C.|Pierri J.|Rogers C.|Rossman B.|Ruberg J.|Sannar E.|Small C.|Stuckey N.|Tylenda B.|Verdi M.|Vezzoli J.|Williams D.|Williams D.|Germain D.|Robinson G.|Kasari C.|King B.|McCracken J.|McDougle C.|Scahill L.|Schultz R.|Tager-Flusberg H.</t>
  </si>
  <si>
    <t>Handen B.|Mazefsky C.|Gabriels R.|Pedersen K.|Wallace M.|Siegel M.|Erickson C.|Gabriels R.|Kaplan D.|Morrow E.|Righi G.|Santangelo S.|Wink L.|Benevides J.|Beresford C.|Best C.|Bowen K.|Dechant B.|Dixon J.|Flis T.|Gastgeb H.|Geer A.|Hagopian L.|Handen B.|Klever A.|Lubetsky M.|MacKenzie K.|Meservy Z.|McGonigle J.|McGuire K.|McNeill F.|Pedapati E.|Peura C.|Pierri J.|Rogers C.|Rossman B.|Ruberg J.|Small C.|Stuckey N.|Tylenda B.|Verdi M.|Vezzoli J.|Williams D.|Williams D.|St. Germain D.|Robinson G.|Kasari C.|King B.|McCracken J.|McDougle C.|Scahill L.|Schultz R.|Tager-Flusberg H.</t>
  </si>
  <si>
    <t>Archives of Clinical Neuropsychology</t>
  </si>
  <si>
    <t>Clinical Neuropsychologist</t>
  </si>
  <si>
    <t>Developmental Biology</t>
  </si>
  <si>
    <t>Journal of Studies on Alcohol</t>
  </si>
  <si>
    <t>Japanese Journal of Applied Physics</t>
  </si>
  <si>
    <t>Journal of Tropical Pediatrics</t>
  </si>
  <si>
    <t>Indian Journal of Physics</t>
  </si>
  <si>
    <t>Journal of Statistical Mechanics: Theory and Experiment</t>
  </si>
  <si>
    <t>Gut and Liver</t>
  </si>
  <si>
    <t>Journal of Bacteriology</t>
  </si>
  <si>
    <t>Journal of Occupational and Environmental Medicine</t>
  </si>
  <si>
    <t>The Lancet Diabetes and Endocrinology</t>
  </si>
  <si>
    <t>Applied Geochemistry</t>
  </si>
  <si>
    <t>Neurosurgery</t>
  </si>
  <si>
    <t>Bio-Algorithms and Med-Systems</t>
  </si>
  <si>
    <t>Nukleonika</t>
  </si>
  <si>
    <t>Soil Biology and Biochemistry</t>
  </si>
  <si>
    <t>Virology Journal</t>
  </si>
  <si>
    <t>Academic Pediatrics</t>
  </si>
  <si>
    <t>Molecular Nutrition and Food Research</t>
  </si>
  <si>
    <t>Journal of Medical Internet Research</t>
  </si>
  <si>
    <t>Entropy</t>
  </si>
  <si>
    <t>American Journal of Cardiovascular Drugs</t>
  </si>
  <si>
    <t>Articles</t>
  </si>
  <si>
    <t>Topic indicating journal (first specialist journal)</t>
  </si>
  <si>
    <t>About</t>
  </si>
  <si>
    <t>Lab</t>
  </si>
  <si>
    <t>LHC</t>
  </si>
  <si>
    <t>Fermilab [Fermi National Accelerator Laboratory, located just outside Batavia, Illinois, near Chicago, is a United States Department of Energy national laboratory specializing in high-energy particle physics]</t>
  </si>
  <si>
    <t>BaBar "The BaBar detector was built at SLAC to study the millions of B mesons produced by the PEP-II storage ring. The BaBar Collaboration consists of approximately 600 physicists and engineers from 75 institutions in 13 countries"</t>
  </si>
  <si>
    <t>SLAC National Accelerator Laboratory California</t>
  </si>
  <si>
    <t>LHCb Collaboration</t>
  </si>
  <si>
    <t>CLEO Collaboration</t>
  </si>
  <si>
    <t>"CLEO was a general purpose particle detector at the Cornell Electron Storage Ring (CESR)"</t>
  </si>
  <si>
    <t>D0 Collaboration</t>
  </si>
  <si>
    <t>L3 Collaboration</t>
  </si>
  <si>
    <t>D0 Collaboration "The DØ experiment (sometimes written D0 experiment, or DZero experiment) consists of a worldwide collaboration of scientists conducting research on the fundamental nature of matter. DØ was one of two major experiments (the other is the CDF experiment) located at the world's second highest-energy accelerator,[1] the Tevatron Collider at the Fermilab in Batavia, Illinois, USA."</t>
  </si>
  <si>
    <t>Fermilab</t>
  </si>
  <si>
    <t>OPAL collaboration</t>
  </si>
  <si>
    <t>LEP, CERN, "OPAL was one of the major experiments at CERN's LEP. OPAL studied particles and their interactions by collecting and analysing electron-positron collision events at LEP, the Large Electron-Positron collider."</t>
  </si>
  <si>
    <t>CERN</t>
  </si>
  <si>
    <t>ALICE experiment</t>
  </si>
  <si>
    <t>BESIII Collaboration</t>
  </si>
  <si>
    <t>BES, "Beijing Spectrometer (BES) is a general-purpose detector located in the interaction region at the BEPC storage ring",  Beijing Spectrometer(BESIII) Experiment</t>
  </si>
  <si>
    <t>LEP</t>
  </si>
  <si>
    <t>CMS Collaboration</t>
  </si>
  <si>
    <t>ATLAS Collaboration 'ATLAS (A Toroidal LHC ApparatuS) is one of the seven particle detector experiments constructed at the Large Hadron Collider (LHC)'</t>
  </si>
  <si>
    <t>CDF Collaboration</t>
  </si>
  <si>
    <t>H1 Collaboration</t>
  </si>
  <si>
    <t>HERA, Germany "unique positron-proton collider HERA, hosted by DESY (Deutsches Elektronen-Synchrotron)in Hamburg, Germany"</t>
  </si>
  <si>
    <t>PHENIX Collaboration</t>
  </si>
  <si>
    <t>PHENIX detector "(for Pioneering High Energy Nuclear Interaction eXperiment) is the largest of the four experiments that have taken data at the Relativistic Heavy Ion Collider (RHIC) in Brookhaven National Laboratory"</t>
  </si>
  <si>
    <t>Belle Collaboration</t>
  </si>
  <si>
    <t>Belle Collaboration "Belle Collaboration, an international collaboration of more than 400 physicists and engineers, at the High Energy Accelerator Research Organisation (KEK) in Tsukuba, Ibaraki Prefecture, Japan"</t>
  </si>
  <si>
    <t>KEK, Japan High Energy Accelerator Research Organisation (KEK) in Tsukuba, Ibaraki Prefecture, Japan</t>
  </si>
  <si>
    <t>ZEUS Collaboration</t>
  </si>
  <si>
    <t>HERA, Germany "ZEUS was a particle detector that operated on the HERA (Hadron Elektron Ring Anlage) particle accelerator at DESY, Hamburg."</t>
  </si>
  <si>
    <t>ALEPH Collaboration</t>
  </si>
  <si>
    <t>Fermi-LAT Collaboration</t>
  </si>
  <si>
    <t>The Fermi Large Area Telescope</t>
  </si>
  <si>
    <t>STAR Collaboration</t>
  </si>
  <si>
    <t>RHIC "The STAR detector (for Solenoidal Tracker at RHIC) is one of the four experiments at the Relativistic Heavy Ion Collider (RHIC) in Brookhaven National Laboratory, United States"</t>
  </si>
  <si>
    <t>HESS Collaboration</t>
  </si>
  <si>
    <t>HESS Telescopes, "High Energy Stereoscopic System (H.E.S.S.) is a system of Imaging Atmospheric Cherenkov Telescopes (IACT) for the investigation of cosmic gamma rays in the photon energy range of 0.03 to 100 TeV. "</t>
  </si>
  <si>
    <t>Genomic Encyclopedia of Bacteria and Archaea project, "The GEBA project is aimed at systematically filling in the gaps in sequencing along the bacterial and archaeal branches of the tree of life.... is an ongoing collaboration between the DOE-JGI (led by Jonathan Eisen) and the DSMZ."</t>
  </si>
  <si>
    <t>DOE-JGI/DSMZ</t>
  </si>
  <si>
    <t>MAGIC Collaboration</t>
  </si>
  <si>
    <t>MAGIC telescopes "(Major Atmospheric Gamma Imaging Cherenkov Telescopes) is a system of two Imaging Atmospheric Cherenkov telescopes situated at the Roque de los Muchachos Observatory on La Palma, one of the Canary Islands, "</t>
  </si>
  <si>
    <t>KEKB (the Belle detector at the KEKB asymmetric e+e− storage ring)</t>
  </si>
  <si>
    <t>VERITAS Collaboration</t>
  </si>
  <si>
    <t>IceCube Collaboration</t>
  </si>
  <si>
    <t>IceCube Neutrino Observatory "(or simply IceCube) is a neutrino observatory constructed at the Amundsen–Scott South Pole Station in Antarctica.[1] Its thousands of sensors are located under the Antarctic ice, distributed over a cubic kilometre."</t>
  </si>
  <si>
    <t>Swiss HIV Cohort Study</t>
  </si>
  <si>
    <t>Swiss HIV Cohort Study "The Swiss HIV Cohort Study (SHCS), established in 1988, is a systematic longitudinal study enrolling HIV-infected individuals in Switzerland. It is a collaboration of all Swiss University Hospital infectious disease outpatient clinics, two large cantonal hospitals, all with affiliated laboratories, and with affiliated smaller hospitals and private physicians caring for HIV patients."</t>
  </si>
  <si>
    <t>CLAS Collaboration</t>
  </si>
  <si>
    <t>CLAS "CEBAF Large Acceptance Spectrometer (CLAS) is a nuclear and particle physics detector located in the experimental Hall B at Jefferson Laboratory in Newport News, Virginia, United States. It is used to study the properties of the nuclear matter by the collaboration of over 200 physicists (CLAS Collaboration) from many countries all around the world."</t>
  </si>
  <si>
    <t>KASCADE "Cosmic ray Data Centre (KCDC) provides access to the collected cosmic-ray data of the KASCADE and the KASCADE-Grande experiments"</t>
  </si>
  <si>
    <t>KASKADE "was a European physics experiment started in 1996 at Forschungszentrum Karlsruhe, Germany (now Karlsruher Institut für Technologie), an extensive air shower experiment array to study the cosmic ray primary composition and the hadronic interactions in the energy range of 1016–1018 eV, measuring simultaneously the electronic, muonic and hadronic components."</t>
  </si>
  <si>
    <t>LIGO Scientific Collaboration and Virgo Collaboration</t>
  </si>
  <si>
    <t>LIGO/Virgo "a scientific collaboration of international physics institutes and research groups dedicated to the search for gravitational waves."</t>
  </si>
  <si>
    <t>OSIRIS (Optical, Spectrocopic and Infrared Remote Imaging System) "has a wide-angle camera and narrow-angle camera that can obtain high-resolution images of the comet’s nucleus."</t>
  </si>
  <si>
    <t>OSIRIS team</t>
  </si>
  <si>
    <t>VERITAS (Very Energetic Radiation Imaging Telescope Array System) "is a major ground-based gamma-ray observatory with an array of four 12 meter optical reflectors for gamma-ray astronomy in the GeV – TeV photon energy range."</t>
  </si>
  <si>
    <t>Planck Collaboration</t>
  </si>
  <si>
    <t>Planck "was a space observatory operated by the European Space Agency (ESA) from 2009 to 2013"</t>
  </si>
  <si>
    <t xml:space="preserve"> Joint Center for Structural Genomics</t>
  </si>
  <si>
    <t>PAMELA Experiment</t>
  </si>
  <si>
    <t>Super-Kamiokande Collaboration</t>
  </si>
  <si>
    <t>Super-Kamiokande "a neutrino observatory located under Mount Ikeno near the city of Hida, Gifu Prefecture, Japan. "</t>
  </si>
  <si>
    <t>DELPHI Collaboration</t>
  </si>
  <si>
    <t>LEP "DELPHI (standing for "Detector with Lepton, Photon and Hadron Identification") was one of the four main detectors of the Large Electron–Positron Collider (LEP) at CERN, "</t>
  </si>
  <si>
    <t xml:space="preserve"> HERMES Collaboration</t>
  </si>
  <si>
    <t>HERA  "HERMES was an experiment conducted using the HERA particle accelerator located at DESY in Hamburg."</t>
  </si>
  <si>
    <t>Joint Center for Structural Genomics "we report the first crystal structure of a member of this protein family determined with use of a semiautomated high‐throughput pipeline at the Joint Center for Structural Genomics (http://www.jcsg.org)."</t>
  </si>
  <si>
    <t>Pierre Auger Observatory</t>
  </si>
  <si>
    <t>Auger Engineering Radio Array (AERA) of the Pierre Auger Observatory</t>
  </si>
  <si>
    <t>Ballester G.|Clarke J.|Trauger J.|Harris W.|Stapelfeldt K.|Crisp D.|Evans R.|Burgh E.|Burrows C.|Casertano S.|Gallagher J.|Griffiths R.|Hester J.|Hoessel J.|Holtzman J.|Krist J.|Meadows V.|Mould J.|Sahai R.|Scowen P.|Watson A.|Westphal J.</t>
  </si>
  <si>
    <t>Mould J.|Ridgewell A.|Gallagher J.|Bessell M.|Keller S.|Calzetti D.|Clarke J.|Trauger J.|Grillmair C.|Ballester G.|Burrows C.|Krist J.|Crisp D.|Evans R.|Griffiths R.|Hester J.|Hoessel J.|Holtzman J.|Scowen P.|Stapelfeldt K.|Sahai R.|Watson A.|Meadows V.</t>
  </si>
  <si>
    <t>Time-resolved observations of Jupiter's far-ultraviolet aurora</t>
  </si>
  <si>
    <t>Jet-induced star formation in centaurus A</t>
  </si>
  <si>
    <t>Grün E.|Baguhl M.|Hamilton D.|Riemann R.|Zook H.|Dermott S.|Fechtig H.|Gustafson B.|Hanner M.|Horányi M.|Khurana K.|Kissel J.|Kivelson M.|Lindblad B.|Linkert D.|Linkert G.|Mann I.|McDonnell J.|Morfill G.|Polanskey C.|Schwehm G.|Srama R.</t>
  </si>
  <si>
    <t>Krüger H.|Krüger H.|Bindschadler D.|Dermott S.|Graps A.|Grün E.|Grün E.|Gustafson B.|Hamilton D.|Hanner M.|Horányi M.|Kissel J.|Linkert D.|Linkert G.|Mann I.|McDonnell J.|Moissl R.|Morfill G.|Polanskey C.|Roy M.|Schwehm G.|Srama R.|Srama R.</t>
  </si>
  <si>
    <t>Constraints from Galileo observations on the origin of jovian dust streams</t>
  </si>
  <si>
    <t>Galileo dust data from the jovian system: 2000 to 2003</t>
  </si>
  <si>
    <t>Rom R.|Rom C.|Quamme H.|Micke W.|Yu K.|Gaus A.|Myers S.|Meador D.|Kushad M.|Hayden R.|Domoto P.|Morrison F.|Brown G.|Schupp J.|Autio W.|Quezada R.|Perry R.|Hoover E.|Warmund M.|et a.</t>
  </si>
  <si>
    <t>Performance of the NC-140 cooperative apple rootstock planting: I. Survival, tree size, yield and fruit size</t>
  </si>
  <si>
    <t>Performance of the NC-140 cooperative apple rootstock planting II: A 10- year summary of TCA, yield and yield efficiency at 31 sites</t>
  </si>
  <si>
    <t>Anderson J.|Appelbaum F.|Schoch G.|Gooley T.|Anasetti C.|Bensinger W.|Bryant E.|Buckner C.|Chauncey T.|Clift R.|Doney K.|Flowers M.|Hansen J.|Martin P.|Matthews D.|Sanders J.|Shulman H.|Sullivan K.|Witherspoon R.|Storb R.</t>
  </si>
  <si>
    <t>Slattery J.|Clift R.|Buckner C.|Radich J.|Storer B.|Bensinger W.|Soll E.|Anasetti C.|Bowden R.|Bryant E.|Chauncey T.|Deeg H.|Doney K.|Flowers M.|Gooley T.|Hansen J.|Martin P.|McDonald G.|Nash R.|Petersdorf E.|Sanders J.|Schoch G.|Stewart P.|Storb R.|Sullivan K.|Thomas E.|Witherspoon R.|Appelbaum F.</t>
  </si>
  <si>
    <t>Allogeneic marrow transplantation for refractory anemia: A comparison of two preparative regimens and analysis of prognostic factors</t>
  </si>
  <si>
    <t>Marrow transplantation for chronic myeloid leukemia: The influence of plasma busulfan levels on the outcome of transplantation</t>
  </si>
  <si>
    <t>Shetty V.|Shetty V.|Mundle S.|Alvi S.|Showel M.|Broady-Robinson L.|Dar S.|Borok R.|Showel J.|Gregory S.|Rifkin S.|Gezer S.|Parcharidou A.|Venugopal P.|Shah R.|Hernandez B.|Klein M.|Alston D.|Robin E.|Dominquez C.|Raza A.</t>
  </si>
  <si>
    <t>Raza A.|Alvi S.|Broady-Robinson L.|Showel M.|Cartlidge J.|Mundle S.|Shetty V.|Borok R.|Dar S.|Chopra H.|Span L.|Parcharidou A.|Hines C.|Gezer S.|Venugopal P.|Loew J.|Showel J.|Alston D.|Hernandez B.|Rifkin S.|Robin E.|Shah R.|Gregory S.</t>
  </si>
  <si>
    <t>Measurement of apoptosis, proliferation and three cytokines in 46 patients with myelodysplastic syndromes</t>
  </si>
  <si>
    <t>Cell cycle kinetic studies in 68 patients with myelodysplastic syndromes following intravenous iodo- and/or bromodeoxyuridine</t>
  </si>
  <si>
    <t>Sikirić P.|Seiwerth S.|Grabarević Z.|Ručman R.|Petek M.|Jagić V.|Turković B.|Rotkvić I.|Miše S.|Zoričić I.|Gjurašin M.|Konjevoda P.|Šeparović J.|Ljubanović D.|Artuković B.|Bratulić M.|Tišljar M.|Jurina L.|Buljat G.|Miklić P.|Marović A.</t>
  </si>
  <si>
    <t>Sikirić P.|Sikirić P.|Mazul B.|Seiwerth S.|Grabarević Z.|Ručman R.|Petek M.|Jagić V.|Turković B.|Rotkvić I.|Miše S.|Zoričić I.|Jurina L.|Konjevoda P.|Hanževački M.|Gjurašin M.|Šeparović J.|Ljubanović D.|Artuković B.|Bratulić M.|Tišljar M.|Miklić P.|Sumajstorčić J.</t>
  </si>
  <si>
    <t>Beneficial effect of a novel pentadecapeptide BPC 157 on gastric lesions induced by restraint stress, ethanol, indomethacin, and capsaicin neurotoxicity</t>
  </si>
  <si>
    <t>Pentadecapeptide BPC 157 interactions with adrenergic and dopaminergic systems in mucosal protection in stress</t>
  </si>
  <si>
    <t>Marshall G.|Adamczak A.|Bailey J.|Beer G.|Beveridge J.|Douglas J.|Faifman M.|Fujiwara M.|Huber T.|Jacot-Guillarmod R.|Kammel P.|Kherani N.|Kim S.|Knowles P.|Kunselman A.|Maier M.|Markushin V.|Martoff C.|Mason G.|Melezhik V.|Mulhauser F.|Olin A.|Petitjean C.|Piller C.|Porcelli T.|Steffens C.|Zhang Y.|Zmeskal J.</t>
  </si>
  <si>
    <t>Woźniak J.|Adamczak A.|Beer G.|Bystritsky V.|Filipowicz M.|Fujiwara M.|Huber T.|Huot O.|Jacot-Guillarmod R.|Kammel P.|Kim S.|Knowles P.|Kunselman A.|Marshall G.|Mulhauser F.|Olin A.|Petitjean C.|Porcelli T.|Schaller L.|Stolupin V.|Zmeskal J.</t>
  </si>
  <si>
    <t>Time-of-flight measurement of resonant molecular formation in muon-catalyzed dt fusion</t>
  </si>
  <si>
    <t>Scattering of [Formula Presented] muonic atoms in solid hydrogen</t>
  </si>
  <si>
    <t>Bogorad P.|Behr J.|Brash E.|Gates G.|Cummings W.|Gorelov A.|Hasinoff M.|Hausser O.|Hausser O.|Hicks K.|Holmes R.|Huang J.|Kumar K.|Larson B.|Lorentzon W.|McCracken J.|Middleton H.|Michaux P.|Saettler E.|Siegel D.|Souder P.|Swenson D.|Tupa D.|Wang X.|Young A.</t>
  </si>
  <si>
    <t>Souder P.|Bogorad P.|Brash E.|Cates G.|Cummings W.|Gorelov A.|Hasinoff M.|Hausser O.|Hausser O.|Hicks K.|Holmes R.|Huang J.|Kumar K.|Larson B.|Lorenzon W.|McCracken J.|Michaux P.|Middleton H.|Saettler E.|Siegel D.|Tupa D.|Wang X.|Young A.</t>
  </si>
  <si>
    <t>Laser-polarized muonic &lt;sup&gt;3&lt;/sup&gt;He and a measurement of the induced pseudoscalar coupling</t>
  </si>
  <si>
    <t>Laser polarized muonic &lt;sup&gt;3&lt;/sup&gt;He and spin dependent μ&lt;sup&gt;-&lt;/sup&gt; capture</t>
  </si>
  <si>
    <t>Popowski P.|Griest K.|Thomas C.|Cook K.|Bennett D.|Becker A.|Alves D.|Minniti D.|Drake A.|Alcock C.|Allsman R.|Axelrod T.|Freeman K.|Geha M.|Lehner M.|Marshall S.|Nelson C.|Peterson B.|Quinn P.|Stubbs C.|Sutherland W.|Vandehei T.|Welch D.</t>
  </si>
  <si>
    <t>Microlensing optical depth toward the galactic bulge using clump giants from the macho survey</t>
  </si>
  <si>
    <t>Nordh L.|Olofsson G.|Abergel A.|André P.|Blommaert J.|Bontemps S.|Boulanger F.|Burgdorf M.|Césarsky C.|Césarsky D.|Copet E.|Davies J.|Falgarone E.|Huldtgren M.|Kaas A.|Lagache G.|Montmerle T.|Perault M.|Persi P.|Prusti T.|Puget J.|Sibille F.</t>
  </si>
  <si>
    <t>Abergel A.|Teyssier D.|Teyssier D.|Bernard J.|Boulanger F.|Coulais A.|Fosse D.|Falgarone E.|Gerin M.|Perault M.|Puget J.|Nordh L.|Olofsson G.|Huldtgren M.|Kaas A.|André P.|Bontemps S.|Casali M.|Cesarsky C.|Copet E.|Davies J.|Montmerle T.|Persi P.|Sibille F.</t>
  </si>
  <si>
    <t>ISOCAM observations of low-luminosity young stellar objects in the Chamaeleon dark clouds</t>
  </si>
  <si>
    <t>ISOCAM and molecular observations of the edge of the Horsehead nebula</t>
  </si>
  <si>
    <t>Swinyard B.|Clegg P.|Ade P.|Armand C.|Baluteau J.|Barlow M.|Berges J.|Burgdorf M.|Caux E.|Ceccarelli C.|Cerulli R.|Church S.|Colgan S.|Cotin F.|Cox P.|Cruvellier P.|Davis G.|DiGiorgio A.|Emery R.|Ewart D.|Fischer J.|Furniss I.|Glencrossi W.|Greenhouse M.|Griffin M.|Gry C.|Gry C.|Haas M.|Joubert M.|King K.|Lim T.|Liseau R.|Lord S.|Lorenzetti D.|Molinari S.|Naylor D.|Nisini B.|Omont A.|Orfei R.|Patrick T.|Pequignot D.|Pouliquen D.|Price M.|Nguyen-Q-Rieu|Robinson F.|Saisse M.|Saraceno P.|Serra G.|Sidher S.|Smith H.|Spinoglio L.|Texier D.|Towlson W.|Trams N.|Unger S.|White G.</t>
  </si>
  <si>
    <t>Calibration and performance of the ISO Long-Wavelength Spectrometer</t>
  </si>
  <si>
    <t>Krawczynski H.|Prahl J.|Arqueros F.|Bradbury S.|Cortina J.|Deckers T.|Eckmann R.|Feigl E.|Fernandez J.|Fonseca V.|Funk B.|Gebauer J.|Gonzalez J.|Haustein V.|Heinzelmann G.|Holl I.|Kirstein O.|Kornmeyer H.|Krennrich F.|Lindner A.|Lorenz E.|Magnussen N.|Martinez S.|Merck M.|Meyer H.|Mirzoyan R.|Möller H.|Moralejo A.|Müller N.|Padilla L.|Petry D.|Plaga R.|Prosch C.|Rauterberg G.|Rhode W.|Samorski M.|Sanchez J.|Schmele D.|Sooth R.|Stamm W.|Westerhoff S.|Wiebel-Sooth B.|Willmer M.</t>
  </si>
  <si>
    <t>An optimized method for the reconstruction of the direction of air showers for scintillator arrays</t>
  </si>
  <si>
    <t>Jones B.|Bertsch D.|Dingus B.|Esposito J.|Fichtel C.|Fierro J.|Hartman R.|Hunter S.|Kanbach G.|Kniffen D.|Lin Y.|Mayer-Hasselwander H.|Mattox J.|Michelson P.|Von Montigny C.|Nolan P.|Pohl M.|Schneid E.|Sreekumar P.|Thompson D.|Tompkins W.|Willis T.</t>
  </si>
  <si>
    <t>Hartman R.|Bertsch D.|Bloom S.|Bloom S.|Bloom S.|Chen A.|Chen A.|Deines-Jones P.|Deines-Jones P.|Esposito J.|Esposito J.|Esposito J.|Fichtel C.|Friedlander D.|Friedlander D.|Hunter S.|Mcdonald L.|Mcdonald L.|Sreekumar P.|Sreekumar P.|Thompson D.|Jones B.|Lin Y.|Michelson P.|Nolan P.|Tompkins W.|Kanbach G.|Mayer-Hasselwander H.|Mücke A.|Mücke A.|Pohl M.|Pohl M.|Reimer O.|Kniffen D.|Schneid E.|Von Montigny C.|Von Montigny C.|Mukherjee R.|Dingus B.</t>
  </si>
  <si>
    <t>Possible EGRET gamma-ray burst detection independent of BATSE triggering</t>
  </si>
  <si>
    <t>The third EGRET catalog of high-energy gamma-ray sources</t>
  </si>
  <si>
    <t>Aglietta M.|Alessandro B.|Antonioli P.|Arneodo F.|Bergamasco L.|Bertaina M.|Bosio A.|Castellina A.|Castagnoli C.|Chtavassa A.|Castagnoli G.|D'Ettorre Plazzoli B.|Dl Sciascio G.|Fulgione W.|Galeotti P.|Ghia P.|Iacovacci M.|Mannocchi G.|Melagrana C.|Sllva N.|Morello C.|Navarra G.|Rlccati L.|Saavedra O.|Trinchero G.|Vallania P.|Vernetto S.</t>
  </si>
  <si>
    <t>A measurement of the solar and sidereal cosmic-ray anisotropy at e&lt;inf&gt;0&lt;/inf&gt;∼ 10&lt;sup&gt;14&lt;/sup&gt;eV</t>
  </si>
  <si>
    <t>Abe K.|Abe K.|Fuke H.|Haino S.|Haino S.|Hams T.|Hams T.|Hasegawa M.|Kim K.|Lee M.|Makida Y.|Mitchell J.|Nishimura J.|Nozaki M.|Orito R.|Orito R.|Ormes J.|Picot-Clemente N.|Sakai K.|Sasaki M.|Sasaki M.|Seo E.|Streitmatter R.|Suzuki J.|Tanaka K.|Thakur N.|Yamamoto A.|Yoshida T.|Yoshimura K.</t>
  </si>
  <si>
    <t>The results from BESS-Polar experiment</t>
  </si>
  <si>
    <t>Brunetti M.|Codino A.|Grimani C.|Menichelli M.|Miozza M.|Salvatori I.|Golden R.|Kimbell B.|Stephens S.|Stephens S.|Stochaj S.|Webber W.|Massimo Brancaccio F.|Papini P.|Piccardi S.|Spillantini P.|Basini G.|Bongiorno F.|Ricci M.|Ormes J.|Streitmatter R.|De Pascale M.|Morselli A.|Picozza P.</t>
  </si>
  <si>
    <t>Grimani C.|Stephens S.|Cafagna F.|Basini G.|Bellotti R.|Brunetti M.|Circella M.|Codino A.|De Marzo C.|De Pascale M.|Finetti N.|Golden R.|Hof M.|Menn W.|Mitchell J.|Morselli A.|Ormes J.|Papini P.|Pfeifer C.|Piccardi S.|Picozza P.|Ricci M.|Simon M.|Spillantini P.|Stochaj S.|Streitmatter R.</t>
  </si>
  <si>
    <t>Negative pion and muon fluxes in atmospheric cascades at a depth of 5 g cm&lt;sup&gt;-2&lt;/sup&gt;</t>
  </si>
  <si>
    <t>Measurements of the absolute energy spectra of cosmic-ray positrons and electrons above 7 GeV</t>
  </si>
  <si>
    <t>Ferrarese L.|Freedman W.|Hill R.|Saha A.|Madore B.|Kennicutt R.|Stetson P.|Ford H.|Graham J.|Hoessel J.|Han M.|Huchra J.|Hughes S.|Illingworth G.|Kelson D.|Mould J.|Phelps R.|Silbermann N.|Sakai S.|Turner A.|Harding P.|Bresolin F.</t>
  </si>
  <si>
    <t>The extragalactic distance scale key project. IV. The discovery of cepheids and a new distance to M100 using the Hubble Space Telescope</t>
  </si>
  <si>
    <t>Perlmutter S.|Perlmutter S.|Gabi S.|Gabi S.|Goldhaber G.|Goldhaber G.|Goobar A.|Goobar A.|Goobar A.|Groom D.|Groom D.|Hook I.|Hook I.|Kim A.|Kim A.|Kim M.|Lee J.|Pain R.|Pain R.|Pennypacker C.|Pennypacker C.|Small I.|Small I.|Ellis R.|McMahon R.|Boyle B.|Boyle B.|Bunclark P.|Carter D.|Irwin M.|Glazebrook K.|Newberg H.|Filippenko A.|Filippenko A.|Matheson T.|Dopita M.|Couch W.</t>
  </si>
  <si>
    <t>Measurements&lt;sup&gt;1&lt;/sup&gt; of the cosmological parameters Ω and Λ from the first seven supernovae at z ≥ 0.35</t>
  </si>
  <si>
    <t>Lofgren J.|Schaller K.|Payne S.|Jung B.|Lehnherr M.|Gergely R.|Hawkes A.|Keyvan-Larijani E.|Rabin R.|Scoblic M.|Falken M.|Thistle-Elliott L.|Gerwel B.|Stone R.|Randolph S.|Migliozzi A.|Rhoades E.|Sandoval A.|Gostin J.|Marino R.|Schnitzer P.|Ball W.|Toof L.|Kaufman J.|Tierney J.</t>
  </si>
  <si>
    <t>Lofgren J.|Fowler C.|Payne S.|Jung B.|Lehnherr M.|Gergely R.|Carvette B.|Keyvan-Larijani E.|Rabin R.|Scoblic M.|Thistle-Elliott L.|Gerwel B.|Stone R.|Randolph S.|Rhoades E.|Sandoval A.|Gostin J.|Marino R.|Schnitzer P.|Blindauer K.|Toof L.|Kaufman J.|Ingram-Stewart V.</t>
  </si>
  <si>
    <t>Adult Blood Lead Epidemiology and Surveillance - United States, Second Quarter, 1996</t>
  </si>
  <si>
    <t>Adult Blood Lead Epidemiology and Surveillance - United States, Third Quarter, 1995</t>
  </si>
  <si>
    <t>Rock G.|Rock G.|Shumak K.|Sutton D.|Buskard N.|Nair R.|Adams G.|Benny B.|Caplan S.|Card R.|Clark W.|Ford P.|Freedman J.|Gordon P.|Klassen J.|Leblond P.|Lepine-Martin M.|McBride J.|Monté M.|Rock G.|Scott S.|Sternbach M.</t>
  </si>
  <si>
    <t>Buskard N.|Rock G.|Nair R.|Barrett B.|Benny B.|Buskard N.|Sheridan D.|Clark W.|Ford P.|Freedman J.|Kovithavongs T.|Klassen J.|Lebiond P.|Delisle L.|Foley R.|Rock G.|Shore T.|Shumak K.|Sternbach M.|Sutton D.</t>
  </si>
  <si>
    <t>Cryosupernatant as replacement fluid for plasma exchange in thrombotic thrombocytopenic purpura</t>
  </si>
  <si>
    <t>The Canadian Experience Using Plasma Exchange for Immune Thrombocytopenic Purpura</t>
  </si>
  <si>
    <t>Transfusion and Apheresis Science</t>
  </si>
  <si>
    <t>Transfusion Science</t>
  </si>
  <si>
    <t>Journal of Clinical Apheresis</t>
  </si>
  <si>
    <t>Yamaguchi H.|Uchida K.|Watanabe S.|Takahashi H.|Nakamura Y.|Nakamura E.|Nishiyama Y.|Teduka M.|Tomizawa T.|Shimozuma M.|Osada A.|Kawano S.|Nakauchi Y.|Wakukawa M.|Goto A.|Ueda Y.|Matsukawa A.|Kubo M.|Minami H.|Arikawa J.|Soma Y.|Chi I.|Tamaki K.</t>
  </si>
  <si>
    <t>Watanabe S.|Takahashi H.|Nakamura Y.|Nakamura E.|Nishiyama Y.|Teduka M.|Yamaguchi H.|Uchida K.|Tomizawa T.|Shimozuma M.|Osada A.|Kawano S.|Nakauchi Y.|Wakukawa M.|Goto A.|Ueda Y.|Matsukawa A.|Minami H.|Arikawa J.|Soma Y.|Chi H.|Tamaki K.</t>
  </si>
  <si>
    <t>Preclinical and clinical studies on the efficacy of bifonazole in patients with tinea pedis at 10 years after approval: Part 1. Susceptibility to bifonazole of clinical isolates of dermatophytes</t>
  </si>
  <si>
    <t>Fundamental and clinical studies on the efficacy of bifonazole in patients with tinea pedis at 10 years after approval part 2. Clinical evaluation</t>
  </si>
  <si>
    <t>Würthwein F.|Asner D.|Athanas M.|Bliss D.|Brower W.|Masek G.|Paar H.|Gronberg J.|Korte C.|Kutschke R.|Menary S.|Morrison R.|Nakanishi S.|Nelson H.|Nelson T.|Qiao C.|Richman J.|Roberts D.|Ryd A.|Tajima H.|Witherell M.|Balest R.|Cho K.|Ford W.|Lohner M.|Park H.|Rankin P.|Smith J.|Alexander J.|Bebek C.|Berger B.|Berkelman K.|Bloom K.|Browder T.|Cassel D.|Cho H.|Coffman D.|Crowcroft D.|Dickson M.|Drell P.|Dumas D.|Ehrlich R.|Elia R.|Gaidarev P.|Gittelman B.|Gray S.|Hartill D.|Heltsley B.|Henderson S.|Jones C.|Jones S.|Kandaswamy J.|Katayama N.|Kim P.|Kreinick D.|Lee T.|Liu Y.|Ludwig G.|Masui J.|Mevissen J.|Mistry N.|Ng C.|Nordberg E.|Patterson J.|Peterson D.|Riley D.|Soffer A.|Avery P.|Freyberger A.|Lingel K.|Prescott C.|Rodriguez J.|Yang S.|Yelton J.|Brandenburg G.|Cinabro D.|Liu T.|Saulnier M.|Wilson R.|Yamamoto H.|Bergfeld T.|Eisenstein B.|Ernst J.|Gladding G.|Gollin G.|Palmer M.|Selen M.|Thaler J.|Edwards K.|McLean K.</t>
  </si>
  <si>
    <t>Measurement of the B semileptonic branching fraction with lepton tags</t>
  </si>
  <si>
    <t>Elliott J.|Albergo S.|Bieser F.|Brady F.|Caccia Z.|Cebra D.|Chacon A.|Chance J.|Choi Y.|Choi Y.|Costa S.|Gilkes M.|Gilkes M.|Hauger J.|Hirsch A.|Hjort E.|Insolia A.|Justice M.|Keane D.|Kintner J.|Lindenstruth V.|Lindenstruth V.|Lisa M.|Lynen U.|Matis H.|McMahan M.|McParland C.|Müller W.|Olson D.|Partlan M.|Partlan M.|Porile N.|Potenza R.|Rai G.|Rasmussen J.|Ritter H.|Romanski J.|Romero J.|Russo G.|Sann H.|Scharenberg R.|Scott A.|Shao Y.|Srivastava B.|Symons T.|Tincknell M.|Tuvé C.|Wang S.|Warren P.|Wieman H.|Wolf K.</t>
  </si>
  <si>
    <t>Individual fragment yields and determination of the critical exponent σ</t>
  </si>
  <si>
    <t>Abachi S.|Abbott B.|Abolins M.|Acharya B.|Adam I.|Adams D.|Adams M.|Ahn S.|Aihara H.|Alitti J.|Álvarez G.|Alves G.|Amidi E.|Amos N.|Anderson E.|Aronson S.|Astur R.|Avery R.|Baden A.|Balamurali V.|Balderston J.|Baldin B.|Bantly J.|Bartlett J.|Bazizi K.|Bendich J.|Beri S.|Bertram I.|Bezzubov V.|Bhat P.|Bhatnagar V.|Bhattacharjee M.|Bischoff A.|Biswas N.|Blazey G.|Blessing S.|Bloom P.|Boehnlein A.|Bojko N.|Borcherding F.|Borders J.|Boswell C.|Brandt A.|Brock R.|Bross A.|Buchholz D.|Burtovoi V.|Butler J.|Carvalho W.|Casey D.|Castilla-Valdez H.|Chakraborty D.|Chang S.|Chekulaev S.|Chen L.|Chen W.|Chopra S.|Choudhary B.|Christenson J.|Chung M.|Claes D.|Clark A.|Cobau W.|Cochran J.|Cooper W.|Cretsinger C.|Cullen-Vidal D.|Cummings M.|Cutts D.|Dahl O.|De K.|Demarteau M.|Demina R.|Denisenko K.|Denisenko N.|Denisov D.|Denisov S.|Diehl H.|Diesburg M.|di Loreto G.|Dixon R.|Draper P.|Drinkard J.|Ducros Y.|Dugad S.|Durston-Johnson S.|Edmunds D.|Ellison J.|Elvira V.|Engelmann R.|Eno S.|Eppley G.|Ermolov P.|Eroshin O.|Evdokimov V.|Fahey S.|Fahland T.|Fatyga M.|Fatyga M.|Featherly J.</t>
  </si>
  <si>
    <t>J/ψ production in pp̄ collisions at √s = 1.8 TeV</t>
  </si>
  <si>
    <t>D'Agostino M.|Botvina A.|Botvina A.|Milazzo P.|Bruno M.|Kunde G.|Bowman D.|Celano L.|Colonna N.|Dinius J.|Ferrero A.|Fiandri M.|Gelbke C.|Glasmacher T.|Gramegna F.|Handzy D.|Horn D.|Hsi W.|Huang M.|Iori I.|Lisa M.|Lynch W.|Manduci L.|Margagliotti G.|Mastinu P.|Mishustin I.|Mishustin I.|Montoya C.|Moroni A.|Peaslee G.|Petruzzelli F.|Phair L.|Rui R.|Schwarz C.|Tsang M.|Vannini G.|Williams C.</t>
  </si>
  <si>
    <t>Statistical multifragmentation in central Au + Au collisions at 35 MeV / u</t>
  </si>
  <si>
    <t>Bhushan V.|Boeglin W.|Chen J.|Dale D.|Dodson G.|Dolfini S.|Dow K.|Dzengeleski J.|Epstein M.|Farkhondeh M.|Gilad S.|Görgen J.|Holtrop M.|Joo K.|Kelsey J.|Kim W.|Laszewski R.|Lourie R.|Mandeville J.|Margaziotis D.|Martinez D.|Miskimen R.|Papanicolas C.|Penn S.|Sapp W.|Sarty A.|Tieger D.|Tschalaer C.|Turchinetz W.|Warren G.|Weinstein L.|Williamson S.</t>
  </si>
  <si>
    <t>Dolfini S.|Dolfini S.|Alarcon R.|Arenhövel H.|Beck R.|Bernstein A.|Bertozzi W.|Boeglin W.|Boffi S.|Comfort J.|Dale D.|Dodson G.|Dow K.|Epstein M.|Farkhondeh M.|Gilad S.|Görgen J.|Holtrop M.|Jordan D.|Kim W.|Kowalski S.|Laszewski R.|Mandeville J.|Margaziotis D.|Martinez D.|McIlvain T.|Miskimen R.|Papanicolas C.|Papanicolas C.|Radici M.|Tieger D.|Turchinetz W.|Vellidis C.|Weinstein L.|Williamson S.</t>
  </si>
  <si>
    <t>Measurement of the longitudinal, transverse, and longitudinal-transverse structure functions in the &lt;sup&gt;2&lt;/sup&gt;H(e, e’p)n reaction</t>
  </si>
  <si>
    <t>Out-of-plane measurements of the fifth response function of the exclusive electronuclear response</t>
  </si>
  <si>
    <t>Angélique J.|Auger G.|Bizard G.|Brou R.|Cabot C.|Crema E.|Cussol D.|Durand D.|El Masri Y.|Eudes P.|Gonin M.|Hagel K.|He Z.|Jeong S.|Lebrun C.|Patry J.|Péghaire A.|Péter J.|Régimbart R.|Rosato E.|Saint-Laurent F.|Tamain B.|Vient E.|Wada R.</t>
  </si>
  <si>
    <t>Angélique J.|Buta A.|Buta A.|Bizard G.|Cussol D.|Péghaire A.|Péter J.|Popescu R.|Popescu R.|Auger G.|Brou R.|Cabot C.|Crema E.|El Masri Y.|Eudes P.|He Z.|Kerambrun A.|Lebrun C.|Regimbart R.|Rosato E.|Saint-Laurent F.|Steckmeyer J.|Tamain B.|Vient E.</t>
  </si>
  <si>
    <t>Properties of Very Hot Nuclei Formed in 64 zn + nat Ti Collisions at Intermediate Energies</t>
  </si>
  <si>
    <t>Directed collective flow and azimuthal distributions in &lt;sup&gt;36&lt;/sup&gt;Ar + &lt;sup&gt;27&lt;/sup&gt;Al collisions from 55 to 95 MeV/u</t>
  </si>
  <si>
    <t>Hadroproduction of the χ&lt;inf&gt;1&lt;/inf&gt;and χ&lt;inf&gt;2&lt;/inf&gt;states of charmonium in 800-GeV/c proton-silicon interactions</t>
  </si>
  <si>
    <t>Boeglin W.|Boeglin W.|Arenhövel H.|Blomqvist K.|Blomqvist K.|Böhm R.|Distler M.|Edelhoff R.|Ewald I.|Ewald I.|Florizone R.|Florizone R.|Friedrich J.|Geiges R.|Kahrau M.|Korn M.|Kramer H.|Kramer H.|Krygier K.|Kunde V.|Kunde V.|Liesenfeld A.|Merle K.|Neuhausen R.|Offermann E.|Offermann E.|Pospischil T.|Richter A.|Richter A.|Rosner G.|Rosner G.|Sauer P.|Sauer P.|Schardt S.|Serdarevic A.|Serdarevic A.|Wagner A.|Walcher T.|Wolf S.|Jourdan J.|Sick I.|Kuss M.|Kuss M.|Potokar M.|Rokavec A.|Vodenik B.|Sirca S.</t>
  </si>
  <si>
    <t>FLT response function of 2H(e,e'p)n at Q2=0.33□(GeV/c)2</t>
  </si>
  <si>
    <t>Derrick M.|Krakauer D.|Magill S.|Mikunas D.|Musgrave B.|Repond J.|Stanek R.|Talaga R.|Zhang H.|Bari G.|Basile M.|Bellagamba L.|Boscherini D.|Bruni A.|Bruni G.|Bruni P.|Cara Romeo G.|Castellini G.|Castellini G.|Cifarelli L.|Cifarelli L.|Cindolo F.|Contin A.|Corradi M.|Gialas I.|Giusti P.|Iacobucci G.|Laurenti G.|Levi G.|Margotti A.|Massam T.|Nania R.|Palmonari F.|Polini A.|Sartorelli G.|Zamora Garcia Y.|Zichichi A.|Bornheim A.|Crittenden J.|Desch K.|Diekmann B.|Doeker T.|Eckert M.|Feld L.|Frey A.|Geerts M.|Grothe M.|Hartmann H.|Heinloth K.|Heinz L.|Hilger E.|Jakob H.|Katz U.|Mengel S.|Mollen J.|Mollen J.|Paul E.|Pfeiffer M.|Rembser C.|Schramm D.|Stamm J.|Wedemeyer R.|Campbell-Robson S.|Cassidy A.|Cottingham W.|Dyce N.|Foster B.|George S.|Hayes M.|Heath G.|Heath H.|Morgado C.|O'Mara J.|Piccioni D.|Roff D.|Tapper R.|Yoshida R.|Rau R.|Arneodo M.|Arneodo M.|Ayad R.|Capua M.|Garfagnini A.|Iannotti L.|Schioppa M.|Susinno G.|Bernstein A.|Caldwell A.|Cartiglia N.|Parsons J.|Ritz S.|Ritz S.|Sciulli F.|Straub P.|Wai L.|Yang S.|Zhu Q.|Borzemski P.|Chwastowski J.|Eskreys A.</t>
  </si>
  <si>
    <t>Chekanov S.|Derrick M.|Magill S.|Musgrave B.|Nicholass D.|Repond J.|Yoshida R.|Mattingly M.|Antonioli P.|Bari G.|Bellagamba L.|Boscherini D.|Bruni A.|Bruni G.|Cindolo F.|Corradi M.|Iacobucci G.|Margotti A.|Nania R.|Polini A.|Antonelli S.|Basile M.|Bindi M.|Cifarelli L.|Contin A.|De Pasquale S.|Sartorelli G.|Zichichi A.|Bartsch D.|Brock I.|Hartmann H.|Hilger E.|Jakob H.|Jüngst M.|Nuncio-Quiroz A.|Paul E.|Samson U.|Schönberg V.|Shehzadi R.|Wlasenko M.|Morris J.|Kaur M.|Kaur P.|Singh I.|Capua M.|Fazio S.|Mastroberardino A.|Schioppa M.|Susinno G.|Tassi E.|Kim J.|Ibrahim Z.|Idris F.|Kamaluddin B.|Wan Abdullah W.|Ning Y.|Ren Z.|Sciulli F.|Chwastowski J.|Eskreys A.|Figiel J.|Galas A.|Olkiewicz K.|Pawlik B.|Stopa P.|Zawiejski L.|Adamczyk L.|Bołd T.|Grabowska-Bołd I.|Kisielewska D.|Łukasik J.|Przybycień M.|Suszycki L.|Kotański A.|Słomiński W.|Bachynska O.|Behnke O.|Behr J.|Behrens U.|Blohm C.|Borras K.|Bot D.|Ciesielski R.|Coppola N.|Fang S.|Geiser A.|Göttlicher P.|Grebenyuk J.|Gregor I.|Haas T.|Hain W.|Hüttmann A.|Januschek F.|Kahle B.|Katkov I.|Klein U.|Kötz U.|Kowalski H.|Libov V.|Lisovyi M.</t>
  </si>
  <si>
    <t>Inclusive charged particle distributions in deep inelastic scattering events at HERA</t>
  </si>
  <si>
    <t>A QCD analysis of ZEUS diffractive data</t>
  </si>
  <si>
    <t>Abreu P.|Adam W.|Adye T.|Agasi E.|Ajinenko I.|Aleksan R.|Alekseev G.|Alemany R.|Allport P.|Almehed S.|Amaldi U.|Amato S.|Andreazza A.|Andrieux M.|Antilogus P.|Apel W.|Arnoud Y.|Åsman B.|Augustin J.|Augustinus A.|Baillon P.|Bambade P.|Barao F.|Barate R.|Barbi M.|Bardin D.|Baroncelli A.|Barring O.|Barrio J.|Bartl W.|Bates M.|Battaglia M.|Baubillier M.|Baudot J.|Becks K.|Begalli M.|Beilliere P.|Belokopytov Y.|Belokopytov Y.|Benvenuti A.|Berggren M.|Bertini D.|Bertrand D.|Bianchi F.|Bigi M.|Bilenky M.|Billoir P.|Bloch D.|Blume M.|Bolognese T.|Bonesini M.|Bonivento W.|Booth P.|Borisov G.|Bosio C.|Botner O.|Boudinov E.|Bouquet B.|Bourdarios C.|Bowcock T.|Bozzo M.|Branchini P.|Brand K.|Brenke T.|Brenner R.|Bricman C.|Brown R.|Bruckman P.|Brunet J.|Bugge L.|Buran T.|Burgsmueller T.|Buschmann P.|Buys A.|Cabrera S.|Caccia M.|Calvi M.|Camacho Rozas A.|Camporesi T.|Canale V.|Canepa M.|Cankocak K.|Cao F.|Carena F.|Carroll L.|Caso C.|Castillo Gimenez M.|Cattai A.|Cavallo F.|Chabaud V.|Charpentier P.|Chaussard L.|Checchia P.|Chelkov G.|Chen M.|Chierici R.|Chliapnikov P.|Chochula P.|Chorowicz V.|Chudoba J.</t>
  </si>
  <si>
    <t>Search for high mass γγ resonances in e&lt;sup&gt;+&lt;/sup&gt;e &lt;sup&gt;-&lt;/sup&gt; l&lt;sup&gt;+&lt;/sup&gt;l&lt;sup&gt;-&lt;/sup&gt;γγ, vv̄γγ and qq̄γγ at LEP I</t>
  </si>
  <si>
    <t>Agababyan N.|Atayan M.|Charlet M.|Charlet M.|Czyzewski J.|Czyzewski J.|De Wolf E.|De Wolf E.|Dziunikowska K.|Endler A.|Garutchava Z.|Gulkanyan H.|Hakobyan R.|Karamyan J.|Kisielewska D.|Kittel W.|Mehrabyan S.|Metreveli Z.|Oliveira E.|Olkiewicz K.|Rizatdinova F.|Shabalina E.|Smirnova L.|Tabidze M.|Tikhonova L.|Tkabladze A.|Tomaradze A.|Tomaradze A.|Verbeure F.|Zotkin S.</t>
  </si>
  <si>
    <t>Two- and three-dimensional analysis of Bose-Einstein correlations in π&lt;sup&gt;+&lt;/sup&gt;/K&lt;sup&gt;+&lt;/sup&gt;p interactions at 250 GeV/c</t>
  </si>
  <si>
    <t>Aid S.|Andreev V.|Andrieu B.|Appuhn R.|Arpagaus M.|Babaev A.|Bähr J.|Bán J.|Ban Y.|Baranov R.|Barrelet E.|Barschke R.|Bartel W.|Barth M.|Bassler U.|Beck H.|Behrend H.|Belousov A.|Berger C.|Bernardi G.|Bernet R.|Bertrand-Coremans G.|Besançon M.|Beyer R.|Biddulph P.|Bispham P.|Bizot J.|Blobel V.|Borras K.|Botterweck F.|Boudry V.|Braemer A.|Braunschweig W.|Brisson V.|Bruncko D.|Brune C.|Buchholz R.|Büngener L.|Bürger J.|Büsser F.|Buniatian A.|Buniatian A.|Burke S.|Burton M.|Buschhorn G.|Campbell A.|Carli T.|Charles F.|Charlet M.|Clarke D.|Clegg A.|Clerbaux B.|Cocks S.|Contreras J.|Cormack C.|Coughlan J.|Courau A.|Cousinou M.|Coutures C.|Cozzika G.|Criegee L.|Cussans D.|Cvach J.|Dagoret S.|Dainton J.|Dau W.|Daum K.|David M.|Davis C.|Delcourt B.|Del Buono L.|de Roeck A.|de Wolf E.|Dirkmann M.|Dixon P.|di Nezza P.|Dlugosz W.|Dollfus C.|Dowell J.|Dreis H.|Droutskoi A.|Duboc J.|Düllmann D.|Dünger O.|Duhrn H.|Ebert J.|Ebert T.|Eckerlin G.|Efremenko V.|Egli S.|Eichler R.|Eisele F.|Eisenhandler E.|Ellison R.|Elsen E.|Erdmann M.|Erdmann W.|Evrard E.|Fahr A.|Favart L.</t>
  </si>
  <si>
    <t>A search for leptoquarks at HERA</t>
  </si>
  <si>
    <t>Adler R.|Alhalel T.|Angelopoulos A.|Apostolakis A.|Aslanides E.|Backenstoss G.|Bee C.|Behnke O.|Benelli A.|Bertin V.|Blanc F.|Bloch P.|Bula C.|Carlson P.|Carroll M.|Carvalho J.|Cawley E.|Charalambous S.|Chardalas M.|Chardin G.|Chertok M.|Cody A.|Danielsson M.|Dedoussis S.|Dejardin M.|Derre J.|Duclos J.|Ealet A.|Eckart B.|Eleftheriadis C.|Evangelou I.|Faravel L.|Fassnacht P.|Faure J.|Felder C.|Ferreira-Marques R.|Fetscher W.|Fidecaro M.|Filipčič A.|Francis D.|Fry J.|Gabathuler E.|Gamet R.|Garreta D.|Gerber H.|Go A.|Guyot C.|Haselden A.|Hayman P.|Henry-Couannier F.|Hollander R.|Hubert E.|Jon-And K.|Kettle P.|Kochowski C.|Kokkas P.|Kreuger R.|Le Gac R.|Leimgruber F.|Liolios A.|Machado E.|Mandić I.|Manthos N.|Marel G.|Mikuž M.|Miller J.|Montanet F.|Nakada T.|Onofre A.|Pagels B.|Papadopoulos I.|Pavlopoulos P.|Pinto Da Cunha J.|Policarpo A.|Polivka G.|Rickenbach R.|Roberts B.|Rozaki E.|Ruf T.|Sakeliou L.|Sanders P.|Santoni C.|Sarigiannis K.|Schäfer M.|Schaller L.|Schopper A.|Schune P.|Soares A.|Tauscher L.|Thibault C.|Touchard F.|Touramanis C.|Triantis F.|Van Beveren E.|Van Eijk C.|Varner G.|Vlachos S.|Weber P.|Wigger O.</t>
  </si>
  <si>
    <t>Angelopoulos A.|Aslanides E.|Backenstoss G.|Bargassa P.|Behnke O.|Benelli A.|Bertin V.|Blanc F.|Blanc F.|Bloch P.|Carlson P.|Carroll M.|Cawley E.|Chertok M.|Danielsson M.|Dejardin M.|Derre J.|Ealet A.|Eleftheriadis C.|Fetscher W.|Fidecaro M.|Filipčič A.|Francis D.|Fry J.|Gabathuler E.|Gamet R.|Gerber H.|Go A.|Haselden A.|Hayman P.|Henry-Couannier F.|Hollander R.|Jon-And K.|Kettle P.|Kokkas P.|Kreuger R.|Le Gac R.|Leimgruber F.|Mandi I.|Manthos N.|Marel G.|Mikuž M.|Miller J.|Montanet F.|Muller A.|Nakada T.|Pagels B.|Papadopoulos I.|Pavlopoulos P.|Polivka G.|Rickenbach R.|Roberts B.|Ruf T.|Sakeliou L.|Schäfer M.|Schaller L.|Schietinger T.|Schopper A.|Tauscher L.|Thibault C.|Touchard F.|Touramanis C.|Van Eijk C.|Vlachos S.|Weber P.|Wigger O.|Wolter M.|Zavrtanik D.|Zimmerman D.</t>
  </si>
  <si>
    <t>Bose-Einstein Pion Correlations</t>
  </si>
  <si>
    <t>K&lt;sup&gt;0&lt;/sup&gt; ⇋ K̄&lt;sup&gt;0&lt;/sup&gt; transitions monitored by strong interactions: A new determination of the K&lt;inf&gt;L&lt;/inf&gt;-K&lt;inf&gt;S&lt;/inf&gt; mass difference</t>
  </si>
  <si>
    <t>Buskulic D.|De Bonis I.|Decamp D.|Ghez P.|Goy C.|Lees J.|Lucotte A.|Minard M.|Nief J.|Odier P.|Pietrzyk B.|Casado M.|Chmeissani M.|Crespo J.|Delfino M.|Efthymiopoulos I.|Efthymiopoulos I.|Fernandez E.|Fernandez-Bosman M.|Garrido L.|Garrido L.|Juste A.|Martinez M.|Orteu S.|Padilla C.|Park I.|Pascual A.|Perlas J.|Riu I.|Sanchez F.|Teubert F.|Colaleo A.|Creanza D.|De Palma M.|Gelao G.|Girone M.|Iaselli G.|Maggi G.|Maggi G.|Maggi M.|Marinelli N.|Nuzzo S.|Ranieri A.|Raso G.|Ruggieri F.|Selvaggi G.|Silvestris L.|Tempesta P.|Zito G.|Huang X.|Lin J.|Ouyang Q.|Wang T.|Xie Y.|Xu R.|Xue S.|Zhang J.|Zhang L.|Zhao W.|Alemany R.|Bazarko A.|Cattaneo M.|Comas P.|Coyle P.|Drevermann H.|Forty R.|Frank M.|Hagelberg R.|Harvey J.|Janot P.|Jost B.|Kneringer E.|Knobloch J.|Lehraus I.|Lutters G.|Martin E.|Mato P.|Minten A.|Miquel R.|Mir L.|Moneta L.|Oest T.|Oest T.|Pacheco A.|Pusztaszeri J.|Ranjard F.|Rensing P.|Rensing P.|Rolandi L.|Schlatter D.|Schmelling M.|Schmelling M.|Schmitt M.|Schneider O.|Tejessy W.|Tomalin I.|Venturi A.|Wachsmuth H.|Wagner A.|Ajaltouni Z.</t>
  </si>
  <si>
    <t>Search for heavy lepton pair production in e&lt;sup&gt;+&lt;/sup&gt;e&lt;sup&gt;-&lt;/sup&gt; collisions at centre-of-mass energies of 130 and 136 GeV</t>
  </si>
  <si>
    <t>Acciarri M.|Adam A.|Adriani O.|Aguilar-Benitez M.|Ahlen S.|Alpat B.|Alcaraz J.|Allaby J.|Aloisio A.|Alverson G.|Alviggi M.|Ambrosi G.|Anderhub H.|Andreev V.|Angelescu T.|Antreasyan D.|Arefiev A.|Azemoon T.|Aziz T.|Bagnaia P.|Bagnaia P.|Baksay L.|Ball R.|Banerjee S.|Banicz K.|Barillère R.|Barone L.|Bartalini P.|Baschirotto A.|Basile M.|Battiston R.|Bay A.|Becattini F.|Becker U.|Behner F.|Bencze G.|Berdugo J.|Berges P.|Bertucci B.|Betev B.|Biasini M.|Biland A.|Bilei G.|Blaising J.|Blyth S.|Bobbink G.|Bock R.|Bock R.|Böhm A.|Böhm A.|Borgia B.|Boucham A.|Bourilkov D.|Bourquin M.|Boutigny D.|Brambilla E.|Branson J.|Brigljevic V.|Brock I.|Buijs A.|Bujak A.|Burger J.|Burger W.|Burgos C.|Busenitz J.|Buytenhuijs A.|Cai X.|Campanelli M.|Capell M.|Cara Romeo G.|Caria M.|Carlino G.|Cartacci A.|Casaus J.|Castellini G.|Castello R.|Cavallari F.|Cavallo N.|Cecchi C.|Cerrada M.|Cesaroni F.|Chamizo M.|Chan A.|Chang Y.|Chaturvedi U.|Chemarin M.|Chen A.|Chen C.|Chen G.|Chen G.|Chen H.|Chen H.|Chereau X.|Chiefari G.|Chien C.|Choi M.|Cifarelli L.|Cindolo F.|Civinini C.|Clare I.</t>
  </si>
  <si>
    <t>Measurement of hadron and lepton-pair production at 130 GeV &amp;lt; √s &amp;lt; 140 GeV at LEP</t>
  </si>
  <si>
    <t>Amelin D.|Berdnikov E.|Bityukov S.|Borisov G.|Vishnevsky N.|Vlasov E.|Gouz Y.|Dorofeev V.|Dzhelyadin R.|Ekimov A.|Zaitsev A.|Ivanyushenkov Y.|Karyukhin A.|Kachaev I.|Klyuchnikov G.|Konstantinov V.|Kopikov S.|Kostrikov M.|Kostyukhin V.|Kriushin A.|Lomtadze T.|Lomtadze T.|Matveev V.|Ostankov A.|Ryabchikov D.|Solovianov O.|Starchenko E.|Khokhlov Y.|Tskhadadze E.|Tskhadadze E.</t>
  </si>
  <si>
    <t>Investigation of the diffractive reaction π&lt;sup&gt;-&lt;/sup&gt;a → ηηπ&lt;sup&gt;-&lt;/sup&gt;a at an incident p&lt;inf&gt;π-&lt;/inf&gt; momentum of 37 gev/c</t>
  </si>
  <si>
    <t>Armstrong T.|Bettoni D.|Bharadwaj V.|Biino C.|Borreani G.|Broemmelsiek D.|Buzzo A.|Calabrese R.|Ceccucci A.|Cester R.|Church M.|Dalpiaz P.|Dalpiaz P.|Dimitroyannis D.|Fabbri M.|Fast J.|Gianoli A.|Ginsburg C.|Gollwitzer K.|Govi G.|Hahn A.|Hasan M.|Hsueh S.|Lewis R.|Luppi E.|Macrí M.|Majewska A.|Mandelkern M.|Marchetto F.|Marinelli M.|Marques J.|Marsh W.|Martini M.|Masuzawa M.|Menichetti E.|Migliori A.|Mussa R.|Palestini S.|Pallavicini M.|Passaggio S.|Pastrone N.|Patrignani C.|Peoples J.|Petrucci F.|Pia M.|Pordes S.|Rapidis P.|Ray R.|Ray R.|Reid J.|Rinaudo G.|Roccuzzo B.|Rosen J.|Santroni A.|Sarmiento M.|Savriè M.|Schultz J.|Seth K.|Smith A.|Smith G.|Sozzi M.|Trokenheim S.|Weber M.|Werkema S.|Zhang Y.|Zhao J.|Zioulas G.</t>
  </si>
  <si>
    <t>Observation of the radiative decay J/Ψ→e&lt;sup&gt;+&lt;/sup&gt;e&lt;sup&gt;-&lt;/sup&gt;γ</t>
  </si>
  <si>
    <t>Edwards K.|McLean K.|Ogg M.|Bellerive A.|Britton D.|Hyatt E.|Janicek R.|MacFarlane D.|Patel R.|Spaan B.|Sadoff A.|Ammar R.|Baringer P.|Bean A.|Besson D.|Coppage D.|Copty N.|Davis R.|Hancock N.|Kotov S.|Kravchenko I.|Kwak N.|Kubota Y.|Lattery M.|Nelson J.|Patton S.|Poling R.|Riehle T.|Savinov V.|Wang R.|Alam M.|Kim I.|Ling Z.|Mahmood A.|O'Neill J.|Severini H.|Sun C.|Timm S.|Wappler F.|Crawford G.|Duboscq J.|Fulton R.|Fujino D.|Gan K.|Honscheid K.|Kagan H.|Kass R.|Lee J.|Sung M.|White C.|Wanke R.|Wolf A.|Zoeller M.|Fu X.|Nemati B.|Ross W.|Skubic P.|Wood M.|Bishai M.|Fast J.|Gerndt E.|Hinson J.|Miao T.|Miller D.|Modesitt M.|Shibata E.|Shipsey I.|Wang P.|Gibbons L.|Johnson S.|Kwon Y.|Roberts S.|Thorndike E.|Coan T.|Dominick J.|Fadeyev V.|Korolkov I.|Lambrecht M.|Sanghera S.|Shelkov V.|Stroynowski R.|Volobouev I.|Wei G.|Artuso M.|Gao M.|Goldberg M.|He D.|Horwitz N.|Kopp S.|Moneti G.|Mountain R.|Muheim F.|Mukhin Y.|Playfer S.|Skwarnicki T.|Stone S.|Xing X.|Bartelt J.|Csorna S.|Jain V.</t>
  </si>
  <si>
    <t>Observation of new decay modes of the charmed-strange baryon Ξ&lt;sup&gt;+&lt;/sup&gt;&lt;inf&gt;c&lt;/inf&gt;</t>
  </si>
  <si>
    <t>Adams M.|Aderholz M.|Aïd S.|Anthony P.|Ashery D.|Ashery D.|Averill D.|Baker M.|Baller B.|Banerjee A.|Bhatti A.|Bratzler U.|Braun H.|Carroll T.|Clark H.|Conrad J.|Davisson R.|Derado I.|Dietrich F.|Dougherty W.|Dreyer T.|Eckardt V.|Ecker U.|Erdmann M.|Fang G.|Figiel J.|Finlay R.|Gebauer H.|Geesaman D.|Griffioen K.|Guo R.|Haas J.|Halliwell C.|Hantke D.|Hicks K.|Jackson H.|Jancso G.|Jansen D.|Jin Z.|Kadija K.|Kaufmann S.|Kennedy R.|Kinney E.|Kobrak H.|Kotwal A.|Kunori S.|Lenski M.|Lord J.|Lubatti H.|McLeod D.|Madden P.|Manz A.|Melanson H.|Michael D.|Montgomery H.|Morfin J.|Nickerson R.|Novak J.|Olkiewicz K.|Osborne L.|Otten R.|Papavassiliou V.|Pawlik B.|Pipkin F.|Potterveld D.|Röser A.|Ryan J.|Salgado C.|Schellman H.|Schmitt M.|Schmitz N.|Siegert G.|Skuja A.|Snow G.|Söldner-Rembold S.|Spentzouris P.|Stopa P.|Swanson R.|Topor Pop V.|Venkataramania H.|Wilhelm M.|Wilson R.|Wittek W.|Wolbers S.|Zghiche A.|Zhao T.</t>
  </si>
  <si>
    <t>Λ and Λ̄ polarization from deep inelastic muon scattering</t>
  </si>
  <si>
    <t>Abriola D.|Avignone F.|Brodzinski R.|Collar J.|Di Gregorio D.|Farach H.|García E.|Gattone A.|Hasenbalg F.|Huck H.|Miley H.|Morales A.|Morales J.|Ortiz De Solórzano A.|Puimedón J.|Reeves J.|Sáenz C.|Salinas A.|Sarsa M.|Tomasi D.|Urteaga I.|Villar J.</t>
  </si>
  <si>
    <t>Abriola D.|Avignone F.|Brodzinski R.|Collar J.|Di Gregorio D.|Farach H.|García E.|Gattone A.|Guérard C.|Hasenbalg F.|Hasenbalg F.|Huck H.|Miley H.|Morales A.|Morales J.|Ortiz de Solórzano A.|Puimedón J.|Reeves J.|Salinas A.|Sarsa M.|Sarsa M.|Villar J.</t>
  </si>
  <si>
    <t>Searching for cold dark matter in the Southern Hemisphere. The experiment at Sierra Grande</t>
  </si>
  <si>
    <t>Search for an annual modulation of dark-matter signals with a germanium spectrometer at the Sierra Grande laboratory</t>
  </si>
  <si>
    <t>Zucca E.|Vettolani G.|Cappi A.|Merighi R.|Mignoli M.|Stirpe G.|Zamorani G.|MacGillivray H.|Collins C.|Balkowski C.|Alimi J.|Cayatte V.|Felenbok P.|Maurogordato S.|Proust D.|Chincarini G.|Guzzo L.|Maccagni D.|Scaramella R.|Blanchard A.|Ramella M.</t>
  </si>
  <si>
    <t>Guzzo L.|Bartlett J.|Bartlett J.|Cappi A.|Maurogordato S.|Zucca E.|Zucca E.|Zamorani G.|Zamorani G.|Balkowski C.|Blanchard A.|Blanchard A.|Cayatte V.|Chincarini G.|Chincarini G.|Collins C.|Maccagni D.|MacGillivray H.|Merighi R.|Mignoli M.|Proust D.|Ramella M.|Scaramella R.|Stirpe G.|Vettolani G.</t>
  </si>
  <si>
    <t>First results from the ESO slice project (ESP)</t>
  </si>
  <si>
    <t>The ESO Slice Project (ESP) galaxy redshift survey - VII. The redshift and real-space correlation functions</t>
  </si>
  <si>
    <t>Bertinb A.|Bruschi M.|Capponi M.|De Castro S.|Ferretti A.|Galli D.|Giacobbe B.|Marconi U.|Piccinini M.|Semprini-Cesari N.|Spighi R.|Vecchi S.|Vezzani A.|Vigotti F.|Villa M.|Vitale A.|Zoccoli A.|Corradini M.|Donzella A.|Lodi Rizzini E.|Venturelli L.|Zenoni A.|Adamo A.|Cicaló C.|Lai A.|Masoni A.|Musa L.|Puddu G.|Serci S.|Temnikov P.|Usai G.|Denisov O.|Gorchakov O.|Prakhov S.|Rozhdestvensky A.|Sapozhnikov M.|Tretyak V.|Gianotti P.|Guaraldo C.|Lanaro A.|Lucherini V.|Nichitiu F.|Petrascu C.|Rosca A.|Ableev V.|Cavion C.|Gastaldi U.|Lombardi M.|Morando M.|Bendiscioli G.|Filippini V.|Fontana A.|Montagna P.|Rotondi A.|Saino A.|Salvini P.|Balestra F.|Botta E.|Bressani T.|Bussa M.|Busso L.|Calvo D.|Cerello P.|Costa S.|D'Isep D.|Fava L.|Feliciello A.|Ferrero L.|Filippi A.|Garfagnini R.|Grasso A.|Maggiora A.|Marcello S.|Mirfakhrai N.|Panzieri D.|Parena D.|Rossetto E.|Tosello F.|Zosi G.|Agnello M.|Iazzi F.|Minetti B.|Pauli G.|Tessaro S.|Santi L.</t>
  </si>
  <si>
    <t>Bargiotti M.|Bertin A.|Bruschi M.|Capponi M.|Carbone A.|De Castro S.|Donà R.|Fabbri L.|Faccioli P.|Galli D.|Giacobbe B.|Grimaldi F.|Marconi U.|Massa I.|Piccinini M.|Semprini Cesari N.|Spighi R.|Vecchi S.|Villa M.|Vitale A.|Zoccoli A.|Poli M.|Poli M.|Bianconi A.|Bianconi A.|Bussa M.|Bussa M.|Corradini M.|Corradini M.|Donzella A.|Donzella A.|Lodi Rizzini E.|Lodi Rizzini E.|Venturelli L.|Venturelli L.|Cicalò C.|De Falco A.|Masoni A.|Puddu G.|Serci S.|Usai G.|Gorchakov O.|Prakhov S.|Rozhdestvensky A.|Sapozhnikov M.|Tretyak V.|Gianotti P.|Guaraldo C.|Lanaro A.|Lucherini V.|Petrascu C.|Ricci R.|Filippini V.|Fontana A.|Montagna P.|Panzarasa A.|Rotondi A.|Salvini P.|Zenoni A.|Zenoni A.|Balestra F.|Busso L.|Cerello P.|Denisov O.|Ferrero L.|Garfagnini R.|Maggiora A.|Panzieri D.|Tosello F.|Botta E.|Bressani T.|Calvo D.|De Mori F.|Feliciello A.|Filippi A.|Mirfakhrai N.|Marcello S.|Agnello M.|Iazzi F.</t>
  </si>
  <si>
    <t>Measurement of the η(1440) →K± K&lt;inf&gt;l&lt;/inf&gt;&lt;sup&gt;0&lt;/sup&gt;π∓ production rates from p̄p annihilation at rest at three different hydrogen target densities</t>
  </si>
  <si>
    <t>Dynamical selection rules from pp̄ annihilation at rest in three meson final states</t>
  </si>
  <si>
    <t>Frigione D.|Pieroni L.|Zanza V.|Apruzzese G.|Alladio F.|Apicella M.|Bartiromo R.|Borra M.|Borra M.|Bracco G.|Buceti G.|Buratti P.|Centioli C.|Ciotti M.|Cocilovo V.|Condrea I.|Condrea I.|Crisanti F.|De Angelis R.|Esposito B.|Frattolillo A.|Gatti G.|Giovannozzi E.|Granucci G.|Granucci G.|Grolli M.|Imparato A.|Kroegler H.|Leigheb M.|Lovisetto L.|Maddaluno G.|Mazzitelli G.|Micozzi P.|Migliori S.|Moleti A.|Moleti A.|Orsitto F.|Pacella D.|Panaccione L.|Panella M.|Pericoli-Ridolfini V.|Podda S.|Righetti G.|Sternini E.|Tuccillo A.|Tudisco O.|Valente F.|Vitale V.|Zerbini M.</t>
  </si>
  <si>
    <t>High density operation on frascati tokamak upgrade</t>
  </si>
  <si>
    <t>Fenstermacher M.|Allen S.|Hill D.|Leonard A.|Lasnier C.|Petrie T.|Wood R.|Bzooks N.|Buchenauer D.|Carlstrom T.|Cuthbertson J.|Doyle E.|Evans T.|Garbet P.|Harvey R.|Hyatt A.|Isler R.|Jackson G.|James R.|Jong R.|Klepper C.|Mahdavi M.|Maingi R.|Meyer W.|Moyer R.|Nilson D.|Porter G.|Rhodes T.|Schaffer M.|Staebler G.|Stambaugh R.|Stockdale R.|Thomas D.|Tugarinov S.|Wade M.|Watkins J.|West W.|Whyte D.</t>
  </si>
  <si>
    <t>West W.|Allen S.|Brooks N.|Buchenauer D.|Carlstrom T.|Cuthbertson J.|Doyle E.|Evans T.|Fenstermacher M.|Hill D.|Hyatt A.|Isler R.|Jackson G.|Jong R.|Klepper C.|Lasnier C.|Leonard A.|Mahdavi M.|Maingi R.|McKee G.|Meyer W.|Moyer R.|Nilson D.|Petrie T.|Porter G.|Rhodes T.|Schaffer M.|Stambaugh R.|Thomas D.|Tugarinov S.|Wade M.|Watkins J.|Whyte D.|Wood R.</t>
  </si>
  <si>
    <t>A Comprehensive 2-D Divertor Data Set from DIII-D for Edge Theory Validation</t>
  </si>
  <si>
    <t>Divertor plasma studies on DIII-D: Experiment and modelling</t>
  </si>
  <si>
    <t>Kotseroglou T.|Bamber C.|Boege S.|Melissinos A.|Meyerhofer D.|Ragg W.|Bula C.|McDonald K.|Prebys E.|Bernstein D.|Burke D.|Cisneros E.|Field R.|Horton-Smith G.|Jobe K.|Judkins J.|Odian A.|Ross M.|Waltz D.|Berridge S.|Bugg W.|Shmakov K.|Weidemann A.</t>
  </si>
  <si>
    <t>Bamber C.|Bamber C.|Bamber C.|Bamber C.|Boege S.|Koffas T.|Kotseroglou T.|Melissinos A.|Meyerhofer D.|Reis D.|Ragg W.|Bula C.|McDonald K.|Prebys E.|Burke D.|Field R.|Horton-Smith G.|Spencer J.|Walz D.|Berridge S.|Bugg W.|Shmakov K.|Weidemann A.</t>
  </si>
  <si>
    <t>Picosecond timing of terawatt laser pulses with the SLAC 46 GeV electron beam</t>
  </si>
  <si>
    <t>Studies of nonlinear QED in collisions of 46.6 GeV electrons with intense laser pulses</t>
  </si>
  <si>
    <t>Middelkamp P.|Antinori F.|Barberis D.|Becks K.|Beker H.|Beusch W.|Burger P.|Campbell M.|Cantatore E.|Catanesi M.|Chesi E.|Darbo G.|D'Auria S.|DaVia C.|Di Bari D.|Di Liberto S.|Elia D.|Gys T.|Heijne E.|Helstrup H.|Jacholkowski A.|Jæger J.|Jakubek J.|Jarron P.|Klempt W.|Krummenacher F.|Knudson K.|Kralik I.|Kubasta J.|Lasalle J.|Leitner R.|Lemeilleur F.|Lenti V.|Letheren M.|Lopez L.|Loukas D.|Luptak M.|Martinengo P.|Meddeler G.|Meddi F.|Morando M.|Munns A.|Pellegrini F.|Pengg F.|Pospisil S.|Quercigh E.|Ridky J.|Rossi L.|Safarik K.|Scharfetter L.|Segato G.|Simone S.|Smith K.|Snoeys W.|Vrba V.</t>
  </si>
  <si>
    <t>Cantatore E.|Cantatore E.|Antinori F.|Becks K.|Beker H.|Buis E.|Burger P.|Campbell M.|Casagrande L.|Catanesi M.|Chesi E.|D'Auria S.|DaVià C.|DaVià C.|Di Bari D.|Di Liberto S.|Gys T.|Heijne E.|Humpston G.|Jacholkowski A.|Jæger J.|Klempt W.|Kubasta J.|Leitner R.|Lenti V.|Luptak M.|Martinengo P.|Mazzoni M.|Meddeler G.|Meddi F.|Middelkamp P.|Mikulec B.|Morando M.|Pellegrini F.|Pospisil S.|Quercigh E.|Ridky J.|Ropotar I.|Safarik K.|Saladino S.|Scharfetter L.|Segato G.|Simone S.|Smith K.|Snoeys W.|Sobczynski C.|Tomasicchio G.|Vrba V.</t>
  </si>
  <si>
    <t>Studies on a 300 k pixel detector telescope</t>
  </si>
  <si>
    <t>Uniformity of response of the LHC1 large area pixel detector system CERN Detector R&amp;amp;D Collaboration RD19 and Experiment WA97</t>
  </si>
  <si>
    <t>Zoeller M.|Adam W.|Bauer C.|Baumann I.|Colledani C.|Conway J.|Delpierre P.|Djama F.|Dulinski W.|Fallou A.|Fish D.|Gan K.|Grigoriev E.|Hallewell G.|Hall-Wilton R.|Han S.|Hrubec J.|Husson D.|Kagan H.|Kania D.|Kass R.|Knöpfle K.|Krammer M.|Manfredi P.|Meier D.|Pan L.|Pernegger H.|Pernicka M.|Re V.|Roe S.|Roff D.|Rudge A.|Schaeffer M.|Schnetzer S.|Speziali V.|Stone R.|Tapper R.|Tesarek R.|Thomson G.|Trischuk W.|Turchetta R.|Walsh A.|Weilhammer P.|Ziock H.</t>
  </si>
  <si>
    <t>Performance of CVD diamond microstrip detectors under particle irradiation</t>
  </si>
  <si>
    <t>Andryakov A.|Antonelli A.|Bacci C.|Baldini-Ferroli R.|Bencivenni G.|Borodin Y.|Bucci L.|Calcaterra A.|Campana P.|Cataldi G.|Ceradini F.|Dell'Agnello S.|De Lucia E.|Denig A.|De Sangro R.|De Simone P.|Elia V.|Felici G.|Finocchiaro G.|Forti C.|Golovatyuk V.|Gorini E.|Grancagnolo F.|Kluge W.|Kulikov V.|Kulikov V.|Lacava F.|Luisi C.|Matsyuk M.|Messi R.|Moccia S.|Nedosekin A.|Nedosekin A.|Panareo M.|Paoluzi L.|Passalacqua L.|Patera V.|Picca D.|Piccolo M.|Pontecorvo L.|Primavera M.|Spagnolo S.|Valente P.|Von Hagel U.|Weseler S.</t>
  </si>
  <si>
    <t>Electrostatic digital method of wire tension measurement for KLOE drift chamber</t>
  </si>
  <si>
    <t>Agakichiev G.|Agakichiev G.|Appelshäuser H.|Appelshäuser H.|Bielcikova J.|Bielcikova J.|Bielcikova J.|Baur R.|Braun-Munzinger P.|Cherlin A.|Damjanovic S.|Damjanovic S.|Drees A.|Esumi S.|Esumi S.|Faschingbauer U.|Faschingbauer U.|Fraenkel Z.|Fuchs C.|Gatti E.|Glässel P.|Hering G.|De Los Heros C.|De Los Heros C.|Holl P.|Holl P.|Jung C.|Lenkeit B.|Marín A.|Messer F.|Messer F.|Messer M.|Miśkowiec D.|Nix O.|Nix O.|Panebrattsev Y.|Pfeiffer A.|Pfeiffer A.|Rak J.|Rak J.|Ravinovich I.|Razin S.|Rehak P.|Richter M.|Sampietro M.|Sako H.|Sako H.|Saveljic N.|Schmitz W.|Schukraft J.|Seipp W.|Shimanskiy S.|Socol E.|Socol E.|Specht H.|Stachel J.|Tel-Zur G.|Tel-Zur G.|Tserruya I.|Ullrich T.|Ullrich T.|Voigt C.|Voloshin S.|Voloshin S.|Weber C.|Wessels J.|Wessels J.|Wienold T.|Wurm J.|Yurevich V.</t>
  </si>
  <si>
    <t>E&lt;sup&gt;+&lt;/sup&gt; e&lt;sup&gt;-&lt;/sup&gt; -pair production in Pb-Au collisions at 158 GeV per nucleon</t>
  </si>
  <si>
    <t>Autiero D.|Baldo-Ceolin M.|Barichello G.|Bianchi-Bonaiti V.|Bobisut F.|Cardini A.|Cattaneo P.|Cavasinni V.|Conta C.|Del Prete T.|De Santo A.|Di Lella L.|Ferrari R.|Flaminio V.|Fraternali M.|Gibin D.|Gninenko S.|Guglielmi A.|Iacopini E.|Kovzelev A.|La Rotonda L.|Lanza A.|Laveder M.|Lazzeroni C.|Livan M.|Mezzetto M.|Orestano D.|Pastore F.|Pennacchio E.|Petti R.|Polesello G.|Renzoni G.|Rimoldi A.|Roda C.|Sconza A.|Sobczynski C.|Valdata-Nappi M.|Vascon M.|Vercesi V.|Visentin L.|Volkov S.</t>
  </si>
  <si>
    <t>The electromagnetic calorimeter of the NOMAD experiment</t>
  </si>
  <si>
    <t>Adeva B.|Arik E.|Arvidson A.|Badełek B.|Badełek B.|Baum G.|Berglund P.|Betev L.|Birsa R.|Botton N.|Bradamante F.|Bravar A.|Bressan A.|Bültmann S.|Burtin E.|Crabb D.|Cranshaw J.|Çuhadar T.|Çuhadar T.|Dalla Torre S.|van Dantzig R.|Derro B.|Deshpande A.|Dhawan S.|Dulya C.|Dulya C.|Eichblatt S.|Fasching D.|Feinstein F.|Fernandez C.|Fernandez C.|Frois B.|Gallas A.|Garzon J.|Garzon J.|Gilly H.|Giorgi M.|von Goeler E.|Goertz S.|Gracia G.|Groot N.|Grosse Perdekamp M.|Haft K.|von Harrach D.|Hasegawa T.|Hautle P.|Hayashi N.|Heusch C.|Horikawa N.|Hughes V.|Igo G.|Ishimoto S.|Iwata T.|Kabuß E.|Karev A.|Kessler H.|Ketel T.|Kiryluk J.|Kisselev Y.|Klostermann L.|Kowalik K.|Kotzinian A.|Kröger W.|Kunne F.|Kurek K.|Kyynäräinen J.|Kyynäräinen J.|Lamanna M.|Landgraf U.|Goff J.|Lehar F.|Lesquen A.|Lichtenstadt J.|Litmaath M.|Magnon A.|Mallot G.|Marie F.|Martin A.|Martino J.|Matsuda T.|Mayes B.|McCarthy J.|Medved K.|Meyer W.|Miller D.|Miyachi Y.|Mori K.|Moromisato J.|Nassalski J.|Niinikoski T.|Oberski J.|Ogawa A.|Ozben C.|Pereira H.|Peshekhonov D.|Piegaia R.|Pinsky L.|Platchkov S.|Plo M.|Pose D.</t>
  </si>
  <si>
    <t>Spin asymmetries for events with high [Formula Presented] hadrons in DIS and an evaluation of the gluon polarization</t>
  </si>
  <si>
    <t>Rohdjeß H.|Altmeier M.|Bauer F.|Bisplinghoff J.|Bollmann R.|Büßer K.|Busch M.|Diehl O.|Dohrmann F.|Engelhardt H.|Ernst J.|Eversheim P.|Eyser K.|Felden O.|Gebel R.|Groß A.|Groß-Hardt R.|Hinterberger F.|Langkau R.|Lindlein J.|Maier R.|Mosel F.|Prasuhn D.|Von Rossen P.|Scheid N.|Schulz-Rojahn M.|Schwandt F.|Schwarz V.|Scobel W.|Trelle H.|Ulbrich K.|Weise E.|Wellinghausen A.|Woller K.|Ziegler R.</t>
  </si>
  <si>
    <t>Upper limits on resonance contributions to proton-proton elastic scattering in the c.m. mass range 2.05-2.85 GeV/c&lt;sup&gt;2&lt;/sup&gt;</t>
  </si>
  <si>
    <t>Andrighetto A.|Andrighetto A.|Antinori F.|Antinori F.|Bayes A.|Beusch W.|Böhm J.|Carrer N.|De La Cruz B.|Davies J.|Di Bari D.|Elia D.|Engelfried J.|Evans D.|Fanebust K.|Fini R.|Ftáčnik J.|Ghidini B.|Helstrup H.|Holme A.|Jacholkowski A.|Katchanov V.|Kinson J.|Kirk A.|Knudson K.|Králik I.|Ladrón De Guevara P.|Lassalle J.|Lenti V.|Lietava R.|Loconsole R.|Løvhøiden G.|Manzari V.|Martens K.|Morando M.|Müller U.|Navach F.|Norman K.|Pellegrini F.|Quercigh E.|Šafařík K.|Šándor L.|Segato G.|Sené M.|Sené R.|Sennels P.|Siebert H.|Singovski A.|Thorsteinsen T.|Urbán J.|Vassiliadis G.|Venables M.|Villalobos Baillie O.|Volte A.|Votruba M.|Wälder G.|Zavada P.</t>
  </si>
  <si>
    <t>Charged particle production in S-S collisions at 200 GeV/c per nucleon</t>
  </si>
  <si>
    <t>Barnes P.|Barnes P.|Da Silva A.|Akerib D.|Akerib D.|Bauer D.|Bauer D.|Brink P.|Brink P.|Cabrera B.|Cabrera B.|Caldwell D.|Caldwell D.|Chugg B.|Chugg B.|Clarke R.|Clarke R.|Cummings A.|Cummings A.|Davies A.|Davies A.|Diaz R.|Diaz R.|Dougherty B.|Dougherty B.|Emes J.|Emes J.|Golwala S.|Golwala S.|Hale D.|Hale D.|Haller E.|Haller E.|Haller E.|Irwin K.|Irwin K.|Knowlton W.|Knowlton W.|Knowlton W.|Kuziminov V.|Kuziminov V.|Lu A.|Lu A.|Nam S.|Nam S.|Penn M.|Penn M.|Novikov V.|Novikov V.|Novikov V.|Pritychenko B.|Pritychenko B.|Quéinnec F.|Quéinnec F.|Ross R.|Ross R.|Ross R.|Sadoulet B.|Sadoulet B.|Seitz D.|Seitz D.|Shutt T.|Shutt T.|Smith A.|Smith A.|Smith G.|Smith G.|Sonnenschein A.|Sonnenschein A.|Stockwell W.|Stockwell W.|Taylor J.|Taylor J.|Therrien R.|Therrien R.|Trumbull T.|Trumbull T.|White S.|White S.|Wolgast R.|Wolgast R.|Yellin S.|Yellin S.|Young B.|Young B.</t>
  </si>
  <si>
    <t>Installation of the cryogenic dark matter search (CDMS)</t>
  </si>
  <si>
    <t>Preliminary limits on the WIMP-nucleon cross section from the cryogenic dark matter search (CDMS)</t>
  </si>
  <si>
    <t>Amorini F.|Amorini F.|Anzalone A.|Anzalone A.|Bassini R.|Boiano C.|Cardella G.|Cardella G.|Cavallaro S.|Cavallaro S.|De Filippo E.|De Filippo E.|Guazzoni P.|Guazzoni P.|La Guidara E.|La Guidara E.|Lanzanò G.|Lanzanò G.|Pagano A.|Pagano A.|Papa M.|Papa M.|Pirrone S.|Pirrone S.|Politi G.|Politi G.|Porto F.|Porto F.|Riccio F.|Riccio F.|Rizzo F.|Rizzo F.|Russo S.|Russo S.|Russotto P.|Russotto P.|Zetta L.|Zetta L.</t>
  </si>
  <si>
    <t>Digital signal processing for mass identification in a 4π-detector, using time of flight measurement</t>
  </si>
  <si>
    <t>Czerwiński E.|Czerwiński E.|Moskal P.|Moskal P.|Grzonka D.|Czyzykiewicz R.|Gil D.|Kamys B.|Khoukaz A.|Klaja J.|Klaja J.|Klaja P.|Klaja P.|Krzemień W.|Krzemień W.|Oelert W.|Ritman J.|Sefzick T.|Siemaszko M.|Silarski M.|Smyrski J.|Täschner A.|Wolke M.|Wolke M.|Wüstner P.|Zdebik J.|Zieliński M.|Zipper W.</t>
  </si>
  <si>
    <t>Determination of the total width of the η&lt;sup&gt;′&lt;/sup&gt;meson</t>
  </si>
  <si>
    <t>Galichet E.|Galichet E.|Gulminelli F.|Guinet D.|Rivet M.|Lecolley J.|Bougault R.|Auger G.|Borderie B.|Bouriquet B.|Buta A.|Charvet J.|Chbihi A.|Colin J.|Cussol D.|Dayras R.|Durand D.|Frankland J.|Guiot B.|Hudan S.|Lautesse P.|Lavaud F.|Le Neindre N.|Le Neindre N.|Lopez O.|Manduci L.|Marie J.|Nalpas L.|Normand J.|Pârlog M.|Pârlog M.|Pawlłowski P.|Plagnol E.|Rosato E.|Steckmeyer J.|Tamain B.|Van Lauwe A.|Vient E.|Volant C.|Wieleczko J.</t>
  </si>
  <si>
    <t>Charge density: A probe for the nuclear interaction in microscopic transport models</t>
  </si>
  <si>
    <t>Bearden I.|Bøggild H.|Boissevain J.|Dodd J.|Erazmus B.|Esumi S.|Fabjan C.|Ferenc D.|Fields D.|Franz A.|Gaardhøje J.|Hansen O.|Hardtke D.|Van Hecke H.|Holzer E.|Humanic T.|Hummel P.|Jacak B.|Jayanti R.|Kaneta M.|Kopytine M.|Leltchouk M.|Ljubicic T.|Lörstad B.|Maeda N.|Medvedev A.|Murray M.|Nishimura S.|Ohnishi H.|Paic G.|Pandey S.|Piuz F.|Pluta J.|Polychronakos V.|Potekhin M.|Poulard G.|Sakaguchi A.|Simon-Gillo J.|Schmidt-Sørensen J.|Sondheim W.|Spegel M.|Sugitate T.|Sullivan J.|Sumi Y.|Willis W.|Wolf K.|Xu N.|Zachary D.</t>
  </si>
  <si>
    <t>Bearden I.|Bøggild H.|Boissevain J.|Christiansen P.|Conin L.|Dodd J.|Erazmus B.|Esumi S.|Fabjan C.|Ferenc D.|Fields D.|Franz A.|Gaardhøje J.|Hamelin M.|Hansen A.|Hansen O.|Hardtke D.|van Hecke H.|Holzer E.|Humanic T.|Hummel P.|Jacak B.|Kaimi K.|Kaneta M.|Kohama T.|Kopytine M.|Leltchouk M.|Ljubic̆ić A.|Lörstad B.|Maeda N.|Malina R.|Martin L.|Medvedev A.|Murray M.|Ohnishi H.|Paic G.|Paic G.|Pandey S.|Piuz F.|Pluta J.|Polychronakos V.|Potekhin M.|Poulard G.|Reichhold D.|Sakaguchi A.|Schmidt-Sørensen J.|Simon-Gillo J.|Sondheim W.|Spegel M.|Sugitate T.|Sullivan J.|Sumi Y.|Willis W.|Wolf K.|Xu N.|Zachary D.</t>
  </si>
  <si>
    <t>Mid-rapidity protons in 158A·GeV Pb+Pb collisions</t>
  </si>
  <si>
    <t>Particle production in central Pb+Pb collisions at 158[Formula Presented] GeV/[Formula Presented]</t>
  </si>
  <si>
    <t>Golovkin S.|Kozhevnikov A.|Kubarovsky V.|Kulyavtzev A.|Kurshetsov V.|Kushnirenko A.|Landsberg L.|Molchanov V.|Mukhin V.|Solyanik V.|Vavilov D.|Victorov V.|Balatz M.|Dzubenko G.|Kamenskii A.|Kliger G.|Kolganov V.|Lakaev V.|Lomkatzi G.|Nilov A.|Smolyankin V.|Visnyakov V.</t>
  </si>
  <si>
    <t>Golovkin S.|Kozhevnikov A.|Kubarovsky V.|Kulman N.|Kulyavtsev A.|Kurshetsov V.|Kushnirenko A.|Landsberg L.|Molchanov V.|Mukhin V.|Solyanik V.|Vavilov D.|Viktorov V.|Balatz M.|Davidenko G.|Dolgolenko A.|Dzubenko G.|Guzhavin V.|Kamensky A.|Kliger G.|Kolganov V.|Kubantsev M.|Lakaev V.|Lomkatsi G.|Nilov A.|Prutskoi V.|Rabin N.|Sitnikov A.|Smolyankin V.|Verebrusov V.|Vishnyakov V.</t>
  </si>
  <si>
    <t>Study of Diffractive Production Processes in Proton-Nucleon and Proton-Nucleus Interactions and Search for Exotic Baryons</t>
  </si>
  <si>
    <t>Investigation of quasiexclusive neutral-meson production in pN collisions at E&lt;inf&gt;p&lt;/inf&gt; = 70 GeV in the deep-fragmentation region</t>
  </si>
  <si>
    <t>Improved Limits on [Formula presented] Emission from [Formula presented] Decay</t>
  </si>
  <si>
    <t>Cederkäll J.|Lipoglavšek M.|Lipoglavšek M.|Palacz M.|Palacz M.|Persson J.|Ataç A.|Fahlander C.|Grawe H.|Johnson A.|Klamra W.|Kownacki J.|Likar A.|Norlin L.|Nyberg J.|Schubart R.|Seweryniak D.|De Angelis G.|Bednarczyk P.|Dombrádi Z.|Foltescu D.|Jerrestam D.|Juutinen S.|Mäkelä E.|Nyakó B.|Perez G.|De Poli M.|Roth H.|Schizuma T.|Skeppstedt O.|Sletten G.|Törmänen S.</t>
  </si>
  <si>
    <t>First evidence for excited states in &lt;sup&gt;101&lt;/sup&gt;In</t>
  </si>
  <si>
    <t>Takashimizu N.|Sasaki T.|Miyata H.|Aso T.|Miyano K.|Nakajima N.|Ohkubo K.|Satou M.|Shirai M.|Yamashita Y.|Abe K.|Fujii Y.|Igarashi S.|Kurihara Y.|Lee M.|Liu F.|Maki A.|Nozaki T.|Omori T.|Sagawa H.|Sakai Y.|Sugimoto Y.|Takaiwa Y.|Terada S.|Kirk P.|Wang T.|Abashian A.|Gotow K.|Piilonen L.|Choi S.|Rosenfeld C.|Zheng L.|Breedon R.|Ko W.|Lander R.|Rowe J.|Kanda S.|Olsen S.|Ueno K.|Kajino F.|Schnetzer S.|Behari S.|Kobayashi S.|Murakami A.|Sahu S.|Sahu S.|Kang J.|Kim D.|Myung S.|Ahn H.|Kim S.|Matsumoto S.</t>
  </si>
  <si>
    <t>Measurement of D *± production in two-photon processes at TRISTAN</t>
  </si>
  <si>
    <t>Peise J.|Hünger A.|Ahrens J.|Anthony I.|Arends H.|Beck R.|Capitani G.|Dolbilkin B.|Falkenberg H.|Falkenberg H.|Hall S.|Jennewein P.|Kellie J.|Kondratjev R.|Kordsmeier R.|Lisin V.|L'vov A.|Miller G.|Molinari C.|Reolon A.|Robbiano A.|Sanzone M.|Schmitz M.|Schneider M.|Schumacher M.|Selke O.|Walcher T.|Wissmann F.</t>
  </si>
  <si>
    <t>Compton scattering by the proton through θ&lt;inf&gt;cms&lt;/inf&gt;= 75° in the Δ-resonance region</t>
  </si>
  <si>
    <t>Lott B.|Lott B.|Goldenbaum F.|Goldenbaum F.|Böhm A.|Bohne W.|Von Egidy T.|Figuera P.|Figuera P.|Galin J.|Hilscher D.|Jahnke U.|Jastrzebski J.|Morjean M.|Pausch G.|Péghaire A.|Pienkowski L.|Pienkowski L.|Polster D.|Proschitzki S.|Quednau B.|Rossner H.|Schmid S.|Schmid W.</t>
  </si>
  <si>
    <t>Thermal excitation and decay of nuclei from antiproton-nucleus interactions at 1.22 GeV</t>
  </si>
  <si>
    <t>Frabetti P.|Cheung H.|Cheung H.|Cumalat J.|Dallapiccola C.|Dallapiccola C.|Ginkel J.|Johns W.|Johns W.|Nehring M.|Nehring M.|Butler J.|Cihangir S.|Gaines I.|Garbincius P.|Garren L.|Gourlay S.|Harding D.|Kasper P.|Kreymer A.|Lebrun P.|Shukla S.|Vittone M.|Bianco S.|Fabbri F.|Sarwar S.|Zallo A.|Culbertson R.|Culbertson R.|Gardner R.|Greene R.|Greene R.|Wiss J.|Alimonti G.|Bellini G.|Boschini M.|Brambilla D.|Caccianiga B.|Cinquini L.|Cinquini L.|Di Corato M.|Giammarchi M.|Inzani P.|Leveraro F.|Malvezzi S.|Menasce D.|Meroni E.|Moroni L.|Pedrini D.|Perasso L.|Prelz F.|Sala A.|Sala S.|Torretta D.|Torretta D.|Buchholz D.|Claes D.|Claes D.|Gobbi B.|O'Reilly B.|O'Reilly B.|Bishop J.|Cason N.|Kennedy C.|Kennedy C.|Kim G.|Kim G.|Lin T.|Puseljic D.|Puseljic D.|Ruchti R.|Shephard W.|Swiatek J.|Swiatek J.|Wu Z.|Arena V.|Boca G.|Castoldi C.|Gianini G.|Ratti S.|Riccardi C.|Viola L.|Vitulo P.|Lopez A.|Grim G.|Paolone V.|Yager P.|Wilson J.|Sheldon P.|Davenport F.|Blackett G.|Danyo K.|Pisharody M.|Handler T.|Cheon B.|Kang J.|Kim K.</t>
  </si>
  <si>
    <t>Study of higher mass charm baryons decaying to Λ&lt;sup&gt;+&lt;/sup&gt;&lt;inf&gt;c&lt;/inf&gt;</t>
  </si>
  <si>
    <t>Barnes P.|Franklin G.|Quinn B.|Schumacher R.|Zeps V.|Hamann N.|Dutty W.|Fischer H.|Franz J.|Rössle E.|Schmitt H.|Todenhagen R.|Frankenberg R.|Kilian K.|Oelert W.|Röhrich K.|Sachs K.|Sefzick T.|Ziolkowski M.|Eisenstein R.|Harris P.|Hertzog D.|Hughes S.|Reimer P.|Tayloe R.|Eyrich W.|Geyer R.|Kirsch M.|Kraft R.|Stinzing F.|Johansson T.|Ohlsson S.</t>
  </si>
  <si>
    <t>Measurement of the p̄p→Λ̄Λ and p̄p→Σ̄&lt;sup&gt;0&lt;/sup&gt;Λ + c.c. reactions at 1.726 and 1.771 GeV/c</t>
  </si>
  <si>
    <t>Bertolotto L.|Bertolotto L.|Buzzo A.|Debevec P.|Drijard D.|Easo S.|Easo S.|Eisenstein R.|Eisenstein R.|Evangelista C.|Eyrich W.|Fearnley T.|Fearnley T.|Ferro-Luzzi M.|Fischer H.|Franz J.|Geyer R.|Geyer R.|Hamann N.|Harris P.|Harris P.|Hertzog D.|Hughes S.|Johansson A.|Johansson T.|Jones R.|Kilian K.|Kirsebom K.|Klett A.|Korsmo H.|Lo Vetere M.|Macri M.|Marinelli M.|Moosburger M.|Mouëllic B.|Oelert W.|Ohlsson S.|Ohlsson S.|Palano A.|Passaggio S.|Perreau J.|Pia M.|Pomp S.|Pomp S.|Price M.|Reimer P.|Ritter J.|Robutti E.|Röhrich K.|Röhrich K.|Rook M.|Sefzick T.|Rössle E.|Santroni A.|Schmitt H.|Steinkamp O.|Stinzing F.|Stugu B.|Stugu B.|Stugu B.|Tayloe R.|Tscheulin M.|Urban H.|Wirth H.|Zipse H.</t>
  </si>
  <si>
    <t>Buzzo A.|Debevec P.|Drijard D.|Eisenstein R.|Evangelista C.|Eyrich W.|Fischer H.|Franz J.|Geyer R.|Hamann N.|Harris P.|Hertzog D.|Hughes S.|Johansson T.|Jones R.|Kilian K.|Kirsebom K.|Korsmo H.|Lo Vetere M.|Macri M.|Marinelli M.|Moosburger M.|Mouëllic B.|Oelert W.|Ohlsson S.|Palano A.|Passaggio S.|Perreau J.|Pia M.|Pomp S.|Price M.|Reimer P.|Ritter J.|Robutti E.|Röhrich K.|Rook M.|Rössle E.|Santroni A.|Schmitt H.|Sefzick T.|Steinkamp O.|Stinzing F.|Stugu B.|Wirth H.</t>
  </si>
  <si>
    <t>φφ Associated Production in p̄p Annihilation from Jetset</t>
  </si>
  <si>
    <t>Search for narrow p̄p resonances in the reaction p̄p → p̄pπ&lt;sup&gt;+&lt;/sup&gt;π&lt;sup&gt;-&lt;/sup&gt;</t>
  </si>
  <si>
    <t>Michotte C.|Bain C.|Binon F.|Coszach R.|Davinson T.|Decrock P.|Delbar T.|Duhamel P.|Gaelens M.|Galster W.|Graulich J.|Huyse M.|Leleux P.|Liénard E.|Lipnik P.|Ninane A.|Shotter A.|Sükösd C.|Vancraeynest G.|Van Duppen P.|Vanhorenbeeck J.|Vervier J.|Wiescher M.|Woods P.</t>
  </si>
  <si>
    <t>Vancraeynest G.|Decrock P.|Gaelens M.|Huyse M.|Van Duppen P.|Bain C.|Davinson T.|Page R.|Shotter A.|Woods P.|Binon F.|Duhamel P.|Vanhorenbeeck J.|Coszach R.|Delbar T.|Galster W.|Graulich J.|Leleux P.|Liénard E.|Lipnik P.|Michotte C.|Ninane A.|Vervier J.|Herndl H.|Oberhummer H.|Sükösd C.|Wiescher M.</t>
  </si>
  <si>
    <t>New limits for the&lt;sup&gt;19&lt;/sup&gt;Ne(p,γ)&lt;sup&gt;20&lt;/sup&gt;Na astrophysical reaction rate from direct measurements using radioactive beams</t>
  </si>
  <si>
    <t>[Formula Presented] and [Formula Presented] reactions and its astrophysical implications for the transition of the hot CNO cycle to the [Formula Presented] process</t>
  </si>
  <si>
    <t>Grabmayr P.|Ahrens J.|Annand J.|Anthony I.|Branford D.|Cross G.|Davinson T.|Hall S.|Harty P.|Hehl T.|Kellie J.|Lamparter T.|MacGregor I.|MacKenzie J.|McGeorge J.|Miller G.|Owens R.|Sauer M.|Schneider R.|Spaeth K.|Wagner G.</t>
  </si>
  <si>
    <t>Excitation functions for the two-nucleon photoabsorption in &lt;sup&gt;6&lt;/sup&gt;Li</t>
  </si>
  <si>
    <t>Kotliński B.|Androić D.|Backenstoss G.|Bosnar D.|Döbbeling H.|Dooling T.|Furić M.|Gram P.|Gregory N.|Hoffart A.|Hoffart A.|Ingram C.|Klein A.|Koch K.|Köhler J.|Kroedel M.|Kyle G.|Lehmann A.|Lehmann A.|Markushin V.|Mateos A.|Michaelian K.|Petković T.|Planinić M.|Redwine R.|Rowntree D.|Šimičević N.|Trezeciak R.|Weyer H.|Weyer H.|Wildi M.|Wilson K.</t>
  </si>
  <si>
    <t>Pion absorption reactions on N, Ar and Xe</t>
  </si>
  <si>
    <t>Cortina-Gil M.|Roussel-Chomaz P.|Alamanos N.|Barrette J.|Mittig W.|Auger F.|Blumenfeld Y.|Casandjian J.|Chartier M.|Fekou-Youmbi V.|Fernandez B.|Frascaria N.|Gillibert A.|Laurent H.|Lépine-Szily A.|Lépine-Szily A.|Orr N.|Pascalon V.|Scarpaci J.|Sida J.|Suomijärvi T.</t>
  </si>
  <si>
    <t>Cortina-Gil M.|Cortina-Gil M.|Pakou A.|Alamanos N.|Mittig W.|Roussel-Chomaz P.|Auger F.|Barrette J.|Blumenfeld Y.|Casandjian J.|Casandjian J.|Chartier M.|Chartier M.|Dietrich F.|Fekou-Youmbi V.|Fekou-Youmbi V.|Fernandez B.|Frascaria N.|Gillibert A.|Laurent H.|Lepine-Szily A.|Orr N.|Pascalon V.|Scarpaci J.|Sida J.|Suomijarvi T.</t>
  </si>
  <si>
    <t>Search for the signature of a halo structure in the p (&lt;sup&gt;6&lt;/sup&gt;He, &lt;sup&gt;6&lt;/sup&gt;Li) n reaction</t>
  </si>
  <si>
    <t>Charge-exchange reaction induced by &lt;sup&gt;6&lt;/sup&gt;He and nuclear densities</t>
  </si>
  <si>
    <t>Chulkov L.|Kraus G.|Bochkarev O.|Egelhof P.|Geissel H.|Golovkov M.|Irnich H.|Janas Z.|Keller H.|Kobayashi T.|Münzenberg G.|Nickel F.|Ogloblin A.|Ozawa A.|Patra S.|Piechaczek A.|Roeckl E.|Schwab W.|Sümmerer K.|Suzuki T.|Tanihata I.|Yoshida K.</t>
  </si>
  <si>
    <t>Suzuki T.|Geissel H.|Bochkarev O.|Chulkov L.|Golovkov M.|Fukunishi N.|Hirata D.|Irnich H.|Janas Z.|Keller H.|Kobayashi T.|Kraus G.|Münzenberg G.|Neumaier S.|Nickel F.|Ozawa A.|Piechaczeck A.|Roeckl E.|Schwab W.|Sümmerer K.|Yoshida K.|Tanihata I.</t>
  </si>
  <si>
    <t>Interaction cross sections and matter radii of A = 20 isobars</t>
  </si>
  <si>
    <t>Nuclear radii of Na and Mg isotopes</t>
  </si>
  <si>
    <t>Appelquist G.|Baglin C.|Beringer J.|Bohm C.|Borer K.|Bussière A.|Dittus F.|Elsener K.|Frei D.|Gorodetzky P.|Guillaud J.|Hugentobler E.|Klingenberg R.|Lindén T.|Lohmann K.|Moser U.|Pal T.|Pretzl K.|Schacher J.|Selldén B.|Stoffel F.|Tuominiemi J.|Zhang Q.</t>
  </si>
  <si>
    <t>Arsenescu R.|Baglin C.|Beck H.|Borer K.|Bussière A.|Elsener K.|Gorodetzky P.|Guillaud J.|Kabana S.|Klingenberg R.|Klingenberg R.|Lehmann G.|Lehmann G.|Lindén T.|Lohmann K.|Mommsen R.|Mommsen R.|Moser U.|Pretzl K.|Schacher J.|Spiwoks R.|Spiwoks R.|Tuominiemi J.|Weber M.</t>
  </si>
  <si>
    <t>Antinuclei production in Pb + Pb collisions at 158 A GeV/c</t>
  </si>
  <si>
    <t>Antihelium-3 production in lead-lead collisions at 158 A GeV/c</t>
  </si>
  <si>
    <t>Santonocito D.|Piattelli P.|Blumenfeld Y.|Suomijärvi T.|Agodi C.|Alamanos N.|Alba R.|Auger F.|Bellia G.|Chomaz P.|Colonna M.|Coniglione R.|Del Zoppo A.|Finocchiaro P.|Frascaria N.|Gillibert A.|Le Faou J.|Loukachine K.|Maiolino C.|Migneco E.|Roynette J.|Sapienza P.|Scarpaci J.</t>
  </si>
  <si>
    <t>Reaction dynamics and hot nuclei formation in the [Formula Presented] reaction at [Formula Presented] studied through light charged particle and [Formula Presented]-ray emission</t>
  </si>
  <si>
    <t>Baur G.|Boero G.|Brauksiepe S.|Buzzo A.|Eyrich W.|Geyer R.|Grzonka D.|Hauffe J.|Kilian K.|LoVetere M.|Macri M.|Moosburger M.|Nellen R.|Oelert W.|Passaggio S.|Pozzo A.|Röhrich K.|Sachs K.|Schepers G.|Sefzick T.|Simon R.|Stratmann R.|Stinzing F.|Wolke M.</t>
  </si>
  <si>
    <t>Baur G.|Boero G.|Brauksiepe S.|Buzzo A.|Eyrich W.|Geyer R.|Grzonka D.|Hauffe J.|Kilian K.|LoVetere M.|Macri M.|Moosburger M.|Nellen R.|Oelert W.|Passagio S.|Pozzo A.|Röhrich K.|Sachs K.|Schepers G.|Sefzick T.|Simon R.|Stratmann R.|Stinzing F.|Wolke M.</t>
  </si>
  <si>
    <t>Production of antihydrogen</t>
  </si>
  <si>
    <t>Production of antihydrogen in relativistic collisions</t>
  </si>
  <si>
    <t>Arneodo M.|Arvidson A.|Badełek B.|Badełek B.|Ballintijn M.|Baum G.|Beaufays J.|Bird I.|Bird I.|Bird I.|Björkholm P.|Botje M.|Botje M.|Broggini C.|Broggini C.|Brückner W.|Brüll A.|Brüll A.|Burger W.|Burger W.|Ciborowski J.|Van Dantzig R.|Dyring A.|Engelien H.|Ferrero M.|Fluri L.|Gaul U.|Granier T.|Granier T.|Grosse-Perdekamp M.|Grosse-Perdekamp M.|Von Harrach D.|Von Harrach D.|Van Der Heijden M.|Heusch C.|Ingram Q.|De Jong M.|De Jong M.|Kabuß E.|Kabuß E.|Kaiser R.|Ketel T.|Klein F.|Klein F.|Kullander S.|Kurek K.|Landgraf U.|Lindqvist T.|Mallot G.|Mariotti C.|Mariotti C.|Van Middelkoop G.|Milsztajn A.|Mizuno Y.|Mizuno Y.|Most A.|Most A.|Mücklich A.|Nassalski J.|Nowotny D.|Oberski J.|Paić A.|Peroni C.|Povh B.|Povh B.|Prytz K.|Prytz K.|Rieger R.|Rith K.|Rith K.|Röhrich K.|Röhrich K.|Rondio E.|Rondio E.|Ropelewski L.|Ropelewski L.|Sandacz A.|Sanders D.|Scholz C.|Seitz R.|Seitz R.|Sever F.|Sever F.|Sever F.|Shibata T.|Shibata T.|Siebler M.|Simon A.|Simon A.|Staiano A.|Szleper M.|Tłaczała W.|Tłaczała W.|Tzamouranis Y.|Tzamouranis Y.|Virchaux M.|Vuilleumier J.|Walcher T.|Windmolders R.|Witzmann A.</t>
  </si>
  <si>
    <t>The A dependence of the nuclear structure function ratios</t>
  </si>
  <si>
    <t>Auerbach L.|Burman R.|Caldwell D.|Church E.|Cochran A.|Donahue J.|Fazely A.|Garvey G.|Gunasingha R.|Imlay R.|Katori T.|Louis W.|McIlhany K.|Metcalf W.|Mills G.|Sandberg V.|Smith D.|Stancu I.|Strossman W.|Tayloe R.|Sung M.|Vernon W.|White D.|Yellin S.</t>
  </si>
  <si>
    <t>Tests of Lorentz violation in ν̄μ→ν̄e oscillations</t>
  </si>
  <si>
    <t>Rusek A.|Rusek A.|Bassalleck B.|Berdoz A.|Bürger T.|Burger M.|Chrien R.|Diebold G.|En'yo H.|Fischer H.|Franklin G.|Franz J.|Iijima T.|Iijima T.|Imai K.|Lowe J.|Lowe J.|Magahiz R.|Masaike A.|Meyer C.|McCrady R.|Merrill F.|Mihara S.|Nelson J.|Okada K.|Pile P.|Quinn B.|Rössle E.|Saito N.|Sawafta R.|Schmitt H.|Schumacher R.|Stearns R.|Stotzer R.|Sukaton R.|Sutter R.|Takeutchi F.|Wolfe D.|Yamamoto K.|Yamashita S.|Yokkaichi S.|Zeps V.|Zybert R.</t>
  </si>
  <si>
    <t>Merrill F.|Merrill F.|Iijima T.|Iijima T.|Koran P.|Koran P.|Barnes P.|Barnes P.|Bassalleck B.|Berdoz A.|Berdoz A.|Bürger T.|Burger M.|Burger M.|Chrien R.|Davis C.|Davis C.|Diebold G.|Diebold G.|En'yo H.|Fischer H.|Franklin G.|Franz J.|Gan L.|Gan L.|Gill D.|Imai K.|Kondo Y.|Kondo Y.|Landry M.|Landry M.|Lee L.|Lowe J.|Lowe J.|Magahiz R.|Magahiz R.|Masaike A.|McCrady R.|McCrady R.|Meyer C.|Nelson J.|Okada K.|Page S.|Paschke K.|Pile P.|Quinn B.|Ramsay W.|Rössle E.|Rusek A.|Rusek A.|Sawafta R.|Sawafta R.|Schmitt H.|Schumacher R.|Stearns R.|Stotzer R.|Stotzer R.|Sukaton I.|Sukaton I.|Sum V.|Sutter R.|Szymanski J.|Szymanski J.|Takeutchi F.|Van Oers W.|Yamamoto K.|Yamamoto K.|Zeps V.|Zeps V.|Zybert R.|Zybert R.</t>
  </si>
  <si>
    <t>Strangelet search and light nucleus production in relativistic Si+Pt and Au+Pt collisions</t>
  </si>
  <si>
    <t>H-dibaryon search via Ξ&lt;sup&gt;-&lt;/sup&gt; capture on the deuteron</t>
  </si>
  <si>
    <t>Krücken R.|Hackman G.|Deleplanque M.|Janssens R.|Lee I.|Ackermann D.|Ahmad I.|Amro H.|Asztalos S.|Blumenthal D.|Carpenter M.|Clark R.|Diamond R.|Fallon P.|Fischer S.|Herskind B.|Khoo T.|Lauritsen T.|Macchiavelli A.|MacLeod R.|Nisius D.|Schmid G.|Stephens F.|Vetter K.</t>
  </si>
  <si>
    <t>Test of ΔI = 2 staggering in the superdeformed bands of &lt;sup&gt;194&lt;/sup&gt;Hg</t>
  </si>
  <si>
    <t>Tuv̀e C.|Albergo S.|Boemi D.|Caccia Z.|Chen C.|Costa S.|Crawford H.|Cronqvist M.|Engelage J.|Greiner L.|Guzik T.|Knott C.|Insolia A.|Lindstrom P.|Mitchell J.|Potenza R.|Russo G.|Soutoul A.|Testard O.|Tricomi A.|Tull C.|Waddington C.|Webber W.|Wefel J.</t>
  </si>
  <si>
    <t>Neutron production in coincidence with fragments from the [Formula Presented] reaction at [Formula Presented] and [Formula Presented] MeV</t>
  </si>
  <si>
    <t>Curtis N.|Curtis N.|Murphy A.|Clarke N.|Freer M.|Fulton B.|Hall S.|Leddy M.|Leddy M.|Pople J.|Pople J.|Tungate G.|Ward R.|Ward R.|Catford W.|Gyapong G.|Singer S.|Chappell S.|Fox S.|Jones C.|Watson D.|Rae W.|Simmons P.|Regan P.|Regan P.</t>
  </si>
  <si>
    <t>Singer S.|Catford W.|Gyapong G.|Shawcross M.|Clarke N.|Curtis N.|Freer M.|Fulton B.|Hall S.|Le Marechal R.|Leddy M.|Pople J.|Tungate G.|Ward R.|Ward R.|Rae W.|Simmons P.|Chappell S.|Fox S.|Jones C.|Lee P.|Watson D.</t>
  </si>
  <si>
    <t>Evidence for a highly deformed band in &lt;sup&gt;16&lt;/sup&gt;O+ &lt;sup&gt;16&lt;/sup&gt;O breakup of &lt;sup&gt;32&lt;/sup&gt;S</t>
  </si>
  <si>
    <t>Mechanism of the &lt;sup&gt;12&lt;/sup&gt;C(&lt;sup&gt;24&lt;/sup&gt;Mg, &lt;sup&gt;12&lt;/sup&gt;C&lt;sup&gt;12&lt;/sup&gt;C)&lt;sup&gt;12&lt;/sup&gt;C breakup reaction: Direct vs compound</t>
  </si>
  <si>
    <t>Lazarev Y.|Lobanov Y.|Oganessian Y.|Utyonkov V.|Abdullin F.|Polyakov A.|Rigol J.|Shirokovsky I.|Tsyganov Y.|Iliev S.|Subbotin V.|Sukhov A.|Buklanov G.|Gikal B.|Kutner V.|Mezentsev A.|Subotic K.|Wild J.|Lougheed R.|Moody K.</t>
  </si>
  <si>
    <t>α decay of [Formula Presented]: Shell closure at N=162</t>
  </si>
  <si>
    <t>Abdurashitov J.|Bowles T.|Cattadori C.|Cattadori C.|Cleveland B.|Elliott S.|Ferrari N.|Gavrin V.|Girin S.|Gorbachev V.|Gurkina P.|Hampel W.|Ibragimova T.|Kaether F.|Kalikhov A.|Khairnasov N.|Knodel T.|Mirmov I.|Pandola L.|Richter H.|Shikhin A.|Teasdale W.|Veretenkin E.|Vermul V.|Wilkerson J.|Yants V.|Zatsepin G.</t>
  </si>
  <si>
    <t>The BNO-LNGS joint measurement of the solar neutrino capture rate in&lt;sup&gt;71&lt;/sup&gt;Ga</t>
  </si>
  <si>
    <t>Debelenko L.|Brambilla E.|Agarwal S.|Swalwell J.|Kester M.|Lubensky I.|Zhuang Z.|Guru S.|Manickam P.|Olufemi S.|Chandrasekharappa S.|Crabtree J.|Kirn Y.|Heppner C.|Burns A.|Spiegel A.|Marx S.|Liotta L.|Collins F.|Travis W.|Emmert-Buck M.</t>
  </si>
  <si>
    <t>Agarwal S.|Kester M.|Debelenko L.|Heppner C.|Emmert-Buck M.|Skarulis M.|Doppman J.|Kim Y.|Lubensky I.|Zhuang Z.|Green J.|Guru S.|Manickam P.|Olufemi S.|Liotta L.|Chandrasekharappa S.|Collins F.|Spiegel A.|Lee Burns A.|Marx S.</t>
  </si>
  <si>
    <t>Identification of MEN1 gene mutations in sporadic carcinoid tumors of the lung</t>
  </si>
  <si>
    <t>Germline mutations of the MEN1 gene in familial multiple endocrine neoplasia type 1 and related states</t>
  </si>
  <si>
    <t>Arnold L.|Arnold L.|Arnold L.|Abikoff H.|Cantwell D.|Conners C.|Conners C.|Elliott G.|Greenhill L.|Hechtman L.|Hinshaw S.|Hoza B.|Jensen P.|Jensen P.|Kraemer H.|March J.|March J.|Newcorn J.|Pelham W.|Richters J.|Richters J.|Schiller E.|Severe J.|Severe J.|Swanson J.|Vereen D.|Vereen D.|Wells K.|Wells K.</t>
  </si>
  <si>
    <t>Molina B.|Hinshaw S.|Eugene Arnold L.|Swanson J.|Pelham W.|Hechtman L.|Hoza B.|Epstein J.|Wigal T.|Abikoff H.|Greenhill L.|Jensen P.|Wells K.|Vitiello B.|Gibbons R.|Howard A.|Houck P.|Hur K.|Lu B.|Marcus S.</t>
  </si>
  <si>
    <t>NIMH collaborative multimodal treatment study of children with ADHD (MTA): Design, methodology, and protocol evolution</t>
  </si>
  <si>
    <t>Adolescent substance use in the multimodal treatment study of attention-deficit/hyperactivity disorder (ADHD) (MTA) as a function of childhood ADHD, random assignment to childhood treatments, and subsequent medication</t>
  </si>
  <si>
    <t>Journal of Abnormal Child Psychology</t>
  </si>
  <si>
    <t>Clinical Neuroscience Research</t>
  </si>
  <si>
    <t>Allhusen V.|Allhusen V.|Belsky J.|Booth C.|Bradley R.|Brownell C.|Burchinal M.|Campbell S.|Clarke-Stewart K.|Friedman S.|Houts R.|Huston A.|Kelly J.|Knoke B.|Marshall N.|McCartney K.|Morrison F.|O'Brien M.|Owen M.|Phillips D.|Pianta R.|Spieker S.|Vandell D.</t>
  </si>
  <si>
    <t>Age of entry to kindergarten and children's academic achievement and socioemotional development</t>
  </si>
  <si>
    <t>Applied Developmental Science</t>
  </si>
  <si>
    <t>Early Education and Development</t>
  </si>
  <si>
    <t>Jacobson L.|Jacobson L.|Zhang B.|Zhu Y.|Wang J.|Wu Y.|Zhang Q.|Yu L.|Qian G.|Kuang S.|Li Y.|Fang X.|Zarba A.|Chen B.|Enger C.|Davidson N.|Gorman M.|Gordon G.|Prochaska H.|Egner P.|Groopman J.|Groopman J.|Muñoz A.|Muñoz A.|Helzlsouer K.|Helzlsouer K.|Kensler T.|Kensler T.</t>
  </si>
  <si>
    <t>Oltipraz chemoprevention trial in Qidong, People's Republic of China: Study design and clinical outcomes</t>
  </si>
  <si>
    <t>Merriman T.|Twells R.|Merriman M.|Eaves L.|Cox R.|Cucca F.|McKinney P.|Shield J.|Baum D.|Bosi E.|Pozzilli P.|Nisticò L.|Buzzetti R.|Joner G.|Rønningen K.|Thorsby E.|Undlien D.|Pociot F.|Nerup J.|Bain S.|Barnett A.|Todd J.</t>
  </si>
  <si>
    <t>Nakagawa Y.|Kawaguchi Y.|Twells R.|Muxworthy C.|Hunter K.|Wilson A.|Merriman M.|Cox R.|Merriman T.|Cucca F.|McKinney P.|Shield J.|Tuomilehto J.|Tuomilehto-Wolf E.|Ionesco-Tirgoviste C.|Nisticò L.|Buzzetti R.|Pozzilli P.|Joner G.|Thorsby E.|Undlien D.|Pociot F.|Nerup J.|Rönningen K.|Bain S.|Todd J.|Todd J.</t>
  </si>
  <si>
    <t>Evidence by allelic association-dependent methods for a type 1 diabetes polygene (IDDM6) on chromosome 18q21</t>
  </si>
  <si>
    <t>Fine mapping of the diabetes-susceptibility locus, IDDM4, on chromosome 11q13</t>
  </si>
  <si>
    <t>Tecchio L.|Bisoffi G.|Ciullo G.|Dainelli A.|Gustafsson S.|Moisio M.|Pisent A.|Poggi M.|Yang B.|Yang B.|Burov A.|Dikansky N.|Pestrikov D.|Parkhomchuk V.|Calabrese R.|Guidi V.|Lenisa P.|Clauser T.|Lamanna G.|Rutigliano M.|Stagno V.|Variale V.|Di Massa G.|Masullo M.|Vaccaro V.|Marinelli C.|Mariotti E.|Moi L.</t>
  </si>
  <si>
    <t>Ion beam crystallization</t>
  </si>
  <si>
    <t>Grünwaldt H.|Neugebauer M.|Neugebauer M.|Hilchenbach M.|Bochsler P.|Hovestadt D.|Bürgi A.|Ipavich F.|Reiche K.|Axford W.|Balsiger H.|Galvin A.|Geiss J.|Gliem F.|Gloeckler G.|Hsieh K.|Kallenbach R.|Klecker B.|Livi S.|Lee M.|Managadze G.|Marsch E.|Möbius E.|Scholer M.|Verigin M.|Wilken B.|Wurz P.</t>
  </si>
  <si>
    <t>Wurz P.|Wurz P.|Ipavich P.|Ipavich P.|Galvin A.|Galvin A.|Bochsler P.|Bochsler P.|Aellig M.|Aellig M.|Kallenbach R.|Kallenbach R.|Hovestadt D.|Hovestadt D.|Grünwaldt H.|Grünwaldt H.|Hilchenbach M.|Hilchenbach M.|Axford W.|Axford W.|Balsiger H.|Balsiger H.|Bürgi A.|Bürgi A.|Bürgi A.|Coplan M.|Coplan M.|Geiss J.|Geiss J.|Gliem F.|Gliem F.|Gloeckler G.|Gloeckler G.|Hefti S.|Hefti S.|Hsieh K.|Hsieh K.|Klecker B.|Klecker B.|Lee M.|Lee M.|Managadze G.|Managadze G.|Marsch E.|Marsch E.|Möbius E.|Möbius E.|Neugebauer M.|Neugebauer M.|Reiche K.|Reiche K.|Scholer M.|Scholer M.|Verigin M.|Verigin M.|Wilken B.|Wilken B.|Livi S.</t>
  </si>
  <si>
    <t>Venus tail ray observation near Earth</t>
  </si>
  <si>
    <t>Elemental composition of the January 6, 1997, CME</t>
  </si>
  <si>
    <t>Leake B.|Woolley A.|Arps C.|Birch W.|Gilbert M.|Grice J.|Hawthorne F.|Kato A.|Kisch H.|Krivovichev V.|Linthout K.|Laird J.|Mandarino J.|Maresch W.|Nickel E.|Rock N.|Schumacher J.|Smith D.|Stephenson N.|Ungaretti L.|Whittaker E.|Youzhi G.</t>
  </si>
  <si>
    <t>Nomenclature of amphiboles: Report of the subcommittee on amphiboles of the international mineralogical association, commission on new minerals and mineral names</t>
  </si>
  <si>
    <t>Nomenclature of amphiboles: Report of the subcommittee on amphiboles of the international mineralogical association commission on new minerals and mineral names</t>
  </si>
  <si>
    <t>European Journal of Mineralogy</t>
  </si>
  <si>
    <t>Mineralogical Magazine</t>
  </si>
  <si>
    <t>American Mineralogist</t>
  </si>
  <si>
    <t>Canadian Mineralogist</t>
  </si>
  <si>
    <t>Raymond J.|Kohl J.|Noci G.|Antonucci E.|Tondello G.|Huber M.|Gardner L.|Nicolosi P.|Fineschi S.|Romoli M.|Spadaro D.|Siegmund O.|Benna C.|Ciaravella A.|Cranmer S.|Giordano S.|Karovska M.|Martin R.|Michels J.|Modigliani A.|Naletto G.|Naletto G.|Panasyuk A.|Pernechele C.|Poletto G.|Smith P.|Suleiman R.|Strachan L.</t>
  </si>
  <si>
    <t>Composition of coronal streamers from the SOHO ultraviolet coronagraph spectrometer</t>
  </si>
  <si>
    <t>Mann R.|Oliver S.|Serjeant S.|Rowan-Robinson M.|Baker A.|Eaton N.|Efstathiou A.|Goldschmidt P.|Mobasher B.|Sumner T.|Danese L.|Elbaz D.|Franceschini A.|Egami E.|Kontizas M.|Lawrence A.|McMahon R.|Norgaard-Nielsen H.|Perez-Fournon I.|Gonzalez-Serrano J.</t>
  </si>
  <si>
    <t>Oliver S.|Goldschmidt P.|Franceschini A.|Serjeant S.|Efstathiou A.|Verma A.|Gruppioni C.|Eaton N.|Mann R.|Mobasher B.|Pearson C.|Rowan-Robinson M.|Sumner T.|Danese L.|Elbaz D.|Egami E.|Kontizas M.|Lawrence A.|McMahon R.|Norgaard-Nielsen H.|Perez-Fournon I.|Gonzalez-Serrano J.</t>
  </si>
  <si>
    <t>Observations of the Hubble Deep Field with the Infrared Space Observatory - IV. Association of sources with Hubble Deep Field galaxies</t>
  </si>
  <si>
    <t>Observations of the Hubble Deep Field with the Infrared Space Observatory - III. Source counts and P(D) analysis</t>
  </si>
  <si>
    <t>Sako T.|Sako T.|Matsubara Y.|Muraki Y.|Ramanamurthy P.|Dazeley S.|Edwards P.|Gunji S.|Hara T.|Hara S.|Holder J.|Holder J.|Kamei S.|Kawachi A.|Kifune T.|Kita R.|Masaike A.|Mizumoto Y.|Mori M.|Mori M.|Moriya M.|Muraishi H.|Naito T.|Nishijima K.|Ogio S.|Patterson J.|Rowell G.|Sakurazawa K.|Sato Y.|Susukita R.|Suzuki R.|Tamura T.|Tanimori T.|Thornton G.|Yanagita S.|Yoshida T.|Yoshikoshi T.</t>
  </si>
  <si>
    <t>Very high energy gamma-ray observations of PSR B1509-58 with the CANGAROO 3.8 meter telescope</t>
  </si>
  <si>
    <t>Fioretto E.|Cinausero M.|Giacchini M.|Lollo M.|Prete G.|Burch R.|Caldogno M.|Fabris D.|Lunardon M.|Nebbia G.|Viesti G.|Boiano A.|Brondi A.|La Rana G.|Moro R.|Ordine A.|Vardaci E.|Zaghi A.|Gelli N.|Lucarelli F.</t>
  </si>
  <si>
    <t>Prete G.|Fioretto E.|Cinausero M.|Giacchini M.|Lollo M.|Fabris D.|Lunardon M.|Nebbia G.|Viesti G.|Caldogno M.|Brondi A.|LaRana G.|Moro R.|Vardaci E.|Ordine A.|Zaghi A.|Boiano A.|Blasi P.|Gelli N.|Lucarelli F.|Yuan G.|Nayak B.</t>
  </si>
  <si>
    <t>The 8πLP project: A 4π light charged particle detection array at LNL</t>
  </si>
  <si>
    <t>The 8πLP project at LNL: A detection system for light charged particles with deexcitation channel selection</t>
  </si>
  <si>
    <t>Abe K.|Arodzero A.|Baltay C.|Brau J.|Breidenbach M.|Burrows P.|Chou A.|Crawford G.|Damerell C.|Dervan P.|Dong D.|Emmet W.|English R.|Etzion E.|Foss M.|Frey R.|Haller G.|Hasuko K.|Hertzbach S.|Hoeflich J.|Huber J.|Huffer M.|Jackson D.|Jaros J.|Kelsy J.|Kendall H.|Lee I.|Lia V.|Lintern L.|Liu M.|Manly S.|Masuda H.|Moore T.|Nagamine T.|Ohishi N.|Osborne L.|Ross D.|Russell J.|Serbo V.|Sinev N.|Sinnott J.|Skarpaas VIII K.|Smy M.|Snyder J.|Strauss M.|Dong S.|Suekane F.|Taylor F.|Trandafir A.|Usher T.|Verdier R.|Watts S.|Weiss E.|Yashima J.|Yuta H.|Zapalac G.</t>
  </si>
  <si>
    <t>The SLD VXD detector and its initial performance</t>
  </si>
  <si>
    <t>Goodman T.|Ahmed S.|Alberti S.|Andrèbe Y.|Angioni C.|Appert K.|Arnoux G.|Behn R.|Blanchard P.|Bosshard P.|Camenen Y.|Chavan R.|Coda S.|Condrea I.|Degeling A.|Duval B.|Etienne P.|Fasel D.|Fasoli A.|Favez J.|Furno I.|Henderson M.|Hofmann F.|Hogge J.|Horacek J.|Isoz P.|Joye B.|Karpushov A.|Klimanov I.|Lavanchy P.|Lister J.|Llobet X.|Magnin J.|Manini A.|Marlétaz B.|Marmillod P.|Martin Y.|Martynov A.|Mayor J.|Mlynar J.|Moret J.|Nelson-Melby E.|Nikkola P.|Paris P.|Perez A.|Peysson Y.|Pitts R.|Pochelon A.|Porte L.|Raju D.|Reimerdes H.|Sauter O.|Scarabosio A.|Scavino E.|Seo S.|Siravo U.|Sushkov A.|Tonetti G.|Tran M.|Weisen H.|Wischmeier M.|Zabolotsky A.|Zhuang G.</t>
  </si>
  <si>
    <t>An overview of results from the TCV tokamak</t>
  </si>
  <si>
    <t>Engelhardt M.|Hübner H.|Jacobs H.|Kleiner M.|Kühn S.|Pamler W.|Renner E.|Sänger A.|Scheler U.|Schmidt C.|Schwarzl S.|Weber W.|Braun R.|Graßl T.|Hieber K.|Kawala G.|Klumpp A.|Landesberger C.|Popp R.|Ramm P.|Ruhl G.|Weber J.</t>
  </si>
  <si>
    <t>Bollmann D.|Braun R.|Buchner R.|Cao-Minh U.|Engelhardt M.|Errmann G.|Graßl T.|Hieber K.|Hübner H.|Kawala G.|Kleiner M.|Klumpp A.|Kühn S.|Landesberger C.|Lezec H.|Muth W.|Pamler W.|Popp R.|Renner E.|Ruhl G.|Sänger A.|Scheler U.|Schmidt C.|Schwarzl S.|Weber J.|Weber W.|Ramm P.</t>
  </si>
  <si>
    <t>Vertically integrated circuits ⋯ A key technology for future high performance systems</t>
  </si>
  <si>
    <t>Three dimensional metallization for vertically integrated circuits</t>
  </si>
  <si>
    <t>Vide: Science, Technique et Applications</t>
  </si>
  <si>
    <t>Microelectronic Engineering</t>
  </si>
  <si>
    <t>Verdecchia A.|Verdecchia A.|Verdecchia A.|Capocaccia R.|De Angelis R.|Valente F.|Chessa E.|Sant M.|Gatta G.|Micheli A.|Berrino F.|Zanetti R.|Rosso S.|Magnani C.|Terracini B.|Vercelli M.|Casella C.|Parodi S.|De Lisi V.|Serventi L.|Barchielli A.|Buiatti E.|Balzi D.|Crocetti E.|Falcini F.|Nanni O.|De Leon M.|Roncucci L.|Federico M.|Mangone L.|Conti E.|Ramazzotti V.|Gafà L.|La Rosa M.</t>
  </si>
  <si>
    <t>Survival in adult Italian cancer patients, 1978-1989</t>
  </si>
  <si>
    <t>Allen J.|Anton R.|Babor T.|Carbonari J.|Carroll K.|Connors G.|Cooney N.|Del Boca F.|DiClemente C.|Donovan D.|Kadden R.|Litt M.|Longabaugh R.|Mattson M.|Miller W.|Randall C.|Rounsaville B.|Rychtarik R.|Stout R.|Tonigan J.|Wirtz P.|Zweben A.</t>
  </si>
  <si>
    <t>Project MATCH secondary a priori hypotheses</t>
  </si>
  <si>
    <t>Matching patients with alcohol disorders to treatments: Clinical implications from Project MATCH</t>
  </si>
  <si>
    <t>Psychotherapy Research</t>
  </si>
  <si>
    <t>Kantonen I.|Lepantalo M.|Salenius J.|Forsstrom E.|Hakkarainen T.|Huusari H.|Jaakkola A.|Kaarne M.|Kaartinen P.|Kivivuori R.|Kostiainen S.|Lehtonen J.|Loponen P.|Luther M.|Maenpaa I.|Nikula P.|Riekkinen H.|Rissanen K.|Vikko P.|Ylonen K.|Hannukainen J.|Pitkanen J.|Rajalin A.|Ramo J.|Sell H.|Syrja R.|Tapaninen J.</t>
  </si>
  <si>
    <t>Kantonen I.|Lepantalo M.|Luther M.|Salenius J.|Ylonen K.|Kaarne M.|Loponen P.|Rajalin A.|Lehtonen J.|Hakkarainen T.|Riekkinen H.|Rissanen K.|Maenpaa I.|Nikula P.|Kivivuori R.|Huusari H.|Vilkko P.|Tapaninen J.|Kostiainen S.|Hannukainen J.|Forsstrom E.|Kaartinen P.|Jaakkola A.|Luther M.|Sell H.|Pitkanen J.|Syrja R.</t>
  </si>
  <si>
    <t>Auditing a nationwide vascular registry - the 4-year Finnvasc experience</t>
  </si>
  <si>
    <t>Factors affecting the results of surgery for chronic critical leg ischemia - A nationwide survey</t>
  </si>
  <si>
    <t>Ackermann-Liebrich U.|Leuenberger P.|Schwartz J.|Schindler C.|Monn C.|Bolognini G.|Bongard J.|Brändli O.|Domenighetti G.|Elsasser S.|Grize L.|Karrer W.|Keller R.|Keller-Wossidlo H.|Künzli N.|Martin B.|Medici T.|Perruchoud A.|Schöni M.|Tschopp J.|Villiger B.|Wüthrich B.|Zellweger J.|Zemp E.</t>
  </si>
  <si>
    <t>Lung function and long term exposure to air pollutants in Switzerland</t>
  </si>
  <si>
    <t>Pneumologie</t>
  </si>
  <si>
    <t>Rosen M.|Rosen M.|Clayton K.|Schneider R.|Fulkerson W.|Rao A.|Stansell J.|Kvale P.|Glassroth J.|Reichman L.|Wallace J.|Hopewell P.|Turner L.|Osmond D.|Merrifield C.|Mossar M.|Hirschtick R.|Meiselman L.|Manghisi K.|Schneider R.|Mangura B.|Barnes S.|Richer B.|Au J.|Coulson A.|Clemente V.|Markowitz N.|Saravolatz L.|Johnson C.|Huitsing J.|Krystoforski A.|Kenneth Poole W.|Hansen N.|Jordon M.|Thompson J.|Myers D.|Lavange L.|Katzin J.|Wilcosky T.|Lou Y.|Kalica A.|Wittes J.|Follmann D.|Cherniak R.|Ware J.|Bartlett J.|Connett J.|Daniele R.|French J.|Goebel F.|Snider D.|Turino G.</t>
  </si>
  <si>
    <t>Intensive care of patients with HIV infection: Utilization, critical illnesses, and outcomes</t>
  </si>
  <si>
    <t>Irvin C.|Irvin C.|Martin R.|Chinchilli V.|Kunselman S.|Cherniack R.|Hurd S.|Drazen J.|Israel E.|McGarry B.|Fish J.|Peters S.|Kubis J.|Lemanske R.|Sorkness C.|Cox K.|Szefler S.|Pak J.|Boushey H.|Lazarus S.|Fahy J.|Ward T.|Martel J.|Mauger E.|Zwillich C.</t>
  </si>
  <si>
    <t>Lazarus S.|Lazarus S.|Chinchilli V.|Rollings N.|Boushey H.|Cherniack R.|Craig T.|Deykin A.|DiMango E.|Fish J.|Ford J.|Israel E.|Kiley J.|Kraft M.|Lemanske R.|Leone F.|Martin R.|Pesola G.|Peters S.|Sorkness C.|Szefler S.|Wechsler M.|Fahy J.</t>
  </si>
  <si>
    <t>Quality control of peak flow meters for multicenter clinical trials</t>
  </si>
  <si>
    <t>Smoking affects response to inhaled corticosteroids or leukotriene receptor antagonists in asthma</t>
  </si>
  <si>
    <t>Nurnberger J.|Nurnberger J.|DePaulo J.|Gershon E.|Reich T.|Blehar M.|Edenberg H.|Foroud T.|Miller M.|Bowman E.|Mayeda A.|Rau N.|Smiley C.|Conneally P.|McMahon F.|Meyers D.|Simpson S.|McInnis M.|Stine O.|Detera-Wadleigh S.|Goldin L.|Guroff J.|Maxwell E.|Kazuba D.|Gejman P.|Badner J.|Sanders A.|Rice J.|Bierut L.|Goate A.</t>
  </si>
  <si>
    <t>Foroud T.|Foroud T.|Castelluccio P.|Koller D.|Edenberg H.|Miller M.|Bowman E.|Rau N.|Smiley C.|Rice J.|Goate A.|Armstrong C.|Bierut L.|Reich T.|Detera-Wadleigh S.|Goldin L.|Goldin L.|Badner J.|Badner J.|Guroff J.|Gershon E.|Gershon E.|McMahon F.|McMahon F.|Simpson S.|MacKinnon D.|McInnis M.|Stine O.|Stine O.|DePaulo J.|Blehar M.|Nurnberger J.</t>
  </si>
  <si>
    <t>Genomic survey of bipolar illness in the NIMH genetics initiative pedigrees: A preliminary report</t>
  </si>
  <si>
    <t>Suggestive evidence of a locus on chromosome 10p using the NIMH genetics initiative bipolar affective disorder pedigrees</t>
  </si>
  <si>
    <t>Kumamoto Y.|Tsukamoto T.|Matsukawa M.|Kunishima Y.|Hirose T.|Shigeta S.|Yamaguti O.|Ishibashi K.|Suzutani T.|Yoshida H.|Imafuku Y.|Murai M.|Watanabe K.|Kobayashi Y.|Uchida H.|Matsuda S.|Sato S.|Fujime M.|Fujita K.|Igari J.|Oguri T.|Yamaguchi K.|Furuya N.|Deguchi T.|Ishihara S.|Ooe H.|Oka T.|Kitamura M.|Fukuhara Y.|Kamidono S.|Arakawa S.|Kumon H.|Monden K.|Matsumoto T.|Muratani T.|Naito S.|Egashira T.|Konishi T.|Kohno S.|Hirakata Y.|Kondo A.|Matsuda J.|Nakano M.</t>
  </si>
  <si>
    <t>Comparative studies on activities of antimicrobial agents against causative organisms isolated from patients with urinary tract infections (2004): I. Susceptibility distribution</t>
  </si>
  <si>
    <t>Sloane J.|Amendoeira I.|Apostolikas N.|Bellocq J.|Bianchi S.|Böcker W.|Bussolati G.|Connolly C.|De Miguel C.|Dervan P.|Drijkoningen R.|Elston C.|Faverly D.|Gad A.|Holland R.|Jacquemier J.|Lacerda M.|Lindgren A.|Martinez-Peñuela J.|Peterse J.|Rank F.|Tsakraklides V.|de Wolf C.|Zafrani B.</t>
  </si>
  <si>
    <t>Elston C.|Sloane J.|Amendoeira I.|Apostolikas N.|Bellocq J.|Bianchi S.|Boecker W.|Bussolati G.|Coleman D.|Connolly C.|Dervan P.|Drijkoningen M.|Eusebi V.|Faverly D.|Holland R.|Jacquemier J.|Lacerda M.|Martinez-Penuela J.|De Miguel C.|Moss S.|Munt C.|Peterse J.|Rank F.|Reiner A.|Sylvan M.|Wells C.|Zafrani B.</t>
  </si>
  <si>
    <t>Guidelines for pathology--supplement to European guidelines for quality assurance in mammography screening. Report by the Pathology Working Group of the European Community</t>
  </si>
  <si>
    <t>Causes of inconsistency in diagnosing and classifying intraductal proliferations of the breast</t>
  </si>
  <si>
    <t>Der Pathologe</t>
  </si>
  <si>
    <t>Bukstein O.|Dunne J.|Ayres W.|Arnold V.|Benedek E.|Benson R.|Bernet W.|Bernstein G.|Gross R.|King R.|Kinlan J.|Leonard H.|Licamele W.|McClellan J.|Shaw K.|Sloan L.|Miles C.|Jaffe S.|Kaminer Y.|Simkin D.</t>
  </si>
  <si>
    <t>Bernstein G.|Shaw K.|Dunne J.|Ayres W.|Arnold V.|Benedek E.|Benson R.|Bernet W.|Bernstein G.|Bryant E.|Gross R.|Jaffe S.|King R.|Kinlan J.|Leonard H.|Licamele W.|McClellan J.|Shaw K.|Zametkin A.|Sloan L.|Miles C.|Black B.|Cantwell D.|Sylvester C.|Warren S.</t>
  </si>
  <si>
    <t>Practice parameters for the assessment and treatment of children and adolescents with substance use disorders</t>
  </si>
  <si>
    <t>Practice parameters for the assessment and treatment of children and adolescents with anxiety disorders</t>
  </si>
  <si>
    <t>Pekkanen J.|Sunyer J.|Anto J.|Burney P.|Burney P.|Abramson M.|Kutin J.|Vermeire P.|Vermeire P.|van Bastelaer F.|van Bastelaer F.|Bousquet J.|Neukirch F.|Liard R.|Pin I.|Pison C.|Taytard A.|Magnussen H.|Nowak D.|Wichmann H.|Heinrich J.|Gislason T.|Gislason D.|Prichard J.|Allwright S.|MacLeod D.|Bugiani M.|Bucca C.|Romano C.|de Marco R.|Lo Cascio V.|Campello C.|Marinoni A.|Cerveri I.|Casali L.|Rijcken B.|Rijcken B.|Rijcken B.|Kremer A.|Kremer A.|Kremer A.|Crane J.|Crane J.|Crane J.|Lewis S.|Lewis S.|Lewis S.|Gulsvik A.|Omenaas E.|Soriano J.|Tobías A.|Roca J.|Kogevinas M.|Muniozguren N.|Ramos González J.|Capelastegui A.|Martinez-Moratalla J.|Almar E.|Maldonado J.|Pereira A.|Sánchez J.|Payo F.|Huerta I.|Boman G.|Janson C.|Bjornsson E.|Rosenhall L.|Norrman E.|Lundback B.|Lindholm N.|Plaschke P.|Ackermann-Liebrich U.|Künzli N.|Perruchoud A.|Burr M.|Layzqll J.|Hall R.|Harrison B.|Stark J.|Chinn S.|Luczynska C.|Jarvis D.|Lai E.|Buist S.|Vollmer W.|Osborne M.</t>
  </si>
  <si>
    <t>Operational definitions of asthma in studies on its aetiology</t>
  </si>
  <si>
    <t>Riendeau D.|Riendeau D.|Percival M.|Brideau C.|Charleson S.|Dubé D.|Ethier D.|Falgueyret J.|Friesen R.|Gordon R.|Greig G.|Guay J.|Mancini J.|Ouellet M.|Wong E.|Xu L.|Boyce S.|Visco D.|Girard Y.|Prasit P.|Zamboni R.|Rodger I.|Gresser M.|Ford-Hutchinson A.|Young R.|Chan C.</t>
  </si>
  <si>
    <t>Etoricoxib (MK-0663): Preclinical profile and comparison with other agents that selectively inhibit cyclooxygenase-2</t>
  </si>
  <si>
    <t>Dodder R.|Jones E.|Hamilton J.|Ramayya A.|Gore P.|Beyer C.|De Lima A.|De Lima A.|Hwang J.|Zhang X.|Zhu S.|Zhu S.|Lu Q.|Ginter T.|Babu B.|Wang M.|Kormicki J.|Kormicki J.|Kormicki J.|Deng J.|Deng J.|Shi D.|Cole J.|Aryaeinejad R.|Butler-Moore K.|Drigert M.|Ma W.|Ter-Akopian G.|Oganessian Y.|Daniel A.|Rasmussen J.|Asztalos S.|Lee I.|Machiavelli A.|Stoyer M.|Lougheed R.|Dardenne Y.|Prussin S.|Donangelo R.</t>
  </si>
  <si>
    <t>Identical and shifted identical bands</t>
  </si>
  <si>
    <t>Collective bands in &lt;sup&gt;104,106,108&lt;/sup&gt;Mo</t>
  </si>
  <si>
    <t>Ding L.|Zhaxiciren|Zhaxisanzhu|Mu J.|Wang H.|Feng Z.|Ren J.|Yu G.|Zhou W.|Labaciren|Meng X.|Meng L.|Zhang C.|Zhang H.|Shi Z.|Jia H.|Mei D.|Huang Q.|Tan Y.|Huo A.|Dai B.</t>
  </si>
  <si>
    <t>Zhang J.|Ding L.|Zhaxisangzhu|Zhaxiciren|Mu J.|Wang H.|Lu H.|Liu S.|Feng Z.|Ren J.|Yu G.|Xu X.|Zhou W.|Labaciren|Meng X.|Zhang C.|Zhang H.|Shi Z.|Jia H.|Huang Q.|Mei D.|Tan Y.|Huo A.</t>
  </si>
  <si>
    <t>Search for 10 TeV Gamma-Ray Bursts</t>
  </si>
  <si>
    <t>Search for 10TeV γ-ray emission from supernova remnants and active galactic nuclei</t>
  </si>
  <si>
    <t>Hackman G.|Khoo T.|Carpenter M.|Lauritsen T.|Lopez-Martens A.|Calderin I.|Janssens R.|Ackermann D.|Ahmad I.|Agarwala S.|Blumenthal D.|Fischer S.|Nisius D.|Reiter P.|Young J.|Amro H.|Amro H.|Amro H.|Moore E.|Moore E.|Hannachi F.|Korichi A.|Lee I.|Macchiavelli A.|Døssing T.|Nakatsukasa T.</t>
  </si>
  <si>
    <t>Siem S.|Siem S.|Reiter P.|Reiter P.|Khoo T.|Lauritsen T.|Heenen P.|Heenen P.|Carpenter M.|Ahmad I.|Amro H.|Amro H.|Amro H.|Calderin I.|Calderin I.|Døssing T.|Duguet T.|Fischer S.|Fischer S.|Garg U.|Gassmann D.|Gassmann D.|Hackman G.|Hackman G.|Hannachi F.|Hannachi F.|Hauschild K.|Hauschild K.|Janssens R.|Kharraja B.|Kharraja B.|Korichi A.|Lee I.|Lopez-Martens A.|Macchiavelli A.|Moore E.|Moore E.|Nisius D.|Nisius D.|Schück C.</t>
  </si>
  <si>
    <t>Spins, parity, excitation energies, and octupole structure of an excited superdeformed band in&lt;sup&gt;194&lt;/sup&gt;Hg and implications for identical bands</t>
  </si>
  <si>
    <t>Excitation energies and spins of the yrast superdeformed band in &lt;sup&gt;191&lt;/sup&gt;Hg</t>
  </si>
  <si>
    <t>Abouzaid E.|Arenton M.|Barker A.|Barrio M.|Bellantoni L.|Blucher E.|Bock G.|Bown C.|Cheu E.|Coleman R.|Corcoran M.|Cox B.|Erwin A.|Escobar C.|Glazov A.|Glazov A.|Golossanov A.|Gomes R.|Gouffon P.|Graham J.|Hamm J.|Hsiung Y.|Jensen D.|Kessler R.|Kotera K.|Ladue J.|Ledovskoy A.|McBride P.|Monnier E.|Monnier E.|Nguyen H.|Niclasen R.|Phillips D.|Prasad V.|Qi X.|Ramberg E.|Ray R.|Ronquest M.|Roodman A.|Santos E.|Shanahan P.|Shawhan P.|Slater W.|Smith D.|Solomey N.|Swallow E.|Swallow E.|Taegar S.|Toale P.|Tschirhart R.|Wah Y.|Wang J.|White H.|Whitmore J.|Wilking M.|Winstein B.|Winston R.|Worcester E.|Yamanaka T.|Zimmerman E.|Zukanovich R.</t>
  </si>
  <si>
    <t>Precise measurements of direct CP violation, CPT symmetry, and other parameters in the neutral kaon system</t>
  </si>
  <si>
    <t>Armstrong T.|Barish K.|Barish K.|Bennett S.|Chikanian A.|Coe S.|Cormier T.|Davies R.|De Cataldo G.|Dee P.|Diebold G.|Dover C.|Fachini P.|Finch L.|George N.|Giglietto N.|Greene S.|Haridas P.|Hill J.|Hirsch A.|Hoversten R.|Huang H.|Kim B.|Kumar B.|Lainis T.|Lajoie J.|Lewis R.|Libby B.|Libby B.|Majka R.|Munhoz M.|Nagle J.|Nagle J.|Pless I.|Pope J.|Porile N.|Pruneau C.|Rabin M.|Raino A.|Reid J.|Reid J.|Rimai A.|Rimai A.|Rotondo F.|Sandweiss J.|Scharenberg R.|Slaughter A.|Smith G.|Spinelli P.|Tincknell M.|Toothacker W.|Van Buren G.|Wohn F.|Xu Z.|Zhao K.</t>
  </si>
  <si>
    <t>Search for exotic strange quark matter in high energy nuclear reactions</t>
  </si>
  <si>
    <t>Schlitt B.|Beckert K.|Bosch F.|Eickhoff H.|Franzke B.|Fujita Y.|Geissel H.|Hausmann M.|Irnich H.|Klepper O.|Kluge H.|Kozhuharov C.|Kraus G.|Münzenberg G.|Nickel F.|Nolden F.|Patyk Z.|Radon T.|Reich H.|Scheidenberger C.|Schwab W.|Steck M.|Sümmerer K.|Winkler T.|Beha T.|Falch M.|Kerscher T.|Löbner K.|Jung H.|Wollnik H.|Novikov Y.</t>
  </si>
  <si>
    <t>Schottky mass spectrometry at the ESR: A novel tool for precise direct mass measurements of exotic nuclei</t>
  </si>
  <si>
    <t>Van den Brand J.|Van den Brand J.|Van den Brand J.|Bulten H.|Ferro-Luzzi M.|Ferro-Luzzi M.|Zhou Z.|Alarcon R.|Botto T.|Bouwhuis M.|Dolfini S.|Ent R.|Ent R.|Heimberg P.|Higinbotham D.|de Jager C.|Lang J.|de Lange D.|Nooren G.|Papadakis N.|Passchier I.|Poolman H.|Steijger J.|Unal O.|Vodinas N.|de Vries H.</t>
  </si>
  <si>
    <t>Bouwhuis M.|Alarcon R.|Botto T.|van den Brand J.|van den Brand J.|Bulten H.|Dolfini S.|Ent R.|Ent R.|Ferro-Luzzi M.|Higinbotham D.|de Jager C.|de Jager C.|de Jager C.|Lang J.|de Lange D.|Papadakis N.|Passchier I.|Poolman H.|Six E.|Steijger J.|Vodinas N.|de Vries H.|Zhou Z.</t>
  </si>
  <si>
    <t>Evidence for nuclear tensor polarization of deuterium molecules in storage cells</t>
  </si>
  <si>
    <t>Measurement of T&lt;inf&gt;20&lt;/inf&gt; in elastic electron-deuteron scattering</t>
  </si>
  <si>
    <t>Barth R.|Senger P.|Ahner W.|Beckerle P.|Bormann C.|Brill D.|Cieślak M.|Dębowski M.|Grosse E.|Koczoń P.|Kohlmeyer B.|Miśkowiec D.|Müntz C.|Oeschler H.|Pühlhofer F.|Schwab E.|Schwab E.|Schicker R.|Shin Y.|Speer J.|Ströbele H.|Sturm C.|Völkel K.|Wagner A.|Waluś W.</t>
  </si>
  <si>
    <t>Wagner A.|Wagner A.|Müntz C.|Müntz C.|Oeschler H.|Sturm C.|Barth R.|Cieślak M.|Dȩbowski M.|Dȩbowski M.|Grosse E.|Grosse E.|Koczoń P.|Laue F.|Laue F.|Mang M.|Miśkowiec D.|Schwab E.|Senger P.|Beckerle P.|Brill D.|Shin Y.|Ströbele H.|Waluś W.|Kohlmeyer B.|Pühlhofer F.|Speer J.|Yoo I.</t>
  </si>
  <si>
    <t>Subthreshold production of kaons and antikaons in nucleus-nucleus collisions at equivalent beam energies</t>
  </si>
  <si>
    <t>Emission pattern of high-energy pions: a new probe for the early phase of heavy-ion collisions</t>
  </si>
  <si>
    <t>Viola V.|Hsi W.|Kwiatkowski K.|Wang G.|Bracken D.|Breuer H.|Brzychczyk J.|Chu Y.|Cornell E.|Renshaw Foxford E.|Gimeno-Nogues F.|Ginger D.|Gushue S.|Huang M.|Korteling R.|Legrain R.|Lynch W.|Morley K.|Pollacco E.|Ramakrishnan E.|Remsberg L.|Rowland D.|Tsang M.|Volant C.|Xi H.|Yennello S.|Yoder N.</t>
  </si>
  <si>
    <t>Probing the nuclear EOS with GeV light-ion beams</t>
  </si>
  <si>
    <t>Grosnick D.|Hill D.|Kasprzyk T.|Lopiano D.|Ohashi Y.|Sheppard J.|Shima T.|Spinka H.|Stanek R.|Underwood D.|Yokosawa A.|Bystricky J.|Chaumette P.|Derégel J.|Durand G.|Fabre J.|Lehar F.|de Lesquen A.|van Rossum L.|Luehring F.|Miller D.|Shanahan P.|Krueger K.|Cossairt J.|Read A.|Iwatani K.|Belikov N.|Derevschikov A.|Grachov O.|Matulenko Y.|Meschanin A.|Nurushev S.|Patalakha D.|Rykov V.|Solovyanov V.|Vasiliev A.|Akchurin N.|Onel Y.|Maki T.|En’yo H.|Funahashi H.|Goto Y.|Iijima T.|Imai K.|Itow Y.|Makino S.|Masaike A.|Miyake K.|Nagamine T.|Saito N.|Yamashita S.|Takashima R.|Takeutchi F.|Kuroda K.|Michalowicz A.|Tanaka N.|Salvato G.|Villari A.|Tamura N.|Yoshida T.|Corcoran M.|Cranshaw J.|Nessi-Tedaldi F.|Nessi M.|Nguyen C.|Roberts J.|Skeens J.|White J.|Bravar A.|Penzo A.|Schiavon P.|Pauletta G.</t>
  </si>
  <si>
    <t>Measurement of the differences in the total cross section for antiparallel and parallel longitudinal spins and a measurement of parity nonconservation with incident polarized protons and antiprotons at 200 GeV/[Formula presented]</t>
  </si>
  <si>
    <t>Abe K.|Akagi T.|Anderson B.|Anthony P.|Arnold R.|Averett T.|Band H.|Berisso C.|Bogorad P.|Borel H.|Bosted P.|Breton V.|Buenerd M.|Buenerd M.|Cates G.|Chupp T.|Churchwell S.|Coulter K.|Daoudi M.|Decowski P.|Erickson R.|Fellbaum J.|Fonvieille H.|Gearhart R.|Ghazikhanian V.|Griffioen K.|Hicks R.|Holmes R.|Hughes E.|Igo G.|Incerti S.|Johnson J.|Kahl W.|Khayat M.|Kolomensky Y.|Kuhn S.|Kumar K.|Kuriki M.|Lombard-Nelsen R.|Manley D.|Marroncle J.|Maruyama T.|Marvin T.|Meyer W.|Meyer W.|Meziani Z.|Miller D.|Mitchell G.|Olson M.|Peterson G.|Petratos G.|Pitman R.|Prepost R.|Raines P.|Raue B.|Raue B.|Reyna D.|Rochester L.|Rock S.|Romalis M.|Sabatie F.|Shapiro G.|Shaw J.|Smith T.|Sorrell L.|Souder P.|Staley F.|Lorant S.|Stuart L.|Suekane F.|Szalata Z.|Terrien Y.|Thompson A.|Toole T.|Wang X.|Watson J.|Welsh R.|Wesselmann F.|Wright T.|Young C.|Youngman B.|Yuta H.|Zhang W.|Zyla P.</t>
  </si>
  <si>
    <t>Next-to-leading order QCD analysis of polarized deep inelastic scattering data</t>
  </si>
  <si>
    <t>Porter R.|Beedoe S.|Bossingham R.|Bougteb M.|Christie W.|Carroll J.|Hallman T.|Huang H.|Huang H.|Igo G.|Kirk P.|Krebs G.|Letessier-Selvon A.|Madansky L.|Manso F.|Matis H.|Miller J.|Naudet C.|Prunet M.|Roche G.|Roche G.|Schroeder L.|Seidl P.|Wang Z.|Welsh R.|Wilson W.|Wilson W.|Yegneswaran A.</t>
  </si>
  <si>
    <t>Dielectron production in A-A reactions at 1.0 A·GeV</t>
  </si>
  <si>
    <t>Adamovich M.|Aggarwal M.|Alexandrov Y.|Amirikas R.|Andreeva N.|Badyal S.|Bakich A.|Basova E.|Bhalla K.|Bhasin A.|Bhatia V.|Bradnova V.|Bradnova V.|Bubnov V.|Cai X.|Chasnikov I.|Chen G.|Chernova L.|Chernyavski M.|Dhamija S.|El Chenawi K.|Felea D.|Feng S.|Gaitinov A.|Ganssauge E.|Garpman S.|Gerassimov S.|Gheata A.|Gheata M.|Grote J.|Gulamov K.|Gupta S.|Gupta V.|Haiduc M.|Hasegan D.|Hu Z.|Jakobsson B.|Just L.|Kanygina E.|Karabova M.|Kharlamov S.|Kim Y.|Kovalenko A.|Krasnov S.|Kumar V.|Larionova V.|Lee C.|Lepekhin F.|Levitskaya O.|Li Y.|Liangw L.|Liu L.|Liu Z.|Lokanathan S.|Lord J.|Lu Y.|Lukicheva N.|Luo S.|Mangotra L.|Mittra I.|Musaeva A.|Nasyrov S.|Navotny V.|Nilsson P.|Nystrand J.|Orlova G.|Otterlund I.|Peak L.|Peresadko N.|Petrov N.|Plyushchev V.|Qian W.|Qin Y.|Raniwala R.|Rao N.|Rhee J.|Roeper M.|Rusakova V.|Saidkhanov N.|Salmanova N.|Seitimbetov A.|Seliverstov D.|Sethi R.|Shakhova C.|Simonov B.|Singh B.|Skelding D.|Skorobogatova V.|Söderström K.|Stenlund E.|Svechnikova L.|Tawfik A.|Tothova M.|Tretyakova M.|Trofimova T.|Tuleeva U.|Vashisht V.|Vokal S.|Vrlakova J.|Wang H.</t>
  </si>
  <si>
    <t>Adamovich M.|Aggarwal M.|Alexandrov Y.|Amirikas R.|Andreeva N.|Badyal S.|Bakich A.|Basova E.|Bhalla K.|Bhasin A.|Bhatia V.|Bradnova V.|Bubnov V.|Cai X.|Chasnikov I.|Chen G.|Chernova L.|Chernyavsky M.|Dhamija S.|El Chenawi K.|Felea D.|Feng S.|Filippova L.|Gaitinov A.|Ganssauge E.|Garpman S.|Gerassimov S.|Gheata A.|Gheata M.|Grote J.|Gulamov K.|Gupta S.|Gupta V.|Haiduc M.|Hasegan D.|Henjes U.|Jakobsson B.|Just L.|Kanygina E.|Kharlamov S.|Kovalenko A.|Krasnov S.|Kumar V.|Larionova V.|Lebedev I.|Li Y.|Liu L.|Liu Z.|Lord J.|Lukicheva N.|Lu Y.|Luo S.|Mangotra L.|Manhas I.|Mittra I.|Musaeva A.|Nasyrov S.|Navotny V.|Nystrand J.|Orlova G.|Otterlund I.|Peak L.|Peresadko N.|Petrov N.|Plyushchev V.|Qian W.|Qin Y.|Raniwala R.|Rao N.|Rhee J.|Roeper M.|Rusakova V.|Saidkhanov N.|Salmanova N.|Seitimbetov A.|Sethi R.|Singh B.|Skelding D.|Skorobogatova V.|Söderström K.|Stenlund E.|Svechnikova L.|Svensson T.|Tawñk A.|Tawfik A.|Tawfik A.|Rao N.|Rhee J.|Roeper M.|Rusakova V.|Saidkhanov N.|Salmanova N.|Seitimbetov A.|Sethi R.|Singh B.|Skelding D.|Skorobogatova V.|Söoderströom K.|Stenlund E.|Svechnikova L.</t>
  </si>
  <si>
    <t>Charged particle multiplicities, densities and fluctuations in Pb+Pb interactions at 158 A GeV</t>
  </si>
  <si>
    <t>Fragmentation and multifragmentation of 10.6A GeV gold nuclei</t>
  </si>
  <si>
    <t>Adamovich M.|Alexandrov Y.|Baranov S.|Barberis D.|Beck M.|Bérat C.|Beusch W.|Boss M.|Brons S.|Brons S.|Brückner W.|Buénerd M.|Busch C.|Büscher C.|Charignon F.|Chauvin J.|Chudakov E.|Chudakov E.|Dersch U.|Dropmann F.|Engelfried J.|Engelfried J.|Faller F.|Faller F.|Fournier A.|Gerassimov S.|Gerassimov S.|Gerassimov S.|Godbersen M.|Grafström P.|Haller T.|Heidrich M.|Hubbard E.|Hurst R.|Königsmann K.|Königsmann K.|Konorov I.|Konorov I.|Konorov I.|Kovalenko S.|Keller N.|Martens K.|Martens K.|Martin P.|Masciocchi S.|Masciocchi S.|Michaels R.|Michaels R.|Müller U.|Neeb H.|Newbold D.|Newsom C.|Paul S.|Paul S.|Pochodzalla J.|Pochodzalla J.|Potashnikova I.|Potashnikova I.|Povh B.|Ren Z.|Rey-Campagnolle M.|Rey-Campagnolle M.|Rosner G.|Rosner G.|Rossi L.|Rudolph H.|Scheel C.|Schmitt L.|Schmitt L.|Siebert H.|Siebert H.|Simon A.|Simon A.|Smith V.|Thilmann O.|Trombini A.|Vesin E.|Volkemer B.|Vorwalter K.|Walcher T.|Wälder G.|Werding R.|Wittmann E.|Zavertyaev M.</t>
  </si>
  <si>
    <t>Production of V&lt;sup&gt;0&lt;/sup&gt; pairs in the hyperon experiment WA89</t>
  </si>
  <si>
    <t>Ambrosio M.|Antolini R.|Auriemma G.|Auriemma G.|Baker R.|Baldini A.|Barbarino G.|Barish B.|Battistoni G.|Battistoni G.|Bellotti R.|Bemporad C.|Bernardini P.|Bilokon H.|Bisi V.|Bloise C.|Bosio T.|Bower C.|Bussino S.|Cafagna F.|Calicchio M.|Campana D.|Carboni M.|Castellano M.|Cecchini S.|Cecchini S.|Cei F.|Cei F.|Chiarella V.|Corona A.|Coutu S.|De Cataldo G.|Dekhissi H.|Dekhissi H.|De Marzo C.|De Mitri I.|De Vincenzi M.|De Vincenzi M.|Di Credico A.|Erriquez O.|Fantini R.|Favuzzi C.|Forti C.|Fusco P.|Giacomelli G.|Giannini G.|Giannini G.|Giglietto N.|Goretti M.|Goretti M.|Grassi M.|Grillo A.|Guarino F.|Guarnaccia P.|Gustavino C.|Habig A.|Hanson K.|Hawthorne A.|Heinz R.|Hong J.|Iarocci E.|Iarocci E.|Katsavounidis E.|Kearns E.|Kyriazopoulou S.|Lamanna E.|Lane C.|Levin D.|Lipari P.|Longley N.|Longo M.|Mancarella G.|Mandrioli G.|Margiotta-Neri A.|Marini A.|Martello D.|Marzari-Chiesa A.|Mazziotta M.|Michael D.|Mikheyev S.|Mikheyev S.|Miller L.|Monacelli P.|Montaruli T.|Monteno M.|Mufson S.|Musser J.|Nicoló D.|Nicoló D.|Nolty R.|Okada C.|Orth C.|Osteria G.|Palamara O.|Parlati S.|Patera V.|Patera V.|Patrizii L.|Pazzi R.|Peck C.</t>
  </si>
  <si>
    <t>High energy cosmic ray physics with the MACRO experiment at Gran Sasso</t>
  </si>
  <si>
    <t>Mauceli E.|Geng Z.|Hamilton W.|Johnson W.|Merkowitz S.|Morse A.|Solomonson N.|Astone P.|Bassan M.|Bonifazi P.|Carelli P.|Coccia E.|Cosmelli C.|Fafone V.|Frasca S.|Modena I.|Modestino P.|Pallottino G.|Pizzella G.|Rapagnani P.|Ricci F.|Terenzi R.|Visco M.</t>
  </si>
  <si>
    <t>Astone P.|Bassan M.|Bonifazi P.|Bonifazi P.|Carelli P.|Coccia E.|Cosmelli C.|Fafone V.|Frasca S.|Geng K.|Hamilton W.|Johnson W.|Mauceli E.|McHugh M.|Merkowitz S.|Modena I.|Modestino G.|Morse A.|Pallottino G.|Papa M.|Pizzella G.|Pizzella G.|Solomonson N.|Terenzi R.|Terenzi R.|Visco M.|Visco M.|Zhu N.</t>
  </si>
  <si>
    <t>Search for gravitational radiation from Supernova 1993J</t>
  </si>
  <si>
    <t>Search for gravitational radiation with the Allegro and Explorer detectors</t>
  </si>
  <si>
    <t>Avoni G.|Bargiotti M.|Bertin A.|Bruschi M.|Capponi M.|Carbone A.|Collamati A.|De Castro S.|Fabbri L.|Faccioli P.|Galli D.|Giacobbe B.|Lax I.|Marconi U.|Massa I.|Piccinini M.|Poli M.|Semprini Cesari N.|Spighi R.|Vagnoni V.|Vecchi S.|Villa M.|Vitale A.|Zoccoli A.</t>
  </si>
  <si>
    <t>A Beowulf-class computing cluster for the Monte Carlo production of the LHCb experiment</t>
  </si>
  <si>
    <t>Allgower C.|Arvieux J.|Ausset P.|Ball J.|Beauvais P.|Bedfer Y.|Bystricky J.|Chamouard P.|Demierre P.|Fontaine J.|Janout Z.|Kalinnikov V.|Kasprzyk T.|Khachaturov B.|Kunne R.|Lagniel J.|Lehar F.|De Lesquen A.|Popov A.|Prokofiev A.|Rapin D.|Sans J.|Spinka H.|Teglia A.|Vikhrov V.|Vuaridel B.|Zhdanov A.</t>
  </si>
  <si>
    <t>Dependence of proton beam polarization on ion source transition configurations</t>
  </si>
  <si>
    <t>Becks K.|Borghi P.|Caccia M.|Clemens J.|Cohen-Solal M.|Courty B.|De Boer W.|Delpierre P.|Drees J.|Gerlach P.|Glitza K.|Gregor I.|Guglielmi L.|Hartmann F.|Heuser J.|Jaeger J.|Kaiser M.|Kersten S.|Knoblauch D.|Körpert A.|Leb H.|Ledroit F.|Maehlum G.|Meroni C.|Meyer S.|Moenig K.|Mouthuy T.|Pindo M.|Raymond M.|Redaelli N.|Roos L.|Sauvage D.|Tristram G.|Turlot J.|Uberschar B.|Vegni G.|Wielers M.</t>
  </si>
  <si>
    <t>Becks K.|Brunet J.|Caccia M.|Clemens J.|Cohen-Solal M.|Courty B.|De Boer W.|Delpierre P.|Demaria N.|Drees J.|Elsing M.|Gerlach P.|Glitza K.|Gregor I.|Guglielmi G.|Hartmann F.|Heising S.|Heuser J.|Jaeger J.|Kaiser M.|Kersten S.|Knoblauch D.|Leb H.|Ledroit F.|Maehlum G.|Meroni C.|Mönig K.|Mouthuy T.|Raymond M.|Roos L.|Sauvage D.|Troncon C.|Tristram G.|Turlot J.|Überschär B.|Vegni G.|Wielers M.</t>
  </si>
  <si>
    <t>Progress in the construction of the DELPHI pixel detector</t>
  </si>
  <si>
    <t>Commissioning of the DELPHI Pixel Detector</t>
  </si>
  <si>
    <t>Aglietti F.|Bartoloni A.|Battista C.|Cabasino S.|Cabibbo N.|Caporali B.|Centurioni E.|Cosimi M.|Errico W.|Laico F.|Magazzú G.|Marzano F.|Michelotti A.|Panizzi E.|Paolucci P.|Rapuano F.|Rinaldi W.|Rossetti D.|Torelli M.|Tripiccione R.|Vicini P.</t>
  </si>
  <si>
    <t>Aglietti F.|Bartoloni A.|Battista C.|Cabasino S.|Cosimi M.|Michelotti A.|Monello A.|Panizzi E.|Paolucci P.|Rinaldi W.|Rossetti D.|Simma H.|Simma H.|Torelli M.|Vicini P.|Cabibbo N.|Cabibbo N.|Errico W.|Giovannetti S.|Laico F.|Magazzù G.|Tripiccione R.</t>
  </si>
  <si>
    <t>An overview of the APEmille parallel computer</t>
  </si>
  <si>
    <t>The teraflop supercomputer APEmille: Architecture, software and project status report</t>
  </si>
  <si>
    <t>Billowes J.|Campbell P.|Cochrane E.|Cooke J.|Dendooven P.|Evans D.|Grant I.|Griffith J.|Honkanen A.|Huhta M.|Levins J.|Liukkonen E.|Oinonen M.|Pearson M.|Penttilä H.|Persson J.|Richardson D.|Tungate G.|Wheeler P.|Zybert L.|Äystö J.</t>
  </si>
  <si>
    <t>Campbell P.|Billowes J.|Cochrane E.|Cooke J.|Cooper T.|Dendooven P.|Evans D.|Grant I.|Griffith J.|Honkanen A.|Huhta M.|Oinonen M.|Pearson M.|Penttilä H.|Persson J.|Richardson D.|Tungate G.|Wheeler P.|Zybert L.|Äystö J.</t>
  </si>
  <si>
    <t>First collinear laser spectroscopy measurements of radioisotopes from an IGISOL ion source</t>
  </si>
  <si>
    <t>A thirty second isomer in&lt;sup&gt;171&lt;/sup&gt;Hf</t>
  </si>
  <si>
    <t>Akhmetshin R.|Aksenov G.|Anashkin E.|Arpagaus M.|Astakhov V.|Baibusinov B.|Banzarov V.|Barkov L.|Bondar A.|Chernyak D.|Eidelman S.|Fedotovich G.|Gabyshev N.|Grebeniuk A.|Grigoriev D.|Ivanov P.|Khazin B.|Koop I.|Kurdadze L.|Kuzmin A.|Logashenko I.|Lukin P.|Lysenko A.|Maksimov A.|Merzlyakov Y.|Nesterenko I.|Okhapkin V.|Perevedentsev E.|Popkov E.|Purlatz T.|Root N.|Ruban A.|Ryskulov N.|Shubin M.|Shwartz B.|Sidorov V.|Skrinsky A.|Smakhtin V.|Snopkov I.|Solodov E.|Sukhanov A.|Titov V.|Yudin Y.|Brown D.|Roberts B.|Thompson J.|Valine C.|Hughes V.</t>
  </si>
  <si>
    <t>Search for rare φ decays in π&lt;sup&gt;+&lt;/sup&gt;π&lt;sup&gt;-&lt;/sup&gt;γ final state</t>
  </si>
  <si>
    <t>Bastid N.|Buta A.|Crochet P.|Dupieux P.|Petrovici M.|Rami F.|Alard J.|Amouroux V.|Basrak Z.|Belyaev I.|Best D.|Biegansky J.|Blaich T.|Čaplar R.|Cerruti C.|Cindro N.|Coffin J.|Donà R.|Dželalija M.|Erö E.|Fan Z.|Fintz P.|Fodor Z.|Fraysse L.|Freifelder R.|Gobbi A.|Guillaume G.|Herrmann N.|Herrmann N.|Hildenbrand K.|Hölbling S.|Hong B.|Jeong S.|Jundt F.|Keczkemeti J.|Kirejczyk M.|Koncz P.|Korchagin Y.|Kotte R.|Krämer M.|Kuhn C.|Lebedev A.|Lebedev A.|Legrand I.|Leifels Y.|Maazouzi C.|Manko V.|Mgebrishvili G.|Moisa D.|Mösner J.|Neubert W.|Pelte D.|Pinkenburg C.|Pras P.|Reisdorf W.|Ritman J.|Roy C.|Sadchikov A.|Schüll D.|Seres Z.|Sikora B.|Simion V.|Siwek-Wilczynska K.|Smolyankin V.|Sodan U.|Teh K.|Tizniti L.|Trzaska M.|Vasiliev M.|Wagner P.|Wang G.|Wessels J.|Wienold T.|Wisniewski K.|Wohlfarth D.|Zhilin A.</t>
  </si>
  <si>
    <t>Piasecki K.|Tymiński Z.|Tymiński Z.|Herrmann N.|Averbeck R.|Andronic A.|Barret V.|Basrak Z.|Bastid N.|Benabderrahmane M.|Berger M.|Berger M.|Buehler P.|Cargnelli M.|Čaplar R.|Cordier E.|Crochet P.|Czerwiakowa O.|Deppner I.|Dupieux P.|DŽelalija M.|Fabbietti L.|Fabbietti L.|Fodor Z.|Gasik P.|Gasik P.|Gasik P.|Gašparić I.|Grishkin Y.|Hartmann O.|Hildenbrand K.|Hong B.|Kang T.|Kecskemeti J.|Kim Y.|Kirejczyk M.|Kirejczyk M.|Kiš M.|Kiš M.|Koczon P.|Korolija M.|Kotte R.|Lebedev A.|Leifels Y.|Le Fèvre A.|Liu J.|Liu J.|Lopez X.|Mangiarotti A.|Manko V.|Marton J.|Matulewicz T.|Merschmeyer M.|Münzer R.|Münzer R.|Pelte D.|Petrovici M.|Rami F.|Reischl A.|Reisdorf W.|Ryu M.|Schmidt P.|Schüttauf A.|Seres Z.|Sikora B.|Sim K.|Simion V.|Siwek-Wilczyńska K.|Smolyankin V.|Stoicea G.|Suzuki K.|Wagner P.|Weber I.|Widmann E.|Wiśniewski K.|Wiśniewski K.|Xiao Z.|Xu H.|Yushmanov I.|Zhang Y.|Zhilin A.|Zinyuk V.|Zmeskal J.</t>
  </si>
  <si>
    <t>Out-of-plane emission of nuclear matter in Au+Au collisions between 100 and 800 a MEV</t>
  </si>
  <si>
    <t>Centrality dependence of subthreshold φ meson production in Ni + Ni collisions at 1.9A GeV</t>
  </si>
  <si>
    <t>Agnello M.|Agnello M.|Amaudruz P.|Beer G.|Benussi L.|Bertani M.|Bianco S.|Botta E.|Bressani T.|Bressani T.|Busso L.|Busso L.|Calvo D.|Camerini P.|Camerini P.|Celano L.|Celano L.|Cerello P.|D'Erasmo G.|D'Erasmo G.|Fabbri F.|Feliciello A.|Filippi A.|Filippini V.|Fiore E.|Fiore E.|Fiore L.|Gianotti P.|Giardoni M.|Gill D.|Grion N.|Guaraldo C.|Iazzia F.|Iazzia F.|Lanaro A.|Lee L.|Lucherini V.|Marcello S.|Marciano G.|Minetti B.|Minetti B.|Montagna P.|Mirfakhrai N.|Morra O.|Morra O.|Nozdrin A.|Olin A.|Pantaleo A.|Paticchio V.|Raimondo A.|Raimondo A.|Rossetto E.|Rotondi A.|Rotondi A.|Rui R.|Rui R.|Salvini P.|Sarwar S.|Serdyuk V.|Smith G.|Venturelli L.|Venturelli L.|Wheadon R.|Yen S.|Zenoni A.|Zenoni A.</t>
  </si>
  <si>
    <t>Hypernuclear physics with the FINUDA spectrometer at DAΦNE</t>
  </si>
  <si>
    <t>Abreu M.|Abreu M.|Alessandro B.|Alexa C.|Astruc J.|Baglin C.|Baldit A.|Bedjidian M.|Bellaiche F.|Beolè S.|Boldea V.|Bonazzola G.|Bordalo P.|Bordalo P.|Borhani A.|Bussière A.|Capony V.|Castor J.|Chambon T.|Chaurand B.|Chevrot I.|Cheynis B.|Chiavassa E.|Cicaló C.|Constantinescu S.|Cruz J.|Dabrowski W.|De Falco A.|Dellacasa G.|Dellacasa G.|De Marco N.|Devaux A.|Dita S.|Drapier O.|Espagnon B.|Fargeix J.|Fleuret F.|Force P.|Gallio M.|Gatignon L.|Gavrilov Y.|Gerschel C.|Giubellino P.|Golubeva M.|Gonin M.|Gorodetzky P.|Grossiord J.|Guaita P.|Guaita P.|Guber F.|Guichard A.|Haroutunian R.|Idzik M.|Jouan D.|Karavitcheva T.|Kluberg L.|Kurepin A.|Landaud G.|Le Bornec Y.|Lourenço C.|Luquin L.|Macciotta P.|Marzari-Chiesa A.|Masera M.|Masoni A.|Mourgues S.|Musso A.|Ohlsson-Malek F.|Petiau P.|Piccotti A.|Pizzi J.|Prado Da Silva W.|Prado Da Silva W.|Puddu G.|Quintans C.|Racca C.|Ramello L.|Ramos S.|Ramos S.|Rato-Mendes P.|Riccati L.|Romana A.|Sartori S.|Saturnini P.|Scomparin E.|Serci S.|Silva S.|Soave C.|Sonderegger P.|Sonderegger P.|Tarrago X.|Temnikov P.|Topilskaya N.|Usai G.|Vale C.|Vercellin E.|Willis N.</t>
  </si>
  <si>
    <t>J/ψ and Drell-Yan cross-sections in Pb-Pb interactions at 158 GeV/c per nucleon</t>
  </si>
  <si>
    <t>Holzmann R.|Appenheimer M.|Averbeck R.|Charbonnier Y.|Delagrange H.|Díaz J.|Döppenschmidt A.|Hejny V.|Hlaváč S.|Kugler A.|Lefèvre F.|Löhner H.|Marin A.|Martínez G.|Matulewicz T.|Metag V.|Novotny R.|Ostendorf R.|Pleskaĉ R.|Schutz Y.|Siemssen R.|Simon R.|Ströher H.|Tlustý P.|Vogt P.|Wagner V.|Weiß J.|Wilschut H.|Wissmann F.|Wolf A.|Wolf M.</t>
  </si>
  <si>
    <t>Contribution of [Formula Presented] and η Dalitz decays to the dilepton invariant-mass spectrum in [Formula Presented] GeV heavy-ion collisions</t>
  </si>
  <si>
    <t>Adamovich M.|Alexandrov Y.|Angelini C.|Barberis D.|Batten J.|Ceradini F.|Cianfarani C.|Dameri M.|Darbo G.|Duane A.|Flaminio V.|Forino A.|French B.|Frenkel A.|Gemme C.|Harrison K.|Hurst R.|Kirk A.|Lazzeroni C.|Malferrari L.|Martellotti G.|Martinengo P.|Mazzanti P.|McEwen J.|Nechaeva P.|Osculati B.|Passaseo M.|Penso G.|Quareni A.|Rossi L.|Verzocchi M.|Websdale D.|Zanello L.|Zavertyaev M.</t>
  </si>
  <si>
    <t>Measurements of charmed-meson production in interactions between 350 GeV/c π&lt;sup&gt;-&lt;/sup&gt; particles and nuclei</t>
  </si>
  <si>
    <t>Hauschild K.|Bernstein L.|Becker J.|Archer D.|Bauer R.|McNabb D.|Cizewski J.|Ding K.|Younes W.|Krücken R.|Diamond R.|Clark R.|Fallon P.|Lee I.|Macchiavelli A.|MacLeod R.|Schmid G.|Deleplanque M.|Stephens F.|Kelly W.</t>
  </si>
  <si>
    <t>McNabb D.|McNabb D.|Cizewski J.|Khoo T.|Lauritsen T.|Hauschild K.|Ding K.|Fotiades N.|Younes W.|Younes W.|Archer D.|Bauer R.|Becker J.|Bernstein L.|Clark R.|Deleplanque M.|Diamond R.|Fallon P.|Lee I.|Macchiavelli A.|MacLeod R.|Stephens F.|Lopez-Martens A.|Kelly W.</t>
  </si>
  <si>
    <t>Yrast superdeformed band in [Formula Presented]Pb: [Formula Presented] and [Formula Presented]</t>
  </si>
  <si>
    <t>Quasicontinuous decay spectra of superdeformed bands in &lt;sup&gt;192,194&lt;/sup&gt;Pb and energy gaps in level density at moderate angular momenta</t>
  </si>
  <si>
    <t>Brown T.|Pfohl J.|Riley M.|Hartley D.|Sarantites D.|Devlin M.|LaFosse D.|Lerma F.|Archer D.|Clark R.|Fallon P.|Hibbert I.|Joss D.|Nolan P.|O'Brien N.|Paul E.|Sheline R.|Simpson J.|Wadsworth R.|Sun Y.|Sun Y.|Sun Y.</t>
  </si>
  <si>
    <t>Laird R.|Kondev F.|Kondev F.|Riley M.|Archer D.|Brown T.|Clark R.|Devlin M.|Fallon P.|Hartley D.|Hartley D.|Hibbert I.|Joss D.|LaFosse D.|Nolan P.|O'Brien N.|Paul E.|Pfohl J.|Sarantites D.|Sheline R.|Shepherd S.|Simpson J.|Wadsworth R.|Matev M.|Afanasjev A.|Afanasjev A.|Dobaczewski J.|Dobaczewski J.|Lalazissis G.|Lalazissis G.|Lalazissis G.|Nazarewicz W.|Nazarewicz W.|Nazarewicz W.|Satuła W.|Satuła W.</t>
  </si>
  <si>
    <t>[Formula Presented] structures in odd-odd [Formula Presented] and alignment processes in superdeformed praseodymium nuclei</t>
  </si>
  <si>
    <t>Quadrupole Moments of Highly Deformed Structures in the [Formula presented] Region: Probing the Single-Particle Motion in a Rotating Potential</t>
  </si>
  <si>
    <t>Tsang M.|Williams C.|Huang M.|Lynch W.|Phair L.|Bowman D.|Dinius J.|Gelbke C.|Handzy D.|Hsi W.|Kunde G.|Lisa M.|Peaslee G.|Botvina A.|Lemaire M.|Souza S.|Van Buren G.|Charity R.|Sobotka L.|Schwarz C.|Lynen U.|Pochodzalla J.|Sann H.|Trautmann W.|Fox D.|de Souza R.|Carlin N.</t>
  </si>
  <si>
    <t>Fragment multiplicity dependent charge distributions in heavy ion collisions</t>
  </si>
  <si>
    <t>Hicks K.|Baghaei H.|Caracappa A.|Cichocki A.|Davenport G.|Finlay R.|Gladyshev V.|Gresko T.|Hoblit S.|Khandaker M.|Kistner O.|Lee F.|Lindgren R.|Lucas M.|Miceli L.|Norum B.|Rapaport J.|Sandorfi A.|Sealock R.|Smith L.|Thorn C.|Thornton S.|Whisnant C.|Wright L.</t>
  </si>
  <si>
    <t>Hicks K.|Gladyshev V.|Baghaei H.|Caracappa A.|Cichocki A.|Deininger R.|Finlay R.|Gresko T.|Hoblit S.|Khandaker M.|Kistner O.|Li F.|Lindgren R.|Lucas M.|Miceli L.|Norum B.|Rapaport J.|Sandorfi A.|Sealock R.|Smith L.|Thorn C.|Thornton S.|Whisnant C.|Willits D.|Wright L.</t>
  </si>
  <si>
    <t>Spin asymmetries from [Formula Presented] near [Formula Presented] resonance energies</t>
  </si>
  <si>
    <t>The &lt;sup&gt;16&lt;/sup&gt;o(γ +(combining right arrow above),π&lt;sup&gt;-&lt;/sup&gt;p) reaction at e&lt;inf&gt;γ&lt;/inf&gt;≃300 MeV</t>
  </si>
  <si>
    <t>Cardona M.|Debray M.|García Bermúdez G.|García Bermúdez G.|Hojman D.|Hojman D.|Kreiner A.|Kreiner A.|Somacal H.|Burlon A.|Davidson J.|Davidson J.|Davidson M.|Davidson M.|Levinton G.|Ozafrán M.|Vázquez M.|Napoli D.|Rico J.|Bazzacco D.|Burch R.|De Acuña D.|Lenzi S.|Medina N.|Rossi Alvarez C.|Blasi N.|Lo Bianco G.|de Boer J.|Frischke D.|Maier H.</t>
  </si>
  <si>
    <t>Pseudospin doublet aligned structure in doubly odd [Formula Presented]Ir</t>
  </si>
  <si>
    <t>Coupling modes in doubly odd nuclei: The case of &lt;sup&gt;172&lt;/sup&gt;Ta</t>
  </si>
  <si>
    <t>Chandler C.|Regan P.|Pearson C.|Blank B.|Bruce A.|Catford W.|Curtis N.|Czajkowski S.|Gelletly W.|Grzywacz R.|Grzywacz R.|Janas Z.|Janas Z.|Lewitowicz M.|Marchand C.|Orr N.|Page R.|Petrovici A.|Reed A.|Saint-Laurent M.|Vincent S.|Wadsworth R.|Warner D.|Winfield J.</t>
  </si>
  <si>
    <t>Chandler C.|Regan P.|Blank B.|Pearson C.|Bruce A.|Catford W.|Curtis N.|Curtis N.|Czajkowski S.|Dessagne P.|Fleury A.|Gelletly W.|Giovinazzo J.|Giovinazzo J.|Grzywacz R.|Grzywacz R.|Janas Z.|Janas Z.|Lewitowicz M.|Marchand C.|Miehé C.|Orr N.|Page R.|Pravikoff M.|Reed A.|Saint-Laurent M.|Vincent S.|Wadsworth R.|Warner D.|Winfield J.|Winfield J.|Xu F.</t>
  </si>
  <si>
    <t>Evidence for a highly deformed oblate [Formula Presented] state in [Formula Presented]</t>
  </si>
  <si>
    <t>Observation of isomeric states in neutron deficient A ∼ 80 nuclei following the projectile fragmentation of&lt;sup&gt;92&lt;/sup&gt;Mo</t>
  </si>
  <si>
    <t>Perlmutter S.|Perlmutter S.|Aldering G.|Della Valle M.|Deustua S.|Deustua S.|Ellis R.|Fabbro S.|Fabbro S.|Fabbro S.|Fruchter A.|Goldhaber G.|Goldhaber G.|Groom D.|Hook I.|Hook I.|Kim A.|Kim A.|Kim M.|Knop R.|Lidman C.|McMahon R.|Nugent P.|Pain R.|Pain R.|Panagia N.|Pennypacker C.|Pennypacker C.|Ruiz-Lapuente P.|Schaefer B.|Walton N.</t>
  </si>
  <si>
    <t>Goldhaber G.|Goldhaber G.|Groom D.|Kim A.|Aldering G.|Astier P.|Conley A.|Deustua S.|Ellis R.|Ellis R.|Fabbro S.|Fruchter A.|Goobar A.|Hook I.|Irwin M.|Kim M.|Knop R.|Lidman C.|Mcmahon R.|Nugent P.|Pain R.|Panagia N.|Pennypacker C.|Pennypacker C.|Perlmutter S.|Perlmutter S.|Ruiz-Lapuente P.|Schaefer B.|Schaefer B.|Walton N.|York T.</t>
  </si>
  <si>
    <t>Discovery of a supernova explosion at half the age of the Universe</t>
  </si>
  <si>
    <t>Timescale stretch parameterization of type Ia supernova B-band light curves</t>
  </si>
  <si>
    <t>Background to CRP-1, Cape Roberts Project, Antarctica</t>
  </si>
  <si>
    <t>Jiong L.|Jiong L.|Berrino F.|Coebergh J.|Coebergh J.|Oberaigner W.|Storm H.|Aareleid T.|Hakulinen T.|Pottier D.|Mace-Lesec'H J.|Faivre J.|Arveux P.|Estève J.|Raverdy N.|Ziegler H.|Tryggvadottir L.|Tulinius H.|Berrino F.|Crosignani P.|Gatta G.|Micheli A.|Sant M.|Conti E.|Vercelli M.|Federico M.|Mangone L.|Ponz De Leon M.|De Lisi V.|Zanetti R.|Gafà L.|Tumino R.|Falcini F.|Barchielli A.|Capocaccia R.|De Angelis G.|Valente F.|Verdecchia A.|Pawlega J.|Rachtan J.|Bielska-Lasota M.|Wronkowski Z.|Obsitnikova A.|Plesko I.|Pompe-Kirn V.|Izarzugaza I.|Garau I.|Ardanaz E.|Moreno C.|Galceran J.|Möller T.|Torhorst J.|Bouchardy C.|Raymond L.|Coebergh J.|Damhuis R.|Gould A.|Black R.|Davies T.|Stockton D.|Coleman M.|Williams E.|Littler J.|Forman D.|Quinn M.|Roche M.|Smith J.|Bell J.|Lawrence G.</t>
  </si>
  <si>
    <t>Variation in survival for adults with nasopharyngeal cancer in Europe, 1978-1989</t>
  </si>
  <si>
    <t>European Journal of Pediatrics</t>
  </si>
  <si>
    <t>Turecki G.|Aida M.|Grof P.|Joober R.|Cavazzoni P.|Duffy A.|Grof E.|Ahrens B.|Berghöfer A.|Müller-Oerlinghausen B.|Dvoráková M.|Libigerová E.|Vojtechovský M.|Zvolský P.|Nilsson A.|Prochazka H.|Licht R.|Rasmussen N.|Schou M.|Vestergaard P.|Holzinger A.|Schumann C.|Thau K.|Rouleau G.</t>
  </si>
  <si>
    <t>Alda M.|Alda M.|Alda M.|Turecki G.|Grof P.|Cavazzoni P.|Duffy A.|Grof E.|Ahrens B.|Berghöfer A.|Müller-Oerlinghausen B.|Dvořáková M.|Libigerová E.|Vojtěchovský M.|Zvolský P.|Joober R.|Nilsson A.|Prochazka H.|Licht R.|Rasmussen N.|Schou M.|Vestergaard P.|Holzinger A.|Schumann C.|Thau K.|Rouleau G.</t>
  </si>
  <si>
    <t>No evidence of proteins containing long polyglutamine tracts in the pathogenesis of bipolar disorder</t>
  </si>
  <si>
    <t>Association and linkage studies of CRH and PENK genes in bipolar disorder: A collaborative IGSLI study</t>
  </si>
  <si>
    <t>Yonath A.|Yonath A.|Harms J.|Hansen H.|Bashan A.|Schlünzen F.|Levin I.|Koelln I.|Tocilj A.|Agmon I.|Peretz M.|Bartels H.|Bennett W.|Krumbholz S.|Janell D.|Weinstein S.|Auerbach T.|Avila H.|Piolleti M.|Morlang S.|Franceschi F.</t>
  </si>
  <si>
    <t>Bartels H.|Gluehmann M.|Janell D.|Schluenzen F.|Tocilj A.|Bashan A.|Levin I.|Hansen H.|Harms J.|Kessler M.|Pioletti M.|Auerbach T.|Agmon I.|Avila H.|Simitsopoulou M.|Weinstein S.|Peretz M.|Bennett W.|Franceschi F.|Yonath A.</t>
  </si>
  <si>
    <t>Crystallographic Studies on the Ribosome, a Large Macromolecular Assembly Exhibiting Severe Nonisomorphism, Extreme Beam Sensitivity and No Internal Symmetry</t>
  </si>
  <si>
    <t>Targeting exposed RNA regions in crystals of the small ribosomal subunits at medium resolution.</t>
  </si>
  <si>
    <t>Journal of Structural Biology</t>
  </si>
  <si>
    <t>Acta Crystallographica Section A: Foundations of Crystallography</t>
  </si>
  <si>
    <t>Cellular and Molecular Biology</t>
  </si>
  <si>
    <t>Okamoto Y.|Arima Y.|Hagio M.|Nakai K.|Umeno S.|Umeno S.|Akai Y.|Uchikawa K.|Inamura K.|Ushikubo T.|Katada N.|Hasegawa S.|Yoshida H.|Yoshida H.|Tanaka T.|Isoda T.|Mochida I.|Segawa K.|Nishijima A.|Yamada M.|Matsumoto H.|Niwa M.|Uchijima T.</t>
  </si>
  <si>
    <t>Okamoto Y.|Umeno S.|Umeno S.|Arima Y.|Nakai K.|Takahashi T.|Uchikawa K.|Inamura K.|Akai Y.|Chiyoda O.|Katada N.|Shishido T.|Hattori H.|Hasegawa S.|Yoshida H.|Segawa K.|Koizumi N.|Yamada M.|Nishijima A.|Kabe T.|Ishihara A.|Isoda T.|Mochida I.|Matsumoto H.|Niwa M.|Uchijima T.</t>
  </si>
  <si>
    <t>A study on the preparation of supported metal oxide catalysts using JRC-reference catalysts. I. Preparation of a molybdena - Alumina catalyst. Part 2. Volume of an impregnation solution</t>
  </si>
  <si>
    <t>A study on the preparation of supported metal oxide catalysts using JRC-reference catalysts. I. Preparation of a molybdena - Alumina catalyst. Part 3. Drying process</t>
  </si>
  <si>
    <t>Applied Catalysis A: General</t>
  </si>
  <si>
    <t>Garetsky R.|Belinsky A.|Karateyev G.|Terletsky V.|Zlotski G.|Astapienko A.|Thybo H.|Sand R.|Yliniemi J.|Tiira T.|Luosto U.|Komminaho K.|Geise R.|Motuza G.|Nasedkin V.|Seckus R.|Gakzynski E.|Janik T.|Grad M.|Guterch A.|Yasiulevich N.|Kharitonov O.|Omelchenko V.|Doody J.</t>
  </si>
  <si>
    <t>Thybo H.|Janik T.|Omelchenko V.|Grad M.|Garetsky R.|Belinsky A.|Karatayev G.|Zlotski G.|Knudsen M.|Sand R.|Yliniemi J.|Tiira T.|Luosto U.|Komminaho K.|Giese R.|Guterch A.|Lund C.|Kharitonov O.|Ilchenko T.|Lysynchuk D.|Skobelev V.|Doody J.</t>
  </si>
  <si>
    <t>Eurobridge '96: deep seismic profiling of thejunction zone between fennoscandia and sarmatia</t>
  </si>
  <si>
    <t>Upper lithospheric seismic velocity structure across the Pripyat Trough and the Ukrainian Shield along the EUROBRIDGE'97 profile</t>
  </si>
  <si>
    <t>Geophysical Journal (English Translation of Geofizicheskii Zhurnal)</t>
  </si>
  <si>
    <t>Lohmann D.|Lettenmaier D.|Liang X.|Wood E.|Boone A.|Boone A.|Chang S.|Chen F.|Dai Y.|Desborough C.|Dickinson R.|Duan Q.|Ek M.|Gusev Y.|Habets F.|Irannejad P.|Koster R.|Mitchell K.|Nasonova O.|Noilhan J.|Schaake J.|Schlosser A.|Shao Y.|Shmakin A.|Verseghy D.|Warrach K.|Wetzel P.|Xue Y.|Yang Z.|Zeng Q.</t>
  </si>
  <si>
    <t>The project for intercomparison of land-surface parameterization schemes (PILPS) phase 2(c) Red-Arkansas River basin experiment: 3. Spatial and temporal analysis of water fluxes</t>
  </si>
  <si>
    <t>Marquette J.|Beaulieu J.|Buchler J.|Szabó R.|Tisserand P.|Tisserand P.|Belghith S.|Fouqué P.|Lesquoy E.|Lesquoy E.|Milsztajn A.|Schwarzenberg-Czerny A.|Schwarzenberg-Czerny A.|Afonso C.|Afonso C.|Albert J.|Andersen J.|Ansari R.|Aubourg E.|Bareyre P.|Charlot X.|Coutures C.|Coutures C.|Ferlet R.|Glicenstein J.|Goldman B.|Goldman B.|Gould A.|Graff D.|Graff D.|Gros M.|Haïssinski J.|Hamadache C.|De Kat J.|Le Guillou L.|Le Guillou L.|Loup C.|Loup C.|Magneville C.|Maurice E.|Maury A.|Maury A.|Moniez M.|Palanque-Delabrouille N.|Perdereau O.|Rahal Y.|Rich J.|Spiro M.|Vidal-Madjar A.</t>
  </si>
  <si>
    <t>The beat Cepheids in the Magellanic Clouds: An analysis from the EROS-2 database</t>
  </si>
  <si>
    <t>Garnavich P.|Kirshner R.|Challis P.|Tonry J.|Gilliland R.|Smith R.|Clocchiatti A.|Dlercks A.|Fllippenko A.|Hamuy M.|Hogan C.|Leibundgut B.|Phillips M.|Reiss D.|Riess A.|Schmidt B.|Schommer R.|Spyromilio J.|Stubbs C.|Suntzeff N.|Wells L.</t>
  </si>
  <si>
    <t>Williams B.|Hogan C.|Barris B.|Candia P.|Challis P.|Clocchiatti A.|Coil A.|Filippenko A.|Garnavich P.|Kirshner R.|Holland S.|Jha S.|Jha S.|Krisciunas K.|Krisciunas K.|Leibundgut B.|Li W.|Matheson T.|Maza J.|Phillips M.|Riess A.|Schmidt B.|Schommer R.|Smith R.|Sollerman J.|Spyromilio J.|Stubbs C.|Suntzeff N.|Tonry J.</t>
  </si>
  <si>
    <t>Constraints on cosmological models from Hubble Space Telescope observations of high-z supernovae</t>
  </si>
  <si>
    <t>Imaging and demography of the host galaxies of high-redshift type IA Supernovae</t>
  </si>
  <si>
    <t>Appelshauser H.|Appelshauser H.|Bächler J.|Bailey S.|Barna D.|Barnby L.|Bartke J.|Barton R.|Bialkovskk H.|Billmeier A.|Blyth C.|Bock R.|Bormann C.|Brady F.|Brockmann R.|Brun R.|Bunčić P.|Bunčić P.|Caines H.|Carr L.|Cebra D.|Cooper G.|Cramer J.|Cristinziani M.|Csato P.|Dunn J.|Eckardt V.|Eckhardt F.|Ferguson M.|Fischer H.|Flierl D.|Fodor Z.|Foka P.|Freund P.|Friese V.|Fuchs M.|Gabler F.|Ganz R.|Geist W.|Gal J.|Gaździcki M.|Gladyss E.|Grebieszkow J.|Günther J.|Harris J.|Hegyi S.|Henkel T.|Hill L.|Hümmler H.|Hümmler H.|Igo G.|Irmscher D.|Jacobs P.|Jones P.|Kadija K.|Kadija K.|Kolesnikov V.|Konashenok A.|Kowalski M.|Lasiuk B.|Lasiuk B.|Lévai P.|Liu F.|Malakhov A.|Margetis S.|Markert C.|Melkumov G.|Mock A.|Molnár J.|Nelson J.|Oldenburg M.|Odyniec G.|Palla G.|Panagiotou A.|Petridis A.|Piper A.|Porter R.|Poskanzer A.|Prindle D.|Pühlhofer F.|Rauch W.|Reid J.|Renfordt R.|Retyk W.|Ritter H.|Rohrich D.|Roland C.|Roland G.|Rudolph H.|Rybicki A.|Sandoval A.|Sann H.|Semenov A.|Schäfer E.|Schmischke D.|Schmitz N.|Schonfelder S.|Seyboth P.|Seyerlein J.|Sikler F.</t>
  </si>
  <si>
    <t>Appelshauser H.|Appelshauser H.|Bächler J.|Bailey S.|Barna D.|Barnby L.|Bartke J.|Barton R.|Betev L.|Bialkovskk H.|Billmeier A.|Blyth C.|Bock R.|Boimska B.|Bormann C.|Brady F.|Brockmann R.|Brun R.|Bunčić P.|Bunčić P.|Caines H.|Carr L.|Cebra D.|Cooper G.|Cramer J.|Cristinziani M.|Csato P.|Dunn J.|Eckardt V.|Eckhardt F.|Ferguson M.|Fischer H.|Flierl D.|Fodor Z.|Foka P.|Freund P.|Friese V.|Fuchs M.|Gabler F.|Gal J.|Ganz R.|GaZdzicki M.|Geist W.|Gladyss E.|Grebieszkow J.|Günther J.|Harris J.|Hegyi S.|Henkel T.|Hill L.|Hümmler H.|Hümmler H.|Igo G.|Irmscher D.|Jacobs P.|Jones P.|Kadija K.|Kadija K.|Kolesnikov V.|Kowalski M.|Lasiuk B.|Lasiuk B.|Lévai P.|Malakhov A.|Margetis S.|Markert C.|Melkumov G.|Mock A.|Molnár J.|Nelson J.|Oldenburg M.|Oldenburg M.|Odyniec G.|Palla G.|Panagiotou A.|Petridis A.|Piper A.|Porter R.|Poskanzer A.|Prindle D.|Pühlhofer F.|Reid J.|Renfordt R.|Retyk W.|Ritter H.|Röhrich D.|Roland C.|Roland G.|Rudolph H.|Rybicki A.|Sammer T.|Sandoval A.|Sann H.|Semenov A.|Schafer E.|Schmischke D.|Schmitz N.|Schönfelder S.|Seyboth P.|Seyerlein J.</t>
  </si>
  <si>
    <t>Ξ and Ξ production in 158 GeV/nucleon Pb + Pb collisions</t>
  </si>
  <si>
    <t>Event-by-event fluctuations of average transverse momentum in central Pb + Pb collisions at 158 GeV per nucleon</t>
  </si>
  <si>
    <t>Measurement of spin observables in neutron-proton elastic scattering: Part II: Rescattering parameters</t>
  </si>
  <si>
    <t>Georgopoulos A.|Georgopoulos A.|Buxbaum A.|Straschil U.|Graninger W.|Hirschl A.|Wolf D.|Ulrich W.|Setinek-Liszka U.|Moser C.|Straschil U.|Bibus B.|Allerberger F.|Sixl B.|Thiel W.|Müller M.|Grund E.|Alpi G.|Leitner G.|Pflanzl W.|Aichinger W.|Feichtinger J.|Gogl H.|Brinninger G.|Öhlinger W.|Gerstner L.|Hudler H.|Drlicek M.|Bankl H.</t>
  </si>
  <si>
    <t>Buxbaum A.|Forsthuber S.|Graninger W.|Georgopoulos A.|Hirschl A.|Wolf D.|Ulrich W.|Setinek-Liszka U.|Allerberger F.|Sixl W.|Bojatzis A.|Müller M.|Grund E.|Alpi G.|Leitner G.|Pflanzl W.|Aichinger W.|Feichtinger J.|Gogl H.|Brinninger G.|Öhlinger W.|Gerstner L.|Stiglbauer W.|Drlicek M.</t>
  </si>
  <si>
    <t>Austrian national survey of prevalence of antimicrobial resistance among clinical isolates of Streptococcus pneumoniae 1994-96</t>
  </si>
  <si>
    <t>Serotype distribution and antimicrobial resistance of Streptococcus pneumoniae in Austria</t>
  </si>
  <si>
    <t>Bousquet J.|Lockey R.|Malling H.|Alvarez-Cuesta E.|Canonica G.|Chapman M.|Creticos P.|Dayer J.|Durham S.|Demoly P.|Goldstein R.|Ishikawa T.|Ito K.|Kraft D.|Lambert P.|Løwenstein H.|Müller U.|Norman P.|Reisman R.|Valenta R.|Valovirta E.|Yssel H.</t>
  </si>
  <si>
    <t>Bousquet J.|Lockey R.|Malling H.|Alvarez-Cuesta E.|Canonica G.|Chapman M.|Creticos P.|Dayer J.|Durham S.|Demoly P.|Goldstein R.|Ishikawa T.|Ito K.|Kraft D.|Lambert P.|Lowenstein H.|Muller U.|Norman P.|Reisman R.|Valenta R.|Valovirta E.|Yssel H.</t>
  </si>
  <si>
    <t>Allergen immunotherapy: Therapeutic vaccines for allergic diseases - A WHO position paper</t>
  </si>
  <si>
    <t>Allergen immunotherapy: Therapeutic vaccines for allergic diseases part II. WHO position paper</t>
  </si>
  <si>
    <t>Alergia Astma Immunologia</t>
  </si>
  <si>
    <t>Cloninger C.|Cloninger C.|Van Eerdewegh P.|Van Eerdewegh P.|Goate A.|Edenberg H.|Blangero J.|Hesselbrock V.|Reich T.|Nurnberger J.|Schuckit M.|Porjesz B.|Crowe R.|Rice J.|Foroud T.|Przybeck T.|Almasy L.|Bucholz K.|Wu W.|Shears S.|Carr K.|Crose C.|Willig C.|Zhao J.|Tischfield J.|Li T.|Conneally P.|Begleiter H.</t>
  </si>
  <si>
    <t>Edenberg H.|Edenberg H.|Foroud T.|Koller D.|Goate A.|Rice J.|Van Eerdewegh P.|Reich T.|Cloninger C.|Nurnberger J.|Kowalczuk M.|Wu B.|Li T.|Conneally P.|Tischfield J.|Wu W.|Shears S.|Crowe R.|Hesselbrock V.|Schuckit M.|Porjesz B.|Begleiter H.</t>
  </si>
  <si>
    <t>Anxiety proneness linked to epistatic loci in genome scan of human personality traits</t>
  </si>
  <si>
    <t>A family-based analysis of the association of the dopamine D2 receptor (DRD2) with alcoholism</t>
  </si>
  <si>
    <t>Alcohol consumption and mortality. III. Studies of female populations</t>
  </si>
  <si>
    <t>Pollock D.|Adams D.|Bernardo L.|Bradley V.|Brandt M.|Davis T.|Garrison H.|Iseke R.|Johnson S.|Kaufmann C.|Kidd P.|Leon-Chisen N.|MacLean S.|Manton A.|McClain P.|Michelson E.|Pickett D.|Rosen R.|Schwartz R.|Smith M.|Snyder J.|Wright J.|Teich J.</t>
  </si>
  <si>
    <t>Pollock D.|Adams D.|Bernardo L.|Bradley V.|Brandt M.|Davis T.|Garrison H.|Iseke R.|Johnson S.|Kaufmann C.|Kidd P.|Leon-Chisen N.|MacLean S.|Manton A.|McClain P.|Michelson E.|Pickett D.|Rosen R.|Schwartz R.|Smith M.|Snyder J.|Wright J.</t>
  </si>
  <si>
    <t>Data elements for emergency department systems, release 1.0 (DEEDS): A summary report</t>
  </si>
  <si>
    <t>Data elements for emergency department systems, release 1.0 (DEEDS): a summary report. DEEDS Writing Committee.</t>
  </si>
  <si>
    <t>Journal of emergency nursing: JEN : official publication of the Emergency Department Nurses Association</t>
  </si>
  <si>
    <t>Albert D.|Diener-West M.|Robinson N.|Grossniklaus H.|Green W.|Vine A.|Willis J.|Frueh B.|Kurtz R.|Elner S.|Johnson M.|Sneed S.|Hayman J.|Lichter A.|McGinn C.|Robertson J.|Schoeppel S.|Haken R.|Thompson A.|Meyer K.|Martonyi C.|Stanley S.|Elner V.|Kincaid M.|Wolter R.|Sternberg P. J.|Brown J.|Aaberg S.|Capone A. J.|Wojno T.|Lim J.|Keller J.|Landry J.|Crocker I.|McLaren J.|Aguilera C.|Butler E.|Klee K.|Strongosky D.|Gibbs D.|Curtis L.|Fremstad A.|Waldron R.|Ward A.|Gilman J.|Myles R.|Swords R.|Grossniklaus H.|Calhoun F.|Campbell W.|Jarrett W.|Hagler W.|Halpen R.|Jones N.|Schwaibold F.|Wynn K.|Mondalek P.|Degenhardt G.|Hulsey E.|Lee D.|Aaron J.|Bolerjak D.|McCart S.|McCoy G.|Thompson K.|Baxter B.|Robinson B.|Wilson K.|Schachat A.|Doll J.|Greenberg E.|Alexander M.|Sackett C.|Goldberg M.|Hammer L.|Iliff N.|Lee D.|Chun M.|Jackson J.|Iannito J.|Lam W.|Pollack L.|DiBernardo C.|Cain D.|Emmert D.|George T.|Zakov Z.|Rice T.|Hartnett M.|Lichterman S.|Dempsey K.|Preseren D.|Niffenegger J.|Novak M.|Pendergast S.|Singermann L.|Weidenthal D.|Zegarra H.|Antoszyk J.</t>
  </si>
  <si>
    <t>Hawkins B.|Vine A.|Willis J.|Frueh B.|Itani K.|Kurtz R.|Sneed S.|Hayman J.|McGinn C.|Diaz R.|Lichter A.|Robertson J.|Schoeppel S.|Haken R.|Thompson A.|Meyer K.|Stanley S.|Martonyi C.|Elner V.|Kincaid M.|Wolter R.|Sternberg P.|Meredith T.|Brown J.|Aaberg J.|Aaberg S.|Wojno T.|Keller J.|Landry J.|Crocker I.|McLaren J.|Aguilera C.|Butker E.|Klee K.|Strongosky D.|Gibbs D.|Curtis L.|Fremstad A.|Waldron R.|Ward A.|Gilman J.|Myles R.|Snipes C.|Swords R.|Grossniklaus H.|Calhoun J.|Campbell W.|Frank J.|Jarrett W.|Halpern R.|Hagler W.|Jones N.|Schwaibold F.|Jones M.|Mondalek P.|Wynn K.|Degenhardt G.|Muncey A.|Aaron J.|Bolerjack D.|Cooper C.|Hulsey E.|Kailey L.|Lee D.|McCart S.|McCoy G.|Clark M.|Baxter B.|Robinson B.|Thompson K.|Wilson K.|Schachat A.|Doll J.|Greenberg E.|Hartnett M.|Alexander M.|Kaiser S.|Sackett C.|Iliff N.|Lee D.|Jackson J.|Ianitto J.|Lam W.|Pollack L.|DiBernardo C.|Cain D.|Emmert D.|George T.|Zakov Z.|Rice T.|Dempsey K.|Daley G.|Preseren D.|Pendergast S.|Zegarra H.|Shina D.|Began N.|Pillai K.|DuBois K.</t>
  </si>
  <si>
    <t>Histopathologic characteristics of uveal melanomas in eyes enucleated from the collaborative ocular melanoma study COMS report no. 6</t>
  </si>
  <si>
    <t>The COMS randomized trial of iodine 125 brachytherapy for choroidal melanoma, II: Characteristics of patients enrolled and not enrolled: COMS report no. 17</t>
  </si>
  <si>
    <t>Benoit A.|Bergé L.|Blümer J.|Blümer J.|Broniatowski A.|Censier B.|Chantelauze A.|Chapellier M.|Chardin G.|Collin S.|Defay X.|De Jésus M.|Deschamps H.|Di Stefano P.|Dolgorouky Y.|Dumoulin L.|Eitel K.|Fesquet M.|Fiorucci S.|Gascon J.|Gerbier G.|Goldbach C.|Gros M.|Horn M.|Juillard A.|Lemrani R.|de Lesquen A.|Luca M.|Marnieros S.|Mosca L.|Navick X.|Nollez G.|Olivieri E.|Pari P.|Sanglard V.|Schoeffel L.|Schwamm F.|Stern M.</t>
  </si>
  <si>
    <t>Measurement of the response of heat-and-ionization germanium detectors to nuclear recoils</t>
  </si>
  <si>
    <t>Bay R.|He Y.|Lowder D.|Miocinovic P.|Price P.|Solarz M.|Woschnagg K.|Barwick S.|Booth J.|Mock P.|Porrata R.|Schneider E.|Yodh G.|Cowen D.|Carlson M.|Costa C.|Deyoung T.|Gray L.|Halzen F.|Hardtke R.|Jacobsen J.|Kankhadai V.|Karle A.|Liubarsky I.|Morse R.|Tilav S.|Miller T.|Andrés E.|Askebjer P.|Bergström L.|Bouchta A.|Dalberg E.|Ekström P.|Goobar A.|Hulth P.|Walck C.|Hallgren A.|Heros C.|Marciniewski P.|Rubinstein H.|Carius S.|Lindahl P.|Biron A.|Hundertmark S.|Leuthold M.|Niessen P.|Spiering C.|Streicher O.|Thon T.|Wiebusch C.|Wischnewski R.|Nygren D.|Jones A.|Hart S.|Potter D.|Hill G.|Schwarz R.</t>
  </si>
  <si>
    <t>The AMANDA neutrino telescope and the indirect search for dark matter: AMANDA Colaboration</t>
  </si>
  <si>
    <t>Smith P.|Smith N.|Lewin J.|Homer G.|Alner G.|Arnison G.|Quenby J.|Sumner T.|Bewick A.|Ali T.|Ahmed B.|Howard A.|Davidge D.|Joshi M.|Jones W.|Davies G.|Liubarsky I.|Smith R.|Spooner N.|Roberts J.|Tovey D.|Lehner M.|McMillan J.|Peak C.|Kudryatsev V.|Barton J.</t>
  </si>
  <si>
    <t>Liubarsky I.|Alner G.|Ahmed B.|Barton J.|Bewick A.|Davidge D.|Howard A.|Jones W.|Joshi M.|Kudryavtsev V.|Lehner M.|Lewin J.|Lightfoot P.|McMillan J.|Peak C.|Quenby J.|Roberts J.|Smith N.|Smith P.|Spooner N.|Sumner T.|Tovey D.|Ward C.</t>
  </si>
  <si>
    <t>Dark matter experiments at the UK Boulby Mine UK Dark Matter Collaboration</t>
  </si>
  <si>
    <t>Progress report from the UK dark matter search at Boulby Mine</t>
  </si>
  <si>
    <t>Bai J.|Ban Y.|Bian J.|Chen G.|Chen H.|Chen J.|Chen Y.|Chen Y.|Chen Y.|Cheng B.|Cui X.|Ding H.|Dong L.|Du Z.|Gao C.|Gao M.|Gao S.|Gu J.|Gu S.|Gu W.|Gu Y.|Guo Y.|Han S.|Han Y.|He J.|He J.|He K.|He M.|Hu G.|Hu H.|Hu J.|Hu J.|Hu Q.|Hu T.|Hu X.|Huang Y.|Jiang C.|Jin Y.|Ke Z.|Lai Y.|Lang P.|Li C.|Li D.|Li H.|Li J.|Li P.|Li R.|Li W.|Li W.|Li X.|Li X.|Liu H.|Liu J.|Liu R.|Liu Y.|Lu F.|Lu J.|Luo X.|Ma E.|Ma J.|Mao H.|Mao Z.|Meng X.|Nie J.|Qi N.|Qi X.|Qian C.|Qiu J.|Qu Y.|Que Y.|Rong G.|Shao Y.|Shen B.|Shen D.|Shen H.|Shen X.|Sheng H.|Shi H.|Song X.|Sun F.|Sun H.|Sun Y.|Sun Y.|Tang S.|Tong G.|Wang F.|Wang L.|Wang L.|Meng W.|Wang P.|Wang P.|Wang S.|Wang T.|Wang Y.|Wei C.|Wu Y.|Xi D.|Xia X.|Xie P.|Xie Y.</t>
  </si>
  <si>
    <t>Experimental study of j/Ϋ radiative decay to π&lt;sup&gt;0&lt;/sup&gt;π&lt;sup&gt;0&lt;/sup&gt;</t>
  </si>
  <si>
    <t>Partial wave analysis of J/ψ → γ(ηπ&lt;sup&gt;+&lt;/sup&gt; π&lt;sup&gt;-&lt;/sup&gt;)</t>
  </si>
  <si>
    <t>Abrahams A.|Abrahams A.|Abrahams A.|Rezzolla L.|Rupright M.|Anderson A.|Anninos P.|Baumgarte T.|Bishop N.|Brandt S.|Browne J.|Camarda K.|Choptuik M.|Cook G.|Correll R.|Evans C.|Finn L.|Fox G.|Gómez R.|Haupt T.|Huq M.|Kidder L.|Klasky S.|Laguna P.|Landry W.|Lehner L.|Lenaghan J.|Marsa R.|Masso J.|Matzner R.|Mitra S.|Papadopoulos P.|Parashar M.|Saied F.|Saylor P.|Scheel M.|Seidel E.|Shapiro S.|Shoemaker D.|Smarr L.|Szilágyi B.|Teukolsky S.|Rezzolla L.|Walker P.|Winicour J.|York J.</t>
  </si>
  <si>
    <t>Gravitational wave extraction and outer boundary conditions by perturbative matching</t>
  </si>
  <si>
    <t>Barkhuff D.|Armstrong C.|Bertozzi W.|Chen J.|Dale D.|Dodson G.|Dow K.|Epstein M.|Farkhondeh M.|Finn J.|Gilad S.|Jones M.|Joo K.|Kelly J.|Kowalski S.|Liu D.|Lourie R.|McIntyre J.|Madey R.|Margaziotis D.|Markowitz P.|Mertz C.|Milbrath B.|Mitchell J.|Mukhopadhyay S.|Perdrisat C.|Punjabi V.|Qin L.|Rutt P.|Sarty A.|Tieger D.|Tschalar C.|Turchinetz W.|Ulmer P.|Van Verst S.|Van Verst S.|Vellidis C.|Warren G.|Weinstein L.|Woo R.</t>
  </si>
  <si>
    <t>Measurement of recoil proton polarizations in the electrodisintegration of deuterium by polarized electrons</t>
  </si>
  <si>
    <t>Mohring R.|Abbott D.|Ahmidouch A.|Amatuni T.|Ambrozewicz P.|Angelescu T.|Armstrong C.|Arrington J.|Assamagan K.|Avery S.|Bailey K.|Beard K.|Beedoe S.|Beise E.|Breuer H.|Carlini R.|Cha J.|Chang C.|Chant N.|Cisbani E.|Collins G.|Cummings W.|Danagoulian S.|Danagoulian S.|Leo R.|Duncan F.|Dunne J.|Dutta D.|Eden T.|Ent R.|Eyraud L.|Ewell L.|Finn M.|Fortune T.|Frolov V.|Frullani S.|Furget C.|Garibaldi F.|Gaskell D.|Geesaman D.|Gueye P.|Gustafsson K.|Hansen J.|Harvey M.|Hinton W.|Hungerford E.|Iodice M.|Jackson C.|Keppel C.|Keppel C.|Kim W.|Kino K.|Koltenuk D.|Kox S.|Kramer L.|Kramer L.|Leone T.|Lung A.|Mack D.|Madey R.|Madey R.|Maeda M.|Majewski S.|Markowitz P.|Markowitz P.|Mart T.|Martoff C.|Meekins D.|Mihul A.|Mitchell J.|Mkrtchyan H.|Mtingwa S.|Niculescu I.|Perrino R.|Potterveld D.|Price J.|Raue B.|Raue B.|Real J.|Reinhold J.|Roos P.|Saito T.|Savage G.|Sawafta R.|Sawafta R.|Segel R.|Stepanyan S.|Stoler P.|Tadevosian V.|Tang L.|Tang L.|Teodorescu L.|Terasawa T.|Tsubota H.|Urciuoli G.|Volmer J.|Vulcan W.|Welch T.|Williams R.|Wood S.</t>
  </si>
  <si>
    <t>Separation of the longitudinal and transverse cross sections in the [Formula Presented] and [Formula Presented] reactions</t>
  </si>
  <si>
    <t>Ajimura S.|Ishikawa M.|Ikeda K.|Kishimoto T.|Okusu A.|Shinkai N.|Tanaka Y.|Ejiri H.|Nakano T.|Nagae T.|Noumi H.|Manabe K.|Sekimoto M.|Shibata T.|Hashimoto O.|Maeda K.|Takahashi T.|Hasegawa T.|Bhang H.|Park H.|Kim Y.|Youn M.|Motoba T.|Itonaga K.</t>
  </si>
  <si>
    <t>Ajimura S.|Ikeda K.|Ishikawa M.|Kishimoto T.|Okusu A.|Shinkai N.|Tanaka Y.|Ejiri H.|Nakano T.|Manabe K.|Nagae T.|Noumi H.|Sekimoto M.|Shibata T.|Hashimoto O.|Maeda K.|Takahashi T.|Hasegawa T.|Bhang H.|Kim Y.|Kim Y.|Park H.|Youn M.|Youn M.</t>
  </si>
  <si>
    <t>Polarization of&lt;sup&gt;5&lt;/sup&gt;&lt;inf&gt;Λ&lt;/inf&gt;He produced by the (π&lt;sup&gt;+&lt;/sup&gt;, K&lt;sup&gt;+&lt;/sup&gt;) reaction</t>
  </si>
  <si>
    <t>Asymmetry in the nonmesonic weak decay of polarized &lt;sup&gt;5&lt;/sup&gt;ΛHe hypernuclei</t>
  </si>
  <si>
    <t>Maggiora M.|Kienle P.|Kienle P.|Suzuki K.|Yamazaki T.|Yamazaki T.|Alexeev M.|Amoroso A.|Balestra F.|Bedfer Y.|Bertini R.|Bertini R.|Bland L.|Brenschede A.|Brochard F.|Bussa M.|Choi S.|Colantoni M.|Dressler R.|Dzemidzic M.|Faivre J.|Ferrero L.|Foryciarz J.|Foryciarz J.|Fröhlich I.|Frolov V.|Garfagnini R.|Grasso A.|Heinz S.|Heinz S.|Jacobs W.|Kühn W.|Maggiora A.|Panzieri D.|Sosio S.|Pfaff H.|Pontecorvo G.|Pontecorvo G.|Popov A.|Ritman J.|Salabura P.|Tchalyshev V.|Vigdor S.</t>
  </si>
  <si>
    <t>DISTO data on K&lt;sup&gt;-&lt;/sup&gt; p p</t>
  </si>
  <si>
    <t>Peng J.|Garvey G.|Awes T.|Beddo M.|Brooks M.|Brown C.|Bush J.|Carey T.|Chang T.|Cooper W.|Gagliardi C.|Geesaman D.|Hawker E.|He X.|Isenhower L.|Kaufman S.|Kaplan D.|Kirk P.|Koetke D.|Kyle G.|Lee D.|Lee W.|Leitch M.|Makins N.|Makins N.|McGaughey P.|Moss J.|Mueller B.|Nord P.|Park B.|Papavassiliou V.|Petitt G.|Reimer P.|Sadler M.|Stankus P.|Sondheim W.|Thompson T.|Towell R.|Towell R.|Tribble R.|Vasiliev M.|Wang Y.|Wang Z.|Webb J.|Willis J.|Wise D.|Young G.</t>
  </si>
  <si>
    <t>d̄/ū asymmetry and the origin of the nucleon sea</t>
  </si>
  <si>
    <t>Abdel-Bary M.|Hawranek P.|Hawranek P.|Ilieva J.|Kilian K.|Kirilov D.|Kistryn S.|Kliczewski S.|Klimala W.|Klimala W.|Kolev D.|Kravčiková M.|Kutsarova T.|Lieb J.|Machner H.|Magiera A.|Martinská G.|Pentchev L.|Piskunov N.|von Rossen P.|Roy B.|Roy B.|Sitnik I.|Siudak R.|Smyrski J.|Tsenov R.|Uličný M.|Uličný M.|Urbán J.|Wrońska A.|Wrońska A.</t>
  </si>
  <si>
    <t>[Formula Presented] meson mixing in [Formula Presented] reactions</t>
  </si>
  <si>
    <t>Achasov M.|Aulchenko V.|Beloborodov K.|Berdyugin A.|Bogdanchikov A.|Bukin A.|Bukin D.|Dimova T.|Druzhinin V.|Golubev V.|Koop I.|Korol A.|Koshuba S.|Lysenko A.|Pakhtusova E.|Perevedentsev E.|Serednyakov S.|Shatunov Y.|Silagadze Z.|Skrinsky A.|Tikhonov Y.|Vasiljev A.</t>
  </si>
  <si>
    <t>Study of the process e+e-→μ+μ- in the energy region s=980, 1040-1380 MeV</t>
  </si>
  <si>
    <t>Bosco A.|Bruni G.|Cara Romeo G.|Castagnoli C.|Castellina A.|Chiavassa A.|Cini Castagnoli G.|Chinellato J.|Cifarelli L.|Cindolo F.|Conforto G.|Contin A.|Dadykin V.|D'Ettorre Piazzoli B.|De Silva A.|Deutsch M.|Di Sciascio G.|Dominici P.|Dos Santos L.|Emaldi L.|Enikeev R.|Fabbri F.|Fulgione W.|Galeotti P.|Ghetti C.|Ghia P.|Giusti P.|Gomez Serito F.|Granella R.|Grianti F.|Guidi G.|Hafen E.|Haridas P.|Iacobucci G.|Iacovacci M.|Inoue N.|Kemp E.|Khalchukov F.|Korolkova E.|Korchaguin P.|Korchaguin V.|Kudryavtsev V.|Lau K.|Luvisetto M.|Maccarone G.|Malguin A.|Mannocchi G.|Mantovani R.|Massam T.|Mayes B.|Megna A.|Mengotti Silva N.|Morello C.|Moromisato J.|Nania R.|Navarra G.|Panaro L.|Periale L.|Pesci A.|Picchi P.|Pinsky L.|Pless I.|Pyrlik J.|Ryasny V.|Ryazhskaya O.|Saavedra O.</t>
  </si>
  <si>
    <t>Study of the c.r. composition and interaction at E&lt;inf&gt;0&lt;/inf&gt; = 10 - 100 TeV from the observation of H.E. muons and atmospheric Cherenkov light in EAS</t>
  </si>
  <si>
    <t>Petrache C.|Podolyák Z.|Bazzacco D.|Lunardi S.|Menegazzo R.|Rao M.|Rossi Alvarez C.|Scanferla T.|Ur C.|Venturelli R.|De Angelis G.|De Acuña D.|De Poli M.|Farnea E.|Gadea A.|Napoli D.|Dewald A.|Gableske J.|Von Brentano P.|Wyss R.</t>
  </si>
  <si>
    <t>Rao M.|Ribas R.|Medina N.|Oliveira J.|Rizzutto M.|Seale W.|Petrache C.|Bazzacco D.|Lunardi S.|Rossi Alvarez C.|Scanferla T.|Ur C.|Venturelli R.|Espinoza-Quiñones F.|Podolyák Z.|De Acuña D.|de Angelis G.|De Poli M.|Farnea E.|Gadea A.|Napoli D.|Zhu L.|Dewald A.|Gableske J.|von Brentano P.</t>
  </si>
  <si>
    <t>Deformation of highly deformed bands in Nd nuclei</t>
  </si>
  <si>
    <t>Influence of valence neutron configuration on quadrupole deformation in doubly-odd [Formula Presented]</t>
  </si>
  <si>
    <t>Andersen E.|Andrighetto A.|Antinori F.|Armenise N.|Bán J.|Barberis D.|Beker H.|Beusch W.|Böhm J.|Caliandro R.|Campbell M.|Cantatore E.|Carrer N.|Catanesi M.|Chesi E.|Dameri M.|Darbo G.|Davies J.|Diaczek A.|di Bari D.|di Liberto S.|di Mauro A.|Elia D.|Evans D.|Fanebust K.|Fini R.|Fontaine J.|Ftáčnik J.|Geist W.|Ghidini B.|Grella G.|Guida M.|Heijne E.|Helstrup H.|Holme A.|Huss D.|Jacholkowski A.|Jovanovic P.|Jusko A.|Kachanov V.|Kachelhoffer T.|Kinson J.|Kirk A.|Klempt W.|Knudson K.|Králik I.|Lassalle J.|Lenti V.|Lien J.|Lietava R.|Loconsole R.|Lovhoiden G.|Lupták M.|Mácha I.|Mack V.|Manzari V.|Martinengo P.|Mazzoni M.|Meddi F.|Michalon A.|Michalon-Mentzer M.|Middelkamp P.|Morando M.|Muciaccia M.|Nappi E.|Navach F.|Norman K.|Osculati B.|Pastirčák B.|Pellegrini F.|Píška K.|Posa F.|Quercigh E.|Ricci R.|Romano G.|Rosa G.|Rossi L.|Rotscheidt H.|Šafařík K.|Saladino S.|Salvo C.|Šándor L.|Šándor L.|Scognetti T.|Segato G.|Sené M.|Sené R.|Sennels P.|Simone S.|Singovski A.|Sopko B.|Staroba P.|Šťastný J.|Storås T.|Szafran S.|Thorsteinsen T.|Tomasicchio G.|Urbán J.|Vaníčková M.|Vassiliadis G.</t>
  </si>
  <si>
    <t>Strange and multistrange baryon production in Pb-Pb collisions at 158 A GeV/c</t>
  </si>
  <si>
    <t>Basti A.|Biggeri U.|Bilei G.|Bisello D.|Boemi D.|Bosi F.|Borrello L.|Bozzi C.|Braibant S.|Breuker H.|Bruzzi M.|Buffini A.|Busoni S.|Candelori A.|Caner A.|Castaldi R.|Castro A.|Catacchini E.|Checcucci B.|Ciampolini P.|Civinini C.|Creanza D.|D'Alessandro R.|Da Rold M.|Demaria N.|De Palma M.|Dell'Orso R.|Della Marina R.|Dutta S.|Eklund C.|Elliott-Peisert A.|Feld L.|Fiore L.|Focardi E.|French M.|Freudenreich K.|Fürtjes A.|Giassi A.|Giorgi M.|Giraldo A.|Glessing B.|Gu W.|Hall G.|Hammerstrom R.|Hebbeker T.|Hrubec J.|Huhtinen M.|Kaminsky A.|Karimaki V.|Koenig S.|Krammer M.|Lariccia P.|Lenzi M.|Loreti M.|Luebelsmeyer K.|Lustermann W.|Mättig P.|Maggi G.|Mannelli M.|Mantovani G.|Marchioro A.|Mariotti C.|Martignon G.|Mc Evoy B.|Meschini M.|Messineo A.|Migliore E.|My S.|Paccagnella A.|Palla F.|Pandoulas D.|Papi A.|Parrini G.|Passeri D.|Pieri M.|Piperov S.|Potenza R.|Radicci V.|Raffaelli F.|Raymond M.|Santocchia A.|Schmitt B.|Selvaggi G.|Servoli L.|Sguazzoni G.|Siedling R.|Silvestris L.|Skog K.|Starodumov A.|Stavitski I.|Stefanini G.</t>
  </si>
  <si>
    <t>Comparative study of 〈111〉 and 〈100〉 crystals and capacitance measurements on Si strip detectors in CMS</t>
  </si>
  <si>
    <t>Barichello G.|Cervera-Villanueva A.|Daniels D.|Do Couto E Silva E.|Dumps L.|Ellis M.|Ferrère D.|Ferrère D.|Gómez-Cadenas J.|Gößling C.|Gouanère M.|Hernando J.|Hernando J.|Huta W.|Jiménez J.|Kokkonen J.|Kuznetsov V.|Kuznetsov V.|Linssen L.|Long J.|Lisowski B.|Lisowski B.|Lupi A.|Runolfsson O.|Schmidt B.|Schmidt B.|Soler F.|Steele D.|Stipčević M.|Veltri M.|Voillat D.</t>
  </si>
  <si>
    <t>A B&lt;inf&gt;4&lt;/inf&gt;C-silicon target for the detection of neutrino interactions</t>
  </si>
  <si>
    <t>Weilhammer P.|Adam W.|Bauer C.|Berdermann E.|Bogani F.|Borchi E.|Bruzzi M.|Colledani C.|Conway J.|Dabrowski W.|Delpierre P.|Deneuville A.|Dulinski W.|Eijk R.|Van Eijk B.|Fallou A.|Fish D.|Fried M.|Gan K.|Gheeraert E.|Grigoriev E.|Hallewell G.|Hall-Wilton R.|Han S.|Hartjes F.|Hrubec J.|Husson D.|Kagan H.|Kania D.|Kaplon J.|Kass R.|Knopfle K.|Krammer M.|Manfredi P.|Meier D.|LeNormand|Pan L.|Pernegger H.|Pernicka M.|Plano R.|Re V.|Riester J.|Roe S.|Roff|Rudge A.|Schieber M.|Schnetzer S.|Sciortino S.|Speziali V.|Stelzer H.|Stone R.|Tapper R.|Tesarek R.|Thomson G.|Trawick M.|Trischuk W.|Turchetta R.</t>
  </si>
  <si>
    <t>Recent results on CVD diamond radiation sensors</t>
  </si>
  <si>
    <t>Akesson T.|Antonov A.|Bondarenko V.|Bytchkov V.|Carling H.|Commichau K.|Danielsson H.|Dittus F.|Dolgoshein B.|Dressnandt N.|Dulny B.|Ebenstein W.|Egede U.|Farthouat P.|Fent J.|Froidevaux D.|Gavrilenko I.|Hanson G.|Holder M.|Ivochkin V.|Jagielski S.|Jaroslawski S.|Keener P.|Kisielewski B.|Konovalov S.|Konstantinov A.|Kramarenko V.|Lichard P.|Lundberg B.|Luehring F.|Lutsch Y.|Malecki P.|Muraviev S.|Nadtochy A.|Nevski P.|Nevski P.|Newcomer F.|Norton P.|Nuennerich R.|Ogren H.|Oh S.|Olszowska J.|Pavlenko S.|Peshekhonov V.|Richter R.|Romaniouk A.|Rust D.|Ryjov V.|Saxon D.|Schegelsky V.|Schulte R.|Semenov S.|Shmeleva A.|Smirnov S.|Smirnova L.|Soderberg M.|Sosnovtsev V.|Spiridenkov E.|Stavrianakou M.|Thulesius M.|Tikhomirov V.|Van Berg R.|Wang C.|White D.|Williams H.</t>
  </si>
  <si>
    <t>Akesson T.|Baker K.|Bondarenko V.|Bytchkov V.|Carling H.|Danielsson H.|Dittus F.|Dolgoshein B.|Dressnandt N.|Ebenstein W.|Eerola P.|Egede U.|Farthouat P.|Froidevaux D.|Gavrilenko I.|Grichkevitch Y.|Hajduk Z.|Hanson G.|Ivochkin V.|Jagielski S.|Keener P.|Konovalov S.|Kekelidze G.|Kramarenko V.|Laritchev A.|Lichard P.|Lundberg B.|Luehring F.|McFarlane K.|Muraviev S.|Nadtochy A.|Nevski P.|Newcomer F.|Ogren H.|Oh S.|Peshekhonov V.|Romaniouk A.|Rust D.|Schegelsky V.|Semenov S.|Shmeleva A.|Smirnov S.|Smirnova L.|Sosnovtsev V.|Spiridenkov E.|Stavrianakou M.|Thulesius M.|Tikhomirov V.|Van Berg R.|Wang C.|Williams H.</t>
  </si>
  <si>
    <t>Electron identification with a prototype of the Transition Radiation Tracker for the ATLAS experiment</t>
  </si>
  <si>
    <t>Tracking performance of the transition radiation tracker prototype for the ATLAS experiment</t>
  </si>
  <si>
    <t>Altegoer J.|Anfreville M.|Angelini C.|Astier P.|Authier M.|Autiero D.|Baldisseri A.|Baldo-Ceolin M.|Ballocchi G.|Banner M.|Basa S.|Bassompierre G.|Benslama K.|Bird I.|Blumenfeld B.|Bobisut F.|Bouchez J.|Bunyatov S.|Boyd S.|Bueno A.|Bueno A.|Camilleri L.|Cardini A.|Castera A.|Cattaneo P.|Cavasinni V.|Cavestro V.|Cloué O.|Conforto G.|Conta C.|Cousins R.|de Santo A.|Del Prete T.|di Lella L.|Dignan T.|do Couto e Silva E.|Donnelly I.|Donnelly I.|Dumarchez J.|Dumps L.|Engster C.|Fazio T.|Feldman G.|Ferrari R.|Ferrère D.|Flaminio V.|Fraternali M.|Fumagalli G.|Gaillard J.|Galumian P.|Gangler E.|Geiser A.|Geppert D.|Gibin D.|Gninenko S.|Gomez-Cadenas J.|Gomez-Cadenas J.|Gosset J.|Gößling C.|Gouanère M.|Grant A.|Graziani G.|Guglielmi A.|Hagner C.|Hernando J.|Hubbard D.|Hurst P.|Huta W.|Hyett N.|Iacopini E.|Joseph C.|Kirsanov M.|Kirsanov M.|Kekez D.|Khomenko B.|Klimov O.|Kovzelev A.|Kuznetsov V.|Lanza A.|la Rotonda L.|Laveder M.|Lazzeroni C.|Letessier-Selvon A.|Levy J.|Linssen L.|Ljubičić A.|Long J.|Lupi A.|Manola-Poggioli E.|Marchionni A.|Martelli F.|Mendiburu J.|Meyer J.|Mezzetto M.|Mishra S.|Moorhead G.|Mossuz L.|Nédélec P.|Nédélec P.|Nefedov Y.</t>
  </si>
  <si>
    <t>The NOMAD experiment at the CERN SPS</t>
  </si>
  <si>
    <t>Ladygin V.|Ladygin V.|Tomasi-Gustafsson E.|Tomasi-Gustafsson E.|Ball J.|Ball J.|Bimbot L.|Bisson Y.|Boivin M.|Boyard J.|Cheung N.|Courtat P.|Gacougnolle R.|Hennino T.|Jones M.|Kunne R.|Perdrisat C.|Piskunov N.|Punjabi V.|Sitnik I.|Skowron R.|Strokovsky E.|Zupranski P.</t>
  </si>
  <si>
    <t>Analyzing powers for the inclusive reaction of deuterons on carbon at energies between 0.175 and 1.6 GeV</t>
  </si>
  <si>
    <t>Van Den Brand J.|Van Den Brand J.|Alarcon R.|Bauer T.|Boersma D.|Botto T.|Bulten H.|Van Buuren L.|Ent R.|Ent R.|Ferro-Luzzi M.|Geurts D.|Harvey M.|Harvey M.|Heimberg P.|Highinbotham D.|De Jager C.|Norum B.|Passchier I.|Poolman H.|Van Der Putte M.|Six E.|Steijger J.|Szczerba D.|De Vries H.</t>
  </si>
  <si>
    <t>Passchier I.|Van Buuren L.|Van Buuren L.|Szczerba D.|Alarcon R.|Bauer T.|Bauer T.|Boersma D.|Van Den Brand J.|Van Den Brand J.|Bulten H.|Bulten H.|Ent R.|Ent R.|Ferro-Luzzi M.|Ferro-Luzzi M.|Harvey M.|Heimberg P.|Heimberg P.|Higinbotham D.|Higinbotham D.|Klous S.|Klous S.|Kolster H.|Kolster H.|Lang J.|Militsyn B.|Nikolenko D.|Nooren G.|Norum B.|Poolman H.|Poolman H.|Rachek I.|Simani M.|Simani M.|Six E.|De Vries H.|Wang K.|Zhou Z.</t>
  </si>
  <si>
    <t>Spin effects in medium-energy electron-&lt;sup&gt;3&lt;/sup&gt;He scattering</t>
  </si>
  <si>
    <t>Spin-momentum correlations in quasielastic electron scattering from deuterium</t>
  </si>
  <si>
    <t>Cub J.|Cub J.|Stengel G.|Grünschloß A.|Boretzky K.|Aumann T.|Dostal W.|Eberlein B.|Elze T.|Emling H.|Ickert G.|Holeczek J.|Holzmann R.|Kratz J.|Kulessa R.|Leifels Y.|Simon H.|Stelzer K.|Stroth J.|Surowiec A.|Wajda E.</t>
  </si>
  <si>
    <t>Klimkiewicz A.|Paar N.|Adrich P.|Adrich P.|Fallot M.|Boretzky K.|Aumann T.|Cortina-Gil D.|Pramanik U.|Elze T.|Emling H.|Geissel H.|Hellström M.|Jones K.|Kratz J.|Kulessa R.|Nociforo C.|Nociforo C.|Palit R.|Simon H.|Surówka G.|Sümmerer K.|Vretenar D.|Waluś W.</t>
  </si>
  <si>
    <t>A large-area scintillating fibre detector for relativistic heavy ions</t>
  </si>
  <si>
    <t>Collective dipole excitations in neutron-rich nuclei from &lt;sup&gt;132&lt;/sup&gt;Sn mass region, the nuclear symmetry energy and neutron skins</t>
  </si>
  <si>
    <t>Wu C.|Barth J.|Braun W.|Ernst J.|Glander K.|Hannappel J.|Jöpen N.|Kalinowsky H.|Klein F.|Klein F.|Klein F.|Klempt E.|Lawall R.|Link J.|Menze D.|Neuerburg W.|Ostrick M.|Paul E.|Van Pee H.|Schulday I.|Schwille W.|Wiegers B.|Wieland F.|Wißkirchen J.</t>
  </si>
  <si>
    <t>Photoproduction of ρ&lt;sup&gt;0&lt;/sup&gt;-mesons and Δ-baryons in the reaction γp → pπ&lt;sup&gt;+&lt;/sup&gt;π&lt;sup&gt;-&lt;/sup&gt; at energies up to √s = 2.6 GeV</t>
  </si>
  <si>
    <t>Joss D.|Simpson J.|Paul E.|Page R.|Amzal N.|Appelbe D.|Bäck T.|Cederwall B.|Cocks J.|Cullen D.|Greenlees P.|Helariutta K.|Jones P.|Julin R.|Juutinen S.|Kankaanpää H.|Keenan A.|Kettunen H.|King S.|Kuusiniemi P.|Leino M.|Muikku M.|Savelius A.|Uusitalo J.</t>
  </si>
  <si>
    <t>Strongly coupled bands in the neutron-deficient nucleus [Formula Presented]</t>
  </si>
  <si>
    <t>Cross sections for deuterium, tritium, and helium production in [formula presented] collisions at [formula presented] TeV</t>
  </si>
  <si>
    <t>Karny M.|Batist L.|Brown B.|Cano-Ott D.|Collatz R.|Gadea A.|Grzywacz R.|Guglielmetti A.|Guglielmetti A.|Hellström M.|Hu Z.|Janas Z.|Kirchner R.|Moroz F.|Piechaczek A.|Płochocki A.|Roeckl E.|Rubio B.|Rykaczewski K.|Rykaczewski K.|Shibata M.|Shibata M.|Szerypo J.|Tain J.|Wittmann V.|Wöhr A.</t>
  </si>
  <si>
    <t>Beta decay of &lt;sup&gt;103&lt;/sup&gt;in: Evidence for the Gamow-Teller resonance near &lt;sup&gt;100&lt;/sup&gt;Sn</t>
  </si>
  <si>
    <t>Ieiri M.|Ahn J.|Ahn J.|Arvieux J.|Bassalleck B.|Chung M.|Chung W.|En'yo H.|Fukuda J.|Funahashi H.|Golovkin S.|Gorin A.|Goto Y.|Goto Y.|Hayakawa T.|Higashi A.|Higashi A.|Ichikawa A.|Ieiri M.|Iinuma M.|Iinuma M.|Imai K.|Ishino M.|Itow Y.|Itow Y.|Kanda H.|Kim Y.|Kim Y.|Kondo Y.|Kozarenko E.|Kreslo I.|Lee J.|Masaike A.|Matsuda Y.|Mihara S.|Mihara S.|Nakai K.|Nakazawa K.|Ozawa K.|Park I.|Park Y.|Petoukhov I.|Saito N.|Saito N.|Sato A.|Shin Y.|Shin Y.|Sim K.|Susukita R.|Susukita R.|Tabaru T.|Takeutchi F.|Tlustý P.|Tlustý P.|Yamamoto K.|Yamashita S.|Yamashita S.|Yokkaichi S.|Yoshida M.|Yoshida M.</t>
  </si>
  <si>
    <t>Ahn J.|Ahn J.|Akikawa H.|Akikawa H.|Arvieux J.|Arvieux J.|Bassalleck B.|Chung M.|Chung M.|En'yo H.|En'yo H.|Fukuda T.|Fukuda T.|Funahashi H.|Golovkin S.|Gorin A.|Goto Y.|Goto Y.|Hanabata M.|Hayakawa T.|Hayakawa T.|Ichikawa A.|Ichikawa A.|Ieiri M.|Imai K.|Ishino M.|Ishino M.|Kanda H.|Kanda H.|Kim Y.|Kim Y.|Kondo Y.|Kondo Y.|Kozarenko E.|Kreslo I.|Kreslo I.|Lee J.|Lee J.|Masaike A.|Masaike A.|Mihara S.|Mihara S.|Nakai K.|Nakazawa K.|Ozawa K.|Ozawa K.|Sato A.|Sato A.|Sato H.|Sim K.|Tabaru T.|Tabaru T.|Takeutchi F.|Tlustý P.|Tlustý P.|Torii H.|Torii H.|Yamamoto K.|Yamamoto K.|Yokkaichi S.|Yokkaichi S.|Yoshida M.|Yoshida M.</t>
  </si>
  <si>
    <t>Hyperon-proton scattering experiments with a scintillating fiber detector at KEK</t>
  </si>
  <si>
    <t>∑&lt;sup&gt;+&lt;/sup&gt; p elastic scattering cross sections in the region of 350 ≤ P&lt;inf&gt;∑+&lt;/inf&gt; ≤ 750 MeV/c with a scintillating fiber active target</t>
  </si>
  <si>
    <t>Yokkaichi S.|Chiba J.|En'yo H.|Funahashi H.|Hamada K.|Hamagaki H.|Haseyama T.|Ieiri M.|Ishino M.|Kanda H.|Masaike A.|Matsuda Y.|Mihara S.|Miyashita T.|Murakami T.|Nakada Y.|Naruki M.|Nomachi M.|Ozawa K.|Sakemi Y.|Sasaki O.|Sato H.|Shibata T.|Sekimoto M.|Tabaru T.|Tanaka K.|Yagi K.|Yoshimura Y.</t>
  </si>
  <si>
    <t>Measurements of φ meson decays in nuclear matter at KEK-PS</t>
  </si>
  <si>
    <t>Ostrowski A.|Shotter A.|Bradfield-Smith W.|Laird A.|Di Pietro A.|Davinson T.|Morrow S.|Woods P.|Cherubini S.|Galster W.|Graulich J.|Leleux P.|Michel L.|Ninane A.|Vervier J.|Aliotta M.|Cali C.|Cappuzzello F.|Cunsolo A.|Spitalieri C.|Görres J.|Wiescher M.|Rahighi J.|Hinnefeld J.</t>
  </si>
  <si>
    <t>Laird A.|Cherubini S.|Ostrowski A.|Aliotta M.|Davinson T.|Di Pietro A.|Figuera P.|Galster W.|Graulich J.|Groombridge D.|Hinnefeld J.|Lattuada M.|Leleux P.|Michel L.|Musumarra A.|Ninane A.|Pellegriti M.|Shotter A.|Spitaleri A.|Tumino A.|Vervier J.|Woods P.</t>
  </si>
  <si>
    <t>Low-energy radioactive ion beam induced nuclear reactions</t>
  </si>
  <si>
    <t>Indirect study of the astrophysically important [Formula Presented] reaction through [Formula Presented]</t>
  </si>
  <si>
    <t>Ambrosini G.|Arsenescu R.|Bernier K.|Biino C.|Bonesini M.|Bonivento W.|Borer K.|Brooijmans G.|Catanesi M.|Collazuol G.|Daniels D.|Dittus F.|Elsener K.|Godley A.|Grant A.|Gregoire G.|Guglielmi A.|Kabana S.|Klingenberg R.|Lehmann G.|Lehmann G.|Lindén T.|Linssen L.|Marchionni A.|Mishra S.|Moffitt L.|Moser U.|Palladino V.|Pietropaolo F.|Pretzl K.|Pullia A.|Radicioni E.|Ragazzi S.|Schacher J.|Sergiampietri F.|Soler F.|Stoffel F.|De Tabarelli Fatis T.|Terranova F.|Tovey S.|Tsesmelis E.|Weber M.</t>
  </si>
  <si>
    <t>Pion yield from 450 GeV/c protons on beryllium SPY Collaboration</t>
  </si>
  <si>
    <t>Prout D.|Prout D.|Rapaport J.|Palarczyk M.|Palarczyk M.|Cooper D.|Savopulos G.|Hautala C.|Anderson B.|Baldwin A.|Foster C.|Gloeckle W.|Goodman C.|Howes R.|Islam M.|Luther B.|Madey R.|Manley D.|Sowinski J.|Sugarbaker E.|Taddeucci T.|Van Heerden I.|Van Heerden I.|Watson J.|Witała H.|Yang X.|Zhang W.</t>
  </si>
  <si>
    <t>Polarization transfer in quasifree (p→ ,n→) reactions on &lt;sup&gt;2&lt;/sup&gt;H and &lt;sup&gt;3,4&lt;/sup&gt;He targets at 197 MeV</t>
  </si>
  <si>
    <t>Furget C.|Goy J.|Kox S.|Pastor A.|Real J.|Arvieux J.|Beise E.|Bimbot L.|Brash E.|Breuer H.|Collins G.|Duncan F.|Ducret J.|Garçon M.|Gilman R.|Glashausser C.|Ladygin V.|Morlet M.|Merchez F.|Rutt P.|Tomasi-Gustaffson E.|Voutier E.</t>
  </si>
  <si>
    <t>Furget C.|Goy J.|Kox S.|Réal J.|Arvieux J.|Arvieux J.|Beise E.|Bimbot L.|Brash E.|Breuer H.|Collins G.|Duncan F.|Ducret J.|Garçon M.|Gilman R.|Glashausser C.|Ladygine V.|Morlet M.|Merchez F.|Niskanen J.|Rutt P.|Tomasi-Gustafsson E.|Voutier E.</t>
  </si>
  <si>
    <t>Measurement of tensor polarization observables in the H(p→,d→)π&lt;sup&gt;+&lt;/sup&gt;reaction between 580 and 1300 MeV</t>
  </si>
  <si>
    <t>Measurement of vector-tensor spin-transfer observables for the reaction H(p→,d→)π&lt;sup&gt;+&lt;/sup&gt; between 580 and 1300 MeV</t>
  </si>
  <si>
    <t>Bellemann F.|Berg A.|Bisplinghoff J.|Bohlscheid G.|Ernst J.|Henrich C.|Hinterberger F.|Ibald R.|Jahn R.|Joosten R.|Kilian K.|Kozela A.|Machner H.|Magiera A.|Munkel J.|Von Neumann-Cosel P.|Von Rossen P.|Schnitker H.|Scho K.|Smyrski J.|Tölle R.|Wilkin C.</t>
  </si>
  <si>
    <t>Experimental study of the pd(dp)→ He 3 π π reactions close to threshold</t>
  </si>
  <si>
    <t>Gräter J.|Bilger R.|Clement H.|Meier R.|Wagner G.|Friedman E.|Schepkin M.|Amaudruz P.|Felawka L.|Ottewell D.|Smith G.|Ambardar A.|Hofman G.|Kermani M.|Tagliente G.|Bonutti F.|Camerini P.|Grion N.|Rui R.|Hong P.|Mathie E.|Tacik R.|Clark J.|Sevior M.|Patarakin O.</t>
  </si>
  <si>
    <t>Energy dependence of the [Formula Presented] total cross section</t>
  </si>
  <si>
    <t>Liu H.|Ajitanand N.|Ajitanand N.|Alexander J.|Alexander J.|Best D.|Best D.|Brady F.|Brady F.|Case T.|Case T.|Caskey W.|Caskey W.|Cebra D.|Cebra D.|Chance J.|Chance J.|Chung P.|Chung P.|Cole B.|Cole B.|Crowe K.|Crowe K.|Das A.|Das A.|Draper J.|Draper J.|Gilkes M.|Gilkes M.|Gushue S.|Gushue S.|Heffner M.|Heffner M.|Hirsch A.|Hirsch A.|Hjort E.|Hjort E.|Huo L.|Huo L.|Justice M.|Justice M.|Kaplan M.|Kaplan M.|Keane D.|Keane D.|Krofcheck D.|Krofcheck D.|Lacey R.|Lacey R.|Liu Y.|Liu Y.|Lisa M.|Lisa M.|McGrath R.|McGrath R.|Milosevich Z.|Milosevich Z.|Odyniec G.|Odyniec G.|Olson D.|Olson D.|Pinkenburg C.|Pinkenburg C.|Porile N.|Porile N.|Rai G.|Rai G.|Ritter H.|Ritter H.|Romero J.|Romero J.|Scharenberg R.|Scharenberg R.|Srivastava B.|Srivastava B.|Schroeder L.|Schroeder L.|Stone N.|Stone N.|Symons T.|Symons T.|Wang S.|Wang S.|Whitfield J.|Whitfield J.|Wienold T.|Wienold T.|Wood L.|Wood L.|Yang X.|Yang X.|Zhang W.|Zhang W.|Zhang Y.|Zhang Y.</t>
  </si>
  <si>
    <t>Chung P.|Ajitanand N.|Alexander J.|Anderson M.|Best D.|Brady F.|Case T.|Caskey W.|Cebra D.|Chance J.|Cole B.|Crowe K.|Das A.|Draper J.|Gilkes M.|Gushue S.|Gushue S.|Heffner M.|Heffner M.|Hirsch A.|Hjort E.|Holzmann W.|Huo L.|Issah M.|Justice M.|Kaplan M.|Keane D.|Kintner J.|Klay J.|Krofcheck D.|Lacey R.|Lauret J.|Lisa M.|Liu H.|Liu Y.|McGrath R.|Milosevich Z.|Odyniec G.|Olson D.|Panitkin S.|Porile N.|Rai G.|Ritter H.|Romero J.|Scharenberg R.|Srivastava B.|Stone N.|Symons T.|Taranenko A.|Whitfield J.|Witt R.|Wood L.|Zhang W.|Brown D.|Pratt S.|Wang F.|Danielewicz P.</t>
  </si>
  <si>
    <t>Collective flow and particle spectra in relativistic heavy ion collisions</t>
  </si>
  <si>
    <t>Comparison of source images for protons, [formula presented]’s, and [formula presented]’s in [formula presented] [formula presented] collisions</t>
  </si>
  <si>
    <t>Mukha I.|Mukha I.|Axelsson L.|Äystö J.|Bergmann U.|Borge M.|Fraile L.|Fynbo H.|Honkanen A.|Hornshøj P.|Jading Y.|Jonson B.|Jokinen A.|Martel I.|Martel I.|Oinonen M.|Nilsson T.|Nyman G.|Petersen B.|Petersen B.|Riisager K.|Siiskonen T.|Smedberg M.|Tengblad O.|Tengblad O.|Wenander F.|Wenander F.</t>
  </si>
  <si>
    <t>Fynbo H.|Axelsson L.|Äystö J.|Bergmann U.|Borge M.|Fraile L.|Honkanen A.|Hornshoj P.|Jading Y.|Jokinen A.|Jonson B.|Martel I.|Mukha I.|Nilsson T.|Nyman G.|Oinonen M.|Riisager K.|Siiskonen T.|Smedberg M.|Thaysen J.|Tengblad O.|Wenander F.</t>
  </si>
  <si>
    <t>Two-proton decay of the isobaric analogue state of &lt;sup&gt;31&lt;/sup&gt;Ar</t>
  </si>
  <si>
    <t>Spectroscopy with β2p and β-ν recoil shifts</t>
  </si>
  <si>
    <t>Finck C.|Stézowski O.|Beck F.|Appelbe D.|Byrski T.|Courtin S.|Cullen D.|Curien D.|De France G.|Duchêne G.|Ertürk S.|Gall B.|Garg U.|Haas B.|Khadiri N.|Kharraja B.|Kharraja B.|Kintz N.|Nourreddine A.|Nourreddine A.|Prévost D.|Rigollet C.|Rigollet C.|Savajols H.|Twin P.|Vivien J.|Zuber K.|Zuber K.</t>
  </si>
  <si>
    <t>Finck C.|Finck C.|Stézowski O.|Stézowski O.|Kintz N.|Vivien J.|Zuber K.|Zuber K.|Nourreddine A.|Nourreddine A.|Appelbe D.|Appelbe D.|Beausang C.|Beausang C.|Beck F.|Byrski T.|Courtin S.|Curien D.|De France G.|De France G.|Duchêne G.|Ertürk S.|Ertürk S.|Gall B.|Haas B.|Khadiri N.|Pachoud E.|Rigollet C.|Rigollet C.|Smith M.|Smith M.|Theisen C.|Theisen C.|Twin P.</t>
  </si>
  <si>
    <t>Quadrupole moment of superdeformed bands in &lt;sup&gt;151&lt;/sup&gt;Tb</t>
  </si>
  <si>
    <t>First evidence for linking transitions between the superdeformed yrast band and the normal deformed states in&lt;sup&gt;149&lt;/sup&gt;Gd</t>
  </si>
  <si>
    <t>Tsang M.|Shomin R.|Bjarki O.|Gelbke C.|Kunde G.|Lemmon R.|Lynch W.|Magestro D.|Popescu R.|Vandermolen A.|Verde G.|Westfall G.|Xi H.|Friedman W.|Imme G.|Maddalena V.|Nociforo C.|Raciti G.|Riccobene G.|Romano F.|Saija A.|Sfienti C.|Fritz S.|Groß C.|Odeh T.|Schwarz C.|Nadasen A.|Sisan D.|Rao K.</t>
  </si>
  <si>
    <t>Sun R.|Colin E.|Colin E.|Ajitanand N.|Alexander J.|Barton M.|DeYoung P.|Drake K.|Elmaani A.|Elmaani A.|Gelderloos C.|Gelderloos C.|Gualtieri E.|Guinet D.|Hannuschke S.|Jaasma J.|Kowalski L.|Lacey R.|Lauret J.|Norbeck E.|Pak R.|Peaslee G.|Stern M.|Stone N.|Sundbeck S.|Vander Molen A.|Westfall G.|Yang L.|Yee J.</t>
  </si>
  <si>
    <t>Isotropic emission components in splintering central collisions: (17-115)A MeV&lt;sup&gt;40&lt;/sup&gt;Ar + Cu, Ag, Au</t>
  </si>
  <si>
    <t>Guèye P.|Bernheim M.|Danel J.|Ducret J.|Lakéhal-Ayat L.|Le Goff J.|Magnon A.|Marchand C.|Morgenstern J.|Marroncle J.|Vernin P.|Zghiche-Lakéhal-Ayat A.|Breton V.|Frullani S.|Garibaldi F.|Ghio F.|Jodice M.|Isabelle D.|Meziani Z.|Offermann E.|Traini M.|Traini M.</t>
  </si>
  <si>
    <t>Guèye P.|Guèye P.|Bernheim M.|Danel J.|Ducret J.|Lakéhal-Ayat L.|Le Goff J.|Magnon A.|Marchand C.|Morgenstern J.|Marroncle J.|Vernin P.|Zghiche-Lakéhal-Ayat A.|Zghiche-Lakéhal-Ayat A.|Breton V.|Frullani S.|Garibaldi F.|Ghio F.|Jodice M.|Meziani Z.|Offermann E.|Offermann E.|Traini M.|Traini M.</t>
  </si>
  <si>
    <t>Dispersive effects from a comparison of electron and positron scattering from [Formula Presented]</t>
  </si>
  <si>
    <t>Corrections to the one-photon approximation in the 0&lt;sup&gt;+&lt;/sup&gt;→2&lt;sup&gt;+&lt;/sup&gt; transition of &lt;sup&gt;12&lt;/sup&gt;C</t>
  </si>
  <si>
    <t>Ambrosino F.|Ambrosino F.|Antonelli A.|Antonelli M.|Archilli F.|Archilli F.|Balwierz I.|Bencivenni G.|Bini C.|Bini C.|Bloise C.|Bocchetta S.|Bocchetta S.|Bossi F.|Branchini P.|Capon G.|Capussela T.|Ceradini F.|Ceradini F.|Ciambrone P.|Czerwiński E.|De Lucia E.|De Santis A.|De Santis A.|De Simone P.|De Zorzi G.|De Zorzi G.|Denig A.|Di Domenico A.|Di Domenico A.|Di Donato C.|Di Micco B.|Di Micco B.|Dreucci M.|Felici G.|Fiore S.|Fiore S.|Franzini P.|Franzini P.|Gatti C.|Gauzzi P.|Gauzzi P.|Giovannella S.|Graziani E.|Jacewicz M.|Lee-Franzini J.|Lee-Franzini J.|Martemianov M.|Martini M.|Martini M.|Martini M.|Massarotti P.|Massarotti P.|Meola S.|Meola S.|Miscetti S.|Morello G.|Moulson M.|Müller S.|Napolitano M.|Napolitano M.|Nguyen F.|Nguyen F.|Palutan M.|Passeri A.|Patera V.|Patera V.|Prado Longhi I.|Prado Longhi I.|Santangelo P.|Sciascia B.|Silarski M.|Spadaro T.|Taccini C.|Taccini C.|Tortora L.|Venanzoni G.|Versaci R.|Versaci R.|Versaci R.|Xu G.|Xu G.|Zdebik J.|Babusci D.|Badoni D.|Badoni D.|Bocci V.|Budano A.|Budano A.|Bulychjev S.|Campana P.|Dané E.|De Robertis G.|Domenici D.|Erriquez O.|Erriquez O.|Fanizzi G.|Fanizzi G.|Gonnella F.|Gonnella F.</t>
  </si>
  <si>
    <t>Observation of the rare η→e&lt;sup&gt;+&lt;/sup&gt;e&lt;inf&gt;-&lt;/inf&gt;e&lt;sup&gt;+&lt;/sup&gt;e&lt;inf&gt;-&lt;/inf&gt; decay with the KLOE experiment</t>
  </si>
  <si>
    <t>Bell J.|Izenberg N.|Lucey P.|Clark B.|Peterson C.|Gaffey M.|Joseph J.|Carcich B.|Harch A.|Bell M.|Warren J.|Martin P.|McFadden L.|Wellnitz D.|Murchie S.|Winter M.|Veverka J.|Thomas P.|Robinson M.|Malin M.|Cheng A.</t>
  </si>
  <si>
    <t>Near-IR reflectance spectroscopy of 433 Eros from the NIS instrument on the NEAR mission. I. Low phase angle observations</t>
  </si>
  <si>
    <t>Ebisawa T.|Kajimura N.|Uchiyama M.|Katoh M.|Sekimoto M.|Watanabe T.|Ozeki Y.|Ikeda M.|Jodoi T.|Sugishita M.|Iwase T.|Kamei Y.|Kim K.|Shibui K.|Kudo Y.|Yamada N.|Toyoshima R.|Okawa M.|Takahashi K.|Yamauchi T.</t>
  </si>
  <si>
    <t>Takano A.|Uchiyama M.|Kajimura N.|Mishima K.|Inoue Y.|Kamei Y.|Kitajima T.|Shibui K.|Katoh M.|Watanabe T.|Hashimotodani Y.|Nakajima T.|Ozeki Y.|Hori T.|Yamada N.|Toyoshima R.|Ozaki N.|Okawa M.|Nagai K.|Takahashi K.|Takahashi K.|Takahashi K.|Isojima Y.|Yamauchi T.|Ebisawa T.|Ebisawa T.|Ebisawa T.</t>
  </si>
  <si>
    <t>Alleic variants of human melatonin 1a receptor: Function and prevalence in subjects with circadian rhythm sleep disorders</t>
  </si>
  <si>
    <t>A missense variation in human casein kinase I epsilon gene that induces functional alteration and shows an inverse association with circadian rhythm sleep disorders</t>
  </si>
  <si>
    <t>EMBO Reports</t>
  </si>
  <si>
    <t>Sidorov V.|Smirenin Y.|Sukhoi I.|Travkin V.|Voropaev N.|Yukhimchuk A.|Zinov V.|Zlatoustovskii S.</t>
  </si>
  <si>
    <t>Novel method for MCF study in a dense D/T mixture, first experimental results</t>
  </si>
  <si>
    <t>Lucherini V.|Petrascu C.|Bregant M.|Milotti E.|Vacchi A.|Zavattini E.|Augsburger M.|Chatellard D.|Knowles P.|Mulhauser F.|Schaller L.|Schellenberg L.|Schneuwly H.|Egger J.|Varidel D.|Breunlich W.|Cargnelli M.|Gartner B.|King R.|Lauss B.|Marton J.|Zmeskal J.|Ponta T.|Nakamura S.|Koike T.|Hayano R.|Hori M.|Ishikawa T.|Ishiwatari T.|Iwasaki M.|Akaishi Y.|Beer G.|Sanderson A.|Seki R.</t>
  </si>
  <si>
    <t>The DEAR case</t>
  </si>
  <si>
    <t>Abdo A.|Abdo A.|Abeysekara A.|Allen B.|Allen B.|Aune T.|Aune T.|Barber A.|Barber A.|Berley D.|Braun J.|Chen C.|Christopher G.|Deyoung T.|Dingus B.|Ellsworth R.|Gonzalez M.|Goodman J.|Hays E.|Hoffman C.|Hüntemeyer P.|Imran A.|Kolterman B.|Linnemann J.|McEnery J.|Morgan T.|Mincer A.|Nemethy P.|Pretz J.|Ryan J.|Saz Parkinson P.|Saz Parkinson P.|Schneider M.|Shoup A.|Sinnis G.|Smith A.|Vasileiou V.|Vasileiou V.|Walker G.|Walker G.|Williams D.|Yodh G.</t>
  </si>
  <si>
    <t>Milagro observations of potential TeV emitters</t>
  </si>
  <si>
    <t>Albrow M.|Beaulieu J.|Caldwell J.|Depoy D.|Dominik M.|Gaudi B.|Gould A.|Greenhill J.|Hill K.|Kane S.|Kane S.|Martin R.|Menzies J.|Naber R.|Pogge R.|Pollard K.|Sackett P.|Sahu K.|Vermaak P.|Watson R.|Williams A.</t>
  </si>
  <si>
    <t>A complete set of solutions for caustic crossing binary microlensing events</t>
  </si>
  <si>
    <t>Zheng Z.|Zheng Z.|Shang Z.|Shang Z.|Shang Z.|Su H.|Burstein D.|Chen J.|Chen J.|Deng Z.|Deng Z.|Byun Y.|Byun Y.|Chen R.|Chen R.|Chen W.|Deng L.|Deng L.|Fan X.|Fan X.|Fang L.|Hester J.|Jiang Z.|Jiang Z.|Li Y.|Lin W.|Lin W.|Sun W.|Tsay W.|Windhorst R.|Wu H.|Wu H.|Xia X.|Xu W.|Xu W.|Xue S.|Xue S.|Yan H.|Yan H.|Zheng Z.|Zheng Z.|Zhou X.|Zhou X.|Zhu J.|Zhu J.|Zou Z.|Zou Z.|Lu P.</t>
  </si>
  <si>
    <t>Deep intermediate-band surface photometry of NGC 5907</t>
  </si>
  <si>
    <t>Abe F.|Bond I.|Bond I.|Carter B.|Dodd R.|Fujimoto M.|Hearnshaw J.|Honda M.|Jugaku J.|Kabe S.|Kilmartin P.|Kilmartin P.|Koribalski B.|Kobayashi M.|Masuda K.|Matsubara Y.|Miyamoto M.|Muraki Y.|Nakamura T.|Nankivell G.|Noda S.|Pennycook G.|Pipe L.|Rattenbury N.|Reid M.|Rumsey N.|Saito T.|Sato H.|Sato S.|Sekiguchi M.|Sullivan D.|Sumi T.|Watase Y.|Yanagisawa T.|Yock P.|Yoshizawa M.</t>
  </si>
  <si>
    <t>Observation of the halo of the edge-on galaxy IC 5249</t>
  </si>
  <si>
    <t>Wagstaff A.|Van Doorslaer E.|Van Der Burg H.|Calonge S.|Christiansen T.|Citoni G.|Gerdtham U.|Gerfin M.|Gross L.|Häkinnen U.|Johnson P.|John J.|Klavus J.|Lachaud C.|Lauritsen J.|Leu R.|Nolan B.|Perán E.|Pereira J.|Propper C.|Puffer F.|Rochaix L.|Rodríguez M.|Schellhorn M.|Sundberg G.|Winkelhake O.</t>
  </si>
  <si>
    <t>Van Doorslaer E.|Wagstaff A.|Van Der Burg H.|Christiansen T.|Citoni G.|Di Biase R.|Gerdtham U.|Gerfin M.|Gross L.|Häkinnen U.|John J.|Johnson P.|Klavus J.|Lachaud C.|Lauritsen J.|Leu R.|Nolan B.|Pereira J.|Propper C.|Puffer F.|Rochaix L.|Schellhorn M.|Sundberg G.|Winkelhake O.</t>
  </si>
  <si>
    <t>Equity in the finance of health care: Some further international comparisons</t>
  </si>
  <si>
    <t>The redistributive effect of health care finance in twelve OECD countries</t>
  </si>
  <si>
    <t>Journal of Health Economics</t>
  </si>
  <si>
    <t>Journal of Public Economics</t>
  </si>
  <si>
    <t>Berenyi A.|Chen H.|Dao K.|Dow S.|Gehrig S.|Gill M.|Grace C.|Jared R.|Johnson J.|Karcher A.|Kasen D.|Kirsten F.|Kral J.|Leclerc C.|Levi M.|Von Der Lippe H.|Liu T.|Marks K.|Meyer A.|Minor R.|Montgomery A.|Romosan A.</t>
  </si>
  <si>
    <t>Design and implementation of the level 1 charged particle trigger for the BAR detector</t>
  </si>
  <si>
    <t>A binary link tracker for the BABAR level 1 trigger system</t>
  </si>
  <si>
    <t>Alejaldre C.|Alonso J.|Almoguera L.|Ascasíbar E.|Baciero A.|Balbín R.|Blaumoser M.|Botija J.|Brañas B.|De La Cal E.|Cappa A.|Carrasco R.|Castejón F.|Cepero J.|Cremy C.|Doncel J.|Dulya C.|Estrada T.|Fernández A.|Francés M.|Fuentes C.|García A.|García-Cortés I.|Guasp J.|Herranz J.|Hidalgo C.|Jiménez J.|Kirpitchev I.|Krivenski V.|Labrador I.|Lapayese F.|Likin K.|Liniers M.|López-Fraguas A.|López-Sánchez A.|De La Luna E.|Martín R.|Martínez A.|Medrano M.|Méndez P.|McCarthy K.|Medina F.|Van Milligen B.|Ochando M.|Pacios L.|Pastor I.|Pedrosa M.|De La Peña A.|Portas A.|Qin J.|Rodríguez-Rodrigo L.|Salas A.|Sánchez E.|Sánchez J.|Tabarés F.|Tafalla D.|Tribaldos V.|Vega J.|Zurro B.|Akulina D.|Fedyanin O.|Grebenshchicov S.|Kharchev N.|Meshcheryakov A.|Barth R.|Van Dijk G.|Van Der Meiden H.|Petrov S.</t>
  </si>
  <si>
    <t>First plasmas in the TJ-II flexible Heliac</t>
  </si>
  <si>
    <t>Reiman A.|Ku L.|Monticello D.|Hirshman S.|Hudson S.|Kessel C.|Lazarus E.|Mikkelsen D.|Zarnstorff M.|Berry L.|Boozer A.|Brooks A.|Cooper W.|Drevlak M.|Fredrickson E.|Fu G.|Goldston R.|Hatcher R.|Isaev M.|Jun C.|Knowlton S.|Lewandowski J.|Lin Z.|Lyon J.|Merkel P.|Mikhailov M.|Miner W.|Mynick H.|Neilson G.|Nelson B.|Nührenberg C.|Pomphrey N.|Redi M.|Reiersen W.|Rutherford P.|Sanchez R.|Schmidt J.|Spong D.|Strickler D.|Subbotin A.|Valanju P.|White R.</t>
  </si>
  <si>
    <t>Recent advances in the design of quasiaxisymmetric stellarator plasma configurations</t>
  </si>
  <si>
    <t>Gunn J.|Azéroual A.|Bécoulet M.|Bucalossi J.|Bush C.|Corre Y.|Costanzo L.|Devynck P.|Ghendrih P.|Gianella R.|Grisolia C.|Guirlet R.|Grosman A.|Laugier F.|Loarer T.|Martin G.|Meslin B.|Monier-Garbet P.|Moulin D.|Pascal J.|Pégourié B.|Reichle R.|Saint-Laurent F.|Schunke B.|Vallet J.</t>
  </si>
  <si>
    <t>Ghendrih P.|Ghendrih P.|Bécoulet M.|Costanzo L.|Corre Y.|Grisolla C.|Grosman A.|Guirlet R.|Gunn J.|Loarer T.|Monier-Garbet P.|Mank G.|Reichle R.|Vallet J.|Zabiego M.|Azeroual A.|Bucalossi J.|Devynck P.|De Michelis K.|Hogan F.|Nguyen F.|Pégourié B.|Saint-Laurent F.|Schunke B.</t>
  </si>
  <si>
    <t>Particle recirculation in the ergodic divertor of Tore Supra</t>
  </si>
  <si>
    <t>Control of divertor geometry and performance of the ergodic divertor of Tore Supra</t>
  </si>
  <si>
    <t>Clements P.|Clements P.|Wong W.|Hurwitz E.|Furst D.|Mayes M.|White B.|Wigley F.|Weisman M.|Barr W.|Moreland L.|Medsger T.|Steen V.|Martin R.|Collier D.|Weinstein A.|Lally E.|Varga J.|Weiner S.|Andrews B.|Abeles M.|Seibold J.</t>
  </si>
  <si>
    <t>Khanna D.|Khanna D.|Khanna D.|Furst D.|Hays R.|Hays R.|Park G.|Park G.|Wong W.|Seibold J.|Mayes M.|White B.|White B.|Wigley F.|Weisman M.|Barr W.|Moreland L.|Medsger T.|Steen V.|Martin R.|Collier D.|Weinstein A.|Lally E.|Varga J.|Weiner S.|Andrews B.|Abeles M.|Clements P.</t>
  </si>
  <si>
    <t>Correlates of the disability index of the health assessment questionnaire: A measure of functional impairment in systemic sclerosis</t>
  </si>
  <si>
    <t>Minimally important difference in diffuse systemic sclerosis: Results from the D-penicillamine study</t>
  </si>
  <si>
    <t>Opravil M.|Hirschel B.|Bucher H.|Lüthy R.|Bemasconi E.|Bürgisser P.|Egger M.|Erb P.|Fierz W.|Flepp M.|Francioli P.|Furrer H.|Grob P.|Hirschel B.|Kaiser L.|Ledergerber B.|Malinverni R.|Matter L.|Opravil M.|Paccaud F.|Pantaleo G.|Perrin L.|Pichler W.|Piffaretti J.|Rickenbach M.|Sudre P.|Schupbach J.|Telenti A.|Vernazza P.|Weber R.</t>
  </si>
  <si>
    <t>A randomized trial of interferon-α2a and zidovudine versus bleomycin and zidovudine for AIDS-related Kaposi's sarcoma</t>
  </si>
  <si>
    <t>Lamm M.|Limon P.|Makarov A.|Nobrega F.|Novitski I.|Orris D.|Ozelis J.|Robotham B.|Sabbi G.|Schlabach P.|Strait J.|Tartaglia M.|Tompkins J.|Caspi S.|McInturff A.|Scanlan R.</t>
  </si>
  <si>
    <t>Design, development and test of 2m quadrupole model magnets for the LHC inner triplet</t>
  </si>
  <si>
    <t>Richard M.|Grob J.|Avril M.|Delaunay M.|Thirion X.|Wolkenstein P.|Souteyrand P.|Dreno B.|Bonerandi J.|Dalac S.|Machet L.|Guillaume J.|Chevrant-Breton J.|Vilmer C.|Aubin F.|Guillot B.|Beylot-Barry M.|Lok C.|Raison-Peyron N.|Chemaly P.</t>
  </si>
  <si>
    <t>Richard M.|Grob J.|Grob J.|Avril M.|Delaunay M.|Gouvernet J.|Wolkenstein P.|Souteyrand P.|Dreno B.|Bonerandi J.|Dalac S.|Machet L.|Guillaume J.|Chevrant-Breton J.|Vilmer C.|Aubin F.|Guillot B.|Beylot-Barry M.|Lok C.|Raison-Peyron N.|Chemaly P.</t>
  </si>
  <si>
    <t>Melanoma and tumor thickness: Challenges of early diagnosis</t>
  </si>
  <si>
    <t>Delays in diagnosis and melanoma prognosis (I): The role of patients</t>
  </si>
  <si>
    <t>Benedetto F.|Bellanuova I.|Caridi G.|Rapisarda F.|Fatuzzo P.|Bonanno G.|Seminara G.|Cataliotti A.|Stancanelli B.|Cutrupi S.|Parlongo S.|Mallamaci F.|Tripepi G.|Marino C.|Panuccio V.|Candela V.|Garozzo M.|Tassone F.|Labate C.|Malatino L.|Zoccali C.</t>
  </si>
  <si>
    <t>Malatino L.|Cataliotti A.|Benedetto F.|Stancanelli B.|Bellanuova I.|Belluardo P.|Bonaiuto L.|Tripepi G.|Mallamaci F.|Castellino P.|Zoccali C.|Enia G.|Parlongo S.|Cutrupi S.|Panuccio V.|Marino C.|Tripepi R.|Di Vincenzo F.|Arena C.|Giacone G.|Cottini E.|Rapisarda F.|Fatuzzo P.|Bonanno G.|Seminara G.|Candela V.|Labate C.|Tassone F.</t>
  </si>
  <si>
    <t>Smoking, arterial pressure and serum albumin are independent predictive factors of atherosclerosis in hemodialysis patients</t>
  </si>
  <si>
    <t>Hepatocyte growth factor and left ventricular geometry in end-stage renal disease</t>
  </si>
  <si>
    <t>Giornale Italiano di Nefrologia</t>
  </si>
  <si>
    <t>Mulholland K.|Mulholland K.|Margolis P.|Mason K.|Gove S.|McCaul F.|Parker S.|John C.|Byass P.|Harrell F.|Mason K.|Carlin J.|Ogunlesi O.|Weber M.|Manary M.|Palmer A.|Adegbola R.|Whittle H.|Secka O.|Sam B.|Hazlett D.|Aidoo M.|Bangali J.|Greenwood B.|Muhe L.|Tilahun M.|Lulseged S.|Kebede S.|Yohanes A.|Belete B.|Ringertz S.|Desta T.|Woldeyesus K.|Tafari N.|Lehmann D.|Saleu G.|Rongap A.|Kakazo M.|Namuigi P.|Lupiwa S.|Sehuko R.|Clegg A.|Sanders R.|Michael A.|Lupiwa T.|Omena M.|Mens M.|Marjen B.|Wai'in P.|Sungu M.|Lewis D.|Alpers M.|Gatchalian S.|Quiambao B.|Moreles A.|Abraham L.|Sombrero L.|Palladin F.|Sariano V.|Obach A.|Sunico E.|Cedulla T.|Eichenwald H.|Broome C.|Facklam R.|Nolan T.|Hendrichsen J.|Makela P.|Grandien M.|Schachter J.|Moore L.|Cassell G.|Duffy L.|Tenover F.|Metchock B.|Tschäppeler H.|Hendry M.|Lamont A.|Palmer P.</t>
  </si>
  <si>
    <t>Bacterial etiology of serious infections in young infants in developing countries: Results of a multicenter study</t>
  </si>
  <si>
    <t>Sugiura W.|Oishi T.|Okano A.|Matsuda M.|Abumi H.|Yamada K.|Koike M.|Taki M.|Ishikawa M.|Miura T.|Fukutake K.|Gouchi K.|Ajisawa A.|Iwamoto A.|Hanabusa H.|Mimaya J.|Takamatsu J.|Takata N.|Kakishita E.|Higasa S.|Kashiwagi S.|Shirahata A.|Nagai Y.</t>
  </si>
  <si>
    <t>Sugiura W.|Matsuda M.|Abumi H.|Yamada K.|Taki M.|Ishikawa M.|Miura T.|Fukutake K.|Gouchi K.|Ajisawa A.|Iwamoto A.|Hanabusa H.|Mimaya J.|Takamatsu J.|Takada N.|Kakishita E.|Yoshioka A.|Kashiwagi S.|Shirahata A.|Nagai Y.</t>
  </si>
  <si>
    <t>Two possible pathways for acquisition of mutations related to nelfinavir resistance</t>
  </si>
  <si>
    <t>Prevalence of drug resistance-related mutations among HIV-1s in Japan</t>
  </si>
  <si>
    <t>Japanese Journal of Infectious Diseases</t>
  </si>
  <si>
    <t>Swaak A.|Van Den Brink H.|Smeenk R.|Manger K.|Kalden J.|Tosi S.|Marchesoni A.|Domljan Z.|Rozman B.|Logar D.|Pokorny G.|Kovacs L.|Kovacs A.|Vlachoyiannopoulos P.|Moutsopoulos H.|Chwalinska-Sadowska H.|Dratwianka B.|Kiss E.|Cikes N.|Branimir A.|Schneider M.|Fischer R.|Bombardieri S.|Mosca M.|Graninger W.|Smolen J.</t>
  </si>
  <si>
    <t>Swaak A.|Van De Brink H.|Smeenk R.|Manger K.|Kalden J.|Tosi S.|Marchesoni A.|Domljan Z.|Rozman B.|Logar D.|Pokorny G.|Kovacs L.|Kovacs A.|Vlachoyiannopoulos P.|Moutsopoulos H.|Chwalinska-Sadowska H.|Dratwianka B.|Kiss E.|Cikes N.|Anic B.|Schneider M.|Fischer R.|Bombardieri S.|Mosca M.|Graninger W.|Smolen J.</t>
  </si>
  <si>
    <t>Systemic lupus erythematosus: Clinical features in patients with a disease duration of over 10 years, first evaluation</t>
  </si>
  <si>
    <t>Incomplete lupus erythematosus: Results of a multicentre study under the supervision of the EULAR standing committee on international clinical studies including therapeutic trials (ESCISIT)</t>
  </si>
  <si>
    <t>Lúdvíksdóttir D.|Janson C.|Högman M.|Hedenström H.|Björnsson E.|Boman G.|Ahlander A.|Amin K.|Björnsson E.|Boman G.|Eriksson B.|Gudbjörnsson B.|Hall M.|Hedenstierna G.|Hedenström H.|Håkansson L.|Högman M.|Janson C.|Lampinen M.|Lindblad K.|Nettelbladt D.|Lúdvíksdóttir O.|Roomans G.|Sevèus L.|Ulrike-Spetz-Nyström|Stålenheim G.|Valtysdóttir S.|Venge P.|Woschnagg C.</t>
  </si>
  <si>
    <t>Janson C.|Janson C.|Ludviksdottir D.|Ludviksdottir D.|Gunnbjörnsdottir M.|Gunnbjörnsdottir M.|Björnsson E.|Björnsson E.|Håkansson L.|Håkansson L.|Håkansson L.|Venge P.|Venge P.|Ahlander A.|Amin K.|Boman G.|Eriksson B.|Gudbjörnsson B.|Hall M.|Hedenstierna G.|Hedenström H.|Högman M.|Lampinen M.|Lindblad K.|Nettelbladt O.|Roomans G.|Sevèus L.|Ulrike-Spetz-Nyström A.|Stålenheim G.|Valtýsdóttir S.|Woschnagg C.</t>
  </si>
  <si>
    <t>Exhaled nitric oxide and its relationship to airway responsiveness and atopy in asthma</t>
  </si>
  <si>
    <t>Circulating adhesion molecules in allergic and non-allergic asthma</t>
  </si>
  <si>
    <t>Le Blanc F.|Lunney D.|Obert J.|Oms J.|Putaux J.|Roussière B.|Sauvage J.|Zemlyanoi S.|Pinard J.|Cabaret L.|Duong H.|Huber G.|Krieg M.|Sebastian V.|Crawford J.|Lee J.|Girod M.|Péru S.|Genevey J.|Lettry J.</t>
  </si>
  <si>
    <t>Le Blanc F.|Lunney D.|Lunney D.|Obert J.|Oms J.|Putaux J.|Roussière B.|Sauvage J.|Zemlyanoi S.|Zemlyanoi S.|Pinard J.|Cabaret L.|Duong H.|Huber G.|Krieg M.|Sebastian V.|Crawford J.|Lee J.|Girod M.|Péru S.|Genevey J.|Lettry J.</t>
  </si>
  <si>
    <t>Large odd-even radius staggering in the very light platinum isotopes from laser spectroscopy</t>
  </si>
  <si>
    <t>Groep D.|Van Batenburg M.|Bauer T.|Bauer T.|Blok H.|Blok H.|Boersma D.|Boersma D.|Cisbani E.|De Leo R.|Frullani S.|Garibaldi F.|Glöckle W.|Golak J.|Heimberg P.|Heimberg P.|Hesselink W.|Hesselink W.|Iodice M.|Ireland D.|Jans E.|Kamada H.|Lapikás L.|Lolos G.|Perrino R.|Scott A.|Starink R.|Starink R.|Steenbakkers M.|Steenbakkers M.|Urciuoli G.|De Vries H.|Weinstein L.|Witała H.</t>
  </si>
  <si>
    <t>Electron-induced two-proton knockout from &lt;sup&gt;3&lt;/sup&gt;He</t>
  </si>
  <si>
    <t>Laue F.|Sturm C.|Böttcher I.|Dçbowski M.|Förster A.|Grosse E.|Grosse E.|Koczon P.|Kohlmeyer B.|Mang M.|Naumann L.|Naumann L.|Oeschler H.|Pühlhofer F.|Schwab E.|Senger P.|Shin Y.|Speer J.|Ströbele H.|Surowka G.|Surowka G.|Uhlig F.|Wagner A.|Wagner A.|Walus W.</t>
  </si>
  <si>
    <t>Förster A.|Förster A.|Uhlig F.|Uhlig F.|Böttcher I.|Brill D.|De Bowski M.|De Bowski M.|Dohrmann F.|Grosse E.|Grosse E.|Koczoń P.|Kohlmeyer B.|Lang S.|Lang S.|Laue F.|Laue F.|Mang M.|Menzel M.|Müntz C.|Müntz C.|Müntz C.|Naumann L.|Oeschler H.|Płoskoń M.|Płoskoń M.|Scheinast W.|Schmah A.|Schmah A.|Schuck T.|Schwab E.|Senger P.|Shin Y.|Speer J.|Ströbele H.|Sturm C.|Sturm C.|Sturm C.|Surówka G.|Surówka G.|Wagner A.|Wagner A.|Waluś W.</t>
  </si>
  <si>
    <t>Effects in kaon and antikaon production in nuclear collisions at subthreshold beam energies</t>
  </si>
  <si>
    <t>Production of K+ and of K- mesons in heavy-ion collisions from 0.6A to 2.0A GeV incident energy</t>
  </si>
  <si>
    <t>Abbott D.|Ahmidouch A.|Ahmidouch A.|Anklin H.|Arvieux J.|Arvieux J.|Ball J.|Ball J.|Beedoe S.|Beise E.|Bimbot L.|Boeglin W.|Breuer H.|Brindza P.|Carlini R.|Chant N.|Danagoulian S.|Danagoulian S.|Dow K.|Ducret J.|Dunne J.|Ewell L.|Eyraud L.|Furget C.|Garçon M.|Gilman R.|Gilman R.|Glashausser C.|Gueye P.|Gustafsson K.|Hafidi K.|Honegger A.|Jourdan J.|Kox S.|Kumbartzki G.|Lu L.|Lung A.|Mack D.|Markowitz P.|Mc Intyre J.|Meekins D.|Merchez F.|Mitchell J.|Mohring R.|Mtingwa S.|Mrktchyan H.|Pitz D.|Pitz D.|Pitz D.|Qin L.|Ransome R.|Réal J.|Roos P.|Rutt P.|Sawafta R.|Sawafta R.|Stepanyan S.|Tieulent R.|Tomasi-Gustafsson E.|Tomasi-Gustafsson E.|Turchinetz W.|Vansyoc K.|Volmer J.|Voutier E.|Vulcan W.|Williamson C.|Wood S.|Yan C.|Zhao J.|Zhao W.</t>
  </si>
  <si>
    <t>Measurement of tensor polarization in elastic electron-deuteron scattering at large momentum transfer</t>
  </si>
  <si>
    <t>Belic D.|Arlandini C.|Besserer J.|de Boer J.|Carroll J.|Enders J.|Hartmann T.|Käppeler F.|Kaiser H.|Kneissl U.|Loewe M.|Maier H.|Maser H.|Mohr P.|von Neumann-Cosel P.|Nord A.|Pitz H.|Richter A.|Richter A.|Schumann M.|Volz S.|Zilges A.</t>
  </si>
  <si>
    <t>Belic D.|Belic D.|Arlandini C.|Besserer J.|de Boer J.|Carroll J.|Enders J.|Hartmann T.|Käppeler F.|Kaiser H.|Kneissl U.|Kolbe E.|Langanke K.|Loewe M.|Maier H.|Maser H.|Mohr P.|von Neumann-Cosel P.|Nord A.|Pitz H.|Richter A.|Schumann M.|Thielemann F.|Volz S.|Zilges A.</t>
  </si>
  <si>
    <t>Photoactivation of &lt;sup&gt;180&lt;/sup&gt;Ta&lt;sup&gt;m&lt;/sup&gt; and its implications for the nucleosynthesis of nature’s rarest naturally occurring isotope</t>
  </si>
  <si>
    <t>Photo-induced depopulation of the &lt;sup&gt;180&lt;/sup&gt;Ta&lt;sup&gt;m&lt;/sup&gt; isomer via low-lying intermediate states: Structure and astrophysical implications</t>
  </si>
  <si>
    <t>Ledoux X.|Borne F.|Boudard A.|Brochard F.|Crespin S.|Drake D.|Duchazeaubeneix J.|Durand D.|Durand J.|Fréhaut J.|Hanappe F.|Kowalski L.|Lebrun C.|Lecolley J.|Lefebvres F.|Legrain R.|Leray S.|Leray S.|Louvel M.|Martinez E.|Meigo S.|Ménard S.|Milleret G.|Patin Y.|Petibon E.|Plouin F.|Pras P.|Terrien Y.|Stuttge L.|Thun J.|Thun J.|Uematsu M.|Varignon C.|Whittal D.|Wlazlo W.</t>
  </si>
  <si>
    <t>Spallation neutron production by 0.8, 1.2, and 1.6 gev protons on pb targets</t>
  </si>
  <si>
    <t>Abe M.|Aoki M.|Arai I.|Asano Y.|Baker T.|Blecher M.|Chapman M.|Dementyev D.|Depommier P.|Grigorjev M.|Gumplinger P.|Gumplinger P.|Hasinoff M.|Henderson R.|Horie K.|Horie K.|Hou W.|Huang H.|Igarashi Y.|Igarashi Y.|Ikeda T.|Ikeda T.|Imazato J.|Ivashkin A.|Kang J.|Keil W.|Khabibullin M.|Khotjantsev A.|Kudenko Y.|Kuno Y.|Lee J.|Lee J.|Lee K.|Lim G.|Macdonald J.|Marlow D.|Mindas C.|Mineev O.|Rangacharyulu C.|Sahu S.|Sekikawa S.|Shimizu H.|Shimizu S.|Shimizu S.|Shin Y.|Shin Y.|Sim K.|Suzuki A.|Tashiro T.|Watanabe A.|Wright D.|Wright D.|Yokoi T.|Yokoi T.</t>
  </si>
  <si>
    <t>Search for T-violating transverse muon polarization in K&lt;sup&gt;+&lt;/sup&gt; → π&lt;sup&gt;0&lt;/sup&gt; μ&lt;sup&gt;+&lt;/sup&gt; ν decay using stopped kaons</t>
  </si>
  <si>
    <t>Ambrogiani M.|Bagnasco S.|Baldini W.|Bettoni D.|Borreani G.|Buzzo A.|Calabrese R.|Cester R.|Dalpiaz P.|Dalpiaz P.|Fan X.|Garzoglio G.|Gollwitzer K.|Hahn A.|Jin S.|Kasper J.|Lasio G.|Lo Vetere M.|Luppi E.|Maas P.|Macrí M.|Mandelkern M.|Marchetto F.|Marinelli M.|Marsh W.|Mc Taggart R.|Martini M.|Menichetti E.|Mussa R.|Pastrone N.|Patrignani C.|Pedlar T.|Peoples J.|Pordes S.|Robutti E.|Rosen J.|Rumerio P.|Santroni A.|Savriè M.|Schultz J.|Seth K.|Stancari G.|Stancari M.|Streets J.|Werkema S.|Zioulas G.</t>
  </si>
  <si>
    <t>Present status of charmonium spectroscopy in pp̄ annihilations</t>
  </si>
  <si>
    <t>Bardayan D.|Bardayan D.|Blackmon J.|Brune C.|Champagne A.|Chen A.|Cox J.|Davinson T.|Hansper V.|Hansper V.|Hofstee M.|Johnson B.|Kozub R.|Ma Z.|Ma Z.|Ma Z.|Parker P.|Pierce D.|Rabban M.|Shotter A.|Smith M.|Swartz K.|Visser D.|Woods P.</t>
  </si>
  <si>
    <t>Observation of the astrophysically important 3&lt;sup&gt;+&lt;/sup&gt; state in &lt;sup&gt;18&lt;/sup&gt;Ne via elastic scattering of a radioactive &lt;sup&gt;17&lt;/sup&gt;F beam from &lt;sup&gt;1&lt;/sup&gt;H</t>
  </si>
  <si>
    <t>The astrophysically important [Formula Presented] state in [Formula Presented] and the [Formula Presented] stellar rate</t>
  </si>
  <si>
    <t>Leitch M.|Lee W.|Beddo M.|Brown C.|Carey T.|Chang T.|Cooper W.|Gagliardi C.|Garvey G.|Geesaman D.|Hawker E.|He X.|Isenhower L.|Kaufman S.|Kaplan D.|Koetke D.|McGaughey P.|Moss J.|Mueller B.|Papavassiliou V.|Peng J.|Petitt G.|Reimer P.|Sadler M.|Stankus P.|Sondheim W.|Towell R.|Tribble R.|Vasiliev M.|Webb J.|Willis J.|Young G.</t>
  </si>
  <si>
    <t>Chang T.|Beddo M.|Brown C.|Carey T.|Cooper W.|Gagliardi C.|Garvey G.|Geesaman D.|Hawker E.|Hawker E.|Hawker E.|He X.|Isenhower L.|Kaplan D.|Kaufman S.|Koetke D.|McGaughey P.|Lee W.|Lee W.|Leitch M.|Moss J.|Mueller B.|Papavassiliou V.|Peng J.|Reimer P.|Reimer P.|Sadler M.|Sondheim W.|Stankus P.|Towell R.|Towell R.|Tribble R.|Vasiliev M.|Vasiliev M.|Webb J.|Webb J.|Willis J.|Young G.</t>
  </si>
  <si>
    <t>J/ψ and ψ′ suppression in p-A collisions at 800 GeV/c</t>
  </si>
  <si>
    <t>J/ψ polarization in 800-GeV p-Cu interactions</t>
  </si>
  <si>
    <t>Bacci C.|Bao K.|Barone F.|Bartoli B.|Bastieri D.|Bernardini P.|Buonomo R.|Bussino S.|Calloni E.|Cao B.|Cardarelli R.|Catalanotti S.|Cavaliere A.|Cesaroni F.|Creti P.|Danzengluobu|D'Ettorre Piazzoli B.|De Vincenzi M.|Di Girolamo T.|Di Sciascio G.|Feng Z.|Fu Y.|Gao X.|Geng Q.|Guo H.|He H.|He M.|Huang Q.|Iacovacci M.|Iucci N.|Jai H.|Kong F.|Kuang H.|Labaciren|Li B.|Li J.|Liu Z.|Lu H.|Ma X.|Mancarella G.|Mari S.|Marsella G.|Martello D.|Mei D.|Meng X.|Milano L.|Morselli A.|Mu J.|Oliviero M.|Padovani P.|Panareo M.|Parisi M.|Pellizzoni G.|Peng Z.|Pistilli P.|Santonico R.|Sartori G.|Sbarra C.|Severino G.|Shen P.|Sparvoli R.|Stanescu C.|Su J.|Sun L.|Sun S.|Surdo A.|Tan Y.|Vernetto S.|Vietri M.|Wang C.|Wang H.|Wang H.|Wei Y.|Yang H.|Yao Q.|Yu G.|Yue X.|Yuan A.|Zhang H.|Zhang J.|Zhang N.|Zhang T.|Zhang X.|Zhaxisangzhu|Zhaxiciren|Zhu Q.</t>
  </si>
  <si>
    <t>The ARGO-YBJ detector and high energy GRBs</t>
  </si>
  <si>
    <t>Abt I.|Bauer C.|Bräuer M.|Dressel M.|Glebe T.|Jagla T.|Kisel I.|Knöpfle K.|Masciocchi S.|Perschke T.|Pugatch V.|Sang M.|Schaller S.|Schmelling M.|Schwingenheuer B.|Sciacca F.|Sexauer E.|Trunk U.|Wagner W.|Wagner W.|Wanke R.</t>
  </si>
  <si>
    <t>Radiation hardness of the HERA-B silicon microstrip detectors</t>
  </si>
  <si>
    <t>Cluster shapes and cluster sizes in the HERA-B silicon vertex detector</t>
  </si>
  <si>
    <t>Jochum J.|Angloher G.|Bucci C.|Cooper S.|Cozzini C.|DiStefano P.|DiStefano P.|von Feilitzsch F.|Frank T.|Hauff D.|Jagemann T.|Keeling R.|Kraus H.|Loidl M.|Loidl M.|Meier O.|Nagel U.|Nagel U.|Pröbst F.|Ramachers Y.|Rulofs A.|Schnagl J.|Seidel W.|Sergeyev I.|Sergeyev I.|Sisti M.|Sisti M.|Stark M.|Uchaikin S.|Stodolsky L.|Wulandari H.</t>
  </si>
  <si>
    <t>Wiencke L.|Abu-Zayyad T.|Al-Seady M.|Belov K.|Bird D.|Boyer J.|Chen G.|Clay R.|Dai H.|Dawson B.|Denholm P.|Gloyn J.|He D.|Ho Y.|Huang M.|Jui C.|Kidd M.|Kieda D.|Knapp B.|Ko S.|Larson K.|Loh E.|Mannel E.|Matthews J.|Meyer J.|Salman A.|Simpson K.|Smith J.|Sokolsky P.|Steenblik D.|Tang J.|Taylor S.|Thomas S.|Wilkinson C.</t>
  </si>
  <si>
    <t>Radio-controlled xenon flashers for atmospheric monitoring at the HiRes cosmic ray observatory</t>
  </si>
  <si>
    <t>Mountain R.|Artuso M.|Ayad R.|Azfar F.|Efimov A.|Kopp S.|Majumder G.|Schuh S.|Skwarnicki T.|Stone S.|Viehhauser G.|Wang J.|Anderson S.|Smith A.|Kubota Y.|Lipeles E.|Coan T.|Staeck J.|Fadeyev V.|Volobouev I.|Ye J.</t>
  </si>
  <si>
    <t>Artuso M.|Ayad R.|Bukin K.|Efimov A.|Boulahouache C.|Dambasuren E.|Kopp S.|Li J.|Majumder G.|Menaa N.|Mountain R.|Schuh S.|Skwarnicki T.|Stone S.|Viehhauser G.|Wang J.|Coan T.|Fadeyev V.|Maravin Y.|Volobouev I.|Ye J.|Anderson S.|Kubota Y.|Smith A.</t>
  </si>
  <si>
    <t>The CLEO-III ring imaging Cherenkov detector</t>
  </si>
  <si>
    <t>The CLEO RICH detector</t>
  </si>
  <si>
    <t>Križan P.|Arinyo I.|Atiya M.|Broemmelsiek D.|Carvalho J.|Dujmić D.|Eckmann R.|Garrido L.|Gorišek A.|Ispirian M.|Ivaniouchenkov I.|Karabekyan S.|Korpar S.|Lau K.|Miquel R.|Pestotnik R.|Pyrlik J.|Ramachadran D.|Reeves K.|Rosen J.|Schwitters R.|Škrk D.|Stanovnik A.|Starič M.|Živko T.</t>
  </si>
  <si>
    <t>The physics potential of the HERA-B RICH</t>
  </si>
  <si>
    <t>Benson S.|Biallas G.|Bohn C.|Douglas D.|Dylla H.|Evans R.|Fugitt J.|Hill R.|Jordan K.|Krafft G.|Legg R.|Li R.|Merminga L.|Neil G.|Oepts D.|Piot P.|Preble J.|Shinn M.|Siggins T.|Walker R.|Yunn B.</t>
  </si>
  <si>
    <t>Neil G.|Bohn C.|Benson S.|Biallas G.|Douglas D.|Dylla H.|Evans R.|Fugitt J.|Grippo A.|Gubeli J.|Hill R.|Jordan K.|Li R.|Merminga L.|Piot P.|Preble J.|Shinn M.|Siggins T.|Walker R.|Yunn B.</t>
  </si>
  <si>
    <t>First lasing of the Jefferson Lab IR Demo FEL</t>
  </si>
  <si>
    <t>Sustained Kilowatt Lasing in a Free-Electron Laser with Same-Cell Energy Recovery</t>
  </si>
  <si>
    <t>Christie W.|Debbe R.|Hallman T.|Ljubicic T.|Longacre R.|Lynn D.|Mitchell J.|Saulys A.|Huang H.|Kelly S.|Trentalange S.|Kaplan M.|Milosevich Z.|Russ D.|Whitfield J.|Albergo S.|Boemi D.|Costa S.|Insolia A.|Nociforo C.|Potenza R.|Tricomi A.|Tuvè C.|Madansky L.|Mahzeh N.|Flores I.|Lindstrom P.|Mitchell J.|Caines H.|Humanic T.|Kotov I.|LoCurto G.|Sugarbaker E.|Bonner B.|Kainz K.|Llope W.|Bennett M.|Crawford H.|Cronqvist M.|Engelage J.|Greiner L.|Judd E.|Trattner A.|Hoffmann G.|Jensen P.|Paganis S.|Schambach J.|Tang J.|Bellwied R.|Hijazi G.|Nehmeh S.|Pandey S.|Sheen J.|Takahashi J.|Wilson K.|Kunde G.</t>
  </si>
  <si>
    <t>[Formula presented] Spectra in [Formula presented] Au-Au Collisions</t>
  </si>
  <si>
    <t>Study of Resistive Plate Chambers for the Alice dimuon spectrometer</t>
  </si>
  <si>
    <t>Ghetti R.|Helgesson J.|Colonna N.|Jakobsson B.|Anzalone A.|Bellini V.|Bellini V.|Carlèn L.|Cavallaro S.|Cavallaro S.|Celano L.|De Filippo E.|De Filippo E.|D'Erasmo G.|Di Santo D.|Fiore E.|Fokin A.|Geraci M.|Giustolisi F.|Giustolisi F.|Kuznetsov A.|Lanzanò G.|Lanzanò G.|Mahboub D.|Marrone S.|Merchez F.|Mårtensson J.|Palazzolo F.|Palomba M.|Pantaleo A.|Paticchio V.|Riera G.|Sperduto M.|Sperduto M.|Sutera C.|Sutera C.|Tagliente G.|Urrata M.|Westerberg L.</t>
  </si>
  <si>
    <t>Influence of multiple sources on the two-neutron correlation function in Ni-induced, intermediate energy, heavy ion reactions</t>
  </si>
  <si>
    <t>Herzberg R.|Fransen C.|von Brentano P.|Eberth J.|Enders J.|Fitzler A.|Käubler L.|Kaiser H.|von Neumann–Cosel P.|Pietralla N.|Ponomarev V.|Prade H.|Richter A.|Schnare H.|Schwengner R.|Skoda S.|Thomas H.|Tiesler H.|Weisshaar D.|Wiedenhöver I.</t>
  </si>
  <si>
    <t>Enders J.|Von Brentano P.|Eberth J.|Fitzler A.|Fransen C.|Herzberg R.|Kaiser H.|Käubler L.|Von Neumann-Cosel P.|Pietralla N.|Ponomarev V.|Prade H.|Richter A.|Schnare H.|Schwengner R.|Skoda S.|Thomas H.|Tiesler H.|Weisshaar D.|Wiedenhöver I.</t>
  </si>
  <si>
    <t>Resolved dipole strength below the [Formula Presented] giant resonance in [Formula Presented]</t>
  </si>
  <si>
    <t>Structure and evolution of electric dipole strength in &lt;sup&gt;204,206,208&lt;/sup&gt;Pb below the neutron emission threshold</t>
  </si>
  <si>
    <t>Hejny V.|Weiß J.|Achenbach P.|Ahrens J.|Annand J.|Beck R.|Kotulla M.|Krusche B.|Kuhr V.|Leukel R.|MacGregor I.|Metag V.|Novotny R.|Olmos De León V.|Rambo F.|Schmidt A.|Schumacher M.|Siodlaczek U.|Ströher H.|Wissmann F.|Wolf M.</t>
  </si>
  <si>
    <t>Threshold enhancement in η photoproduction from&lt;sup&gt;2&lt;/sup&gt;H and&lt;sup&gt;4&lt;/sup&gt;He</t>
  </si>
  <si>
    <t>Suzuki T.|Suzuki T.|Kanungo R.|Kanungo R.|Bochkarev O.|Chulkov L.|Cortina D.|Fukuda M.|Geissel H.|Hellström M.|Hellström M.|Ivanov M.|Janik R.|Kimura K.|Kobayashi T.|Kobayashi T.|Korsheninnikov A.|Münzenberg G.|Nickel F.|Ogloblin A.|Ozawa A.|Pfützner M.|Pfützner M.|Pribora V.|Simon H.|Sitár B.|Strmeň P.|Sumiyoshi K.|Sümmerer K.|Tanihata I.|Winkler M.|Yoshida K.</t>
  </si>
  <si>
    <t>Ozawa A.|Bochkarev O.|Chulkov L.|Cortina D.|Geissel H.|Hellström M.|Ivanov M.|Janik R.|Kimura K.|Kobayashi T.|Korsheninnikov A.|Münzenberg G.|Nickel F.|Ogloblin A.|Pfützner M.|Pribora V.|Simon H.|Sitár B.|Strmen P.|Sümmerer K.|Suzuki T.|Tanihata I.|Winkler M.|Yoshida K.</t>
  </si>
  <si>
    <t>Nuclear radii of &lt;sup&gt;17,19&lt;/sup&gt;B and &lt;sup&gt;14&lt;/sup&gt;Be</t>
  </si>
  <si>
    <t>Production cross-sections of light neutron-rich nuclei from &lt;sup&gt;40&lt;/sup&gt; Ar fragmentation at about 1 GeV/nucleon</t>
  </si>
  <si>
    <t>van Goethem M.|Bacelar J.|Díaz J.|Hoefman M.|Holzmann R.|Huisman H.|Kalantar-Nayestanaki N.|Kugler A.|Löhner H.|Messchendorp J.|Ostendorf R.|Siemssen R.|Simon R.|Volkerts M.|Wagner V.|Wilschut H.|Aphecetche L.|Delagrange H.|d'Enterria D.|Martínez G.|Schadmand S.|Schutz Y.|Turrisi R.</t>
  </si>
  <si>
    <t>Suppression of soft nuclear bremsstrahlung in proton-nucleus collisions</t>
  </si>
  <si>
    <t>Perriès S.|Astier A.|Ducroux L.|Meyer M.|Redon N.|Petrache C.|Bazzacco D.|Falconi G.|Lunardi S.|Lunardon M.|Rossi Alvarez C.|Ur C.|Venturelli R.|Viesti G.|Deloncle I.|Porquet M.|De Angelis G.|De Poli M.|Fahlander C.|Farnea E.|Foltescu D.|Gadea A.|Napoli D.|Podolyàk Z.|Bracco A.|Frattini S.|Leoni S.|Cederwall B.|Johnson A.|Wyss R.</t>
  </si>
  <si>
    <t>Decay-out of the yrast superdeformed band in&lt;sup&gt;136&lt;/sup&gt;Nd: Towards an experimental extraction of the neutron pairing gap at large deformation</t>
  </si>
  <si>
    <t>Friedrich J.|Bartsch P.|Baumann D.|Berthot J.|Bertin P.|Breton V.|Boeglin W.|Böhm R.|D'Hose N.|Caprano T.|Derber S.|Degrande N.|Ding M.|Distler M.|Ducret J.|Edelhoff R.|Ewald I.|Fonvieille H.|Friedrich J.|Geiges R.|Gousset T.|Guichon P.|Holvoet H.|Hyde-Wright C.|Jennewein P.|Kahrau M.|Kerhoas S.|Korn M.|Kramer H.|Krygier K.|Kunde V.|Lannoy B.|Lhuillier D.|Liesenfeld A.|Marchand C.|Marchand D.|Martino J.|Merkel H.|Merle K.|Merle P.|De Meyer G.|Mougey J.|Neuhausen R.|Offermann E.|Pospischil T.|Quemener G.|Ravel O.|Roblin Y.|Roche J.|Rohe D.|Rosner G.|Ryckbosch D.|Sauer P.|Schmieden H.|Schardt S.|Tamas G.|Tytgat M.|Vanderhaeghen M.|Van Hoorebeke L.|Van De Vyver R.|Van de Wiele J.|Vernin P.|Wagner A.|Walcher T.</t>
  </si>
  <si>
    <t>The first dedicated Virtual Compton Scattering experiment at MAMI</t>
  </si>
  <si>
    <t>Fortier S.|Pita S.|Winfield J.|Winfield J.|Catford W.|Orr N.|Van De Wiele J.|Blumenfeld Y.|Chapman R.|Chappell S.|Clarke N.|Curtis N.|Freer M.|Galès S.|Jones K.|Langevin-Joliot H.|Laurent H.|Lhenry I.|Maison J.|Roussel-Chomaz P.|Shawcross M.|Smith M.|Spohr K.|Suomijarvi T.|De Vismes A.</t>
  </si>
  <si>
    <t>Winfield J.|Winfield J.|Winfield J.|Fortier S.|Catford W.|Pita S.|Orr N.|Van de Wiele J.|Blumenfeld Y.|Chapman R.|Chappell S.|Clarke N.|Curtis N.|Curtis N.|Freer M.|Galès S.|Langevin-Joliot H.|Laurent H.|Lhenry I.|Maison J.|Roussel-Chomaz P.|Shawcross M.|Spohr K.|Suomijärvi T.|De Vismes A.</t>
  </si>
  <si>
    <t>Core excitation in&lt;sup&gt;11&lt;/sup&gt;Be&lt;inf&gt;gs&lt;/inf&gt;via the P(&lt;sup&gt;11&lt;/sup&gt;Be,&lt;sup&gt;10&lt;/sup&gt;Be)d reaction</t>
  </si>
  <si>
    <t>Single-neutron transfer from&lt;sup&gt;11&lt;/sup&gt;Be&lt;inf&gt;gs&lt;/inf&gt;via the (p, d) reaction with a radioactive beam</t>
  </si>
  <si>
    <t>Allgower C.|Krueger K.|Kasprzyk T.|Spinka H.|Underwood D.|Yokosawa A.|Bunce G.|Huang H.|Makdisi Y.|Roser T.|Syphers M.|Derevschikov A.|Matulenko Y.|Nogach L.|Nurushev S.|Vasiliev A.|Bai M.|Lee S.|Goto Y.|Hayashi N.|Ichihara T.|Okamura M.|Saito N.|En’yo H.|Imai K.|Kondo Y.|Nakada Y.|Nakamura M.|Saito H.|Sakai H.|Wakasa T.|Yako K.|Baturine V.|Ogawa A.|Ghazikhanian V.|Igo G.|Trentalange S.|Whitten C.|Belikov N.|Pavlinov A.</t>
  </si>
  <si>
    <t>Measurement of analyzing powers of [Formula Presented] and [Formula Presented] produced on a hydrogen and a carbon target with a [Formula Presented] incident polarized proton beam</t>
  </si>
  <si>
    <t>Fanti V.|Lai A.|Marras D.|Musa L.|Nappi A.|Nappi A.|Hay B.|Moore K.|Moore K.|Moore R.|Moore R.|Munday D.|Needham M.|Needham M.|Parker M.|White T.|Wotton S.|Barr G.|Blümer H.|Blümer H.|Bocquet G.|Bremer J.|Ceccucci A.|Ceccucci A.|Cogan J.|Cundy D.|Doble N.|Fischer G.|Fischer G.|Funk W.|Gatignon L.|Gianoli A.|Gianoli A.|Gonidec A.|Govi G.|Grafström P.|Lacourt A.|Luitz S.|Luitz S.|Marzulli V.|Matheys J.|Norton A.|Palestini S.|Palestini S.|Panzer-Steindel B.|Schinzel D.|Taureg H.|Velasco M.|Vossnack O.|Wahl H.|Wirrer G.|Gaponenko A.|Kekelidze V.|Madigojine D.|Mestvirishvili A.|Mestvirishvili A.|Molokanova N.|Potrebenikov Y.|Tatishvili G.|Tkatchev A.|Zinchenko A.|Boyle O.|Knowles I.|Martin V.|Parsons H.|Contalbrigo M.|Dalpiaz P.|Duclos J.|Formica A.|Formica A.|Frabetti P.|Frabetti P.|Martini M.|Petrucci F.|Savrie M.|Bizzeti A.|Bizzeti A.|Calvetti M.|Collazuol G.|Graziani G.|Iacopini E.|Lenti M.|Lenti M.|Michetti A.|Talamonti C.|Talamonti C.|Becker H.|Coward D.|Coward D.|Ebersberger C.|Fox H.|Kalter A.|Kleinknecht K.|Koch U.|Köpke L.|Renk B.|Scheidt J.|Schmidt J.|Schue Y.|Schönharting V.</t>
  </si>
  <si>
    <t>Precision measurement of the Ξ&lt;sup&gt;0&lt;/sup&gt; mass and the branching ratios of the decays Ξ&lt;sup&gt;0&lt;/sup&gt; → Λγ and Ξ&lt;sup&gt;0&lt;/sup&gt; → ∑&lt;sup&gt;0&lt;/sup&gt;γ</t>
  </si>
  <si>
    <t>Tamii A.|Akimune H.|Daito I.|Fujita Y.|Fujiwara M.|Hatanaka K.|Hosono K.|Ihara F.|Inomata T.|Ishikawa T.|Itoh M.|Kawabata M.|Kawabata T.|Nakamura M.|Noro T.|Obayashi E.|Sakaguchi H.|Takeda H.|Taki T.|Toyokawa H.|Yoshida H.|Yoshimura M.|Yosoi M.</t>
  </si>
  <si>
    <t>Noro T.|Kawabata M.|Hillhouse G.|Akimune S.|Akiyoshi H.|Akiyoshi H.|Daito I.|Hatanaka K.|Itoh M.|Itoh M.|Maeda Y.|Matsuoka N.|Morinobu S.|Nakamura M.|Okihana A.|Sagara H.|Sakaguchi H.|Sakaguchi H.|Takahisa K.|Takeda H.|Tamii A.|Tamura K.|Tamura K.|Toyokawa H.|Yamazaki H.|Yoshida H.|Yoshida H.|Yosoi M.</t>
  </si>
  <si>
    <t>Polarization transfer observables for proton inelastic scattering from &lt;sup&gt;12&lt;/sup&gt;C at 0°</t>
  </si>
  <si>
    <t>Wolfenstein parameters for s1/2 proton knockout (p,2p) reactions</t>
  </si>
  <si>
    <t>Doll P.|Engler J.|Fessler F.|Gils H.|Glasstetter R.|Haeusler R.|Hafemann W.|Haungs A.|Heck D.|Hörandel J.|Holst T.|Kampert K.|Keim H.|Kempa J.|Klages H.|Knapp J.|Leibrock H.|Mathes H.|Mayer H.|Milke J.|Mühlenberg D.|Oehlschläger J.|Petcu M.|Rebel H.|Risse M.|Roth M.|Schatz G.|Schieler H.|Schmidt F.|Thouw T.|Ulrich H.|Unger J.|Vulpescu B.|Weber J.|Wentz J.|Wibig T.|Wiegert T.|Wochele D.|Wochele J.|Zabierowski J.|Zagromski S.</t>
  </si>
  <si>
    <t>Estimation of the chemical composition in the \"knee\" region from the muon/electron ratio in EAS</t>
  </si>
  <si>
    <t>Rogalla D.|Aliotta M.|Barnes C.|Campajola L.|D'Onofrio A.|Fritz E.|Gialanella L.|Greife U.|Imbriani G.|Ordine A.|Ossmann J.|Roca V.|Rolfs C.|Romano M.|Sabbarese C.|Schürmann D.|Schümann F.|Strieder F.|Theis S.|Terrasi F.|Trautvetter H.</t>
  </si>
  <si>
    <t>Gialanella L.|Gialanella L.|Aliotta M.|Rogalla D.|Rolfs C.|Schiimann F.|Strieder F.|Theis S.|Trautvetter H.|Campajola L.|Imbriani G.|Roca V.|Romano M.|D'Onofrio A.|Sabbarese C.|Terrasi F.|Agodi C.|Alba R.|Del Zoppo A.|Figuera P.|Sapienza P.|Spitaleri C.|Gyurky G.|Somorjai E.|Greife U.</t>
  </si>
  <si>
    <t>Recoil separator ERNA: Ion beam specifications</t>
  </si>
  <si>
    <t>A new measurement of the El amplitude in&lt;sup&gt;12&lt;/sup&gt;C(α,γ0)&lt;sup&gt;16&lt;/sup&gt;O</t>
  </si>
  <si>
    <t>Leppänen A.|Leppänen A.|Uusitalo J.|Greenlees P.|Herzberg R.|Amzal N.|Becker F.|Becker F.|Butler P.|Chewter A.|Cocks J.|Dorvaux O.|Dorvaux O.|Eeckhaudt S.|Eskola K.|Gerl J.|Grahn T.|Hammond N.|Hauschild K.|Hauschild K.|Helariutta K.|Helariutta K.|Heßberger F.|Houry M.|Houry M.|Jones G.|Jones P.|Julin R.|Juutinen S.|Kankaanpää H.|Kankaanpää H.|Kettunen H.|Khoo T.|Korten W.|Kuusiniemi P.|Kuusiniemi P.|Le Coz Y.|Le Coz Y.|Leino M.|Lister C.|Lucas R.|Muikku M.|Muikku M.|Nieminen P.|Nieminen P.|Nyman M.|Page R.|Pakarinen J.|Rahkila P.|Reiter P.|Reiter P.|Sarén J.|Schlegel C.|Scholey C.|Stezowski O.|Theisen C.|Trzaska W.|Wollersheim H.</t>
  </si>
  <si>
    <t>Recoil-fission tagging of the transfermium nucleus &lt;sup&gt;252&lt;/sup&gt;No</t>
  </si>
  <si>
    <t>Asztalos S.|Lee I.|Vetter K.|Cederwall B.|Clark R.|Deleplanque M.|Diamond R.|Fallon P.|Jing K.|Phair L.|Macchiavelli A.|Rasmussen J.|Stephens F.|Wozniak G.|Becker J.|Bernstein L.|McNabb D.|Hua P.|Sarantites D.|Saladin J.|Yu C.|Cizewski J.|Donangelo R.</t>
  </si>
  <si>
    <t>Asztalos S.|Lee I.|Vetter K.|Cederwall B.|Clark R.|Deleplanque M.|Diamond R.|Fallon P.|Jing K.|Phair L.|Macchiavelli A.|Stephens F.|Wozniak G.|Bernstein L.|McNabb D.|Hua P.|Sarantites D.|Saladin J.|Yu C.|Cizewski J.</t>
  </si>
  <si>
    <t>Spin yields of neutron-rich nuclei from deep inelastic reactions</t>
  </si>
  <si>
    <t>Isotopic yields of neutron-rich nuclei from deep-inelastic reactions</t>
  </si>
  <si>
    <t>Yu C.|Baktash C.|Dobaczewski J.|Cameron J.|Chitu C.|Devlin M.|Eberth J.|Galindo-Uribarri A.|Haslip D.|Haslip D.|LaFosse D.|LaFosse D.|Lampman T.|Lee I.|Lerma F.|Macchiavelli A.|Paul S.|Paul S.|Radford D.|Rudolph D.|Sarantites D.|Svensson C.|Svensson C.|Waddington J.|Wilson J.|Wilson J.</t>
  </si>
  <si>
    <t>Yu C.|Baktash C.|Cameron J.|Devlin M.|Devlin M.|Eberth J.|Galindo-Uribarri A.|Haslip D.|LaFosse D.|Lampman T.|Lee I.|Lerma F.|Macchiavelli A.|Paul S.|Paul S.|Radford D.|Ragnarsson I.|Rudolph D.|Sarantites D.|Svensson C.|Waddington J.|Wells J.|Wilson J.</t>
  </si>
  <si>
    <t>Comparison of superdeformed bands in &lt;sup&gt;61&lt;/sup&gt;Zn and &lt;sup&gt;60&lt;/sup&gt;Zn: Possible evidence for Τ=0 pairing</t>
  </si>
  <si>
    <t>Rotational bands with terminating properties in &lt;sup&gt;59&lt;/sup&gt;Ni</t>
  </si>
  <si>
    <t>Cappi M.|Chiappetti L.|Comastri A.|Frontera F.|Giarrusso S.|Grandi P.|Molendi S.|Palumbo G.|Perola C.|Salvati M.|Tanzi E.|Urry C.</t>
  </si>
  <si>
    <t>Cappi M.|Comastri A.|Frontera F.|Giarrusso S.|Grandi P.|Molendi S.|Palumbo G.|Perola C.|Pian E.|Salvati M.|Raiteri C.|Villata M.|Urry C.</t>
  </si>
  <si>
    <t>BeppoSAX observations of 3C 279</t>
  </si>
  <si>
    <t>BeppoSAX observations of the tev blazar mkn 421</t>
  </si>
  <si>
    <t>Yu L.|Babzien M.|Ben-Zvi I.|DiMauro L.|Doyuran A.|Graves W.|Johnson E.|Krinsky S.|Malone R.|Pogorelsky I.|Skaritka J.|Rakowsky G.|Solomon L.|Wang X.|Woodle M.|Yakimenko V.|Biedron S.|Galayda J.|Gluskin E.|Jagger J.|Sajaev V.|Vasserman I.</t>
  </si>
  <si>
    <t>Doyuran A.|Babzien M.|Shaftan T.|Yu L.|DiMauro L.|Ben-Zvi I.|Biedron S.|Graves W.|Johnson E.|Krinsky S.|Malone R.|Pogorelsky I.|Skaritka J.|Rakowsky G.|Wang X.|Woodle M.|Yakimenko V.|Jagger J.|Sajaev V.|Vasserman I.</t>
  </si>
  <si>
    <t>High-gain harmonic-generation free-electron laser</t>
  </si>
  <si>
    <t>Characterization of a high-gain harmonic-generation free-electron laser at saturation</t>
  </si>
  <si>
    <t>Andreyev A.|Ackermann D.|Ackermann D.|Antalic S.|Antalic S.|Boardman H.|Cagarda P.|Cagarda P.|Gerl J.|Heßberger F.|Hofmann S.|Huyse M.|Karlgren D.|Karlgren D.|Keenan A.|Keenan A.|Kettunen H.|Kleinböhl A.|Kindler B.|Kojouharov I.|Lavrentiev A.|O'Leary C.|O'Leary C.|Leino M.|Lommel B.|Matos M.|Matos M.|Moore C.|Münzenberg G.|Münzenberg G.|Page R.|Reshitko S.|Saro S.|Schaffner H.|Schlegel C.|Taylor M.|Van de Vel K.|Van Duppen P.|Weissman L.|Weissman L.|Heyde K.|Heyde K.</t>
  </si>
  <si>
    <t>α-decay spectroscopy of light odd-odd Bi isotopes - I: &lt;sup&gt;188,190&lt;/sup&gt;Bi nuclei</t>
  </si>
  <si>
    <t>Melchiorri A.|Melchiorri A.|Ade P.|De Bernardis P.|Bock J.|Bock J.|Borrill J.|Borrill J.|Boscaleri A.|Crill B.|De Troia G.|Farese P.|Ferreira P.|Ferreira P.|Ganga K.|Ganga K.|De Gasperis G.|Giacometti M.|Hristov V.|Jaffe A.|Lange A.|Masi S.|Mauskopf P.|Miglio L.|Miglio L.|Netterfield C.|Pascale E.|Piacentini F.|Romeo G.|Ruhl J.|Vittorio N.</t>
  </si>
  <si>
    <t>Natoli P.|Natoli P.|De Troia G.|Hikage C.|Hikage C.|Komatsu E.|Migliaccio M.|Ade P.|Bock J.|Bond J.|Borrill J.|Borrill J.|Boscaleri A.|Contaldi C.|Crill B.|De Bernardis P.|De Gasperis G.|De Oliveira-Costa A.|Di Stefano G.|Hivon E.|Kisner T.|Kisner T.|Jones W.|Lange A.|Masi S.|Mauskopf P.|MacTavish C.|Melchiorri A.|Melchiorri A.|Montroy T.|Netterfield C.|Pascale E.|Piacentini F.|Polenta G.|Polenta G.|Polenta G.|Ricciardi S.|Ricciardi S.|Romeo G.|Ruhl J.|Tegmark M.|Veneziani M.|Vittorio N.</t>
  </si>
  <si>
    <t>A measurement of Ω from the North American test flight of boomerang</t>
  </si>
  <si>
    <t>BOOMERanG constraints on primordial non-Gaussianity from analytical Minkowski functionals</t>
  </si>
  <si>
    <t>Thomsen H.|Thomsen H.|Reinsch N.|Reinsch N.|Xu N.|Xu N.|Looft C.|Looft C.|Grupe S.|Kühn C.|Brockmann G.|Schwerin M.|Leyhe-Horn B.|Hiendleder S.|Erhardt G.|Medjugorac I.|Russ I.|Förster M.|Brenig B.|Reinhardt F.|Reents R.|Blümel J.|Averdunk G.|Kalm E.|Kalm E.</t>
  </si>
  <si>
    <t>Hiendleder S.|Hiendleder S.|Thomsen H.|Reinsch N.|Bennewitz J.|Leyhe-Horn B.|Looft C.|Xu N.|Medjugorac I.|Russ I.|Kühn C.|Brockmann G.|Blümel J.|Brenig B.|Reinhardt F.|Reents R.|Averdunk G.|Schwerin M.|Förster M.|Kalm E.|Erhardt G.</t>
  </si>
  <si>
    <t>A male bovine linkage map for the ADR granddaughter design</t>
  </si>
  <si>
    <t>Mapping of QTL for Body Conformation and Behavior in Cattle</t>
  </si>
  <si>
    <t>Journal of Dairy Science</t>
  </si>
  <si>
    <t>Genetics Selection Evolution</t>
  </si>
  <si>
    <t>Marini R.|Anderson J.|Autio W.|Barritt B.|Cline J.|Cowgill W.|Crassweller R.|Domoto P.|Ferree D.|Garner J.|Gaus A.|Greene G.|Hampson C.|Hirst P.|Kushad M.|Mielke E.|Mullins C.|Parker M.|Perry R.|Privé J.|Reighard G.|Robinson T.|Rom C.|Roper T.|Schupp J.|Stover E.|Unrath R.</t>
  </si>
  <si>
    <t>Performance of 'Gala' apple on 18 dwarf rootstocks: Five-year summary of the 1994 NC-140 dwarf rootstock trial</t>
  </si>
  <si>
    <t>Pendleton A.|Gunther K.|Hauselmann H.|Herrero-Beaumont G.|Kaklamanis P.|Leeb B.|Lequesne M.|Lohmander S.|Mazieres B.|Mola E.|Pavelka K.|Arden N.|Serni U.|Swoboda B.|Verbruggen A.|Weseloh G.|Zimmermann-Gorska I.|Dougados M.|Doherty M.|Bannwarth B.|Bijlsma J.|Cluzeau F.|Cooper C.|Dieppe P.</t>
  </si>
  <si>
    <t>Pendleton A.|Arden N.|Dougados M.|Doherty M.|Bannwarth B.|Bijlsma J.|Cluzeau F.|Cooper C.|Dieppe P.|Günther K.|Hauselmann H.|Herrero-Beaumont G.|Kaklamanis P.|Leeb B.|Lequesne M.|Lohmander S.|Mazieres B.|Mola E.|Pavelka K.|Serni U.|Swoboda B.|Verbruggen A.|Weseloh G.|Zimmermann-Gorska I.</t>
  </si>
  <si>
    <t>EULAR recommendations for the management of knee osteoarthritis: Report of a task force of the standing committee for international clinical studies including therapeutic trials (ESCISIT)</t>
  </si>
  <si>
    <t>EULAR guidelines for the treatment of knee osteoarthritis: Report of the working group of the Standing Committee for International Clinical Studies Including Therapeutic Trials (ESCISIT)</t>
  </si>
  <si>
    <t>Journal fur Mineralstoffwechsel</t>
  </si>
  <si>
    <t>Malpertuy A.|Tekaia F.|Casarégola S.|Aigle M.|Artiguenave F.|Blandin G.|Bolotin-Fukuhara M.|Bon E.|Brottier P.|De Montigny J.|Durrens P.|Gaillardin C.|Lépingle A.|Llorente B.|Neuvéglise C.|Ozier-Kalogeropoulos O.|Potier S.|Saurin W.|Toffano-Nioche C.|Wésolowski-Louvel M.|Wincker P.|Weissenbach J.|Souciet J.|Dujon B.</t>
  </si>
  <si>
    <t>Gaillardin C.|Duchateau-Nguyen G.|Tekaia F.|Llorente B.|Casaregola S.|Toffano-Nioche C.|Aigle M.|Artiguenave F.|Blandin G.|Bolotin-Fukuhara M.|Bon E.|Brottier P.|De Montigny J.|Dujon B.|Durrens P.|Lépingle A.|Malpertuy A.|Neuvéglise C.|Ozier-Kalogéropoulos O.|Potier S.|Saurin W.|Termier M.|Wésolowski-Louvel M.|Wincker P.|Souciet J.|Weissenbach J.</t>
  </si>
  <si>
    <t>Genomic Exploration of the Hemiascomycetous Yeasts: 19. Ascomycetes-specific genes</t>
  </si>
  <si>
    <t>Genomic Exploration of the Hemiascomycetous Yeasts: 21. Comparative functional classification of genes</t>
  </si>
  <si>
    <t>Paronen J.|Paronen J.|Paronen J.|Knip M.|Knip M.|Savilahti E.|Virtanen S.|Virtanen S.|Ilonen J.|Åkerblom H.|Vaarala O.|Vaarala O.|Åkerblom H.|Eskola V.|Haavisto H.|Jokisalo R.|Järvenpää A.|Hämäläinen A.|Kaski U.|Komulainen J.|Korpela P.|Käär M.|Lautala P.|Niemi K.|Nuuja A.|Renlund M.|Salo M.|Talvitie T.|Uotila T.|Wetterstrand G.|Ilonen J.|Klemetti P.|Knip M.|Kulmala P.|Paronen J.|Reunanen A.|Saukkonen T.|Savilahti E.|Savola K.|Teramo K.|Vaarala O.|Virtanen S.</t>
  </si>
  <si>
    <t>Effect of cow's milk exposure and maternal type 1 diabetes on cellular and humoral immunization to dietary insulin in infants at genetic risk for type 1 diabetes</t>
  </si>
  <si>
    <t>Betthauser J.|Forsberg E.|Augenstein M.|Childs L.|Eilertsen K.|Enos J.|Forsythe T.|Golueke P.|Jurgella G.|Koppang R.|Lesmeister T.|Mallon K.|Mell G.|Misica P.|Pace M.|Pfister-Genskow M.|Strelchenko N.|Voelker G.|Watt S.|Thompson S.|Bishop M.</t>
  </si>
  <si>
    <t>Forsberg E.|Strelchenko N.|Augenstein M.|Betthauser J.|Childs L.|Eilertsen K.|Enos J.|Forsythe T.|Golueke P.|Koppang R.|Lange G.|Lesmeister T.|Mallon K.|Mell G.|Misica P.|Pace M.|Pfister-Genskow M.|Voelker G.|Watt S.|Bishop M.</t>
  </si>
  <si>
    <t>Production of cloned pigs from in vitro systems</t>
  </si>
  <si>
    <t>Production of cloned cattle from in vitro systems</t>
  </si>
  <si>
    <t>Kikuchi S.|Nakajima T.|Kobayashi O.|Yamazaki T.|Kikuichi M.|Mori K.|Oura S.|Watanabe H.|Nagawa H.|Otani R.|Okamoto N.|Kurosawa M.|Anzai H.|Kubo T.|Konishi T.|Futagawa S.|Mizobuchi N.|Kobori O.|Kaise R.|Sato T.|Inaba Y.|Wada O.</t>
  </si>
  <si>
    <t>Lin Y.|Kikuchi S.|Obata Y.|Yagyu K.|Nakajima T.|Kobayashi O.|Yamazaki T.|Yamazaki T.|Kikuichi M.|Mori K.|Mori K.|Oura S.|Oura S.|Watanabe H.|Nagawa H.|Otani R.|Otani R.|Okamoto N.|Kurosawa M.|Anzai H.|Konishi T.|Konishi T.|Futagawa S.|Mizobuchi N.|Kobori O.|Kaise R.|Inaba Y.|Wada O.|Wada O.</t>
  </si>
  <si>
    <t>Effect of age on the relationship between gastric cancer and Helicobacter pylori</t>
  </si>
  <si>
    <t>A case-control study exploring the role of serum manganese superoxide dismutase (MnSOD) levels in gastric cancer</t>
  </si>
  <si>
    <t>Japanese Journal of Cancer Research</t>
  </si>
  <si>
    <t>Sander T.|Schulz H.|Saar K.|Gennaro E.|Riggio M.|Bianchi A.|Zara F.|Luna D.|Bulteau C.|Kaminska A.|Ville D.|Cieuta C.|Picard F.|Prud'homme J.|Bate L.|Sundquist A.|Gardiner R.|Janssen G.|De Haan G.|Kasteleijn-Nolst-Trenité D.|Bader A.|Lindhout D.|Riess O.|Wienker T.|Janz D.|Reis A.</t>
  </si>
  <si>
    <t>Sander T.|Windemuth C.|Schulz H.|Saar K.|Gennaro E.|Riggio C.|Bianchi A.|Zara F.|Rudolf G.|Picard F.|Bulteau C.|Kaminska A.|Cieuta C.|Prud'Homme J.|Dulac O.|Bate L.|Robinson R.|Gardiner R.|Covanis A.|De Haan G.|Janssen G.|Van Erp M.|Boezeman E.|Lindhout D.|Heils A.|Nürnberg P.|Janz D.</t>
  </si>
  <si>
    <t>Genome search for susceptibility loci of common idiopathic generalised epilepsies</t>
  </si>
  <si>
    <t>Exploration of a putative susceptibility locus for idiopathic generalized epilepsy on chromosome 8p12</t>
  </si>
  <si>
    <t>Kaneko T.|Nakamura Y.|Sato S.|Asamizu E.|Kato T.|Sasamoto S.|Watanabe A.|Idesawa K.|Ishikawa A.|Kawashima K.|Kimura T.|Kishida Y.|Kiyokawa C.|Kohara M.|Matsumoto M.|Matsuno A.|Mochizuki Y.|Nakayama S.|Nakazaki N.|Shimpo S.|Sugimoto M.|Takeuchi C.|Yamada M.|Tabata S.</t>
  </si>
  <si>
    <t>Nakamura Y.|Kaneko T.|Sato S.|Ikeuchi M.|Katoh H.|Sasamoto S.|Watanabe A.|Iriguchi M.|Kawashima K.|Kimura T.|Kishida Y.|Kiyokawa C.|Kohara M.|Matsumoto M.|Matsuno A.|Nakazaki N.|Shimpo S.|Sugimoto M.|Takeuchi C.|Yamada M.|Tabata S.</t>
  </si>
  <si>
    <t>Complete genome structure of the nitrogen-fixing symbiotic bacterium Mesorhizobium loti (supplement).</t>
  </si>
  <si>
    <t>Complete genome structure of the thermophilic cyanobacterium Thermosynechococcus elongatus BP-1 (supplement)</t>
  </si>
  <si>
    <t>Palmieri V.|Abreu M.|Bell W.|Berglund P.|De Boer W.|Borchi E.|Borer K.|Bruzzi M.|Buontempo S.|Casagrande L.|Chapuy S.|Cindro V.|D'Ambrosio N.|Da Viá C.|Devine S.|Dezillie B.|Dimcovski Z.|Eremin V.|Esposito A.|Granata V.|Granata V.|Grigoriev E.|Grigoriev E.|Hauler F.|Heijne E.|Heising S.|Janos S.|Jungermann L.|Konorov I.|Li Z.|Lourenço C.|Mikuẑ M.|Niinikoski T.|O'Shea V.|Pagano S.|Paul S.|Pirollo S.|Pretzl K.|Rato P.|Ruggiero G.|Smith K.|Sonderegger P.|Sousa P.|Verbitskaya E.|Watts S.|Zavrtanik M.</t>
  </si>
  <si>
    <t>Radiation hard position-sensitive cryogenic silicon detectors: the Lazarus effect</t>
  </si>
  <si>
    <t>Baron E.|Branch D.|Hauschildt P.|Filippenko A.|Kirshner R.|Challis P.|Jha S.|Chevalier R.|Fransson C.|Lundqvist P.|Garnavich P.|Leibundgut B.|Mccray R.|Michael E.|Panagia N.|Phillips M.|Pun C.|Schmidt B.|Sonneborn G.|Suntzeff N.|Wang L.|Wheeler J.</t>
  </si>
  <si>
    <t>Michael E.|McCray R.|Chevalier R.|Filippenko A.|Lundqvist P.|Challis P.|Sugerman B.|Lawrence S.|Pun C.|Pun C.|Garnavich P.|Kirshner R.|Crotts A.|Fransson C.|Li W.|Panagia N.|Phillips M.|Schmidt B.|Sonneborn G.|Suntzeff N.|Wang L.|Wheeler J.</t>
  </si>
  <si>
    <t>Preliminary spectral analysis of the type II supernova 1999em</t>
  </si>
  <si>
    <t>Hubble space telescope observations of high-velocity Lyα and Hα emission from supernova remnant 1987A: The structure and development of the reverse shock</t>
  </si>
  <si>
    <t>Rabii B.|Rabii B.|Rabii B.|Winant C.|Winant C.|Winant C.|Collins J.|Collins J.|Lee A.|Lee A.|Lee A.|Lee A.|Richards P.|Richards P.|Richards P.|Abroe M.|Hanany S.|Hanany S.|Johnson B.|Ade P.|Balbi A.|Bock J.|Bock J.|Borrill J.|Borrill J.|Stompor R.|Stompor R.|Boscaleri A.|Pascale E.|De Bernardis P.|Ferreira P.|Ferreira P.|Hristov V.|Lange A.|Jaffe A.|Jaffe A.|Netterfield C.|Smoot G.|Smoot G.|Wu J.|Wu J.</t>
  </si>
  <si>
    <t>MAXIMA: A balloon-borne cosmic microwave background anisotropy experiment</t>
  </si>
  <si>
    <t>Reed M.|Kilkenny D.|Kawaler S.|Mukadam A.|Kleinman S.|Kleinman S.|Nitta-Kleinman A.|Provencal J.|Watson T.|Sullivan D.|Sullivan T.|Shobbrook B.|Jiang X.|Ashoka B.|Seetha S.|Leibowitz E.|Ibbetson P.|Mendelson H.|Meištas E.|Kalytis R.|Ališauskas D.|O'Donoghue D.|Martinez P.|Van Wyk F.|Stobie R.|Marang F.|Zola S.|Krzesinski J.|Ogloza W.|Mosaklik P.|Silvotti R.|Piccioni A.|Vauclair G.|Dolez N.|Rene-Fremy J.|Chevreton M.|Ulla A.|Dreizler S.|Schuh S.|Deetjen J.|Solheim J.|Perez J.|Suarez O.|Manteiga M.|Burleigh M.|Barstow M.|Kepler S.|Kanaan A.|Giovannini O.|Metcalfe T.|Østensen R.</t>
  </si>
  <si>
    <t>Kanaan A.|Nitta A.|Winget D.|Kepler S.|Montgomery M.|Montgomery M.|Metcalfe T.|Metcalfe T.|Oliveira H.|Fraga L.|Da Costa A.|Costa J.|Castanheira B.|Giovannini O.|Nather R.|Mukadam A.|Kawaler S.|O'Brien M.|Reed M.|Reed M.|Kleinman S.|Provencal J.|Watson T.|Kilkenny D.|Sullivan D.|Sullivan T.|Shobbrook B.|Jiang X.|Ashoka B.|Seetha S.|Leibowitz E.|Ibbetson P.|Mendelson H.|Meištas E.|Kalytis R.|Ališauskas D.|O'Donoghue D.|Buckley D.|Martinez P.|Van Wyk F.|Stobie R.|Marang F.|Van Zyl L.|Ogloza W.|Krzesinski J.|Zola S.|Zola S.|Moskalik P.|Breger M.|Stankov A.|Silvotti R.|Piccioni A.|Vauclair G.|Dolez N.|Chevreton M.|Deetjen J.|Dreizler S.|Dreizler S.|Schuh S.|Schuh S.|Gonzalez Perez J.|Østensen R.|Ulla A.|Manteiga M.|Suarez O.|Burleigh M.|Barstow M.</t>
  </si>
  <si>
    <t>Preliminary results from XCOV 17: PG 1336-018</t>
  </si>
  <si>
    <t>Whole Earth Telescope observations of BPM 37093: A seismological test of crystallization theory in white dwarfs</t>
  </si>
  <si>
    <t>Barnes J.|Soderblom J.|Brown R.|Buratti B.|Sotin C.|Baines K.|Clark R.|Jaumann R.|McCord T.|Nelson R.|Le Mouélic S.|Rodriguez S.|Griffith C.|Penteado P.|Tosi F.|Pitman K.|Soderblom L.|Stephan K.|Hayne P.|Vixie G.|Bibring J.|Bellucci G.|Capaccioni F.|Cerroni P.|Coradini A.|Cruikshank D.|Drossart P.|Formisano V.|Langevin Y.|Matson D.|Nicholson P.|Sicardy B.</t>
  </si>
  <si>
    <t>VIMS spectral mapping observations of Titan during the Cassini prime mission</t>
  </si>
  <si>
    <t>Gurwell M.|Bergin E.|Melnick G.|Ashby M.|Chin G.|Erickson N.|Goldsmith P.|Harwit M.|Howe J.|Kleiner S.|Koch D.|Neufeld D.|Patten B.|Plume R.|Schieder R.|Snell R.|Stauffer J.|Tolls V.|Wang Z.|Winnewisser G.|Zhang Y.</t>
  </si>
  <si>
    <t>Neufeld D.|Ashby M.|Bergin E.|Chin G.|Erickson N.|Goldsmith P.|Harwit M.|Howe J.|Kleiner S.|Koch D.|Patten B.|Plume R.|Schieder R.|Snell R.|Stauffer J.|Tolls V.|Wang Z.|Winnewisser G.|Zhang Y.|Melnick G.</t>
  </si>
  <si>
    <t>Submillimeter Wave Astronomy Satellite observations of the Martian atmosphere: Temperature and vertical distribution of water vapor</t>
  </si>
  <si>
    <t>Observations of absorption by water vapor toward Sagittarius B2</t>
  </si>
  <si>
    <t>Iye M.|Iwamuro F.|Maihara T.|Miyazaki S.|Okamura S.|Okamura S.|Shimasaku K.|Shimasaku K.|Simpson C.|Akiyama M.|Akiyama M.|Ando H.|Aoki T.|Aoki T.|Chikada Y.|Doi M.|Doi M.|Ebizuka N.|Fukuda T.|Furusawa H.|Goto M.|Hamabe M.|Hata R.|Hayashi M.|Hayashi S.|Horaguchi T.|Ichikawa S.|Ichikawa T.|Imanishi M.|Imi K.|Inata M.|Isobe S.|Itoh Y.|Iwai J.|Kaifu N.|Kamata Y.|Kanzawa T.|Karoji H.|Kashikawa N.|Kato T.|Kawasaki W.|Kimura M.|Kobayashi N.|Kobayashi Y.|Kodaira K.|Komiyama Y.|Kosugi G.|Kurakami T.|Mikami Y.|Miyashita A.|Miyata T.|Mizumoto Y.|Motohara K.|Nakagiri M.|Nakajima K.|Nakamura K.|Nakata F.|Nariai K.|Nishihara E.|Nishikawa J.|Nishimura S.|Nishimura T.|Nishino T.|Noguchi K.|Noguchi T.|Noumaru J.|Ogasawara R.|Okada N.|Okita K.|Omata K.|Oshima N.|Otsubo M.|Oya S.|Sasaki G.|Sasaki T.|Sawada Y.|Sekiguchi K.|Sekiguchi M.|Shelton I.|Suto H.|Suzuki K.|Taguchi T.|Takami H.|Takata T.|Takato N.|Tamura M.|Tanabe H.|Tanaka K.|Tanaka W.|Terada H.|Tomono D.|Torii Y.|Tsukamoto H.|Usuda T.|Watanabe J.|Watanabe M.|Yagi M.|Yamashita T.|Yamashita Y.|Yasuda N.</t>
  </si>
  <si>
    <t>Subaru first-light deep photometry of galaxies in A 851 field</t>
  </si>
  <si>
    <t>Kajisawa M.|Yamada T.|Tanaka I.|Maihara T.|Iwamuro F.|Terada H.|Goto M.|Motohara K.|Tanabe H.|Taguchi T.|Hata R.|Iye M.|Imanishi M.|Chikada Y.|Yoshida M.|Simpson C.|Sasaki T.|Kosugi G.|Usuda T.|Sekiguchi K.</t>
  </si>
  <si>
    <t>Kajisawa M.|Yamada T.|Tanaka I.|Maihara T.|Iwamuro F.|Terada H.|Goto M.|Motohara K.|Tanabe H.|Taguchi T.|Hata R.|Iye M.|Imanishi M.|Chikada Y.|Simpson C.|Sasaki T.|Kosugi G.|Usuda T.|Kanzawa T.|Kurakami T.</t>
  </si>
  <si>
    <t>Color - magnitude sequence in the clusters at z ∼ 1.2 near the radio galaxy 3C 324</t>
  </si>
  <si>
    <t>Subaru observations for the K-band luminosity distribution of galaxies in clusters near to 3C 324 at z ∼ 1.2</t>
  </si>
  <si>
    <t>Astone P.|Babusci D.|Baggio L.|Baggio L.|Bassan M.|Bassan M.|Blair D.|Bonaldi M.|Bonaldi M.|Bonifazi P.|Bonifazi P.|Busby D.|Carelli P.|Cerdonio M.|Cerdonio M.|Coccia E.|Coccia E.|Conti L.|Conti L.|Cosmelli C.|Cosmelli C.|D'Antonio S.|Fafone V.|Falferi P.|Falferi P.|Fortini P.|Fortini P.|Frasca S.|Frasca S.|Giordano G.|Hamilton W.|Heng I.|Heng I.|Ivanov E.|Johnson W.|Marini A.|Mauceli E.|McHugh M.|Mezzena R.|Mezzena R.|Minenkov Y.|Modena I.|Modena I.|Modestino G.|Moleti A.|Moleti A.|Ortolan A.|Pallottino G.|Pallottino G.|Pizzella G.|Pizzella G.|Prodi G.|Prodi G.|Quintieri L.|Rocchi A.|Rocco E.|Ronga F.|Salemi F.|Santostasi G.|Taffarello L.|Terenzi R.|Tobar M.|Torrioli G.|Vedovato G.|Vinante A.|Vinante A.|Visco M.|Visco M.|Vitale S.|Vitale S.|Zendri J.</t>
  </si>
  <si>
    <t>Methods and results of the IGEC search for burst gravitational waves in the years 1997-2000</t>
  </si>
  <si>
    <t>Tanner D.|Gao F.|Kamarás K.|Liu H.|Quijada M.|Romero D.|Yoon Y.|Zibold A.|Berger H.|Margaritondo G.|Forró L.|Kelly R.|Onellion M.|Cao G.|Crow J.|Beom-Hoan O.|Markert J.|Rice J.|Ginsberg D.|Wolf T.</t>
  </si>
  <si>
    <t>Superfluid and normal-fluid densities in the high-T&lt;inf&gt;c&lt;/inf&gt; superconductors</t>
  </si>
  <si>
    <t>Superfluid and normal-fluid density in the cuprate superconductors</t>
  </si>
  <si>
    <t>Ferroelectrics</t>
  </si>
  <si>
    <t>Arnaldi R.|Chiavassa E.|Cicalò C.|Cortese P.|De Falco A.|Dellacasa G.|De Marco N.|Ferretti A.|Gallio M.|Macciotta P.|Masoni A.|Mereu P.|Musso A.|Oppedisano C.|Piccotti A.|Puddu G.|Scalas E.|Scomparin E.|Serci S.|Siddi E.|Usai G.|Vercellin E.</t>
  </si>
  <si>
    <t>Oppedisano C.|Arnaldi R.|Chiavassa E.|Cicalò C.|Cortese P.|De Falco A.|Dellacasa G.|De Marco N.|Ferretti A.|Floris M.|Gagliardi M.|Gallio M.|Gemme R.|Luparello G.|Masoni A.|Mereu P.|Musso A.|Piccotti A.|Puddu G.|Scomparin E.|Serci S.|Stocco D.|Usai G.|Vercellin E.</t>
  </si>
  <si>
    <t>Performance of a Forward Neutron Calorimeter for the ALICE experiment</t>
  </si>
  <si>
    <t>Physics performance of the ALICE Zero Degree Calorimeter</t>
  </si>
  <si>
    <t>Petty C.|Luce T.|Politzer P.|Wade M.|Allen S.|Austin M.|Bray B.|Burrell K.|Casper T.|Chu M.|Ferron J.|Fredrickson E.|Garofalo A.|Gohil P.|Gorelov I.|Greenfield C.|Heidbrink W.|Hsieh C.|Hyatt A.|Jayakumar R.|Johnson L.|Kinsey J.|La Haye R.|Lao L.|Lasnier C.|Lazarus E.|Leonard A.|Lin-Liu Y.|Lohr J.|Mahdavi M.|Makowski M.|McKee G.|Murakami M.|Navratil G.|Okabayashi M.|Petrie T.|Pinsker I R.|Prater R.|Rettig C.|Rhodes T.|Rice B.|Scoville J.|Staebler G.|Strait E.|Taylor T.|Watkins J.|West W.|Wolf N.|Wong K.</t>
  </si>
  <si>
    <t>Wade M.|Wade M.|Luce T.|Politzer P.|Ferron J.|Allen S.|Allen S.|Austin M.|Austin M.|Baker D.|Bray B.|Brennen D.|Brennen D.|Burrell K.|Casper T.|Casper T.|Chu M.|DeBoo J.|Doyle E.|Doyle E.|Garofalo A.|Garofalo A.|Gohil P.|Gorelov I.|Gorelov I.|Greenfield C.|Groebner R.|Heidbrink W.|Heidbrink W.|Hsieh C.|Hyatt A.|Jayakumar R.|Jayakumar R.|Kinsey J.|Kinsey J.|La Haye R.|Lao L.|Lasnier C.|Lasnier C.|Lazarus E.|Lazarus E.|Leonard A.|Lin-Liu Y.|Lohr J.|Mahdavi M.|Makowski M.|Makowski M.|Murakami M.|Murakami M.|Petty C.|Pinsker R.|Prater R.|Rettig C.|Rettig C.|Rhodes T.|Rhodes T.|Rice B.|Rice B.|Strait E.|Taylor T.|Thomas D.|Turnbull A.|Watkins J.|Watkins J.|West W.|Wong K.|Wong K.</t>
  </si>
  <si>
    <t>Advanced tokamak physics in DIII-D</t>
  </si>
  <si>
    <t>Progress toward long-pulse high-performance Advanced Tokamak discharges on the DIII-D tokamak</t>
  </si>
  <si>
    <t>Pandey S.|Bellwied R.|Beuttenmueller R.|Caines H.|Chen W.|DiMassimo D.|Dyke H.|Elliot D.|Grau M.|Hoffmann G.|Humanic T.|Jensen P.|Kotov I.|Kotov I.|Kraner H.|Kuczewski P.|Leonhardt W.|Li Z.|Liaw C.|Lo Curto G.|Lynn D.|Middelkamp P.|Minor R.|Nehmeh S.|Nehmeh S.|Ott G.|Pinelli D.|Pruneau C.|Rykov V.|Schambach J.|Sedlmeir J.|Sheen J.|Soja R.|Stefani D.|Sugarbaker E.|Takahashi J.|Takahashi J.|Wilson W.</t>
  </si>
  <si>
    <t>The 15 layer silicon drift detector tracker in experiment 896</t>
  </si>
  <si>
    <t>Antinori F.|Antinori F.|Bakke H.|Beusch W.|Bloodworth I.|Caliandro R.|Carrer N.|Di Bari D.|Di Liberto S.|Elia D.|Evans D.|Fanebust K.|Fini R.|Ftáčnik J.|Ghidini B.|Grella G.|Helstrup H.|Holme A.|Huss D.|Jacholkowski A.|Jones G.|Kinson J.|Knudson K.|Králik I.|Lenti V.|Lietava R.|Loconsole R.|Løvhøiden G.|Manzari V.|Mazzoni M.|Meddi F.|Michalon A.|Michalon-Mentzer M.|Morando M.|Norman P.|Pastirčák B.|Quercigh E.|Romano G.|Šafařík K.|Šándor L.|Šándor L.|Segato G.|Staroba P.|Thompson M.|Thorsteinsen T.|Torrieri G.|Tveter T.|Urbán J.|Villalobos Baillie O.|Virgili T.|Votruba M.|Závada P.</t>
  </si>
  <si>
    <t>Strange particle production in p-Be, p-Pb, Pb-Pb at 158 A GeV/c (WA97 experiment)</t>
  </si>
  <si>
    <t>Tichenor D.|Ray-Chaudhuri A.|Replogle W.|Stulen R.|Kubiak G.|Rockett P.|Klebanoff L.|Jefferson K.|Leung A.|Wronosky J.|Hale L.|Chapman H.|Taylor J.|Folta J.|Montcalm C.|Soufli R.|Spiller E.|Blaedel K.|Sommargren G.|Sweeney D.|Naulleau P.|Goldberg K.|Gullikson E.|Bokor J.|Batson P.|Attwood D.|Jackson K.|Hector S.|Gwyn C.|Yan P.</t>
  </si>
  <si>
    <t>System integration and performance of the EUV engineering test stand</t>
  </si>
  <si>
    <t>Dammertz G.|Alberti S.|Arnold A.|Arnold A.|Borie E.|Erckmann V.|Föerster W.|Gantenbein G.|Garin P.|Giguet E.|Illy S.|Kasparek W.|Laqua H.|Le Cloarec G.|Le Goff Y.|Magne R.|Michel G.|Müller G.|Piosczyk B.|Tran M.|Thumm M.|Thumm M.</t>
  </si>
  <si>
    <t>1 MW, 140 GHz, CW gyrotron for Wendelstein 7-X</t>
  </si>
  <si>
    <t>Frequenz</t>
  </si>
  <si>
    <t>Barrera P.|Balsa A.|Alves H.|Westhovens R.|Maenaut K.|Cornélis F.|Fritz P.|Bardin T.|de Almeida G.|Lopes-Vaz A.|Pascual Salcedo D.|de la Concha E.|Radstake T.|Van De Putte L.|Migliorini P.|Prud'homme J.|Charron D.|Spyropoulou M.|Mendes A.|Spaepen M.|Martinez M.|Lepage V.|Stravopoulos C.|Fauré S.|Kuntz D.|Weissenbach J.|Dequeker J.|Bombardieri S.</t>
  </si>
  <si>
    <t>Barrera P.|Balsa A.|Alves H.|Westhovens R.|Maenaut K.|Cornélis F.|Fritz P.|Bardin T.|Ceu Maia M.|Lopes-Vaz A.|Pascual Salcedo D.|De la Concha E.|Radstake T.|Van de Putte L.|Migliorini P.|Prudhomme J.|Charron D.|Spyropoulou M.|Mendes A.|Spaepen M.|Martinez M.|Stavropoulos C.</t>
  </si>
  <si>
    <t>Noninherited maternal antigens do not play a role in rheumatoid arthritis susceptibility in Europe</t>
  </si>
  <si>
    <t>Noninherited maternal antigens do not increase the susceptibility for familial rheumatoid arthritis</t>
  </si>
  <si>
    <t>Dubail I.|Berche P.|Charbit A.|Charbit A.|Glazer P.|Amend A.|Baquero-Mochales F.|Bloecker H.|Brandt P.|Buchrieser C.|Chakraborty T.|Charbit A.|Couvé E.|De Daruvar A.|Dehoux P.|Domann E.|Dominguez-Bernal G.|Durant L.|Entian K.|Franguel L.|Fsihi H.|Garcia Del Portillo F.|Garrido P.|Goebel W.|Gomez-Lopez N.|Hain T.|Hauf J.|Jackson D.|Kreft J.|Kunst F.|Mata-Vicente J.|Ng E.|Nordsick G.|Perez-Diaz J.|Remmel B.|Rose M.|Rusniok C.|Schlueter T.|Vazquez-Boland J.|Voss H.|Wehland J.|Cossart P.</t>
  </si>
  <si>
    <t>Listeriolysin O as a reporter to identify constitutive and in vivo- inducible promoters in the pathogen Listeria monocytogenes</t>
  </si>
  <si>
    <t>Bernasconi E.|Bucher H.|Burgisser P.|Egger M.|Erb P.|Fierz W.|Flepp M.|Francioli P.|Furrer H.|Gorgievski M.|Gunthard H.|Grob P.|Hirschel B.|Kind C.|Klimkait T.|Ledergerber B.|Lauper U.|Opravil M.|Paccaud F.|Pantaleo G.|Perrin L.|Pichler W.|Piffaretti J.|Rickenbach M.|Rudin C.|Sudre P.|Schiffer V.|Schupbach J.|Telenti A.|Vernazza P.|Weber R.</t>
  </si>
  <si>
    <t>Salazar-Vizcaya L.|Wandeler G.|Wandeler G.|Fehr J.|Fehr J.|Braun D.|Braun D.|Braun D.|Cavassini M.|Cavassini M.|Stoeckle M.|Bernasconi E.|Hoffmann M.|Rougemont M.|Béguelin C.|Rauch A.|Aubert V.|Battegay M.|Bernasconi E.|Böni J.|Braun D.|Bucher H.|Calmy A.|Cavassini M.|Ciuffi A.|Dollenmaier G.|Egger M.|Elzi L.|Fehr J.|Fellay J.|Furrer H.|Fux C.|Günthard H.|Haerry D.|Hasse B.|Hirsch H.|Hoffmann M.|Hösli I.|Kahlert C.|Kaiser L.|Keiser O.|Klimkait T.|Kouyos R.|Kovari H.|Ledergerber B.|Martinetti G.|de Tejada B.|Marzolini C.|Metzner K.|Müller N.|Nicca D.|Pantaleo G.|Paioni P.|Rauch A.|Rudin C.|Scherrer A.|Schmid P.|Speck R.|Stöckle M.|Tarr P.|Trkola A.|Vernazza P.|Wandeler G.|Weber R.|Yerly S.</t>
  </si>
  <si>
    <t>Clinical epidemiology and research on HIV infection in Switzerland: The Swiss HIV cohort study 1988-2000</t>
  </si>
  <si>
    <t>Impact of direct-acting antivirals on the burden of HCV infection among persons who inject drugs and men who have sex with men in the Swiss HIV Cohort Study</t>
  </si>
  <si>
    <t>Donithan M.|Kelly H.|Reisman J.|Shapiro G.|Sternberg A.|Strunk R.|Taggart V.|Van Natta M.|Wise R.|Wu M.|Zeiger R.|Altman L.|Becker J.|Bierman C.|Chinn T.|Crawford D.|Duhamel T.|Eliassen H.|Furukawa C.|Hammond B.|Kennedy M.|Lasley M.|Minotti D.|Reagan C.|Sharpe M.|Virant F.|White G.|Wighton T.|Williams P.|Weiss S.|Babigian S.|Barrant P.|Benson L.|Caicedo J.|Calder T.|DeFilippo A.|Dorsainvil C.|Erickson J.|Fulton P.|Gilbert J.|Grace M.|Greineder D.|Haynes S.|Higham M.|Jakubowski D.|Kelleher S.|Koslof J.|Madden N.|Mandel D.|Martinez A.|McAuliffe J.|Pacella P.|Parks P.|Plunkett A.|Sagarin J.|Seligsohn K.|Syring M.|Tata M.|Torda W.|Traylor J.|Van Horn M.|Wells C.|Whitman A.|Benedet Y.|Carpenter S.|Chay J.|Collinson M.|Finlayson-Kulchin J.|Gore K.|Hall A.|Holmes N.|Klassen S.|Levison H.|MacLusky I.|Miki M.|Quenneville J.|Sananes R.|Wasson C.|Bollers N.|Eggleston P.|Huss K.|Hyatt K.|Leritz B.|Pessaro M.|Philips S.|Plotnick L.|Pulsifer M.|Rand C.|Wheeler B.|Szefler S.|Brelsford K.|Bridges J.|Ciacco J.|Covar R.</t>
  </si>
  <si>
    <t>Strunk R.|Strunk R.|Colvin R.|Bacharier L.|Bacharier L.|Fuhlbrigge A.|Fuhlbrigge A.|Forno E.|Arbelaez A.|Tantisira K.|Williams P.|Lasley M.|Chinn T.|Hinatsu M.|Furukawa C.|Altman L.|Virant F.|Kennedy M.|Tilles S.|Becker J.|Bierman C.|Crawford D.|DuHamel T.|DuHamel T.|Eliassen H.|Hammond B.|MacLaren M.|Minotti D.|Reagan C.|Shapiro G.|Shapiro G.|Sharpe M.|Tatum A.|White G.|Wighton T.|Plunkett A.|Madden N.|Anderson S.|Boehnert M.|Feins A.|Gentile A.|Kandror N.|MacAulay K.|Sampong E.|Weiss S.|Torda W.|Tata M.|Babigian S.|Barrant P.|Benson L.|Caicedo J.|Calder T.|Darcy C.|DeFilippo A.|Dorsainvil C.|Erickson J.|Fulton P.|Grace M.|Gilbert J.|Greineder D.|Haynes S.|Higham M.|Jakubowski D.|Kelleher S.|Koslof J.|Mandel D.|Martin P.|Martinez A.|McAuliffe J.|Nakamoto E.|Pacella P.|Parks P.|Sagarin J.|Seligsohn K.|Swords S.|Syring M.|Traylor J.|Van Horn M.|Wells C.|Whitman A.|Grasemann H.|Miki M.|Solomon M.|Subbarao P.|MacLusky I.|Reisman J.|Levison H.|Hall A.|Carpenter S.|Chay J.|Collinson M.|Finlayson-Kulchin J.|Gore K.|Hipolito N.|Holmes N.|Hoorntje E.|Klassen S.|Quenneville J.|Sananes R.|Wasson C.</t>
  </si>
  <si>
    <t>Long-term effects of budesonide or nedocromil in children with asthma</t>
  </si>
  <si>
    <t>Airway Obstruction Worsens in Young Adults with Asthma Who Become Obese</t>
  </si>
  <si>
    <t>Yoshimasu K.|Liu Y.|Kodama H.|Sasazuki S.|Washio M.|Tanaka K.|Tokunaga S.|Kono S.|Arai H.|Koyanagi S.|Hiyamuta K.|Doi Y.|Kawano T.|Nakagaki O.|Takada K.|Nii T.|Shirai K.|Ideishi M.|Arakawa K.|Mohri M.|Takeshita A.</t>
  </si>
  <si>
    <t>Washio M.|Washio M.|Tokunaga S.|Yoshimasu K.|Kodama H.|Liu Y.|Sasazuki S.|Tanaka K.|Kono S.|Mohri M.|Takeshita A.|Arakawa K.|Ideishi M.|Nii T.|Shirai K.|Arai H.|Doi Y.|Kawano T.|Nakagaki O.|Takada K.|Hiyamuta K.|Koyanagi S.</t>
  </si>
  <si>
    <t>Job strain, Type A behavior pattern, and the prevalence of coronary atherosclerosis in Japanese working men</t>
  </si>
  <si>
    <t>Role of prehypertension in the development of coronary atherosclerosis in Japan</t>
  </si>
  <si>
    <t>Ospina-Duque J.|Carvajal-Carmona L.|Calle J.|López C.|Ochoa L.|García J.|Cuartas M.|Ortiz-Barrientos D.|Pineda N.|Gomez J.|Agudelo A.|Lozano M.|Montoya G.|Ospina A.|López M.|Gallo A.|Miranda A.|Serna L.|Montoya P.|Palacio C.|Bedoya G.|McCarthy M.|Reus V.|Freimer N.|Ruiz-Linares A.</t>
  </si>
  <si>
    <t>A search for genetic loci involved in predisposition to bipolar mood disorder in the population of Antioquia, Colombia</t>
  </si>
  <si>
    <t>Schumacher J.|Cichon S.|Albus M.|Borrmann-Hassenbach M.|Franzek E.|Fritze J.|Kreiner R.|Weigelt B.|Minges J.|Lerer B.|Kanias K.|Müller D.|Hürter M.|Windemuth-Kieselbach C.|Wienker T.|Baur M.|Lichtermann D.|Maier W.|Rietschel M.|Propping P.|Nöthen M.</t>
  </si>
  <si>
    <t>Cichon S.|Schmidt-Wolf G.|Schmidt-Wolf G.|Schumacher J.|Müller D.|Hürter M.|Schulze T.|Albus M.|Borrmann-Hassenbach M.|Franzek E.|Lanczik M.|Fritze J.|Kreiner R.|Weigelt B.|Minges J.|Lichtermann D.|Lerer B.|Kanyas K.|Strauch K.|Windemuth C.|Baur M.|Wienker T.|Maier W.|Rietschel M.|Propping P.|Nöthen M.|Nöthen M.</t>
  </si>
  <si>
    <t>No evidence for an X-chromosomal locus for bipolar affective disorder in 64 German and 4 Israeli families</t>
  </si>
  <si>
    <t>A possible susceptibility locus for bipolar affective disorder in chromosomal region 10q25-q26</t>
  </si>
  <si>
    <t>Giuliani M.|Giuliani M.|Suligoi B.|Amerio F.|Andreassi L.|Angelini G.|Aricò M.|Barba A.|Battarra P.|Beconcini E.|Benvegnù B.|Biggio P.|Bontigli F.|Cainelli T.|Calandra P.|Calzolari E.|Coppini M.|Cottoni F.|D'Antuono A.|Di Carlo A.|Donofrio P.|Gaddoni G.|Galbiati G.|Gatti M.|Graifemberghi A.|Guerra B.|Landi G.|Latino M.|Licci N.|Locatelli A.|Moise G.|Mossini A.|Norat M.|Perino F.|Priano L.|Provenzano E.|Puiatti P.|Rafanelli A.|Ricciuti F.|Righini G.|Sabbatini C.|Simonetto D.|Tarantini G.|Urbani F.|Vittone L.|Zucati G.|Affronti M.|Camisa D.|Geraci S.|Menegatti M.|Nunzi E.</t>
  </si>
  <si>
    <t>Giuliani M.|Giuliani M.|Suligoi B.|Affronti M.|Affronti M.|Amerio F.|Amerio F.|Andreassi L.|Andreassi L.|Angelini G.|Angelini G.|Aricò M.|Barba A.|Barba A.|Battarra P.|Battarra P.|Beconcini E.|Beconcini E.|Benvegnù B.|Benvegnù B.|Biggio P.|Biggio P.|Bonfigli F.|Bonfigli F.|Cainelli T.|Cainelli T.|Calandra P.|Calandra P.|Calzolari E.|Calzolari E.|Camisa D.|Camisa D.|Coppini M.|Coppini M.|Cottoni F.|Cottoni F.|D'Antuono A.|D'Antuono A.|Di Carlo A.|Di Carlo A.|Donofrio P.|Donofrio P.|Gaddoni G.|Gaddoni G.|Galbiati G.|Galbiati G.|Gatti M.|Gatti M.|Graifemberghi A.|Graifemberghi A.|Geraci S.|Geraci S.|Guerra B.|Guerra B.|Ingordo V.|Ingordo V.|Landi G.|Landi G.|Latino M.|Latino M.|Locatelli A.|Locatelli A.|Menegatti M.|Menegatti M.|Moise G.|Moise G.|Mossini A.|Mossini A.|Norat M.|Norat M.|Nunzi E.|Nunzi E.|Perino F.|Perino F.|Priano L.|Priano L.|Provenzano E.|Provenzano E.|Puiatti P.|Puiatti P.|Rafanelli A.|Rafanelli A.|Ricciuti F.|Ricciuti F.|Righini G.|Righini G.|Sabbatini C.|Sabbatini C.|Simonetto D.|Simonetto D.|Tarantini G.|Tarantini G.|Urbani F.|Urbani F.|Vittone L.|Vittone L.|Zuccati G.|Zuccati G.</t>
  </si>
  <si>
    <t>Sexually transmitted diseases and HIV-1 infection among Italian adolescents</t>
  </si>
  <si>
    <t>Differences between Nonnational and Indigenous Patients with Sexually Transmitted Infections in Italy and Insight into the Control of Sexually Transmitted Infections</t>
  </si>
  <si>
    <t>Minerva Ginecologica</t>
  </si>
  <si>
    <t>Giornale Italiano di Ostetricia e Ginecologia</t>
  </si>
  <si>
    <t>Lopez Sastre J.|Coto Cotallo G.|Fernandez Colomer B.|Fraga Bermudez J.|Fernandez Lorenzo J.|Reparaz Vidal R.|Fidalgo Alvarez I.|Alvaro Iglesias E.|Aragon Garcia M.|Pedraz Garcia M.|Urbon Artero A.|Aparicio Lozano P.|Cotero Lavin A.|Paisan Grisolia L.|Marco Tello A.|Perez Gonzalez J.|Belaustegui Cueto A.|Gomez Castillo E.|Moro Serrano M.|Sanchez Luna M.|Salas Hernandez S.|Salcedo Abizanda S.|Figueras J.|Krauel Vidal X.|Iriondo Sanz M.|Baraibar Castello R.|Roques Serradilla V.|Ortiz Tardio J.|Garcia Del Rio M.|Samaniego Munoz M.|Domenech Martinez E.</t>
  </si>
  <si>
    <t>Neonatal sepsis of vertical transmission: An epidemiological study from the 'Grupo de Hospitales Castrillo'</t>
  </si>
  <si>
    <t>Yang C.|Hung I.|Jaing T.|Lin K.|Lin D.|Lu M.|Liang D.|Chen S.|Liu H.|Hsiao C.|Shu S.|Chen J.|Chang T.|Chiou S.|Hsieh Y.|Lin M.|Lee M.|Peng C.|Cheng S.|Chen R.|Chen B.|Lin K.</t>
  </si>
  <si>
    <t>Liang D.|Chang T.|Lin K.|Lin D.|Lu M.|Chen S.|Liu H.|Lin M.|Lee M.|Shu S.|Chang T.|Chen J.|Hsiao C.|Hung I.|Hsieh Y.|Chen R.|Cheng S.|Chang W.|Lee C.|Lin K.|Lin K.|Lin K.</t>
  </si>
  <si>
    <t>Treatment results of the TPOG-NHL92 protocols for childhood non-Hodgkin's lymphomas in Taiwan: A report from the Taiwan Pediatric Oncology Group (TPOG)</t>
  </si>
  <si>
    <t>Improved treatment results for childhood acute myeloid leukemia in Taiwan</t>
  </si>
  <si>
    <t>Acta Paediatrica Taiwanica</t>
  </si>
  <si>
    <t>Venables K.|Winfield E.|Deighton A.|Aird E.|Hoskin P.|Barrett J.|Barrett-Lee P.|Bliss J.|Brown J.|Cruickshank C.|Dewar J.|Dobbs J.|Griffiths S.|Hopwood P.|Jackson C.|Lawton P.|Magee B.|Morgan D.|Owen R.|Parkin E.|Pritchard J.|Speechely V.|Spooner D.|Yarnold J.</t>
  </si>
  <si>
    <t>Venables K.|Miles E.|Aird E.|Hoskin P.|Barrett J.|Barrett-Lee P.|Bliss J.|Brown J.|Dewar J.|Dobbs J.|Haviland J.|Hopwood P.|Lawton P.|Magee B.|Morgan D.|Owen R.|Parkin E.|Pritchard J.|Speechely V.|Spooner D.|Sydenham M.|Yarnold J.</t>
  </si>
  <si>
    <t>Breast radiotherapy phantom design for the START trial</t>
  </si>
  <si>
    <t>What is the optimum breast plan: A study based on the START trial plans</t>
  </si>
  <si>
    <t>British Journal of Radiology</t>
  </si>
  <si>
    <t>Brown J.|Coulthard A.|Dixon A.|Dixon J.|Easton D.|Eeles R.|Evans D.|Gilbert F.|Hayes C.|Jenkins J.|Leach M.|Moss S.|Padhani A.|Pointon L.|Ponder B.|Sloane J.|Turnbull L.|Walker L.|Warren R.|Watson W.</t>
  </si>
  <si>
    <t>Rationale for a national multi-centre study of magnetic resonance imaging screening in women at genetic risk of breast cancer</t>
  </si>
  <si>
    <t>Establishing a new research agenda for studying psychiatric emergency room treatment decisions</t>
  </si>
  <si>
    <t>Mental Health Services Research</t>
  </si>
  <si>
    <t>Immunologic Research</t>
  </si>
  <si>
    <t>Ramirez P.|Ramirez P.|Chavez R.|Majado M.|Munitiz V.|Muñoz A.|Hernandez O.|Palenciano C.|Pino-Chavez G.|Loba M.|Minguela A.|Yelamos J.|Gago M.|Vizcaino A.|Asensi H.|Cayuela M.|Segura B.|Marin F.|Rubio A.|Fuente T.|Robles R.|Bueno F.|Sansano T.|Acosta F.|Rodriguez J.|Rios A.|Montoya M.|Navarro F.|Cabezuelo J.|Cozzi E.|Cozzi E.|Cozzi E.|White D.|White D.|White D.|Parrilla P.</t>
  </si>
  <si>
    <t>Transgenic pig-to-baboon liver xenotransplantation: Clinical, biochemical, and immunologic pattern of delayed acute vascular rejection</t>
  </si>
  <si>
    <t>Johnson C.|Ahsan N.|Gonwa T.|Halloran P.|Stegall M.|Hardy M.|Metzger R.|Shield C.|Rocher L.|Scandling J.|Sorensen J.|Mulloy L.|Light J.|Corwin C.|Danovitch G.|Wachs M.|VanVeldhuisen P.|Salm K.|Tolzman D.|Fitzsimmons W.</t>
  </si>
  <si>
    <t>Gonwa T.|Gonwa T.|Johnson C.|Ahsan N.|Alfrey E.|Halloran P.|Stegall M.|Hardy M.|Metzger R.|Shield C.|Rocher L.|Scandling J.|Sorensen J.|Mulloy L.|Light J.|Corwin C.|Danovitch G.|Wachs M.|VanVeldhuisen P.|Leonhardt M.|Fitzsimmons W.</t>
  </si>
  <si>
    <t>Randomized trial of tacrolimus (Prograf) in combination with azathioprine or mychophenolate mofetil versus cyclosporine (Neoral) with mycophenolate mofetil after cadaveric kidney transplantation</t>
  </si>
  <si>
    <t>Randomized trial of tacrolimus + mycophenolate mofetil or azathioprine versus cyclosporine + mycophenolate mofetil after cadaveric kidney transplantation: Results at three years</t>
  </si>
  <si>
    <t>Buforn N.|Astier A.|Meyer J.|Meyer M.|Perriès S.|Redon N.|Stézowski O.|Porquet M.|Deloncle I.|Bauchet A.|Duprat J.|Gall B.|Gautherin C.|Gueorguieva E.|Hoellinger F.|Kutsarova T.|Lucas R.|Minkova A.|Schulz N.|Sergolle H.|Venkova T.|Wilson A.</t>
  </si>
  <si>
    <t>Pantelica D.|Stefan I.|Nica N.|Porquet M.|Duchêne G.|Astier A.|Astier A.|Courtin S.|Deloncle I.|Hoellinger F.|Bauchet A.|Buforn N.|Donadille L.|Dorvaux O.|Duprat J.|Duprat J.|Gall B.|Gautherin C.|Kutsarova T.|Lalkovski S.|Lalkovski S.|Lucas R.|Meyer M.|Minkova A.|Minkova A.|Prévost A.|Prévost A.|Redon N.|Schulz N.|Sergolle H.|Stézowski O.|Venkova T.|Wilson A.</t>
  </si>
  <si>
    <t>Evidence for deformation in&lt;sup&gt;113-116&lt;/sup&gt;Cd isotopes</t>
  </si>
  <si>
    <t>High-spin states in Zr92-96 nuclei</t>
  </si>
  <si>
    <t>Zhang J.|Bao K.|Ding L.|CaiDong|Danzengluobu Dai B.|Feng Z.|Fu Y.|Guo H.|He M.|Huang Q.|Huo A.|Jia H.|Li J.|Lu H.|Lu S.|Luo G.|Meng X.|Mu J.|Peng Z.|Ren J.|Shi Z.|Tan Y.|Wang C.|Wang H.|Xu X.|Yu G.|Yuan A.|Zhang C.|Zhang H.|Zhang N.|Zhang X.|Zhaxisangzhu|Zhaxiciren</t>
  </si>
  <si>
    <t>An observation of solar flare neutrons using yangbajing solar cosmic ray detector</t>
  </si>
  <si>
    <t>Paul E.|Starosta K.|Boston A.|Chiara C.|Devlin M.|Dorvaux O.|Fossan D.|Greenlees P.|Helariutta K.|Jones P.|Julin R.|Juutinen S.|Kankaanpää H.|Kettunen H.|LaFosse D.|Lane G.|Lee I.|Macchiavelli A.|Muikku M.|Nieminen P.|Rahkila P.|Sarantites D.|Scraggs H.|Sears J.|Semple A.|Smith J.|Stezowski O.</t>
  </si>
  <si>
    <t>High-spin study of [Formula Presented]</t>
  </si>
  <si>
    <t>Cortina-Gil D.|Cortina-Gil D.|Fernandez-Vazquez J.|Aumann T.|Baumann T.|Benlliure J.|Borge M.|Chulkov L.|Chulkov L.|Pramanik U.|Forssén C.|Fraile L.|Geissel H.|Gerl J.|Hammache F.|Itahashi K.|Janik R.|Jonson B.|Mandal S.|Markenroth K.|Meister M.|Mocko M.|Münzenberg G.|Ohtsubo T.|Ozawa A.|Prezado Y.|Pribora V.|Pribora V.|Riisager K.|Scheit H.|Schneider R.|Schrieder G.|Simon H.|Sitar B.|Stolz A.|Strmen P.|Sümmerer K.|Szarka I.|Weick H.</t>
  </si>
  <si>
    <t>Shell structure of the near-dripline nucleus&lt;inf&gt;23&lt;/inf&gt;O</t>
  </si>
  <si>
    <t>Bai J.|Ban Y.|Bian J.|Chang J.|Chen A.|Chen H.|Chen H.|Chen J.|Chen X.|Chen Y.|Bao-Sen C.|Chi S.|Chu Y.|Cui X.|Dai Y.|Dong L.|Du Z.|Fu H.|Fu L.|Gao C.|Gu S.|Guo Z.|Guo Y.|Han S.|Han Y.|He J.|He J.|He K.|He M.|He X.|Heng Y.|Hong T.|Hu G.|Hu H.|Hu Q.|Hu T.|Huáng X.|Huang G.|Huang Y.|Ji X.|Jiang C.|Jin Y.|Ke Z.|Lai Y.|Li D.|Li H.|Li H.|Li J.|Li J.|Li P.|Li Q.|Li R.|Li W.|Li W.|Li X.|Li X.|Liu B.|Liu F.|Liu F.|Liu H.|Liu J.|Liu J.|Liu R.|Liu T.|Liu Y.|Liu Z.|Lu G.|Lü F.|Lü J.|Lü Z.|Luo X.|Ma E.|Ma F.|Ma J.|Mao Z.|Meng X.|Mo X.|Nie J.|Nie Z.|Qi N.|Qi X.|Qian C.|Qiu J.|Que Y.|Rong G.|Shao Y.|Shen B.|Shen D.|Shen H.|Shen X.|Sheng H.|Shi F.|Shi H.|Song X.|Sun H.|Sun L.|Sun Y.|Tang X.|Tang S.|Tong G.</t>
  </si>
  <si>
    <t>Branching Ratios of J/ψ→π&lt;sup&gt;0&lt;/sup&gt;3(π&lt;sup&gt;+&lt;/sup&gt;π&lt;sup&gt;-&lt;/sup&gt;)</t>
  </si>
  <si>
    <t>Plettner C.|Plettner C.|Ragnarsson I.|Schnare H.|Schwengner R.|Käubler L.|Dönau F.|Algora A.|de Angelis G.|Napoli D.|Gadea A.|Eberth J.|Steinhardt T.|Thelen O.|Hausmann M.|Müller A.|Jungclaus A.|Lieb K.|Jenkins D.|Wadsworth R.|Wilson A.</t>
  </si>
  <si>
    <t>Signature inversion caused by triaxiality and unpaired band crossings in &lt;sup&gt;72&lt;/sup&gt;Br</t>
  </si>
  <si>
    <t>Abe K.|Abe K.|Abe T.|Adam I.|Akimoto H.|Aston D.|Baird K.|Baltay C.|Band H.|Barklow T.|Bauer J.|Bellodi G.|Berger R.|Blaylock G.|Bogart J.|Bower G.|Brau J.|Breidenbach M.|Bugg W.|Burke D.|Burnett T.|Burrows P.|Calcaterra A.|Cassell R.|Chou A.|Cohn H.|Coller J.|Convery M.|Cook V.|Cowan R.|Crawford G.|Damerell C.|Daoudi M.|de Groot N.|de Sangro R.|Dong D.|Doser M.|Dubois R.|Erofeeva I.|Eschenburg V.|Etzion E.|Fahey S.|Falciai D.|Fernandez J.|Flood K.|Frey R.|Hart E.|Hasuko K.|Hertzbach S.|Huffer M.|Huynh X.|Iwasaki M.|Jackson D.|Jacques P.|Jaros J.|Jiang Z.|Johnson A.|Johnson J.|Kajikawa R.|Kalelkar M.|Kang H.|Kofler R.|Kroeger R.|Langston M.|Leith D.|Lia V.|Lin C.|Mancinelli G.|Manly S.|Mantovani G.|Markiewicz T.|Maruyama T.|McKemey A.|Messner R.|Moffeit K.|Moore T.|Morii M.|Muller D.|Murzin V.|Narita S.|Nauenberg U.|Neal H.|Nesom G.|Oishi N.|Onoprienko D.|Osborne L.|Panvini R.|Park C.|Peruzzi I.|Piccolo M.|Piemontese L.|Plano R.|Prepost R.|Prescott C.|Ratcliff B.|Reidy J.|Reinertsen P.|Rochester L.|Rowson P.|Russell J.</t>
  </si>
  <si>
    <t>First direct measurement of the parity-violating coupling of the Z&lt;inf&gt;0&lt;/inf&gt; to the s quark</t>
  </si>
  <si>
    <t>Abu-Zayyad T.|Belov K.|Bird D.|Boyer J.|Cao Z.|Catanese M.|Chen G.|Clay R.|Covault C.|Dai H.|Dawson B.|Elbert J.|Fick B.|Fortson L.|Fortson L.|Fowler J.|Gibbs K.|Glasmacher M.|Green K.|Ho Y.|Huang A.|Jui C.|Kidd M.|Kieda D.|Knapp B.|Ko S.|Larsen C.|Lee W.|Loh E.|Mannel E.|Matthews J.|Matthews J.|Matthews J.|Newport B.|Nitz D.|Ong R.|Simpson K.|Smith J.|Sinclair D.|Sokolsky P.|Song C.|Tang J.|Thomas S.|Van Der Velde J.|Wiencke L.|Wilkinson C.|Yoshida S.|Zhang X.</t>
  </si>
  <si>
    <t>A measurement of the average longitudinal development profile of cosmic ray air showers between 10&lt;sup&gt;17&lt;/sup&gt;and 10&lt;sup&gt;18&lt;/sup&gt;eV</t>
  </si>
  <si>
    <t>Prakhov S.|Prakhov S.|Tippens W.|Allgower C.|Bekrenev V.|Berger E.|Briscoe W.|Clajus M.|Comfort J.|Craig K.|Grosnick D.|Huber G.|Isenhower D.|Knecht N.|Koetke D.|Koulbardis A.|Kozlenko N.|Kruglov S.|Kycia T.|Lolos G.|Lopatin I.|Manley D.|Marušic A.|Marušic A.|Manweiler R.|Mc Donald S.|Nefkens B.|Olmsted J.|Papandreou Z.|Peaslee D.|Peterson G.|Phaisangittisakul N.|Pulver M.|Ramirez A.|Sadler M.|Shafi A.|laus I.|Spinka H.|Stanislaus S.|Starostin A.|Starostin A.|Staudenmaier H.|Supek I.|Wong C.</t>
  </si>
  <si>
    <t>Naturally large cosmological neutrino asymmetries in the minimal supersymmetric standard model</t>
  </si>
  <si>
    <t>Dersch U.|Akchurin N.|Andreev V.|Atamantchouk A.|Aykac M.|Balatz M.|Bondar N.|Bravar A.|Cooper P.|Dauwe L.|Davidenko G.|Dirkes G.|Dolgolenko A.|Dreossi D.|Dzyubenko G.|Edelstein R.|Emediato L.|Endler A.|Engelfried J.|Engelfried J.|Eschrich I.|Eschrich I.|Escobar C.|Escobar C.|Evdokimov A.|Filimonov I.|Garcia F.|Gaspero M.|Gerzon S.|Giller I.|Golovtsov V.|Goncharenko Y.|Gottschalk E.|Gottschalk E.|Gouffon P.|Grachov O.|Grachov O.|Gülmez E.|Kangling H.|Iori M.|Jun S.|Kamenskii A.|Kaya M.|Kilmer J.|Kim V.|Kochenda L.|Königsmann K.|Königsmann K.|Konorov I.|Konorov I.|Kozhevnikov A.|Krivshich A.|Krüger H.|Kubantsev M.|Kubarovsky V.|Kulyavtsev A.|Kulyavtsev A.|Kuropatkin N.|Kurshetsov V.|Kushnirenko A.|Kwan S.|Lach J.|Lamberto A.|Landsberg L.|Larin I.|Leikin E.|Yunshan L.|Zhigang L.|Luksys M.|Lungov T.|Lungov T.|Magarrel D.|Maleev V.|Mao D.|Mao D.|Chensheng M.|Zhenlin M.|Masciocchi S.|Masciocchi S.|Mathew P.|Mathew P.|Mattson M.|Matveev V.|McCliment E.|McKenna S.|Moinester M.|Molchanov V.|Morelos A.|Mukhin V.|Nelson K.|Nemitkin A.|Neoustroev P.|Newsom C.|Nilov A.|Nurushev S.|Ocherashvili A.|Oleynik G.|Oleynik G.|Onel Y.|Ozel E.</t>
  </si>
  <si>
    <t>Total cross section measurements with π&lt;sup&gt;-&lt;/sup&gt; , Σ&lt;sup&gt;-&lt;/sup&gt; and protons on nuclei and nucleons around 600 GeV/c</t>
  </si>
  <si>
    <t>McCrory R.|Bahr R.|Betti R.|Boehly T.|Collins T.|Craxton R.|Delettrez J.|Donaldson W.|Epstein R.|Frenje J.|Glebov V.|Goncharov V.|Gotchev O.|Gram R.|Harding D.|Hicks D.|Jaanimagi P.|Keck R.|Kelly J.|Knauer J.|Li C.|Loucks S.|Lund L.|Marshall F.|McKenty P.|Meyerhofer D.|Morse S.|Petrasso R.|Radha P.|Regan S.|Roberts S.|Séguin F.|Seka W.|Skupsky S.|Smalyuk V.|Sorce C.|Soures J.|Stoeckl C.|Town R.|Wittman M.|Yaakobi B.|Zuegel J.</t>
  </si>
  <si>
    <t>OMEGA ICF experiments and preparation for direct drive ignition on NIF</t>
  </si>
  <si>
    <t>Radiative decay of the [Formula Presented] into two pseudoscalar mesons</t>
  </si>
  <si>
    <t>Abbrescia M.|Colaleo A.|Iaselli G.|Loddo F.|Maggi M.|Marangelli B.|Natali S.|Nuzzo S.|Pugliese G.|Ranieri A.|Romano F.|Altieri S.|Barnaba' O.|Belli G.|Bruno G.|Musitelli G.|Nardo R.|Ratti S.|Riccardi C.|Torre P.|Vitulo P.</t>
  </si>
  <si>
    <t>Abbrescia M.|Altieri S.|Baratti V.|Barnabà O.|Belli G.|Bruno G.|Colaleo A.|DeVecchi C.|Guida R.|Iaselli G.|Imbres E.|Loddo F.|Maggi M.|Marangelli B.|Musitelli G.|Nardò R.|Natali S.|Nuzzo S.|Pugliese G.|Ranieri A.|Ratti S.|Riccardi C.|Romano F.|Torre P.|Vicini A.|Vitulo P.|Volpe F.</t>
  </si>
  <si>
    <t>New developments on front-end electronics for the CMS Resistive Plate Chambers</t>
  </si>
  <si>
    <t>Resistive plate chamber neutron and gamma sensitivity measurement with a &lt;sup&gt;252&lt;/sup&gt;Cf source</t>
  </si>
  <si>
    <t>Ahn S.|Amirikas R.|Bahk S.|Baik K.|Gapienko V.|Hong B.|Hong S.|Kim J.|Kim Y.|Kim Y.|Koo D.|Lee K.|Lee S.|Lim I.|Nam S.|Pac M.|Park S.|Rhee J.|Seo S.|Sim K.</t>
  </si>
  <si>
    <t>Ahn S.|Amirikas R.|Bahk S.|Baik K.|Gapienko V.|Hong B.|Hong B.|Hong S.|Kim J.|Kim Y.|Kim Y.|Koo D.|Lee K.|Lee S.|Lim I.|Nam S.|Pac M.|Park S.|Rhee J.|Seo S.|Sim K.</t>
  </si>
  <si>
    <t>Study on the operational conditions of a double-gap resistive plate chamber for the CMS</t>
  </si>
  <si>
    <t>Aspects of operational conditions of a double gap prototype RPC for the CMS/LHC experiment</t>
  </si>
  <si>
    <t>Tremaine A.|Tremaine A.|Frigola P.|Murokh A.|Musumeci P.|Pellegrini C.|Rosenzweig J.|Babzien M.|Ben-Zvi I.|Johnson E.|Malone R.|Rakowsky G.|Skaritka J.|Wang X.|Yu L.|Van Bibber K.|Hill J.|Le Sage G.|Carr R.|Cornacchia M.|Nuhn H.|Ruland R.|Nguyen D.</t>
  </si>
  <si>
    <t>Murokh A.|Agustsson R.|Babzien M.|Ben-Zvi I.|Bertolini L.|Van Bibber K.|Carr R.|Cornacchia M.|Frigola P.|Hill J.|Johnson E.|Klaisner L.|Le Sage G.|Libkind M.|Malone R.|Nuhn H.|Pellegrini C.|Reiche S.|Rakowsky G.|Rosenzweig J.|Ruland R.|Skaritka J.|Toor A.|Tremaine A.|Wang X.|Yakimenko V.</t>
  </si>
  <si>
    <t>Status and initial commissioning of a high gain 800 nm SASE FEL</t>
  </si>
  <si>
    <t>Properties of the ultrashort gain length, self-amplified spontaneous emission free-electron laser in the linear regime and saturation</t>
  </si>
  <si>
    <t>Akatsu M.|Fujimoto K.|Fujita Y.|Hirano H.|Hirose M.|Inami K.|Itami S.|Ishikawa A.|Iwasaki Y.|Joo K.|Kani T.|Matsumoto T.|Nagai I.|Nitoh O.|Ohnishi Y.|Ohshima T.|Okabe T.|Sakai Y.|Sugi A.|Suitoh S.|Sugiyama A.|Suzuki J.|Suzuki S.|Tan N.|Tomoto M.|Ujiie N.|Uno S.|Yoshida K.</t>
  </si>
  <si>
    <t>Hirano H.|Akatsu M.|Fujita Y.|Fujimoto K.|Hirose M.|Inami K.|Ishikawa A.|Iwasaki Y.|Joo K.|Kuniya T.|Matsumoto T.|Nagai I.|Nitoh O.|Ohnishi Y.|Ohshima T.|Okabe T.|Ozaki H.|Sakai Y.|Sugi A.|Sugiyama A.|Suzuki J.|Suzuki S.|Tan N.|Tanaka J.|Tomoto M.|Trabelsi K.|Ujiie N.|Uno S.|Yoshida K.</t>
  </si>
  <si>
    <t>Cathode image readout in the BELLE central drift chamber</t>
  </si>
  <si>
    <t>High-resolution cylindrical drift chamber for the KEK B-factory</t>
  </si>
  <si>
    <t>Dangtip S.|Ataç A.|Bergenwall B.|Blomgren J.|Elmgren K.|Johansson C.|Klug J.|Olsson N.|Carlsson G.|Söderberg J.|Jonsson O.|Nilsson L.|Renberg P.|Nadel-Turonski P.|Brun C.|Lecolley F.|Lecolley J.|Varignon C.|Eudes P.|Haddad F.|Kerveno M.|Kirchner T.|Lebrun C.</t>
  </si>
  <si>
    <t>Blideanu V.|Lecolley F.|Lecolley J.|Lefort T.|Marie N.|Ataç A.|Ban G.|Bergenwall B.|Blomgren J.|Dangtip S.|Dangtip S.|Elmgren K.|Eudes P.|Foucher Y.|Guertin A.|Haddad F.|Hildebrand A.|Johansson C.|Jonsson O.|Kerverio M.|Kirchner T.|Klug J.|Le Brun C.|Lebrun C.|Louvel M.|Nadel-Turonski P.|Nilsson L.|Nilsson L.|Olsson N.|Olsson N.|Pomp S.|Prokofiev A.|Renberg P.|Rivière G.|Slypen I.|Stuttgé L.|Tippawan U.|Tippawan U.|Österlund M.</t>
  </si>
  <si>
    <t>Facility for measurements of nuclear cross sections for fast neutron cancer therapy</t>
  </si>
  <si>
    <t>Nucleon-induced reactions at intermediate energies: New data at 96 MeV and theoretical status</t>
  </si>
  <si>
    <t>Kuriyama M.|Akino N.|Ebisawa N.|Grisham L.|Hikita S.|Honda A.|Itoh T.|Kawai M.|Kazawa M.|Kusaka M.|Mogaki K.|Ohga T.|Okumura Y.|Oohara H.|Satoh F.|Seki H.|Tanai Y.|Toyokawa Y.|Umeda N.|Usui K.|Watanabe K.|Yamaguchi M.|Yamazaki H.</t>
  </si>
  <si>
    <t>Kuriyama M.|Akino N.|Ebisawa N.|Grisham L.|Hikita S.|Honda A.|Itoh T.|Kawai M.|Kazawa M.|Kusaka M.|Kusanagi N.|Mogaki K.|Ohga T.|Oohara H.|Pengyuan L.|Satoh F.|Seki H.|Seki N.|Tanai Y.|Toyokawa Y.|Umeda N.|Usui K.|Yamazaki H.</t>
  </si>
  <si>
    <t>Power flow in the negative-ion based neutral beam injection for JT-60</t>
  </si>
  <si>
    <t>Study of increasing the beam power on the negative ion based neutral beam injector for JT-60 U</t>
  </si>
  <si>
    <t>Sekimoto Y.|Yamamoto S.|Oka T.|Ikeda M.|Maezawa H.|Ito T.|Saito G.|Iwata M.|Kamegai K.|Sakai T.|Tatematsu K.|Arikawa Y.|Aso Y.|Noguchi T.|Miyazawa K.|Shi S.|Shi S.|Saito S.|Saito S.|Ozeki H.|Fujiwara H.|Fujiwara H.|Inatani J.|Ohishi M.|Noda K.|Togashi Y.</t>
  </si>
  <si>
    <t>Yamamoto S.|Maezawa H.|Ikeda M.|Ito T.|Oka T.|Saito G.|Iwata M.|Kamegai K.|Sakai T.|Sekimoto Y.|Tatematsu K.|Noguchi T.|Shi S.|Arikawa Y.|Aso Y.|Miyazawa K.|Saito S.|Fujiwara H.|Ohishi M.|Ozeki H.|Inatani J.</t>
  </si>
  <si>
    <t>The Mt. Fuji submillimeter-wave telescope</t>
  </si>
  <si>
    <t>Observation of the C I&lt;sup&gt;3&lt;/sup&gt;P&lt;inf&gt;2&lt;/inf&gt;-&lt;sup&gt;3&lt;/sup&gt;P&lt;inf&gt;1&lt;/inf&gt;line toward the Orion Kleinmann-Low region</t>
  </si>
  <si>
    <t>Lising L.|Lising L.|Hwang S.|Hwang S.|Adams J.|Bowles T.|Browne M.|Chupp T.|Coulter K.|Dewey M.|Freedman S.|Fujikawa B.|Garcia A.|Greene G.|Jones G.|Jones G.|Mumm H.|Nico J.|Richardson J.|Richardson J.|Robertson R.|Steiger T.|Teasdale W.|Thompson A.|Wasserman E.|Wasserman E.|Wietfeldt F.|Welsh R.|Wilkerson J.</t>
  </si>
  <si>
    <t>Jones G.|Adams J.|Anaya J.|Bowles T.|Chupp T.|Coulter K.|Dewey M.|Freedman S.|Fujikawa B.|Garcia A.|Greene G.|Hwang S.|Lising L.|Mumm H.|Nico J.|Robertson R.|Steiger T.|Teasdale W.|Thompson A.|Wasserman E.|Wietfeldt F.|Wilkerson J.</t>
  </si>
  <si>
    <t>New limit on the d coefficient in polarized neutron decay</t>
  </si>
  <si>
    <t>Time reversal in polarized neutron decay: The emiT experiment</t>
  </si>
  <si>
    <t>Lai A.|Marras D.|Musa L.|Bevan A.|Dosanjh R.|Gershon T.|Hay B.|Hay B.|Kalmus G.|Munday D.|Needham M.|Needham M.|Olaiya E.|Parker M.|White T.|Wotton S.|Barr G.|Blümer H.|Bocquet G.|Ceccucci A.|Cundy D.|D'Agostini G.|Doble N.|Falaleev V.|Gatignon L.|Gonidec A.|Govi G.|Grafström P.|Kubischta W.|Lacourt A.|Norton A.|Palestini S.|Panzer-Steindel B.|Peyaud B.|Taureg H.|Velasco M.|Wahl H.|Cheshkov C.|Hristov P.|Hristov P.|Kekelidze V.|Madigojine D.|Mestvirishvili A.|Mestvirishvili A.|Molokanova N.|Potrebenikov Y.|Tatishvili G.|Tatishvili G.|Tkatchev A.|Zinchenko A.|Knowles I.|Martin V.|Martin V.|Parsons H.|Sacco R.|Lazzeroni C.|Lazzeroni C.|Walker A.|Contalbrigo M.|Dalpiaz P.|Duclos J.|Frabetti P.|Gianoli A.|Martini M.|Petrucci F.|Savrié M.|Bizzeti A.|Bizzeti A.|Calvetti M.|Collazuol G.|Graziani G.|Iacopini E.|Lenti M.|Lenti M.|Becker H.|Eppard M.|Fox H.|Holtz K.|Kalter A.|Kleinknecht K.|Koch U.|Köpke L.|Pellmann I.|Peters A.|Renk B.|Schmidt S.|Schönharting V.|Schué Y.|Winhart A.|Wittgen M.|Chollet J.|Crépé S.|Fayard L.|Iconomidou-Fayard L.|Ocariz J.|Unal G.|Wingerter-Seez I.|Anzivino G.|Cenci P.|Imbergamo E.</t>
  </si>
  <si>
    <t>Lai A.|Marras D.|Bevan A.|Dosanjh R.|Gershon T.|Hay B.|Kalmus G.|Lazzeroni C.|Munday D.|Olaiya E.|Parker M.|White T.|Wotton S.|Barr G.|Bocquet G.|Ceccucci A.|Cuhadar-Dönszelmann T.|Cundy D.|D'Agostini G.|Doble N.|Falaleev V.|Gatignon L.|Gonidec A.|Gorini B.|Govi G.|Grafström P.|Kubischta W.|Lacourt A.|Norton A.|Palestini S.|Panzer-Steindel B.|Taureg H.|Velasco M.|Wahl H.|Cheshkov C.|Gaponenko A.|Hristov P.|Kekelidze V.|Litov L.|Madigozhin D.|Molokanova N.|Potrebenikov Y.|Stoynev S.|Tatishvili G.|Tkatchev A.|Zinchenko A.|Knowles I.|Martin V.|Sacco R.|Walker A.|Contalbrigo M.|Dalpiaz P.|Duclos J.|Frabetti P.|Gianoli A.|Martini M.|Petrucci F.|Savrié M.|Bizzeti A.|Calvetti M.|Collazuol G.|Graziani G.|Iacopini E.|Lenti M.|Martelli F.|Veltri M.|Becker H.|Eppard K.|Eppard M.|Fox H.|Kalter A.|Kleinknecht K.|Koch U.|Köpke L.|Lopes da Silva P.|Marouelli P.|Pellmann I.|Peters A.|Renk B.|Schmidt S.|Schönharting V.|Schué Y.|Wanke R.|Winhart A.|Wittgen M.|Chollet J.|Fayard L.|Iconomidou-Fayard L.|Ocariz J.|Unal G.|Wingerter-Seez I.|Anzivino G.|Cenci P.|Imbergamo E.|Lubrano P.|Mestvirishvili A.|Nappi A.|Pepe M.|Piccini M.|Bertanza L.</t>
  </si>
  <si>
    <t>Observation of the decay K&lt;inf&gt;S&lt;/inf&gt; → π&lt;sup&gt;+&lt;/sup&gt;π&lt;sup&gt;-&lt;/sup&gt;e&lt;sup&gt;+&lt;/sup&gt;e&lt;sup&gt;-&lt;/sup&gt;</t>
  </si>
  <si>
    <t>Measurement of the ratio Γ (K&lt;inf&gt;L&lt;/inf&gt; → π&lt;sup&gt;+&lt;/sup&gt; π&lt;sup&gt;-&lt;/sup&gt;) / Γ (K&lt;inf&gt;L&lt;/inf&gt; → π&lt;sup&gt;±&lt;/sup&gt; e&lt;sup&gt;∓&lt;/sup&gt; ν) and extraction of the CP violation parameter | η&lt;inf&gt;+ -&lt;/inf&gt; |</t>
  </si>
  <si>
    <t>Barate R.|Decamp D.|Ghez P.|Goy C.|Jezequel S.|Lees J.|Martin F.|Merle E.|Minard M.|Pietrzyk B.|Przysiezniak H.|Alemany R.|Casado M.|Chmeissani M.|Crespo J.|Fernandez E.|Fernandez-Bosman M.|Garrido L.|Graugés E.|Juste A.|Martinez M.|Merino G.|Miquel R.|Mir L.|Morawitz P.|Pacheco A.|Park I.|Riu I.|Colaleo A.|Creanza D.|De Palma M.|Iaselli G.</t>
  </si>
  <si>
    <t>Search for single top production in e &lt;sup&gt;+&lt;/sup&gt;e &lt;sup&gt;-&lt;/sup&gt; collisions at √s = 189-202 GeV</t>
  </si>
  <si>
    <t>Iwasaki H.|Motobayashi T.|Akiyoshi H.|Ando Y.|Fukuda N.|Fujiwara H.|Fülöp Z.|Hahn K.|Higurashi Y.|Hirai M.|Hisanaga I.|Iwasa N.|Kijima T.|Mengoni A.|Mengoni A.|Minemura T.|Nakamura T.|Notani M.|Ozawa S.|Sagawa H.|Sakurai H.|Shimoura S.|Takeuchi S.|Teranishi T.|Yanagisawa Y.|Ishihara M.|Ishihara M.</t>
  </si>
  <si>
    <t>Iwasaki H.|Motobayashi T.|Akiyoshi H.|Ando Y.|Fukuda N.|Fujiwara H.|Fülöp Z.|Hahn K.|Higurashi Y.|Hirai M.|Hisanaga I.|Iwasa N.|Kijima T.|Mengoni A.|Mengoni A.|Minemura T.|Nakamura T.|Notani M.|Ozawa S.|Sagawa H.|Sakurai H.|Shimoura S.|Takeuchi S.|Teranishi T.|Yanagisawa Y.|Ishihara M.</t>
  </si>
  <si>
    <t>Low-lying intruder 1&lt;sup&gt;-&lt;/sup&gt; state in &lt;sup&gt;12&lt;/sup&gt;Be and the melting of the N = 8 shell closure</t>
  </si>
  <si>
    <t>Inelastic scattering on &lt;sup&gt;12&lt;/sup&gt;Be and disappearance of the N = 8 magic number</t>
  </si>
  <si>
    <t>Barsov S.|Bechstedt U.|Borchert G.|Borgs W.|Büscher M.|Debowski M.|Erven W.|Eßer R.|Fedorets P.|Gotta D.|Hartmann M.|Junghans H.|Kacharava A.|Kamys B.|Klehr F.|Koch H.|Komarov V.|Koptev V.|Kulessa P.|Kulikov A.|Kurbatov V.|Macharashvili G.|Maier R.|Mikirtichyants S.|Merzliakov S.|Müller H.|Mussgiller A.|Nioradze M.|Ohm H.|Petrus A.|Prasuhn D.|Pysz K.|Rathmann F.|Rimarzig B.|Rudy Z.|Schleichert R.|Schneider C.|Schneider H.|Schult O.|Seyfarth H.|Sistemich K.|Stein H.|Ströher H.</t>
  </si>
  <si>
    <t>The ANKE spectrometer at COSY-Jülich and studies of the subthreshold K&lt;sup&gt;+&lt;/sup&gt;-production</t>
  </si>
  <si>
    <t>Amelin D.|Berdnikov E.|Bityukov S.|Borisov G.|Bugg D.|Gouz Y.|Dorofeev V.|Dzhelyadin R.|Ekimov A.|Karyukhin A.|Kachaev I.|Khokhlov Y.|Konstantinov V.|Kopikov A.|Kostyukhin V.|Likhoded S.|Matveev V.|Ostankov A.|Polyakov B.|Ryabchikov D.|Sekhiaidze G.|Solovyanov O.|Solodkov A.|Starchenko E.|Tskhadadze E.|Vishnevski N.|Vlasov E.|Zaitsev A.</t>
  </si>
  <si>
    <t>Natural parity resonances in ηπ&lt;sup&gt;+&lt;/sup&gt;π&lt;sup&gt;-&lt;/sup&gt;</t>
  </si>
  <si>
    <t>Acciarri M.|Achard P.|Adriani O.|Aguilar-Benitez M.|Alcaraz J.|Alemanni G.|Allaby J.|Aloisio A.|Alviggi M.|Ambrosi G.|Anderhub H.|Andreev V.|Angelescu T.|Anselmo F.|Azemoon T.|Aziz T.|Bagnaia P.|Bajo A.|Baksay L.|Balandras A.|Baldew S.|Banerjee S.|Banerjee S.|Barczyk A.|Barillère R.|Barone L.|Bartalini P.|Basile M.|Battiston R.|Bay A.|Becattini F.|Becker U.|Behner F.|Bellucci L.|Berbeco R.|Berdugo J.|Berges P.|Bertucci B.|Bhattacharya S.|Biasini M.|Blaising J.|Blyth S.</t>
  </si>
  <si>
    <t>Achard P.|Achard P.|Adriani O.|Adriani O.|Aguilar-Benitez M.|Aguilar-Benitez M.|Van Den Akker M.|Van Den Akker M.|Alcaraz J.|Alcaraz J.|Alemanni G.|Alemanni G.|Allaby J.|Allaby J.|Aloisio A.|Aloisio A.|Alviggi M.|Alviggi M.|Anderhub H.|Anderhub H.|Andreev V.|Andreev V.|Andreev V.|Anselmo F.|Anselmo F.|Arefiev A.|Arefiev A.|Azemoon T.|Azemoon T.|Aziz T.|Aziz T.|Bagnaia P.|Bagnaia P.|Bajo A.|Bajo A.|Baksay G.|Baksay G.|Baksay L.|Baksay L.|Bhär J.|Bhär J.|Baldew S.|Baldew S.|Banerjee S.|Banerjee S.|Banerjee S.|Banerjee S.|Barczyk A.|Barczyk A.|Barczyk A.|Barillre R.|Barillre R.|Bartalin P.|Bartalin P.|Basile M.|Basile M.|Batalova N.|Batalova N.|Battiston R.|Battiston R.|Bay A.|Bay A.|Becattini F.|Becattini F.|Becker U.|Becker U.|Behner F.|Behner F.|Bellucci L.|Bellucci L.|Berbeco R.|Berbeco R.|Berdugo J.|Berdugo J.|Berges P.|Berges P.|Bertucci B.|Bertucci B.|Betev B.|Betev B.|Biasini M.|Biasini M.|Biglietti M.|Biglietti M.|Biland A.|Biland A.|Blaising J.|Blaising J.|Blyth S.|Blyth S.|Bobbink G.|Bobbink G.|Böhm A.|Boldizsar L.|Boldizsar L.|Borgia B.|Borgia B.|Bottai S.|Bottai S.|Bourilkov D.</t>
  </si>
  <si>
    <t>Measurements of the bb̄ production cross section and forward-backward asymmetry at centre-of-mass energies above the Z pole at LEP</t>
  </si>
  <si>
    <t>Study of the solar anisotropy of cosmic ray primaries of about 200 GeV energy with the L3+C muon detector</t>
  </si>
  <si>
    <t>Tamura H.|Tanida K.|Abe D.|Akikawa H.|Araki K.|Bhang H.|Endo T.|Fujii Y.|Fukuda T.|Hashimoto O.|Imai K.|Hotchi H.|Kakiguchi Y.|Kim J.|Kim Y.|Miyoshi T.|Murakami T.|Nagae T.|Nishida J.|Noumi H.|Outa H.|Ozawa K.|Saito T.|Sasao J.|Sato Y.|Satoh S.|Sawafta R.|Sekimoto M.|Takahashi T.|Tang L.|Xia H.|Zhou S.|Zhu L.</t>
  </si>
  <si>
    <t>High-resolution gamma-ray spectroscopy of &lt;sup&gt;7&lt;/sup&gt;&lt;inf&gt;Λ&lt;/inf&gt;li</t>
  </si>
  <si>
    <t>Abreu P.|Adam W.|Adye T.|Adzic P.|Albrecht Z.|Alderweireld T.|Alekseev G.|Alemany R.|Allmendinger T.|Allport P.|Almehed S.|Amaldi U.|Amapane N.|Amato S.|Anassontzis E.|Andersson P.|Andreazza A.|Andringa S.|Antilogus P.|Apel W.|Arnoud Y.|Åsman B.|Augustin J.|Augustinus A.|Baillon P.|Bambade P.|Barao F.|Barbiellini G.|Barbier R.|Bardin D.|Barker G.|Baroncelli A.|Battaglia M.|Baubillier M.|Becks K.|Begalli M.|Behrmann A.|Beilliere P.|Belokopytov Y.|Belous K.|Benekos N.|Benvenuti A.|Berat C.|Berggren M.|Bertrand D.|Besancon M.|Bigi M.|Bilenky M.|Bizouard M.|Bloch D.</t>
  </si>
  <si>
    <t>Additional two-loop contributions to electric dipole moments in supersymmetric theories</t>
  </si>
  <si>
    <t>Ladygin V.|Azhgirey L.|Afanasiev S.|Arkhipov V.|Bondarev V.|Bondarev V.|Filipov G.|Filipov G.|Isupov A.|Ivanov V.|Kartamyshev A.|Kashirin V.|Khrenov A.|Kolesnikov V.|Kuznetsov V.|Ladygina N.|Litvinenko A.|Reznikov S.|Rukoyatkin P.|Semenov A.|Semenova I.|Stoletov G.|Zhmyrov V.|Zolin L.</t>
  </si>
  <si>
    <t>Measurement of the tensor analyzing power A&lt;inf&gt;yy&lt;/inf&gt; in the inelastic scattering of deuterons in the vicinity of excitation of baryonic resonances</t>
  </si>
  <si>
    <t>Interplay between octupole and quasiparticle excitations in &lt;sup&gt;178&lt;/sup&gt;Hg and &lt;sup&gt;180&lt;/sup&gt;Hg</t>
  </si>
  <si>
    <t>Bentley M.|Williams S.|Joss D.|O’Leary C.|Bruce A.|Cameron J.|Carpenter M.|Fallon P.|Frankland L.|Gelletly W.|Lister C.|Martínez-Pinedo G.|Poves A.|Regan P.|Reiter P.|Rubio B.|Sanchez Solano J.|Seweryniak D.|Svensson C.|Vincent S.|Warner D.</t>
  </si>
  <si>
    <t>Williams S.|Bentley M.|Warner D.|Bruce A.|Cameron J.|Carpenter M.|Fallon P.|Frankland L.|Gelletly W.|Janssens R.|Joss D.|O’Leary C.|Lister C.|Poves A.|Regan P.|Reiter P.|Rubio B.|Seweryniak D.|Svensson C.|Vincent S.</t>
  </si>
  <si>
    <t>Mirror symmetry at high spin in [Formula Presented] and [Formula Presented]</t>
  </si>
  <si>
    <t>Anomalous Coulomb matrix elements in the [Formula Presented] shell</t>
  </si>
  <si>
    <t>Jenkins D.|Muikku M.|Greenlees P.|Hauschild K.|Helariutta K.|Jones P.|Julin R.|Juutinen S.|Kankaanpää H.|Kelsall N.|Kettunen H.|Kuusiniemi P.|Leino M.|Moore C.|Nieminen P.|O’Leary C.|Page R.|Rakhila P.|Reviol W.|Taylor M.|Uusitalo J.|Wadsworth R.</t>
  </si>
  <si>
    <t>Muikku M.|Muikku M.|Greenlees P.|Hauschild K.|Helariutta K.|Helariutta K.|Jenkins D.|Jones P.|Julin R.|Juutinen S.|Kankaanpää H.|Kelsall N.|Kettunen H.|Kuusiniemi P.|Leino M.|Moore C.|Nieminen P.|O'Leary C.|Page R.|Rahkila P.|Reviol W.|Reviol W.|Taylor M.|Uusitalo J.|Wadsworth R.</t>
  </si>
  <si>
    <t>First observation of excited states in [Formula Presented]</t>
  </si>
  <si>
    <t>Shape coexistence in&lt;sup&gt;183&lt;/sup&gt;Tl</t>
  </si>
  <si>
    <t>Ali Khan A.|Aoki S.|Aoki Y.|Aoki Y.|Aoki Y.|Burkhalter R.|Burkhalter R.|Ejiri S.|Fukugita M.|Hashimoto S.|Ishizuka N.|Ishizuka N.|Iwasaki Y.|Iwasaki Y.|Izubuchi T.|Kanaya K.|Kaneko T.|Kuramashi Y.|Manke T.|Manke T.|Nagai K.|Noaki J.|Okawa M.|Shanahan H.|Shanahan H.|Taniguchi Y.|Ukawa A.|Ukawa A.|Yoshié T.|Yoshié T.</t>
  </si>
  <si>
    <t>Eigenvalues of the hermitian Wilson-Dirac operator and chiral properties of the domain-wall fermion</t>
  </si>
  <si>
    <t>Hofmann-Lehmann R.|Vlasak J.|Rasmussen R.|Smith B.|Baba T.|Liska V.|Ferrantelli F.|Montefiori D.|McClure H.|Anderson D.|Bernacky B.|Rizvi T.|Schmidt R.|Hill L.|Keeling M.|Katinger H.|Stiegler G.|Cavacini L.|Posner M.|Chou T.|Andersen J.|Ruprecht R.</t>
  </si>
  <si>
    <t>Hofmann-Lehmann R.|Hofmann-Lehmann R.|Rasmussen R.|Rasmussen R.|Vlasak J.|Smith B.|Smith B.|Baba T.|Baba T.|Baba T.|Liska V.|Liska V.|Montefiori D.|McClure H.|Anderson D.|Bernacky B.|Rizvi T.|Schmidt R.|Hill L.|Keeling M.|Katinger H.|Stiegler G.|Posner M.|Posner M.|Posner M.|Cavacini L.|Cavacini L.|Chou T.|Ruprecht R.|Ruprecht R.|Ruprecht R.</t>
  </si>
  <si>
    <t>Postnatal passive immunization of neonatal macaques with a triple combination of human monoclonal antibodies against oral simian-human immunodeficiency virus challenge</t>
  </si>
  <si>
    <t>Passive immunization against oral AIDS virus transmission: An approach to prevent mother-to-infant HIV-1 transmission?</t>
  </si>
  <si>
    <t>Dorn C.|Finke P.|Oates B.|Budhu R.|Mills S.|MacCoss M.|Malkowitz L.|Springer M.|Daugherty B.|Gould S.|DeMartino J.|Siciliano S.|Carella A.|Carver G.|Holmes K.|Danzeisen R.|Hazuda D.|Kessler J.|Lineberger J.|Miller M.|Schleif W.|Emini E.</t>
  </si>
  <si>
    <t>Kim D.|Wang L.|Hale J.|Lynch C.|Lynch C.|Budhu R.|MacCoss M.|Mills S.|Malkowitz L.|Gould S.|Demartino J.|Springer M.|Hazuda D.|Miller M.|Kessler J.|Hrin R.|Carver G.|Carella A.|Henry K.|Lineberger J.|Schleif W.|Emini E.|Emini E.</t>
  </si>
  <si>
    <t>Antagonists of the human CCR5 receptor as anti-HIV-1 agents. Part 1: Discovery and initial structure-activity relationships for 1-amino-2-phenyl-4-(piperidin-1-yl) butanes</t>
  </si>
  <si>
    <t>Potent 1,3,4-trisubstituted pyrrolidine CCR5 receptor antagonists: Effects of fused heterocycles on antiviral activity and pharmacokinetic properties</t>
  </si>
  <si>
    <t>Organic Letters</t>
  </si>
  <si>
    <t>Mason D.|André P.|Bensussan A.|Buckley C.|Civin C.|Clark E.|De Haas M.|Goyert S.|Hadam M.|Hart D.|Horejsí V.|Meuer S.|Morrissey J.|Schwartz-Albiez R.|Shaw S.|Simmons D.|Uguccioni M.|Van Der Schoot E.|Vivier E.|Zola H.</t>
  </si>
  <si>
    <t>Mason D.|André P.|Bensussan A.|Buckley C.|Civin C.|Clark E.|De Haas M.|Goyert S.|Hadam M.|Hart D.|Hořejší V.|Meuer S.|Morissey J.|Schwartz-Albiez R.|Shaw S.|Simmons D.|Uguccioni M.|Van Der Schoot E.|Viver E.|Zola H.</t>
  </si>
  <si>
    <t>CD antigens 2001</t>
  </si>
  <si>
    <t>Levin J.|Chen J.|Du M.|Nelson F.|Wehr T.|DiJoseph J.|Killar L.|Skala S.|Sung A.|Sharr M.|Roth C.|Jin G.|Cowling R.|Di L.|Sherman M.|Xu Z.|March C.|Mohler K.|Black R.|Skotnicki J.</t>
  </si>
  <si>
    <t>Zask A.|Gu Y.|Albright J.|Du X.|Hogan M.|Levin J.|Chen J.|Killar L.|Sung A.|DiJoseph J.|Sharr M.|Roth C.|Skala S.|Jin G.|Cowling R.|Mohler K.|Barone D.|Black R.|March C.|Skotnicki J.</t>
  </si>
  <si>
    <t>The discovery of anthranilic acid-based MMP inhibitors. Part 3: Incorporation of basic amines</t>
  </si>
  <si>
    <t>Synthesis and SAR of bicyclic heteroaryl hydroxamic acid MMP and TACE inhibitors</t>
  </si>
  <si>
    <t>Ludovici D.|De Corte B.|Kukla M.|Ye H.|Ho C.|Lichtenstein M.|Kavash R.|Andries K.|De Béthune M.|Azijn H.|Pauwels R.|Lewi P.|Heeres J.|Koymans L.|De Jonge M.|Van Aken K.|Daeyaert F.|Das K.|Arnold E.|Janssen P.</t>
  </si>
  <si>
    <t>Das K.|Clark A.|Lewi P.|Heeres J.|De Jonge M.|Koymans L.|Vinkers H.|Daeyaert F.|Ludovici D.|Kukla M.|De Corte B.|Kavash R.|Ho C.|Ye H.|Lichtenstein M.|Andries K.|Pauwels R.|De Béthune M.|Boyer P.|Clark P.|Hughes S.|Janssen P.|Arnold E.|Arnold E.</t>
  </si>
  <si>
    <t>Evolution of anti-HIV drug candidates. Part 3: Diarylpyrimidine (DAPY) analogues</t>
  </si>
  <si>
    <t>Roles of Conformational and Positional Adaptability in Structure-Based Design of TMC125-R165335 (Etravirine) and Related Non-nucleoside Reverse Transcriptase Inhibitors That Are Highly Potent and Effective against Wild-Type and Drug-Resistant HIV-1 Variants</t>
  </si>
  <si>
    <t>Journal of Computer-Aided Molecular Design</t>
  </si>
  <si>
    <t>Green D.|Breslow N.|Beckwith J.|Ritchey M.|Shamberger R.|Haase G.|D'Angio G.|Perlman E.|Donaldson M.|Grundy P.|Weetman R.|Coppes M.|Malogolowkin M.|Shearer P.|Coccia P.|Kletzel M.|Thomas P.|Macklis R.|Tomlinson G.|Huff V.|Newbury R.|Weeks D.</t>
  </si>
  <si>
    <t>Malogolowkin M.|Malogolowkin M.|Cotton C.|Cotton C.|Green D.|Green D.|Green D.|Breslow N.|Breslow N.|Perlman E.|Miser J.|Miser J.|Ritchey M.|Thomas P.|Grundy P.|D'Angio G.|Beckwith J.|Shamberger R.|Shamberger R.|Haase G.|Donaldson M.|Weetman R.|Weetman R.|Coppes M.|Shearer P.|Coccia P.|Kletzel M.|Kletzel M.|Macklis R.|Tomlinson G.|Huff V.|Newbury R.|Weeks D.|Weeks D.</t>
  </si>
  <si>
    <t>Treatment with nephrectomy only for small, stage I/favorable histology Wilms' tumor: A report from the national Wilms' tumor study group</t>
  </si>
  <si>
    <t>Treatment of Wilms tumor relapsing after initial treatment with vincristine, actinomycin D, and doxorubicin. A report from the national Wilms tumor study group</t>
  </si>
  <si>
    <t>Petrosillo N.|Puro V.|De Carli G.|Ippolito G.|Finzi G.|Gherardi L.|Cugini P.|Ferraresi I.|Zenoni S.|Sileo C.|Iuliucci R.|Andreoletti G.|Pischedda L.|Lodi A.|Nurra G.|Rosati A.|Daglio M.|Vlacos D.|Lanave M.|Carzedda R.|Amoddeo C.|Cocco M.|Rosi D.|Pitzalis G.|Di Bernardo L.|Bombonato M.|Testini B.|Turrolla D.|Egger I.|Bertucci R.|De Fazio M.|Zangrando D.|Berchialla I.|Maccarrone S.|Paradiso C.|Agosta T.|Raineri G.|Pelissero|Vivalda A.|Desperati M.|Bergaglia M.|Contegiacomo P.|Aspiro E.|Burrai B.|Penna C.|Fulgheri M.|Nelli M.|Rebora M.|Garra L.|Fasulo G.|Pirazzini M.|Tangenti M.|Libralato C.|Govoni C.|Bonfiglioli B.|Macchioni A.|Gualandi G.|Bonaventura M.|Di Nardo V.|Segata A.|Raponi G.|Boscolo A.|Tonelli C.|Marchegiano P.|Tovoli D.|Bonini R.|Mercurio V.|Soscia F.|Martiniello R.</t>
  </si>
  <si>
    <t>Puro V.|Puro V.|De Carli G.|Petrosillo N.|Ippolito G.|Finzi G.|Finzi G.|Gherardi L.|Gherardi L.|Cugini P.|Cugini P.|Ferraresi I.|Zenoni S.|Sileo C.|Iuliucci R.|Andreoletti G.|Pischedda L.|Pischedda L.|Lodi A.|Lodi A.|Nurra G.|Nurra G.|Rosati A.|Rosati A.|Daglio M.|Daglio M.|Vlacos D.|Vlacos D.|Lanave M.|Lanave M.|Carzedda R.|Carzedda R.|Amoddeo C.|Amoddeo C.|Cocco M.|Cocco M.|Rosi D.|Rosi D.|Pitzalis G.|Pitzalis G.|Di Bernardo L.|Di Bernardo L.|Bombonato M.|Testini B.|Turrolla D.|Egger I.|Bertucci R.|Bertucci R.|De Fazio M.|De Fazio M.|Zangrando D.|Zangrando D.|Berchialla I.|Berchialla I.|Maccarrone S.|Maccarrone S.|Paradiso C.|Paradiso C.|Agosta T.|Agosta T.|Raineri G.|Raineri G.|Pelissero S.|Pelissero S.|Vivalda A.|Vivalda A.|Desperati M.|Desperati M.|Bergaglia M.|Bergaglia M.|Contegiacomo P.|Contegiacomo P.|Aspiro E.|Aspiro E.|Burrai B.|Burrai B.|Penna C.|Penna C.|Fulgheri M.|Fulgheri M.|Nelli M.|Nelli M.|Rebora M.|Rebora M.|Garra L.|Garra L.|Fasulo G.|Fasulo G.|Pirazzini M.|Pirazzini M.|Tangenti M.|Tangenti M.|Libralato C.|Libralato C.|Govoni C.|Govoni C.|Bonfiglioli B.|Bonfiglioli B.|Macchioni A.|Macchioni A.</t>
  </si>
  <si>
    <t>Risks faced by laboratory workers in the AIDS era</t>
  </si>
  <si>
    <t>Risk of exposure to bloodborne infection for Italian healthcare workers, by job category and work area</t>
  </si>
  <si>
    <t>Liu Y.|Tanaka K.|Kodama H.|Kono S.|Miyake Y.|Sasazuki S.|Tanaka K.|Tokunaga S.|Yoshimasu K.|Washio M.|Mohri M.|Takeshita A.|Arakawa K.|Ideishi M.|Nii T.|Shirai K.|Handa K.|Tanaka K.|Arai H.|Doi Y.|Kawano T.|Nakagaki O.|Takada K.|Sasaki Y.|Ishihara Y.|Inoh T.|Oshima F.|Honma T.|Koyanagi S.|Hayashi Y.|Taira Y.|Maruoka Y.|Abe K.|Miake S.|Mori S.|Oda S.|Nagashima R.|Ohmura I.|Hiroki T.|Miyawaki R.|Jinnouchi J.|Ito S.|Saito K.|Tanioka T.|Iino K.|Maeda Y.|Orita Y.|Katsuta Y.|Nakazono H.|Hamasaki N.|Hayabuchi H.|Jingu S.|Hayashi R.|Sakamoto M.|Egashira Y.|Enomoto T.|Fujino M.|Fukuda K.|Gondo M.|Hata S.|Hiratsuka S.|Ichiki T.|Ikeda N.|Iwanaga Y.|Kanaya H.|Kato Y.|Kohara M.|Masuda N.|Matsuguchi H.|Murayama E.|Ohga M.|Ogushi H.|Ouchi N.|Saku H.|Sata T.|Soejima K.|Takamiya H.|Takei S.|Tanaka M.|Tashiro N.|Yamada T.|Yamamoto T.|Egashira Y.|Enomoto T.|Fujino M.|Fukuda K.|Gondo M.|Hata S.|Hiratsuka S.|Ichiki T.|Ikeda N.|Iwanaga Y.|Kanaya H.|Kato Y.|Kohara M.|Masuda N.|Matsuguchi H.|Murayama E.|Ohga M.|Ogushi H.</t>
  </si>
  <si>
    <t>Overtime work, insufficient sleep, and risk of non-fatal acute myocardial infarction in Japanese men</t>
  </si>
  <si>
    <t>Nagatomo T.|Matsuta K.|Nakashima Y.|Sumikama T.|Sumikama T.|Ogura M.|Akutsu K.|Iwakoshi T.|Fujiwara H.|Minamisono T.|Fukuda M.|Mihara M.|Miyake T.|Minamisono K.|Momota S.|Nojiri Y.|Kitagawa A.|Sasaki M.|Sasaki M.|Torikoshi M.|Kanazawa M.|Suda M.|Hirai M.|Sato S.|Zhu S.|Zhu J.|Xu Y.|Zheng Y.|Alonso J.|Krebs G.|Symons T.</t>
  </si>
  <si>
    <t>Nuclear spin orientation created in heavy ion collisions and the sign of the Q moment of &lt;sup&gt;13&lt;/sup&gt;B</t>
  </si>
  <si>
    <t>Sauvaud J.|Lundin R.|Lundin R.|Rème H.|McFadden J.|Carlson C.|Parks G.|Möbius E.|Kistler L.|Klecker B.|Amata E.|Dilellis A.|Formisano V.|Bosqued J.|Dandouras I.|Décréau P.|Dunlop M.|Eliasson L.|Korth A.|Lavraud B.|McCarthy M.</t>
  </si>
  <si>
    <t>Marcucci M.|Marcucci M.|Cattaneo M.|Cattaneo M.|Pallocchia G.|Pallocchia G.|Amata E.|Amata E.|Bruno R.|Bruno R.|Di Lellis A.|Di Lellis A.|Formisano V.|Formisano V.|Rème H.|Rème H.|Bosqued J.|Bosqued J.|Dandouras I.|Dandouras I.|Sauvaud J.|Sauvaud J.|Kistler L.|Kistler L.|Moebius E.|Moebius E.|Klecker B.|Klecker B.|Carlson C.|Carlson C.|Parks G.|Parks G.|McCarthy M.|McCarthy M.|Korth A.|Korth A.|Lundin R.|Lundin R.|Balogh A.|Balogh A.</t>
  </si>
  <si>
    <t>Intermittent thermal plasma acceleration linked to sporadic motions of the magnetopause, first Cluster results</t>
  </si>
  <si>
    <t>Energetic magnetospheric oxygen in the magnetosheath and its response to IMF orientation: Cluster observations</t>
  </si>
  <si>
    <t>Krennrich F.|Badran H.|Bond I.|Bradbury S.|Buckley J.|Carter-Lewis D.|Catanese M.|Cui W.|Dunlea S.|Das D.|De La Calle Perez I.|Fegan D.|Fegan S.|Fegan S.|Finley J.|Gaidos J.|Gibbs K.|Gillanders G.|Hall T.|Hillas A.|Holder J.|Horan D.|Horan D.|Jordan M.|Kertzman M.|Kieda D.|Kildea J.|Knapp J.|Kosack K.|Lang M.|LeBohec S.|McKernan B.|Moriarty P.|Müller D.|Ong R.|Pallassini R.|Petry D.|Quinn J.|Reay N.|Reynolds P.|Rose H.|Sembroski G.|Sidwell R.|Stanton N.|Swordy S.|Vassiliev V.|Wakely S.|Weekes T.</t>
  </si>
  <si>
    <t>Błazejowski M.|Blaylock G.|Bond I.|Bradbury S.|Buckley J.|Carter-Lewis D.|Celik O.|Cogan P.|Cui W.|Daniel M.|Duke C.|Falcone A.|Fegan D.|Fegan S.|Finley J.|Fortson L.|Gammell S.|Gibbs K.|Gillanders G.|Grube J.|Gutierrez K.|Hall J.|Hanna D.|Holder J.|Horan D.|Humensky B.|Kenny G.|Kertzman M.|Kieda D.|Kildea J.|Knapp J.|Kosack K.|Krawczynski H.|Krennrich F.|Lang M.|LeBohec S.|Linton E.|Lloyd-Evans J.|Maier G.|Mendoza D.|Milovanovic A.|Moriarty P.|Nagai T.|Ong R.|Power-Mooney B.|Quinn J.|Quinn M.|Ragan K.|Reynolds P.|Rebillot P.|Rose H.|Schroedter M.|Sembroski G.|Swordy S.|Syson A.|Valcarel L.|Vassiliev V.|Wakely S.|Walker G.|Weekes T.|White R.|Zweerink J.|Mochejska B.|Smith B.|Aller M.|Aller H.|Teräsranta H.|Boltwood P.|Sadun A.|Stanek K.|Adams E.|Foster J.|Hartman J.|Lai K.|Böttcher M.|Reimer A.|Jung I.</t>
  </si>
  <si>
    <t>Cutoff in the TeV energy spectrum of Markarian 421 during strong flares in 2001</t>
  </si>
  <si>
    <t>A multiwavelength view of the TeV blazar markarian 421: Correlated variability, flaring, and spectral evolution</t>
  </si>
  <si>
    <t>Oudmaijer R.|Palacios J.|Eiroa C.|Davies J.|De Winter D.|Ferlet R.|Garzón F.|Grady C.|Cameron A.|Deeg H.|Harris A.|Horne K.|Merín B.|Miranda L.|Montesinos B.|Mora A.|Penny A.|Quirrenbach A.|Rauer H.|Schneider J.|Solano E.|Tsapras Y.|Wesselius P.</t>
  </si>
  <si>
    <t>Baines D.|Baines D.|Oudmaijer R.|Mora A.|Eiroa C.|Porter J.|Merín B.|Montesinos B.|Montesinos B.|De Winter D.|Cameron A.|Davies J.|Deeg H.|Ferlet R.|Grady C.|Harris A.|Hoare M.|Horne K.|Lumsden S.|Miranda L.|Penny A.|Quirrenbach A.</t>
  </si>
  <si>
    <t>EXPORT: Optical photometry and polarimetry of Vega-type and pre-main sequence stars</t>
  </si>
  <si>
    <t>The pre-main-sequence binary HK Ori: Spectro-astrometry and EXPORT data</t>
  </si>
  <si>
    <t>Cho T.|Hirata M.|Hojo H.|Ichimura M.|Ishii K.|Itakura A.|Katanuma I.|Kohagura J.|Nakashima Y.|Saito T.|Tanaka S.|Tatematsu Y.|Yoshikawa M.|Yoshida M.|Nishizawa Y.|Nagashima S.|Numakura T.|Minami R.|Yatsu K.|Miyoshi S.</t>
  </si>
  <si>
    <t>Yatsu K.|Cho I.|Higaki H.|Hirata M.|Hojo H.|Ichimura M.|Ishii K.|Ishimoto Y.|Itakura A.|Katanuma I.|Kohagura J.|Minami R.|Nakashima Y.|Numakura T.|Saito T.|Saosaki S.|Takemura Y.|Tatematsu Y.|Yoshida M.|Yoshikawa M.</t>
  </si>
  <si>
    <t>Summarized scaling laws of potential confined plasmas in the GAMMA 10 tandem mirror</t>
  </si>
  <si>
    <t>Improved GAMMA 10 tandem mirror confinement in high density plasma</t>
  </si>
  <si>
    <t>Catravas P.|Chattopadhyay S.|Esarey E.|Leemans W.|Assmann R.|Decker F.|Hogan M.|Iverson R.|Siemann R.|Walz D.|Whittum D.|Blue B.|Clayton C.|Joshi C.|Marsh K.|Mori W.|Wang S.|Katsouleas T.|Lee S.|Muggli P.</t>
  </si>
  <si>
    <t>Clayton C.|Blue B.|Dodd E.|Joshi C.|Marsh K.|Mori W.|Wang S.|Catravas P.|Chattopadhyay S.|Esarey E.|Leemans W.|Assmann R.|Decker F.|Hogan M.|Iverson R.|Raimondi P.|Siemann R.|Walz D.|Katsouleas T.|Lee S.|Muggli P.</t>
  </si>
  <si>
    <t>Measurements of radiation near an atomic spectral line from the interaction of a 30 GeV electron beam and a long plasma</t>
  </si>
  <si>
    <t>Transverse envelope dynamics of a 28.5-GeV electron beam in a long plasma</t>
  </si>
  <si>
    <t>Scott W.|Nance M.|Watts R.|Hubble J.|Koller W.|Lyons K.|Pahwa R.|Stern M.|Colcher A.|Hiner B.|Jankovic J.|Ondo W.|Allen F.|Goetz C.|Small G.|Masterman D.|Mastaglia F.|Laing N.|Stajich J.|Slotterbeck B.|Booze M.|Ribble R.|Rampersaud E.|West S.|Gibson R.|Middleton L.|Roses A.|Haines J.|Scott B.|Vance J.|Pericak-Vance M.|Pericak-Vance M.</t>
  </si>
  <si>
    <t>Complete genomic screen in parkinson disease evidence for multiple genes</t>
  </si>
  <si>
    <t>Daien V.|Daien V.|Daien V.|Carriere I.|Carriere I.|Kawasaki R.|Cristol J.|Villain M.|Fesler P.|Ritchie K.|Ritchie K.|Ritchie K.|Delcourt C.|Delcourt C.|Lacroux A.|Fourrey S.|Covacho M.|Paillard P.|Ponton-Sanchez A.|Defay R.|Papoz L.|Costeau J.|Diaz J.|Robert F.|Arnaud B.|Delage M.|Vernet M.|Fouret G.|Michel F.|Leger C.|Descomps B.|Mathieu-Daude P.|Mathieu-Daude J.</t>
  </si>
  <si>
    <t>Malnutrition and retinal vascular caliber in the elderly: The POLA study</t>
  </si>
  <si>
    <t>Morrison D.|Morrison D.|Sethi G.|Sacks J.|Henderson W.|Grover F.|Sedlis S.|Esposito R.|Ramanathan K.|Weiman D.|Saucedo J.|Antakli T.|Paramesh V.|Pert S.|Vernon S.|Birjiniuk V.|Welt F.|Krucoff M.|Wolfe W.|Lucke J.|Mediratta S.|Booth D.|Barbiere C.|Lewis D.</t>
  </si>
  <si>
    <t>Sedlis S.|Sedlis S.|Morrison D.|Lorin J.|Esposito R.|Sethi G.|Sacks J.|Henderson W.|Grover F.|Ramanathan K.|Weiman D.|Saucedo J.|Antakli T.|Paramesh V.|Pett S.|Vernon S.|Birjiniuk V.|Welt F.|Krucoff M.|Wolfe W.|Lucke J.|Mediratta S.|Booth D.|Murphy E.|Ward H.|Miller L.|Kiesz S.|Barbiere C.|Lewis D.</t>
  </si>
  <si>
    <t>Percutaneous coronary intervention versus coronary artery bypass graft surgery for patients with medically refractory myocardial ischemia and risk factors for adverse outcomes with bypass: A multicenter, randomized trial</t>
  </si>
  <si>
    <t>Percutaneous coronary intervention versus coronary bypass graft surgery for diabetic patients with unstable angina and risk factors for adverse outcomes with bypass: Outcome of diabetic patients in the AWESOME randomized trial and registry</t>
  </si>
  <si>
    <t>Baughman R.|Teirstein A.|Judson M.|Rossman M.|Yeager H.|Bresnitz E.|DePalo L.|Hunninghake G.|Iannuzzi M.|Johns C.|Mclennan G.|Moller D.|Newman L.|Rabin D.|Rose C.|Rybicki B.|Weinberger S.|Terrin M.|Knatterud G.|Cherniak R.</t>
  </si>
  <si>
    <t>Barnard J.|Rose C.|Newman L.|Canner M.|Martyny J.|McCammon C.|Bresnitz E.|Rossman M.|Thompson B.|Rybicki B.|Weinberger S.|Moller D.|McLennan G.|Hunninghake G.|DePalo L.|Baughman R.|Iannuzzi M.|Judson M.|Knatterud G.|Teirstein A.|Yeager H.|Johns C.|Rabin D.|Cherniack R.</t>
  </si>
  <si>
    <t>Clinical characteristics of patients in a case control study of sarcoidosis</t>
  </si>
  <si>
    <t>Job and industry classifications associated with sarcoidosis in a case-control etiologic study of sarcoidosis (ACCESS)</t>
  </si>
  <si>
    <t>Angrisani L.|Alkilani M.|Basso N.|Belvederesi N.|Campanile Capizzi F.|D'Atri C.|Di Cosmo L.|Doldi S.|Favretti F.|Forestieri P.|Furbetta F.|Giacomelli F.|Giardiello C.|Luppa A.|Lesti G.|Lucchese M.|Puglisi F.|Scipioni L.|Toppino M.|Turicchia G.|Veneziani A.|Docimo C.|Borrelli V.|Lorenzo M.</t>
  </si>
  <si>
    <t>Laparoscopic Italian experience with the Lap-Band®</t>
  </si>
  <si>
    <t>Caloto T.|Huerta C.|Moreno T.|Guerra D.|Alcaide J.|Castells C.|Cardenal J.|Domínguez A.|Gayoso P.|Gutiérrez G.|López M.|Muñoz F.|Navarro C.|Picó M.|Pozo F.|Quirós J.|Robles F.|Sánchez J.|Vanaclocha H.|Vega T.|Diez M.</t>
  </si>
  <si>
    <t>Díez M.|Díez M.|Bleda M.|Alcaide J.|Castells C.|Cardenal J.|Domínguez A.|Gayoso P.|Guitiérrez G.|Huerta C.|López M.|Moreno T.|Muñoz F.|García-Fulgueiras A.|Picó M.|Pozo F.|Quirós J.|Robles F.|Sánchez J.|Vanaclocha H.|Vega T.</t>
  </si>
  <si>
    <t>Quality control and data-handling in multicentre studies: The case of the Multicentre Project for Tuberculosis Research</t>
  </si>
  <si>
    <t>Determinants of health system delay among confirmed tuberculosis cases in Spain</t>
  </si>
  <si>
    <t>Goto H.|Takeda H.|Kawai S.|Watanabe T.|Okazaki M.|Shimada K.|Shimada K.|Nakano K.|Yokouchi H.|Ikemoto H.|Mori T.|Igari J.|Oguri T.|Yamamoto M.|Inoue H.|Nakadate T.|Suwabe A.|Ashino Y.|Gejyo F.|Okada M.|Aoki N.|Kitamura N.|Suzuki Y.|Karasawa Y.|Kudo K.|Kobayashi N.|Tanaka T.|Sumitomo M.|Matsushima T.|Matsushima T.|Oka M.|Niki Y.|Niki Y.|Suga M.|Tosaka M.|Kohno S.|Hirakata Y.|Kondou A.|Matsuda J.|Nakano M.|Nasu M.|Hiramatsu K.|Oikawa S.</t>
  </si>
  <si>
    <t>Susceptibilities of bacteria isolated from patients with lower respiratory infectious diseases to antibiotics (2004)</t>
  </si>
  <si>
    <t>Fredenucci I.|Chomarat M.|Barbé G.|Boucaud-Maitre Y.|Boyer M.|Carricajo A.|Célard M.|Clergeau P.|Croizé J.|Delubac F.|Fèvre D.|Freydière A.|Fuhrmann C.|Gravagna B.|Helfre M.|Letouzey M.|Lelièvre H.|Mandjee A.|Marchal M.|Marthelet P.|Meley R.|Perrier-Gros-Claude J.|Bercion R.|Reverdy N.|Ros A.|Roure C.|Sabot O.|Smati S.|Thierry J.|Tixier A.|Tous J.|Verger P.|Zaoui E.</t>
  </si>
  <si>
    <t>Frédénucci I.|Chomarat M.|Bercion R.|Carricajo A.|Celard M.|Croizé J.|Delubac F.|Fèvre D.|Fuhrmann C.|Helfre M.|Letouzey M.|Lelièvre H.|Mandjee A.|Marthelet P.|Meley R.|Perrier-Gros-Claude J.|Ros A.|Roure C.|Smati S.|Thierry J.|Tous J.</t>
  </si>
  <si>
    <t>A French regional epidemiological investigation on antibiotic resistance of S. pneumoniae in 1999 (Rhône-Alpes)</t>
  </si>
  <si>
    <t>Comparative in vitro activity of penicillin G, levofloxacin, moxifloxacin, telithromycin, pristinamycin, quinupristin-dalfopristin and linezolid against ofloxacin-intermediate and -resistant Streptococcus pneumoniae</t>
  </si>
  <si>
    <t>Pathologie Biologie</t>
  </si>
  <si>
    <t>Jones N.|Haggard M.|Gannon M.|Birkin J.|Bennett K.|Nicholls E.|Spencer H.|Browning G.|Higson J.|Smith S.|Hind S.|Rovers M.|Egner E.|Hayman T.|Greenwood D.|Carroll R.|Jones H.|Richmond T.|Wade A.|Moorjani P.|Pearson D.|Kirk G.|Baskill J.|Adams D.|Toner J.|Gibbin K.|Birchall J.|Thomas R.|Narula A.|Murty G.|Griffiths M.|Wilson J.|Meikle D.|Johnson I.|Date S.|Kerr A.|Robinson D.|Bull P.|Chapman D.|Parker A.|Curry A.|Williams R.|Morrissey M.|Geddes N.|Zarod A.|Willatt D.|Proops D.|Pearman K.|Robb P.|MacKee I.|Law K.|Casey M.|Megarry A.|Smith L.|Smethurst H.|Pearce G.|Hook P.|Phipps J.|Gibbs S.|Dunster S.|Brown E.|Birch E.|Page V.|Sim A.|Sharples G.|Crawford J.|Davies C.|Bartolo J.|Edwards C.|Wilson J.|Johnson N.|Baxendale C.|Welsby W.|Pickavance N.|Cox V.|Markham K.|Robb J.|Flanagan R.|Housten G.|Jordan G.|Bingham M.|Cassidy J.|Burns C.|Hamill C.|Glover L.|Eccles L.|Armstrong Bednall G.|Towle B.|Dyer K.|Carr J.|Herrod J.|Levick A.|Dunmore P.|Parker-Emery C.|Sutton R.|Gordon C.|Midley L.|Barnet N.</t>
  </si>
  <si>
    <t>Surgery for persistent otitis media with effusion: Generalizability of results from the UK trial (TARGET)</t>
  </si>
  <si>
    <t>Morgan E.|Morgan E.|Woods S.|Woods S.|Woods S.|Woods S.|Scott J.|Scott J.|Childers M.|Beck J.|Ellis R.|Ellis R.|Ellis R.|Grant I.|Grant I.|Grant I.|Heaton R.|Heaton R.|Heaton R.|Atkinson J.|Atkinson J.|McCutchan J.|McCutchan J.|Marcotte T.|Marcotte T.|Wallace M.|Wallace M.|Wallace M.|Letendre S.|Letendre S.|Schrier R.|Schrier R.|Cherner M.|Cherner M.|Cysique L.|Cysique L.|Dawes S.|Dawes S.|Jernigan T.|Jernigan T.|Hesselink J.|Hesselink J.|Taylor M.|Taylor M.|Masliah E.|Masliah E.|Langford D.|Langford D.|Gamst A.|Gamst A.|Gamst A.|Cushman C.|Cushman C.|Cushman C.|Abramson I.|Abramson I.|Abramson I.|Ake C.|Ake C.|Ake C.</t>
  </si>
  <si>
    <t>Predictive validity of demographically adjusted normative standards for the HIV Dementia Scale</t>
  </si>
  <si>
    <t>Journal of Substance Abuse</t>
  </si>
  <si>
    <t>Adler C.|Ahammed Z.|Allgower C.|Amonett J.|Anderson B.|Anderson M.|Averichev G.|Balewski J.|Barannikova O.|Barannikova O.|Barnby L.|Baudot J.|Bekele S.|Belaga V.|Bellwied R.|Berger J.|Bichsel H.|Bland L.|Blyth C.|Bonner B.|Bossingham R.|Boucham A.|Brandin A.|Cadman R.|Caines H.|Calderón de la Barca Sánchez M.|Cardenas A.|Carroll J.|Castillo J.|Castro M.|Cebra D.|Chattopadhyay S.|Chen M.|Chen Y.|Chernenko S.|Cherney M.|Chikanian A.|Choi B.|Christie W.|Coffin J.|Conin L.|Cormier T.|Cramer J.|Crawford H.|DeMello M.|Deng W.|Derevschikov A.|Didenko L.|Draper J.|Dunin V.|Dunlop J.|Eckardt V.|Efimov L.|Emelianov V.|Engelage J.|Eppley G.|Erazmus B.|Fachini P.|Finch E.|Fisyak Y.|Flierl D.|Foley K.|Fu J.|Gagunashvili N.|Gans J.|Gaudichet L.|Germain M.|Geurts F.|Ghazikhanian V.|Grabski J.|Grachov O.|Greiner D.|Grigoriev V.|Guedon M.|Gushin E.|Hallman T.|Hardtke D.|Harris J.|Heffner M.|Heppelmann S.|Herston T.|Hippolyte B.|Hirsch A.|Hjort E.|Hoffmann G.|Horsley M.|Huang H.|Humanic T.|Hümmler H.|Igo G.|Ishihara A.|Ivanshin Y.|Jacobs P.|Jacobs W.|Janik M.|Johnson I.|Jones P.|Judd E.|Kaneta M.|Kaplan M.</t>
  </si>
  <si>
    <t>Identified particle elliptic flow in √&lt;sup&gt;s&lt;/sup&gt;NN = 130 GeV</t>
  </si>
  <si>
    <t>Aubert B.|Boutigny D.|Gaillard J.|Hicheur A.|Karyotakis Y.|Lees J.|Robbe P.|Tisserand V.|Palano A.|Chen G.|Chen J.|Qi N.|Rong G.|Wang P.|Zhu Y.|Eigen G.|Reinertsen P.|Stugu B.|Abbott B.|Abrams G.|Borgland A.|Breon A.|Brown D.|Button-Shafer J.|Cahn R.|Clark A.|Gill M.|Gritsan A.|Groysman Y.|Jacobsen R.|Kadel R.|Kadyk J.|Kerth L.|Kluth S.|Kolomensky Y.|Kral J.|Le Clerc C.|Levi M.|Liu T.|Lynch G.|Meyer A.|Momayezi M.|Oddone P.|Perazzo A.|Pripstein M.|Roe N.|Romosan A.|Ronan M.|Shelkov V.|Telnov A.|Wenzel W.|Bright-Thomas P.|Harrison T.|Hawkes C.|Knowles D.|O’neale S.|Penny R.|Watson A.|Watson N.|Deppermann T.|Goetzen K.|Koch H.|Krug J.|Kunze M.|Lewandowski B.|Peters K.|Schmuecker H.|Steinke M.|Andress J.|Barlow N.|Bhimji W.|Chevalier N.|Clark P.|Cottingham W.|De Groot N.|Dyce N.|Foster B.|Mc Fall J.|Wallom D.|Wilson F.|Abe K.|Hearty C.|Mattison T.|Mc Kenna J.|Thiessen D.|Jolly S.|Mc Kemey A.|Tinslay J.|Blinov V.|Bukin A.|Bukin D.|Buzykaev A.|Golubev V.|Ivanchenko V.|Korol A.|Kravchenko E.|Onuchin A.|Salnikov A.|Serednyakov S.|Skovpen Y.</t>
  </si>
  <si>
    <t>Lees J.|Poireau V.|Tisserand V.|Grauges E.|Palano A.|Palano A.|Eigen G.|Stugu B.|Brown D.|Kerth L.|Kolomensky Y.|Lee M.|Lynch G.|Koch H.|Schroeder T.|Hearty C.|Mattison T.|McKenna J.|So R.|Khan A.|Blinov V.|Blinov V.|Blinov V.|Buzykaev A.|Druzhinin V.|Druzhinin V.|Golubev V.|Golubev V.|Kravchenko E.|Kravchenko E.|Onuchin A.|Onuchin A.|Onuchin A.|Serednyakov S.|Serednyakov S.|Skovpen Y.|Skovpen Y.|Solodov E.|Solodov E.|Todyshev K.|Todyshev K.|Lankford A.|Dey B.|Gary J.|Long O.|Franco Sevilla M.|Hong T.|Kovalskyi D.|Richman J.|West C.|Eisner A.|Lockman W.|Panduro Vazquez W.|Schumm B.|Seiden A.|Chao D.|Cheng C.|Echenard B.|Flood K.|Hitlin D.|Miyashita T.|Ongmongkolkul P.|Porter F.|Röhrken M.|Andreassen R.|Huard Z.|Meadows B.|Pushpawela B.|Sokoloff M.|Sun L.|Bloom P.|Ford W.|Gaz A.|Smith J.|Wagner S.|Ayad R.|Ayad R.|Toki W.|Spaan B.|Bernard D.|Verderi M.|Playfer S.|Bettoni D.|Bozzi C.|Calabrese R.|Calabrese R.|Cibinetto G.|Cibinetto G.|Fioravanti E.|Fioravanti E.|Garzia I.|Garzia I.|Luppi E.|Luppi E.|Piemontese L.|Santoro V.|Calcaterra A.|De Sangro R.|Finocchiaro G.|Martellotti S.</t>
  </si>
  <si>
    <t>Measurements of the branching fractions of exclusive charmless B meson decays with η′ or ω mesons</t>
  </si>
  <si>
    <t>Evidence for CP violation in B+ →k∗ (892)+π0 from a Dalitz plot analysis of B+ → KS0 π+π0 decays</t>
  </si>
  <si>
    <t>Xiong F.|Dutta D.|Xu W.|Anderson B.|Auberbach L.|Averett T.|Bertozzi W.|Black T.|Calarco J.|Cardman L.|Cates G.|Chai Z.|Chen J.|Choi S.|Chudakov E.|Churchwell S.|Corrado G.|Crawford C.|Dale D.|Deur A.|Djawotho P.|Filippone B.|Finn J.|Gao H.|Gilman R.|Glamazdin A.|Glashausser C.|Glöckle W.|Golak J.|Gomez J.|Gorbenko V.|Hansen J.|Hersman F.|Higinbotham D.|Holmes R.|Howell C.|Hughes E.|Humensky B.|Incerti S.|De Jager C.|Jensen J.|Jiang X.|Jones C.|Jones M.|Kahl R.|Kamada H.|Kievsky A.|Kominis I.|Korsch W.|Kramer K.|Kumbartzki G.|Kuss M.|Lakuriqi E.|Liang M.|Liyanage N.|LeRose J.|Malov S.|Margaziotis D.|Martin J.|McCormick K.|McKeown R.|McIlhany K.|Meziani Z.|Michaels R.|Miller G.|Pace E.|Pavlin T.|Petratos G.|Pomatsalyuk R.|Pripstein D.|Prout D.|Ransome R.|Roblin Y.|Rvachev M.|Saha A.|Salmè G.|Schnee M.|Shin T.|Slifer K.|Souder P.|Strauch S.|Suleiman R.|Sutter M.|Tipton B.|Todor L.|Viviani M.|Vlahovic B.|Watson J.|Williamson C.|Witala H.|Wojtsekhowski B.|Yeh J.|Zolnierczuk P.</t>
  </si>
  <si>
    <t>Precision measurement of the spin-dependent asymmetry in the threshold region of &lt;sup&gt;3&lt;/sup&gt;H→e(e→, e′)</t>
  </si>
  <si>
    <t>Gaskell D.|Ahmidouch A.|Ambrozewicz P.|Anklin H.|Arrington J.|Assamagan K.|Avery S.|Bailey K.|Baker O.|Beedoe S.|Beise B.|Breuer H.|Brown D.|Carlini R.|Cha J.|Chant N.|Cowley A.|Danagoulian S.|De Schepper D.|Dunne J.|Dutta D.|Ent R.|Gan L.|Gasparian A.|Geesaman D.|Gilman R.|Glashausser C.|Gueye P.|Harvey M.|Hashimoto O.|Hinton W.|Hofman G.|Jackson C.|Jackson H.|Keppel C.|Kinney E.|Koltenuk D.|Kyle G.|Lung A.|Mack D.|McKee D.|Mitchell J.|Mkrtchyan H.|Mueller B.|Niculescu G.|Niculescu I.|O'Neill T.|Papavassiliou V.|Potterveld D.|Reinhold J.|Roos P.|Sawafta R.|Segel R.|Stepanyan S.|Tadevosyan V.|Takahashi T.|Tang L.|Terburg B.|Van Westrum D.|Volmer J.|Welch T.|Wood S.|Yuan L.|Zeidman B.|Zihlmann B.</t>
  </si>
  <si>
    <t>Kunz C.|Kaloskamis N.|Distler M.|Distler M.|Zhou Z.|Alarcon R.|Barkhuff D.|Bernstein A.|Bertozzi W.|Calarco J.|Casagrande F.|Chen J.|Comfort J.|Dodson G.|Dodson G.|Dooley A.|Dow K.|Farkhondeh M.|Georgakopoulos S.|Gilad S.|Hicks R.|Hotta A.|Jiang X.|Jiang X.|Karabarbounis A.|Kowalski S.|Margaziotis D.|Mertz C.|Mertz C.|Miskimen R.|Nakagawa I.|Papanicolas C.|Pavan M.|Pavan M.|Peterson G.|Ramirez A.|Rowntree D.|Sarty A.|Sarty A.|Shaw J.|Six E.|Sparveris N.|Soong S.|Stiliaris S.|Tamae T.|Tieger D.|Tschalaer C.|Tsentalovich G.|Turchinetz W.|Vellidis C.|Warren G.|Williamson S.|Young A.|Zhao J.|Zwart T.</t>
  </si>
  <si>
    <t>Measurement of the transverse-longitudinal cross sections in the p(e,→ ép)π&lt;sup&gt;0&lt;/sup&gt; reaction in the Δ region</t>
  </si>
  <si>
    <t>Abe K.|Abe K.|Adachi I.|Ahn B.|Aihara H.|Akatsu M.|Alimonti G.|Asano Y.|Aso T.|Aulchenko V.|Aushev T.|Bakich A.|Bartel W.|Bartel W.|Behari S.|Behera P.|Beiline D.|Bondar A.|Bozek A.|Browder T.|Casey B.|Chang P.|Chao Y.|Chen K.|Cheon B.|Choi S.|Choi Y.|Eidelman S.|Enari Y.|Enomoto R.|Enomoto R.|Fang F.|Fujii H.|Fukushima M.|Garmash A.|Garmash A.|Gordon A.|Gotow K.|Guo R.|Haba J.|Hamasaki H.|Hanagaki K.|Handa F.|Hara K.|Hara T.|Hastings N.|Hayashii H.|Hazumi M.|Heenan E.|Higuchi I.|Higuchi T.|Hirano H.|Hojo T.|Hoshi Y.|Hou W.|Hsu S.|Huang H.|Igarashi Y.|Iijima T.|Ikeda H.|Inami K.|Ishikawa A.|Ishino H.|Itoh R.|Iwai G.|Iwasaki H.|Iwasaki Y.|Jackson D.|Jalocha P.|Jang H.|Jones M.|Kakuno H.|Kaneko J.|Kang J.|Kang J.|Katayama N.|Kawai H.|Kawai H.|Kawasaki T.|Kichimi H.|Kim D.|Kim H.|Kim H.|Kim H.|Kim S.|Kinoshita K.|Kobayashi S.|Krokovny P.|Kulasiri R.|Kumar S.|Kuzmin A.|Kwon Y.|Lange J.|Lee M.|Lee S.|Liventsev D.|Lu R.|Marlow D.|Matsubara T.|Matsumoto S.</t>
  </si>
  <si>
    <t>Balagura V.|Adachi I.|Aihara H.|Arinstein K.|Aulchenko V.|Aushev T.|Aushev T.|Bakich A.|Barberio E.|Bay A.|Belous K.|Bhardwaj V.|Bitenc U.|Bondar A.|Bozek A.|Bračko M.|Bračko M.|Brodzicka J.|Browder T.|Chang M.|Chao Y.|Chen A.|Chen W.|Cheon B.|Chistov R.|Cho I.|Choi Y.|Dalseno J.|Danilov M.|Drutskoy A.|Eidelman S.|Epifanov D.|Gabyshev N.|Garmash A.|Golob B.|Golob B.|Ha H.|Haba J.|Hara T.|Hastings N.|Hayasaka K.|Hayashii H.|Hazumi M.|Heffernan D.|Hoshi Y.|Hou W.|Hyun H.|Inami K.|Ishikawa A.|Ishino H.|Itoh R.|Iwasaki M.|Iwasaki Y.|Kah D.|Kaji H.|Katayama N.|Kawai H.|Kawasaki T.|Kichimi H.|Kim H.|Kim H.|Kim Y.|Kinoshita K.|Korpar S.|Korpar S.|Križan P.|Križan P.|Krokovny P.|Kuo C.|Kuzmin A.|Kwon Y.|Lange J.|Lee M.|Lee S.|Lesiak T.|Limosani A.|Lin S.|Liu Y.|Liventsev D.|Mandl F.|McOnie S.|Medvedeva T.|Mitaroff W.|Miyake H.|Miyata H.|Miyazaki Y.|Mizuk R.|Mohapatra D.|Moloney G.|Nagasaka Y.|Nakano E.|Nakao M.|Nakazawa H.|Natkaniec Z.|Nishida S.|Nitoh O.|Ogawa S.|Ohshima T.|Okuno S.|Olsen S.</t>
  </si>
  <si>
    <t>Measurement of branching fractions for B → ππ, Kπ, and KK Decays</t>
  </si>
  <si>
    <t>Observation of Ds1(2536)+→D+π-K+ and angular decomposition of Ds1(2536)+→D*+KS0</t>
  </si>
  <si>
    <t>Production of&lt;inf&gt;ΛΛ&lt;/inf&gt;&lt;sup&gt;4&lt;/sup&gt;H hypernuclei</t>
  </si>
  <si>
    <t>Fischer S.|Lister C.|Balamuth D.|Bauer R.|Becker J.|Bernstein L.|Carpenter M.|Durell J.|Fotiades N.|Freeman S.|Garrett P.|Hausladen P.|Janssens R.|Jenkins D.|Jenkins D.|Leddy M.|Ressler J.|Schwartz J.|Svelnys D.|Sarantites D.|Seweryniak D.|Varley B.|Wyss R.</t>
  </si>
  <si>
    <t>Fischer S.|Balamuth D.|Lister C.|Hausladen P.|Carpenter M.|Seweryniak D.|Jenkins D.|Jenkins D.|Svelnys D.|Schwartz J.|Freeman S.|Leddy M.|Varley B.|Durrell J.|Bernstein L.|Garrett P.|Bauer R.|Becker J.|Sarantites D.|Ressler J.|Fotiades N.</t>
  </si>
  <si>
    <t>Alignment delays in the N = Z nuclei &lt;sup&gt;72&lt;/sup&gt;Kr, &lt;sup&gt;76&lt;/sup&gt;Sr, and &lt;sup&gt;80&lt;/sup&gt;Zr</t>
  </si>
  <si>
    <t>Observation of delayed alignment in N=Z nuclei &lt;sup&gt;72&lt;/sup&gt;Kr, &lt;sup&gt;76&lt;/sup&gt;Sr and &lt;sup&gt;80&lt;/sup&gt;Zr</t>
  </si>
  <si>
    <t>Back B.|Baker M.|Barton D.|Betts R.|Bindel R.|Budzanowski A.|Busza W.|Carroll A.|Decowski M.|Garcia E.|George N.|Gulbrandsen K.|Gushue S.|Halliwell C.|Heintzelman G.|Henderson C.|Hofman D.|Holyński R.|Holzman B.|Holzman B.|Johnson E.|Kane J.|Katzy J.|Khan N.|Kucewicz W.|Kulinich P.|Lin W.|Manly S.|McLeod D.|Michałowski J.|Mignerey A.|Mülmenstädt J.|Nouicer R.|Olszewski A.|Olszewski A.|Pak R.|Park I.|Pernegger H.|Reed C.|Remsberg L.|Reuter M.|Roland C.|Roland G.|Rosenberg L.|Sarin P.|Sawicki P.|Skulski W.|Steadman S.|Steinberg P.|Stephans G.|Stodulski M.|Sukhanov A.|Tang J.|Teng R.|Trzupek A.|Vale C.|Van Nieuwenhuizen G.|Verdier R.|Wadsworth B.|Wolfs F.|Wosiek B.|Woźniak K.|Wuosmaa A.|Wysłouch B.</t>
  </si>
  <si>
    <t>Charged-particle pseudorapidity density distributions from Au+Au collisions at √sNN=130 GeV</t>
  </si>
  <si>
    <t>Schulte E.|Ahmidouch A.|Armstrong C.|Arrington J.|Asaturyan R.|Avery S.|Baker O.|Baker O.|Beck D.|Blok H.|Bochna C.|Boeglin W.|Bosted P.|Bouwhuis M.|Breuer H.|Brown D.|Bruell A.|Cadman R.|Carlini R.|Chant N.|Cochran A.|Cole L.|Danagoulian S.|Danagoulian S.|Day D.|Dunne J.|Dutta D.|Ent R.|Fenker H.|Fox B.|Gan L.|Gao H.|Garrow K.|Gaskell D.|Gasparian A.|Geesaman D.|Gilman R.|Gilman R.|Glashausser C.|Gueye P.|Harvey M.|Holt R.|Holt R.|Jackson H.|Jiang X.|Keppel C.|Keppel C.|Kinney E.|Liang Y.|Lorenzon W.|Lung A.|Mack D.|Markowitz P.|Martin J.|McIlhany K.|McKee D.|Meekins D.|Miller M.|Milner R.|Mitchell J.|Mkrtchyan H.|Mueller B.|Nathan A.|Niculescu G.|Niculescu I.|O’Neill T.|Papavassiliou V.|Pate S.|Piercey R.|Potterveld D.|Ransome R.|Reinhold J.|Rollinde E.|Roos P.|Saha A.|Sarty A.|Sarty A.|Sawafta R.|Segbefia E.|Shin T.|Stepanyan S.|Strauch S.|Sutter M.|Tadevosyan V.|Tang L.|Tieulent R.|Uzzle A.|Vulcan W.|Wood S.|Xiong F.|Yuan L.|Zeier M.|Zihlmann B.|Ziskin V.</t>
  </si>
  <si>
    <t>Fang D.|Shen W.|Shen W.|Feng J.|Cai X.|Zhang H.|Ma Y.|Zhong C.|Zhu Z.|Jiang W.|Zhan W.|Guo Z.|Xiao G.|Wang J.|Wang J.|Li J.|Wang M.|Wang J.|Ning Z.|Wang Q.|Chen Z.</t>
  </si>
  <si>
    <t>Zhang H.|Shen W.|Ma Y.|Jiang W.|Zhu Z.|Cai X.|Fang D.|Zhong C.|Yu L.|Wei Y.|Zhan W.|Guo Z.|Xiao G.|Wang J.|Wang J.|Wang Q.|Li J.|Wang M.|Chen Z.|Shen W.|Ren Z.</t>
  </si>
  <si>
    <t>Evidence for a proton halo in &lt;sup&gt;27&lt;/sup&gt;P through measurements of reaction cross-sections at intermediate energies</t>
  </si>
  <si>
    <t>Measurement of reaction cross section for proton-rich nuclei (A &amp;lt; 30) at intermediate energies</t>
  </si>
  <si>
    <t>Ahmad Q.|Allen R.|Andersen T.|Anglin J.|Bühler G.|Barton J.|Barton J.|Beier E.|Bercovitch M.|Bigu J.|Biller S.|Black R.|Blevis I.|Boardman R.|Boger J.|Bonvin E.|Boulay M.|Bowler M.|Bowles T.|Brice S.|Brice S.|Browne M.|Bullard T.|Burritt T.|Burritt T.|Cameron K.|Cameron J.|Chan Y.|Chen M.|Chen H.|Chen X.|Chon M.|Cleveland B.|Clifford E.|Clifford E.|Cowan J.|Cowen D.|Cox G.|Dai Y.|Dai X.|Dalnoki-Veress F.|Davidson W.|Doe P.|Doe P.|Doe P.|Doucas G.|Dragowsky M.|Dragowsky M.|Duba C.|Duncan F.|Dunmore J.|Earle E.|Earle E.|Elliott S.|Elliott S.|Evans H.|Ewan G.|Farine J.|Fergani H.|Ferraris A.|Ford R.|Fowler M.|Frame K.|Frank E.|Frati W.|Germani J.|Germani J.|Gil S.|Goldschmidt A.|Grant D.|Hahn R.|Hallin A.|Hallman E.|Hamer A.|Hamer A.|Hamian A.|Haq R.|Hargrove C.|Harvey P.|Hazama R.|Heaton R.|Heeger K.|Heintzelman W.|Heise J.|Helmer R.|Helmer R.|Hepburn J.|Hepburn J.|Heron H.|Hewett J.|Hime A.|Howe M.|Hykawy J.|Isaac M.|Jagam P.|Jelley N.|Jillings C.|Jonkmans G.|Jonkmans G.|Karn J.</t>
  </si>
  <si>
    <t>Measurement of the rate of v&lt;inf&gt;e&lt;/inf&gt; + d → p + p + e&lt;sup&gt;−&lt;/sup&gt; interactions produced by &lt;sup&gt;8&lt;/sup&gt;B solar neutrinos at the sudbury neutrino observatory</t>
  </si>
  <si>
    <t>Hauschild K.|Grawe H.|Caurier E.|Nowacki F.|Le Coz Y.|Korten W.|Döring J.|Górska M.|Schmidt K.|Jones P.|Julin R.|Juutinen S.|Kettunen H.|Leino M.|Nieminen P.|Rahkila P.|Uusitalo J.|Azaiez F.|Rejmund M.|Becker F.|Dorvaux O.|Helariutta K.|Muikku M.|Belleguic M.</t>
  </si>
  <si>
    <t>Hauschild K.|Rejmund M.|Rejmund M.|Grawe H.|Caurier E.|Nowacki F.|Becker F.|Becker F.|Le Coz Y.|Korten W.|Döring J.|Górska M.|Schmidt K.|Dorvaux O.|Dorvaux O.|Helariutta K.|Helariutta K.|Jones P.|Julin R.|Juutinen S.|Kettunen H.|Leino M.|Muikku M.|Muikku M.|Nieminen P.|Rahkila P.|Uusitalo J.|Azaiez F.|Belleguic M.|Belleguic M.</t>
  </si>
  <si>
    <t>Isomer spectroscopy in&lt;inf&gt;90&lt;/inf&gt;&lt;sup&gt;216&lt;/sup&gt;Th&lt;inf&gt;126&lt;/inf&gt;and the magicity of&lt;inf&gt;92&lt;/inf&gt;&lt;sup&gt;218&lt;/sup&gt;U&lt;inf&gt;126&lt;/inf&gt;</t>
  </si>
  <si>
    <t>Isomer spectroscopy in&lt;sup&gt;216&lt;/sup&gt;&lt;inf&gt;90&lt;/inf&gt;Th&lt;inf&gt;126&lt;/inf&gt;and the magicity of&lt;sup&gt;218&lt;/sup&gt;&lt;inf&gt;92&lt;/inf&gt;U&lt;inf&gt;126&lt;/inf&gt;</t>
  </si>
  <si>
    <t>Adcox K.|Adler S.|Ajitanand N.|Akiba Y.|Alexander J.|Aphecetche L.|Arai Y.|Aronson S.|Averbeck R.|Awes T.|Barish K.|Barnes P.|Barrette J.|Bassalleck B.|Bathe S.|Baublis V.|Bazilevsky A.|Bazilevsky A.|Belikov S.|Belikov S.|Bellaiche F.|Belyaev S.|Bennett M.|Berdnikov Y.|Botelho S.|Brooks M.|Brown D.|Bruner N.|Bucher D.|Buesching H.|Bumazhnov V.|Bunce G.|Bunce G.|Burward-Hoy J.|Butsyk S.|Butsyk S.|Carey T.|Chand P.|Chang J.|Chang W.|Chavez L.|Chernichenko S.|Chi C.|Chiba J.|Chiu M.|Choudhury R.|Christ T.|Chujo T.|Chujo T.|Chung M.|Chung M.|Chung P.|Cianciolo V.|Cole B.|d’Enterria D.|David G.|Delagrange H.|Denisov A.|Deshpande A.|Desmond E.|Dietzsch O.|Dinesh B.|Drees A.|Durum A.|Dutta D.|Ebisu K.|Efremenko Y.|El Chenawi K.|En’yo H.|En’yo H.|Esumi S.|Ewell L.|Ferdousi T.|Fields D.|Fokin S.|Fraenkel Z.|Franz A.|Frawley A.|Fung S.|Garpman S.|Ghosh T.|Glenn A.|Godoi A.|Goto Y.|Greene S.|Grosse Perdekamp M.|Gupta S.|Guryn W.|Gustafsson H.|Haggerty J.|Hamagaki H.|Hansen A.|Hara H.|Hartouni E.|Hayano R.|Hayashi N.|He X.|Hemmick T.|Heuser J.|Hibino M.</t>
  </si>
  <si>
    <t>Single identified hadron spectra from [Formula Presented] collisions</t>
  </si>
  <si>
    <t>Barsov S.|Bechstedt U.|Bothe W.|Bongers N.|Borchert G.|Borgs W.|Bräutigam W.|Büscher M.|Cassing W.|Chernyshev V.|Chiladze B.|Dietrich J.|Drochner M.|Dymov S.|Dymov S.|Erven W.|Esser R.|Esser R.|Franzen A.|Golubeva Y.|Gotta D.|Grande T.|Grzonka D.|Hardt A.|Hartmann M.|Hejny V.|Horn L.|Jarczyk L.|Junghans H.|Kacharava A.|Kacharava A.|Kamys B.|Khoukaz A.|Kirchner T.|Klehr F.|Klein W.|Koch H.|Komarov V.|Kondratyuk L.|Koptev V.|Kopyto S.|Krause R.|Kravtsov P.|Kruglov V.|Kulessa P.|Kulessa P.|Kulikov A.|Kulikov A.|Lang N.|Langenhagen N.|Lepges A.|Ley J.|Maier R.|Martin S.|Macharashvili G.|Macharashvili G.|Merzliakov S.|Merzliakov S.|Meyer K.|Mikirtychiants S.|Müller H.|Munhofen P.|Mussgiller A.|Nekipelov M.|Nekipelov M.|Nelyubin V.|Nioradze M.|Ohm H.|Petrus A.|Prasuhn D.|Prietzschk B.|Probst H.|Pysz K.|Rathmann F.|Rimarzig B.|Rudy Z.|Santo R.|Paetz H.|Schleichert R.|Schneider A.|Schneider C.|Schneider H.|Schwarz U.|Seyfarth H.|Sibirtsev A.|Sieling U.|Sistemich K.|Selikov A.|Stechemesser H.|Stein H.|Strzalkowski A.|Watzlawik K.|Wüstner P.|Yashenko S.|Zalikhanov B.|Zhuravlev N.|Zwoll K.|Zychor I.|B. Schult O.|Ströher H.</t>
  </si>
  <si>
    <t>ANKE, a new facility for medium energy hadron physics at COSY-Jülich</t>
  </si>
  <si>
    <t>D’Enterria D.|d’Enterria D.|d’Enterria D.|Aphecetche L.|Aphecetche L.|Chbihi A.|Delagrange H.|Delagrange H.|Díaz J.|van Goethem M.|van Goethem M.|Hoefman M.|Kugler A.|Löhner H.|Martínez G.|Martínez G.|Mora M.|Mora M.|Ortega R.|Ostendorf R.|Schadmand S.|Schutz Y.|Schutz Y.|Siemssen R.|Stracener D.|Tlusty P.|Turrisi R.|Turrisi R.|Volkerts M.|Wagner V.|Wilschut H.|Yahlali N.</t>
  </si>
  <si>
    <t>D'Enterria D.|Aphecetche L.|Chbihi A.|Delagrange H.|Díaz J.|Van Goethem M.|Hoefman M.|Kugler A.|Löhner H.|Martínez G.|Mora M.|Ortega R.|Ostendorf R.|Schadmand S.|Schutz Y.|Siemssen R.|Stracener D.|Tlusty P.|Turrisi R.|Volkerts M.|Wagner V.|Wilschut H.|Yahlali N.</t>
  </si>
  <si>
    <t>Evidence for thermal equilibration in multifragmentation reactions probed with bremsstrahlung photons</t>
  </si>
  <si>
    <t>Ahrens J.|Altieri S.|Altieri S.|Annand J.|Anton G.|Arends H.|Aulenbacher K.|Beck R.|Bradtke C.|Braghieri A.|Degrande N.|D’hose N.|Dutz H.|Goertz S.|Grabmayr P.|Hansen K.|Harmsen J.|von Harrach D.|Hasegawa S.|Hasegawa T.|Heid E.|Helbing K.|Holvoet H.|Van Hoorebeke L.|Horikawa N.|Iwata T.|Jennewein P.|Kageya T.|Kiel B.|Klein F.|Kondratiev R.|Kossert K.|Krimmer J.|Lang M.|Lannoy B.|Leukel R.|Lisin V.|Matsuda T.|McGeorge J.|Meier A.|Menze D.|Meyer W.|Michel T.|Naumann J.|Owens R.|Panzeri A.|Panzeri A.|Pedroni P.|Pinelli T.|Pinelli T.|Preobrajenski I.|Preobrajenski I.|Radtke E.|Reichert E.|Reicherz G.|Rohlof C.|Ryckbosch D.|Sadiq F.|Sauer M.|Schoch B.|Schumacher M.|Seitz B.|Seitz B.|Speckner T.|Steigerwald M.|Takabayashi N.|Tamas G.|Thomas A.|Van de Vyver R.|Wakai A.|Weihofen W.|Wissmann F.|Zapadtka F.|Zeitler G.</t>
  </si>
  <si>
    <t>First measurement of the gerasimov-drell-hearn integral for&lt;sup&gt;1&lt;/sup&gt;H from 200 to 800 MeV</t>
  </si>
  <si>
    <t>Ødegård S.|Ødegård S.|Hagemann G.|Bergström M.|Herskind B.|Jensen D.|Sletten G.|Törmänen S.|Wilson J.|Tjøm P.|Spohr K.|Hübel H.|Görgen A.|Schönwasser G.|Bracco A.|Leoni S.|Maj A.|Petrache C.|Bednarczyk P.|Curien D.|Hamamoto I.</t>
  </si>
  <si>
    <t>Schönwaßer G.|Nenoff N.|Hübel H.|Hagemann G.|Bednarczyk P.|Bednarczyk P.|Benzoni G.|Bracco A.|Bringel P.|Chapman R.|Curien D.|Domscheit J.|Herskind B.|Jensen D.|Leoni S.|Lo Bianco G.|Ma W.|Maj A.|Neußer A.|Ødegård S.|Petrache C.|Roßbach D.|Ryde H.|Singh A.|Spohr K.</t>
  </si>
  <si>
    <t>Search for the wobbling mode built on triaxial super deformation</t>
  </si>
  <si>
    <t>Coexisting normal and triaxial superdeformed structures in&lt;sup&gt;165&lt;/sup&gt;Lu</t>
  </si>
  <si>
    <t>Ando M.|Arai K.|Takahashi R.|Heinzel G.|Kawamura S.|Tatsumi D.|Kanda N.|Tagoshi H.|Araya A.|Asada H.|Aso Y.|Barton M.|Fujimoto M.|Fukushima M.|Futamase T.|Hayama K.|Horikoshi G.|Ishizuka H.|Kamikubota N.|Kawabe K.|Kawashima N.|Kobayashi Y.|Kojima Y.|Kondo K.|Kozai Y.|Kuroda K.|Matsuda N.|Mio N.|Miura K.|Miyakawa O.|Miyama S.|Miyoki S.|Moriwaki S.|Musha M.|Nagano S.|Nakagawa K.|Nakamura T.|Nakao K.|Numata K.|Ogawa Y.|Ohashi M.|Ohishi N.|Okutomi S.|Oohara K.|Otsuka S.|Saito Y.|Sasaki M.|Sato S.|Sekiya A.|Shibata M.|Somiya K.|Suzuki T.|Takamori A.|Tanaka T.|Taniguchi S.|Telada S.|Tochikubo K.|Tomaru T.|Tsubono K.|Tsuda N.|Uchiyama T.|Ueda A.|Ueda K.|Waseda K.|Watanabe Y.|Yakura H.|Yamamoto K.|Yamazaki T.</t>
  </si>
  <si>
    <t>Stable operation of a 300-m laser interferometer with sufficient sensitivity to detect gravitational-wave events within our galaxy</t>
  </si>
  <si>
    <t>Lieder R.|Gast W.|Jäger H.|Mihailescu L.|Rossewij M.|Eberth J.|Pascovici G.|Thomas H.|Weisshaar D.|Beck F.|Curien D.|Duchêne G.|Pachoud E.|Piqueras I.|Rossi Alvarez C.|Bazzacco D.|Bellato M.|Kroell T.|Manea C.|Quintana B.|Venturelli R.|Napoli D.|Rosso D.|Spolaore P.|Geraci A.|Pullia A.|Ripamonti G.|Camera F.|Leoni S.|Million B.|Wieland O.|Bracco A.|Pignanelli M.|Brambilla S.|Lisle J.|Smith A.|Well R.|Nolan P.|Boston A.|Cullen D.|Descovich M.|Enqvist T.|Cederwall B.|Ideguchi E.|Van Der Marel J.|Nyberg J.|Herskind B.|Sletten G.|Wilson J.|Henck R.|Gutknecht D.|Jääskeläinen K.</t>
  </si>
  <si>
    <t>Gamma-ray tracking arrays</t>
  </si>
  <si>
    <t>Ramayya A.|Hamilton J.|Hwang J.|Beyer C.|Ter Akopian G.|Ter Akopian G.|Daniel A.|Daniel A.|Rasmussen J.|Wu S.|Donangelo R.|Donangelo R.|Kormicki J.|Zhang X.|Rodin A.|Formichev A.|Kliman J.|Krupa L.|Oganessian Y.|Chubaryan G.|Seweryniak D.|Janssens R.|Ma W.|Piercey R.|Cole J.</t>
  </si>
  <si>
    <t>Binary and ternary fission studies with &lt;sup&gt;252&lt;/sup&gt;Cf</t>
  </si>
  <si>
    <t>Puiatti M.|Cappello S.|Lorenzini R.|Martini S.|Ortolani S.|Paccagnella R.|Sattin F.|Terranova D.|Bolzonella T.|Buffa A.|Canton A.|Carraro L.|Escande D.|Garzotti L.|Innocente P.|Marrelli L.|Martines E.|Scarin P.|Spizzo G.|Valisa M.|Zanca P.|Antoni V.|Apolloni L.|Bagatin M.|Baker W.|Barana O.|Bettella D.|Bettini P.|Cavazzana R.|Cavinato M.|Chitarin G.|Cravotta A.|D'Angelo F.|Dal Bello S.|De Lorenzi A.|Desideri D.|Fiorentin P.|Franz P.|Frassinetti L.|Gaio E.|Giudicotti L.|Gnesotto F.|Grando L.|Guo S.|Luchetta A.|Malesani G.|Manduchi G.|Marchiori G.|Marcuzzi D.|Martin P.|Masiello A.|Milani F.|Moresco M.|Murari A.|Nielsen P.|Pasqualotto R.|Pégourie B.|Peruzzo S.|Piovan R.|Piovesan P.|Pomaro N.|Preti G.|Regnoli G.|Rostagni G.|Serianni G.|Sonato P.|Spada E.|Spolaore M.|Taliercio C.|Telesca G.|Toigo V.|Vianello N.|Zaccaria P.|Zaniol B.|Zanotto L.|Zilli E.|Zollino G.|Zuin M.</t>
  </si>
  <si>
    <t>Analysis and modelling of the magnetic and plasma profiles during PPCD experiments in RFX</t>
  </si>
  <si>
    <t>Sykes A.|Akers R.|Appel L.|Arends E.|Arends E.|Carolan P.|Conway N.|Counsell G.|Cunningham G.|Dnestrovskij A.|Dnestrovskij A.|Dnestrovskij Y.|Dnestrovskij Y.|Field A.|Fielding S.|Gryaznevich M.|Korsholm S.|Korsholm S.|Laird E.|Laird E.|Martin R.|Nightingale M.|Roach C.|Tournianski M.|Walsh M.|Walsh M.|Warrick C.|Wilson H.|You S.</t>
  </si>
  <si>
    <t>First results from MAST</t>
  </si>
  <si>
    <t>Ballardin G.|Bracci L.|Braccini S.|Bradaschia C.|Casciano C.|Calamai G.|Calamai G.|Cavalieri R.|Cecchi R.|Cella G.|Cella G.|Cuoco E.|Cuoco E.|D'Ambrosio E.|D'Ambrosio E.|Dattilo V.|Di Virgilio A.|Fabbroni L.|Fabbroni L.|Fidecaro F.|Fidecaro F.|Frasconi F.|Gaddi A.|Gennai A.|Gennaro G.|Giazotto A.|Losurdo G.|Holloway L.|La Penna P.|Lelli F.|Majorana E.|Majorana E.|Mazzoni M.|Mazzoni M.|Paoletti F.|Pasotti M.|Pasqualetti A.|Passaquieti R.|Passuello D.|Poggiani R.|Poggiani R.|Puppo P.|Puppo P.|Raffaelli F.|Rapagnani P.|Rapagnani P.|Ricci F.|Ricci F.|Ruggi P.|Stanga R.|Stanga R.|Taddei R.|Vetrano F.|Vetrano F.|Vicerè A.|Zhang Z.</t>
  </si>
  <si>
    <t>Measurement of the VIRGO superattenuator performance for seismic noise suppression</t>
  </si>
  <si>
    <t>Avoni G.|Baldanza C.|Bargiotti M.|Bertin A.|Bobchenko B.|Bruschi M.|Capponi M.|D'Antone I.|Castro S.|Faccioli P.|Galli D.|Giacobbe B.|Gilitsky Y.|Golutvin A.|Gouchtchine O.|Igonkina O.|Kagan R.|Lax I.|Marconi U.|Massa I.|Matchikhilian I.|Meneghini S.|Mikhailov Y.|Novikov E.|Piccinini M.|Poli M.|Rizzi M.|Rusinov D.|Rusinov V.|Semprini-Cesari N.|Shuvalov S.|Soldatov A.|Spighi R.|Tarkovsky E.|Vecchi S.|Vagnoni V.|Villa M.|Vitale A.|Zoccoli A.|Zuffa M.</t>
  </si>
  <si>
    <t>Adinolfi M.|Aloisio A.|Ambrosino F.|Andryakov A.|Antonelli A.|Antonelli M.|Anulli F.|Bacci C.|Bankamp A.|Barbiellini G.|Bellini F.|Bencivenni G.|Bertolucci S.|Bini C.|Bloise C.|Bocci V.|Bossi F.|Branchini P.|Bulychjov S.|Cabibbo G.|Calcaterra A.|Caloi R.|Campana P.|Capon G.|Carboni G.|Cardini A.|Casarsa M.|Cataldi G.|Ceradini F.|Cervelli F.|Cevenini F.|Chiefari G.|Ciambrone P.|Conetti S.|Conticelli S.|De Lucia E.|De Robertis G.|De Sangro R.|De Simone P.|De Zorzi G.|Dell'Agnello S.|Denig E.|Di Domenico A.|Di Donato C.|Di Falco S.|Doria A.|Drago E.|Elia V.|Erriquez O.|Farilla A.|Felici G.|Ferrari A.|Ferrer M.|Finocchiaro G.|Forti C.|Franceschi A.|Franzini P.|Franzini P.|Gao M.|Gatti C.|Gauzzi P.|Giovannella S.|Golovatyuk V.|Gorini E.|Grancagnolo F.|Grandegger W.|Graziani E.|Guarnaccia P.|Hagel U.|Han H.|Han S.|Huang X.|Huang X.|Incagli M.|Ingrosso L.|Jang Y.|Jang Y.|Kim W.|Kluge W.|Kulikov V.|Lacava F.|Lanfranchi G.|Lee-Franzini J.|Lee-Franzini J.|Lomtadze F.|Luisi C.|Mao C.|Mao C.|Martemianov M.|Matsyuk M.|Mei W.|Merola L.|Messi R.|Miscetti S.|Moalem A.|Moccia S.|Moulson M.|Mueller S.|Murtas F.|Napolitano M.</t>
  </si>
  <si>
    <t>The KLOE trigger system</t>
  </si>
  <si>
    <t>Wavelength-shifting fibers for calorimetric measurements in a long base line neutrino oscillation experiment</t>
  </si>
  <si>
    <t>Hojman D.|Hojman D.|Cardona M.|Cardona M.|Napoli D.|Lenzi S.|Ur C.|Lo Bianco G.|Petrache C.|Axiotis M.|Bazzacco D.|Davidson J.|Davidson M.|De Poli M.|De Angelis G.|Farnea E.|Kroell T.|Lunardi S.|Marginean N.|Martínez T.|Menegazzo R.|Quintana B.|Rossi Alvarez C.</t>
  </si>
  <si>
    <t>Hojman D.|Hojman D.|Cardona M.|Cardona M.|Cardona M.|Napoli D.|Lenzi S.|Davidson J.|Davidson J.|Davidson M.|Davidson M.|Ur C.|Lo Bianco G.|Petrache C.|Axiotis M.|Bazzacco D.|De Poli M.|de Angelis G.|Farnea E.|Kroell T.|Lunardi S.|Marginean N.|Martínez T.|Menegazzo R.|Quintana B.|Rossi Alvarez C.</t>
  </si>
  <si>
    <t>Signature inversion in πi&lt;inf&gt;13/2&lt;/inf&gt; ⊗ νi&lt;inf&gt;13/2&lt;/inf&gt; structure in &lt;sup&gt;178&lt;/sup&gt;Ir</t>
  </si>
  <si>
    <t>Signature inversion and deformation driving effects in [Formula Presented]</t>
  </si>
  <si>
    <t>Lapoux V.|Alamanos N.|Auger F.|Blumenfeld Y.|Casandjian J.|Chartier M.|Cortina-Gil M.|Fékou-Youmbi V.|Gillibert A.|Kelley J.|Kemper K.|Mac Cormick M.|Maréchal F.|Marie F.|Mittig W.|De Oliveira Santos F.|Orr N.|Ostrowski A.|Ottini-Hustache S.|Roussel-Chomaz P.|Scarpaci J.|Sida J.|Suomijärvi T.|Winfield J.</t>
  </si>
  <si>
    <t>Lapoux V.|Alamanos N.|Auger F.|Blumenfeld Y.|Casandjian J.|Chartier M.|Cortina-Gil M.|Fékou-Youmbi V.|Gillibert A.|Cormick M.|Maréchal F.|Marie F.|Mittig W.|de Oliveira Santos F.|Orr N.|Ostrowski A.|Ottini-Hustache S.|Roussel-Chomaz P.|Scarpaci J.|Sida J.|Suomijärvi T.|Winfield J.</t>
  </si>
  <si>
    <t>Coupling effects in the elastic scattering of the exotic nucleus &lt;sup&gt;6&lt;/sup&gt;He on protons</t>
  </si>
  <si>
    <t>Virtual coupling potential for elastic scattering of &lt;sup&gt;10,11&lt;/sup&gt;Be on proton and carbon targets</t>
  </si>
  <si>
    <t>Akikawa H.|Ajimura S.|Chrien R.|Eugenio P.|Franklin G.|Franz J.|Gang L.|Imai K.|Khaustov P.|May M.|Pile P.|Quinn B.|Rusek A.|Sasao J.|Sawafta R.|Schmitt H.|Tamura H.|Tang L.|Tanida K.|Yuan L.|Zhu L.|Zhu L.|Zhu X.</t>
  </si>
  <si>
    <t>Akikawa H.|Ajimura S.|Chrien R.|Eugenio P.|Franklin G.|Franz J.|Gang L.|Imai K.|Khaustov P.|May M.|Pile P.|Quinn B.|Rusek A.|Sasao J.|Sawafta R.|Schmitt H.|Tamura H.|Tang L.|Tanida K.|Yuan L.|Zhou S.|Zhu L.|Zhu X.</t>
  </si>
  <si>
    <t>γ-ray spectroscopy of &lt;sup&gt;9&lt;/sup&gt;&lt;inf&gt;Λ&lt;/inf&gt;Be</t>
  </si>
  <si>
    <t>Hypernuclear fine structure in &lt;inf&gt;Λ&lt;/inf&gt;&lt;sup&gt;9&lt;/sup&gt;Be</t>
  </si>
  <si>
    <t>Rizzini E.|Bianconi A.|Bonomi G.|Bussa M.|Corradini M.|Donzella A.|Venturelli L.|Guaraldo C.|Petrascu C.|Gorchakov O.|Prakhov S.|Rozhdestvensky A.|Tretyak V.|Balestra F.|Busso L.|Colantoni M.|Denisov O.|Ferrero L.|Garfagnini R.|Grasso A.|Maggiora A.|Maggiora M.|Piragino G.|Tosello F.|Zosi G.|Margagliotti G.|Tessaro S.|Santi L.</t>
  </si>
  <si>
    <t>Villa M.|Vitale A.|Zoccoli A.|Gorchakov O.|Pontecorvo G.|Rozhdestvensky A.|Tretyak V.|Poli M.|Guaraldo C.|Petrascu C.|Balestra F.|Bussa M.|Busso L.|Denisov O.|Ferrero L.|Garfagnini R.|Grasso A.|Maggiora A.|Piragino G.|Tosello F.|Zosi G.|Margagliotti G.|Santi L.|Tessaro S.</t>
  </si>
  <si>
    <t>Antiprotons stopping in xenon</t>
  </si>
  <si>
    <t>Antiproton slowing down, capture, and decay in low-pressure helium gas</t>
  </si>
  <si>
    <t>Figuera P.|Dipietro A.|Amorini F.|Cardella G.|Lu J.|Musumarra A.|Papa M.|Pappalardo G.|Pellegriti M.|Rizzo F.|Tudisco S.|Davinson T.|Mahmud H.|Ostrowski A.|Ruiz C.|Shotter A.|Angulo C.|Cherubini S.|Ninane A.|Milin M.|Soic N.|Raabe R.</t>
  </si>
  <si>
    <t>Di Pietro A.|Di Pietro A.|Figuera P.|Amorini F.|Amorini F.|Angulo C.|Cardella G.|Cherubini S.|Cherubini S.|Davinson T.|Leanza D.|Leanza D.|Lu J.|Mahmud H.|Milin M.|Musumarra A.|Musumarra A.|Ninane A.|Papa M.|Pellegriti M.|Pellegriti M.|Raabe R.|Rizzo F.|Rizzo F.|Ruiz C.|Ruiz C.|Shorter A.|Shorter A.|Soić N.|Tudisco S.|Tudisco S.|Weissman L.|Weissman L.</t>
  </si>
  <si>
    <t>Fusion reaction studies with RIBs and possible experimental techniques</t>
  </si>
  <si>
    <t>Reactions induced by the halo nucleus&lt;sup&gt;6&lt;/sup&gt;He at energies around the Coulomb barrier</t>
  </si>
  <si>
    <t>Itoh M.|Sakaguchi H.|Ishikawa T.|Kawabata T.|Murakami T.|Takeda H.|Taki T.|Tukahara N.|Uchida M.|Yasuda Y.|Fujimura H.|Hara K.|Noro T.|Obayashi E.|Yoshida H.|Yosoi M.|Fujiwara M.|Fujiwara M.|Boutachkov P.|Garg U.|Kharraja B.|Volkerts M.</t>
  </si>
  <si>
    <t>Nayak B.|Garg U.|Hedden M.|Koss M.|Li T.|Liu Y.|Madhusudhana Rao P.|Zhu S.|Itoh M.|Sakaguchi H.|Takeda H.|Uchida M.|Yasuda Y.|Yosoi M.|Fujimura H.|Fujiwara M.|Hara K.|Kawabata T.|Akimune H.|Harakeh M.</t>
  </si>
  <si>
    <t>Giant monopole resonances in deformed nuclei</t>
  </si>
  <si>
    <t>\"Bi-modal\" isoscalar giant dipole strength in &lt;sup&gt;58&lt;/sup&gt;Ni</t>
  </si>
  <si>
    <t>Shergur J.|Hannawald M.|Seweryniak D.|Seweryniak D.|Fynbo H.|Koester U.|Woehr A.|Fedorov D.|Fedoseyev V.|Mishin V.|Hoff P.|Ressler J.|Bickley A.|Pfeiffer B.|Simon H.|Nilsson T.|Mach H.|Wilhelmsen Rolander K.|Wilhelmsen Rolander K.|Ravn H.|Kratz K.|Walters W.</t>
  </si>
  <si>
    <t>Shergur J.|Brown B.|Fedoseyev V.|Köster U.|Kratz K.|Seweryniak D.|Seweryniak D.|Walters W.|Wöhr A.|Fedorov D.|Hannawald M.|Hjorth-Jensen M.|Mishin V.|Pfeiffer B.|Ressler J.|Fynbo H.|Hoff P.|Mach H.|Nilsson T.|Wilhelmsen-Rolander K.|Simon H.|Bickley A.</t>
  </si>
  <si>
    <t>Decay of &lt;sup&gt;135,136&lt;/sup&gt;Sn isolated by use of a laser ion source and evidence for a more harmonic-oscillator-like nuclear potential</t>
  </si>
  <si>
    <t>β-decay studies of [Formula Presented] using selective resonance laser ionization techniques</t>
  </si>
  <si>
    <t>Brandolini F.|Medina N.|Ribas R.|Lenzi S.|Gadea A.|Ur C.|Ur C.|Bazzacco D.|Menegazzo R.|Pavan P.|Rossi-Alvarez C.|Algora-Pineda A.|de Angelis G.|De Poli M.|Farnea E.|Mărginean N.|Mărginean N.|Martinez T.|Napoli D.|Ionescu-Bujor M.|Iordachescu A.|Cameron J.|Kasemann S.|Schneider I.|Espino J.|Sanchez-Solano J.</t>
  </si>
  <si>
    <t>Electromagnetic transitions and structure in the [Formula Presented] nucleus [Formula Presented]</t>
  </si>
  <si>
    <t>Fahlander C.|Palacz M.|Rudolph D.|Sohler D.|Blomqvist J.|Kownacki J.|Lagergren K.|Norlin L.|Nyberg J.|Algora A.|Andreoiu C.|De Angelis G.|Ataç A.|Bazzacco D.|Berglund L.|Bäck T.|Cederkäll J.|Cederwall B.|Dombradi Z.|Fant B.|Farnea E.|Gadea A.|Gadea A.|Górska M.|Grawe H.|Hashimoto-Saitoh N.|Johnson A.|Kerek A.|Klamra W.|Lenzi S.|Likar A.|Lipoglavšek M.|Moszyński M.|Napoli D.|Rossi-Alvarez C.|Roth H.|Saitoh T.|Seweryniak D.|Skeppstedt O.|Weiszflog M.|Wolińska M.</t>
  </si>
  <si>
    <t>Excited states in&lt;sup&gt;103&lt;/sup&gt;Sn: Neutron single-particle energies with respect to&lt;sup&gt;100&lt;/sup&gt;Sn</t>
  </si>
  <si>
    <t>Neyens G.|Neyens G.|Georgiev G.|Grzywacz R.|Grzywacz R.|Hass M.|Oliveira Santos F.|Lewitowicz M.|Balabanski D.|Balabanski D.|Bingham C.|Borcea C.|Coulier N.|Coussement R.|Daugas J.|Defrance G.|Goldring G.|Górska M.|Grawe H.|O'Leary C.|Macovei I.|Macovei I.|Mach H.|Page R.|Pfützner M.|Penionzkevich Y.|Podolyak Z.|Regan P.|Rykaczewski K.|Sawicka M.|Smirnova N.|Sobolev Y.|Teughels S.|Vyvey K.</t>
  </si>
  <si>
    <t>g-factors of isomers around N ≈ 40, Z ≈ 28 from time-dependent Larmor precession on spin-aligned projectile-like fragments</t>
  </si>
  <si>
    <t>Okumura K.|Asahara A.|Bicknell G.|Edwards P.|Enomoto R.|Gunji S.|Hara S.|Hara S.|Hara T.|Hayashi S.|Itoh C.|Kabuki S.|Kajino F.|Katagiri H.|Kataoka J.|Kawachi A.|Kifune T.|Kubo H.|Kushida J.|Kushida J.|Maeda S.|Maeshiro A.|Matsubara Y.|Mizumoto Y.|Mori M.|Moriya M.|Muraishi H.|Muraki Y.|Naito T.|Nakase T.|Nishijima K.|Ohishi M.|Patterson J.|Sakurazawa K.|Suzuki R.|Swaby D.|Takano K.|Takano T.|Tanimori T.|Tokanai F.|Tsuchiya K.|Tsunoo H.|Uruma K.|Watanabe A.|Yanagita S.|Yoshida T.|Yoshikoshi T.</t>
  </si>
  <si>
    <t>Observation of gamma rays greater than 10 TeV from Markarian 421</t>
  </si>
  <si>
    <t>Gurney K.|Law R.|Denning A.|Rayner P.|Baker D.|Bousquet P.|Bruhwiler L.|Chen Y.|Clals P.|Fan S.|Fung I.|Gloor M.|Heimann M.|Higuchi K.|John J.|Maki T.|Maksyutov S.|Masarie K.|Peylin P.|Prather M.|Pak B.|Randerson J.|Sarmiento J.|Taguchi S.|Takahashi T.|Yuen C.</t>
  </si>
  <si>
    <t>Towards robust regional estimates of CO&lt;inf&gt;2&lt;/inf&gt; sources and sinks using atmospheric transport models</t>
  </si>
  <si>
    <t>Dooley K.|Fraenkel P.|Langer N.|Schmid B.|Davidson A.|Weber G.|Chiang K.|Foott H.|Dwyer C.|Wingert R.|Zhou Y.|Paw B.|Zon L.|Bebber van F.|Busch-Nentwich E.|Dahm R.|Frohnhöfer H.|Geiger H.|Gilmour D.|Holley S.|Hooge J.|Jülich D.|Knaut H.|Maderspacher F.|Neumann C.|Nicolson T.|Nüsslein-Volhard C.|Roehl H.|Schönberger U.|Seiler C.|Söllner C.|Sonawane M.|Wehner A.|Weiler C.|Schmid B.|Hagner U.|Hennen E.|Kaps C.|Kirchner A.|Koblizek T.|Langheinrich U.|Metzger C.|Nordin R.|Pezzuti M.|Schlombs K.|deSantana-Stamm J.|Trowe T.|Vacun G.|Walker A.|Weiler C.</t>
  </si>
  <si>
    <t>montalcino, A zebrafish model for variegate porphyria</t>
  </si>
  <si>
    <t>Wilson K.|Goldstein A.|Falge E.|Aubinet M.|Baldocchi D.|Berbigier P.|Bernhofer C.|Ceulemans R.|Dolman H.|Field C.|Grelle A.|Ibrom A.|Law B.|Kowalski A.|Meyers T.|Moncrieff J.|Monson R.|Oechel W.|Tenhunen J.|Valentini R.|Verma S.</t>
  </si>
  <si>
    <t>Wilson K.|Baldocchi D.|Falge E.|Aubinet M.|Berbigier P.|Bernhofer C.|Dolman H.|Field C.|Goldstein A.|Granier A.|Hollinger D.|Katul G.|Law B.|Meyers T.|Moncrieff J.|Monson R.|Tenhunen J.|Valentini R.|Verma S.|Wofsy S.</t>
  </si>
  <si>
    <t>Energy balance closure at FLUXNET sites</t>
  </si>
  <si>
    <t>Diurnal centroid of ecosystem energy and carbon fluxes at FLUXNET sites</t>
  </si>
  <si>
    <t>Water Resources Research</t>
  </si>
  <si>
    <t>Salmonella in selected foods by VIDAS® Immuno-concentration Salmonella plus selective plate method (Hektoen enteric, xylose lysine desoxycholate, bismuth sulfite): Collaborative study</t>
  </si>
  <si>
    <t>Bakolitsa C.|Bakolitsa C.|Kumar A.|Kumar A.|McMullan D.|McMullan D.|Krishna S.|Krishna S.|Krishna S.|Miller M.|Miller M.|Carlton D.|Carlton D.|Najmanovich R.|Abdubek P.|Abdubek P.|Astakhova T.|Astakhova T.|Chiu H.|Chiu H.|Clayton T.|Clayton T.|Deller M.|Deller M.|Duan L.|Duan L.|Elias Y.|Elias Y.|Feuerhelm J.|Feuerhelm J.|Grant J.|Grant J.|Grzechnik S.|Grzechnik S.|Han G.|Han G.|Jaroszewski L.|Jaroszewski L.|Jaroszewski L.|Jin K.|Jin K.|Klock H.|Klock H.|Knuth M.|Knuth M.|Kozbial P.|Kozbial P.|Marciano D.|Marciano D.|Morse A.|Morse A.|Nigoghossian E.|Nigoghossian E.|Okach L.|Okach L.|Oommachen S.|Oommachen S.|Paulsen J.|Paulsen J.|Reyes R.|Reyes R.|Rife C.|Rife C.|Trout C.|Trout C.|Van Den Bedem H.|Van Den Bedem H.|Weekes D.|Weekes D.|White A.|White A.|Xu Q.|Xu Q.|Hodgson K.|Hodgson K.|Wooley J.|Wooley J.|Elsliger M.|Elsliger M.|Deacon A.|Deacon A.|Godzik A.|Godzik A.|Godzik A.|Lesley S.|Lesley S.|Lesley S.|Wilson I.|Wilson I.</t>
  </si>
  <si>
    <t>The structure of the first representative of Pfam family PF06475 reveals a new fold with possible involvement in glycolipid metabolism</t>
  </si>
  <si>
    <t>Narod S.|Dubé M.|Klijn J.|Lubinski J.|Lynch H.|Ghadirian P.|Provencher D.|Heimdal K.|Moller P.|Robson M.|Offit K.|Isaacs C.|Weber B.|Friedman E.|Gershoni-Baruch R.|Rennert G.|Pasini B.|Wagner T.|Daly M.|Garber J.|Neuhausen S.|Ainsworth P.|Olsson H.|Evans G.|Osborne M.|Couch F.|Foulkes W.|Warner E.|Kim-Sing C.|Olopade O.|Tung N.|Saal H.|Weitzel J.|Merajver S.|Gauthier-Villars M.|Jernstrom H.|Sun P.|Brunet J.</t>
  </si>
  <si>
    <t>Oral contraceptives and the risk of breast cancer in BRCA1 and BRCA2 mutation carriers</t>
  </si>
  <si>
    <t>Summary report of the standards, options and recommendations for the management of patients with non-small cell lung carcinoma (2000)</t>
  </si>
  <si>
    <t>Gammon M.|Wolff M.|Neugut A.|Neugut A.|Eng S.|Teitelbaum S.|Britton J.|Terry M.|Levin B.|Stellman S.|Stellman S.|Kabat G.|Hatch M.|Senie R.|Senie R.|Berkowitz G.|Bradlow H.|Garbowski G.|Garbowski G.|Maffeo C.|Montalvan P.|Kemeny M.|Citron M.|Schnabel F.|Schuss A.|Hajdu S.|Vinceguerra V.|Niguidula N.|Niguidula N.|Ireland K.|Santella R.</t>
  </si>
  <si>
    <t>Environmental toxins and breast cancer on Long Island. II. Organochlorine compound levels in blood</t>
  </si>
  <si>
    <t>Reardon D.|Akabani G.|Coleman R.|Friedman A.|Friedman H.|Herndon J.|Cokgor I.|McLendon R.|Pegram C.|Provenzale J.|Quinn J.|Rich J.|Regalado L.|Sampson J.|Shafman T.|Wikstrand C.|Wong T.|Zhao X.|Zalutsky M.|Bigner D.</t>
  </si>
  <si>
    <t>Reardon D.|Reardon D.|Zalutsky M.|Akabani G.|Coleman R.|Friedman A.|Herndon J.|McLendon R.|Pegram C.|Quinn J.|Quinn J.|Rich J.|Rich J.|Vredenburgh J.|Vredenburgh J.|Desjardins A.|Guruangan S.|Boulton S.|Raynor R.|Dowell J.|Wong T.|Zhao X.|Friedman H.|Bigner D.</t>
  </si>
  <si>
    <t>Phase II trial of murine &lt;sup&gt;131&lt;/sup&gt;I-labeled antitenascin monoclonal antibody 81C6 administered into surgically created resection cavities of patients with newly diagnosed malignant gliomas</t>
  </si>
  <si>
    <t>A pilot study: &lt;sup&gt;131&lt;/sup&gt;I-Antitenascin monoclonal antibody 81c6 to deliver a 44-Gy resection cavity boost</t>
  </si>
  <si>
    <t>Schumann G.|Bonora R.|Ceriotti F.|Clerc-Renaud P.|Ferrero C.|Férard G.|Franck P.|Gella F.|Hoelzel W.|Jørgensen P.|Kanno T.|Kessner A.|Klauke R.|Kristiansen N.|Lessinger J.|Linsinger T.|Misaki H.|Panteghini M.|Pauwels J.|Schimmel H.|Vialle A.|Weidemann G.|Siekmann L.</t>
  </si>
  <si>
    <t>Schumann G.|Bonora R.|Ceriotti F.|Férard G.|Ferrero C.|Franck P.|Gella F.|Hoelzel W.|Jørgensen P.|Kanno T.|Kessner A.|Klauke R.|Kristianaen N.|Lessinger J.|Linsinger T.|Misaki H.|Panteghini M.|Pauwels J.|Schiele F.|Schimmel H.|Weidemann G.|Siekmann L.</t>
  </si>
  <si>
    <t>IFCC primary reference procedures for the measurement of catalytic activity concentrations of enzymes at 37°C</t>
  </si>
  <si>
    <t>IFCC primary reference procedures for the measurement of catalytic activity concentrations of enzymes at 37 °C</t>
  </si>
  <si>
    <t>Akiyama F.|Tanaka T.|Yamada R.|Ohnishi Y.|Tsunoda T.|Maeda S.|Takei T.|Obara W.|Ito K.|Honda K.|Uchida K.|Tsuchiya K.|Nitta K.|Yumura W.|Nihei H.|Ujiie T.|Nagane Y.|Miyano S.|Suzuki Y.|Fujioka T.|Narita I.|Gejyo F.|Nakamura Y.|Nakamura Y.</t>
  </si>
  <si>
    <t>Ohtsubo S.|Ohtsubo S.|Iida A.|Nitta K.|Tanaka T.|Yamada R.|Ohnishi Y.|Maeda S.|Tsunoda T.|Takei T.|Obara W.|Akiyama F.|Ito K.|Honda K.|Uchida K.|Tsuchiya K.|Yumura W.|Ujiie T.|Nagane Y.|Miyano S.|Suzuki Y.|Narita I.|Gejyo F.|Fujioka T.|Nihei H.|Nakamura Y.</t>
  </si>
  <si>
    <t>Single-nucleotide polymorphisms in the class II region of the major histocompatibility complex in Japanese patients with immunoglobulin A nephropathy</t>
  </si>
  <si>
    <t>Association of a single-nucleotide polymorphism in the immunoglobulin μ-binding protein 2 gene with immunoglobulin a nephropathy</t>
  </si>
  <si>
    <t>Gorwood P.|Adès J.|Bellodi L.|Cellini E.|Collier D.|Di Bella D.|Di Bernardo M.|Estivill X.|Fernandez-Aranda F.|Gratacos M.|Hebebrand J.|Hinney A.|Hu X.|Karwautz A.|Karwautz A.|Kipman A.|Mouren-Siméoni M.|Nacmias B.|Ribasés M.|Remschmidt H.|Ricca V.|Rotella C.|Sorbi S.|Treasure J.</t>
  </si>
  <si>
    <t>The 5-HT&lt;inf&gt;2A&lt;/inf&gt; -1438G/A polymorphism in anorexia nervosa: A combined analysis of 316 trios from six european centres</t>
  </si>
  <si>
    <t>Krebs M.|Betancur C.|Leroy S.|Bourdel M.|Gillberg C.|Leboyer M.|Leboyer M.|Leboyer M.|Philippe A.|Betancur C.|Colineaux C.|Chabane N.|Mouren-Siméoni M.|Brice A.|Sponheim E.|Spurkland I.|Skjeldal O.|Coleman M.|Pearl P.|Cohen I.|Tsiouris J.|Zappella M.|Menchetti G.|Pompella A.|Aschauer H.|Van Maldergem L.</t>
  </si>
  <si>
    <t>Jamain S.|Quach H.|Betancur C.|Betancur C.|Råstam M.|Colineaux C.|Colineaux C.|Colineaux C.|Gillberg C.|Soderstrom H.|Giros B.|Giros B.|Leboyer M.|Leboyer M.|Gillberg C.|Gillberg C.|Bourgeron T.|Nydén A.|Philippe A.|Cohen D.|Chabane N.|Mouren-Siméoni M.|Brice A.|Sponheim E.|Spurkland I.|Skjeldal O.|Coleman M.|Pearl P.|Cohen I.|Tsiouris J.|Zappella M.|Menchetti G.|Pompella A.|Aschauer H.|Van Maldergem L.</t>
  </si>
  <si>
    <t>Absence of association between a polymorphic GGC repeat in the 5’ untranslated region of the reelin gene and autism</t>
  </si>
  <si>
    <t>Mutations of the X-linked genes encoding neuroligins NLGN3 and NLGN4 are associated with autism</t>
  </si>
  <si>
    <t>Kanra G.|Tezcan S.|Badur S.|Alp H.|Bulut A.|Şükrü C.|Çan C.|Dağbaşı N.|Dündar C.|Egemen A.|Eskiocak M.|Evliyaoğlu N.|Güraksın A.|Mocan H.|Öztürk F.|Saka G.|Sıdal M.|Ulukol B.|Tanyer G.|Taş M.|Velicangil Ö.|Yazıaoğlu M.</t>
  </si>
  <si>
    <t>Kanra G.|Tezcan S.|Badur S.|Alp H.|Bulut A.|Cin S.|Mocan G.|Daǧbaşi N.|Dündar C.|Egemen A.|Eskiocak M.|Evliyaog̈lu N.|Güraksin A.|Kara A.|Mocan H.|Özmert E.|Oztürk F.|Saka G.|Sidal M.|Ulukol B.|Tanyer G.|Tas M.|Velicangil O.|Yazicioǧlu M.</t>
  </si>
  <si>
    <t>Hepatitis A seroprevalence in a random sample of the Turkish population by simultaneous EPI cluster and comparison with surveys in Turkey</t>
  </si>
  <si>
    <t>Hepatitis B and measles seroprevalence among Turkish children</t>
  </si>
  <si>
    <t>Turkish Journal of Pediatrics</t>
  </si>
  <si>
    <t>Lindholm L.|Ibsen H.|Borch-Johnsen K.|Olsen M.|Wachtell K.|Dahlöf B.|Devereux R.|Beevers G.|De Faire U.|Fyhrquist F.|Julius S.|Kjeldsen S.|Kristianson K.|Lederballe-Pedersen O.|Nieminen M.|Omvik P.|Oparil S.|Wedel H.|Aurup P.|Edelman J.|Snapinn S.</t>
  </si>
  <si>
    <t>Kizer J.|Kizer J.|Dahlöf B.|Kjeldsen S.|Julius S.|Beevers G.|De Faire U.|Fyhrquist F.|Ibsen H.|Kristianson K.|Lederballe-Pedersen O.|Lindholm L.|Nieminen M.|Omvik P.|Oparil S.|Wedel H.|Wachtell K.|Edelman J.|Snapinn S.|Harris K.|Devereux R.</t>
  </si>
  <si>
    <t>Risk of new-onset diabetes in the Losartan Intervention For Endpoint reduction in hypertension study</t>
  </si>
  <si>
    <t>Stroke reduction in hypertensive adults with cardiac hypertrophy randomized to losartan versus atenolol: The Losartan Intervention for Endpoint reduction in hypertension study</t>
  </si>
  <si>
    <t>Pancheva D.|Merzlyakov E.|Mitchell N.|Portnyagin Y.|Manson A.|Jacobi C.|Meek C.|Luo Y.|Clark R.|Hocking W.|MacDougall J.|Muller H.|Kürschner D.|Jones G.|Vincent R.|Reid I.|Singer W.|Igarashi K.|Fraser G.|Fahrutdinova A.|Stepanov A.|Poole L.|Malinga S.|Kashcheyev B.|Oleynikov A.</t>
  </si>
  <si>
    <t>Pancheva D.|Mitchell N.|Manson A.|Meek C.|Jacobi C.|Portnyagin Y.|Merzlyakov E.|Hocking W.|MacDougall J.|Singer W.|Igarashi K.|Clark R.|Riggin D.|Franke S.|Kürschner D.|Fahrutdinova A.|Stepanov A.|Kashcheyev B.|Oleynikov A.|Muller H.</t>
  </si>
  <si>
    <t>Global-scale tidal variability during the PSMOS campaign of June-August 1999: Interaction with planetary waves</t>
  </si>
  <si>
    <t>Variability of the quasi-2-day wave observed in the MLT region during the PSMOS campaign of June-August 1999</t>
  </si>
  <si>
    <t>Journal of Atmospheric and Solar-Terrestrial Physics</t>
  </si>
  <si>
    <t>Yoshida M.|Yoshida M.|Yagi M.|Okamura S.|Okamura S.|Aoki K.|Aoki K.|Ohyama Y.|Komiyama Y.|Yasuda N.|Iye M.|Kashikawa N.|Doi M.|Furusawa H.|Hamabe M.|Kimura M.|Miyazaki M.|Miyazaki S.|Nakata F.|Ouchi M.|Sekiguchi M.|Shimasaku K.|Ohtani H.</t>
  </si>
  <si>
    <t>Yoshida M.|Yoshida M.|Ohyama Y.|Iye M.|Aoki K.|Kashikawa N.|Sasaki T.|Shimasaku K.|Yagi M.|Okamura S.|Doi M.|Furusawa H.|Furusawa H.|Hamabe M.|Kimura M.|Komiyama Y.|Miyazaki M.|Miyazaki S.|Nakata F.|Ouchi M.|Sekiguchi M.|Yasuda N.</t>
  </si>
  <si>
    <t>Discovery of a very extended emission-line region around the Seyfert 2 galaxy NGC 4388</t>
  </si>
  <si>
    <t>Subaru deep spectroscopy of the very extended emission-line region of NGC 4388: Ram pressure stripped gas ionized by nuclear radiation</t>
  </si>
  <si>
    <t>Enqvist T.|Armbruster P.|Benlliure J.|Bernas M.|Boudard A.|Cas Arejos E.|Czajkowski S.|Legrain R.|Leray S.|Mustapha B.|Pereira J.|Pravikoff M.|Rejmund F.|Schmidt K.|Stéphan C.|Taieb J.|Tassangot L.|Vivés F.|Volant C.|Wlazlo W.</t>
  </si>
  <si>
    <t>Audouin L.|Tassan-Got L.|Armbruster P.|Benlliure J.|Bernas M.|Boudard A.|Casarejos E.|Czajkowski S.|Enqvist T.|Fernández-Domínguez B.|Jurado B.|Legrain R.|Leray S.|Mustapha B.|Pereira J.|Pravikoff M.|Rejmund F.|Ricciardi M.|Schmidt K.|Stéphan C.|Taieb J.|Taieb J.|Volant C.|Wlazło W.</t>
  </si>
  <si>
    <t>Measurements of spallation residues using inverse kinematics at GSI</t>
  </si>
  <si>
    <t>Evaporation residues produced in spallation of&lt;sup&gt;208&lt;/sup&gt;Pb by protons at 500 A MeV</t>
  </si>
  <si>
    <t>Aggarwal M.|Angelis A.|Antonenko V.|Arefiev V.|Astakhov V.|Avdeitchikov V.|Awes T.|Baba P.|Badyal S.|Bathe S.|Batiounia B.|Bernier T.|Bhalla K.|Bhatia V.|Blume C.|Bucher D.|Büsching H.|Carlén L.|Chattopadhyay S.|Decowski M.|Delagrange H.|Donni P.|Dutta Majumdar M.|El Chenawi K.|Enosawa K.|Fokin S.|Frolov V.|Ganti M.|Garpman S.|Gavrishchuk O.|Geurts F.|Ghosh T.|Glasow R.|Guskov B.|Gustafsson H.|Gutbrod H.|Hrivnacova I.|Ippolitov M.|Kalechofsky H.|Kamermans R.|Karadjev K.|Karpio K.|Kolb B.|Kosarev I.|Koutcheryaev I.|Kugler A.|Kulinich P.|Kurata M.|Lebedev A.|Löhner H.|Mahapatra D.|Manko V.|Martin M.|Martínez G.|Maximov A.|Miake Y.|Mishra G.|Mohanty B.|Mora M.|Morrison D.|Mukhanova T.|Mukhopadhyay D.|Naef H.|Nandi B.|Nayak S.|Nayak T.|Nianine A.|Nikitine V.|Nikolaev S.|Nilsson P.|Nishimura S.|Nomokonov P.|Nystrand J.|Oskarsson A.|Otterlund I.|Peitzmann T.|Peressounko D.|Petracek V.|Plasil F.|Purschke M.|Rak J.|Raniwala R.|Raniwala S.|Rao N.|Reygers K.|Roland G.|Rosselet L.|Roufanov I.|Rubio J.|Sambyal S.|Santo R.|Sato S.|Schlagheck H.|Schmidt H.|Schutz Y.|Shabratova G.|Shah T.|Sibiriak I.|Siemiarczuk T.|Silvermyr D.</t>
  </si>
  <si>
    <t>Transverse mass distributions of neutral pions from&lt;sup&gt;208&lt;/sup&gt;Pb-induced reactions at 158·A GeV</t>
  </si>
  <si>
    <t>Donn R.|Farhan A.|Stevans A.|Ramanan A.|Ollier W.|Thomson W.|Abinun M.|Becker M.|Bell A.|Craft A.|Crawley E.|David J.|Foster H.|Gardener-Medwin J.|Griffin J.|Hall A.|Hall M.|Herrick A.|Hollingworth P.|Holt L.|Jones S.|Pountáin G.|Ryder C.|Southwood T.|Stewart I.|Venning H.|Wedderburn L.|Woo P.|Wyatt S.</t>
  </si>
  <si>
    <t>Hinks A.|Hinks A.|Barton A.|Shephard N.|Eyre S.|Bowes J.|Cargill M.|Wang E.|Ke X.|Abinum M.|Becker M.|Bell A.|Craft A.|Crawley E.|David J.|Foster H.|Gardener-Medwin J.|Griffin J.|Hall A.|Hall M.|Herrick A.|Hollingworth P.|Holt L.|Jones S.|Pountain G.|Ryder C.|Southwood T.|Stewart I.|Venning H.|Wedderburn L.|Woo P.|Wyatt S.|Kennedy G.|John S.|Worthington J.|Thomson W.</t>
  </si>
  <si>
    <t>Neuroendocrine gene polymorphisms and susceptibility to juvenile idiopathic arthritis</t>
  </si>
  <si>
    <t>Identification of a novel susceptibility locus for juvenile idiopathic arthritis by genome-wide association analysis</t>
  </si>
  <si>
    <t>Houssiau F.|Houssiau F.|Vasconcelos C.|D'Cruz D.|Sebastiani G.|De Ramon Garrido E.|Danieli M.|Abramovicz D.|Blockmans D.|Mathieu A.|Direskeneli H.|Galeazzi M.|Gül A.|Levy Y.|Petera P.|Popovic R.|Petrovic R.|Sinico R.|Cattaneo R.|Font J.|Depresseux G.|Cosyns J.|Cervera R.</t>
  </si>
  <si>
    <t>Houssiau F.|Vasconcelos C.|D'Cruz D.|Sebastiani G.|De Ramon Garrido E.|Danieli M.|Abramovicz D.|Blockmans D.|Cauli A.|Direskeneli H.|Galeazzi M.|Gül A.|Levy Y.|Petera P.|Popovic R.|Petrovic R.|Sinico R.|Cattaneo R.|Font J.|Depresseux G.|Cosyns J.|Cervera R.</t>
  </si>
  <si>
    <t>Immunosuppressive therapy in lupus nephritis: The Euro-Lupus Nephritis Trial, a randomized trial of low-dose versus high-dose intravenous cyclophosphamide</t>
  </si>
  <si>
    <t>The 10-year follow-up data of the Euro-Lupus Nephritis Trial comparing low-dose and high-dose intravenous cyclophosphamide</t>
  </si>
  <si>
    <t>Shepherd J.|Shepherd J.|Blauw G.|Murphy M.|Bollen E.|Buckley B.|Cobbe S.|Ford I.|Gaw A.|Hyland M.|Jukema J.|Kamper A.|Macfarlane P.|Meinders A.|Norrie J.|Packard C.|Perry I.|Stott D.|Sweeney B.|Twomey C.|Westendorp R.</t>
  </si>
  <si>
    <t>Packard C.|Packard C.|Westendorp R.|Stott D.|Caslake M.|Murray H.|Shepherd J.|Blauw G.|Murphy M.|Bollen E.|Buckley B.|Cobbe S.|Ford I.|Gaw A.|Hyland M.|Jukema J.|Kamper A.|Macfarlane P.|Jolles J.|Jolles J.|Perry I.|Sweeney B.|Twomey C.</t>
  </si>
  <si>
    <t>Pravastatin in elderly individuals at risk of vascular disease (PROSPER): A randomised controlled trial</t>
  </si>
  <si>
    <t>Association between apolipoprotein E&lt;inf&gt;4&lt;/inf&gt; and cognitive decline in elderly adults</t>
  </si>
  <si>
    <t>Journal of Neurology Neurosurgery and Psychiatry</t>
  </si>
  <si>
    <t>Good Clinical Practice Journal</t>
  </si>
  <si>
    <t>Rosenwald A.|Wright G.|Chan W.|Chan W.|Connors J.|Campo E.|Fisher R.|Gascoyne R.|Konrad Muller-Hermelink H.|Smeland E.|Giltnane J.|Hurt E.|Zhao H.|Averett L.|Yang L.|Wilson W.|Jaffe E.|Simon R.|Klausner R.|Powell J.|Duffey P.|Longo D.|Greiner T.|Weisenburger D.|Sanger W.|Dave B.|Lynch J.|Vose J.|Armitage J.|Montserrat E.|López-Guillermo A.|Grogan T.|Miller T.|Leblanc M.|Ott G.|Kvaloy S.|Delabie J.|Holte H.|Krajci P.|Stokke T.|Staudt L.|Staudt L.</t>
  </si>
  <si>
    <t>Wiestner A.|Wiestner A.|Tehrani M.|Chiorazzi M.|Wright G.|Gibellini F.|Nakayama K.|Liu H.|Rosenwald A.|Muller-Hermelink H.|Ott G.|Chan W.|Greiner T.|Weisenburger D.|Vose J.|Armitage J.|Gascoyne R.|Connors J.|Campo E.|Montserrat E.|Bosch F.|Smeland E.|Kvaloy S.|Holte H.|Delabie J.|Fisher R.|Grogan T.|Miller T.|Wilson W.|Jaffe E.|Staudt L.|Staudt L.</t>
  </si>
  <si>
    <t>The use of molecular profiling to predict survival after chemotherapy for diffuse large-B-cell lymphoma</t>
  </si>
  <si>
    <t>Point mutations and genomic deletions in CCND1 create stable truncated cyclin D1 mRNAs that are associated with increased proliferation rate and shorter survival</t>
  </si>
  <si>
    <t>Symonds T.|Berzon R.|Marquis P.|Rummans T.|Aaronson N.|Barofsky I.|Bonomi A.|Bullinger M.|Cappelleri J.|Cella D.|Fairclough D.|Ferrans C.|Frost M.|Guyatt G.|Hays R.|Moinpour C.|Moynihan T.|Norman G.|Osoba D.|Patrick D.|Revicki D.|Scott C.|Sloan J.|Sprangers M.|Varricchio C.|Wong G.|Wu A.|Wyrwich K.</t>
  </si>
  <si>
    <t>Cella D.|Bullinger M.|Scott C.|Barofsky I.|Aaronson N.|Berzon R.|Bonomi A.|Cappelleri J.|Fairclough D.|Ferrans C.|Frost M.|Guyatt G.|Hays R.|Marquis P.|Moinpour C.|Moynihan T.|Norman G.|Osoba D.|Patrick D.|Revicki D.|Rummans T.|Sloan J.|Symonds T.|Sprangers M.|Varricchio C.|Wong G.|Wu A.|Wyrwich K.</t>
  </si>
  <si>
    <t>The clinical significance of quality-of-life results: Practical considerations for specific audiences</t>
  </si>
  <si>
    <t>Group vs individual approaches to understanding the clinical significance of differences or changes in quality of life</t>
  </si>
  <si>
    <t>Ashbolt R.|Bell R.|Crerar S.|Dalton C.|Givney R.|Gregory J.|Hall G.|Hardy B.|Hogg G.|Hundy R.|Kirk M.|Lalor K.|McKay I.|Madden V.|Markey P.|Meuleners L.|Merrett T.|Millard G.|Raupach J.|Roche P.|Sarna M.|Shadbolt C.|Stafford R.|Tomaska N.|Unicomb L.|Williams C.</t>
  </si>
  <si>
    <t>Stafford R.|Stafford R.|Stafford R.|Schluter P.|Schluter P.|Wilson A.|Wilson A.|Kirk M.|Hall G.|Unicomb L.|Unicomb L.|Dalton C.|Merritt T.|Ashbolt R.|Sault C.|Gregory J.|Bell R.|Givney R.|Raupach J.|Combs B.|Mwanri L.|Musto J.|Tomaska N.|Millard G.|Sarna M.|Hogg G.|Williams C.|Li J.|Lalor K.|Prasopa-Plazier N.|Mueleners L.|McKay I.</t>
  </si>
  <si>
    <t>OzFoodNet: enhancing foodborne disease surveillance across Australia: quarterly report, January to March 2002.</t>
  </si>
  <si>
    <t>Population-attributable risk estimates for risk factors associated with Campylobacter infection, Australia</t>
  </si>
  <si>
    <t>Communicable diseases intelligence</t>
  </si>
  <si>
    <t>Iso H.|Date C.|Yamamoto A.|Toyoshima H.|Tanabe N.|Kikuchi S.|Kondo T.|Watanabe Y.|Wada Y.|Ishibashi T.|Suzuki H.|Koizumi A.|Inaba Y.|Tamakoshi A.|Ohno Y.|Mori M.|Motohashi Y.|Hisamichi S.|Nakamura Y.|Mikami H.|Hashimoto S.|Hoshiyama Y.|Shimizu H.|Tokudome S.|Ito Y.|Kawamura T.|Nakao M.|Suzuki T.|Hashimoto T.|Nose T.|Hayakawa N.|Yoshimura T.|Fukuda K.|Okamoto N.|Shio H.|Kitagawa T.|Kuroki T.|Tajima K.</t>
  </si>
  <si>
    <t>Lin Y.|Kikuchi S.|Tamakoshi K.|Wakai K.|Kondo T.|Niwa Y.|Yatsuya H.|Nishio K.|Suzuki S.|Tokudome S.|Yamamoto A.|Toyoshima H.|Mori M.|Mori M.|Tamakoshi A.|Tamakoshi A.|Motohashi Y.|Tsuji I.|Nakamura Y.|Iso H.|Mikami H.|Inaba Y.|Hoshiyama Y.|Suzuki H.|Shimizu H.|Ito Y.|Hashimoto S.|Koizumi A.|Kawamura T.|Watanabe Y.|Miki T.|Date C.|Sakata K.|Nose T.|Hayakawa N.|Yoshimura T.|Shibata A.|Okamoto N.|Shio H.|Ohno Y.|Kitagawa T.|Kuroki T.|Tajima K.</t>
  </si>
  <si>
    <t>Perceived mental stress and mortality from cardiovascular disease among Japanese men and women: The Japan Collaborative Cohort Study for Evaluation of Cancer Risk Sponsored by Monbusho (JACC Study)</t>
  </si>
  <si>
    <t>Active smoking, passive smoking, and breast cancer risk: Findings from the Japan Collaborative Cohort Study for Evaluation of Cancer Risk</t>
  </si>
  <si>
    <t>Luc G.|Bard J.|Arveiler D.|Ferrieres J.|Evans A.|Amouyel P.|Fruchart J.|Ducimetiere P.|Arveiler D.|Haas B.|Ferriéres J.|Ruidavets J.|Amouyel P.|Montaye M.|Evans A.|Yarnell J.|Luc G.|Bard J.|Elkhalil L.|Fruchart J.|Juhan-Vague I.|Perret B.|Gey F.|McMaster D.|Cambien F.|Ducimetiere P.|Scarabin P.|Bingham A.</t>
  </si>
  <si>
    <t>Yarnell J.|Yu S.|McCrum E.|Arveiler D.|Haas B.|Dallongeville J.|Montaye M.|Amouyel P.|Ferrières J.|Ruidavets J.|Evans A.|Bingham A.|Ducimetière P.|Luc G.|Bard J.|Juhan-Vague I.|Perret B.|Gey F.|McMaster D.|Woodside J.|Young I.|Cambien F.</t>
  </si>
  <si>
    <t>Lipoprotein (a) as a predictor of coronary heart disease: The PRIME Study</t>
  </si>
  <si>
    <t>Education, socioeconomic and lifestyle factors, and risk of coronary heart disease: The PRIME Study</t>
  </si>
  <si>
    <t>Speer M.|Speer M.|Melvin E.|Viles K.|Bauer K.|Rampersaud E.|Drake C.|George T.|Enterline D.|Mackey J.|Worley G.|Gilbert J.|Nye J.|Nye J.|Aben J.|Aylsworth A.|Powell C.|Brei T.|Buran C.|Bodurtha J.|Sawin K.|Dias M.|Iskandar B.|Ohm B.|Lasarsky N.|McLone D.|Ito J.|Oakes W.|Walker M.|Peterson P.</t>
  </si>
  <si>
    <t>T locus shows no evidence for linkage disequilibrium or mutation in American caucasian neural tube defect families</t>
  </si>
  <si>
    <t>Verdecchia A.|Micheli A.|Colonna M.|Moreno V.|Izarzugaza M.|Paci E.|Oberaigner W.|Storm H.|Engholm G.|Aareleid T.|Hakulinen T.|Hédelin G.|Lefevre H.|Mace-Lesec'h J.|Faivre J.|Chaplain G.|Carli P.|Arveux P.|Estève J.|Colonna M.|Raverdy N.|Jun P.|Michaelis J.|Ziegler H.|Stegmaier C.|Tulinius H.|Capocaccia R.|Corazziari I.|De Angelis R.|Francisci S.|Hartley S.|Valente F.|Verdecchia A.|Zappone A.|Berrino F.|Gatta G.|Micheli A.|Mugno E.|Sant M.|Crosignani P.|Conti E.|Vercelli M.|Casella C.|Puppo A.|Federico M.|De Leon M.|De Lisi V.|Zanetti R.|Magnani C.|Gafà L.|Falcini F.|Paci E.|Crocetti E.|Guzzinati S.|Rachtan J.|Bielska-Lasota M.|Plesko I.|Pompe-Kirn V.|Izarzugaza I.|Izquierdo A.|Martinez-Garcia C.|Garau I.|Ardanaz E.|Moreno C.|Galceran J.|Moreno V.|Möller T.|Anderson H.|Torhorst J.|Bouchardy C.|Lutz J.|Usel M.|Dowd J.|Coebergh J.|Janssen-Heijnen M.|Damuhis R.|Black R.|Harris V.|Stockton D.|Davies T.|Coleman M.|Harris S.|Williams E.|Forman D.|Iddenden R.|Quinn M.|Roche M.|Smith J.|Moller H.|Silcocks P.|Lawrence G.|Hemmings K.</t>
  </si>
  <si>
    <t>A comparative analysis of cancer prevalence in cancer registry areas of France, Italy and Spain</t>
  </si>
  <si>
    <t>Castillo R.|Bosse M.|MacKenzie E.|Patterson B.|Burgess A.|Jones A.|Kellam J.|McAndrew M.|McCarthy M.|Rohde C.|Sanders R.|Swiontkowski M.|Webb L.|Agel J.|Avery J.|Bailey D.|Bryan W.|Bullard D.|Carpenter C.|Chaparro E.|Corbin K.|Darnell D.|Dickason S.|DiPasquale T.|Harkin B.|Harrington M.|Herscovici D.|Holdren A.|Howard L.|Hutchings S.|Johnson M.|Jurewicz M.|Lampke D.|Lee K.|Mars M.|Mendoza-Welch M.|Meredith J.|Morris N.|Murdock K.|Pollak A.|Radey P.|Shelton S.|Simpson S.|Sims S.|Smith D.|Starr A.|Weigman C.|Wilber J.|Williams S.|Wolinsky P.|Woodman M.|Zimmerman M.</t>
  </si>
  <si>
    <t>Impact of smoking on fracture healing and risk of complications in limb-threatening open tibia fractures</t>
  </si>
  <si>
    <t>Heinrich J.|Bolte G.|Hölscher B.|Douwes J.|Lehmann I.|Fahlbusch B.|Bischof W.|Weiss M.|Borte M.|Wichmann H.|Jacob B.|Schoetzau A.|Mosetter M.|Schindler J.|Höhnke A.|Borte M.|Schulz R.|Sierig G.|Mirow K.|Gebauer C.|Schulze B.|Hainich J.|Sack U.|Emmrich F.|von Berg A.|Schaaf B.|Scholten C.|Herbarth O.|Diez U.|Lehmann I.|Rehwagen M.|Schlink U.|Weiss M.|Albert M.|Fahlbusch B.|Bischof W.|Koch A.</t>
  </si>
  <si>
    <t>Zutavern A.|Zutavern A.|Zutavern A.|Brockow I.|Brockow I.|Schaaf B.|Schaaf B.|Bolte G.|Bolte G.|Bolte G.|Von Berg A.|Von Berg A.|Diez U.|Diez U.|Borte M.|Borte M.|Herbarth O.|Herbarth O.|Herbarth O.|Wichmann H.|Wichmann H.|Wichmann H.|Heinrich J.|Heinrich J.|Belcredi P.|Jacob B.|Schoetzau A.|Mosetter M.|Schindler J.|Höhnke A.|Schulz R.|Sierig G.|Mirow K.|Gebauer C.|Schulze B.|Hainich J.|Sack U.|Emmrich F.|Scholten C.|Bollrath C.|Lehmann I.|Rehwagen M.|Schlink U.|Weiss M.|Albert M.|Fahlbusch B.|Bischof W.|Koch A.</t>
  </si>
  <si>
    <t>Allergens and endotoxin on mothers' mattresses and total immunoglobulin E in cord blood of neonates</t>
  </si>
  <si>
    <t>Timing of solid food introduction in relation to atopic dermatitis and atopic sensitization: Results from a prospective birth cohort study</t>
  </si>
  <si>
    <t>European Journal of Medical Research</t>
  </si>
  <si>
    <t>Lauritsen T.|Carpenter M.|Fallon P.|Fallon P.|Herskind B.|Janssens R.|Jenkins D.|Khoo T.|Kondev F.|Lopez-Martens A.|Macchiavelli A.|Ward D.|Abu Saleem K.|Ahmad I.|Clark R.|Cromaz M.|Greene J.|Hannachi F.|Heinz A.|Korichi A.|Lane G.|Lister C.|Reiter P.|Seweryniak D.|Siem S.|Vondrasek R.|Wiedenhãver I.</t>
  </si>
  <si>
    <t>Lauritsen T.|Janssens R.|Khoo T.|Ahmad I.|Carpenter M.|Kondev F.|Lister C.|Moore E.|Seweryniak D.|Zhu S.|Døssing T.|Herskind B.|Korichi A.|Lopez-Martens A.|Clark R.|Fallon P.|Lane G.|MacChiavelli A.|Ward D.|Heinz A.|Jenkins D.|Larabee A.|Meredith B.|Kozemczak J.|Chowdhury P.</t>
  </si>
  <si>
    <t>Direct decay from the superdeformed band to the yrast line in &lt;inf&gt;66&lt;/inf&gt;&lt;sup&gt;152&lt;/sup&gt;Dy&lt;inf&gt;86&lt;/inf&gt;</t>
  </si>
  <si>
    <t>Rotational damping, ridges, and the quasicontinuum of γ rays in Dy152</t>
  </si>
  <si>
    <t>Messchendorp J.|Janssen S.|Kotulla M.|Ahrens J.|Annand J.|Beck R.|Bloch F.|Caselotti G.|Fog L.|Hornidge D.|Krusche B.|Langgärtner W.|McGeorge J.|MacGregor I.|Mengel K.|Metag V.|Novotny R.|Owens R.|Pfeiffer M.|Sack S.|Sanderson R.|Schadmand S.</t>
  </si>
  <si>
    <t>Bloch F.|Ahrens J.|Annand J.|Beck R.|Fog L.|Hornidge D.|Janssen S.|Kotulla M.|Kotulla M.|Krusche B.|McGeorge J.|MacGregor I.|Messchendorp J.|Messchendorp J.|Metag V.|Novotny R.|Owens R.|Pfeiffer M.|Rost M.|Sanderson R.|Schadmand S.|Schadmand S.|Thomas A.|Watts D.</t>
  </si>
  <si>
    <t>In-medium modifications of the ππ interaction in photon-induced reactions</t>
  </si>
  <si>
    <t>Double pion photoproduction off&lt;sup&gt;40&lt;/sup&gt;Ca</t>
  </si>
  <si>
    <t>[Formula presented] Evolution of the Generalized Gerasimov-Drell-Hearn Integral for the Neutron using a [Formula presented] Target</t>
  </si>
  <si>
    <t>Seyboth P.|Afanasiev S.|Anticic T.|Barna D.|Bartke J.|Barton R.|Betev L.|Bialkowska H.|Billmeier A.|Blume C.|Blyth C.|Boimska B.|Botje M.|Bracinik J.|Bramm R.|Brun R.|Bunčić P.|Bunčić P.|Cerny V.|Chvala O.|Cramer J.|Csató P.|Dinkelaker P.|Eckardt V.|Filip P.|Fischer H.|Fodor Z.|Foka P.|Freund P.|Friese V.|Gá J.|Gaździcki M.|Georgopoulos G.|Gładysz E.|Hegyi S.|Höhne C.|Jones P.|Kadija K.|Kadija K.|Karev A.|Kolesnikov V.|Kollegger T.|Kowalski M.|Kraus I.|Kreps M.|van Leeuwen M.|Lévai P.|Malakhov A.|Markert C.|Mayes B.|Melkumov G.|Mischke A.|Molnár J.|Nelson J.|Pálla G.|Panagiotou A.|Perl K.|Petridis A.|Pikna M.|Pinsky L.|Pühlhofer F.|Reid J.|Renfordt R.|Retyk W.|Roland C.|Roland G.|Rybicki A.|Sandoval A.|Sann H.|Schmitz N.|Seyboth P.|Sikĺer F.|Sitar B.|Skrzypczak E.|Squier G.|Stock R.|Ströbele H.|Susa T.|Szentpétery I.|Sziklai J.|Trainor T.|Varga D.|Vassiliou M.|Veres G.|Vesztergombi G.|Vranić D.|Wenig S.|Wetzler A.|Yoo I.|Zaranek J.|Zimányi J.</t>
  </si>
  <si>
    <t>Search for deconfinement in A49 at the CERN SPS</t>
  </si>
  <si>
    <t>Humphreys R.|Butler P.|Bastin J.|Greenlees P.|Hammond N.|Hammond N.|Herzberg R.|Jenkins D.|Jenkins D.|Jones G.|Kankaanpää H.|Keenan A.|Kettunen H.|Page T.|Rahkila P.|Scholey C.|Uusitalo J.|Amzal N.|Amzal N.|Brew P.|Eskola K.|Gerl J.|Hauschild K.|Hauschild K.|Helariutta K.|Heßberger F.|Hürstel A.|Jones P.|Julin R.|Juutinen S.|Khoo T.|Korten W.|Kuusiniemi P.|Le Coz Y.|Leino M.|Leppänen A.|Muikku M.|Nieminen P.|Ødegård S.|Pakarinen J.|Reiter P.|Sletten G.|Theisen C.|Wollersheim H.</t>
  </si>
  <si>
    <t>In-beam electron spectroscopy of &lt;sup&gt;226&lt;/sup&gt;U and &lt;sup&gt;254&lt;/sup&gt;No</t>
  </si>
  <si>
    <t>Rizzini E.|Bianconi A.|Bussa M.|Corradini M.|Donzella A.|Venturelli L.|Bargiotti M.|Bertin A.|Bruschi M.|Capponi M.|De Castro S.|Fabbri L.|Faccioli P.|Galli D.|Giacobbe B.|Marconi U.|Massa I.|Piccinini M.|Poli M.|Semprini Cesari N.|Spighi R.|Vagnoni V.|Vecchi S.|Villa M.|Vitale A.|Zoccoli A.|Gorchakov O.|Pontecorvo G.|Rozhdestvensky A.|Tretyak V.|Guaraldo C.|Petrascu C.|Balestra F.|Busso L.|Denisov O.|Ferrero L.|Garfagnini R.|Grasso A.|Maggiora A.|Piragino G.|Tosello F.|Zosi G.|Margagliotti G.|Santi L.|Tessaro S.</t>
  </si>
  <si>
    <t>Lodi Rizzini E.|Bianconi A.|Bussa M.|Corradini M.|Donzella A.|Leali M.|Venturelli L.|Zurlo N.|Bargiotti M.|Bertin A.|Bruschi M.|Capponi M.|De Castro S.|Donà R.|Fabbri L.|Faccioli P.|Giacobbe B.|Grimaldi F.|Massa I.|Piccinini M.|Semprini Cesari N.|Spighi R.|Vecchi S.|Villa M.|Vitale A.|Zoccoli A.|Gorchakov O.|Pontecorvo G.|Rozhdestvensky A.|Tretyak V.|Poli M.|Guaraldo C.|Petrascu C.|Balestra F.|Busso L.|Denisov O.|Ferrero L.|Garfagnini R.|Grasso A.|Maggiora A.|Piragino G.|Tosello F.|Zosi G.|Margagliotti G.|Santi L.|Tessaro S.</t>
  </si>
  <si>
    <t>Barkas effect for antiproton stopping in H&lt;inf&gt;2&lt;/inf&gt;</t>
  </si>
  <si>
    <t>Antiproton stopping power in He in the energy range 1-900 keV and the Barkas effect</t>
  </si>
  <si>
    <t>Regan S.|Delettrez J.|Marshall F.|Soures J.|Smalyuk V.|Yaakobi B.|Epstein R.|Glebov V.|Jaanimagi P.|Meyerhofer D.|Radha P.|Sangster T.|Seka W.|Skupsky S.|Stoeckl C.|Town R.|Haynes D.|Golovkin I.|Hooper C.|Frenje J.|Li C.|Petrasso R.|Séguin F.</t>
  </si>
  <si>
    <t>Theobald W.|Betti R.|Betti R.|Betti R.|Stoeckl C.|Anderson K.|Delettrez J.|Glebov V.|Goncharov V.|Goncharov V.|Marshall F.|Maywar D.|McCrory R.|McCrory R.|McCrory R.|Meyerhofer D.|Meyerhofer D.|Meyerhofer D.|Radha P.|Sangster T.|Seka W.|Shvarts D.|Smalyuk V.|Solodov A.|Yaakobi B.|Zhou C.|Frenje J.|Li C.|Śguin F.|Petrasso R.|Perkins L.</t>
  </si>
  <si>
    <t>Shell mix in the compressed core of spherical implosions</t>
  </si>
  <si>
    <t>Initial experiments on the shock-ignition inertial confinement fusion concept</t>
  </si>
  <si>
    <t>Kossert K.|Camen M.|Wissmann F.|Ahrens J.|Annand J.|Arends H.|Beck R.|Caselotti G.|Grabmayr P.|Jahn O.|Jennewein P.|Levchuk M.|L'vov A.|McGeorge J.|Natter A.|Olmos de León V.|Petrun'kin V.|Rosner G.|Schumacher M.|Seitz B.|Smend F.|Thomas A.|Weihofen W.|Zapadtka F.</t>
  </si>
  <si>
    <t>Kossert K.|Kossert K.|Camen M.|Wissmann F.|Wissmann F.|Ahrens J.|Annand J.|Arends H.|Beck R.|Caselotti G.|Grabmayr P.|Jahn O.|Jennewein P.|Levchuk M.|L'vov A.|McGeorge J.|Natter A.|Olmos de León V.|Petrun'kin V.|Rosner G.|Schumacher M.|Seitz B.|Seitz B.|Smend F.|Thomas A.|Weihofen W.|Zapadtka F.</t>
  </si>
  <si>
    <t>Neutron Polarizabilities Investigated by Quasifree Compton Scattering from the Deuteron</t>
  </si>
  <si>
    <t>Quasi-free π&lt;sup&gt;0&lt;/sup&gt;photoproduction from the bound nucleon</t>
  </si>
  <si>
    <t>Ayvazyan V.|Baboi N.|Baboi N.|Bohnet I.|Brinkmann R.|Castellano M.|Castro P.|Catani L.|Choroba S.|Cianchi A.|Dohlus M.|Edwards H.|Faatz B.|Fateev A.|Feldhaus J.|Flöttmann K.|Gamp A.|Garvey T.|Genz H.|Gerth C.|Gretchko V.|Grigoryan B.|Hahn U.|Hessler C.|Honkavaara K.|Hüning M.|Ischebeck R.|Jablonka M.|Kamps T.|Körfer M.|Krassilnikov M.|Krzywinski J.|Liepe M.|Liero A.|Limberg T.|Loos H.|Luong M.|Magne C.|Menzel J.|Michelato P.|Minty M.|Müller U.|Nölle D.|Novokhatski A.|Pagani C.|Peters F.|Pflüger J.|Piot P.|Plucinski L.|Rehlich K.|Reyzl I.|Richter A.|Rossbach J.|Saldin E.|Sandner W.|Schlarb H.|Schmidt G.|Schmüser P.|Schneider J.|Schneidmiller E.|Schreiber H.|Schreiber S.|Sertore D.|Setzer S.|Simrock S.|Sobierajski R.|Sobierajski R.|Sonntag B.|Steeg B.|Stephan F.|Sytchev K.|Tiedtke K.|Tonutti M.|Treusch R.|Trines D.|Türke D.|Verzilov V.|Wanzenberg R.|Weiland T.|Weise H.|Wendt M.|Will I.|Wolff S.|Wittenburg K.|Yurkov M.|Zapfe K.</t>
  </si>
  <si>
    <t>Generation of GW Radiation Pulses from a VUV Free-Electron Laser Operating in the Femtosecond Regime</t>
  </si>
  <si>
    <t>Sauter O.|Westerhof E.|Mayoral M.|Mayoral M.|Alper B.|Belo P.|Buttery R.|Gondhalekar A.|Hellsten T.|Hellsten T.|Hender T.|Howell D.|Johnson T.|Lamalle P.|Lamalle P.|Mantsinen M.|Milani F.|Nave M.|Nguyen F.|Pecquet A.|Pinches S.|Podda S.|Rapp J.</t>
  </si>
  <si>
    <t>Control of Neoclassical Tearing Modes by Sawtooth Control</t>
  </si>
  <si>
    <t>Control of neoclassical tearing modes by sawtooth control</t>
  </si>
  <si>
    <t>Kim H.|Hahn I.|Hwang M.|Jain R.|Kang U.|Kim S.|Kim S.|Kim T.|Kim Y.|Kwon Y.|Lee H.|Lee J.|Lee J.|Lee M.|Lim D.|Noh S.|Park H.|Park I.|Park I.|Seo E.|Won E.|Yang M.|Yu I.</t>
  </si>
  <si>
    <t>Measurement of the neutron flux in the CPL underground laboratory and simulation studies of neutron shielding for WIMP searches</t>
  </si>
  <si>
    <t>Maingi R.|Bush C.|Peng Y.|Bell M.|Bell R.|Fredrickson E.|Gates D.|Kaye S.|Kugel H.|LeBlanc B.|Menard J.|Mueller D.|Taylor G.|Johnson D.|Kaita R.|Ono M.|Paul S.|Roquemore A.|Skinner C.|Soukhanovskii V.|Synakowski E.|Sabbagh S.|Paoletti F.|Stutman D.|Maqueda R.</t>
  </si>
  <si>
    <t>Menard J.|Bell M.|Bell R.|Fredrickson E.|Gates D.|Kaye S.|LeBlanc B.|Maingi R.|Mueller D.|Sabbagh S.|Stutman D.|Bush C.|Johnson D.|Kaita R.|Kugel H.|Maqueda R.|Paoletti F.|Paul S.|Ono M.|Peng Y.|Skinner C.|Synakowski E.</t>
  </si>
  <si>
    <t>Characteristics of the First [Formula presented]-Mode Discharges in the National Spherical Torus Experiment</t>
  </si>
  <si>
    <t>β-limiting MHD instabilities in improved-performance NSTX spherical torus plasmas</t>
  </si>
  <si>
    <t>Kawamura N.|Aulchenko V.|Bondar A.|Eidelman S.|Garmash A.|Krokovny P.|Kuzmin A.|Root N.|Shwartz B.|Sidorov A.|Zhilich V.|Kawai H.|Suzuki K.|Unno Y.|Matsumoto S.|Mori T.|Kinoshita K.|Kulasiri R.|Satpathy A.|Schrenk S.|Lange J.|Choi S.|Browder T.|Casey B.|Fang F.|Olsen S.|Peters M.|Rodriguez J.|Swain S.|Trabelsi K.|Zheng Y.|Abe K.|Adachi I.|Behari S.|Fujii H.|Gabyshev N.|Garmash A.|Gershon T.|Haba J.|Hamasaki H.|Igarashi Y.|Iijima T.|Ikeda H.|Itoh R.|Iwasaki H.|Iwasaki Y.|Katayama N.|Kichimi H.|Nakao M.|Nozaki T.|Ozaki H.|Sagawa H.|Sakai Y.|Satpathy A.|Sumisawa K.|Sumiyoshi T.|Suzuki S.|Takasaki F.|Tamai K.|Tanaka M.|Tomoto M.|Tsuboyama T.|Tsukamoto T.|Uehara S.|Uno S.|Ushiroda Y.|Yabsley B.|Yamada Y.|Yamauchi M.|Yashima J.|Nagasaka Y.|Fukushima M.|Dong L.|Yuan Y.|Zhang C.|Aushev T.|Chistov R.|Drutskoy A.|Liventsev D.|Pakhlov P.|Semenov S.|Okuno S.|Ahn B.|Kang J.|Kim H.|Park C.|Nishida S.|Sakamoto H.|Park H.|Dragic J.|Gordon A.|Hastings N.|Heenan E.|Moloney G.|Moorhead G.|Sevior M.|Taylor G.|Tovey S.|Tanaka Y.|Akatsu M.</t>
  </si>
  <si>
    <t>Observation of the Color-Suppressed Decay [Formula presented]</t>
  </si>
  <si>
    <t>Sadowski P.|Sadowski P.|Van Der Zande A.|Van Der Zande A.|Abbasi R.|Abu-Zayyad T.|Archbold G.|Bellido J.|Belov K.|Belz J.|Bergman D.|Boyer J.|Cao Z.|Clay R.|Dawson B.|Everett A.|Girard J.|Gray R.|Hanlon W.|Jones B.|Jui C.|Kieda D.|Kim K.|Knapp B.|Lee W.|Loh E.|Martens K.|Martin G.|Manago N.|Mannel E.|Matthews J.|Matthews J.|Meyer J.|Minagawa T.|Moore S.|Morrison P.|Moosman A.|Mumford J.|Perera L.|Reil K.|Riehle R.|Roberts M.|Sasaki M.|Sasano M.|Seman M.|Schnetzer S.|Shen P.|Simpson K.|Smith J.|Sokolsky P.|Song C.|Springer R.|Stokes B.|Teshima M.|Thomas S.|Thomson G.|VanderVeen T.|Westerhoff S.|Wiencke L.|Zech A.|Zhang X.</t>
  </si>
  <si>
    <t>Abbasi R.|Abu-Zayyad T.|Al-Seady M.|Allen M.|Amann J.|Archbold G.|Belov K.|Belov K.|Belz J.|Bergman D.|Blake S.|Brusova O.|Burt G.|Cannon C.|Cao Z.|Cao Z.|Deng W.|Fedorova Y.|Findlay J.|Finley C.|Gray R.|Hanlon W.|Hoffman C.|Holzscheiter M.|Hughes G.|Hüntemeyer P.|Ivanov D.|Jones B.|Jui C.|Kim K.|Kirn M.|Loh E.|Maestas M.|Manago N.|Marek L.|Martens K.|Matthews J.|Matthews J.|Moore S.|O'Neill A.|Painter C.|Perera L.|Reil K.|Riehle R.|Roberts M.|Rodriguez D.|Sasaki M.|Schnetzer S.|Scott L.|Sinnis G.|Smith J.|Snow R.|Sokolsky P.|Springer R.|Stokes B.|Stokes B.|Stratton S.|Thomas J.|Thomas S.|Thomson G.|Tupa D.|Wiencke L.|Zech A.|Zhang B.|Zhang X.|Zhang Y.</t>
  </si>
  <si>
    <t>Geometry and optics calibration for air fluorescence detectors using star light</t>
  </si>
  <si>
    <t>Measurement of the flux of ultra high energy cosmic rays by the stereo technique</t>
  </si>
  <si>
    <t>Benot A.|Ade P.|Amblard A.|Ansari R.|Aubourg E.|Bartlett J.|Bernard J.|Bhatia R.|Blanchard A.|Bock J.|Boscaleri A.|Bouchet F.|Bourrachot A.|Camus P.|Couchot F.|De Bernardis P.|Delabrouille J.|Désert F.|Doré O.|Douspis M.|Dumoulin L.|Dupac X.|Filliatre P.|Ganga K.|Gannaway F.|Gautier B.|Giard M.|Giraud-Héraud Y.|Gispert R.|Guglielmi L.|Hamilton J.|Hanany S.|Henrot-Versillé S.|Hristov V.|Kaplan J.|Lagache G.|Lamarre J.|Lange A.|Madet K.|Maffei B.|Marrone D.|Masi S.|Murphy J.|Naraghi F.|Nati F.|Perrin G.|Piat M.|Puget J.|Santos D.|Sudiwala R.|Vanel J.|Vibert D.|Wakui E.|Yvon D.</t>
  </si>
  <si>
    <t>Archeops: A high resolution, large sky coverage balloon experiment for mapping cosmic microwave background anisotropies</t>
  </si>
  <si>
    <t>Pfützner M.|Badura E.|Grzywacz R.|Janas Z.|Momayezi M.|Bingham C.|Blank B.|Chartier M.|Geissel H.|Giovinazzo J.|Hellström M.|Kurcewicz J.|Lalleman A.|Mazzocchi C.|Mukha I.|Plettner C.|Roeckl E.|Rykaczewski K.|Rykaczewski K.|Schmidt K.|Simon R.|Stanoiu M.|Thomas J.</t>
  </si>
  <si>
    <t>Mazzocchi C.|Badura E.|Bingham C.|Blank B.|Chartier M.|Geissel H.|Giovinazzo J.|Grodner E.|Grzywacz R.|Grzywacz R.|Hellström M.|Janas Z.|Kurcewicz J.|Lalleman A.|Mukha I.|Mukha I.|Münzenberg G.|Pfützner M.|Plettner C.|Roeckl E.|Rykaczewski K.|Rykaczewski K.|Schmidt K.|Simon R.|Stanoiu M.|Thomas J.|Thomas J.</t>
  </si>
  <si>
    <t>Charged-particle spectroscopy in the microsecond range following projectile fragmentation</t>
  </si>
  <si>
    <t>Beta decay of&lt;sup&gt;50&lt;/sup&gt;Ni</t>
  </si>
  <si>
    <t>Baumgarten C.|Braun B.|Braun B.|Court G.|Ciullo G.|Dalpiaz P.|Golendukhin A.|Golendukhin A.|Golendukhin A.|Graw G.|Haeberli W.|Henoch M.|Hertenberger R.|Koch N.|Kolster H.|Kolster H.|Kolster H.|Lenisa P.|Lenisa P.|Nass A.|Pod'yachev S.|Reggiani D.|Rith K.|Steffens E.|Stewart J.|Stewart J.|Wise T.</t>
  </si>
  <si>
    <t>Measurements of atomic recombination in the HERMES polarized hydrogen and deuterium storage cell target</t>
  </si>
  <si>
    <t>Roussière B.|Ibrahim F.|Sauvage J.|Bajeat O.|Barré N.|Clapier F.|Cottereau E.|Donzaud C.|Ducourtieux M.|Essabaa S.|Guillemaud-Mueller D.|Lau C.|Lefort H.|Liang C.|Le Blanc F.|Mueller A.|Obert J.|Pauwels N.|Potier J.|Pougheon F.|Proust J.|Sorlin O.|Verney D.|Wojtasiewicz A.</t>
  </si>
  <si>
    <t>Roussière B.|Bajeat O.|Barré N.|Bourgeois C.|Clapier F.|Cottereau E.|Donzaud C.|Ducourtieux M.|Essabaa S.|Guillemaud-Mueller D.|Ibrahim F.|Lau C.|Le Blanc F.|Lefort H.|Liang C.|Mueller A.|Obert J.|Pauwels N.|Potier J.|Pougheon F.|Proust J.|Sauvage J.|Sorlin O.|Verney D.|Wojtasiewicz A.</t>
  </si>
  <si>
    <t>Release properties of UC&lt;inf&gt;x&lt;/inf&gt; and molten U targets</t>
  </si>
  <si>
    <t>Release of Kr, Ag, Sn, I and Xe from UC&lt;inf&gt;x&lt;/inf&gt; targets</t>
  </si>
  <si>
    <t>Ablikim M.|Bai J.|Ban Y.|Bian J.|Cai X.|Chang J.|Chen H.|Chen H.|Chen H.|Chen J.|Chen J.|Chen J.|Chen M.|Chen Y.|Chi S.|Chu Y.|Cui X.|Dai H.|Dai Y.|Deng Z.|Dong L.|Dong L.|Dong Q.|Du S.|Du Z.|Fang J.|Fang S.|Fu C.|Fu H.|Gao C.|Gao Y.|Gong M.|Gong W.|Gu S.|Guo Y.|Guo Y.|Guo Z.|Harris F.|He K.|He M.|He X.|Heng Y.|Hu H.|Hu T.|Huang G.|Huang G.|Huang X.|Huang X.|Ji X.|Jiang C.|Jiang X.|Jin D.|Jin S.|Jin Y.|Jin Y.|Lai Y.|Li F.|Li G.|Li H.|Li J.|Li J.|Li Q.|Li R.|Li S.|Li W.|Li W.|Li X.|Li X.|Li Y.|Liang Y.|Liao H.|Liu C.|Liu F.|Liu F.|Liu H.|Liu H.|Liu J.|Liu J.|Liu J.|Liu R.|Liu Z.|Liu Z.|Lu F.|Lu G.|Lu H.|Lu J.|Luo C.|Luo L.|Luo X.|Ma F.|Ma H.|Ma J.|Ma L.|Ma Q.|Ma X.|Ma X.|Mao Z.|Mo X.|Nie J.|Nie Z.</t>
  </si>
  <si>
    <t>First measurements of η&lt;inf&gt;c&lt;/inf&gt; decaying into K&lt;sup&gt;+&lt;/sup&gt;K &lt;sup&gt;-&lt;/sup&gt;2(π&lt;sup&gt;+&lt;/sup&gt;π&lt;sup&gt;-&lt;/sup&gt;) and 3(π&lt;sup&gt;+&lt;/sup&gt;π &lt;sup&gt;-&lt;/sup&gt;)</t>
  </si>
  <si>
    <t>Sekiguchi K.|Sakai H.|Sakai H.|Witała H.|Witała H.|Glöckle W.|Golak J.|Golak J.|Hatano M.|Kamada H.|Kato H.|Maeda Y.|Nishikawa J.|Nogga A.|Ohnishi T.|Okamura H.|Sakamoto N.|Sakoda S.|Satou Y.|Suda K.|Tamii A.|Uesaka T.|Wakasa T.|Yako K.</t>
  </si>
  <si>
    <t>Complete set of precise deuteron analyzing powers at intermediate energies: Comparison with modern nuclear force predictions</t>
  </si>
  <si>
    <t>Łukasik J.|Łukasik J.|Hudan S.|Lavaud F.|Turzó K.|Auger G.|Bacri C.|Begemann-Blaich M.|Bellaize N.|Bittiger R.|Bocage F.|Borderie B.|Bougault R.|Bouriquet B.|Buchet P.|Charvet J.|Chbihi A.|Dayras R.|Doré D.|Durand D.|Frankland J.|Galichet E.|Gourio D.|Guinet D.|Hurst B.|Lautesse P.|Laville J.|Leduc C.|Le Fèvre A.|Legrain R.|Lopez O.|Lynen U.|Müller W.|Nalpas L.|Orth H.|Plagnol E.|Rosato E.|Saija A.|Sfienti C.|Schwarz C.|Steckmeyer J.|Tǎbǎcaru G.|Tamain B.|Trautmann W.|Trzciński A.|Vient E.|Vigilante M.|Volant C.|Zwiegliński B.|Botvina A.|Botvina A.</t>
  </si>
  <si>
    <t>Transverse velocity scaling in&lt;sup&gt;197&lt;/sup&gt;Au+&lt;sup&gt;197&lt;/sup&gt;Au fragmentation</t>
  </si>
  <si>
    <t>Akimenko S.|Akimenko S.|Bolotov V.|Britvich G.|Britvich G.|Datsko K.|Datsko K.|Duk V.|Filin A.|Filin A.|Gushchin E.|Inyakin A.|Inyakin A.|Khmelnikov V.|Khmelnikov V.|Konstantinov A.|Konstantinov A.|Konstantinov V.|Konstantinov V.|Korolkov I.|Korolkov I.|Laptev S.|Lebedev V.|Leontiev V.|Leontiev V.|Mazurov A.|Novikov V.|Novikov V.|Obraztsov V.|Obraztsov V.|Polyakov V.|Polyakov V.|Polyarush A.|Postoev V.|Romanovsky V.|Romanovsky V.|Shelikhov V.|Shelikhov V.|Tchikilev O.|Tchikilev O.|Uvarov V.|Uvarov V.|Yushchenko O.|Yushchenko O.</t>
  </si>
  <si>
    <t>Study of K&lt;sup&gt;-&lt;/sup&gt;→ π&lt;sup&gt;0&lt;/sup&gt;e&lt;sup&gt;-&lt;/sup&gt;ν̄&lt;inf&gt;e&lt;/inf&gt;γ decay with ISTRA+ setup</t>
  </si>
  <si>
    <t>Paul E.|Boston A.|Chantler H.|Nolan P.|Carpenter M.|Janssens R.|Kondev F.|Seweryniak D.|Chiara C.|Fossan D.|Koike T.|Starosta K.|LaFosse D.|Fletcher A.|Lisle J.|Patel D.|Smith J.|Reviol W.|Sarantites D.|Wadsworth R.|Wilson A.|Wilson A.|Wilson A.|Ragnarsson I.</t>
  </si>
  <si>
    <t>Core-excited smoothly terminating band in&lt;sup&gt;114&lt;/sup&gt;Xe</t>
  </si>
  <si>
    <t>Andreyev A.|Huyse M.|Van de Vel K.|Van Duppen P.|Dorvaux O.|Greenlees P.|Helariutta K.|Jones P.|Julin R.|Juutinen S.|Kettunen H.|Kuusiniemi P.|Leino M.|Muikku M.|Nieminen P.|Rahkila P.|Uusitalo J.|Wyss R.|Hauschild K.|Le Coz Y.</t>
  </si>
  <si>
    <t>Page R.|Andreyev A.|Andreyev A.|Andreyev A.|Wiseman D.|Butler P.|Grahn T.|Greenlees P.|Herzberg R.|Huyse M.|Jones G.|Jones P.|Joss D.|Julin R.|Juutinen S.|Kankaanpää H.|Kankaanpää H.|Keenan A.|Kettunen H.|Kuusiniemi P.|Leino M.|Muikku M.|Muikku M.|Nieminen P.|Rahkila P.|Rainovski G.|Rainovski G.|Scholey C.|Uusitalo J.|Van De Vel K.|Van Duppen P.</t>
  </si>
  <si>
    <t>In-beam and [Formula Presented]-decay spectroscopy of [Formula Presented] and evidence for triple shape coexistence at low energy in the daughter nucleus [Formula Presented]</t>
  </si>
  <si>
    <t>In-beam conversion-electron spectroscopy of 180Hg</t>
  </si>
  <si>
    <t>Jenkins D.|Andreyev A.|Page R.|Carpenter M.|Janssens R.|Lister C.|Kondev F.|Enqvist T.|Greenlees P.|Jones P.|Julin R.|Juutinen S.|Kettunen H.|Kuusiniemi P.|Leino M.|Leppännen A.|Nieminen P.|Pakarinen J.|Rahkila P.|Uusitalo J.|O'Leary C.|Raddon P.|Simons A.|Wadsworth R.|Joss D.</t>
  </si>
  <si>
    <t>Confirmation of triple shape coexistence in&lt;sup&gt;179&lt;/sup&gt;Hg: Focal plane spectroscopy of the α decay of&lt;sup&gt;183&lt;/sup&gt;Pb</t>
  </si>
  <si>
    <t>Lipoglavšek M.|Lipoglavšek M.|Baktash C.|Carpenter M.|Dean D.|Engeland T.|Fahlander C.|Hjorth-Jensen M.|Janssens R.|Likar A.|Nyberg J.|Osnes E.|Paul S.|Piechaczek A.|Radford D.|Rudolph D.|Seweryniak D.|Sarantites D.|Vencelj M.|Yu C.</t>
  </si>
  <si>
    <t>Lipoglavšek M.|Lipoglavšek M.|Baktash C.|Blomqvist J.|Carpenter M.|Dean D.|Engeland T.|Fahlander C.|Hjorth-Jensen M.|Janssens R.|Likar A.|Nyberg J.|Osnes E.|Paul S.|Piechaczek A.|Radford D.|Rudolph D.|Seweryniak D.|Sarantites D.|Vencelj M.|Yu C.</t>
  </si>
  <si>
    <t>Excited states of the proton emitter &lt;sup&gt;105&lt;/sup&gt;Sb</t>
  </si>
  <si>
    <t>Breakup of the doubly magic &lt;sup&gt;100&lt;/sup&gt;Sn core</t>
  </si>
  <si>
    <t>Aglietta M.|Antonioli P.|Bari G.|Castagnoli C.|Fulgione W.|Galeotti P.|Ghia P.|Giusti P.|Kemp E.|Malguin A.|Nurzia G.|Pesci A.|Picchi P.|Pless I.|Ryasny V.|Ryazhskaya O.|Sartorelli G.|Selvi M.|Vigorito C.|Vissani F.|Votano L.|Yakushev V.|Zatsepin G.|Zichichi A.</t>
  </si>
  <si>
    <t>Effects of neutrino oscillations on the supernova signal in LVD</t>
  </si>
  <si>
    <t>Torii S.|Tamaura T.|Tateyama N.|Yoshida K.|Kashiwagi T.|Hibino K.|Anraku K.|Yamashita T.|Makino F.|Nishimura J.|Yamagami T.|Saito Y.|Shibata M.|Katayose Y.|Uchihori Y.|Kitamura H.|Takayanagi M.|Kasahara K.|Murakami H.|Kobayashi T.|Komori Y.|Mizutani K.|Yuda T.</t>
  </si>
  <si>
    <t>Torii S.|Torii S.|Makino F.|Tateyama N.|Tamura T.|Yoshida K.|Kashiwagi T.|Hibino K.|Anraku K.|Yamashita T.|Nishimura J.|Yamagami T.|Saito Y.|Takayanagi M.|Shibata M.|Katayose Y.|Uchihori Y.|Kitamura H.|Kasahara K.|Murakami H.|Kobayashi T.|Komori Y.|Mizutani K.|Yuda T.|Chang J.</t>
  </si>
  <si>
    <t>The CALET CALorimetric Electron Telescope, mission for the International Space Station</t>
  </si>
  <si>
    <t>The calorimetric electron telescope (CALET) project</t>
  </si>
  <si>
    <t>Akhunov E.|Goodyear A.|Geng S.|Qi L.|Echalier B.|Gill B.|Miftahudin A.|Gustafson J.|Lazo G.|Chao S.|Anderson O.|Linkiewicz A.|Dubcovsky J.|La Rota M.|Sorrells M.|Zhang D.|Nguyen H.|Kalavacharla V.|Hossain K.|Kianian S.|Peng J.|Lapitan N.|Gonzalez-Hernandez J.|Anderson J.|Choi D.|Close T.|Dilbirligi M.|Gill K.|Walker-Simmons M.|Steber C.|McGuire P.|Qualset C.|Dvorak J.</t>
  </si>
  <si>
    <t>Linkiewicz A.|Linkiewicz A.|Qi L.|Gill B.|Ratnasiri A.|Echalier B.|Chao S.|Chao S.|Lazo G.|Hummel D.|Anderson O.|Akhunov E.|Dvořák J.|Pathan M.|Nguyen H.|Peng J.|Lapitan N.|Miftahudin|Gustafson J.|La Rota C.|Sorrells M.|Hossain K.|Kalavacharla V.|Kianian S.|Sandhu D.|Sandhu D.|Bondareva S.|Gill K.|Conley E.|Anderson J.|Fenton R.|Close T.|McGuire P.|Qualset C.|Dubcovsky J.|Dubcovsky J.</t>
  </si>
  <si>
    <t>The organization and rate of evolution of wheat genomes are correlated with recombination rates along chromosomes arms</t>
  </si>
  <si>
    <t>A 2500-locus bin map of wheat homoeologous group 5 provides insights on gene distribution and colinearity with rice</t>
  </si>
  <si>
    <t>Meltzer H.|Alphs L.|Green A.|Altamura A.|Anand R.|Bertoldi A.|Bourgeois M.|Chouinard G.|Islam M.|Kane J.|Krishnan R.|Lindenmayer J.|Potkin S.|Altinsan S.|Altman S.|Avigo L.|Balon R.|Benešová V.|Bengochea L.|Bitter I.|Bokowska E.|Carpiniello B.|Casey D.|Cassano G.|Chou J.|Chvila L.|Dalery J.|Delgado P.|Dell'Osso L.|Eisdorfer C.|Emsley R.|Eng D.|Fahy T.|Folnegovic V.|Frangou S.|Gargoloff P.|Giannelli A.|Glick I.|Greenberg R.|Grossberg G.|Gundersen D.|Heila H.|Hsu G.|Iqbal N.|Jakovljevic M.|Josiassen R.|Kassaifarkas A.|Kerwin R.|Khidichian F.|Knesevich M.|Krasuski J.|Kumar V.|Larach V.|Lesem M.|Lewis S.|Llorca P.|Logue H.|Martin S.|Maurel-Raymondet M.|Mod L.|Morik E.|Morra C.|Mortimer A.|Noursalehi M.|Ostorharics-Horvath G.|Paclt I.|Pahl J.|Pestreich L.|Peters J.|Pioli R.|Plopper M.|Posever T.|Rapaport M.|Robinson D.|Robotti C.|Rohme H.|Rouillon F.|Sack D.|Sakinsofsky I.|Seibel P.|Simpson G.|Temkin N.|Tomori O.|Vaidain S.|Vyhnándová Z.|Young F.|Zimbroff D.|Zimmerman M.</t>
  </si>
  <si>
    <t>Clozapine treatment for suicidality in schizophrenia: International Suicide Prevention Trial (InterSePT)</t>
  </si>
  <si>
    <t>Perni R.|Britt S.|Court J.|Courtney L.|Deininger D.|Farmer L.|Gates C.|Harbeson S.|Kim J.|Landro J.|Levin R.|Luong Y.|O'Malley E.|Pitlik J.|Rao B.|Schairer W.|Thomson J.|Tung R.|Van Drie J.|Wei Y.</t>
  </si>
  <si>
    <t>Farmer L.|Britt S.|Cottrell K.|Court J.|Courtney L.|Deininger D.|Gates C.|Harbeson S.|Lin K.|Lin C.|Luong Y.|Maxwell J.|Pitlik J.|Rao B.|Schairer W.|Thomson J.|Tung R.|Van Drie J.|Wei Y.|Perni R.</t>
  </si>
  <si>
    <t>Inhibitors of hepatitis C virus NS3·4A protease 1. Non-charged tetrapeptide variants</t>
  </si>
  <si>
    <t>Inhibitors of hepatitis C virus NS3·4A protease: P&lt;inf&gt;2&lt;/inf&gt; proline variants</t>
  </si>
  <si>
    <t>Letters in Drug Design and Discovery</t>
  </si>
  <si>
    <t>Büchner T.|Hiddemann W.|Berdel W.|Wörmann B.|Schoch C.|Fonatsch C.|Löffler H.|Haferlach T.|Ludwig W.|Maschmeyer G.|Staib P.|Aul C.|Grüneisen A.|Lengfelder E.|Frickhofen N.|Kern W.|Serve H.|Mesters R.|Sauerland M.|Heinecke A.</t>
  </si>
  <si>
    <t>Büchner T.|Berdel W.|Schoch C.|Haferlach T.|Serve H.|Kienast J.|Schnittger S.|Kern W.|Tchinda J.|Reichle A.|Lengfelder E.|Staib P.|Ludwig W.|Aul C.|Eimermacher H.|Balleisen L.|Sauerland M.|Heinecke A.|Wörmann B.|Hiddemann W.</t>
  </si>
  <si>
    <t>6-Thioguanine, cytarabine, and daunorubicin (TAD) and high-dose cytarabine and mitoxantrone (HAM) for induction, TAD for consolidation, and either prolonged maintenance by reduced monthly TAD or TAD-HAM-TAD and one course of intensive consolidation by sequential HAM in adult patients at all ages with de novo acute myeloid leukemia (AML): A randomized trial of the German AML Cooperative Group</t>
  </si>
  <si>
    <t>Double induction containing either two courses or one course of high-dose cytarabine plus mitoxantrone and postremission therapy by either autologous stem-cell transplantation or by prolonged maintenance for acute myeloid leukemia</t>
  </si>
  <si>
    <t>Patel S.|Singh B.|Polluri A.|Bridger P.|Cantu G.|Cheesman A.|DeSa G.|Donald P.|Fliss D.|Gullane P.|Janecka I.|Kamata S.|Kowalski L.|Kraus D.|Levine P.|Dos Santos L.|Pradhan S.|Schramm V.|Snyderman C.|Wei W.|Shah J.|Shah J.</t>
  </si>
  <si>
    <t>Patel S.|Singh B.|Stambuk H.|Carlson D.|Bridger P.|Cantu G.|Cheesman A.|Donald P.|Fliss D.|Gullane P.|Kamata S.|Janecka I.|Kowalski L.|Kraus D.|Levine P.|Medina L.|Pradhan S.|Schramm V.|Snyderman C.|Wei W.|Shah J.</t>
  </si>
  <si>
    <t>Craniofacial surgery for malignant skull base tumors: Report of an international collaborative study</t>
  </si>
  <si>
    <t>Craniofacial surgery for esthesioneuroblastoma: Report of an international collaborative study</t>
  </si>
  <si>
    <t>Journal of Neurological Surgery, Part B: Skull Base</t>
  </si>
  <si>
    <t>Bulik C.|Devlin B.|Bacanu S.|Thornton L.|Klump K.|Fichter M.|Halmi K.|Kaplan A.|Kaplan A.|Strober M.|Woodside D.|Bergen A.|Ganjei J.|Crow S.|Mitchell J.|Rotondo A.|Mauri M.|Cassano G.|Keel P.|Berrettini W.|Kaye W.|Kaye W.</t>
  </si>
  <si>
    <t>Root T.|Szatkiewicz J.|Jonassaint C.|Thornton L.|Pinheiro A.|Strober M.|Bloss C.|Berrettini W.|Schork N.|Kaye W.|Bergen A.|Magistretti P.|Brandt H.|Crawford S.|Crow S.|Fichter M.|Goldman D.|Halmi K.|Johnson C.|Kaplan A.|Kaplan A.|Kaplan A.|Keel P.|Klump K.|La Via M.|Mitchell J.|Mitchell J.|Rotondo A.|Treasure J.|Woodside D.|Woodside D.|Bulik C.|Bulik C.</t>
  </si>
  <si>
    <t>Significant linkage on chromosome 10p in families with Bulimia nervosa</t>
  </si>
  <si>
    <t>Association of candidate genes with phenotypic traits relevant to anorexia nervosa</t>
  </si>
  <si>
    <t>Journal of Clinical Psychology</t>
  </si>
  <si>
    <t>Clampin M.|Krist J.|Ardila D.|Golimowski D.|Hartig G.|Ford H.|Illingworth G.|Bartko F.|Benítez N.|Blakeslee J.|Bouwens R.|Broadhurst T.|Brown R.|Burrows C.|Cheng E.|Cross N.|Feldman P.|Franx M.|Gronwall C.|Infante L.|Kimble R.|Lesser M.|Martel A.|Menanteau F.|Meurer G.|Miley G.|Postman M.|Rosati P.|Sirianni M.|Sparks W.|Tran H.|Tsvetanov Z.|White R.|Zheng W.</t>
  </si>
  <si>
    <t>Overzier R.|Miley G.|Bouwens R.|Cross N.|Zirm A.|Benítez N.|Blakeslee J.|Clampin M.|Demarco R.|Ford H.|Hartig G.|Illingworth G.|Martel A.|Röttgering H.|Venemans B.|Ardila D.|Bartko F.|Bradley L.|Broadhurst T.|Coe D.|Feldman P.|Franx M.|Golimowski D.|Goto T.|Gronwall C.|Holden B.|Homeier N.|Infante L.|Kimble R.|Krist J.|Mei S.|Menanteau F.|Meurer G.|Motta V.|Motta V.|Postman M.|Rosati P.|Sirianni M.|Sparks W.|Tran H.|Tsvetanov Z.|White R.|Zheng W.</t>
  </si>
  <si>
    <t>Hubble space telescope ACS coronagraphic imaging of the circumstellar disk around HD 141569A</t>
  </si>
  <si>
    <t>Clustering of star-forming galaxies near a radio galaxy at z = 5.2 &lt;sup&gt;1&lt;/sup&gt;</t>
  </si>
  <si>
    <t>Garavini G.|Garavini G.|Folatelli G.|Nobili S.|Aldering G.|Amanullah R.|Antilogus P.|Astier P.|Blanc G.|Bronder T.|Burns M.|Conley A.|Conley A.|Deustua S.|Doi M.|Fabbro S.|Fadeyev V.|Gibbons R.|Goldhaber G.|Goldhaber G.|Goobar A.|Groom D.|Hook I.|Howell D.|Kashikawa N.|Kim A.|Kowalski M.|Kuznetsova N.|Lee B.|Lidman C.|Mendez J.|Mendez J.|Morokuma T.|Motohara K.|Nugent P.|Pain R.|Perlmutter S.|Perlmutter S.|Quimby R.|Raux J.|Regnault N.|Ruiz-Lapuente P.|Sainton G.|Schahmaneche K.|Smith E.|Spadafora A.|Stanishev V.|Thomas R.|Walton N.|Wang L.|Wood-Vasey W.|Wood-Vasey W.|Yasuda N.</t>
  </si>
  <si>
    <t>Quantitative comparison between type la supernova spectra at low and high redshifts: A case study</t>
  </si>
  <si>
    <t>Bennett C.|Halpern M.|Hinshaw G.|Jarosik N.|Kogut A.|Limon M.|Meyer S.|Page L.|Spergel D.|Tucker G.|Tucker G.|Wollack E.|Wright E.|Barnes C.|Greason M.|Hill R.|Komatsu E.|Nolta M.|Odegard N.|Peiris H.|Verde L.|Weiland J.</t>
  </si>
  <si>
    <t>First-year Wilkinson Microwave Anisotropy Probe (WMAP) observations: Preliminary maps and basic results</t>
  </si>
  <si>
    <t>Kennicutt R.|Armus L.|Bendo G.|Calzett D.|Dale D.|Draine B.|Engelbracht C.|Gordon K.|Grauer A.|Helou G.|Hollenbach D.|Jarrett T.|Kewley L.|Leitherer C.|Li A.|Malhotra S.|Regan M.|Rieke G.|Rieke M.|Roussel H.|Smith J.|Thornley M.|Walter F.</t>
  </si>
  <si>
    <t>SINGS: The SIRTF Nearby Galaxies Survey</t>
  </si>
  <si>
    <t>Hughes M.|Alonso-Herrero A.|Axon D.|Axon D.|Scarlata C.|Atkinson J.|Batcheldor D.|Binney J.|Capetti A.|Carollo C.|Dressel L.|Gerssen J.|Macchetto D.|Maciejewski W.|Marconi A.|Merrifield M.|Ruiz M.|Sparks W.|Stiavelli M.|Tsvetanov Z.|Van der Marel R.</t>
  </si>
  <si>
    <t>Atkinson J.|Collett J.|Marconi A.|Axon D.|Axon D.|Alonso-Herrero A.|Batcheldor D.|Batcheldor D.|Binney J.|Capetti A.|Carollo C.|Dressel L.|Ford H.|Gerssen J.|Hughes M.|Macchetto D.|Maciejewski W.|Merrifield M.|Scarlata C.|Sparks W.|Stiavelli M.|Tsvetanov Z.|Van Der Mare R.</t>
  </si>
  <si>
    <t>An atlas of Hubble space telescope spectra and images of nearby spiral galaxies</t>
  </si>
  <si>
    <t>Supermassive black hole mass measurements for NGC 1300 and 2748 based on Hubble Space Telescope emission-line gas kinematics</t>
  </si>
  <si>
    <t>Pearson T.|Mason B.|Mason B.|Readhead A.|Shepherd M.|Sievers J.|Udomprasert P.|Cartwright J.|Farmer A.|Padin S.|Myers S.|Bond J.|Contaldi C.|Pen U.|Prunet S.|Prunet S.|Pogosyan D.|Carlstrom J.|Kovac J.|Leitch E.|Pryke C.|Halverson N.|Holzapfel W.|Altamirano P.|Bronfman L.|Casassus S.|May J.|Joy M.</t>
  </si>
  <si>
    <t>Readhead A.|Myers S.|Pearson T.|Sievers J.|Sievers J.|Mason B.|Contaldi C.|Bond J.|Bustos R.|Altamirano P.|Achermann C.|Bronfman L.|Cartstrom J.|Cartwright J.|Cartwright J.|Casassus S.|Dickinson C.|Holzapfel W.|Kovac J.|Kovac J.|Leitch E.|May J.|Padin S.|Padin S.|Pogosyan D.|Pogosyan D.|Pospieszalski M.|Pryke C.|Reeves R.|Shepherd M.|Torres S.</t>
  </si>
  <si>
    <t>The anisotropy of the microwave background to l = 3500: Mosaic observations with the cosmic background imager</t>
  </si>
  <si>
    <t>Polarization observations with the cosmic background imager</t>
  </si>
  <si>
    <t>Rubiño-Martin J.|Rubiño-Martin J.|Rebolo R.|Carreira P.|Cleary K.|Davies R.|Davis R.|Dickinson C.|Grainge K.|Gutiérrez C.|Hobson M.|Jones M.|Kneissl R.|Lasenby A.|Maisinger K.|Ödman C.|Pooley G.|Molina P.|Rusholme B.|Rusholme B.|Saunders R.|Savage R.|Scott P.|Slosar A.|Taylor A.|Titterington D.|Waldram E.|Watson R.|Watson R.|Wilkinson A.</t>
  </si>
  <si>
    <t>First results from the Very Small Array - IV. Cosmological parameter estimation</t>
  </si>
  <si>
    <t>Bernardi M.|Bernardi M.|Sheth R.|Sheth R.|Annis J.|Burles S.|Finkbeiner D.|Finkbeiner D.|Lupton R.|Schlegel D.|SubbaRao M.|Bahcall N.|Blakeslee J.|Brinkmann J.|Castander F.|Castander F.|Connolly A.|Csabai I.|Csabai I.|Doi M.|Doi M.|Fukugita M.|Fukugita M.|Frieman J.|Frieman J.|Heckman T.|Hennessy G.|Ivezić Z.|Knapp G.|Lamb D.|McKay T.|Munn J.|Nichol R.|Okamura S.|Okamura S.|Schneider D.|Thakar A.|York D.</t>
  </si>
  <si>
    <t>Early-type galaxies in the sloan digital sky survey. IV. Colors and chemical evolution</t>
  </si>
  <si>
    <t>Maeda T.|Imai H.|Imai H.|Omodaka T.|Omodaka T.|Kobayashi H.|Kobayashi H.|Kobayashi H.|Shibata K.|Shibata K.|Shibata K.|Bushimata T.|Bushimata T.|Choi Y.|Choi Y.|Hirota T.|Honma M.|Honma M.|Horiai K.|Inomata N.|Iwadate K.|Iwadate K.|Jike T.|Jike T.|Kameno S.|Kameno S.|Kameya O.|Kameya O.|Kameya O.|Kamohara R.|Kan-Ya Y.|Kan-Ya Y.|Kawaguchi N.|Kawaguchi N.|Kawaguchi N.|Kuji S.|Kuji S.|Kurayama T.|Kurayama T.|Manabe S.|Manabe S.|Manabe S.|Miyaji T.|Miyaji T.|Nagayama T.|Nakagawa A.|Nakashima K.|Oh C.|Oh C.|Oyama T.|Oyama T.|Sakai S.|Sakai S.|Sakakibara S.|Sato K.|Sato K.|Shimizu R.|Shintani M.|Sora K.|Suda H.|Suda H.|Tamura Y.|Tamura Y.|Tamura Y.|Yamashita K.|Yamashita K.</t>
  </si>
  <si>
    <t>A bipolar outflow of the M-type giant IRC -10414 traced by H&lt;inf&gt;2&lt;/inf&gt;O maser emission</t>
  </si>
  <si>
    <t>J/ψ production via χ&lt;inf&gt;c&lt;/inf&gt; decays in 920 GeV pA interactions</t>
  </si>
  <si>
    <t>Schatz M.|Schatz M.|Dombrowski M.|Wise R.|Thom E.|Landon M.|Mabie W.|Newman R.|Hauth J.|Lindheimer M.|Caritis S.|Leveno K.|Meis P.|Miodovnik M.|Wapner R.|Paul R.|Varner M.|O'Sullivan M.|Thurnau G.|Conway D.|McNellis D.</t>
  </si>
  <si>
    <t>Hendler I.|Schatz M.|Momirova V.|Wise R.|Landon M.|Mabie W.|Newman R.|Kiley J.|Hauth J.|Moawad A.|Caritis S.|Spong C.|Leveno K.|Miodovnik M.|Meis P.|Wapner R.|Paul R.|Varner M.|O'Sullivan M.|Thurnau G.|Conway D.</t>
  </si>
  <si>
    <t>Asthma morbidity during pregnancy can be predicted by severity classification</t>
  </si>
  <si>
    <t>Association of obesity with pulmonary and nonpulmonary complications of pregnancy in asthmatic women</t>
  </si>
  <si>
    <t>Meis P.|Meis P.|Klebanoff M.|Thom E.|Dombrowski M.|Sibai B.|Moawad A.|Spong C.|Hauth J.|Miodovnik M.|Miodovnik M.|Varner M.|Leveno K.|Caritis S.|Iams J.|Wapner R.|Conway D.|O'Sullivan M.|Carpenter M.|Mercer B.|Ramin S.|Thorp J.|Peaceman A.</t>
  </si>
  <si>
    <t>Manuck T.|Price T.|Thom E.|Meis P.|Dombrowski M.|Sibai B.|Spong C.|Rouse D.|Iams J.|Simhan H.|O'Sullivan M.|Miodovnik M.|Leveno K.|Conway D.|Wapner R.|Carpenter M.|Mercer B.|Ramin S.|Thorp J.|Peaceman A.</t>
  </si>
  <si>
    <t>Prevention of recurrent preterm delivery by 17 alpha-hydroxyprogesterone caproate</t>
  </si>
  <si>
    <t>Absence of mitochondrial progesterone receptor polymorphisms in women with spontaneous preterm birth</t>
  </si>
  <si>
    <t>Vukmir R.|Vukmir R.|Vukmir R.|Vuikmir R.|Peindl P.|Bowers C.|Campbell J.|Reed J.|Groft W.|Bashor S.|Dixon J.|Pino B.|Stevensson P.|Sanvito A.|Hertzog F.|Hess B.|Sellew M.|Eglgi M.|Natale D.|Nicole D.|Katz L.|Sullivan M.|Ebmeyer U.|Bircher N.|Paris P.|Menegazzi J.|Safar P.|Nagan J.|Withee J.</t>
  </si>
  <si>
    <t>Prehospital cardiac arrest outcome is adversely associated with antiarrythmic agent use, but not associated with presenting complaint or medical history</t>
  </si>
  <si>
    <t>Yamashita T.|Yamashita T.|Ogawa S.|Aizawa Y.|Atarashi H.|Inoue H.|Ohe T.|Okumura K.|Kato T.|Kamakura S.|Kumagai K.|Kurachi Y.|Kodama I.|Koretsune Y.|Saikawa T.|Sakurai M.|Sugi K.|Nakaya H.|Nakayama T.|Hirai M.|Fukatani M.|Mitamura H.|Yamazaki T.</t>
  </si>
  <si>
    <t>Yamashita T.|Inoue H.|Okumura K.|Kodama I.|Aizawa Y.|Atarashi H.|Ohe T.|Ohtsu H.|Kato T.|Kamakura S.|Kumagai K.|Kurachi Y.|Koretsune Y.|Saikawa T.|Sakurai M.|Sato T.|Sugi K.|Nakaya H.|Hirai M.|Hirayama A.|Fukatani M.|Mitamura H.|Yamazaki T.|Watanabe E.|Ogawa S.</t>
  </si>
  <si>
    <t>Investigation of the optimal treatment strategy for atrial fibrillation in Japan : The J-RHYTHM (Japanese Rhythm Management Trial for Atrial Fibrillation) study design</t>
  </si>
  <si>
    <t>Randomized trial of angiotensin II-receptor blocker vs. dihydropiridine calcium channel blocker in the treatment of paroxysmal atrial fibrillation with hypertension (J-RHYTHM II Study)</t>
  </si>
  <si>
    <t>Salomaa V.|Salomaa V.|Ketonen M.|Koukkunen H.|Immonen-Räihä P.|Jerkkola T.|Kärjä-Koskenkari P.|Mähönen M.|Niemelä M.|Kuulasmaa K.|Palomäki P.|Mustonen J.|Arstila M.|Vuorenmaa T.|Lehtonen A.|Lehto S.|Miettinen H.|Torppa J.|Tuomilehto J.|Kesäniemi Y.|Pyörälä K.</t>
  </si>
  <si>
    <t>Pajunen P.|Pajunen P.|Koukkunen H.|Ketonen M.|Jerkkola T.|Immonen-Räihä P.|Kärjä-Koskenkari P.|Mähönen M.|Niemelä M.|Kuulasmaa K.|Palomäki P.|Mustonen J.|Lehtonen A.|Arstila M.|Vuorenmaa T.|Lehto S.|Miettinen H.|Juolevi A.|Torppa J.|Tuomilehto J.|Kesäniemi Y.|Pyörälä K.|Salomaa V.</t>
  </si>
  <si>
    <t>Decline in out-of-hospital coronary heart disease deaths has contributed the main part to the overall decline in coronary heart disease mortality rates among persons 35 to 64 years of age in Finland: The FINAMI Study</t>
  </si>
  <si>
    <t>Five-year risk of developing clinical diabetes after first myocardial infarction; the FINAMI study</t>
  </si>
  <si>
    <t>Maisel A.|McCord J.|Nowak R.|Hollander J.|Wu A.|Duc P.|Omland T.|Storrow A.|Krishnaswamy P.|Abraham W.|Clopton P.|Steg G.|Aumont M.|Westheim A.|Knudsen C.|Perez A.|Kamin R.|Kazanegra R.|Herrmann H.|McCullough P.</t>
  </si>
  <si>
    <t>Daniels L.|Daniels L.|Clopton P.|Clopton P.|Bhalla V.|Bhalla V.|Krishnaswamy P.|Krishnaswamy P.|Nowak R.|McCord J.|Hollander J.|Duc P.|Omland T.|Storrow A.|Abraham W.|Wu A.|Steg P.|Westheim A.|Knudsen C.|Perez A.|Kazanegra R.|Kazanegra R.|Herrmann H.|McCullough P.|Maisel A.|Maisel A.</t>
  </si>
  <si>
    <t>Bedside B-type natriuretic peptide in the emergency diagnosis of heart failure with reduced or preserved ejection fraction: Results from the Breathing Not Properly Multinational Study</t>
  </si>
  <si>
    <t>How obesity affects the cut-points for B-type natriuretic peptide in the diagnosis of acute heart failure. Results from the Breathing Not Properly Multinational Study</t>
  </si>
  <si>
    <t>Sampogna F.|Sampogna F.|Tabolli S.|Mastroeni S.|Di Pietro C.|Fortes C.|Abeni D.|Alotto M.|Antonelli G.|Bolli S.|Chinni M.|Fazio M.|Girolomoni G.|Luchetti E.|Mazzotti E.|Salcedo N.|Moscatelli P.|Pasquini P.|Piazza P.|Picconi O.|Pilla M.|Primavera G.|Puddu P.|Ruatti P.|Ruggiero G.|Salvatori V.|Sera F.|Simoni R.|Sordi D.|Tiago A.</t>
  </si>
  <si>
    <t>Quality of life impairment and psychological distress in elderly patients with psoriasis</t>
  </si>
  <si>
    <t>Rotimi C.|Daniel H.|Zhou J.|Obisesan A.|Chen G.|Chen Y.|Amoah A.|Opoku V.|Acheampong J.|Agyenim-Boateng K.|Eghan B.|Oli J.|Okafor G.|Ofoegbu E.|Osotimehin B.|Abbiyesuku F.|Johnson T.|Fasanmade O.|Doumatey A.|Aje T.|Collins F.|Dunston G.</t>
  </si>
  <si>
    <t>Chen G.|Doumatey A.|Zhou J.|Lei L.|Bentley A.|Tekola-Ayele F.|Adebamowo S.|Baker J.|Fasanmade O.|Okafor G.|Eghan B.|Agyenim-Boateng K.|Amoah A.|Adebamowo C.|Acheampong J.|Johnson T.|Oli J.|Shriner D.|Adeyemo A.|Rotimi C.</t>
  </si>
  <si>
    <t>Prevalence and determinants of diabetic retinopathy and cataracts in West African type 2 diabetes patients</t>
  </si>
  <si>
    <t>Genome-wide analysis identifies an african-specific variant in SEMA4D associated with body mass index</t>
  </si>
  <si>
    <t>International Journal of Nephrology</t>
  </si>
  <si>
    <t>Sherman S.|Blaut U.|Watkins J.|Barnett J.|Freeman M.|Geenen J.|Ryan M.|Parker H.|Frakes J.|Fogel E.|Silverman W.|Dua K.|Aliperti G.|Yakshe P.|Uzer M.|Jones W.|Goff J.|Earle D.|Temkit M.|Lehman G.</t>
  </si>
  <si>
    <t>Deenadayalu V.|Blaut U.|Watkins J.|Barnett J.|Freeman M.|Geenen J.|Ryan M.|Parker H.|Frakes J.|Fogel E.|Silverman W.|Dua K.|Aliperti G.|Yakshe P.|Uzer M.|Jones W.|Goff J.|Temkit M.|Lehman G.|Sherman S.|Sherman S.</t>
  </si>
  <si>
    <t>Does prophylactic administration of corticosteroid reduce the risk and severity of post-ERCP pancreatitis: A randomized, prospective, multicenter study</t>
  </si>
  <si>
    <t>Does obesity confer an increased risk and/or more severe course of post-ERCP pancreatitis?: A retrospective, multicenter study</t>
  </si>
  <si>
    <t>Bielska-Lasota M.|Inghelmann R.|van de Poll-Franse L.|Capocaccia R.|Oberaigner W.|Storm H.|Aareleid T.|Jechova M.|Rousarova M.|Hakulinen T.|Hédelin G.|Tron I.|Le Gall E.|Launoy G.|Macé-Lesec'h J.|Faivre J.|Chaplain G.|Carli P.|Danzon A.|Tretarre B.|Colonna M.|Lacour B.|Raverdy N.|Berger C.|Freycon B.|Grosclaude P.|Estève J.|Kaatsch P.|Ziegler H.|Hölzel D.|Schubert Fritschle G.|Tryggvadottir L.|Berrino F.|Allemani C.|Baili P.|Ciccolallo L.|Crosignani P.|Gatta G.|Micheli A.|Sant M.|Taussig E.|Sowe S.|Ferretti S.|Conti E.|Vercelli M.|Quaglia A.|Pannelli F.|Federico M.|Artioli M.|Ponz De Leon M.|Benatti P.|De Lisi V.|Servente L.|Zanetti R.|Patriarca S.|Magnani C.|Pastore G.|Gaf� L.|Tumino R.|Falcini F.|Budroni M.|Paci E.|Crocetti E.|Zambon P.|Guzzinati S.|Capocaccia R.|Carrani E.|De Angelis R.|Roazzi P.|Santaquilani M.|Tavilla A.|Valente F.|Verdecchia A.|Dalmas M.|Langmark F.|Andersen A.|Pinheiro P.|Rachtan J.|Bielska-Lasota M.|Wronkowski Z.|Zwierko M.|Pleško I.|Obsitníková A.|Pompe-Kirn V.|Primic-Žakelj M.|Izarzugaza I.|Martinez-Garcia C.|Garau I.|Navarro C.|Chirlaque M.|Ardanaz E.|Moreno C.|Galceran J.|Torrella A.|Peris-Bonet R.|Barlow L.|Möller T.|Jundt G.|Lutz J.|Bouchardy C.</t>
  </si>
  <si>
    <t>Trends in cervical cancer survival in Europe, 1983-1994: A population-based study</t>
  </si>
  <si>
    <t>Hsueh P.|Hsueh P.|Teng L.|Wu T.|Yang D.|Huang W.|Shyr J.|Chuang Y.|Wan J.|Yan J.|Lu J.|Wu J.|Ko W.|Chang F.|Yang Y.|Lau Y.|Liu Y.|Lee C.|Leu H.|Liu C.|Luh K.</t>
  </si>
  <si>
    <t>Hsueh P.|Hsueh P.|Hsueh P.|Teng L.|Teng L.|Tseng S.|Chang C.|Wan J.|Yan J.|Lee C.|Chuang Y.|Huang W.|Yang D.|Shyr J.|Yu K.|Wang L.|Lu J.|Ko W.|Wu J.|Chang F.|Yang Y.|Lau Y.|Liu Y.|Liu C.|Ho S.|Luh K.|Luh K.</t>
  </si>
  <si>
    <t>Telithromycin- and fluoroquinolone-resistant Streptococcus pneumoniae in Taiwan with high prevalence of resistance to macrolides and β-lactams: SMART program 2001 data</t>
  </si>
  <si>
    <t>Ciprofloxacin-resistant Salmonella enterica Typhimurium and Choleraesuis from Pigs to Humans, Taiwan</t>
  </si>
  <si>
    <t>Parazzini F.|De Aloysio D.|Di Donato P.|Giulini N.|Bacchi Modena A.|Cicchetti G.|Comitini G.|Gentile G.|Cristiani P.|Careccia A.|Esposito E.|Gualdi F.|Golinelli S.|Berga-mini E.|Masellis G.|Rastelli S.|Gigli C.|Elia A.|Marchesoni D.|Sticotti F.|Del Frate G.|Zompicchiatti C.|Marino L.|Costa M.|Pinto P.|Dodero D.|Storace A.|Spinelli G.|Quaranta S.|Bossi C.|Ollago A.|Omodei U.|Vaccari M.|Luerti M.|Repetti F.|Zandonini G.|Raspagliesi F.|Dolci F.|Gambarino G.|De Pasquale B.|Polizzotti G.|Borsellino G.|Alpi-nelli P.|Natale N.|Colombo D.|Belloni C.|Viani A.|Cecchini G.|Vinci G.|Samaja B.|Pasinetti E.|Penotti M.|Ognissanti F.|Pesando P.|Malanetto C.|Gallo M.|Dolfin G.|Tartaglino P.|Mossotto D.|Pistoni A.|Tarani A.|Rattazzi P.|Rossaro D.|Campanella M.|Arisi E.|Gamper M.|Salvatores D.|Bocchin E.|Stellin G.|Meli G.|Azzini V.|Tirozzi F.|Buoso G.|Fraioli R.|Mar-soni V.|Cetera C.|Sposetti R.|Candiotto E.|Pignalosa R.|Del Pup L.|Bellati U.|Angeloni C.|Buonerba M.|Garzarelli S.|Santilli C.|Mucci M.|Di Nisio Q.|Cappa F.|Pierangeli I.|Cordone A.|Falasca L.|Ferrante D.|Serra G.|Cirese E.|Todaro P.|Romanini C.|Spagnuolo L.|Lanzone A.|Donadio C.</t>
  </si>
  <si>
    <t>Premature ovarian failure: Frequency and risk factors among women attending a network of menopause clinics in Italy</t>
  </si>
  <si>
    <t>Blondel B.|Blondel B.|Truffert P.|Truffert P.|Lamarche-Vadel A.|Dehan M.|Dehan M.|Dehan M.|Larroque B.|Larroque B.|Ancel P.|Ancel P.|Bréart G.|Bréart G.|Garel M.|Kaminski M.|Kaminski M.|Maillard F.|Du Mazaubrun C.|Du Mazaubrun C.|Missy P.|Sehili F.|Supernant K.|Durand M.|Durand M.|Matis J.|Matis J.|Messer J.|Messer J.|Treisser A.|Treisser A.|Burguet A.|Burguet A.|Abraham-Lerat L.|Abraham-Lerat L.|Menget A.|Menget A.|Roth P.|Roth P.|Schaal J.|Schaal J.|Thiriez G.|Thiriez G.|Lévêque C.|Lévêque C.|Marret S.|Marret S.|Marpeau L.|Marpeau L.|Boulot P.|Boulot P.|Picaud J.|Picaud J.|Donadio A.|Ledésert B.|André M.|André M.|Boutroy J.|Boutroy J.|Fresson J.|Fresson J.|Vert P.|Vert P.|Arnaud C.|Arnaud C.|Bourdet-Loubère S.|Bourdet-Loubère S.|Grandjean H.|Grandjean H.|Rolland M.|Rolland M.|Leignel C.|Leignel C.|Lequien P.|Lequien P.|Pierrat V.|Pierrat V.|Puech F.|Puech F.|Subtil D.|Subtil D.|Truffert P.|Truffert P.|Zupan V.|Zupan V.|Vodovar M.|Vodovar M.|Voyer M.|Voyer M.|Boog G.|Boog G.|Rouger-Bureau V.|Rouger-Bureau V.|Rozé J.|Rozé J.</t>
  </si>
  <si>
    <t>Azria E.|Azria E.|Kayem G.|Kayem G.|Kayem G.|Langer B.|Marchand-Martin L.|Marret S.|Marret S.|Fresson J.|Fresson J.|Fresson J.|Fresson J.|Fresson J.|Fresson J.|Fresson J.|Pierrat V.|Pierrat V.|Pierrat V.|Pierrat V.|Pierrat V.|Pierrat V.|Pierrat V.|Pierrat V.|Arnaud C.|Arnaud C.|Goffinet F.|Goffinet F.|Goffinet F.|Goffinet F.|Goffinet F.|Goffinet F.|Goffinet F.|Goffinet F.|Goffinet F.|Goffinet F.|Goffinet F.|Kaminski M.|Kaminski M.|Kaminski M.|Ancel P.|Ancel P.|Larroque B.|Ancel P.|Blondel B.|Bréart G.|Dehan M.|Garel M.|Maillard F.|Du Mazaubrun C.|Missy P.|Sehili F.|Supernant K.|Marchand L.|Durand M.|Matis J.|Messer J.|Treisser A.|Burguet A.|Abraham-Lerat L.|Menget A.|Roth P.|Schaal J.|Thiriez G.|Lévêque C.|Marret S.|Marpeau L.|Boulot P.|Cambonie G.|Picaud J.|Donadio A.|Ledésert B.|André M.|Fresson J.|Hascoët J.|Arnaud C.|Grandjean H.|Rolland M.|Fily A.|Ego A.|Outtier M.|Pierrat V.|Subtil D.|Truffert P.|Boog G.|Rouger-Bureau V.|Rozé J.|Ancel P.|Bréart G.|Du Mazaubrun C.|Dehan M.|Zupan-Simunek V.|Vodovar M.|Voyer M.</t>
  </si>
  <si>
    <t>Use of medical services by very preterm children during the first year of life in the Epipage cohort</t>
  </si>
  <si>
    <t>Neonatal mortality and long-term outcome of infants born between 27 and 32 weeks of gestational age in breech presentation: The EPIPAGE cohort study</t>
  </si>
  <si>
    <t>Carrieri M.|Carrieri M.|Rey D.|Rey D.|Loundou A.|Loundou A.|Lepeu G.|Sobel A.|Obadia Y.|Obadia Y.|Boirot C.|Bouhnik A.|Cassuto J.|Chesney M.|Dellamonica P.|Dujardin P.|Duran S.|Gallais H.|Gastaut J.|Marimoutou C.|Mechali D.|Moatti J.|Moreau J.|Nègre M.|Poizot-Martin I.|Pradier C.|Rouzioux C.|Spire B.|Trémolières F.|Vlahov D.</t>
  </si>
  <si>
    <t>Evaluation of buprenorphine maintenance treatment in a French cohort of HIV-infected injecting drug users</t>
  </si>
  <si>
    <t>Boffetta P.|Burstyn I.|Burstyn I.|Partanen T.|Kromhout H.|Svane O.|Langård S.|Järvholm B.|Frentzel-Beyme R.|Kauppinen T.|Stücker I.|Shaham J.|Heederik D.|Ahrens W.|Bergdahl I.|Cenée S.|Ferro G.|Heikkilä P.|Hooiveld M.|Johansen C.|Randem B.|Schill W.</t>
  </si>
  <si>
    <t>Burstyn I.|Burstyn I.|Boffetta P.|Kauppinen T.|Heikkilä P.|Svane O.|Partanen T.|Stücker I.|Frentzel-Beyme R.|Ahrens W.|Merzenich H.|Heederik D.|Hooiveld M.|Brunekreef B.|Langard S.|Randem B.|Järvholm B.|Bergdahl I.|Shaham J.|Ferro G.|Kromhout H.</t>
  </si>
  <si>
    <t>Cancer mortality among European asphalt workers: An international epidemiological study. II. Exposure to bitumen fume and other agents</t>
  </si>
  <si>
    <t>Performance of different exposure assessment approaches in a study of bitumen fume exposure and lung cancer mortality</t>
  </si>
  <si>
    <t>Adams J.|Adler C.|Aggarwal M.|Ahammed Z.|Amonett J.|Anderson B.|Anderson M.|Arkhipkin D.|Averichev G.|Badyal S.|Balewski J.|Barannikova O.|Barannikova O.|Barnby L.|Baudot J.|Bekele S.|Belaga V.|Bellwied R.|Berger J.|Bezverkhny B.|Bhardwaj S.|Bhaskar P.|Bhati A.|Bichsel H.|Billmeier A.|Bland L.|Blyth C.|Bonner B.|Botje M.|Boucham A.|Brandin A.|Bravar A.|Cadman R.|Cai X.|Caines H.|Calderón de la Barca Sánchez M.|Carroll J.|Castillo J.|Castro M.|Cebra D.|Chaloupka P.|Chattopadhyay S.|Chen H.|Chen Y.|Chernenko S.|Cherney M.|Chikanian A.|Choi B.|Christie W.|Coffin J.|Cormier T.|Cramer J.|Crawford H.|Das D.|Das S.|Derevschikov A.|Didenko L.|Dietel T.|Dong X.|Dong X.|Draper J.|Du F.|Dubey A.|Dunin V.|Dunlop J.|Dutta Majumdar M.|Eckardt V.|Efimov L.|Emelianov V.|Engelage J.|Eppley G.|Erazmus B.|Fachini P.|Faine V.|Faivre J.|Fatemi R.|Filimonov K.|Filip P.|Finch E.|Fisyak Y.|Flierl D.|Foley K.|Fu J.|Gagliardi C.|Ganti M.|Gagunashvili N.|Gans J.|Gaudichet L.|Germain M.|Geurts F.|Ghazikhanian V.|Ghosh P.|Gonzalez J.|Grachov O.|Grigoriev V.|Gronstal S.|Grosnick D.|Guedon M.|Guertin S.|Gupta A.</t>
  </si>
  <si>
    <t>Adamczyk L.|Adkins J.|Agakishiev G.|Aggarwal M.|Ahammed Z.|Alekseev I.|Alford J.|Anson C.|Aparin A.|Arkhipkin D.|Aschenauer E.|Averichev G.|Banerjee A.|Beavis D.|Bellwied R.|Bhasin A.|Bhati A.|Bhattarai P.|Bichsel H.|Bielcik J.|Bielcikova J.|Bland L.|Bordyuzhin I.|Borowski W.|Bouchet J.|Brandin A.|Brovko S.|Bültmann S.|Bunzarov I.|Burton T.|Butterworth J.|Caines H.|Calderón De La Barca Sánchez M.|Campbell J.|Cebra D.|Cendejas R.|Cervantes M.|Chaloupka P.|Chang Z.|Chattopadhyay S.|Chen H.|Chen J.|Chen L.|Cheng J.|Cherney M.|Chikanian A.|Christie W.|Chwastowski J.|Codrington M.|Contin G.|Cramer J.|Crawford H.|Cudd A.|Cui X.|Das S.|Davila Leyva A.|De Silva L.|Debbe R.|Dedovich T.|Deng J.|Derevschikov A.|Derradi De Souza R.|Dhamija S.|Di Ruzza B.|Didenko L.|Dilks C.|Ding F.|Djawotho P.|Dong X.|Drachenberg J.|Draper J.|Du C.|Dunkelberger L.|Dunlop J.|Efimov L.|Engelage J.|Engle K.|Eppley G.|Eun L.|Evdokimov O.|Eyser O.|Fatemi R.|Fazio S.|Fedorisin J.|Filip P.|Finch E.|Fisyak Y.|Flores C.|Gagliardi C.|Gangadharan D.|Garand D.|Geurts F.|Gibson A.|Girard M.|Gliske S.|Greiner L.|Grosnick D.|Gunarathne D.|Guo Y.|Gupta A.</t>
  </si>
  <si>
    <t>Evidence from [Formula presented] Measurements for Final-State Suppression of High-[Formula presented] Hadrons in [Formula presented] Collisions at RHIC</t>
  </si>
  <si>
    <t>Precision Measurement of the Longitudinal Double-Spin Asymmetry for Inclusive Jet Production in Polarized Proton Collisions at s =200GeV</t>
  </si>
  <si>
    <t>Adler S.|Afanasiev S.|Aidala C.|Aidala C.|Ajitanand N.|Akiba Y.|Akiba Y.|Al-Jamel A.|Alexander J.|Aoki K.|Aphecetche L.|Armendariz R.|Aronson S.|Averbeck R.|Awes T.|Babintsev V.|Baldisseri A.|Barish K.|Barnes P.|Bassalleck B.|Bathe S.|Bathe S.|Batsouli S.|Batsouli S.|Baublis V.|Bauer F.|Bazilevsky A.|Bazilevsky A.|Belikov S.|Belikov S.|Bjorndal M.|Bjorndal M.|Boissevain J.|Borel H.|Brooks M.|Brown D.|Bruner N.|Bucher D.|Buesching H.|Buesching H.|Bumazhnov V.|Bunce G.|Bunce G.|Burward-Hoy J.|Burward-Hoy J.|Butsyk S.|Camard X.|Chand P.|Chang W.|Chernichenko S.|Chi C.|Chi C.|Chiba J.|Chiu M.|Chiu M.|Choi I.|Choudhury R.|Chujo T.|Cianciolo V.|Cobigo Y.|Cole B.|Cole B.|Comets M.|Constantin P.|Csanád M.|Csörgo T.|Cussonneau J.|d'Enterria D.|d'Enterria D.|Das K.|David G.|Deák F.|Delagrange H.|Denisov A.|Deshpande A.|Desmond E.|Devismes A.|Dietzsch O.|Drachenberg J.|Drapier O.|Drees A.|Durum A.|Dutta D.|Dzhordzhadze V.|Efremenko Y.|En'yo H.|En'yo H.|Espagnon B.|Esumi S.|Fields D.|Fields D.|Finck C.|Fleuret F.|Fokin S.|Fox B.|Fraenkel Z.|Frantz J.|Frantz J.|Franz A.|Frawley A.</t>
  </si>
  <si>
    <t>Adare A.|Aidala C.|Ajitanand N.|Akiba Y.|Akiba Y.|Alfred M.|Andrieux V.|Aoki K.|Aoki K.|Apadula N.|Apadula N.|Asano H.|Asano H.|Ayuso C.|Azmoun B.|Babintsev V.|Bai M.|Bandara N.|Bannier B.|Barish K.|Bathe S.|Bathe S.|Bazilevsky A.|Beaumier M.|Beckman S.|Belmont R.|Belmont R.|Berdnikov A.|Berdnikov Y.|Blau D.|Blau D.|Boer M.|Bok J.|Boyle K.|Brooks M.|Bryslawskyj J.|Bryslawskyj J.|Bumazhnov V.|Butler C.|Campbell S.|Campbell S.|Campbell S.|Canoa Roman V.|Cervantes R.|Chen C.|Chi C.|Chi C.|Chiu M.|Choi I.|Choi J.|Chujo T.|Citron Z.|Connors M.|Connors M.|Cronin N.|Cronin N.|Csanád M.|Csörgo T.|Csörgo T.|Danley T.|Datta A.|Daugherity M.|David G.|David G.|David G.|Deblasio K.|Dehmelt K.|Denisov A.|Deshpande A.|Deshpande A.|Deshpande A.|Desmond E.|Dion A.|Diss P.|Dixit D.|Do J.|Drees A.|Drees K.|Dumancic M.|Durham J.|Durum A.|Elder T.|Enokizono A.|Enokizono A.|En'Yo H.|Esumi S.|Fadem B.|Fan W.|Feege N.|Fields D.|Finger M.|Finger M.|Fokin S.|Frantz J.|Franz A.|Frawley A.|Fukuda Y.|Gal C.|Gallus P.|Garg P.</t>
  </si>
  <si>
    <t>Absence of Suppression in Particle Production at Large Transverse Momentum in √s&lt;inf&gt;NN&lt;/inf&gt; = 200 GeV d + Au Collisions</t>
  </si>
  <si>
    <t>Pseudorapidity Dependence of Particle Production and Elliptic Flow in Asymmetric Nuclear Collisions of p+Al, p+Au, d+Au, and He 3 +Au at sNN =200 GeV</t>
  </si>
  <si>
    <t>Pattison L.|Cullen D.|Smith J.|Fletcher A.|Walker P.|El-masri H.|Podolyák Z.|Wood R.|Scholey C.|Wheldon C.|Mukherjee G.|Balabanski D.|Djongolov M.|Dalsgaard T.|Thisgaard H.|Sletten G.|Kondev F.|Jenkins D.|Lane G.|Lee I.|Macchiavelli A.|Frauendorf S.|Almehed D.</t>
  </si>
  <si>
    <t>Cullen D.|Pattison L.|Smith J.|Fletcher A.|Walker P.|El-Masri H.|Podolyák Z.|Wood R.|Scholey C.|Scholey C.|Wheldon C.|Wheldon C.|Mukherjee G.|Mukherjee G.|Balabanski D.|Balabanski D.|Djongolov M.|Dalsgaard T.|Thisgaard H.|Sletten G.|Kondev F.|Kondev F.|Jenkins D.|Jenkins D.|Dracoulis G.|Lane G.|Lane G.|Lee I.|Macchiavelli A.|Xu F.</t>
  </si>
  <si>
    <t>Multiphoton Vibrations at High Angular Momentum in&lt;sup&gt;182&lt;/sup&gt;Os</t>
  </si>
  <si>
    <t>High-spin states, lifetime measurements and isomers in&lt;sup&gt;181&lt;/sup&gt;Os</t>
  </si>
  <si>
    <t>Madey R.|Madey R.|Semenov A.|Taylor S.|Plaster B.|Aghalaryan A.|Crouse E.|MacLachlan G.|Tajima S.|Tireman W.|Yan C.|Ahmidouch A.|Anderson B.|Arenhövel H.|Asaturyan R.|Baker O.|Baldwin A.|Barkhuff D.|Barkhuff D.|Breuer H.|Carlini R.|Christy E.|Churchwell S.|Churchwell S.|Cole L.|Danagoulian S.|Danagoulian S.|Day D.|Eden T.|Eden T.|Eden T.|Elaasar M.|Ent R.|Farkhondeh M.|Fenker H.|Finn J.|Gan L.|Garrow K.|Gasparian A.|Gasparian A.|Gueye P.|Howell C.|Hu B.|Jones M.|Kelly J.|Keppel C.|Khandaker M.|Kim W.|Kowalski S.|Lai A.|Lung A.|Mack D.|Manley D.|Markowitz P.|Mitchell J.|Mkrtchyan H.|Opper A.|Perdrisat C.|Punjabi V.|Raue B.|Reichelt T.|Reinhold J.|Roche J.|Sato Y.|Savvinov N.|Semenova I.|Seo W.|Simicevic N.|Smith G.|Stepanyan S.|Stepanyan S.|Tadevosyan V.|Tang L.|Ulmer P.|Vulcan W.|Watson J.|Wells S.|Wesselmann F.|Wood S.|Yan C.|Yang S.|Yuan L.|Zhang W.|Zhu H.|Zhu X.</t>
  </si>
  <si>
    <t>Measurements of G&lt;inf&gt;E&lt;/inf&gt;&lt;sup&gt;n&lt;/sup&gt;/G&lt;inf&gt;M&lt;/inf&gt;&lt;sup&gt;n&lt;/sup&gt; from the &lt;sup&gt;2&lt;/sup&gt;H(e&lt;sup&gt;→&lt;/sup&gt;, e′n&lt;sup&gt;→&lt;/sup&gt;)&lt;sup&gt;1&lt;/sup&gt;H Reaction to Q&lt;sup&gt;2&lt;/sup&gt; = 1.45 (GeV/c)&lt;sup&gt;2&lt;/sup&gt;</t>
  </si>
  <si>
    <t>Nakano T.|Ahn D.|Ahn J.|Akimune H.|Asano Y.|Asano Y.|Chang W.|Daté S.|Ejiri H.|Ejiri H.|Fujimura H.|Fujiwara M.|Fujiwara M.|Hicks K.|Hotta T.|Imai K.|Ishikawa T.|Iwata T.|Kawai H.|Kim Z.|Kino K.|Kohri H.|Kumagai N.|Makino S.|Matsumura T.|Matsumura T.|Matsuoka N.|Mibe T.|Mibe T.|Miwa K.|Miyabe M.|Miyachi Y.|Morita M.|Muramatsu N.|Niiyama M.|Nomachi M.|Ohashi Y.|Ooba T.|Ohkuma H.|Oshuev D.|Rangacharyulu C.|Sakaguchi A.|Sasaki T.|Shagin P.|Shiino Y.|Shimizu H.|Sugaya Y.|Sumihama M.|Sumihama M.|Toyokawa H.|Wakai A.|Wang C.|Wang S.|Yonehara K.|Yorita T.|Yoshimura M.|Yosoi M.|Zegers R.</t>
  </si>
  <si>
    <t>Evidence for a Narrow [Formula presented] Baryon Resonance in Photoproduction from the Neutron</t>
  </si>
  <si>
    <t>Dutta D.|Dutta D.|Xiong F.|Zhu L.|Arrington J.|Averett T.|Averett T.|Beise E.|Calarco J.|Chang T.|Chen J.|Chudakov E.|Coman M.|Clasie B.|Crawford C.|Dieterich S.|Dohrmann F.|Dohrmann F.|Fissum K.|Frullani S.|Gao H.|Gao H.|Gilman R.|Gilman R.|Glashausser C.|Gomez J.|Hafidi K.|Hansen J.|Higinbotham D.|Holt R.|De Jager C.|Jiang X.|Kinney E.|Kramer K.|Kumbartzki G.|LeRose J.|Liyanage N.|Mack D.|Markowitz P.|McCormick K.|Meziani Z.|Michaels R.|Mitchell J.|Nanda S.|Potterveld D.|Ransome R.|Reimer P.|Reitz B.|Saha A.|Schulte E.|Schulte E.|Seely J.|Širca S.|Strauch S.|Sulkosky V.|Vlahovic B.|Weinstein L.|Wijesooriya K.|Williamson C.|Wojtsekhowski B.|Xiang H.|Xu W.|Zeng J.|Zheng X.</t>
  </si>
  <si>
    <t>Nuclear transparency with the γn → π&lt;sup&gt;-&lt;/sup&gt;p process in &lt;sup&gt;4&lt;/sup&gt;He</t>
  </si>
  <si>
    <t>Zegers R.|Zegers R.|Abend H.|Akimune H.|Van Den Berg A.|Fujimura H.|Fujita H.|Fujita Y.|Fujiwara M.|Fujiwara M.|Galès S.|Hara K.|Harakeh M.|Ishikawa T.|Kawabata T.|Kawase K.|Mibe T.|Nakanishi K.|Nakayama S.|Toyokawa H.|Uchida M.|Yamagata T.|Yamasaki K.|Yosoi M.</t>
  </si>
  <si>
    <t>Zegers R.|Abend H.|Akimune H.|Van Den Berg A.|Fujimura H.|Fujita H.|Fujita Y.|Fujiwara M.|Fujiwara M.|Galès S.|Hara K.|Harakeh M.|Ishikawa T.|Kawabata T.|Kawase K.|Mibe T.|Mibe T.|Nakanishi K.|Nakayama S.|Toyokawa H.|Uchida M.|Yamagata T.|Yamasaki K.|Yosoi M.</t>
  </si>
  <si>
    <t>Excitation and decay of the isovector giant monopole resonances via the &lt;sup&gt;208&lt;/sup&gt;Pb(&lt;sup&gt;3&lt;/sup&gt;He, tp) reaction at 410 MeV</t>
  </si>
  <si>
    <t>Excitation and decay of the isovector spin-flip giant monopole resonance via the&lt;sup&gt;208&lt;/sup&gt;Pb(&lt;sup&gt;3&lt;/sup&gt;He,tp) reaction at 410 MeV</t>
  </si>
  <si>
    <t>Chen A.|Azuma R.|Bishop S.|Bishop S.|Buchmann L.|Chatterjee M.|D'Auria J.|Engel S.|Gigliotti D.|Greife U.|Hunter D.|Hunter D.|Hussein A.|Hutcheon D.|Jewett C.|José J.|King J.|Laird A.|Laird A.|Lamey M.|Lewis R.|Liu W.|Olin A.|Ottewell D.|Parker P.|Rogers J.|Ruiz C.|Trinczek M.|Wrede C.</t>
  </si>
  <si>
    <t>The &lt;sup&gt;21&lt;/sup&gt;Na(p,γ)&lt;sup&gt;22&lt;/sup&gt;Mg reaction in novae and x-ray bursts</t>
  </si>
  <si>
    <t>Bauer F.|Bisplinghoff J.|Büßer K.|Busch M.|Colberg T.|Demirörs L.|Dahl C.|Eversheim P.|Eyser O.|Felden O.|Gebel R.|Greiff J.|Hinterberger F.|Jonas E.|Krause H.|Lehmann C.|Lindlein J.|Maier R.|Meinerzhagen A.|Pauly C.|Prasuhn D.|Rohdjeß H.|Rosendaal D.|von Rossen P.|Schirm N.|Scobel W.|Ulbrich K.|Weise E.|Wolf T.|Ziegler R.</t>
  </si>
  <si>
    <t>Bauer F.|Bisplinghoff J.|Büsser K.|Busch M.|Colberg T.|Dahl C.|Demirörs L.|Eversheim P.|Eyser K.|Felden O.|Gebel R.|Greiff J.|Hinterberger F.|Jonas E.|Krause H.|Lehmann C.|Lindlein J.|Maier R.|Meinerzhagen A.|Pauly C.|Prasuhn D.|Rohdjess H.|Rosendaal D.|Von Rossen P.|Schirm N.|Scobel W.|Ulbrich K.|Weise E.|Wolf T.|Ziegler R.</t>
  </si>
  <si>
    <t>Measurement of Spin-Correlation Parameters [Formula presented], [Formula presented], and [Formula presented] at 2.1 GeV in Proton-Proton Elastic Scattering</t>
  </si>
  <si>
    <t>Excitation functions of spin correlation parameters ANN,ASS, and ASL in elastic →p→p scattering between 0.45 and 2.5 GeV</t>
  </si>
  <si>
    <t>Nikolenko D.|Arenhövel H.|Barkov L.|Belostotsky S.|Dmitriev V.|Dyug M.|Gilman R.|Holt R.|Isaeva L.|de Jager C.|Kinney E.|Kowalczyk R.|Lazarenko B.|Loginov A.|Mishnev S.|Nelyubin V.|Osipov A.|Potterveld D.|Rachek I.|Sadykov R.|Shestakov Y.|Sidorov A.|Stibunov V.|Toporkov D.|Vikhrov V.|de Vries H.|Zevakov S.</t>
  </si>
  <si>
    <t>Measurement of tensor analyzing power in elastic electron-deutron scattering at momentum transfer range 2.8 - 4.6 fm&lt;sup&gt;-1&lt;/sup&gt;</t>
  </si>
  <si>
    <t>Trinczek M.|Gorelov A.|Melconian D.|Alford W.|Asgeirsson D.|Ashery D.|Behr J.|Bricault P.|D’Auria J.|Deutsch J.|Dilling J.|Dilling J.|Dombsky M.|Dubé P.|Eaton S.|Fingler J.|Giesen U.|Gu S.|Häusser O.|Jackson K.|Lee B.|Schmid J.|Stocki T.|Swanson T.|Wong W.</t>
  </si>
  <si>
    <t>Gorelov A.|Melconian D.|Alford W.|Ashery D.|Ball G.|Behr J.|Bricault P.|D'Auria J.|Deutsch J.|Dilling J.|Dombsky M.|Dubé P.|Fingler J.|Giesen U.|Glück F.|Gu S.|Häusser O.|Jackson K.|Jennings B.|Pearson M.|Stocki T.|Swanson T.|Trinczek M.</t>
  </si>
  <si>
    <t>Novel Search for Heavy [Formula presented] Mixing from the [Formula presented] Decay of [Formula presented] Confined in an Atom Trap</t>
  </si>
  <si>
    <t>Scalar interaction limits from the β-ν correlation of trapped radioactive atoms</t>
  </si>
  <si>
    <t>Ahmed Z.|Akerib D.|Arrenberg S.|Bailey C.|Balakishiyeva D.|Baudis L.|Bauer D.|Brink P.|Bruch T.|Bunker R.|Cabrera B.|Caldwell D.|Cooley J.|Do Couto E Silva E.|Cushman P.|Daal M.|Dejongh F.|Di Stefano P.|Dragowsky M.|Duong L.|Fallows S.|Figueroa-Feliciano E.|Filippini J.|Fox J.|Fritts M.|Golwala S.|Hall J.|Hennings-Yeomans R.|Hertel S.|Holmgren D.|Hsu L.|Huber M.|Kamaev O.|Kiveni M.|Kos M.|Leman S.|Liu S.|Mahapatra R.|Mandic V.|McCarthy K.|Mirabolfathi N.|Moore D.|Nelson H.|Ogburn R.|Phipps A.|Pyle M.|Qiu X.|Ramberg E.|Rau W.|Razeti M.|Reisetter A.|Reisetter A.|Resch R.|Saab T.|Sadoulet B.|Sadoulet B.|Sander J.|Schnee R.|Seitz D.|Serfass B.|Sundqvist K.|Tarka M.|Wikus P.|Yellin S.|Yellin S.|Yoo J.|Young B.|Zhang J.</t>
  </si>
  <si>
    <t>Search for inelastic dark matter with the CDMS II experiment</t>
  </si>
  <si>
    <t>Arnaboldi C.|Arnaboldi C.|Artusa D.|Avignone F.|Balata M.|Bandac I.|Barucci M.|Barucci M.|Beeman J.|Bellini F.|Bellini F.|Brofferio C.|Brofferio C.|Bucci C.|Capelli S.|Capelli S.|Carbone L.|Cebrian S.|Clemenza M.|Clemenza M.|Cremonesi O.|Creswick R.|De Waard A.|Di Domizio S.|Di Domizio S.|Dolinski M.|Dolinski M.|Farach H.|Fiorini E.|Fiorini E.|Frossati G.|Giachero A.|Giuliani A.|Giuliani A.|Gorla P.|Guardincerri E.|Gutierrez T.|Haller E.|Haller E.|Maruyama R.|McDonald R.|Nisi S.|Nones C.|Nones C.|Norman E.|Norman E.|Nucciotti A.|Nucciotti A.|Olivieri E.|Olivieri E.|Pallavicini M.|Pallavicini M.|Palmieri E.|Pasca E.|Pasca E.|Pavan M.|Pavan M.|Pedretti M.|Pessina G.|Pirro S.|Previtali E.|Risegari L.|Risegari L.|Rosenfeld C.|Sangiorgio S.|Sisti M.|Sisti M.|Smith A.|Torres L.|Ventura G.|Ventura G.|Vignati M.|Vignati M.</t>
  </si>
  <si>
    <t>Results from a search for the 0 νββ-decay of Te130</t>
  </si>
  <si>
    <t>Adeva B.|Afanasyev L.|Benayoun M.|Benelli A.|Berka Z.|Brekhovskikh V.|Caragheorgheopol G.|Cechak T.|Chiba M.|Cima E.|Constantinescu S.|Detraz C.|Dreossi D.|Drijard D.|Dudarev A.|Evangelou I.|Ferro-Luzzi M.|Gallas M.|Gerndt J.|Giacomich R.|Gianotti P.|Giardoni M.|Goldin D.|Gómez F.|Gorin A.|Gortchakov O.|Guaraldo C.|Hansroul M.|Iliescu M.|Iliescu M.|Zhabitsky M.|Karpukhin V.|Kluson J.|Kobayashi M.|Kokkas P.|Komarov V.|Kruglov V.|Kruglova L.|Kulikov A.|Kuptsov A.|Kurochkin V.|Kuroda K.|Lamberto A.|Lanaro A.|Lanaro A.|Lapshin V.|Lednicky R.|Leruste P.|Levisandri P.|Aguera A.|Lucherini V.|Maki T.|Manthos N.|Manuilov I.|Montanet L.|Narjoux J.|Nemenov L.|Nemenov L.|Nikitin M.|Pardo T.|Okada K.|Olchevskii V.|Orecchini D.|Pazos A.|Pentia M.|Penzo A.|Perreau J.|Petrascu C.|Petrascu C.|Pló M.|Ponta T.|Pop D.|Rappazzo G.|Riazantsev A.|Rodriguez J.|Fernandez A.|Romero A.|Rykalin V.|Santamarina C.|Saborido J.|Schacher J.|Schuetz C.|Sidorov A.|Smolik J.|Steinacher M.|Takeutchi F.|Tarasov A.|Tauscher L.|Tobar M.|Triantis F.|Trusov S.|Utkin V.|Vázquez Doce O.|Vázquez P.|Vlachos S.|Yazkov V.|Yoshimura Y.|Zrelov P.</t>
  </si>
  <si>
    <t>DIRAC: A high resolution spectrometer for pionium detection</t>
  </si>
  <si>
    <t>Batarin V.|Brennan T.|Butler J.|Cheung H.|Derevschikov A.|Fomin Y.|Frolov V.|Goncharenko Y.|Grishin V.|Kachanov V.|Khodyrev V.|Khroustalev K.|Konstantinov A.|Kravtsov V.|Kubota Y.|Leontiev V.|Maisheev V.|Matulenko Y.|Melnick Y.|Meschanin A.|Mikhalin N.|Minaev N.|Mochalov V.|Morozov D.|Mountain R.|Nogach L.|Ryazantsev A.|Semenov P.|Shestermanov K.|Soloviev L.|Solovianov V.|Stone S.|Ukhanov M.|Uzunian A.|Vasiliev A.|Yakutin A.|Yarba J.</t>
  </si>
  <si>
    <t>Precision measurement of energy and position resolutions of the BTeV electromagnetic calorimeter prototype</t>
  </si>
  <si>
    <t>The electromagnetic calorimeter of the BTeV experiment</t>
  </si>
  <si>
    <t>De Serio M.|Ieva M.|Simone S.|Giorgini M.|Sioli M.|Sirri G.|Buontempo S.|D'Ambrosio N.|De Lellis G.|De Lellis G.|De Rosa G.|Mangano S.|Mangano S.|Migliozzi P.|Pistillo C.|Scotto Lavina L.|Tioukov V.|Righini P.|Rosa G.|Barbuto E.|Bozza C.|Sirignano C.</t>
  </si>
  <si>
    <t>De Serio M.|Ieva M.|Muciaccia M.|Simone S.|Cozzi M.|Giacomelli G.|Patrizii L.|Sirri G.|Blokhin S.|Buontempo S.|Coppola D.|D'Ambrosio N.|De Lellis G.|Migliozzi P.|Pistillo C.|Strolin P.|Tioukov V.|Barbuto E.|Bozza C.|Grella G.|Sirignano C.</t>
  </si>
  <si>
    <t>Momentum measurement by the angular method in the Emulsion Cloud Chamber</t>
  </si>
  <si>
    <t>High precision measurements with nuclear emulsions using fast automated microscopes</t>
  </si>
  <si>
    <t>Antonello M.|Arneodo F.|Badertscher A.|Baiboussinov B.|Baldo Ceolin M.|Battistoni G.|Bekman B.|Benetti P.|Bernardini E.|Bischofberger M.|Borio di Tigliole A.|Brunetti R.|Bueno A.|Bueno A.|Calligarich E.|Campanelli M.|Carpanese C.|Cavalli D.|Cavanna F.|Cennini P.|Centro S.|Cesana A.|Chen C.|Chen D.|Chen D.|Chen Y.|Cieślik C.|Cline D.|Dai Z.|De Vecchi C.|Da̧browska A.|Dolfini R.|Felcini M.|Ferrari A.|Ferrari A.|Ferri F.|Ge Y.|Gibin D.|Gigli Berzolari A.|Gil-Botella I.|Graczyk K.|Grandi L.|Guglielmi A.|He K.|Holeczek J.|Huang X.|Juszczak C.|Kielłczewska D.|Kielłczewska D.|Kisiel J.|Kozlowski T.|Laffranchi M.|LŁagoda J.|Li Z.|Lu F.|Ma J.|Markiewicz M.|Matthey C.|Mauri F.|Mazza D.|Meng G.|Messina M.|Montanari C.|Muraro S.|Navas-Concha S.|Navas-Concha S.|Nurzia G.|Otwinowski S.|Ouyang Q.|Palamara O.|Pascoli D.|Periale L.|Periale L.|Piano Mortari G.|Piazzoli A.|Picchi P.|Picchi P.|Picchi P.|Pietropaolo F.|Pólłchlłopek W.|Rancati T.|Rappoldi A.|Raselli G.|Rico J.|Rondio E.|Rossella M.|Rubbia A.|Rubbia C.|Sala P.|Sala P.|Scannicchio D.|Segreto E.|Seo Y.|Sergiampietri F.|Sobczyk J.|Stepaniak J.|Szarska M.|Szeptycka M.|Terrani M.|Ventura S.</t>
  </si>
  <si>
    <t>Detection of Cherenkov light emission in liquid argon</t>
  </si>
  <si>
    <t>Andronic A.|Appelshäuser H.|Blume C.|Braun-Munzinger P.|Bucher D.|Busch O.|Ramirez A.|Cǎtǎnescu V.|Ciobanu M.|Daues H.|Devismes A.|Emschermann D.|Fateev O.|Garabatos C.|Herrmann N.|Ivanov M.|Mahmoud T.|Peitzmann T.|Petracek V.|Petrovici M.|Reygers K.|Sann H.|Santo R.|Schicker R.|Sedykh S.|Shimansky S.|Simon R.|Smykov L.|Soltveit H.|Stachel J.|Stelzer H.|Tsiledakis G.|Vulpescu B.|Wessels J.|Windelband B.|Winkelmann O.|Xu C.|Zaudtke O.|Zanevsky Y.|Yurevich V.</t>
  </si>
  <si>
    <t>Adler C.|Andronic A.|Appelshäuser H.|Bielcikova J.|Blume C.|Braun-Munzinger P.|Bucher D.|Busch O.|Cǎtǎnescu V.|Cǎtǎnescu V.|Ciobanu M.|Ciobanu M.|Daues H.|Emschermann D.|Fateev O.|Foka P.|Garabatos C.|Gunji T.|Herrmann N.|Inuzuka M.|Ivanov M.|Ivanov M.|Kislov E.|Lindenstruth V.|Lippmann C.|Ludolphs W.|Mahmoud T.|Petracek V.|Petrovici M.|Radomski S.|Rusanov I.|Sandoval A.|Santo R.|Schicker R.|Schwarz K.|Simon R.|Smykov L.|Soltveit H.|Stachel J.|Stelzer H.|Tsiledakis G.|Vulpescu B.|Wessels J.|Windelband B.|Yurevich V.|Zanevsky Y.|Zaudtke O.</t>
  </si>
  <si>
    <t>Pulse height measurements and electron attachment in drift chambers operated with Xe, CO&lt;inf&gt;2&lt;/inf&gt; mixtures</t>
  </si>
  <si>
    <t>Position reconstruction in drift chambers operated with Xe, CO&lt;inf&gt;2&lt;/inf&gt; (15%)</t>
  </si>
  <si>
    <t>Signorini C.|Edifizi A.|Mazzocco M.|Lunardon M.|Fabris D.|Vitturi A.|Scopel P.|Soramel F.|Stroe L.|Prete G.|Fioretto E.|Cinausero M.|Trotta M.|Brondi A.|Moro R.|La Rana G.|Vardaci E.|Ordine A.|Inglima G.|La Commara M.|Pierroutsakou D.|Romoli M.|Sandoli M.|Diaz-Torres A.|Thompson I.|Liu Z.</t>
  </si>
  <si>
    <t>Mazzocco M.|Scopel P.|Signorini C.|Fortunato L.|Soramel F.|Thompson I.|Vitturi A.|Barbui M.|Brondi A.|Cinausero M.|Fabris D.|Fioretto E.|La Rana G.|Lunardon M.|Moro R.|Ordine A.|Prete G.|Rizzi V.|Stroe L.|Stroe L.|Trotta M.|Vardaci E.|Viesti G.</t>
  </si>
  <si>
    <t>Exclusive breakup of &lt;sup&gt;6&lt;/sup&gt;Li by &lt;sup&gt;208&lt;/sup&gt;Pb at Coulomb barrier energies</t>
  </si>
  <si>
    <t>&lt;sup&gt;6&lt;/sup&gt;Li breakup from &lt;sup&gt;208&lt;/sup&gt;Pb target at Coulomb barrier energies: Doorway to reaction mechanism induced by loosely bound/halo nuclei</t>
  </si>
  <si>
    <t>Sorlin O.|Donzaud C.|Nowacki F.|Angélique J.|Azaiez F.|Bourgeois C.|Chiste V.|Dlouhy Z.|Grévy S.|Guillemaud-Mueller D.|Ibrahim F.|Kratz K.|Lewitowicz M.|Lukyanov S.|Mrasek J.|Penionzhkevich Y.|De Oliveira Santos F.|Pfeiffer B.|Pougheon F.|Poves A.|Saint-Laurent M.|Stanoiu M.</t>
  </si>
  <si>
    <t>Gaudefroy L.|Sorlin O.|Donzaud C.|Angélique J.|Azaiez F.|Bourgeois C.|Chiste V.|Dlouhy Z.|Grévy S.|Guillemaud-Mueller D.|Ibrahim F.|Kratz K.|Lewitowicz M.|Lukyanov S.|Matea I.|Mrasek J.|Nowacki F.|De Oliveira Santos F.|Penionzhkevich Y.|Pfeiffer B.|Pougheon F.|Saint-Laurent M.|Stanoiu M.</t>
  </si>
  <si>
    <t>New region of deformation in the neutron-rich &lt;sup&gt;60&lt;/sup&gt;&lt;inf&gt;24&lt;/inf&gt;Cr&lt;inf&gt;36&lt;/inf&gt; and &lt;sup&gt;62&lt;/sup&gt;&lt;inf&gt;24&lt;/inf&gt;Cr&lt;inf&gt;38&lt;/inf&gt;</t>
  </si>
  <si>
    <t>Beta-decay studies of neutron-rich Sc-Cr nuclei</t>
  </si>
  <si>
    <t>Ermisch K.|Amir-Ahmadi H.|van den Berg A.|Castelijns R.|Davids B.|Epelbaum E.|van Garderen E.|Glöckle W.|Golak J.|Harakeh M.|Hunyadi M.|de Huu M.|Kalantar-Nayestanaki N.|Kamada H.|Kis M.|Mahjour-Shafiei M.|Nogga A.|Skibiński R.|Witała H.|Wörtche H.</t>
  </si>
  <si>
    <t>Ermisch K.|Amir-Ahmadi H.|Van Den Berg A.|Castelijns R.|Davids B.|Deltuva A.|Epelbaum E.|Glöckle W.|Golak J.|Harakeh M.|Hunyadi M.|De Huu M.|Kalantar-Nayestanaki N.|Kamada H.|Ki M.|Mahjour-Shafiei M.|Nogga A.|Sauer P.|Skibiński R.|Witała H.|Wörtche H.</t>
  </si>
  <si>
    <t>Systematic investigation of the elastic proton-deuteron differential cross sectionat intermediate energies</t>
  </si>
  <si>
    <t>Systematic investigation of three-nucleon force effects in elastic scattering of polarized protons from deuterons at intermediate energies</t>
  </si>
  <si>
    <t>Kanungo R.|Chiba M.|Adhikari S.|Adhikari S.|Fang D.|Iwasa N.|Kimura K.|Maeda K.|Nishimura S.|Ogawa Y.|Ohnishi T.|Ozawa A.|Samanta C.|Samanta C.|Suda T.|Suzuki T.|Wang Q.|Wu C.|Yamaguchi Y.|Yamada K.|Yoshida A.|Zheng T.|Tanihata I.</t>
  </si>
  <si>
    <t>Chiba M.|Chiba M.|Kanungo R.|Abu-Ibrahim B.|Adhikari S.|Adhikari S.|Fang D.|Iwasa N.|Kimura K.|Maeda K.|Nishimura S.|Ohnishi T.|Ozawa A.|Samanta C.|Samanta C.|Suda T.|Suzuki T.|Tanihata I.|Tanihata I.|Wang Q.|Wu C.|Yamaguchi Y.|Yamada K.|Yoshida A.|Zheng T.</t>
  </si>
  <si>
    <t>Possibility of a two-proton halo in &lt;sup&gt;17&lt;/sup&gt;Ne</t>
  </si>
  <si>
    <t>Neutron removal studies on &lt;sup&gt;19&lt;/sup&gt;C</t>
  </si>
  <si>
    <t>Gladnishki K.|Gladnishki K.|Petkov P.|Petkov P.|Petkov P.|Möller O.|Möller O.|Dewald A.|Jolie J.|Tonev D.|Tonev D.|Trichkova M.|Heinze S.|Von Brentano P.|Bazzacco D.|Ur C.|Farnea E.|Farnea E.|Axiotis M.|Axiotis M.|Lunardi S.|De Angelis G.|Napoli D.|Marginean N.|Marginean N.|Martinez T.|Caprio M.|Caprio M.|Rainovski G.</t>
  </si>
  <si>
    <t>Lifetimes and electromagnetic transition strengths in Dy 157</t>
  </si>
  <si>
    <t>Ishiyama H.|Hashimoto T.|Kawamura T.|Ishikawa T.|Miyatake H.|Tanaka M.|Fuchi T.|Yoshikawa N.|Jeong S.|Watanabe Y.|Kawakami H.|Katayama I.|Nomura T.|Mitsuoka S.|Nishio K.|Matsuda M.|Ichikawa S.|Ikezoe H.|Furukawa T.|Yano H.|Izumi H.|Mizoi Y.|Terasawa M.|Fukuda T.|Nakai K.|Shimoda T.</t>
  </si>
  <si>
    <t>Ishiyama H.|Ishikawa T.|Hashimoto T.|Watanabe Y.|Hirayama Y.|Imai N.|Miyatake H.|Tanaka M.|Fuchi Y.|Yoshikawa N.|Jeong S.|Kawakami H.|Katayama I.|Nomura T.|Mitsuoka S.|Nishio K.|Matsuda M.|Saha P.|Ikezoe H.|Das S.|Mizoi Y.|Fukuda T.</t>
  </si>
  <si>
    <t>Direct measurements of (γ, n) and (p, n) reaction cross sections using light neutron-rich radioactive nuclear beams</t>
  </si>
  <si>
    <t>Production of a low-energy radioactive nuclear beam with high purity using JAERI-RMS</t>
  </si>
  <si>
    <t>de Séréville N.|Coc A.|Angulo C.|Assunção M.|Beaumel D.|Bouzid B.|Cherubini S.|Couder M.|Demaret P.|de Oliveira Santos F.|Figuera P.|Fortier S.|Gaelens M.|Hammache F.|Hammache F.|Kiener J.|Labar D.|Lefebvre A.|Leleux P.|Loiselet M.|Ninane A.|Ouichaoui S.|Ryckewaert G.|Smirnova N.|Tatischeff V.|Thibaud J.</t>
  </si>
  <si>
    <t>Study of the &lt;sup&gt;18&lt;/sup&gt;F(p,α)&lt;sup&gt;15&lt;/sup&gt;O reaction for application to nova γ-ray emission</t>
  </si>
  <si>
    <t>Grévy S.|Angélique J.|Baumann P.|Borcea C.|Buta A.|Canchel G.|Catford W.|Catford W.|Courtin S.|Daugas J.|De Oliveira F.|Dessagne P.|Dlouhy Z.|Knipper A.|Kratz K.|Lecolley F.|Lecouey J.|Lehrsenneau G.|Lewitowicz M.|Liénard E.|Lukyanov S.|Maréchal F.|Miehé C.|Mrazek J.|Negoita F.|Orr N.|Pantelica D.|Penionzhkevich Y.|Péter J.|Pfeiffer B.|Pietri S.|Poirier E.|Sorlin O.|Stanoiu M.|Stanoiu M.|Stefan I.|Stodel C.|Timis C.|Timis C.</t>
  </si>
  <si>
    <t>Beta-decay half-lives at the N = 28 shell closure</t>
  </si>
  <si>
    <t>Lapoux V.|Alamanos N.|Auger F.|Drouart A.|Gillibert A.|Jouanne C.|Lobo G.|Nalpas L.|Obertelli A.|Pollacco E.|Raabe R.|Skaza F.|Sida J.|Beaumel D.|Becheva E.|Blumenfeld Y.|Dalaunay F.|Giot L.|Khan E.|Lagoyannis A.|Musumarra A.|Navràtil P.|Pakou A.|Roussel-Chomaz P.|Savajols H.|Scarpaci J.|Stepantsov S.|Wolski R.|Zerguerras T.</t>
  </si>
  <si>
    <t>Keeley N.|Skaza F.|Lapoux V.|Alamanos N.|Auger F.|Beaumel D.|Becheva E.|Blumenfeld Y.|Delaunay F.|Drouart A.|Gillibert A.|Giot L.|Kemper K.|Nalpas L.|Pakou A.|Pollacco E.|Raabe R.|Roussel-Chomaz P.|Rusek K.|Scarpaci J.|Sida J.|Stepantsov S.|Wolski R.|Wolski R.</t>
  </si>
  <si>
    <t>Structure of light exotic nuclei&lt;sup&gt;6,8&lt;/sup&gt;He and&lt;sup&gt;10,11&lt;/sup&gt;C from (p,p′) reactions</t>
  </si>
  <si>
    <t>Probing the &lt;sup&gt;8&lt;/sup&gt;He ground state via the &lt;sup&gt;8&lt;/sup&gt;He(p, t)&lt;sup&gt;6&lt;/sup&gt;He reaction</t>
  </si>
  <si>
    <t>Suzuki K.|Fujita M.|Geissel H.|Gilg H.|Gillitzer A.|Hayano R.|Hirenzaki S.|Itahashi K.|Iwasaki M.|Kienle P.|Kienle P.|Matos M.|Münzenberg G.|Ohtsubo T.|Sato M.|Shindo M.|Suzuki T.|Weick H.|Winkler M.|Yamazaki T.|Yoneyama T.</t>
  </si>
  <si>
    <t>Deeply bound pionic 1s states in Sn isotopes</t>
  </si>
  <si>
    <t>Precision Spectroscopy of Pionic 1s States of Sn Nuclei and Evidence for Partial Restoration of Chiral Symmetry in the Nuclear Medium</t>
  </si>
  <si>
    <t>Djongolov M.|Hartley D.|Hartley D.|Riedinge L.|Kondev F.|Janssens R.|Abu Saleem K.|Ahmad I.|Balabanski D.|Balabanski D.|Carpenter M.|Chowdhury P.|Cullen D.|Cullen D.|Danchev M.|Danchev M.|Dracoulis G.|El-Masri H.|Goon J.|Heinz A.|Kaye R.|Khoo T.|Lauritsen T.|Lister C.|Moore E.|Riley M.|Seweryniak D.|Shestakova I.|Sletten G.|Walker P.|Wheldon C.|Wiedenhöver I.|Wiedenhöver I.|Zeidan O.|Zeidan O.|Zhang J.</t>
  </si>
  <si>
    <t>Mukherjee G.|Mukherjee G.|Chowdhury P.|Kondev F.|Walker P.|Dracoulis G.|D'Alarcao R.|Shestakova I.|Shestakova I.|Abu Saleem K.|Abu Saleem K.|Ahmad I.|Carpenter M.|Heinz A.|Heinz A.|Janssens R.|Khoo T.|Lauritsen T.|Lister C.|Seweryniak D.|Wiedenhoever I.|Wiedenhoever I.|Cullen D.|Wheldon C.|Wheldon C.|Balabanski D.|Danchev M.|Danchev M.|Goon T.|Hartley D.|Hartley D.|Riedinger L.|Zeidan O.|Riley M.|Kaye R.|Kaye R.|Sletten G.</t>
  </si>
  <si>
    <t>Extending the region of triaxial superdeformation: Candidate TSD bands in &lt;sup&gt;174&lt;/sup&gt;Hf</t>
  </si>
  <si>
    <t>K-hindered decay of a six-quasiparticle isomer in Hf&lt;inf&gt;176&lt;/inf&gt;</t>
  </si>
  <si>
    <t>Chiara C.|Ideguchi E.|Devlin M.|LaFosse D.|Lerma F.|Reviol W.|Ryu S.|Sarantites D.|Baktash C.|Galindo-Uribarri A.|Carpenter M.|Janssens R.|Lauritsen T.|Lister C.|Reiter P.|Seweryniak D.|Fallon P.|Görgen A.|Macchiavelli A.|Rudolph D.</t>
  </si>
  <si>
    <t>Chiara C.|Devlin M.|Devlin M.|Ideguchi E.|Ideguchi E.|Lafosse D.|Lerma F.|Lerma F.|Reviol W.|Ryu S.|Sarantites D.|Pechenaya O.|Baktash C.|Galindo-Uribarri A.|Carpenter M.|Janssens R.|Lauritsen T.|Lister C.|Reiter P.|Reiter P.|Seweryniak D.|Fallon P.|Görgen A.|Görgen A.|MacChiavelli A.|Rudolph D.|Stoitcheva G.|Ormand W.</t>
  </si>
  <si>
    <t>Transition quadrupole moments in the superdeformed band of [Formula Presented]</t>
  </si>
  <si>
    <t>Probing sd-fp cross-shell interactions via terminating configurations in Sc42,43</t>
  </si>
  <si>
    <t>Klug J.|Blomgren J.|Ataç A.|Bergenwall B.|Hildebrand A.|Johansson C.|Mermod P.|Nilsson L.|Pomp S.|Tippawan U.|Elmgren K.|Olsson N.|Jonsson O.|Prokofiev A.|Renberg P.|Nadel-Turonski P.|Dangtip S.|Phansuke P.|Österlund M.|Brun C.|Lecolley J.|Lecolley F.|Louvel M.|Marie-Noury N.|Schweitzer C.|Eudes P.|Haddad F.|Lebrun C.|Koning A.|Bauge E.|Delaroche J.|Girod M.|Ledoux X.|Romain P.|Madland D.|Amos K.|Deb P.|Karataglidis S.|Crespo R.|Moro A.</t>
  </si>
  <si>
    <t>Elastic neutron scattering at 96 MeV from [Formula Presented] and [Formula Presented]</t>
  </si>
  <si>
    <t>Miyatake H.|Ueno H.|Yamamoto Y.|Aoi N.|Asahi K.|Asahi K.|Ideguchi E.|Ishihara M.|Ishihara M.|Izumi H.|Kishida T.|Kubo T.|Mitsuoka S.|Mizoi Y.|Notani M.|Ogawa H.|Ozawa A.|Sasaki M.|Shimoda T.|Shirakura T.|Takahashi N.|Tanimoto S.|Yoneda K.</t>
  </si>
  <si>
    <t>Ueno H.|Miyatake H.|Yamamoto Y.|Tanimoto S.|Shimoda T.|Aoi N.|Asahi K.|Ideguchi E.|Ishihara M.|Izumi H.|Kishida T.|Kubo T.|Mitsuoka S.|Mizoi Y.|Notani M.|Ogawa H.|Ozawa A.|Sasaki M.|Shirakura T.|Takahashi N.|Yoneda K.</t>
  </si>
  <si>
    <t>Spin-parity assignments in [Formula Presented] by a new method: [Formula Presented]-delayed spectroscopy for a spin-polarized nucleus</t>
  </si>
  <si>
    <t>β-Delayed neutron and γ-ray spectroscopy of 17C utilizing spin-polarized 17B</t>
  </si>
  <si>
    <t>Bäumer C.|van den Berg A.|Davids B.|Frekers D.|De Frenne D.|Grewe E.|Haefner P.|Harakeh M.|Hofmann F.|Hunyadi M.|Jacobs E.|Junk B.|Korff A.|Langanke K.|Martínez-Pinedo G.|Martínez-Pinedo G.|Negret A.|von Neumann-Cosel P.|Popescu L.|Rakers S.|Richter A.|Wörtche H.</t>
  </si>
  <si>
    <t>Bäumer C.|Frekers D.|Grewe E.|Haefner P.|Hollstein S.|Junk B.|Korff A.|Rakers S.|Schmidt R.|Van Den Berg A.|Davids B.|Davids B.|Harakeh M.|Hunyadi M.|Hunyadi M.|De Huu M.|De Huu M.|Wörtche H.|Blasi N.|De Frenne D.|Jacobs E.|Negret A.|Negret A.|Popescu L.|Popescu L.|De Leo R.|Hofmann F.|Von Neumann-Cosel P.|Richter A.</t>
  </si>
  <si>
    <t>High-resolution study of the Gamow-Teller strength distribution in [Formula Presented] measured through [Formula Presented]</t>
  </si>
  <si>
    <t>Measurement of the&lt;sup&gt;2&lt;/sup&gt;H(d,&lt;sup&gt;2&lt;/sup&gt;He)&lt;sup&gt;2&lt;/sup&gt;n reaction at E&lt;inf&gt;d&lt;/inf&gt; = 171 MeV and implications for the neutron-neutron scattering length</t>
  </si>
  <si>
    <t>Danchev M.|Danchev M.|Balabanski D.|Balabanski D.|Yigitoglu I.|Akkus B.|Beausang C.|Bostan M.|Casten R.|Djongolov M.|Erduran M.|Erturk S.|Gladnishki K.|Gurdal G.|Goon J.|Hartley D.|Hartley D.|Hecht A.|Krücken R.|Krücken R.|Novak J.|Oktem Y.|Rainovski G.|Riedinger L.|Zamfir N.|Zamfir N.|Zamfir N.|Zeidan O.</t>
  </si>
  <si>
    <t>Delayed backbending in the πh&lt;inf&gt;9/2&lt;/inf&gt; band of &lt;sup&gt;187&lt;/sup&gt;Ir</t>
  </si>
  <si>
    <t>Kistryn S.|Micherdzińska A.|Bieber R.|Biegun A.|Bodek K.|Ermisch K.|Glöckle W.|Golak J.|Kalantar-Nayestanaki N.|Kamada H.|Kiš M.|Kozela A.|Kuroś-Zołnierczuk J.|Kuroś-Zołnierczuk J.|Nogga A.|Mahjour-Shafiei M.|Skibiński R.|Stephan E.|Witała H.|Zejma J.|Zipper W.</t>
  </si>
  <si>
    <t>Evidence of three-nucleon force effects from 130 MeV deuteron-proton breakup cross section measurement</t>
  </si>
  <si>
    <t>O'Brien K.|O'Brien K.|Wright J.|Conboy F.|Sanjie Y.|Mandall N.|Chadwick S.|Connolly I.|Cook P.|Birnie D.|Hammond M.|Harradine N.|Lewis D.|McDade C.|Mitchell L.|Murray A.|O'Neill J.|Read M.|Robinson S.|Roberts-Harry D.|Sandler J.|Shaw I.</t>
  </si>
  <si>
    <t>O'Brien K.|Macfarlane T.|Wright J.|Conboy F.|Appelbe P.|Birnie D.|Chadwick S.|Connolly I.|Hammond M.|Harradine N.|Lewis D.|Littlewood S.|McDade C.|Mitchell L.|Murray A.|O'Neill J.|Sandler J.|Read M.|Robinson S.|Shaw I.|Turbill E.</t>
  </si>
  <si>
    <t>Effectiveness of treatment for class II malocclusion with the Herbst or Twin-block appliances: A randomized, controlled trial</t>
  </si>
  <si>
    <t>Early treatment for Class II malocclusion and perceived improvements in facial profile</t>
  </si>
  <si>
    <t>American Journal of Orthodontics and Dentofacial Orthopedics</t>
  </si>
  <si>
    <t>Aharonian F.|Akhperjanian A.|Aye K.|Bazer-Bachi A.|Beilicke M.|Benbow W.|Berge D.|Berghaus P.|Berghaus P.|Bernlöhr K.|Bernlöhr K.|Bolz O.|Boisson C.|Borgmeier C.|Breitling F.|Brown A.|Gordo J.|Chadwick P.|Chitnis V.|Chitnis V.|Chitnis V.|Chounet L.|Cornils R.|Costamante L.|Costamante L.|Degrange B.|Djannati-Ataï A.|Drury L.|Ergin T.|Espigat P.|Feinstein F.|Fleury P.|Fontaine G.|Funk S.|Gallant Y.|Giebels B.|Gillessen S.|Goret P.|Guy J.|Hadjichristidis C.|Hauser M.|Heinzelmann G.|Henri G.|Hermann G.|Hinton J.|Hofmann W.|Holleran M.|Horns D.|de Jager O.|Jung I.|Jung I.|Jung I.|Khélifi B.|Komin N.|Konopelko A.|Konopelko A.|Latham I.|Le Gallou R.|Lemoine M.|Lemière A.|Leroy N.|Lohse T.|Marcowith A.|Masterson C.|Masterson C.|McComb T.|de Naurois M.|Nolan S.|Noutsos A.|Orford K.|Osborne J.|Ouchrif M.|Ouchrif M.|Panter M.|Pelletier G.|Pita S.|Pohl M.|Pohl M.|Pühlhofer G.|Pühlhofer G.|Punch M.|Raubenheimer B.|Raue M.|Raux J.|Rayner S.|Redondo I.|Redondo I.|Redondo I.|Reimer A.|Reimer O.|Ripken J.|Rivoal M.|Rob L.|Rolland L.|Rowell G.|Sahakian V.|Saugé L.|Schlenker S.|Schlickeiser R.|Schuster C.</t>
  </si>
  <si>
    <t>High-energy particle acceleration in the shell of a supernova remnant</t>
  </si>
  <si>
    <t>Meng S.|Tripathy D.|Frenkel E.|Shete S.|Naftalis E.|Huth J.|Beitsch P.|Leitch M.|Hoover S.|Euhus D.|Haley B.|Morrison L.|Fleming T.|Herlyn D.|Terstappen L.|Fehm T.|Tucker T.|Lane N.|Wang J.|Uhr J.|Uhr J.</t>
  </si>
  <si>
    <t>Meng S.|Tripathy D.|Shete S.|Ashfaq R.|Saboorian H.|Haley B.|Frenkel E.|Euhus D.|Leitch M.|Osborne C.|Clifford E.|Perkins S.|Beitsch P.|Khan A.|Morrison L.|Herlyn D.|Terstappen L.|Lane N.|Wang J.|Uhr J.</t>
  </si>
  <si>
    <t>Circulating tumor cells in patients with breast cancer dormancy</t>
  </si>
  <si>
    <t>uPAR and HER-2 gene status in individual breast cancer cells from blood and tissues</t>
  </si>
  <si>
    <t>Hampson C.|McNew R.|Azarenko A.|Berkett L.|Barritt B.|Belding R.|Brown S.|Clements J.|Cline J.|Cowgill W.|Crassweller R.|Garcia E.|Greene D.|Greene G.|Merwin I.|Miller D.|Miller S.|Moran R.|Obermiller J.|Rom C.|Roper T.|Schupp J.|Stover E.</t>
  </si>
  <si>
    <t>Crassweller R.|McNew R.|Azarenko A.|Barritt B.|Belding R.|Berkett L.|Brown S.|Clemens J.|Cline J.|Cowgill W.|Ferree D.|Garcia E.|Greene D.|Greene G.|Hampson C.|Merwin I.|Miller D.|Miller S.|Moran R.|Obermiller J.|Rosenberger D.|Rom C.|Roper T.|Schupp J.|Stover E.</t>
  </si>
  <si>
    <t>Performance of 'Braeburn', 'Golden Delicious' and 'Yataka Fuji' apple on Mark and M.9 rootstocks at multiple locations across North America</t>
  </si>
  <si>
    <t>Performance of apple cultivars in the 1995 NE-183 regional project planting: I. Growth and yield characteristics</t>
  </si>
  <si>
    <t>HortTechnology</t>
  </si>
  <si>
    <t>The report of Polish pediatric leukaemia/lymphoma study group. Part I. The treatment results of T-cell lymphoblastic lymphoma in children on the basis of multicenter clinical study</t>
  </si>
  <si>
    <t>Baccarani M.|Martinelli G.|Rosti G.|Trabacchi E.|Testoni N.|Bassi S.|Amabile M.|Soverini S.|Castagnetti F.|Cilloni D.|Izzo B.|De Vivo A.|Messa E.|Bonifazi F.|Poerio A.|Luatti S.|Giugliano E.|Alberti D.|Fincato G.|Russo D.|Pane F.|Saglio G.</t>
  </si>
  <si>
    <t>Soverini S.|Martinelli G.|Rosti G.|Bassi S.|Amabile M.|Poerio A.|Giannini B.|Trabacchi E.|Castagnetti F.|Testoni N.|Luatti S.|De Vivo A.|Cilloni D.|Izzo B.|Fava M.|Abruzzese E.|Alberti D.|Pane F.|Saglio G.|Baccarani M.</t>
  </si>
  <si>
    <t>Imatinib and pegylated human recombinant interferon-α2b in early chronic-phase chronic myeloid leukemia</t>
  </si>
  <si>
    <t>ABL mutations in late chronic phase chronic myeloid leukemia patients with up-front cytogenetic resistance to imatinib are associated with a greater likelihood of progression to blast crisis and shorter survival: A study by the GIMEMA working party on chronic myeloid leukemia</t>
  </si>
  <si>
    <t>Mai P.|Friedlander M.|Tucker K.|Phillips K.|Hogg D.|Jewett M.|Lohynska R.|Daugaard G.|Richard S.|Bonaïti-Pellié C.|Heidenreich A.|Albers P.|Bodrogi I.|Geczi L.|Olah E.|Daly P.|Guilford P.|Fosså S.|Heimdal K.|Liubchenko L.|Tjulandin S.|Stoll H.|Weber W.|Easton D.|Dudakia D.|Huddart R.|Stratton M.|Einhorn L.|Korde L.|Nathanson K.|Bishop D.|Rapley E.|Greene M.</t>
  </si>
  <si>
    <t>The international testicular cancer linkage consortium: A clinicopathologic descriptive analysis of 461 familial malignant testicular germ cell tumor kindred</t>
  </si>
  <si>
    <t>Tamoto E.|Tada M.|Murakawa K.|Takada M.|Shindo G.|Teramoto K.|Matsunaga A.|Komuro K.|Kanai M.|Kawakami A.|Fujiwara Y.|Kobayashi N.|Shirata K.|Nishimura N.|Okushiba S.|Kondo S.|Hamada J.|Yoshiki T.|Moriuchi T.|Katoh H.</t>
  </si>
  <si>
    <t>Teramoto K.|Teramoto K.|Tada M.|Tada M.|Tamoto E.|Tamoto E.|Abe M.|Abe M.|Kawakami A.|Komuro K.|Komuro K.|Matsunaga A.|Matsunaga A.|Shindoh G.|Shindoh G.|Takada M.|Takada M.|Murakawa K.|Murakawa K.|Kanai M.|Kanai M.|Kobayashi N.|Fujiwara Y.|Nishimura N.|Shirata K.|Takahishi T.|Ishizu A.|Ikeda H.|Hamada J.|Kondo S.|Katoh H.|Moriuchi T.|Yoshiki T.</t>
  </si>
  <si>
    <t>Gene-expression profile changes correlated with tumor progression and lymph node metastasis in esophageal cancer</t>
  </si>
  <si>
    <t>Prediction of lymphatic invasion/lymph node metastasis, recurrence, and survival in patients with gastric cancer by cDNA array-based expression profiling</t>
  </si>
  <si>
    <t>Goyal A.|Newcombe R.|Mansel R.|Mansel R.|Abdullah T.|Anderson E.|Barr L.|Bundred N.|Chare M.|Chetty U.|Courtney S.|Crawford D.|Cummins R.|Davies C.|Dixon M.|England D.|Geraghty J.|Holliday H.|Horgan K.|Kissin M.|Landsdown M.|Mahapatra T.|McCarthy J.|Monypenny I.|Perry M.|Robertson J.|Sainsbury R.|Sibbering M.|Sinnett D.|Sweetland H.|Webster D.|Winstanley J.|Yiangou C.</t>
  </si>
  <si>
    <t>Sentinel lymph node biopsy in patients with multifocal breast cancer</t>
  </si>
  <si>
    <t>Elmasri H.|Winkler C.|Liedtke D.|Sasado T.|Morinaga C.|Suwa H.|Niwa K.|Henrich T.|Hirose Y.|Yasuoka A.|Yoda H.|Watanabe T.|Deguchi T.|Iwanami N.|Kunimatsu S.|Osakada M.|Loosli F.|Quiring R.|Carl M.|Grabher C.|Winkler S.|Del Bene F.|Wittbrodt J.|Abe K.|Takahama Y.|Takahashi K.|Katada T.|Nishina H.|Kondoh H.|Kondoh H.|Furutani-Seiki M.</t>
  </si>
  <si>
    <t>Mutations affecting somite formation in the Medaka (Oryzias latipes)</t>
  </si>
  <si>
    <t>Bouzigon E.|Dizier M.|Krähenbühl C.|Lemainque A.|Annesi-Maesano I.|Betard C.|Bousquet J.|Charpin D.|Gormand F.|Guilloud-Bataille M.|Just J.|Le Moual N.|Maccario J.|Matran R.|Neukirch F.|Oryszczyn M.|Paty E.|Pin I.|Rosenberg-Bourgin M.|Vervloet D.|Kauffman F.|Lathrop M.|Demenais F.</t>
  </si>
  <si>
    <t>Guilloud-Bataille M.|Guilloud-Bataille M.|Bouzigon E.|Bouzigon E.|Annesi-Maesano I.|Annesi-Maesano I.|Bousquet J.|Charpin D.|Gormand F.|Hochez J.|Just J.|Lemainque A.|Moual N.|Matran R.|Neukirch F.|Oryszczyn M.|Paty E.|Pin I.|Vervloet D.|Kauffmann F.|Lathrop M.|Demenais F.|Dizier M.|Dizier M.</t>
  </si>
  <si>
    <t>Clustering patterns of LOD scores for asthma-related phenotypes revealed by a genome-wide screen in 295 French EGEA families</t>
  </si>
  <si>
    <t>Evidence for linkage of a new region (11p14) to eczema and allergic diseases</t>
  </si>
  <si>
    <t>Jones K.|Porjesz B.|Almasy L.|Bierut L.|Goate A.|Wang J.|Dick D.|Hinrichs A.|Kwon J.|Rice J.|Rohrbaugh J.|Stock H.|Wu W.|Bauer L.|Chorlian D.|Crowe R.|Edenberg H.|Foroud T.|Hesselbrock V.|Kuperman S.|Nurnberger J.|O'Connor S.|Schuckit M.|Stimus A.|Tischfield J.|Reich T.|Begleiter H.</t>
  </si>
  <si>
    <t>Hinrichs A.|Wang J.|Bufe B.|Kwon J.|Kwon J.|Budde J.|Allen R.|Bertelsen S.|Evans W.|Dick D.|Rice J.|Foroud T.|Nurnberger J.|Tischfield J.|Kuperman S.|Crowe R.|Hesselbrock V.|Schuckit M.|Almasy L.|Porjesz B.|Edenberg H.|Begleiter H.|Meyerhof W.|Bierut L.|Goate A.|Goate A.</t>
  </si>
  <si>
    <t>Linkage and linkage disequilibrium of evoked EEG oscillations with CHRM2 receptor gene polymorphisms: Implications for human brain dynamics and cognition</t>
  </si>
  <si>
    <t>Functional variant in a bitter-taste receptor (hTAS2R16) influences risk of alcohol dependence</t>
  </si>
  <si>
    <t>International Journal of Psychophysiology</t>
  </si>
  <si>
    <t>Behavior Genetics</t>
  </si>
  <si>
    <t>Christie K.|Weng S.|Balakrishnan R.|Costanzo M.|Dolinski K.|Dwight S.|Engel S.|Feierbach B.|Fisk D.|Hirschman J.|Hong E.|Issel-Tarver L.|Nash R.|Sethuraman A.|Starr B.|Theesfeld C.|Andrada R.|Binkley G.|Dong Q.|Lane C.|Schroeder M.|Botstein D.|Cherry J.</t>
  </si>
  <si>
    <t>Cherry J.|Hong E.|Amundsen C.|Balakrishnan R.|Binkley G.|Chan E.|Christie K.|Costanzo M.|Dwight S.|Engel S.|Fisk D.|Hirschman J.|Hitz B.|Karra K.|Krieger C.|Miyasato S.|Nash R.|Park J.|Skrzypek M.|Simison M.|Weng S.|Wong E.</t>
  </si>
  <si>
    <t>Saccharomyces Genome Database (SGD) provides tools to identify and analyze sequences from Saccharomyces cerevisiae and related sequences from other organisms</t>
  </si>
  <si>
    <t>Saccharomyces Genome Database: The genomics resource of budding yeast</t>
  </si>
  <si>
    <t>Briefings in bioinformatics</t>
  </si>
  <si>
    <t>Pato C.|Pato C.|Pato C.|Pato M.|Pato M.|Kirby A.|Petryshen T.|Petryshen T.|Medeiros H.|Carvalho C.|Macedo A.|Dourado A.|Coelho I.|Valente J.|Soares M.|Ferreira C.|Lei M.|Verner A.|Hudson T.|Morley C.|Kennedy J.|Azevedo M.|Daly M.|Sklar P.|Sklar P.</t>
  </si>
  <si>
    <t>Genome-Wide Scan in Portuguese Island Families Implicates Multiple Loci in Bipolar Disorder: Fine Mapping Adds Support on Chromosomes 6 and 11</t>
  </si>
  <si>
    <t>Dȩbniak T.|Dȩbniak T.|Cybulski C.|Kurzawski G.|Górski B.|Huzarski T.|Byrski T.|Gronwald J.|Suchy J.|Masojć B.|Mierzejewski M.|Lener M.|Teodorczyk U.|Mȩdrek K.|Złowocka E.|Grabowsko-Kłujszo E.|Nej-Wołosiak K.|Szymańska A.|Szymańska-Pasternak J.|Matyjasik J.|Van De Wetering T.|Jakubowska A.|Oszurek O.|Tołonko-Grabarek A.|Castaneda J.|Scott R.|Narod S.|Lubiński J.</t>
  </si>
  <si>
    <t>Low-risk genes and multi-organ cancer risk in the Polish population</t>
  </si>
  <si>
    <t>Zhou D.|Han Y.|Song Y.|Tong Z.|Wang J.|Guo Z.|Pei D.|Pang X.|Zhai J.|Li M.|Cui B.|Qi Z.|Jin L.|Dai R.|Du Z.|Bao J.|Zhang X.|Yu J.|Wang J.|Huang P.|Yang R.</t>
  </si>
  <si>
    <t>Tong Z.|Zhou D.|Song Y.|Zhang L.|Pei D.|Han Y.|Pang X.|Li M.|Cui B.|Wang J.|Guo Z.|Qi Z.|Jin L.|Zhai J.|Du Z.|Wang X.|Wang J.|Huang P.|Yang H.|Yang R.</t>
  </si>
  <si>
    <t>DNA microarray analysis of genome dynamics in Yersinia pestis: Insights into bacterial genome microevolution and niche adaptation</t>
  </si>
  <si>
    <t>Genetic variations in the pgm locus among natural isolates of Yersinia pestis</t>
  </si>
  <si>
    <t>Journal of General and Applied Microbiology</t>
  </si>
  <si>
    <t>Cowart M.|Latshaw S.|Bhatia P.|Daanen J.|Rohde J.|Nelson S.|Patel M.|Kolasa T.|Nakane M.|Uchic M.|Miller L.|Terranova M.|Chang R.|Donnelly-Roberts D.|Namovic M.|Hollingsworth P.|Martino B.|Lynch J.|Sullivan J.|Hsieh G.|Moreland R.|Brioni J.|Stewart A.</t>
  </si>
  <si>
    <t>Kolasa T.|Matulenko M.|Hakeem A.|Patel M.|Mortell K.|Bhatia P.|Henry R.|Nakane M.|Hsieh G.|Terranova M.|Uchic M.|Miller L.|Chang R.|Donnelly-Roberts D.|Namovic M.|Hollingsworth P.|Martino B.|El Kouhen O.|Marsh K.|Wetter J.|Moreland R.|Brioni J.|Stewart A.</t>
  </si>
  <si>
    <t>Discovery of 2-(4-pyridin-2-ylpiperazin-1-ylmethyl)-1H-benzimidazole (ABT-724), a dopaminergic agent with a novel mode of action for the potential treatment of erectile dysfunction</t>
  </si>
  <si>
    <t>1-aryl-3-(4-pyridine-2-ylpiperazin-1-yl)propan-1-one oximes as potent dopamine D&lt;inf&gt;4&lt;/inf&gt;receptor agonists for the treatment of erectile dysfunction</t>
  </si>
  <si>
    <t>Ali A.|Thompson C.|Balkovec J.|Graham D.|Hammond M.|Quraishi N.|Tata J.|Einstein M.|Ge L.|Harris G.|Kelly T.|Mazur P.|Pandit S.|Santoro J.|Sitlani A.|Wang C.|Williamson J.|Miller D.|Thompson C.|Zaller D.|Forrest M.|Carballo-Jane E.|Luell S.</t>
  </si>
  <si>
    <t>Thompson C.|Quraishi N.|Ali A.|Mosley R.|Tata J.|Hammond M.|Balkovec J.|Einstein M.|Ge L.|Harris G.|Kelly T.|Mazur P.|Pandit S.|Santoro J.|Sitlani A.|Wang C.|Williamson J.|Miller D.|Yamin T.|Thompson C.|O'Neill E.|Zaller D.|Forrest M.|Carballo-Jane E.|Luell S.</t>
  </si>
  <si>
    <t>Novel N-Arylpyrazolo[3,2-c]-Based Ligands for the Glucocorticoid Receptor: Receptor Binding and in Vivo Activity</t>
  </si>
  <si>
    <t>Novel glucocorticoids containing a 6,5-bicyclic core fused to a pyrazole ring: Synthesis, in vitro profile, molecular modeling studies, and in vivo experiments</t>
  </si>
  <si>
    <t>Kyrölä E.|Tamminen J.|Leppelmeier G.|Sofieva V.|Hassinen S.|Bertaux J.|Hauchecorne A.|Dalaudier F.|Cot C.|Korablev O.|Fanton d'Andon O.|Barrot G.|Mangin A.|Théodore B.|Guirlet M.|Etanchaud F.|Snoeij P.|Koopman R.|Saavedra L.|Fraisse R.|Fussen D.|Vanhellemont F.</t>
  </si>
  <si>
    <t>Sofieva V.|Kyrölä E.|Hassinen S.|Backman L.|Tamminen J.|Seppälä A.|Thölix L.|Gurvich A.|Kan V.|Dalaudier F.|Hauchecorne A.|Bertaux J.|Fussen D.|Vanhellemont F.|Fanton d'Andon O.|Barrot G.|Mangin A.|Guirlet M.|Fehr T.|Snoeij P.|Saavedra L.|Koopman R.|Fraisse R.</t>
  </si>
  <si>
    <t>GOMOS on Envisat: An overview</t>
  </si>
  <si>
    <t>Global analysis of scintillation variance: Indication of gravity wave breaking in the polar winter upper stratosphere</t>
  </si>
  <si>
    <t>Scott W.|Fomalont E.|Horiuchi S.|Horiuchi S.|Horiuchi S.|Lovell J.|Moellenbrock G.|Dodson R.|Dodson R.|Edwards P.|Coldwell G.|Fodor S.|Fodor S.|Frey S.|Gurvits L.|Hirabayashi H.|Lister M.|Mosoni L.|Mosoni L.|Murata Y.|Paragi Z.|Paragi Z.|Piner B.|Shen Z.|Shen Z.|Shen Z.|Taylor A.|Tingay S.|Tingay S.</t>
  </si>
  <si>
    <t>Dodson R.|Dodson R.|Fomalont E.|Wiik K.|Wiik K.|Horiuchi S.|Horiuchi S.|Horiuchi S.|Horiuchi S.|Hirabayashi H.|Hirabayashi H.|Edwards P.|Edwards P.|Murata Y.|Murata Y.|Asaki Y.|Asaki Y.|Moellenbrock G.|Moellenbrock G.|Scott W.|Taylor A.|Gurvits L.|Paragi Z.|Paragi Z.|Frey S.|Frey S.|Shen Z.|Shen Z.|Lovell J.|Lovell J.|Lovell J.|Tingay S.|Tingay S.|Tingay S.|Rioja M.|Fodor S.|Fodor S.|Lister M.|Mosoni L.|Mosoni L.|Coldwell G.|Piner B.|Yang J.|Yang J.</t>
  </si>
  <si>
    <t>The VSOP 5 GHz active galactic nucleus survey. III. Imaging results for the first 102 sources</t>
  </si>
  <si>
    <t>The VSOP 5 GHz active galactic nucleus survey. V. Imaging results for the remaining 140 sources</t>
  </si>
  <si>
    <t>Nagao T.|Nagao T.|Taniguchi Y.|Kashikawa N.|Kodaira K.|Kaifu N.|Ando H.|Karoji H.|Ajiki M.|Akiyama M.|Aoki K.|Doi M.|Fujita S.|Furusawa H.|Hayashino T.|Iwamuro F.|Iye M.|Kobayashi N.|Kodama T.|Komiyama Y.|Matsuda Y.|Matsuda Y.|Miyazaki S.|Mizumoto Y.|Morokuma T.|Motohara K.|Murayama T.|Nariai K.|Ohta K.|Okamura S.|Okamura S.|Ouchi M.|Sasaki T.|Sato Y.|Sekiguchi K.|Shimasaku K.|Shioya Y.|Tamura H.|Tanaka I.|Umemura M.|Yamada T.|Yasuda N.|Yoshida M.</t>
  </si>
  <si>
    <t>A strong lyα emitter at z = 6.33 in the subaru deep field selected as an i′-dropout</t>
  </si>
  <si>
    <t>Zucker D.|Zucker D.|Kniazev A.|Bell E.|Martínez-Delgado D.|Grebel E.|Grebel E.|Rix H.|Rockosi C.|Holtzman J.|Walterbos R.|Annis J.|York D.|Ivezić Z.|Brinkmann J.|Brewington H.|Harvanek M.|Hennessy G.|Kleinman S.|Krzesinski J.|Long D.|Newman P.|Nitta A.|Snedden S.</t>
  </si>
  <si>
    <t>Zucker D.|Zucker D.|Kniazev A.|Kniazev A.|Martínez-Delgado D.|Martínez-Delgado D.|Bell E.|Rix H.|Grebel E.|Holtzman J.|Walterbos R.|Rockosi C.|York D.|Barentine J.|Brewington H.|Brinkmann J.|Harvanek M.|Kleinman S.|Krzesinski J.|Krzesinski J.|Long D.|Neilsen E.|Nitta A.|Snedden S.</t>
  </si>
  <si>
    <t>Andromeda IX: A new dwarf spheroidal satellite of M31</t>
  </si>
  <si>
    <t>Andromeda X, a new dwarf spheroidal satellite of M31: Photometry</t>
  </si>
  <si>
    <t>Watson D.|Kemper F.|Calvet N.|Keller L.|Furlan E.|Hartmann L.|Forrest W.|Chen C.|Uchida K.|Green J.|Sargent B.|Sloan G.|Herter T.|Brandl B.|Houck J.|Najita J.|D'Alessio P.|Myers P.|Barry D.|Hall P.|Morris P.</t>
  </si>
  <si>
    <t>Jura M.|Chen C.|Furlan E.|Green J.|Sargent B.|Forrest W.|Watson D.|Barry D.|Hall P.|Herter T.|Houck J.|Sloan G.|Uchida K.|D'Alessio P.|Brandl B.|Keller L.|Kemper F.|Morris P.|Najita J.|Calvet N.|Hartmann L.|Myers P.</t>
  </si>
  <si>
    <t>Mid-infrared spectra of Class I protostars in Taurus</t>
  </si>
  <si>
    <t>Mid-infrared spectra of dust debris around main-sequence stars</t>
  </si>
  <si>
    <t>Churchwell E.|Whitney B.|Babler B.|Indebetouw R.|Meade M.|Watson C.|Wolff M.|Wolfire M.|Bania T.|Benjamin R.|Clemens D.|Cohen M.|Devine K.|Dickey J.|Heitsch F.|Jackson J.|Kobulnicky H.|Marston A.|Mathis J.|Mercer E.|Stauffer J.|Stolovy S.</t>
  </si>
  <si>
    <t>Uzpen B.|Kobulnicky H.|Monson A.|Pierce M.|Clemens D.|Backman D.|Meade M.|Babler B.|Indebetouw R.|Whitney B.|Watson C.|Wolfire M.|Benjamin R.|Bracker S.|Bania T.|Cohen M.|Cyganowski C.|Devine K.|Heitsch F.|Jackson J.|Mathis J.|Mercer E.|Povich M.|Rho J.|Robitaille T.|Sewilo M.|Stolovy S.|Watson D.|Wolff M.|Churchwell E.</t>
  </si>
  <si>
    <t>RCW 49 at mid-infrared wavelengths: A glimpse from the Spitzer Space Telescope</t>
  </si>
  <si>
    <t>The frequency of mid-infrared excess sources in galactic surveys</t>
  </si>
  <si>
    <t>Dole H.|Dole H.|Rieke G.|Lagache G.|Puget J.|Alonso-Herrero A.|Bai L.|Blaylock M.|Egami E.|Engelbracht C.|Gordon K.|Hines D.|Hines D.|Kelly D.|Le Floc'h E.|Misselt K.|Morrison J.|Muzerolle J.|Papovich C.|Pérez-González P.|Rieke M.|Rigby J.|Neugebauer G.|Stansberry J.|Su K.|Young E.|Beichman C.|Richards P.</t>
  </si>
  <si>
    <t>Le Floc'h E.|Pérez-González P.|Rieke G.|Papovich C.|Huang J.|Barmby P.|Dole H.|Dole H.|Egami E.|Alonso-Herrero A.|Wilson G.|Miyazaki S.|Rigby J.|Bei L.|Blaylock M.|Engelbracht C.|Fazio G.|Frayer D.|Gordon K.|Hines D.|Hines D.|Misselt K.|Morrison J.|Muzerolle J.|Rieke M.|Rigopoulou D.|Su K.|Willner S.|Young E.</t>
  </si>
  <si>
    <t>Confusion of extragalactic sources in the mid- and far-infrared: Spitzer and beyond</t>
  </si>
  <si>
    <t>Identification of luminous infrared galaxies at 1 ≲ z ≲ 2.5</t>
  </si>
  <si>
    <t>Appleton P.|Fadda D.|Marleau F.|Frayer D.|Helou G.|Condon J.|Choi P.|Yan L.|Lacy M.|Wilson G.|Armus L.|Chapman S.|Fang F.|Heinrichson I.|Im M.|Jannuzi B.|Storrie-Lombardi L.|Shupe D.|Soifer B.|Squires G.|Teplitz H.</t>
  </si>
  <si>
    <t>Fadda D.|Marleau F.|Storrie-Lombardi L.|Makovoz D.|Frayer D.|Appleton P.|Armus L.|Armus L.|Chapman S.|Chapman S.|Choi P.|Fang F.|Heinrichsen I.|Helou G.|Im M.|Im M.|Lacy M.|Shupe D.|Soifer B.|Squires G.|Surace J.|Teplitz H.|Wilson G.|Yan L.</t>
  </si>
  <si>
    <t>The far- and mid-infrared/radio correlations in the Spitzer extragalactic first look survey</t>
  </si>
  <si>
    <t>The Spitzer Space Telescope extragalactic first look survey: 24 μm Data reduction, catalog, and source identification</t>
  </si>
  <si>
    <t>Tegmark M.|Tegmark M.|Strauss M.|Blanton M.|Abazajian K.|Dodelson S.|Dodelson S.|Sandvik H.|Wang X.|Weinberg D.|Zehavi I.|Bahcall N.|Hoyle F.|Schlegel D.|Scoccimarro R.|Vogeley M.|Berlind A.|Budavari T.|Connolly A.|Eisenstein D.|Finkbeiner D.|Frieman J.|Frieman J.|Gunn J.|Hui L.|Jain B.|Johnston D.|Johnston D.|Kent S.|Lin H.|Nakajima R.|Nichol R.|Ostriker J.|Pope A.|Scranton R.|Seljak U.|Sheth R.|Stebbins A.|Szalay A.|Szapudi I.|Xu Y.|Annis J.|Brinkmann J.|Burles S.|Castander F.|Csabai I.|Loveday J.|Doi M.|Fukugita M.|Gillespie B.|Hennessy G.|Hogg D.|Ivezić Ž.|Knapp G.|Lamb D.|Lee B.|Lupton R.|McKay T.|Kunszt P.|Munn J.|O’Connell L.|Peoples J.|Pier J.|Richmond M.|Rockosi C.|Schneider D.|Stoughton C.|Tucker D.|Vanden Berk D.|Yanny B.|York D.|York D.</t>
  </si>
  <si>
    <t>Cosmological parameters from SDSS and WMAP</t>
  </si>
  <si>
    <t>Fukagawa M.|Fukagawa M.|Hayashi M.|Hayashi M.|Tamura M.|Tamura M.|Itoh Y.|Hayashi S.|Hayashi S.|Oasa Y.|Takeuchi T.|Morino J.|Murakawa K.|Oya S.|Yamashita T.|Yamashita T.|Suto H.|Mayama S.|Naoi T.|Ishii M.|Pyo T.|Nishikawa T.|Takato N.|Usuda T.|Ando H.|Ando H.|Iye M.|Iye M.|Miyama S.|Miyama S.|Kaifu N.</t>
  </si>
  <si>
    <t>Mayama S.|Mayama S.|Tamura M.|Hayashi M.|Itoh Y.|Fukagawa M.|Suto H.|Ishii M.|Murakawa K.|Oasa Y.|Hayashi S.|Yamashita T.|Morino J.|Oya S.|Naoi T.|Pyo T.|Nishikawa T.|Nishikawa T.|Kudo T.|Kudo T.|Usuda T.|Ando H.|Miyama S.|Kaifu N.</t>
  </si>
  <si>
    <t>SPIRAL structure in the circumstellar disk around AB aurigae</t>
  </si>
  <si>
    <t>Subaru near infrared coronagraphic images of T Tauri</t>
  </si>
  <si>
    <t>Ahrens J.|Bahcall J.|Bai X.|Bay R.|Becka T.|Becker K.|Berley D.|Bernardini E.|Bertrand D.|Besson D.|Biron A.|Blaufuss E.|Boersma D.|Böser S.|Bohm C.|Botner O.|Bouchta A.|Bouhali O.|Burgess T.|Carithers W.|Castermans T.|Cavin J.|Chinowsky W.|Chirkin D.|Collin B.|Conrad J.|Cooley J.|Cowen D.|Cowen D.|Davour A.|de Clercq C.|DeYoung T.|Desiati P.|Ehrlich R.|Ellsworth R.|Evenson P.|Fazely A.|Feser T.|Gaisser T.|Gallagher J.|Ganugapati R.|Geenen H.|Goldschmidt A.|Goodman J.|Gunasingha R.|Hallgren A.|Halzen F.|Hanson K.|Hardtke R.|Hauschildt T.|Hays D.|Helbing K.|Hellwig M.|Herquet P.|Hill G.|Hubert D.|Hughey B.|Hulth P.|Hultqvist K.|Hundertmark S.|Jacobsen J.|Japaridze G.|Jones A.|Karle A.|Kawai H.|Kestel M.|Kitamura N.|Koch R.|Köpke L.|Kowalski M.|Lamoureux J.|Leich H.|Leuthold M.|Liubarsky I.|Madsen J.|Matis H.|McParland C.|Messarius T.|Mészáros P.|Mészáros P.|Minaeva Y.|Minor R.|Miočinović P.|Miyamoto H.|Morse R.|Nahnhauer R.|Neunhöffer T.|Niessen P.|Nygren D.|Ögelman H.|Olbrechts P.|Patton S.|Paulos R.|Pérez de los Heros C.|Pohl A.|Pretz J.|Price P.|Przybylski G.|Rawlins K.|Razzaque S.</t>
  </si>
  <si>
    <t>Sensitivity of the IceCube detector to astrophysical sources of high energy muon neutrinos</t>
  </si>
  <si>
    <t>Akindinov A.|Alici A.|Alici A.|Antonioli P.|Arcelli S.|Arcelli S.|Basile M.|Basile M.|Romeo G.|Cifarelli L.|Cifarelli L.|Cindolo F.|De Caro A.|De Pasquale S.|Di Bartolomeo A.|Girard M.|Golovine V.|Guida M.|Hatzifotiadou D.|Kaidalov A.|Kim D.|Kim D.|Kisselev S.|Laurenti G.|Lee K.|Lee S.|Lioublev E.|Luvisetto M.|Margotti A.|Martemiyanov A.|Nania R.|Noferini F.|Noferini F.|Otiougova P.|Pesci A.|Pinazza O.|Polozov P.|Scapparone E.|Scioli G.|Scioli G.|Sellitto S.|Semeria F.|Smirnitski A.|Tchoumakov M.|Usenko E.|Valenti G.|Voloshin K.|Williams M.|Zagreev B.|Zampolli C.|Zampolli C.|Zichichi A.|Zichichi A.</t>
  </si>
  <si>
    <t>Akindinov A.|Alici A.|Alici A.|Alici A.|Anselmo F.|Antonioli P.|Basile M.|Basile M.|Romeo G.|Cifarelli L.|Cifarelli L.|Cindolo F.|De Caro A.|De Pasquale S.|Di Bartolomeo A.|Girard M.|Golovine V.|Guida M.|Hatzifotiadou D.|Kaidalov A.|Kim D.|Kiselev S.|Laurenti G.|Lee K.|Lee S.|Lioublev E.|Luvisetto M.|Margotti A.|Martemiyanov A.|Nania R.|Otiougova P.|Pesci A.|Polozov P.|Scapparone E.|Scioli G.|Scioli G.|Sellitto S.|Smirnitski A.|Tchoumakov M.|Usenko E.|Valenti G.|Voloshin K.|Williams M.|Zagreev B.|Zampolli C.|Zampolli C.|Zichichi A.|Zichichi A.</t>
  </si>
  <si>
    <t>Operation of the multigap resistive plate chamber using a gas mixture free of flammable components</t>
  </si>
  <si>
    <t>Results from a large sample of MRPC-strip prototypes for the ALICE TOF detector</t>
  </si>
  <si>
    <t>Landon M.|Landon M.|Hauth J.|Leveno K.|Spong C.|Leindecker S.|Varner M.|Moawad A.|Caritis S.|Harper M.|Wapner R.|Sorokin Y.|Miodovnik M.|Miodovnik M.|Carpenter M.|Peaceman A.|O'Sullivan M.|Sibai B.|Langer O.|Thorp J.|Ramin S.|Mercer B.|Gabbe S.</t>
  </si>
  <si>
    <t>Hashima J.|Lai Y.|Wapner R.|Sorokin Y.|Dudley D.|Peaceman A.|Spong C.|Iams J.|Leveno K.|Harper M.|Caritis S.|Varner M.|Miodovnik M.|Mercer B.|Thorp J.|O'Sullivan M.|Ramin S.|Carpenter M.|Rouse D.|Sibai B.</t>
  </si>
  <si>
    <t>Maternal and perinatal outcomes associated with a trial of labor after prior cesarean delivery</t>
  </si>
  <si>
    <t>The effect of maternal body mass index on neonatal outcome in women receiving a single course of antenatal corticosteroids</t>
  </si>
  <si>
    <t>Revista Chilena de Obstetricia y Ginecologia</t>
  </si>
  <si>
    <t>Alonso J.|Angermeyer M.|Bernert S.|Bruffaerts R.|Brugha T.|Bryson H.|De Girolamo G.|De Girolamo G.|De Graaf R.|Demyttenaere K.|Gasquet I.|Haro J.|Katz S.|Kessler R.|Kovess V.|Lépine J.|Ormel J.|Polidori G.|Russo L.|Vilagut G.|Almansa J.|Arbabzadeh-Bouchez S.|Autonell J.|Bernal M.|Buist-Bouwman M.|Codony M.|Domingo-Salvany A.|Ferrer M.|Joo S.|Martínez-Alonso M.|Matschinger H.|Mazzi F.|Morgan Z.|Morosini P.|Palacín C.|Romera B.|Taub N.|Vollebergh W.</t>
  </si>
  <si>
    <t>Psychotropic drug utilization in Europe: Results from the European Study of the Epidemiology of Mental Disorders (ESEMeD) project</t>
  </si>
  <si>
    <t>Haasen C.|Haasen C.|Prinzleve M.|Zurhold H.|Rehm J.|Güttinger F.|Fischer G.|Jagsch R.|Olsson B.|Ekendahl M.|Verster A.|Camposeragna A.|Pezous A.|Gossop M.|Manning V.|Cox G.|Ryder N.|Gerevich J.|Bácskai E.|Casas M.|Matali J.|Krausz M.</t>
  </si>
  <si>
    <t>Ilse J.|Prinzleve M.|Zurhold H.|Haasen C.|Haasen C.|Casas M.|Matali J.|Bruguera E.|Gerevich J.|Bacskai E.|Cox G.|Ryder N.|Butler S.|Manning V.|Manning V.|Verster A.|Camposeragna A.|Olsson B.|Ekendahl M.|Andersson P.|Fischer G.|Jagsch R.|Primorac A.|Rehm J.|Guettinger F.|Gossop M.</t>
  </si>
  <si>
    <t>Cocaine use in Europe - A multi-centre study: Methodology and prevalence estimates</t>
  </si>
  <si>
    <t>Cocaine and crack use and dependence in Europe - Experts view on an increasing public health problem</t>
  </si>
  <si>
    <t>Sucht</t>
  </si>
  <si>
    <t>De La Campa A.|De La Campa A.|De La Campa A.|Balsalobre L.|Ardanuy C.|Fenoll A.|Pérez-Trallero E.|Pérez-Trallero E.|Liñares J.|Liñares J.|Pallarés R.|García E.|Casal J.|Fenoll A.|Bouza E.|Baquero F.|Soriano F.|Prieto J.|Garau J.|Lacasa J.|Latorre C.|González A.|De Lomas J.|Fleites A.</t>
  </si>
  <si>
    <t>Conradi A.|Calbo E.|Cuchí E.|Puig R.|García-Rey C.|Boada L.|Díaz-Infantes M.|Martín-Herrero J.|Garau J.|Garau J.|Pallares R.|García E.|Casal J.|Fenoll A.|De La Campa A.|Bouza E.|Baquero F.|Soriano F.|Prieto J.|Liñares J.|Lacasa J.|Latorre C.|Pérez-Trallero E.|De Lomas J.|Fleites A.</t>
  </si>
  <si>
    <t>Fluoroquinolone resistance in penicillin-resistant Streptococcus pneumoniae Clones, Spain</t>
  </si>
  <si>
    <t>Impact of amoxicillin, associated or not with clavulanic acid, on pharyngeal colonization and selection of Streptococcus pneumoniae resistance in children under 5 years of age</t>
  </si>
  <si>
    <t>Tsukada K.|Tsukada K.|Miyazaki T.|Katoh H.|Masuda N.|Ojima H.|Fukuchi M.|Manda R.|Fukai Y.|Nakajima M.|Ishizaki M.|Motegi M.|Ohsawa H.|Mogi A.|Okamura A.|Tsunoda Y.|Sohda M.|Ohno T.|Moteki T.|Sekine T.|Kuwano H.</t>
  </si>
  <si>
    <t>Tsukada K.|Tsukada K.|Tsukada K.|Miyazaki T.|Katoh H.|Masuda N.|Ojima H.|Fukuchi M.|Manda R.|Fukai Y.|Nakajima M.|Ishizaki M.|Motegi M.|Ohsawa H.|Mogi A.|Okamura A.|Tsunoda Y.|Sohda M.|Ohno T.|Moteki T.|Sekine T.|Kuwano H.</t>
  </si>
  <si>
    <t>CT is useful for identifying patients with complicated appendicitis</t>
  </si>
  <si>
    <t>Clinical factors influencing CT findings in patients with acute appendicitis</t>
  </si>
  <si>
    <t>European Surgery - Acta Chirurgica Austriaca</t>
  </si>
  <si>
    <t>Kazanowska B.|Kazanowska B.|Reich A.|Reich M.|Balcerska A.|Balwierz W.|Bodalski J.|Dłuziniewska A.|Drozyńska E.|Ka̧tski K.|Kijowski J.|Kowalczyk J.|Kurylak A.|Matysiak M.|Mikołajewska A.|Peregut-Pogorzelski J.|Sopyło B.|Stencel D.|Szewczyk B.|Wachowiak J.|Wieczorek M.|Wysocki M.|Chybicka A.</t>
  </si>
  <si>
    <t>Kazanowska B.|Kazanowska B.|Kazanowska B.|Kazanowska B.|Reich A.|Reich A.|Wróbel G.|Wróbel G.|Balcerska A.|Balcerska A.|Balwierz W.|Balwierz W.|Bodalski J.|Bodalski J.|Dłuzniewska A.|Dłuzniewska A.|Drozyńska E.|Drozyńska E.|Ka̧tski K.|Ka̧tski K.|Kowalczyk J.|Kowalczyk J.|Kurylak A.|Kurylak A.|Matysiak M.|Matysiak M.|Peregud-Pogorzelski J.|Peregud-Pogorzelski J.|Rychłowska M.|Rychłowska M.|Sopyło B.|Sopyło B.|Stencel D.|Stencel D.|Szewczyk B.|Szewczyk B.|Wachowiak J.|Wachowiak J.|Wieczorek M.|Wieczorek M.|Woźniak W.|Woźniak W.|Wysocki M.|Wysocki M.|Chybicka A.|Chybicka A.</t>
  </si>
  <si>
    <t>Remaining problems and controversies in the management of childhood head and neck soft tissue sarcomas: Retrospective (national) multicenter study of the Polish Pediatric Solid Tumors Group</t>
  </si>
  <si>
    <t>Metastatic soft tissue sarcomas in children - A remaining challenge for paediatric oncology. A retrospective multicenter study from the Polish Pediatric Solid Tumors' Group</t>
  </si>
  <si>
    <t>Nowotwory</t>
  </si>
  <si>
    <t>Pediatric Hematology and Oncology</t>
  </si>
  <si>
    <t>Nakai S.|Shinzato T.|Nagura Y.|Masakane I.|Kitaoka T.|Shinoda T.|Yamazaki C.|Sakai R.|Ohmori H.|Morita O.|Iseki K.|Kikuchi K.|Kubo K.|Suzuki K.|Tabei K.|Fushimi K.|Miwa N.|Wada A.|Yanai M.|Akiba T.</t>
  </si>
  <si>
    <t>Nakai S.|Wada A.|Kitaoka T.|Shinzato T.|Nagura Y.|Kikuchi K.|Masakane I.|Shinoda T.|Yamazaki C.|Sakai R.|Marubayashi S.|Morita O.|Iseki K.|Usami T.|Kimata N.|Suzuki K.|Tabei K.|Fushimi K.|Miwa N.|Yauchi M.|Wakai K.|Akiba T.|Akiba T.</t>
  </si>
  <si>
    <t>An overview of regular dialysis treatment in Japan (as of 31 December 2001).</t>
  </si>
  <si>
    <t>An overview of regular dialysis treatment in Japan (as of 31 December 2004)</t>
  </si>
  <si>
    <t>Therapeutic apheresis and dialysis : official peer-reviewed journal of the International Society for Apheresis, the Japanese Society for Apheresis, the Japanese Society for Dialysis Therapy</t>
  </si>
  <si>
    <t>Kärpänoja P.|Nissinen A.|Huovinen P.|Sarkkinen H.|Kostiala-Thompson A.|Rautio M.|Renkonen R.|Muotiala A.|Vaara M.|Carlson P.|Jousimies-Somer H.|Korpela J.|Heikkilä R.|Kaukoranta S.|Ruuska P.|Jägerroos H.|Larikka M.|Räisänen S.|Larinkari U.|Forsblom B.|Katila M.|Kärkkäinen U.|Kauppinen M.|Paltemaa S.|Kärkkäinen P.|Koskela M.|Pajarre S.|Oinonen S.|Ratia V.|Grönroos P.|Vuento R.|Liimatainen O.|Siro M.|Eerola E.|Manninen R.|Meurman O.|Lager K.</t>
  </si>
  <si>
    <t>Kärpänoja P.|Kärpänoja P.|Kärpänoja P.|Nyberg S.|Bergman M.|Voipio T.|Paakkari P.|Huovinen P.|Huovinen P.|Sarkkinen H.|Sarkkinen H.|Carlson P.|Rautio M.|Renkonen R.|Muotiala A.|Vaara M.|Tarkka E.|Karttunen R.|Ojanen T.|Karhukorpi J.|Nissinen A.|Ruuska P.|Jägerroos H.|Larikka M.|Räisänen S.|Larinkari U.|Forsblom B.|Kärkkäinen U.|Kauppinen M.|Paltemaa S.|Kärkkäinen P.|Kärkkäinen P.|Koskela M.|Pajarre S.|Manninen R.|Oinonen S.|Ratia V.|Grönroos P.|Vuento R.|Liimatainen O.|Siro M.|Eerola E.|Meurman O.|Rantakokko-Jalava K.|Kaukoranta S.|Lager K.</t>
  </si>
  <si>
    <t>Disc diffusion susceptibility testing of Haemophilus influenzae by NCCLS methodology using low-strength ampicillin and co-amoxiclav discs</t>
  </si>
  <si>
    <t>Connection between trimethoprim-sulfamethoxazole use and resistance in Streptococcus pneumoniae, Haemophilus influenzae, and Moraxella catarrhalis</t>
  </si>
  <si>
    <t>Pérez-Trallero E.|Pérez-Trallero E.|Marimón J.|Gonzalez A.|Vicente D.|García-Arenzana J.|Pallares R.|García E.|Casal J.|Fenoll A.|de la Campa A.|Bouza E.|Baquero F.|Soriano F.|Prieto J.|Liñares J.|Garau J.|Martínez Lacasa J.|Latorre C.|Ercibengoa M.|García de Lomas J.|Fleites A.</t>
  </si>
  <si>
    <t>Ferrándiz M.|Ardanuy C.|Liñares J.|Liñares J.|García-Arenzana J.|Cercenado E.|Fleites A.|Fleites A.|De La Campa A.|De La Campa A.|De La Campa A.|Pallarés R.|García E.|Casal J.|Fenoll A.|Bouza E.|Baquero F.|Soriano F.|Prieto J.|Garau J.|Martínez Lacasa J.|Latorre C.|Pérez-Trallero E.|García De Lomas J.</t>
  </si>
  <si>
    <t>Spectrum of antibiotic resistance of the Spain&lt;sup&gt;14&lt;/sup&gt;-5 Streptococcus pneumoniae clone over a 22 year period</t>
  </si>
  <si>
    <t>New mutations and horizontal transfer of rpoB among rifampin-resistant Streptococcus pneumoniae from four Spanish hospitals</t>
  </si>
  <si>
    <t>Black A.|Francoeur D.|Rowe T.|Brown T.|David M.|Dunn S.|Fisher W.|Fleming N.|Fortin C.|Guilbert E.|Hanvey L.|Lalonde A.|Miller R.|Morris M.|Teresa O'Grady|Pymar H.|Smith T.|ins J.|Miller D.|Henneberg E.</t>
  </si>
  <si>
    <t>Black A.|Francoeur D.|Rowe T.|Brown T.|David M.|Dunn S.|Fisher W.|Fleming N.|Fortin O.|Guilbert E.|Hanvey L.|Lalonde A.|Miller R.|Morris M.|Teresa O'Grady|Pymar H.|Smith T.|Collins J.|Miller D.|Henneberg E.</t>
  </si>
  <si>
    <t>Consensus Canadien sur la Contraception</t>
  </si>
  <si>
    <t>Canadian Contraception Consensus</t>
  </si>
  <si>
    <t>Journal of obstetrics and gynaecology Canada : JOGC = Journal d'obstétrique et gynécologie du Canada : JOGC</t>
  </si>
  <si>
    <t>Iqbal J.|Sanger W.|Horsman D.|Rosenwald A.|Pickering D.|Dave B.|Dave S.|Xiao L.|Cao K.|Zhu Q.|Sherman S.|Hans C.|Weisenburger D.|Greiner T.|Gascoyne R.|Ott G.|Müller-Hermelink H.|Delabie J.|Braziel R.|Jaffe E.|Campo E.|Lynch J.|Connors J.|Vose J.|Armitage J.|Grogan T.|Staudt L.|Chan W.|Chan W.</t>
  </si>
  <si>
    <t>Iqbal J.|Greiner T.|Patel K.|Dave B.|Smith L.|Ji J.|Wright G.|Sanger W.|Pickering D.|Jain S.|Horsman D.|Shen Y.|Fu K.|Weisenburger D.|Hans C.|Campo E.|Gascoyne R.|Rosenwald A.|Jaffe E.|Delabie J.|Rimsza L.|Ott G.|Müller-Hermelink H.|Connors J.|Vose J.|McKeithan T.|Staudt L.|Chan W.</t>
  </si>
  <si>
    <t>BCL2 translocation defines a unique tumor subset within the germinal center B-cell-like diffuse large B-cell lymphoma</t>
  </si>
  <si>
    <t>Distinctive patterns of BCL6 molecular alterations and their functional consequences in different subgroups of diffuse large B-cell lymphoma</t>
  </si>
  <si>
    <t>Ralston S.|Lorenzo M.|Baldursson G.|Coghill D.|Curatolo P.|Dalsgaard S.|Döpfner M.|Falissard B.|Forrest C.|Hervas A.|Le Heuzey M.|Lorenzo M.|Nøvik T.|Pereira R.|Preuss U.|Rasmussen P.|Rothenberger A.|Riley A.|Spiel G.|Steinhausen H.|Vlasveld L.</t>
  </si>
  <si>
    <t>Riley A.|Lyman L.|Spiel G.|Döpfner M.|Lorenzo M.|Ralston S.|Baldursson G.|Coghill D.|Curatolo P.|Dalsgaard S.|Falissard B.|Hervas A.|Le Heuzey M.|Nøvik T.|Pereira R.|Preuss U.|Rasmussen P.|Rothenberger A.|Steinhausen H.|Vlasveld L.</t>
  </si>
  <si>
    <t>ADORE - Attention-Deficit Hyperactivity Disorder Observational Research in Europe</t>
  </si>
  <si>
    <t>The Family Strain Index (FSI). Reliability, validity, and factor structure of a brief questionnaire for families of children with ADHD</t>
  </si>
  <si>
    <t>European Child and Adolescent Psychiatry, Supplement</t>
  </si>
  <si>
    <t>Tomatsu S.|Gutierrez M.|Gutierrez M.|Ishimaru T.|Peña O.|Montaño A.|Maeda H.|Velez-Castrillon S.|Nishioka T.|Fachel A.|Cooper A.|Thornley M.|Wraith E.|Barrera L.|Laybauer L.|Giugliani R.|Schwartz I.|Frenking G.|Beck M.|Kircher S.|Paschke E.|Yamaguchi S.|Ullrich K.|Isogai K.|Suzuki Y.|Orii T.|Noguchi A.</t>
  </si>
  <si>
    <t>Heparan sulfate levels in mucopolysaccharidoses and mucolipidoses</t>
  </si>
  <si>
    <t>Fukushima-Uesaka H.|Sai K.|Maekawa K.|Koyano S.|Kaniwa N.|Ozawa S.|Kawamoto M.|Kamatani N.|Komamura K.|Kamakura S.|Kitakaze M.|Tomoike H.|Ueno K.|Minami H.|Ohtsu A.|Shirao K.|Yoshida T.|Saijo N.|Saito Y.|Sawada J.</t>
  </si>
  <si>
    <t>Saeki M.|Saito Y.|Saito Y.|Jinno H.|Jinno H.|Sai K.|Sai K.|Ozawa S.|Ozawa S.|Kurose K.|Kurose K.|Kaniwa N.|Kaniwa N.|Komamura K.|Komamura K.|Kotake T.|Morishita H.|Kamakura S.|Kitakaze M.|Tomoike H.|Shirao K.|Tamura T.|Yamamoto N.|Kunitoh H.|Hamaguchi T.|Yoshida T.|Kubota K.|Ohtsu A.|Muto M.|Minami H.|Saijo N.|Kamatani N.|Sawada J.|Sawada J.</t>
  </si>
  <si>
    <t>Genetic variations of the AHR gene encoding aryl hydrocarbon receptor in a Japanese population.</t>
  </si>
  <si>
    <t>Haplotype structures of the UGT1A gene complex in a Japanese population</t>
  </si>
  <si>
    <t>Drug metabolism and pharmacokinetics</t>
  </si>
  <si>
    <t>Ahn S.|Hong B.|Hong S.|Ito M.|Kang T.|Kim B.|Kim J.|Lee H.|Lee K.|Lee K.|Lim J.|Moon D.|Park S.|Park W.|Ryu M.|Sim K.|Bahk S.|Kim Y.|Kim Y.|Koo D.|Lee S.|Nam S.|Rhee J.</t>
  </si>
  <si>
    <t>Performance and simulation of a double-gap resistive plate chamber in the avalanche mode</t>
  </si>
  <si>
    <t>Gamma Background Simulation for the RPC Endcap and Barrel regions of CMS/LHC using GEANT4</t>
  </si>
  <si>
    <t>Abt I.|Adams M.|Agari M.|Albrecht H.|Aleksandrov A.|Amaral V.|Amorim A.|Aplin S.|Aushev V.|Bagaturia Y.|Balagura V.|Bargiotti M.|Barsukova O.|Bastos J.|Batista J.|Bauer C.|Bauer T.|Belkov A.|Belkov A.|Belotelov I.|Bertin A.|Bobchenko B.|Böcker M.|Bogatyrev A.|Bohm G.|Bräuer M.|Bruinsma M.|Bruinsma M.|Bruschi M.|Buchholz P.|Buran T.|Carvalho J.|Conde P.|Conde P.|Cruse C.|Dam M.|Danielsen K.|Danilov M.|De Castro S.|Deppe H.|Dong X.|Dreis H.|Egorytchev V.|Ehret K.|Eisele F.|Emeliyanov D.|Essenov S.|Fabbri L.|Faccioli P.|Feuerstack-Raible M.|Flammer J.|Fominykh B.|Funcke M.|Garrido L.|Gellrich A.|Giacobbe B.|Gläß J.|Goloubkov D.|Goloubkov D.|Golubkov Y.|Golubkov Y.|Golutvin A.|Golutvin I.|Gorbounov I.|Gorbounov I.|Gorišek A.|Gouchtchine O.|Goulart D.|Gradl S.|Gradl W.|Grimaldi F.|Groth-Jensen J.|Guilitsky Y.|Guilitsky Y.|Hansen J.|Hernández J.|Hofmann W.|Hohlmann M.|Hott T.|Hulsbergen W.|Husemann U.|Igonkina O.|Ispiryan M.|Jagla T.|Jiang C.|Kapitza H.|Kapitza H.|Karabekyan S.|Karpenko N.|Keller S.|Kessler J.|Khasanov F.|Kiryushin Y.|Kisel I.|Klinkby E.|Knöpfle K.|Kolanoski H.|Korpar S.|Korpar S.|Krauss C.</t>
  </si>
  <si>
    <t>Kinematic distributions and nuclear effects of J/ψ production in 920 GeV fixed-target proton-nucleus collisions</t>
  </si>
  <si>
    <t>Fujisawa A.|Itoh K.|Iguchi H.|Matsuoka K.|Okamura S.|Shimizu A.|Minami T.|Yoshimura Y.|Nagaoka K.|Takahashi C.|Kojima M.|Nakano H.|Ohsima S.|Nishimura S.|Isobe M.|Suzuki C.|Akiyama T.|Ida K.|Toi K.|Itoh S.|Diamond P.</t>
  </si>
  <si>
    <t>Minami T.|Okamura S.|Suzuki C.|Matsuo K.|Oishi T.|Akiyama T.|Isobe M.|Ida K.|Nakano H.|Fujisawa A.|Nagaoka K.|Yoshinuma M.|Yoshimura Y.|Toi K.|Ohshima S.|Takeuchi M.|Iguchi H.|Nishimura S.|Shimizu A.|Matsuoka K.|Takahashi C.</t>
  </si>
  <si>
    <t>Identification of zonal flows in a toroidal plasma</t>
  </si>
  <si>
    <t>Simultaneous realization of a high density edge transport barrier and an improved L-mode on CHS</t>
  </si>
  <si>
    <t>Observation and properties of the X(3872) decaying to J/ψπ&lt;sup&gt;+&lt;/sup&gt;π&lt;sup&gt;-&lt;/sup&gt; in pp̄ collisions at √s = 1.96 TeV</t>
  </si>
  <si>
    <t>Morita K.|Morimoto K.|Kaji D.|Akiyama T.|Akiyama T.|Goto S.|Haba H.|Ideguchi E.|Kanungo R.|Katori K.|Koura H.|Kudo H.|Ohnishi T.|Ozawa A.|Suda T.|Sueki K.|Xu H.|Yamaguchi T.|Yoneda A.|Yoshida A.|Zhao Y.</t>
  </si>
  <si>
    <t>Morita K.|Morimoto K.|Kaji D.|Akiyama T.|Akiyama T.|Goto S.|Haba H.|Ideguchi E.|Katori K.|Koura H.|Kikunaga H.|Kudo H.|Ohnishi T.|Ozawa A.|Sato N.|Sato N.|Suda T.|Sueki K.|Tokanai F.|Yamaguchi T.|Yoneda A.|Yoshida A.</t>
  </si>
  <si>
    <t>Experiment on the synthesis of element 113 in the reaction &lt;sup&gt;209&lt;/sup&gt;Bi(&lt;sup&gt;70&lt;/sup&gt;Zn,n)&lt;sup&gt;278&lt;/sup&gt;113</t>
  </si>
  <si>
    <t>Observation of second decay chain from&lt;sup&gt;278&lt;/sup&gt;113</t>
  </si>
  <si>
    <t>Salabura P.|Salabura P.|Agakichiev G.|Agodi C.|Alvarez-Pol H.|Balanda A.|Bellia G.|Bellia G.|Bielcik J.|Böhmer M.|Boyard J.|Braun-Munzinger P.|Chernenko S.|Christ T.|Coniglione R.|Djeridi R.|Dohrmann F.|Duran I.|Eberl T.|Fabbietti L.|Fateev O.|Finocchiaro P.|Friese J.|Fröhlich I.|Garzon J.|Gernhäuser R.|Golubeva M.|Gonzalez-Diaz D.|Grosse E.|Guber F.|Hennino T.|Hlavac S.|Holzmann R.|Ierusalimov A.|Iori I.|Iori I.|Jaskula M.|Jurkovic M.|Kämpfer B.|Kanaki K.|Karavicheva T.|Koenig I.|Koenig W.|Kolb B.|Kotte R.|Kotulic-Bunta J.|Krücken R.|Kugler A.|Kühn W.|Kulessa R.|Kurepin A.|Lang S.|Lehnert J.|Maiolino C.|Markert J.|Metag V.|Mousa J.|Münch M.|Müntz C.|Naumann L.|Novotny J.|Novotny R.|Otwinowski J.|Otwinowski J.|Pachmayer Y.|Pechenov V.|Perez T.|Pietraszko J.|Pleskac R.|Pospisil V.|Pvrzygoda W.|Rabin N.|Ramstein B.|Reshetin A.|Ritman J.|Roy-Stephan M.|Rustamov A.|Sadovsky A.|Sailer B.|Sanchez M.|Sapienza P.|Schmah A.|Smolyankin V.|Smykov L.|Spataro S.|Spruck B.|Stroebele H.|Stroth J.|Stroth J.|Sturm C.|Sudol M.|Sudol M.|Tlusty P.|Toia A.|Traxler M.|Traxler M.|Tsertos H.|Wagner V.|Wisniowski M.|Wojcik T.</t>
  </si>
  <si>
    <t>Probing of in-medium hadron structure with HADES</t>
  </si>
  <si>
    <t>Gade A.|Bazin D.|Brown B.|Brown B.|Campbell C.|Campbell C.|Church J.|Church J.|Church J.|Dinca D.|Dinca D.|Enders J.|Enders J.|Glasmacher T.|Glasmacher T.|Hansen P.|Hansen P.|Hu Z.|Kemper K.|Mueller W.|Olliver H.|Olliver H.|Perry B.|Perry B.|Riley L.|Roeder B.|Sherrill B.|Sherrill B.|Terry J.|Terry J.|Tostevin J.|Yurkewicz K.|Yurkewicz K.</t>
  </si>
  <si>
    <t>Riley L.|Abdelqader M.|Bazin D.|Bojazi M.|Brown B.|Brown B.|Campbell C.|Campbell C.|Church J.|Church J.|Cottle P.|Dinca D.|Dinca D.|Enders J.|Gade A.|Glasmacher T.|Glasmacher T.|Honma M.|Horibe S.|Hu Z.|Kemper K.|Mueller W.|Olliver H.|Olliver H.|Otsuka T.|Otsuka T.|Perry B.|Perry B.|Roeder B.|Sherrill B.|Sherrill B.|Spencer T.|Terry J.|Terry J.</t>
  </si>
  <si>
    <t>Reduced occupancy of the deeply bound 0d&lt;inf&gt;5/2&lt;/inf&gt;neutron state in&lt;sup&gt;32&lt;/sup&gt;Ar</t>
  </si>
  <si>
    <t>Thick-target inverse-kinematics proton scattering from Ar46 and the N=28 shell below Ca48</t>
  </si>
  <si>
    <t>Imai N.|Ong H.|Aoi N.|Sakurai H.|Demichi K.|Kawasaki H.|Baba H.|Dombrádi Z.|Elekes Z.|Elekes Z.|Fukuda N.|Fülöp Z.|Gelberg A.|Gomi T.|Hasegawa H.|Ishikawa K.|Iwasaki H.|Kaneko E.|Kanno S.|Kishida T.|Kondo Y.|Kubo T.|Kurita K.|Michimasa S.|Minemura T.|Miura M.|Motobayashi T.|Nakamura T.|Notani M.|Onishi T.|Saito A.|Shimoura S.|Sugimoto T.|Suzuki M.|Takeshita E.|Takeuchi S.|Tamaki M.|Yamada K.|Yoneda K.|Yoneda K.|Watanabe H.|Ishihara M.</t>
  </si>
  <si>
    <t>Anomalously Hindered E2 Strength B(E2; 2&lt;inf&gt;1&lt;/inf&gt;&lt;sup&gt;+&lt;/sup&gt; → 0&lt;sup&gt;+&lt;/sup&gt;) in &lt;sup&gt;16&lt;/sup&gt;C</t>
  </si>
  <si>
    <t>Zheng X.|Aniol K.|Armstrong D.|Averett T.|Averett T.|Bertozzi W.|Binet S.|Burtin E.|Busato E.|Butuceanu C.|Calarco J.|Camsonne A.|Cates G.|Chai Z.|Chen J.|Choi S.|Chudakov E.|Cusanno F.|De Leo R.|Deur A.|Dieterich S.|Dutta D.|Finn J.|Frullani S.|Gao H.|Gao J.|Garibaldi F.|Gilad S.|Gilman R.|Gilman R.|Gomez J.|Hansen J.|Higinbotham D.|Hinton W.|Horn T.|de Jager C.|Jiang X.|Kaufman L.|Kelly J.|Korsch W.|Kramer K.|LeRose J.|Lhuillier D.|Liyanage N.|Margaziotis D.|Marie F.|Markowitz P.|McCormick K.|Meziani Z.|Michaels R.|Moffit B.|Nanda S.|Neyret D.|Phillips S.|Powell A.|Pussieux T.|Reitz B.|Roche J.|Roche R.|Roedelbronn M.|Ron G.|Rvachev M.|Saha A.|Savvinov N.|Singh J.|Širca S.|Slifer K.|Solvignon P.|Souder P.|Steiner D.|Strauch S.|Sulkosky V.|Tobias A.|Urciuoli G.|Vacheret A.|Wojtsekhowski B.|Xiang H.|Xiao Y.|Xiong F.|Zhang B.|Zhu L.|Zhu X.|Żołnierczuk P.</t>
  </si>
  <si>
    <t>Precision Measurement of the Neutron Spin Asymmetry[Formula presented] and Spin-Flavor Decomposition in the Valence Quark Region</t>
  </si>
  <si>
    <t>Abadie J.|Abbott B.|Abbott T.|Abbott R.|Abernathy M.|Adams C.|Adhikari R.|Affeldt C.|Affeldt C.|Ajith P.|Allen B.|Allen B.|Allen B.|Allen G.|Ceron E.|Amariutei D.|Amin R.|Anderson S.|Anderson W.|Arai K.|Arain M.|Araya M.|Aston S.|Atkinson D.|Aufmuth P.|Aufmuth P.|Aulbert C.|Aulbert C.|Aylott B.|Babak S.|Baker P.|Ballmer S.|Barker D.|Barnum S.|Barr B.|Barriga P.|Barsotti L.|Barton M.|Bartos I.|Bassiri R.|Bastarrika M.|Bauchrowitz J.|Bauchrowitz J.|Behnke B.|Bell A.|Belopolski I.|Benacquista M.|Bertolini A.|Bertolini A.|Betzwieser J.|Beveridge N.|Beyersdorf P.|Bilenko I.|Billingsley G.|Birch J.|Biswas R.|Black E.|Blackburn J.|Blackburn L.|Blair D.|Bland B.|Bock O.|Bock O.|Bodiya T.|Bogan C.|Bogan C.|Bondarescu R.|Bork R.|Born M.|Born M.|Bose S.|Boyle M.|Brady P.|Braginsky V.|Brau J.|Breyer J.|Breyer J.|Bridges D.|Brinkmann M.|Brinkmann M.|Britzger M.|Britzger M.|Brooks A.|Brown D.|Brummitt A.|Buonanno A.|Burguet-Castell J.|Burmeister O.|Burmeister O.|Byer R.|Cadonati L.|Camp J.|Campsie P.|Cannizzo J.|Cannon K.|Cannon K.|Cao J.|Capano C.|Caride S.|Caudill S.</t>
  </si>
  <si>
    <t>Setting upper limits on the strength of periodic gravitational waves from PSR [Formula Presented] using the first science data from the GEO 600 and LIGO detectors</t>
  </si>
  <si>
    <t>Implications for the origin of GRB 051103 from LIGO observations</t>
  </si>
  <si>
    <t>Acernese F.|Acernese F.|Amico P.|Arnaud N.|Babusci D.|Barillé R.|Barone F.|Barone F.|Barsotti L.|Barsuglia M.|Beauville F.|Bizouard M.|Boccara C.|Bondu F.|Bosi L.|Bracci L.|Bracci L.|Bracci L.|Bracci L.|Braccini S.|Bradaschia C.|Brillet A.|Brisson V.|Brocco L.|Buskulic D.|Calamai G.|Calamai G.|Calamai G.|Calamai G.|Calloni E.|Calloni E.|Campagna E.|Campagna E.|Campagna E.|Campagna E.|Cavalier F.|Cella G.|Chassande-Mottin E.|Cleva F.|Cokelaer T.|Corda C.|Coulon J.|Cuoco E.|Cuoco E.|Cuoco E.|Cuoco E.|Dattilo V.|Davier M.|de Rosa R.|de Rosa R.|di Fiore L.|di Fiore L.|di Virgilio A.|Dujardin B.|Eleuteri A.|Eleuteri A.|Enard D.|Ferrante I.|Fidecaro F.|Fiori I.|Flaminio R.|Fournier J.|Frasca S.|Frasconi F.|Frasconi F.|Gammaitoni L.|Gennai A.|Giazotto A.|Giordano G.|Guidi G.|Guidi G.|Guidi G.|Guidi G.|Heitmann H.|Hello P.|Heusse P.|Holloway L.|Kreckelbergh S.|la Penna P.|Loriette V.|Losurdo G.|Losurdo G.|Losurdo G.|Losurdo G.|Loupias M.|Mackowski J.|Majorana E.|Man C.|Marion F.|Martelli F.|Martelli F.|Martelli F.|Martelli F.|Masserot A.|Massonnet L.|Mazzoni M.|Mazzoni M.|Mazzoni M.|Mazzoni M.|Milano L.</t>
  </si>
  <si>
    <t>Acernese F.|Acernese F.|Acernese F.|Amico P.|Amico P.|Al-Shourbagy M.|Al-Shourbagy M.|Aoudia S.|Avino S.|Avino S.|Avino S.|Babusci D.|Ballardin G.|Barillé R.|Barone F.|Barone F.|Barone F.|Barsotti L.|Barsotti L.|Barsuglia M.|Beauville F.|Bizouard M.|Boccara C.|Bondu F.|Bosi L.|Bosi L.|Bradaschia C.|Bradaschia C.|Braccini S.|Braccini S.|Brillet A.|Brisson V.|Brocco L.|Brocco L.|Buskulic D.|Calloni E.|Calloni E.|Calloni E.|Campagna E.|Campagna E.|Campagna E.|Campagna E.|Cavalier F.|Cavalieri R.|Cella G.|Cella G.|Chassande-Mottin E.|Clapson A.|Cleva F.|Corda C.|Corda C.|Coulon J.|Cuoco E.|Cuoco E.|Cuoco E.|Cuoco E.|Dattilo V.|Davier M.|De Rosa R.|De Rosa R.|De Rosa R.|Di Fiore L.|Di Fiore L.|Di Fiore L.|Di Virgilio A.|Di Virgilio A.|Dujardin B.|Eleuteri A.|Eleuteri A.|Eleuteri A.|Enard D.|Ferrante I.|Ferrante I.|Fidecaro F.|Fidecaro F.|Fiori I.|Fiori I.|Fiori I.|Fiori I.|Flaminio R.|Fournier J.|Frasca S.|Frasca S.|Frasconi F.|Frasconi F.|Frasconi F.|Freise A.|Gammaitoni L.|Gammaitoni L.|Gennai A.|Giazotto A.|Giazotto A.|Giordano G.|Gouaty R.|Grosjean D.|Guidi G.|Guidi G.|Guidi G.|Guidi G.|Hebri S.</t>
  </si>
  <si>
    <t>The commissioning of the central interferometer of the Virgo gravitational wave detector</t>
  </si>
  <si>
    <t>The Virgo interferometric gravitational antenna</t>
  </si>
  <si>
    <t>Albajar C.|Amapane N.|Arce P.|Autermann C.|Bellato M.|Benettoni M.|Benvenuti A.|Bontenackels M.|Caballero J.|Cavallo F.|Cerrada M.|Cirio R.|Colino N.|Conti E.|De La Cruz B.|Dal Corso F.|Dallavalle G.|Fernández C.|De Trocóniz J.|Fouz M.|García-Abia P.|García-Raboso A.|Gasparini F.|Gasparini U.|Giacomelli P.|Gonella F.|Gulmini M.|Hebbeker T.|Hermann S.|Hoepfner K.|Jiménez I.|Josa I.|Lacaprara S.|Marcellini S.|Mariotti C.|Maron G.|Maselli S.|Meneguzzo A.|Monaco V.|Montanari A.|Montanari C.|Montecassiano F.|Navarria F.|Odorici F.|Passaseo M.|Pegoraro M.|Peroni C.|Perrotta A.|Puerta J.|Reithler H.|Romero A.|Romero L.|Ronchese P.|Rossi A.|Rovelli T.|Sacchi R.|Sowa M.|Staiano A.|Toniolo N.|Torassa E.|Vaniev V.|Vanini S.|Ventura S.|Villanueva C.|Willmott C.|Zotto P.|Zumerle G.</t>
  </si>
  <si>
    <t>Test beam analysis of the first CMS drift tube muon chamber</t>
  </si>
  <si>
    <t>Calderón A.|Calvo E.|Figueroa C.|Martínez-Rivero C.|Matorras F.|Rodrigo T.|Vila I.|Virto A.|Arce P.|Barcala J.|Ferrando A.|Fuentes J.|Josa M.|Luque J.|Molinero A.|Navarrete J.|Oller J.|Valdivieso P.|Fenyvesi A.|Molnár J.</t>
  </si>
  <si>
    <t>Alberdi J.|Arce P.|Barcala J.|Calvo E.|Ferrando A.|Josa M.|Molinero A.|Navarrete J.|Oller J.|Yuste C.|Calderón A.|Gómez G.|González-Sánchez F.|Martínez-Rivero C.|Matorras F.|Rodrigo T.|Ruiz-Arbol P.|Sobrón M.|Vila I.|Virto A.|Köhler C.|Lutz B.|Schubert M.|Werner J.</t>
  </si>
  <si>
    <t>Results on neutron and gamma-ray irradiation of electrolytic tiltmeters</t>
  </si>
  <si>
    <t>Results from multipoint alignment monitoring using the new generation of amorphous silicon position detectors</t>
  </si>
  <si>
    <t>Zatsepin V.|Adams J.|Ahn H.|Bashindzhagyan G.|Batkov K.|Chang J.|Christl M.|Fazely A.|Ganel O.|Gunasingha R.|Guzik T.|Isbert J.|Kim K.|Kouznetsov E.|Panasyuk M.|Panov A.|Schmidt W.|Seo E.|Sokolskaya N.|Wang J.|Wefel J.|Wu J.</t>
  </si>
  <si>
    <t>Panov A.|Adams J.|Ahn H.|Bashinzhagyan G.|Watts J.|Wefel J.|Wu J.|Ganel O.|Guzik T.|Zatsepin V.|Isbert I.|Kim K.|Christl M.|Kouznetsov E.|Panasyuk M.|Seo E.|Sokolskaya N.|Chang J.|Chang J.|Schmidt W.|Fazely A.</t>
  </si>
  <si>
    <t>The silicon matrix as a charge detector in the ATIC experiment</t>
  </si>
  <si>
    <t>Energy spectra of abundant nuclei of primary cosmic rays from the data of ATIC-2 experiment: Final results</t>
  </si>
  <si>
    <t>Shimbara Y.|Fujita Y.|Hamaguchi M.|Mochizuki E.|Adachi T.|Berg G.|Berg G.|Fujimura H.|Fujita H.|Fujita H.|Fujita K.|Hara K.|Hara K.|Hatanaka K.|Kamiya J.|Kamiya J.|Kawase K.|Kawabata T.|Kawabata T.|Kitamura Y.|Nakanishi K.|Sakamoto N.|Sakemi Y.|Shimizu Y.|Tameshige Y.|Uchida M.|Wakasa T.|Wakasa T.|Yamasaki K.|Yoshifuku M.|Yosoi M.</t>
  </si>
  <si>
    <t>Shimbara Y.|Shimbara Y.|Shimbara Y.|Fujita Y.|Adachi T.|Adachi T.|Berg G.|Berg G.|Fujimura H.|Fujimura H.|Fujita H.|Fujita K.|Fujita K.|Hara K.|Hara K.|Hara K.|Hara K.|Hatanaka K.|Kamiya J.|Kamiya J.|Katori K.|Kawabata T.|Kawabata T.|Nakanishi K.|Martìnez-Pinedo G.|Sakamoto N.|Sakemi Y.|Sakemi Y.|Shimizu Y.|Shimizu Y.|Tameshige Y.|Tameshige Y.|Uchida M.|Uchida M.|Yoshifuku M.|Yosoi M.|Yosoi M.|Yosoi M.</t>
  </si>
  <si>
    <t>Versatile production method of thin targets supported by PVA</t>
  </si>
  <si>
    <t>High-resolution study of Gamow-Teller transitions with the 37Cl(3He,t)37Ar reaction</t>
  </si>
  <si>
    <t>Stanoiu M.|Belleguic M.|Dombrádi Z.|Sohler D.|Azaiez F.|Brown B.|Lopez-Jimenez M.|Saint-Laurent M.|Sorlin O.|Penionzhkevich Y.|Achouri N.|Angélique J.|Borcea C.|Bourgeois C.|Daugas J.|De Oliveira-Santos F.|Dlouhy Z.|Donzaud C.|Duprat J.|Grévy S.|Guillemaud-Mueller D.|Leenhardt S.|Lewitowicz M.|Lukyanov S.|Mittig W.|Porquet M.|Pougheon F.|Roussel-Chomaz P.|Savajols H.|Sobolev Y.|Stodel C.|Timár J.</t>
  </si>
  <si>
    <t>Observation of bound excited states in &lt;sup&gt;15&lt;/sup&gt;B</t>
  </si>
  <si>
    <t>Kravtsov V.|Matulenko Y.|Medvedev V.|Melnik Y.|Meschanin A.|Morozov D.|Mochalov V.|Mysnik A.|Nogach L.|Nurushev S.|Prudkoglyad A.|Semenov P.|Soloviev L.|Solovianov V.|Ukhanov M.|Kharlov Y.|Khodyrev V.|Chujko B.|Shestermanov K.|Yakutin A.|Borisov N.|Matafonov V.|Neganov A.|Plis Y.|Usov Y.|Fedorov A.|Lukhanin A.</t>
  </si>
  <si>
    <t>Vasiliev A.|Grishin V.|Davidenko A.|Derevshchikov A.|Matulenko Y.|Mel'Nik Y.|Meshchanin A.|Mochalov V.|Nogach L.|Nurushev S.|Prudkoglyad A.|Semenov P.|Soloviev L.|Solovianov V.|Khodyrev V.|Shestermanov K.|Yakutin A.|Borisov N.|Matafonov V.|Neganov A.|Plis Y.|Usov Y.|Fedorov A.|Lukhanin A.</t>
  </si>
  <si>
    <t>Single-spin asymmetry of inclusive π&lt;sup&gt;0&lt;/sup&gt;-meson production in 40-GeV pion interactions with a polarized target in the target-fragmentation region</t>
  </si>
  <si>
    <t>Single-spin asymmetry of inclusive neutral-pion production in pp &lt;inf&gt;↑&lt;/inf&gt; interactions at 70 GeV in the region -0.4 &amp;lt; x&lt;inf&gt;F&lt;/inf&gt; &amp;lt; -0.1</t>
  </si>
  <si>
    <t>Zerrouki T.|Petrache C.|Leguillon R.|Hauschild K.|Korichi A.|Lopez-Martens A.|Frauendorf S.|Ragnarsson I.|Hübel H.|Neußer-Neffgen A.|Al-Khatib A.|Bringel P.|Bürger A.|Nenoff N.|Schönwaßer G.|Singh A.|Singh A.|Curien D.|Hagemann G.|Herskind B.|Sletten G.|Fallon P.|Görgen A.|Bednarczyk P.</t>
  </si>
  <si>
    <t>Shape evolution and magnetic rotation in &lt;sup&gt;141&lt;/sup&gt;Nd</t>
  </si>
  <si>
    <t>Cozzini C.|Angloher G.|Bucci C.|Von Feilitzsch F.|Hauff D.|Henry S.|Jagemann T.|Jochum J.|Kraus H.|Majorovits B.|Mikhailik V.|Ninkovic J.|Petricca F.|Potzel W.|Pröbst F.|Ramachers Y.|Ramachers Y.|Rau W.|Razeti M.|Seidel W.|Stark M.|Stodolsky L.|Tolhurst A.|Westphal W.|Wulandari H.</t>
  </si>
  <si>
    <t>Petricca F.|Angloher G.|Bucci C.|Christ P.|Cozzini C.|von Feilitzsch F.|Hauff D.|Henry S.|Jagemann T.|Jochum J.|Kraus H.|Majorovits B.|Ninković J.|Potzel W.|Proebst F.|Ramachers Y.|Rau W.|Seidel W.|Stark M.|Stodolsky L.|Westphal W.|Wulandari H.</t>
  </si>
  <si>
    <t>Detection of the natural α decay of tungsten</t>
  </si>
  <si>
    <t>CRESST: First results with the phonon-light technique</t>
  </si>
  <si>
    <t>Hadinia B.|Cederwall B.|Lagergren K.|Lagergren K.|Blomqvist J.|Bäck T.|Eeckhaudt S.|Grahn T.|Greenlees P.|Johnson A.|Joss D.|Julin R.|Juutinen S.|Kettunen H.|Leino M.|Leppänen A.|Liotta R.|Nieminen P.|Nieminen P.|Nyman M.|Pakarinen J.|Paul E.|Rahkila P.|Scholey C.|Uusitalo J.|Wadsworth R.|Wiseman D.|Wiseman D.</t>
  </si>
  <si>
    <t>First identification of γ-ray transitions in &lt;sup&gt;107&lt;/sup&gt;Te</t>
  </si>
  <si>
    <t>Dombrádi Z.|Elekes Z.|Elekes Z.|Saito A.|Aoi N.|Baba H.|Demichi K.|Fülöp Z.|Gibelin J.|Gomi T.|Hasegawa H.|Imai N.|Ishihara M.|Iwasaki H.|Kanno S.|Kawai S.|Kishida T.|Kubo T.|Kurita K.|Matsuyama Y.|Michimasa S.|Minemura T.|Motobayashi T.|Notani M.|Ohnishi T.|Ong H.|Ota S.|Ozawa A.|Sakai H.|Sakurai H.|Shimoura S.|Takeshita E.|Takeuchi S.|Tamaki M.|Togano Y.|Yamada K.|Yanagisawa Y.|Yoneda K.</t>
  </si>
  <si>
    <t>Vanishing N=20 shell gap: Study of excited states in Ne27,28</t>
  </si>
  <si>
    <t>Joshi P.|Jenkins D.|Raddon P.|Simons A.|Wadsworth R.|Wilkinson A.|Fossan D.|Koike T.|Starosta K.|Starosta K.|Vaman C.|Timár J.|Dombrádi Z.|Krasznahorkay A.|Molnár J.|Sohler D.|Zolnai L.|Algora A.|Algora A.|Paul E.|Rainovski G.|Rainovski G.|Gizon A.|Gizon J.|Bednarczyk P.|Curien D.|Duchêne G.|Scheurer J.</t>
  </si>
  <si>
    <t>Stability of chiral geometry in the odd-odd Rh isotopes: Spectroscopy of &lt;sup&gt;106&lt;/sup&gt;Rh</t>
  </si>
  <si>
    <t>Bhang H.|Ajimura S.|Aoki K.|Banu A.|Fukuda T.|Hashimoto O.|Hwang J.|Kameoka S.|Kang B.|Kang B.|Kim E.|Kim J.|Kim J.|Kim M.|Kim M.|Maruta T.|Miura Y.|Miyake Y.|Nagae T.|Nagae T.|Nakamura M.|Nakamura S.|Noumi H.|Noumi H.|Okada S.|Okada S.|Okayasu Y.|Outa H.|Outa H.|Park H.|Saha P.|Saha P.|Sato Y.|Sekimoto M.|Takahashi T.|Tamura H.|Tanida K.|Tanida K.|Toyoda A.|Tshoo K.|Tshoo K.|Tsukada K.|Watanabe T.|Yim H.|Yim H.</t>
  </si>
  <si>
    <t>The Strong Three-body Weak Interaction Contribution in the Nonmesonic Weak Decay of p-shell Λ Hypernuclei</t>
  </si>
  <si>
    <t>Boezio M.|Bonvicini V.|Mocchiutti E.|Schiavon P.|Vacchi A.|Zampa G.|Zampa N.|Bakaldin A.|Galper A.|Koldashov S.|Korotkov M.|Mikhailov V.|Voronov S.|Yurkin Y.|Basili A.|Bencardino R.|Bongiorno L.|Casolino M.|De Pascale M.|Furano G.|Menicucci A.|Minori M.|Morselli A.|Picozza P.|Sparvoli R.|Wischnewski R.|Adriani O.|Bonechi L.|Bongi M.|Giambi F.|Papini P.|Ricciarini S.|Spillantini P.|Straulino S.|Taccetti F.|Vannuccini E.|Castellini G.|Carlson P.|Lund J.|Lundquist J.|Lundquist J.|Orsi S.|Pearce M.|Barbarino G.|Campana D.|Osteria G.|Rossi G.|Russo S.|Boscherini M.|Menn W.|Simon M.|Ricci M.|Ambriola M.|Bellotti R.|Cafagna F.|Circella M.|De Marzo C.|Giglietto N.|Mirizzi N.|Romita M.|Spinelli P.|Bogomolov E.|Krutkov S.|Vasiljev G.|Bazilevskaja G.|Grigorjeva A.|Mukhametshin R.|Stozhkov Y.|Mitchell J.|Streitmatter R.|Stochaj S.</t>
  </si>
  <si>
    <t>Mikhailov V.|Adriani O.|Adriani O.|Bazilevskaya G.|Barbarino G.|Barbarino G.|Bellotti R.|Bellotti R.|Bogomolov E.|Boezio M.|Bonvicini V.|Bongi M.|Bongi M.|Bottai S.|Bruno A.|Bruno A.|Vacchi A.|Vacchi A.|Vannuccini E.|Vasilyev G.|Voronov S.|Galper A.|De Santis C.|De Santis C.|Di Felice V.|Di Felice V.|Zampa G.|Zampa N.|Casolino M.|Campana D.|Karelin A.|Carlson P.|Castellini G.|Cafagna F.|Kvashnin A.|Kvashnin A.|Koldashov S.|Koldobskiy S.|Krutkov S.|Leonov A.|Mayorov A.|Malakhov V.|Martucci M.|Martucci M.|Marcelli L.|Menn W.|Merge M.|Merge M.|Mikhailova Y.|Mocchiutti E.|Monaco A.|Monaco A.|Mori N.|Munini R.|Munini R.|Osteria G.|Panico B.|Papini P.|Picozza P.|Picozza P.|Pearce M.|Ricci M.|Ricciarini S.|Runtso M.|Simon M.|Sparvoli R.|Sparvoli R.|Spillantini P.|Stozhkov Y.|Yurkin Y.</t>
  </si>
  <si>
    <t>The space experiment PAMELA</t>
  </si>
  <si>
    <t>Trapped Positrons and Electrons in the Inner Radiation Belt According to Data of the PAMELA Experiment</t>
  </si>
  <si>
    <t>Aleev A.|Balandin V.|Balev S.|Bulekov O.|Bulekov O.|Geshkov I.|Geshkov I.|Emelianov D.|Eremin S.|Eremin S.|Zinchenko A.|Ivanchenko Z.|Ivanchenko I.|Kapishin M.|Kvatadze R.|Kvatadze R.|Kekelidze V.|Kopadze M.|Kopadze M.|Korenkov V.|Kuzmin N.|Loktionov A.|Loktionov A.|Lomidze N.|Lomidze N.|Ljubimov A.|Madigozhin D.|Mazny V.|Mitsin V.|Molokanova N.|Polenkevich I.|Polenkevich I.|Ponosov A.|Ponosov A.|Potrebenikov Y.|Sergeev F.|Sergeev F.|Slepets L.|Hristov P.|Hristov P.|Shkarovsky S.</t>
  </si>
  <si>
    <t>Correlation femtoscopy of neutral kaons in the EXCHARM experiment</t>
  </si>
  <si>
    <t>Krishichayan|Chakraborty A.|Ghugre S.|Goswami R.|Mukhopadhyay S.|Pattabiraman N.|Ray S.|Sinha A.|Sarkar S.|Rao P.|Garg U.|Basu S.|Yogi B.|Chaturvedi L.|Dhal A.|Sinha R.|Sarkar M.|Saha S.|Singh R.|Bhowmik R.|Jhingan A.|Madhavan N.|Muralithar S.|Nath S.|Singh R.|Sugathan P.</t>
  </si>
  <si>
    <t>High-spin states in the odd-odd nucleus&lt;sup&gt;146&lt;/sup&gt;Tb</t>
  </si>
  <si>
    <t>Itoh M.|Akimune H.|Fujiwara M.|Garg U.|Hashimoto H.|Kawabata T.|Kawase K.|Kishi S.|Murakami T.|Nakanishi K.|Nakatsugawa Y.|Nayak B.|Okumura S.|Sakaguchi H.|Takeda H.|Terashima S.|Uchida M.|Yasuda Y.|Yosoi M.|Zenihiro J.</t>
  </si>
  <si>
    <t>Itoh M.|Akimune H.|Fujiwara M.|Garg U.|Hashimoto N.|Kawabata T.|Kawase K.|Kishi S.|Murakami T.|Nakanishi K.|Nakatsugawa Y.|Nayak B.|Okumura S.|Sakaguchi H.|Takeda H.|Terashima S.|Uchida M.|Yasuda Y.|Yosoi M.|Zenihiro J.</t>
  </si>
  <si>
    <t>Study of the cluster at E&lt;inf&gt;x&lt;/inf&gt;=10.3 MeV im &lt;sup&gt;12&lt;/sup&gt;C</t>
  </si>
  <si>
    <t>Candidate for the 2&lt;sup&gt;+&lt;/sup&gt; excited Hoyle state at E&lt;inf&gt;x&lt;/inf&gt;∼10 MeV in &lt;sup&gt;12&lt;/sup&gt;C</t>
  </si>
  <si>
    <t>Belmont J.|Boudreau A.|Leal S.|Hardenbol P.|Pasternak S.|Wheeler D.|Willis T.|Yu F.|Yang H.|Gao Y.|Hu H.|Hu W.|Li C.|Lin W.|Liu S.|Pan H.|Tang X.|Wang J.|Wang W.|Yu J.|Zhang B.|Zhang Q.|Zhao H.|Zhou J.|Barry R.|Blumenstiel B.|Camargo A.|Defelice M.|Faggart M.|Goyette M.|Gupta S.|Moore J.|Nguyen H.|Parkin M.|Roy J.|Stahl E.|Winchester E.|Altshuler D.|Altshuler D.|Shen Y.|Yao Z.|Huang W.|Chu X.|He Y.|Jin L.|Liu Y.|Shen Y.|Sun W.|Wang H.|Wang Y.|Wang Y.|Xiong X.|Xu L.|Waye M.|Tsui S.|Xue H.|Wong J.|Galver L.|Fan J.|Murray S.|Oliphant A.|Chee M.|Montpetit A.|Chagnon F.|Ferretti V.|Leboeuf M.|Olivier J.|Phillips M.|Roumy S.|Sallée C.|Verner A.|Hudson T.|Frazer K.|Ballinger D.|Cox D.|Hinds D.|Stuve L.|Kwok P.|Cai D.|Koboldt D.|Miller R.|Pawlikowska L.|Taillon-Miller P.|Xiao M.|Tsui L.|Mak W.|Sham P.|Song Y.|Tam P.|Nakamura Y.|Nakamura Y.|Kawaguchi T.|Kitamoto T.|Morizono T.|Nagashima A.|Ohnishi Y.|Sekine A.|Tanaka T.|Deloukas P.|Bird C.</t>
  </si>
  <si>
    <t>Frazer K.|Ballinger D.|Cox D.|Hinds D.|Stuve L.|Gibbs R.|Belmont J.|Boudreau A.|Hardenbol P.|Leal S.|Pasternak S.|Wheeler D.|Willis T.|Yu F.|Yang H.|Zeng C.|Gao Y.|Hu H.|Hu W.|Li C.|Lin W.|Liu S.|Pan H.|Tang X.|Wang J.|Wang W.|Yu J.|Zhang B.|Zhang Q.|Zhao H.|Zhao H.|Zhou J.|Gabriel S.|Barry R.|Blumenstiel B.|Camargo A.|Defelice M.|Faggart M.|Goyette M.|Gupta S.|Moore J.|Nguyen H.|Onofrio R.|Parkin M.|Roy J.|Stahl E.|Winchester E.|Ziaugra L.|Altshuler D.|Altshuler D.|Shen Y.|Yao Z.|Huang W.|Chu X.|He Y.|Jin L.|Liu Y.|Shen Y.|Sun W.|Wang H.|Wang Y.|Wang Y.|Xiong X.|Xu L.|Waye M.|Tsui S.|Xue H.|Wong J.|Galver L.|Fan J.|Gunderson K.|Murray S.|Oliphant A.|Chee M.|Montpetit A.|Chagnon F.|Ferretti V.|Leboeuf M.|Olivier J.|Phillips M.|Roumy S.|Sallée C.|Verner A.|Hudson T.|Kwok P.|Cai D.|Koboldt D.|Miller R.|Pawlikowska L.|Taillon-Miller P.|Xiao M.|Tsui L.|Mak W.|You Q.|Tam P.|Nakamura Y.|Nakamura Y.|Kawaguchi T.|Kitamoto T.|Morizono T.</t>
  </si>
  <si>
    <t>A haplotype map of the human genome</t>
  </si>
  <si>
    <t>A second generation human haplotype map of over 3.1 million SNPs</t>
  </si>
  <si>
    <t>Ferrari S.|Penasa L.|La Forgia F.|Massironi M.|Massironi M.|Naletto G.|Naletto G.|Naletto G.|Lazzarin M.|Fornasier S.|Hasselmann P.|Lucchetti A.|Pajola M.|Ferri F.|Cambianica P.|Oklay N.|Tubiana C.|Sierks H.|Lamy P.|Rodrigo R.|Rodrigo R.|Koschny D.|Davidsson B.|Barucci M.|Bertaux J.|Bertini I.|Bodewits D.|Cremonese G.|Da Deppo V.|Debei S.|De Cecco M.|Deller J.|Franceschi M.|Frattin E.|Frattin E.|Fulle M.|Groussin O.|Gutiérrez P.|Güttler C.|Hviid S.|Ip W.|Ip W.|Jorda L.|Keller H.|Keller H.|Knollenberg J.|Kührt E.|Küppers M.|Lara L.|López-Moreno J.|Marzari F.|Shi X.|Simioni E.|Thomas N.|Thomas N.|Vincent J.</t>
  </si>
  <si>
    <t>The big lobe of 67P/Churyumov-Gerasimenko comet: Morphological and spectrophotometric evidences of layering as from OSIRIS data</t>
  </si>
  <si>
    <t>Adami C.|Mazure A.|Ilbert O.|Ilbert O.|Cappi A.|Bottini D.|Garilli B.|Le Brun V.|Le Fèvre O.|Maccagni D.|Picat J.|Scaramella R.|Scodeggio M.|Tresse L.|Vettolani G.|Zanichelli A.|Arnaboldi M.|Arnouts S.|Bardelli S.|Bolzonella M.|Charlot S.|Charlot S.|Ciliegi P.|Contini T.|Covone G.|Foucaud S.|Franzetti P.|Gavignaud I.|Gavignaud I.|Guzzo L.|Iovino A.|Lauger S.|McCracken H.|McCracken H.|Marano B.|Marinoni C.|Meneux B.|Merighi R.|Paltani S.|Pello R.|Pollo A.|Pozzetti L.|Radovich M.|Zamorani G.|Zucca E.|Bondi M.|Bongiorno A.|Busarello G.|Gregorini L.|Mathez G.|Mellier Y.|Mellier Y.|Merluzzi P.|Ripepi V.|Rizzo D.</t>
  </si>
  <si>
    <t>The Vimos VLT deep survey: Compact structures in the CDFS</t>
  </si>
  <si>
    <t>Tagliaferri G.|Campana S.|Chincarini G.|Chincarini G.|Citterio O.|Moretti A.|Romano P.|Burrows D.|Hill J.|Kennea J.|Morris D.|Nousek J.|Pagani C.|Pagani C.|Wells A.|Abbey A.|Beardmore A.|Goad M.|Osborne J.|Page K.|Capalbi M.|Giommi P.|Perri M.|Tamburelli F.|Angelini L.|Cusumano G.|Mangano V.|Parola V.|Hartner G.</t>
  </si>
  <si>
    <t>Capalbi M.|Malesani D.|Perri M.|Giommi P.|Giommi P.|Covino S.|Cusumano G.|Mangano V.|Mineo T.|Campana S.|Chincarini G.|Chincarini G.|La Parola V.|Moretti A.|Romano P.|Tagliaferri G.|Angelini L.|Angelini L.|Boyd P.|Burrows D.|Godet O.|Hill J.|Hill J.|Kennea J.|Marshall F.|O'Brien P.|Gehrels N.</t>
  </si>
  <si>
    <t>Characteristics and performance of the Swift X-Ray telescope</t>
  </si>
  <si>
    <t>Long-term monitoring of the X-ray afterglow of GRB 050408 with Swift/XRT</t>
  </si>
  <si>
    <t>Cavalieri A.|Fritz D.|Lee S.|Bucksbaum P.|Reis D.|Rudati J.|Mills D.|Fuoss P.|Stephenson G.|Kao C.|Siddons D.|Lowney D.|MacPhee A.|Weinstein D.|Falcone R.|Pahl R.|Als-Nielsen J.|Blome C.|Düsterer S.|Ischebeck R.|Schlarb H.|Schulte-Schrepping H.|Tschentscher T.|Schneider J.|Hignette O.|Sette F.|Sokolowski-Tinten K.|Chapman H.|Lee R.|Hansen T.|Synnergren O.|Larsson J.|Techert S.|Sheppard J.|Wark J.|Bergh M.|Caleman C.|Huldt G.|Van Der Spoel D.|Timneanu N.|Hajdu J.|Akre R.|Bong E.|Emma P.|Krejcik P.|Arthur J.|Brennan S.|Gaffney K.|Lindenberg A.|Luening K.|Hastings J.</t>
  </si>
  <si>
    <t>Cassini Imaging Science: Initial results on Saturn's rings and small satellites</t>
  </si>
  <si>
    <t>Foulley J.|Van Schriek M.|Alderson L.|Amigues Y.|Bagga M.|Boscher M.|Brugmans B.|Brugmans B.|Cardellino R.|Davoli R.|Delgado J.|Fimland E.|Gandini G.|Glodek P.|Groenen M.|Hammond K.|Harlizius B.|Heuven H.|Heuven H.|Joosten R.|Martinez A.|Matassino D.|Meyer J.|Peleman J.|Ramos A.|Rattink A.|Russo V.|Siggens K.|Vega-Pla J.|Ollivier L.</t>
  </si>
  <si>
    <t>Genetic diversity analysis using lowly polymorphic dominant markers: The example of AFLP in pigs</t>
  </si>
  <si>
    <t>Begg C.|Orlow I.|Hummer A.|Armstrong B.|Kricker A.|Marrett L.|Millikan R.|Gruber S.|Anton-Culver H.|Zanetti R.|Gallagher R.|Dwyer T.|Rebbeck T.|Mitra N.|Busam K.|From L.|Berwick M.|Berwick M.|Litchfield M.|Tucker P.|Stephens N.|Switzer T.|Theis E.|Chowdhury N.|Vanasse L.|Purdue M.|Northrup D.|Rosso S.|Sacerdote C.|Leighton N.|Gildea M.|Bonner J.|Jeter J.|Klotz J.|Wilcox H.|Weiss H.|Mattingly D.|Player J.|Tse C.|Kanetsky P.|Walker A.|Panossian S.|Mohrenweiser H.|Setlow R.|Setlow R.</t>
  </si>
  <si>
    <t>Thomas N.|Thomas N.|Thomas N.|Kricker A.|Kricker A.|From L.|From L.|Busam K.|Busam K.|Millikan R.|Millikan R.|Millikan R.|Ritchey M.|Armstrong B.|Armstrong B.|Lee-Taylor J.|Marrett L.|Marrett L.|Anton-Culver H.|Zanetti R.|Zanetti R.|Rosso S.|Rosso S.|Gallagher R.|Dwyer T.|Dwyer T.|Goumas C.|Kanetsky P.|Begg C.|Begg C.|Orlow I.|Orlow I.|Wilcox H.|Paine S.|Berwick M.|Berwick M.|Mujumdar U.|Hummer A.|Mitra N.|Roy P.|Canchola R.|Clas B.|Cotignola J.|Monroe Y.|Litchfield M.|Tucker P.|Stephens N.|Switzer T.|Theis E.|Chowdhury N.|Vanasse L.|Purdue M.|Northrup D.|Sacerdote C.|Leighton N.|Gildea M.|Gruber S.|Bonner J.|Jeter J.|Klotz J.|Weiss H.|Mattingly D.|Player J.|Tse C.|Rebbeck T.|Kanetsky P.|Walker A.|Panossian S.|Mohrenweiser H.|Setlow R.|Taylor J.|Madronich S.</t>
  </si>
  <si>
    <t>Lifetime risk of melanoma in CDKN2A mutation carriers in a population-based sample</t>
  </si>
  <si>
    <t>Associations of cumulative sun exposure and phenotypic characteristics with histologic solar elastosis</t>
  </si>
  <si>
    <t>Jackson R.|Jackson R.|LaCroix A.|Gass M.|Wallace R.|Wallace R.|Robbins J.|Lewis C.|Bassford T.|Bassford T.|Beresford S.|Black H.|Blanchette P.|Bonds D.|Brunner R.|Brzyski R.|Caan B.|Cauley J.|Chlebowski R.|Cummings S.|Granek I.|Hays J.|Heiss G.|Hendrix S.|Howard B.|Hsia J.|Hubbell F.|Johnson K.|Judd H.|Kotchen J.|Kuller L.|Langer R.|Langer R.|Lasser N.|Limacher M.|Limacher M.|Ludlam S.|Manson J.|Margolis K.|McGowan J.|Ockene J.|O'Sullivan M.|Phillips L.|Prentice R.|Sarto G.|Stefanick M.|Van Horn L.|Van Horn L.|Wactawski-Wende J.|Whitlock E.|Anderson G.|Assaf A.|Barad D.</t>
  </si>
  <si>
    <t>Calcium plus vitamin D supplementation and the risk of fractures</t>
  </si>
  <si>
    <t>Styczynski J.|Wysocki M.|Debski R.|Czyzewski K.|Balwierz W.|Juraszewska E.|Matysiak M.|Malinowska I.|Stanczak E.|Sonta-Jakimczyk D.|Szczepanski T.|Wachowiak J.|Konatkowska B.|Balcerska A.|Ploszynska A.|Kowalczyk J.|Stefaniak J.|Badowska W.|Wieczorek M.|Olejnik I.|Krawczuk-Rybak M.|Kuzmicz M.</t>
  </si>
  <si>
    <t>Styczynski J.|Styczynski J.|Wysocki M.|Dluzniewska A.|Juraszewska E.|Balwierz W.|Czyzewski K.|Wieczorek M.|Olejnik I.|Krawczuk-Rybak M.|Kuzmicz M.|Kowalczyk J.|Stefaniak J.|Badowska W.|Sonta-Jakimczyk D.|Szczepanski T.|Matysiak M.|Stanczak E.|Malinowska I.|Wachowiak J.|Konatkowska B.|Gil L.|Balcerska A.|Kapuscinska L.|Szczepanek J.|Kolodziej B.|Rafinska B.|Kubicka M.</t>
  </si>
  <si>
    <t>In vitro sensitivity of leukemic cells to nucleoside derivatives in childhood acute leukemias: Good activity in leukemic relapses</t>
  </si>
  <si>
    <t>Prognostic impact of combined fludarabine, treosulfan and mitoxantrone resistance profile in childhood acute myeloid leukemia</t>
  </si>
  <si>
    <t>Neoplasma</t>
  </si>
  <si>
    <t>Shin S.|Shin S.|Saito E.|Saito E.|Sawada N.|Ishihara J.|Takachi R.|Nanri A.|Shimazu T.|Yamaji T.|Iwasaki M.|Sasazuki S.|Inoue M.|Tsugane S.|Tsugane S.|Sawada N.|Iwasaki M.|Sasazuki S.|Yamaji T.|Shimazu T.|Hanaoka T.|Ogata J.|Baba S.|Manami T.|Okayama A.|Kokubo Y.|Miyakawa K.|Saito F.|Koizumi A.|Sano Y.|Hashimoto I.|Ikuta T.|Tanaba Y.|Sato H.|Roppongi Y.|Takashima T.|Miyajima Y.|Suzuki N.|Nagasawa S.|Furusugi Y.|Nagai N.|Ito Y.|Komatsu S.|Minamizono T.|Sanada H.|Hatayama Y.|Kobayashi F.|Uchino H.|Shirai Y.|Kondo T.|Sasaki R.|Watanabe Y.|Miyagawa Y.|Kobayashi Y.|Machida M.|Kobayashi K.|Tsukada M.|Kishimoto Y.|Takara E.|Fukuyama T.|Kinjo M.|Irei M.|Sakiyama H.|Imoto K.|Yazawa H.|Seo T.|Seiko A.|Ito F.|Shoji F.|Saito R.|Murata A.|Minato K.|Motegi K.|Fujieda T.|Yamato S.|Matsui K.|Abe T.|Katagiri M.|Suzuki M.|Doi M.|Terao A.|Ishikawa Y.|Tagami T.|Sueta H.|Doi H.|Urata M.|Okamoto N.|Ide F.|Goto H.|Onga N.|Takaesu H.|Uehara M.|Nakasone T.|Yamakawa M.|Horii F.|Asano I.|Yamaguchi H.|Aoki K.|Maruyama S.|Ichii M.</t>
  </si>
  <si>
    <t>Dietary patterns and prostate cancer risk in Japanese: the Japan Public Health Center-based Prospective Study (JPHC Study)</t>
  </si>
  <si>
    <t>Fok T.|Fok T.|Fok T.|Hon K.|So H.|Wong E.|Ng P.|Ng P.|Chang A.|Lau J.|Chow C.|Chow C.|Lee W.|Lee W.|Chan A.|Tsao Y.|Yuen R.|Tong C.|Young B.|Ho H.|Chang A.|Lam B.|Kwong N.|Lee A.|Chan H.</t>
  </si>
  <si>
    <t>Fok T.|Fok T.|Hon K.|Ng P.|Wong E.|So H.|Lau J.|Chow C.|Lee W.|Chan A.|Tsao Y.|Yuen R.|Tong C.|Young B.|Ho H.|Fok T.|Ng P.|Chang A.|Chow C.|Lee W.|Lam B.|Kwong N.|Lee A.|Chan H.</t>
  </si>
  <si>
    <t>Fetal growth velocities in Hong Kong Chinese infants</t>
  </si>
  <si>
    <t>Use of anthropometric indices to reveal nutritional status: Normative data from 10,226 Chinese neonates</t>
  </si>
  <si>
    <t>Biology of the Neonate</t>
  </si>
  <si>
    <t>Marchler-Bauer A.|Anderson J.|Cherukuri P.|DeWeese-Scott C.|Geer L.|Gwadz M.|He S.|Hurwitz D.|Jackson J.|Ke Z.|Lanczycki C.|Liebert C.|Liu C.|Lu F.|Marchler G.|Mullokandov M.|Shoemaker B.|Simonyan V.|Song J.|Thiessen P.|Yamashita R.|Yin J.|Zhang D.|Bryant S.</t>
  </si>
  <si>
    <t>Marchler-Bauer A.|Bo Y.|Han L.|He J.|Lanczycki C.|Lu S.|Chitsaz F.|Derbyshire M.|Geer R.|Gonzales N.|Gwadz M.|Hurwitz D.|Lu F.|Marchler G.|Song J.|Thanki N.|Wang Z.|Yamashita R.|Zhang D.|Zheng C.|Geer L.|Bryant S.</t>
  </si>
  <si>
    <t>CDD: A Conserved Domain Database for protein classification</t>
  </si>
  <si>
    <t>CDD/SPARCLE: Functional classification of proteins via subfamily domain architectures</t>
  </si>
  <si>
    <t>Petryshen T.|Middleton F.|Middleton F.|Middleton F.|Kirby A.|Aldinger K.|Purcell S.|Tahl A.|Morley C.|Morley C.|McGann L.|Gentile K.|Rockwell G.|Medeiros H.|Medeiros H.|Carvalho C.|Macedo A.|Dourado A.|Valente J.|Ferreira C.|Patterson N.|Azevedo M.|Daly M.|Pato C.|Pato C.|Pato C.|Pato C.|Pato M.|Pato M.|Pato M.|Pato M.|Sklar P.|Sklar P.|Sklar P.</t>
  </si>
  <si>
    <t>Petryshen T.|Petryshen T.|Middleton F.|Middleton F.|Middleton F.|Tahl A.|Rockwell G.|Purcell S.|Aldinger K.|Kirby A.|Morley C.|Morley C.|McGann L.|Gentile K.|Waggoner S.|Medeiros H.|Medeiros H.|Carvalho C.|Macedo A.|Albus M.|Maier W.|Trixler M.|Eichhammer P.|Schwab S.|Schwab S.|Wildenauer D.|Azevedo M.|Pato M.|Pato M.|Pato M.|Pato M.|Pato C.|Pato C.|Pato C.|Pato C.|Daly M.|Daly M.|Sklar P.|Sklar P.</t>
  </si>
  <si>
    <t>Linkage disequilibrium and haplotype structure of five GABA&lt;inf&gt;A&lt;/inf&gt; receptor subunit genes investigated for association with schizophrenia</t>
  </si>
  <si>
    <t>Antognini A.|Antognini A.|Amaro F.|Biraben F.|Cardoso J.|Conde C.|Covita D.|Dax A.|Dax A.|Dhawan S.|Fernandes L.|Hänsch T.|Hughes V.|Huot O.|Indelicato P.|Julien L.|Knowles P.|Kottmann F.|Liu Y.|Lopes J.|Ludhova L.|Ludhova L.|Monteiro C.|Mulhauser F.|Mulhauser F.|Nez F.|Perry B.|Perry B.|Pohl R.|Pohl R.|Rabinowitz P.|Dos Santos J.|Schaller L.|Schwob C.|Taqqu D.|Veloso J.</t>
  </si>
  <si>
    <t>Powerful fast triggerable 6 μm laser for the muonic hydrogen 2S-Lamb shift experiment</t>
  </si>
  <si>
    <t>Still M.|Still M.|Roming P.|Mason K.|Blustin A.|Boyd P.|Boyd P.|Breeveld A.|Brown P.|De Pasquale M.|Gronwall C.|Holland S.|Holland S.|Hunsberger S.|Ivanushkina M.|Ivanushkina M.|James C.|Landsman W.|Mcgowan K.|Morgan A.|Poole T.|Rosen S.|Schady P.|Schady P.|Zhang B.|Krimm H.|Krimm H.|Sakamoto T.|Giommi P.|Goad M.|Mangano V.|Page K.|Perri M.|Burrows D.|Gehrels N.|Nousek J.</t>
  </si>
  <si>
    <t>Mason K.|Blustin A.|Boyd P.|Holland S.|Page M.|Roming P.|Still M.|Zhang B.|Breeveld A.|De Pasquale M.|Gehrels N.|Gronwall C.|Hunsberger S.|Ivanushkina M.|Landsman W.|Mcgowan K.|Nousek J.|Poole T.|Rhoads J.|Rosen S.|Schady P.</t>
  </si>
  <si>
    <t>Swift UVOT detection of GRB 050318</t>
  </si>
  <si>
    <t>Prompt optical observations of GRB 050319 with the swift UVOT</t>
  </si>
  <si>
    <t>Lidman C.|Lidman C.|Ruhlmann-Kleider V.|Sullivan M.|Myzska J.|Myzska J.|Dobbie P.|Glazebrook K.|Glazebrook K.|Mould J.|Mould J.|Astier P.|Balland C.|Balland C.|Betoule M.|Carlberg R.|Conley A.|Fouchez D.|Guy J.|Hardin D.|Hook I.|Hook I.|Howell D.|Howell D.|Pain R.|Pain R.|Palanque-Delabrouille N.|Perrett K.|Perrett K.|Pritchet C.|Regnault N.|Rich J.</t>
  </si>
  <si>
    <t>An efficient approach to obtaining large numbers of distant supernova host galaxy redshifts</t>
  </si>
  <si>
    <t>Krisciunas K.|Garnavich P.|Challis P.|Prieto J.|Riess A.|Barris B.|Aguilera C.|Becker A.|Blondin S.|Chornock R.|Clocchiatti A.|Covarrubias R.|Filippenko A.|Foley R.|Hicken M.|Jha S.|Kirshner R.|Leibundgut B.|Li W.|Matheson T.|Miceli A.|Miknaitis G.|Rest A.|Salvo M.|Schmidt B.|Chris Smith R.|Sollerman J.|Spyromilio J.|Stubbs C.|Suntzeff N.|Tonry J.|Wood-Vasey W.</t>
  </si>
  <si>
    <t>Hubble space telescope observations of nine high-redshift essence supernovae</t>
  </si>
  <si>
    <t>Seibert M.|Budavári T.|Rhee J.|Rhee J.|Rey S.|Rey S.|Rey S.|Schiminovich D.|Salim S.|Martin D.|Szalay A.|Forster K.|Rich R.|Barlow T.|Bianchi L.|Byun Y.|Donas J.|Friedman P.|Heckman T.|Jelinsky P.|Lee Y.|Madore B.|Madore B.|Malina R.|Milliard B.|Morrissey P.|Neff S.|Siegmund O.|Small T.|Welsh B.|Wyder T.</t>
  </si>
  <si>
    <t>Neill J.|Sullivan M.|Gal-Yam A.|Quimby R.|Ofek E.|Wyder T.|Howell D.|Nugent P.|Seibert M.|Martin D.|Overzier R.|Barlow T.|Foster K.|Friedman P.|Morrissey P.|Neff S.|Schiminovich D.|Bianchi L.|Donas J.|Heckman T.|Lee Y.|Madore B.|Milliard B.|Rich R.|Szalay A.</t>
  </si>
  <si>
    <t>GALEX observations of the sloan digital sky survey: A Comparison</t>
  </si>
  <si>
    <t>The extreme hosts of extreme supernovae</t>
  </si>
  <si>
    <t>Tsuboyama T.|Aihara H.|Arakawa T.|Asano Y.|Aso T.|Bakich A.|Barbero M.|Browder T.|Chang M.|Chao Y.|Chen K.|Chidzik S.|Chouvikov A.|Choi Y.|Das A.|Dalseno J.|Fratina S.|Friedl M.|Fujiyama Y.|Haba J.|Hara K.|Hara T.|Harrop B.|Hayashi K.|Hazumi M.|Heffernan D.|Higuchi T.|Hirakawa T.|Irmler C.|Ishino H.|Joshi N.|Kajiwara S.|Kakuno H.|Kameshima T.|Kawasaki T.|Kibayashi A.|Kim Y.|Koike S.|Korpar S.|Križan P.|Kurashiro H.|Kusaka A.|Marlow D.|Miyake H.|Moloney G.|Nakahama Y.|Natkaniec Z.|Okuno S.|Ono S.|Ostrowicz W.|Ozaki H.|Peak L.|Pernicka M.|Rosen M.|Rozanska M.|Sato N.|Schmid S.|Schümann J.|Stanič S.|Steininger H.|Sumisawa K.|Tajima O.|Takahashi T.|Tamura N.|Tanaka M.|Tani N.|Taylor G.|Trabelsi K.|Uchida K.|Ueno K.|Ushiroda Y.|Varner G.|Varvell K.|Velikzhanin Y.|Wang C.|Wang M.|Watanabe M.|Watanabe Y.|Yamamoto H.|Yamashita Y.|Ziegler T.</t>
  </si>
  <si>
    <t>Silicon vertex detector for the KEK Super B factory</t>
  </si>
  <si>
    <t>Arnaldi R.|Baldit A.|Barret V.|Bastid N.|Blanc A.|Blanchard G.|Chiavassa E.|Chiavassa E.|Cortese P.|Cortese P.|Crochet P.|Dellacasa G.|Dellacasa G.|De Marco N.|Devaux A.|Dupieux P.|Ferretti A.|Ferretti A.|Gallio M.|Gallio M.|Gemme R.|Gemme R.|Grygorian S.|Insa C.|Jouve F.|Lopez X.|Manceau L.|Manso F.|Mereu P.|Musso A.|Oppedisano C.|Piccotti A.|Poggio F.|Poggio F.|Rosnet P.|Royer L.|Saturnini P.|Scomparin E.|Stocco D.|Stocco D.|Vercellin E.|Vercellin E.|Vulpescu B.|Yermia F.|Yermia F.|Gagliardi M.|Gagliardi M.</t>
  </si>
  <si>
    <t>Final results of the tests on the resistive plate chambers for the ALICE muon arm</t>
  </si>
  <si>
    <t>Atchison F.|Atchison F.|Atchison F.|Atchison F.|Blau B.|Blau B.|Blau B.|Blau B.|Van Den Brandt B.|Van Den Brandt B.|Van Den Brandt B.|Van Den Brandt B.|Brya T.|Brya T.|Brya T.|Brya T.|Daum M.|Daum M.|Daum M.|Daum M.|Fierlinger P.|Fierlinger P.|Fierlinger P.|Fierlinger P.|Hautle P.|Hautle P.|Hautle P.|Hautle P.|Henneck R.|Henneck R.|Henneck R.|Henneck R.|Heule S.|Heule S.|Heule S.|Heule S.|Kirch K.|Kirch K.|Kirch K.|Kirch K.|Kohlbrecher J.|Kohlbrecher J.|Kohlbrecher J.|Kohlbrecher J.|Kühne G.|Kühne G.|Kühne G.|Kühne G.|Konter J.|Konter J.|Konter J.|Konter J.|Pichlmaier A.|Pichlmaier A.|Pichlmaier A.|Pichlmaier A.|Wokaun A.|Wokaun A.|Wokaun A.|Wokaun A.|Bodek K.|Bodek K.|Bodek K.|Kasprzak M.|Kasprzak M.|Kasprzak M.|Kuniak M.|Kuniak M.|Kuniak M.|Geltenbort P.|Geltenbort P.|Zmeskal J.</t>
  </si>
  <si>
    <t>Atchison F.|Bodek K.|Van Den Brandt B.|Brýs T.|Brýs T.|Daum M.|Fierlinger P.|Geltenbort P.|Giersch M.|Hautle P.|Hino M.|Henneck R.|Kasprzak M.|Kirch K.|Kirch K.|Kohlbrecher J.|Konter J.|Kühne G.|Kuźniak M.|Mishima K.|Pichlmaier A.|Rätz D.|Serebrov A.|Serebrov A.|Utsuro M.|Utsuro M.|Wokaun A.|Wokaun A.|Zmeskal J.</t>
  </si>
  <si>
    <t>Measured total cross sections of slow neutrons scattered by solid deuterium and implications for ultracold neutron sources</t>
  </si>
  <si>
    <t>Investigation of solid D&lt;inf&gt;2&lt;/inf&gt; for UCN sources</t>
  </si>
  <si>
    <t>Journal of Research of the National Institute of Standards and Technology</t>
  </si>
  <si>
    <t>Ageev E.|Alexakhin V.|Alexandrov Y.|Alexeev G.|Amoroso A.|Badełek B.|Balestra F.|Ball J.|Baum G.|Bedfer Y.|Berglund P.|Berglund P.|Bernet C.|Bertini R.|Birsa R.|Bisplinghoff J.|Bordalo P.|Bordalo P.|Bradamante F.|Bravar A.|Bressan A.|Burtin E.|Bussa M.|Bytchkov V.|Cerini L.|Chapiro A.|Cicuttin A.|Colantoni M.|Colantoni M.|Colavita A.|Costa S.|Crespo M.|D'Hose N.|Dalla Torre S.|Dasgupta S.|De Masi R.|Dedek N.|Denisov O.|Denisov O.|Dhara L.|Diaz Kavka V.|Dinkelbach A.|Dolgopolov A.|Donskov S.|Dorofeev V.|Doshita N.|Duic V.|Dünnweber W.|Ehlers J.|Ehlers J.|Eversheim P.|Eyrich W.|Fabro M.|Faessler M.|Falaleev V.|Fauland P.|Ferrero A.|Ferrero L.|Finger M.|Finger M.|Fischer H.|Franz J.|Friedrich J.|Frolov V.|Frolov V.|Fuchs U.|Garfagnini R.|Gautheron F.|Gavrichtchouk O.|Gerassimov S.|Gerassimov S.|Geyer R.|Giorgi M.|Gobbo B.|Goertz S.|Goertz S.|Gorin A.|Grajek O.|Grasso A.|Grube B.|Grünemaier A.|Hannappel J.|Von Harrach D.|Hasegawa T.|Hedicke S.|Heinsius F.|Hermann R.|Heß C.|Hinterberger F.|Von Hodenberg M.|Horikawa N.|Horikawa S.|Ijaduola R.|Ilgner C.|Ioukaev A.|Ishimoto S.|Ivanov O.|Iwata T.|Jahn R.|Janata A.</t>
  </si>
  <si>
    <t>Measurement of the spin structure of the deuteron in the DIS region</t>
  </si>
  <si>
    <t>Nagarajan R.|Kato M.|Dominic V.|Joyner C.|Schneider R.|Dentai A.|Desikan T.|Evans P.|Kauffman M.|Lambert D.|Mathis S.|Mathur A.|Mitchell M.|Missey M.|Murthy S.|Nilsson A.|Peters F.|Pleumeekers J.|Salvatore R.|Taylor R.|Van Leeuwen M.|Webjorn J.|Ziari M.|Grubb S.|Perkins D.|Reffle M.|Mehuys D.|Kish F.|Welch D.</t>
  </si>
  <si>
    <t>400 Gbit/s (10 channel × 40 Gbit/s) DWDM photonic integrated circuits</t>
  </si>
  <si>
    <t>Journal of Optical Networking</t>
  </si>
  <si>
    <t>Jarvis D.|Jarvis D.|Luczynska C.|Chinn S.|Potts J.|Sunyer J.|Janson C.|Svanes C.|Künzli N.|Leynaert B.|Heinrich J.|Kerkhof M.|Ackermann-Liebrich U.|Antó J.|Cerveri I.|De Marco R.|Gislason T.|Neukirch F.|Vermeire P.|Wjst M.|Burney P.</t>
  </si>
  <si>
    <t>De Marco R.|Accordini S.|Cerveri I.|Corsico A.|Antó J.|Künzli N.|Janson C.|Sunyer J.|Jarvis D.|Chinn S.|Vermeire P.|Svanes C.|Ackermann-Liebrich U.|Gislason T.|Heinrich J.|Leynaert B.|Neukirch F.|Schouten J.|Wjst M.|Burney P.</t>
  </si>
  <si>
    <t>Change in prevalence of IgE sensitization and mean total IgE with age and cohort</t>
  </si>
  <si>
    <t>Incidence of chronic obstructive pulmonary disease in a cohort of young adults according to the presence of chronic cough and phlegm</t>
  </si>
  <si>
    <t>Bernatsky S.|Bernatsky S.|Boivin J.|Joseph L.|Manzi S.|Ginzler E.|Urowitz M.|Gladman D.|Fortin P.|Gordon C.|Barr S.|Edworthy S.|Bae S.|Petri M.|Sibley J.|Isenberg D.|Rahman A.|Steinsson K.|Aranow C.|Dooley M.|Alarcon G.|Hanly J.|Sturfelt G.|Nived O.|Pope J.|Ensworth S.|Rajan R.|El-Gabalawy H.|McCarthy T.|St. Pierre Y.|Clarke A.|Ramsey-Goldman R.</t>
  </si>
  <si>
    <t>Race/ethnicity and cancer occurrence in systemic lupus erythematosus</t>
  </si>
  <si>
    <t>Demedts M.|Demedts M.|Behr J.|Buhl R.|Costabel U.|Dekhuijzen R.|Jansen H.|MacNee W.|Thomeer M.|Wallaert B.|Laurent F.|Nicholson A.|Verbeken E.|Verschakelen J.|Flower C.|Capron F.|Petruzzelli S.|De Vuyst P.|Van Den Bosch J.|Rodriguez-Becerra E.|Corvasce G.|Lankhorst I.|Sardina M.|Montanari M.</t>
  </si>
  <si>
    <t>Behr J.|Demedts M.|Buhl R.|Costabel U.|Dekhuijzen R.|Jansen H.|MacNee W.|Thomeer M.|Wallaert B.|Laurent F.|Nicholson A.|Verbeken E.|Verschakelen J.|Flower C.|Petruzzelli S.|De Vuyst P.|Bosch J.|Rodriguez-Becerra E.|Lankhorst I.|Sardina M.|Boissard G.</t>
  </si>
  <si>
    <t>High-dose acetylcysteine in idiopathic pulmonary fibrosis</t>
  </si>
  <si>
    <t>Lung function in idiopathic pulmonary fibrosis - extended analyses of the IFIGENIA trial</t>
  </si>
  <si>
    <t>Shankaran S.|Shankaran S.|Laptook A.|Ehrenkranz R.|Tyson J.|McDonald S.|Donovan E.|Fanaroff A.|Poole W.|Wright L.|Higgins R.|Finer N.|Carlo W.|Duara S.|Oh W.|Cotten C.|Stevenson D.|Stoll B.|Lemons J.|Guillet R.|Jobe A.</t>
  </si>
  <si>
    <t>Carlo W.|McDonald S.|Tyson J.|Stoll B.|Ehrenkranz R.|Shankaran S.|Goldberg R.|Das A.|Schendel D.|Thorsen P.|Skogstrand K.|Hougaard D.|Oh W.|Laptook A.|Duara S.|Fanaroff A.|Donovan E.|Korones S.|Stevenson D.|Papile L.|Finer N.|O'Shea T.|Poindexter B.|Wright L.|Ambalavanan N.|Higgins R.</t>
  </si>
  <si>
    <t>Whole-body hypothermia for neonates with hypoxic-ischemic encephalopathy</t>
  </si>
  <si>
    <t>Cytokines and neurodevelopmental outcomes in extremely low birth weight infants</t>
  </si>
  <si>
    <t>Shao J.|Yu J.|Yu M.|Duan Y.|Gong X.|Chen Z.|Wang H.|Shi P.|Liang Z.|Yang F.|Wang D.|Yue J.|Luo S.|Luo L.|Wang W.|Wang Y.|Sun M.|Su Z.|Ma N.|Xie H.|Hao M.</t>
  </si>
  <si>
    <t>Luo L.|Waang Y.|Sun M.|Su Z.|Ma N.|Xie H.|Wang W.|Yu J.|Yu M.|Duan Y.|Gong X.|Chen Z.|Wang H.|Shi P.|Liang Z.|Yang F.|Wang D.|Yue J.|Luo S.|Hao M.</t>
  </si>
  <si>
    <t>Fundamental strategies to address the problem of public health service delivery insufficiency of disease prevention and control system of China</t>
  </si>
  <si>
    <t>Study on manpower allocation criteria of center of disease prevention and control in the context of province level, city level and county level</t>
  </si>
  <si>
    <t>Wei sheng yan jiu = Journal of hygiene research</t>
  </si>
  <si>
    <t>Bhatt D.|Bhatt D.|Fox K.|Hacke W.|Berger P.|Black H.|Boden W.|Cacoub P.|Cohen E.|Creager M.|Easton J.|Flather M.|Haffner S.|Hamm C.|Hankey G.|Johnston S.|Mak K.|Mas J.|Montalescot G.|Pearson T.|Steg P.|Steinhubl S.|Weber M.|Booth J.|Topol E.</t>
  </si>
  <si>
    <t>Bhatt D.|Flather M.|Hacke W.|Berger P.|Black H.|Boden W.|Cacoub P.|Cohen E.|Creager M.|Easton J.|Hamm C.|Hankey G.|Johnston S.|Mak K.|Mas J.|Montalescot G.|Pearson T.|Steg P.|Steinhubl S.|Weber M.|Fabry-Ribaudo L.|Hu T.|Topol E.|Fox K.</t>
  </si>
  <si>
    <t>A global view of atherothrombosis: Baseline characteristics in the Clopidogrel for High Atherothrombotic Risk and Ischemic Stabilization, Management, and Avoidance (CHARISMA) trial</t>
  </si>
  <si>
    <t>Patients With Prior Myocardial Infarction, Stroke, or Symptomatic Peripheral Arterial Disease in the CHARISMA Trial</t>
  </si>
  <si>
    <t>Anguera I.|Miro J.|Evangelista A.|Cabell C.|San Roman J.|Vilacosta I.|Almirante B.|Ripoll T.|Fariñas M.|Anguita M.|Navas E.|Gonzalez-Juanatey C.|Garcia-Bolao I.|Muñoz P.|de Alarcon A.|Sarria C.|Rufi G.|Miralles F.|Pare C.|Fowler V.|Mestres C.|de Lazzari E.|Guma J.|Moreno A.|Corey G.</t>
  </si>
  <si>
    <t>Periannular Complications in Infective Endocarditis Involving Native Aortic Valves</t>
  </si>
  <si>
    <t>Koushik A.|Hunter D.|Hunter D.|Hunter D.|Hunter D.|Spiegelman D.|Spiegelman D.|Anderson K.|Arslan A.|Beeson W.|Van Den Brandt P.|Buring J.|Buring J.|Cerhan J.|Colditz G.|Colditz G.|Colditz G.|Fraser G.|Freudenheim J.|Genkinger J.|Goldbohm R.|Hankinson S.|Hankinson S.|Koenig K.|Larsson S.|Leitzmann M.|McCullough M.|Miller A.|Patel A.|Rohan T.|Schatzkin A.|Smit E.|Willett W.|Willett W.|Willett W.|Wolk A.|Zhang S.|Zhang S.|Smith-Warner S.|Smith-Warner S.|Smith-Warner S.</t>
  </si>
  <si>
    <t>Genkinger J.|Hunter D.|Hunter D.|Hunter D.|Spiegelman D.|Spiegelman D.|Anderson K.|Buring J.|Buring J.|Freudenheim J.|Goldbohm R.|Harnack L.|Hankinson S.|Hankinson S.|Larsson S.|Leitzmann M.|McCullough M.|Marshall J.|Miller A.|Rodriguez C.|Rohan T.|Schatzkin A.|Schouten L.|Wolk A.|Zhang S.|Zhang S.|Smith-Warner S.|Smith-Warner S.</t>
  </si>
  <si>
    <t>Fruits and vegetables and ovarian cancer risk in a pooled analysis of 12 cohort studies</t>
  </si>
  <si>
    <t>Alcohol intake and ovarian cancer risk: A pooled analysis of 10 cohort studies</t>
  </si>
  <si>
    <t>Harris J.|Vader J.|Wietlisbach V.|Burnand B.|Gonvers J.|Froehlich F.|Froehlich F.|Froehlich F.|Afonso-Debourse J.|Audigier J.|Barthélemy C.|Benoni C.|Bures J.|Bytzer P.|Chaussade S.|Deinert K.|D'Incà R.|Dumas O.|Eckardt V.|Fork F.|Fried R.|Gaudric M.|Gerbaud L.|Gianni S.|Gnauck R.|Gyrtrup H.|Hansen J.|Hilsden R.|Hoch J.|Keil R.|Kohut M.|Le Corguillé M.|Matzen P.|Meucci G.|Minoli G.|Moayyedi P.|Neuhaus H.|Nowak A.|O'Mahony S.|Payeras G.|Piqueras J.|Rey J.|Rey J.|Rejchrt S.|Ridpath J.|Romanczyk T.|Saez M.|Sahm S.|Sato S.|Saunders B.|Schmidt P.|Schumacher B.|Schwarz J.|Siroky M.|Sturniolo G.|Swain D.|Toth E.|Vance M.</t>
  </si>
  <si>
    <t>Variations in colonoscopy practice in Europe: A multicentre descriptive study (EPAGE)</t>
  </si>
  <si>
    <t>Bensoussan K.|Fallone C.|Fallone C.|Barkun A.|Barkun A.|Martel M.|Friedman G.|Lahaie R.|Ghattas G.|Dorais J.|Chiba N.|Armstrong D.|Marshall J.|Marcon N.|Marcon N.|Schweiger F.|Love J.|Cockeram A.|Gregor J.|McDonald J.|Enns R.|Fedorak R.|Bailey B.|Switzer C.</t>
  </si>
  <si>
    <t>Müller T.|Müller T.|Barkun A.|Barkun A.|Barkun A.|Martel M.|Martel M.|Chiba N.|Enns R.|Marshall J.|Sabbah S.|Armstrong D.|Gregor J.|Fedorak R.|Marcon N.|Love J.|Lahaie R.|Cockeram A.|Cockeram A.|Schweiger F.|Fallone C.|Friedman G.|Ghattas G.|Dorais J.|Bailey R.|Switzer C.|Sebalt R.</t>
  </si>
  <si>
    <t>A sampling of Canadian practices in managing nonvariceal upper gastrointestinal bleeding before recent guideline publication: Is there room for improvement?</t>
  </si>
  <si>
    <t>Non-variceal upper GI bleeding in patients already hospitalized for another condition</t>
  </si>
  <si>
    <t>Canadian Journal of Gastroenterology</t>
  </si>
  <si>
    <t>Burcescu I.|Wigg K.|King N.|Vetró A.|Kiss E.|Katay L.|Kennedy J.|Kovacs M.|Barr C.|Barr C.|Barr C.|Benák I.|Osváth V.|Dombovári E.|Kaczvinsky E.|Kanka A.|Gádoros J.|Baji I.|Tamás Z.|Besnyo M.|Székely J.|Mayer L.</t>
  </si>
  <si>
    <t>Mill J.|Mill J.|Wigg K.|Burcescu I.|Vetró A.|Kiss E.|Kapornai K.|Tamás Z.|Tamás Z.|Baji I.|Baji I.|Gádoros J.|Gádoros J.|Kennedy J.|Kovacs M.|Barr C.|Barr C.|Barr C.|Vetró A.|Kiss E.|Kapornai K.|Benák I.|Osváth V.|Dombovári E.|Kaczvinszky E.|Daróczy G.|Mayer L.|Gádoros J.|Baji I.|Tamás Z.|Besnyo M.|Székely J.</t>
  </si>
  <si>
    <t>Association study of CREB1 and childhood-onset mood disorders</t>
  </si>
  <si>
    <t>Mutation screen and association analysis of the glucocorticoid receptor gene (NR3C1) in childhood-onset mood disorders (COMD)</t>
  </si>
  <si>
    <t>Lassila R.|Rothschild C.|De Moerloose P.|Richards M.|Richards M.|Perez R.|Gajek H.|Altisent C.|Astermark J.|Batorova A.|Chambost H.|Dolan G.|Fraga M.|Gringeri A.|Hermans C.|Karafoulidou A.|Klamroth R.|Mantovani L.|Morado M.|Rocino A.|Schiavoni M.|Van den Berg M.|Villar A.|von Depka M.|White B.|Windyga J.</t>
  </si>
  <si>
    <t>Astermark J.|Rocino A.|Von Depka M.|Van Den Berg H.|Gringeri A.|Mantovani L.|Morado M.|Garrido R.|Schiavoni M.|Villar A.|Windyga J.|Batorova A.|Karafoulidou A.|White B.|Altisent C.|Hermans C.|Rothschild C.|Dolan G.|Chambost H.|Fraga M.|Richards M.|de Moerloose P.|Lassila R.|Klamroth R.</t>
  </si>
  <si>
    <t>Recommendations for postmarketing surveillance studies in haemophilia and other bleeding disorders</t>
  </si>
  <si>
    <t>Current use of by-passing agents in Europe in the management of acute bleeds in patients with haemophilia and inhibitors</t>
  </si>
  <si>
    <t>Nelson M.|Nelson M.|Arastéh K.|Clotet B.|Cooper D.|Cooper D.|Henry K.|Katlama C.|Lalezari J.|Lazzarin A.|Montaner J.|O'Hearn M.|O'Hearn M.|Piliero P.|Reynes J.|Reynes J.|Trottier B.|Walmsley S.|Cohen C.|Cohen C.|Cohen C.|Eron J.|Eron J.|Kuritzkes D.|Kuritzkes D.|Lange J.|Stellbrink H.|Stellbrink H.|Delfraissy J.|Delfraissy J.|Buss N.|Buss N.|Donatacci L.|Donatacci L.|Wat C.|Wat C.|Smiley L.|Smiley L.|Wilkinson M.|Wilkinson M.|Valentine A.|Valentine A.|Guimaraes D.|Guimaraes D.|DeMasi R.|DeMasi R.|Chung J.|Chung J.|Salgo M.|Salgo M.</t>
  </si>
  <si>
    <t>Reynes J.|Reynes J.|Arastéh K.|Clotet B.|Cohen C.|Cooper D.|Delfraissy J.|Eron J.|Henry K.|Katlama C.|Kuritzkes D.|Kuritzkes D.|Lalezari J.|Lange J.|Lazzarin A.|Montaner J.|Nelson M.|O'Hearn M.|Stellbrink H.|Trottier B.|Walmsley S.|Buss N.|DeMasi R.|Chung J.|Donatacci L.|Guimaraes D.|Rowell L.|Valentine A.|Wilkinson M.|Salgo M.</t>
  </si>
  <si>
    <t>Durable efficacy of enfuvirtide over 48 weeks in heavily treatment-experienced HIV-1-infected patients in the T-20 versus optimized background regimen only 1 and 2 clinical trials</t>
  </si>
  <si>
    <t>TORO: Ninety-six-week virologic and immunologic response and safety evaluation of enfuvirtide with an optimized background of antiretrovirals</t>
  </si>
  <si>
    <t>AIDS Patient Care and STDs</t>
  </si>
  <si>
    <t>Chiba N.|Kobayashi R.|Hasegawa K.|Morozumi M.|Nakayama E.|Nakayama E.|Nakayama E.|Tajima T.|Tajima T.|Iwata S.|Iwata S.|Ubukata K.|Endo H.|Takayanagi R.|Numata M.|Ishizawa S.|Sunakawa K.|Oishi T.|Ohnari S.|Kawamura N.|Kuroki H.|Sakai R.|Nitta M.|Morinobu T.|Shimizu K.</t>
  </si>
  <si>
    <t>Hamano-Hasegawa K.|Morozumi M.|Nakayama E.|Chiba N.|Murayama S.|Takayanagi R.|Iwata S.|Sunakawa K.|Ubukata K.|Ishizawa S.|Numata M.|Kojima M.|Nonoyama M.|Kuroki H.|Shimizu K.|Kobayashi M.|Saito K.|Nitta M.|Kawamura N.|Sakai R.|Ohnari S.|Morinobu T.|Tajima T.|Oishi T.</t>
  </si>
  <si>
    <t>Antibiotic susceptibility according to genotype of penicillin-binding protein and macrolide resistance genes, and serotype of Streptococcus pneumoniae isolates from community-acquired pneumonia in children</t>
  </si>
  <si>
    <t>Comprehensive detection of causative pathogens using real-time PCR to diagnose pediatric community-acquired pneumonia</t>
  </si>
  <si>
    <t>Singh N.|Singh N.|Lortholary O.|Alexander B.|Gupta K.|John G.|Pursell K.|Munoz P.|Klintmalm G.|Stosor V.|Del Busto R.|Limaye A.|Somani J.|Lyon M.|Houston S.|House A.|Pruett T.|Orloff S.|Humar A.|Dowdy L.|Garcia-Diaz J.|Kalil A.|Fisher R.|Husain S.</t>
  </si>
  <si>
    <t>Sun H.|Sun H.|Alexander B.|Lortholary O.|Dromer F.|Forrest G.|Forrest G.|Lyon G.|Somani J.|Gupta K.|Busto R.|Pruett T.|Sifri C.|Limaye A.|John G.|Klintmalm G.|Pursell K.|Stosor V.|Morris M.|Dowdy L.|Muoz P.|Kalil A.|Garcia-Diaz J.|Orloff S.|House A.|Houston S.|Wray D.|Huprikar S.|Johnson L.|Humar A.|Humar A.|Razonable R.|Fisher R.|Husain S.|Husain S.|Wagener M.|Singh N.|Singh N.</t>
  </si>
  <si>
    <t>An immune reconstitution syndrome-like illness associated with Cryptococcus neoformans infection in organ transplant recipients</t>
  </si>
  <si>
    <t>Cutaneous cryptococcosis in solid organ transplant recipients</t>
  </si>
  <si>
    <t>Pfaller M.|Diekema D.|Diekema D.|Gibbs D.|Newell V.|Ng K.|Colombo A.|Finquelievich J.|Barnes R.|Wadula J.|Finquelievich J.|Tiraboschi N.|Ellis D.|Fameree D.|van den Abeele A.|Senterre J.|Lopez Colombo A.|Rennie R.|Sanche S.|Bijie H.|Xu Y.|Fu W.|Zhong N.|Rivas P.|de Bedout C.|Mendez M.|Vega R.|Mallatova N.|Dobiasova S.|Ayabaca J.|Zurita J.|Mallie M.|Candolfi E.|Fegeler W.|Haase P.|Rodloff A.|Bar W.|Czaika V.|Petrikos G.|Puskás E.|Dóczi I.|Mestyan G.|Nikolova R.|Banerjee U.|Keller N.|Tullio V.|Carlo Schito G.|D'Antonio D.|Martino P.|Kee Peng N.|Alpuche C.|Santos J.|Morfin Ortero R.|Zaidi M.|Meis J.|Lingaas E.|Dzierzanowska D.|Pawliszyn W.|Luz Martins M.|Albuquerque L.|Rosado L.|Velho R.|Amorim J.|Ilina V.|Kretchikova O.|Klyasova G.|Rozanova S.|Multykh I.|Klimko N.|Agapova E.|Dmitrieva N.|Al-Rasheed A.|Shibl A.|Trupl J.|Helena H.|Hoosen A.|Wadula J.|Janse van Rensburg M.|Duse A.|Lee K.|Kim M.|del Palacio A.|Sanchez-Sousa A.|Bille J.|Muhlethaler K.|Chang S.|Wang J.|Gur D.|Korten V.|Paul J.|Brown D.|Kibbler C.|Weightman N.|Gould I.|Rennison C.|Barton R.|Barnes R.|Vazquez J.|Larone D.|Rinaldi M.</t>
  </si>
  <si>
    <t>Geographic and temporal trends in isolation and antifungal susceptibility of Candida parapsilosis: A global assessment from the ARTEMIS DISK Antifungal Surveillance Program, 2001 to 2005</t>
  </si>
  <si>
    <t>Stegmayr B.|Stegmayr B.|Brännström M.|Bucht S.|Crougneau V.|Dimeny E.|Ekspong A.|Eriksson M.|Granroth B.|Gröntoft K.|Hadimeri H.|Holmberg B.|Ingman B.|Isaksson B.|Johansson G.|Lindberger K.|Lundberg L.|Mikaelsson L.|Olausson E.|Persson B.|Stenlund H.|Wikdahl A.</t>
  </si>
  <si>
    <t>Stegmayr B.|Stegmayr B.|Brannstrom M.|Bucht S.|Dimeny E.|Ekspong A.|Granroth B.|Grontoft K.|Hadimeri H.|Holmberg B.|Ingman B.|Isaksson B.|Johansson G.|Lindberger K.|Lundberg L.|Lundstrom O.|Mikaelsson L.|Mortzell M.|Olausson E.|Persson B.|Svensson L.|Wikdahl A.</t>
  </si>
  <si>
    <t>Low-dose atorvastatin in severe chronic kidney disease patients: A randomized, controlled endpoint study</t>
  </si>
  <si>
    <t>Minimized weight gain between hemodialysis contributes to a reduced risk of death</t>
  </si>
  <si>
    <t>Tobin J.|Tobin J.|Tobin J.|Latourelle J.|Lew M.|Klein C.|Suchowersky O.|Shill H.|Golbe L.|Mark M.|Growdon J.|Wooten G.|Racette B.|Perlmutter J.|Watts R.|Guttman M.|Baker K.|Goldwurm S.|Pezzoli G.|Singer C.|Saint-Hilaire M.|Hendricks A.|Hendricks A.|Williamson S.|Nagle M.|Wilk J.|Massood T.|Laramie J.|Laramie J.|Destefano A.|Destefano A.|Litvan I.|Nicholson G.|Corbett A.|Isaacson S.|Burn D.|Chinnery P.|Pramstaller P.|Sherman S.|Al-Hinti J.|Drasby E.|Nance M.|Moller A.|Ostergaard K.|Roxburgh R.|Snow B.|Slevin J.|Cambi F.|Gusella J.|Myers R.</t>
  </si>
  <si>
    <t>Haplotypes and gene expression implicate the MAPT region for Parkinson disease: The GenePD Study</t>
  </si>
  <si>
    <t>Baars R.|Atherton C.|Koopman H.|Bullinger M.|Power M.|Bullinger M.|Schmidt S.|Petersen C.|Koopman H.|Baars R.|Hoare P.|Power M.|Atherton C.|Simeoni M.|Tsanakas J.|Karagianni P.|Hatziagorou E.|Vidalis A.|Chaplin J.|Quittan M.|Schuhfried O.|Hachemian N.|Thyen U.|Müller-Godeffroy E.</t>
  </si>
  <si>
    <t>Petersen P.|Nordmeyer S.|Müller-Godeffroy E.|Foeldvari I.|Küster R.|Bullinger M.|Schmidt S.|Quittan M.|Schuhfried O.|Nourafza R.|Simeoni M.|Orbicini D.|Debensason D.|Thyen U.|Müller-Godeffroy E.|Vidalis A.|Tsanakas J.|Hatziagorou E.|Karagianni P.|Koopman H.|Baars R.|Chaplin J.|Power M.|Atherton C.|Hoare P.</t>
  </si>
  <si>
    <t>The European DISABKIDS project: Development of seven condition-specific modules to measure health related quality of life in children and adolescents</t>
  </si>
  <si>
    <t>Health-related quality of life in children and adolescents with juvenile idiopathic arthritis: Which role do age, sex and medical parameters play?</t>
  </si>
  <si>
    <t>Klinische Padiatrie</t>
  </si>
  <si>
    <t>Ackermann-Liebrich U.|Ackermann-Liebrich U.|Kuna-Dibbert B.|Kuna-Dibbert B.|Probst-Hensch N.|Probst-Hensch N.|Schindler C.|Schindler C.|Dietrich D.|Dietrich D.|Stutz E.|Stutz E.|Bayer-Oglesby L.|Bayer-Oglesby L.|Baum F.|Brändli O.|Brändli O.|Brutsche M.|Brutsche M.|Downs S.|Downs S.|Downs S.|Keidel D.|Keidel D.|Gerbase M.|Gerbase M.|Imboden M.|Imboden M.|Keller R.|Keller R.|Knöpfli B.|Knöpfli B.|Künzli N.|Künzli N.|Künzli N.|Nicod L.|Nicod L.|Pons M.|Pons M.|Staedele P.|Tschopp J.|Tschopp J.|Zellweger J.|Zellweger J.|Leuenberger P.|Leuenberger P.|Barthélémy J.|Berger W.|Bettschart R.|Bircher A.|Blaser K.|Bolognini G.|Burdet L.|Frey M.|Gaspoz J.|Gold D.|Gold D.|Gold D.|Karrer W.|Morabia A.|Neu U.|Perruchoud A.|Rochat T.|Russi E.|Schmid-Grendelmeyer P.|Schwartz J.|Schwarz F.|Straehl P.|von Eckardstein A.|Städele-Kessler P.|Quinto C.|Burrus C.|Egermann U.|Gimmi R.|Kick A.|Lutz N.</t>
  </si>
  <si>
    <t>Follow-up of the Swiss Cohort Study on Air Pollution and Lung Diseases in Adults (SAPALDIA 2) 1991-2003: Methods and characterization of participants</t>
  </si>
  <si>
    <t>Bisegger C.|Bisegger C.|Cloetta B.|von Rueden U.|Abel T.|Ravens-Sieberer U.|Duer W.|Fuerth K.|Czemy L.|Auquier P.|Robitail S.|Simeoni M.|Orbicini D.|Gosch A.|Erhart M.|Tountas Y.|Dimitrakaki C.|Czimbalmos A.|Kilroe J.|Bruil J.|Detmar S.|Veripps E.|Mazur J.|Mierzejewska E.|Rajmil L.|Berra S.|Tebé C.|Hagquist C.|Power M.|Atherton C.</t>
  </si>
  <si>
    <t>Health-related quality of life: Gender differences in childhood and adolescence</t>
  </si>
  <si>
    <t>Basiri A.|Basiri A.|Basiri A.|Hosseini Moghaddam S.|Simforoosh N.|Einollahi B.|Hosseini M.|Foirouzan A.|Pourrezagholi F.|Nafar M.|Zargar M.|Pourmand G.|Tara A.|Tara A.|Mombeni H.|Moradi M.|Moradi M.|Taghizadeh A.|Taghizadeh A.|Gholamrezaee H.|Bohlouli A.|Bohlouli A.|Nezhadgashti H.|Amirzadehpasha A.|Amirzadehpasha A.|Ahmad E.|Salehipour M.|Yazdani M.|Nasrollahi A.|Falaknazi K.|Mahdavi M.|Mahdavi M.|Shamsa A.|Feizzadeh B.|Mojahedi M.|Oghbaee N.|Esmaeeli Azad R.|Mohammadi Z.</t>
  </si>
  <si>
    <t>Basiri A.|Basiri A.|Hosseini-Moghaddam S.|Simforoosh N.|Einollahi B.|Hosseini M.|Foirouzan A.|Pourrezagholi F.|Nafar M.|Zargar M.|Pourmand G.|Tara A.|Mombeni H.|Moradi M.|Afshar A.|Gholamrezaee H.|Bohlouli A.|Nezhadgashti H.|Akbarzadehpasha A.|Ahmad E.|Salehipour M.|Yazdani M.|Nasrollahi A.|Oghbaee N.|Azad R.|Mohammadi Z.|Razzaghi Z.</t>
  </si>
  <si>
    <t>Preliminary report of a nationwide case-control study for identifying risk factors of tuberculosis following renal transplantation</t>
  </si>
  <si>
    <t>The risk factors and laboratory diagnostics for post renal transplant tuberculosis: A case-control, country-wide study on definitive cases</t>
  </si>
  <si>
    <t>Tanaffos</t>
  </si>
  <si>
    <t>Shariat S.|Shariat S.|Zippe C.|Lübecke G.|Boman H.|Sanchez-Carbayo M.|Sanchez-Carbayo M.|Casella R.|Mian C.|Mian C.|Friedrich M.|Eissa S.|Akaza H.|Sawczuk I.|Serretta V.|Huland H.|Huland H.|Hedelin H.|Hedelin H.|Rupesh R.|Miyanaga N.|Sagalowsky A.|Wians F.|Roehrborn C.|Lotan Y.|Perrotte P.|Benayoun S.|Marberger M.|Karakiewicz P.</t>
  </si>
  <si>
    <t>Hutterer G.|Hutterer G.|Karakiewicz P.|Karakiewicz P.|Zippe C.|Lüdecke G.|Boman H.|Sanchez-Carbayo M.|Sanchez-Carbayo M.|Casella R.|Mian C.|Mian C.|Friedrich M.|Eissa S.|Akaza H.|Serretta V.|Hedelin H.|Rupesh R.|Miyanaga N.|Sagalowsky A.|Perrotte P.|Lotan Y.|Marberger M.|Shariat S.</t>
  </si>
  <si>
    <t>Nomograms including nuclear matrix protein 22 for prediction of disease recurrence and progression in patients with Ta, T1 or CIS transitional cell carcinoma of the bladder</t>
  </si>
  <si>
    <t>Urinary cytology and nuclear matrix protein 22 in the detection of bladder cancer recurrence other than transitional cell carcinoma</t>
  </si>
  <si>
    <t>Matsuoka O.|Otsuka K.|Otsuka K.|Murakami S.|Hotta N.|Hotta N.|Yamanaka G.|Kubo Y.|Yamanaka T.|Yamanaka T.|Shinagawa M.|Nunoda S.|Nishimura Y.|Shibata K.|Shibata K.|Saitoh H.|Saitoh H.|Nishinaga M.|Ishine M.|Wada T.|Okumiya K.|Matsubayashi K.|Yano S.|Ichihara K.|Cornélissen G.|Halberg F.|Ozawa T.</t>
  </si>
  <si>
    <t>Arterial stiffness independently predicts cardiovascular events in an elderly community - Longitudinal Investigation for the Longevity and Aging in Hokkaido County (LILAC) study</t>
  </si>
  <si>
    <t>Ablikim M.|Bai J.|Ban Y.|Bian J.|Cai X.|Chen H.|Chen H.|Chen H.|Chen J.|Chen J.|Chen Y.|Chi S.|Chu Y.|Cui X.|Dai Y.|Deng Z.|Dong L.|Dong L.|Dong Q.|Du S.|Du Z.|Fang J.|Fang S.|Fu C.|Gao C.|Gao Y.|Gu S.|Gu Y.|Guo Y.|Guo Y.|He K.|He M.|Heng Y.|Hu H.|Hu T.|Huang X.|Huang X.|Ji X.|Jiang X.|Jiao J.|Jin D.|Jin S.|Jin Y.|Lai Y.|Li G.|Li H.|Li H.|Li J.|Li R.|Li S.|Li W.|Li W.|Li X.|Li X.|Li Y.|Liang Y.|Liao H.|Liu C.|Liu F.|Liu F.|Liu H.|Liu H.|Liu J.|Liu J.|Liu J.|Liu R.|Liu Z.|Lu F.|Lu G.|Lu H.|Lu J.|Luo C.|Ma F.|Ma H.|Ma L.|Ma Q.|Ma X.|Mao Z.|Mo X.|Nie J.|Peng H.|Qi N.|Qin H.|Qiu J.|Ren Z.|Rong G.|Shan L.|Shang L.|Shen D.|Shen X.|Sheng H.|Shi F.|Shi X.|Shi X.|Sun H.|Sun J.|Sun S.|Sun Y.|Sun Z.|Tan Z.</t>
  </si>
  <si>
    <t>Search for ψ(3770)→ρπ at the BESII detector at the Beijing Electron-Positron Collider</t>
  </si>
  <si>
    <t>Aliu E.|Andringa S.|Aoki S.|Argyriades J.|Asakura K.|Ashie R.|Berns H.|Bhang H.|Blondel A.|Borghi S.|Bouchez J.|Burguet-Castell J.|Casper D.|Cavata C.|Cervera A.|Cho K.|Choi J.|Dore U.|Espinal X.|Fechner M.|Fernandez E.|Fukuda Y.|Gomez-Cadenas J.|Gran R.|Hara T.|Hasegawa M.|Hasegawa T.|Hayashi K.|Hayato Y.|Helmer R.|Hill J.|Hiraide K.|Hosaka J.|Ichikawa A.|Iinuma M.|Ikeda A.|Inagaki T.|Ishida T.|Ishihara K.|Ishii T.|Ishitsuka M.|Itow Y.|Iwashita T.|Jang H.|Jeon E.|Jeong I.|Joo K.|Jover G.|Jung C.|Kajita T.|Kameda J.|Kaneyuki K.|Kato I.|Kearns E.|Kerr D.|Kim C.|Khabibullin M.|Khotjantsev A.|Kielczewska D.|Kielczewska D.|Kim J.|Kim S.|Kitching P.|Kobayashi K.|Kobayashi T.|Konaka A.|Koshio Y.|Kropp W.|Kubota J.|Kudenko Y.|Kuno Y.|Kutter T.|Kutter T.|Learned J.|Likhoded S.|Lim I.|Loverre P.|Ludovici L.|Maesaka H.|Mallet J.|Mariani C.|Maruyama T.|Matsuno S.|Matveev V.|Mauger C.|McConnel K.|McGrew C.|Mikheyev S.|Minamino A.|Mine S.|Mineev O.|Mitsuda C.|Miura M.|Moriguchi Y.|Morita T.|Moriyama S.|Nakadaira T.|Nakahata M.|Nakamura K.|Nakano I.</t>
  </si>
  <si>
    <t>Evidence for muon neutrino oscillation in an accelerator-based experiment</t>
  </si>
  <si>
    <t>Kluge A.|Rinella G.|Anelli G.|Antinori F.|Badala A.|Burns M.|Cali I.|Cali I.|Campbell M.|Caselle M.|Ceresa S.|Chochula P.|Chochula P.|Dima R.|Elias D.|Fabris D.|Fini R.|Formenti F.|Krivda M.|Krivda M.|Lenti V.|Librizzi F.|Manzari V.|Morel M.|Moretto S.|Osmic F.|Pappalardo G.|Pepato A.|Pulvirenti A.|Riedler P.|Riggi F.|Sandor L.|Santoro R.|Scarlassara F.|Stefanini G.|Matos C.|Turrisi R.|Tydesjo H.|Viesti G.</t>
  </si>
  <si>
    <t>The ALICE Silicon Pixel Detector</t>
  </si>
  <si>
    <t>Negret A.|Negret A.|Adachi T.|Berg G.|Von Brentano P.|Fraiquin H.|De Frenne D.|Fujita H.|Fujita K.|Fujita Y.|Hatanaka K.|Jacobs E.|Nakanishi K.|Popescu L.|Popescu L.|Sakemi Y.|Shimbara Y.|Shimizu Y.|Tameshige Y.|Tamii A.|Uchida M.|Yosoi M.</t>
  </si>
  <si>
    <t>Popescu L.|Popescu L.|Adachi T.|Berg G.|Berg G.|Von Brentano P.|Frekers D.|Frenne D.|Fujita K.|Fujita Y.|Grewe E.|Harakeh M.|Hatanaka K.|Jacobs E.|Nakanishi K.|Negret A.|Negret A.|Sakemi Y.|Shimbara Y.|Shimizu Y.|Tameshige Y.|Tamii A.|Uchida M.|Wörtche H.|Yosoi M.</t>
  </si>
  <si>
    <t>Level widths of &lt;sup&gt;14&lt;/sup&gt;O states studied in the high-resolution &lt;sup&gt;14&lt;/sup&gt;N(&lt;sup&gt;3&lt;/sup&gt;He,t) &lt;sup&gt;14&lt;/sup&gt;O reaction</t>
  </si>
  <si>
    <t>Gamow-Teller transitions studied in the high-resolution Ni64(He3,t)Cu64 reaction</t>
  </si>
  <si>
    <t>Simone J.|Aubin C.|Bernard C.|DeTar C.|di Pierro M.|El-Khadra A.|Gottlieb S.|Gregory E.|Heller U.|Hetrick J.|Kronfeld A.|Mackenzie P.|Menscher D.|Nobes M.|Okamoto M.|Oktay M.|Osborn J.|Sugar R.|Toussaint D.|Trottier H.</t>
  </si>
  <si>
    <t>Aubin C.|Bernard C.|Detar C.|Di Pierro M.|Freeland E.|Gottlieb S.|Heller U.|Hetrick J.|El-Khadra A.|Kronfeld A.|Levkova L.|MacKenzie P.|Menscher D.|Maresca F.|Nobes M.|Okamoto M.|Renner D.|Simone J.|Sugar R.|Toussaint D.|Trottier H.</t>
  </si>
  <si>
    <t>Leptonic decay constants f&lt;inf&gt;Ds&lt;/inf&gt; and f&lt;inf&gt;D&lt;/inf&gt; in three flavor lattice QCD</t>
  </si>
  <si>
    <t>Charmed-meson decay constants in three-flavor lattice QCD</t>
  </si>
  <si>
    <t>Hogan M.|Barnes C.|Clayton C.|Decker F.|Deng S.|Emma P.|Huang C.|Iverson R.|Johnson D.|Joshi C.|Katsouleas T.|Krejcik P.|Lu W.|Marsh K.|Mori W.|Muggli P.|O'Connell C.|Oz E.|Siemann R.|Walz D.</t>
  </si>
  <si>
    <t>Oz E.|Deng S.|Katsouleas T.|Muggli P.|Barnes C.|Blumenfeld I.|Decker F.|Emma P.|Hogan M.|Ischebeck R.|Iverson R.|Kirby N.|Krejcik P.|O'connell C.|Siemann R.|Walz D.|Auerbach D.|Clayton C.|Huang C.|Johnson D.|Joshi C.|Lu W.|Marsh K.|Mori W.|Zhou M.</t>
  </si>
  <si>
    <t>Multi-GeV energy gain in a plasma-wakefield accelerator</t>
  </si>
  <si>
    <t>Ionization-induced electron trapping in ultrarelativistic plasma wakes</t>
  </si>
  <si>
    <t>Akopdzhanov G.|Anikeev V.|Bezzubov V.|Denisov S.|Durum A.|Gilitsky Y.|Gurzhiev S.|Korablev V.|Koreshev V.|Kozelov A.|Kozlovsky E.|Kurbakov V.|Lipaev V.|Onuchin V.|Rybin A.|Sapunov Y.|Schukin A.|Soldatov M.|Stoyanova D.|Trushin K.|Vasilyev I.|Yakimchuk V.|Zvyagintsev S.</t>
  </si>
  <si>
    <t>Akopdzhanov G.|Anikeev V.|Bezzubov V.|Vasilyev I.|Gilitsky Y.|Gurzhiev S.|Denisov S.|Durum A.|Zvyagintsev S.|Kozelov A.|Kozlovsky E.|Korablev V.|Koreshev V.|Kurbakov V.|Lipaev V.|Onuchin V.|Rybin A.|Sapunov Y.|Soldatov M.|Stoyanova D.|Trushin K.|Schukin A.|Yakimchuk V.</t>
  </si>
  <si>
    <t>Measurements of the charge asymmetry of the Dalitz plot parameters for K± → π±π0π0decays</t>
  </si>
  <si>
    <t>Study of K ± → e ± νπ 0 decays at the KMN setup</t>
  </si>
  <si>
    <t>Agnello M.|Agnello M.|Beer G.|Benussi L.|Bertani M.|Bianco S.|Botta E.|Botta E.|Bressani T.|Bressani T.|Busso L.|Busso L.|Calvo D.|Camerini P.|Camerini P.|Cerello P.|Dalena B.|De Mori F.|D'Erasmo G.|D'Erasmo G.|Di Santo D.|Di Santo D.|Fabbri F.|Faso D.|Faso D.|Feliciello A.|Filippi A.|Filippini V.|Fiore E.|Fujioka H.|Gianotti P.|Grion N.|Krasnoperov A.|Lucherini V.|Marcello S.|Maruta T.|Mirfakhrai N.|Morra O.|Olin A.|Olin A.|Pace E.|Palomba M.|Pantaleo A.|Panzarasa A.|Paticchio V.|Piano S.|Pompili F.|Rui R.|Simonetti G.|So H.|Tomassini S.|Wheadon R.|Zenoni A.|Zenoni A.</t>
  </si>
  <si>
    <t>First results from the FINUDA experiment at DAΦNE</t>
  </si>
  <si>
    <t>Trnka D.|Anton G.|Bacelar J.|Bartholomy O.|Bayadilov D.|Bayadilov D.|Beloglazov Y.|Bogendörfer R.|Castelijns R.|Crede V.|Dutz H.|Ehmanns A.|Elsner D.|Ewald R.|Fabry I.|Fuchs M.|Essig K.|Funke C.|Gothe R.|Gregor R.|Gridnev A.|Gutz E.|Höffgen S.|Hoffmeister P.|Horn I.|Hössl J.|Jaegle I.|Junkersfeld J.|Kalinowsky H.|Klein F.|Klein F.|Klempt E.|Konrad M.|Kopf B.|Kopf B.|Kotulla M.|Krusche B.|Langheinrich J.|Löhner H.|Lopatin I.|Lotz J.|Lugert S.|Menze D.|Messchendorp J.|Mertens T.|Metag V.|Morales C.|Nanova M.|Novotny R.|Ostrick M.|Pant L.|Van Pee H.|Pfeiffer M.|Roy A.|Radkov A.|Schadmand S.|Schmidt C.|Schmieden H.|Schoch B.|Shende S.|Suft G.|Sumachev V.|Szczepanek T.|Süle A.|Thoma U.|Thoma U.|Varma R.|Walther D.|Weinheimer C.|Wendel C.</t>
  </si>
  <si>
    <t>Sokhoyan V.|Gutz E.|Gutz E.|vanPe H.|Anisovich A.|Anisovich A.|Bacelar J.|Bantes B.|Bartholomy O.|Bayadilov D.|Bayadilov D.|Beck R.|Beloglazov Y.|Castelijns R.|Crede V.|Dutz H.|Elsner D.|Ewald R.|Frommberger F.|Fuchs M.|Funke C.|Gregor R.|Gridnev A.|Hillert W.|Hoffmeister P.|Horn I.|Jaegle I.|Junkersfeld J.|Kalinowsky H.|Kammer S.|Kleber V.|Frank K.|Friedrich K.|Klempt E.|Kotulla M.|Kotulla M.|Krusche B.|Lang M.|H.Löhner|Lopatin I.|Lugert S.|Merten T.|Messchendor J.|Meta V.|Nanov M.|Nikonov V.|Nikonov V.|Novinskic D.|Novotny R.|Ostrick M.|Pant L.|Pfeiffer M.|Piontek D.|Roy A.|Sarantsev A.|Sarantsev A.|Schmidt C.|Schmieden H.|Shende S.|Süle A.|Sumachev V.|Szczepanek T.|Thiel A.|Thoma U.|Trnka D.|Varma R.|Walther D.|Wendel C.|Wilson A.|Wilson A.</t>
  </si>
  <si>
    <t>Observation of In-Medium Modifications of the ω Meson</t>
  </si>
  <si>
    <t>Data on I&lt;sup&gt;s&lt;/sup&gt;and I&lt;sup&gt;c&lt;/sup&gt;in γ→p→pπ0π0 reveal cascade decays of N(1900) via N(1520)π</t>
  </si>
  <si>
    <t>Barth K.|Belov A.|Beltran B.|Beltran B.|Bräuninger H.|Carmona J.|Collar J.|Dafni T.|Dafni T.|Dafni T.|Davenport M.|Di Lella L.|Di Lella L.|Eleftheriadis C.|Englhauser J.|Fanourakis G.|Ferrer-Ribas E.|Fischer H.|Franz J.|Friedrich P.|Galán J.|Galán J.|García J.|Geralis T.|Giomataris I.|Gninenko S.|Gómez H.|Gómez H.|Hasinoff M.|Heinsius F.|Heinsius F.|Hoffmann D.|Irastorza I.|Irastorza I.|Irastorza I.|Jacoby J.|Jakovčić K.|Kang D.|Kang D.|Königsmann K.|Kotthaus R.|Kousouris K.|Kousouris K.|Krčmar M.|Kuster M.|Kuster M.|Kuster M.|Lakić B.|Liolios A.|Ljubičić A.|Lutz G.|Lutz G.|Luzón G.|Miller D.|Papaevangelou T.|Papaevangelou T.|Pivovaroff M.|Raffelt G.|Redondo J.|Redondo J.|Riege H.|Rodríguez A.|Ruz J.|Ruz J.|Ruz J.|Savvidis I.|Semertzidis Y.|Stewart L.|Van Bibber K.|Van Bibber K.|Vieira J.|Vieira J.|Villar J.|Vogel J.|Vogel J.|Walckiers L.|Zioutas K.|Zioutas K.|Zioutas K.</t>
  </si>
  <si>
    <t>CAST constraints on the axion-electron coupling</t>
  </si>
  <si>
    <t>Tsagli S.|Aggouras G.|Anassontzis E.|Ball A.|Chinowsky W.|Fahrun E.|Grammatikakis G.|Green C.|Grieder P.|Katrivanos P.|Koske P.|Ludvig J.|Markopoulos E.|Minkowsky P.|Nygren D.|Papageorgiou K.|Przybylski G.|Resvanis L.|Resvanis L.|Siotis I.|Sopher J.|Staveris T.|Tsagli V.|Zhukov V.</t>
  </si>
  <si>
    <t>Recent measurements on the Hamamatsu 13 in., R8055, PhotoMultiplier Tubes</t>
  </si>
  <si>
    <t>Tsuchiya K.|Akiba M.|Azechi H.|Fujii T.|Fujita T.|Fujiwara M.|Fujiwara M.|Hamamatsu K.|Hashizume H.|Hayashi N.|Horiike H.|Hosogane N.|Ichimura M.|Ida K.|Ikeda Y.|Imai T.|Inoue N.|Inoue N.|Ishida S.|Itoh S.|Kamada Y.|Kawashima H.|Kikuchi M.|Kimura A.|Kizu K.|Kubo H.|Kudo Y.|Kurihara K.|Kurita G.|Kuriyama M.|Masaki K.|Matsukawa M.|Matsuoka M.|Miura Y.|Miura Y.|Miya N.|Morioka A.|Nakamura K.|Ninomiya H.|Nishimura A.|Okano K.|Okuno K.|Sagara A.|Sakamoto M.|Sakurai S.|Sato K.|Shimada R.|Shimizu A.|Suzuki T.|Takahashi H.|Takase Y.|Takechi M.|Tamai H.|Tanaka S.|Tsutsui H.|Uesugi Y.|Yatsu K.|Yoshida N.</t>
  </si>
  <si>
    <t>Engineering design and control scenario for steady-state high-beta operation in National Centralized Tokamak</t>
  </si>
  <si>
    <t>Barnabé-Heider M.|Behnke E.|Behnke J.|Di Marco M.|Doane P.|Feighery W.|Genest M.|Gornea R.|Kanagalingam S.|Leroy C.|Lessard L.|Levine I.|Martin J.|Mathusi C.|Neurenberg J.|Noble A.|Noulty R.|Nymberg R.|Shore S.|Wichoski U.|Zacek V.</t>
  </si>
  <si>
    <t>Azuelos G.|Barnabé-Heider M.|Behnke E.|Clark K.|Di Marco M.|Doane P.|Feighery W.|Genest M.|Gornea R.|Guénette R.|Kanagalingam S.|Krauss C.|Leroy C.|Lessard L.|Levine I.|Martin J.|Noble A.|Noulty R.|Shore S.|Wichoski U.|Zacek V.</t>
  </si>
  <si>
    <t>Status of the Picasso project</t>
  </si>
  <si>
    <t>Simulation of special bubble detectors for PICASSO</t>
  </si>
  <si>
    <t>Albrecht H.|Bauer T.|Bauer T.|Beck M.|Berkhan K.|Bohm G.|Bruinsma M.|Bruinsma M.|Buran T.|Capeans M.|Chen B.|Deckers H.|Donat A.|Dong X.|Eckmann R.|Emelianov D.|Evgrafov G.|Evgrafov G.|Golutvin I.|Harder U.|Hohlmann M.|Höpfner K.|Hulsbergen W.|Jia Y.|Jiang C.|Kapitza H.|Karabekyan S.|Karabekyan S.|Ke Z.|Kiryushin Y.|Kolanoski H.|Krücker D.|Lanyov A.|Liu Y.|Lohse T.|Lüdecke H.|Mankel R.|Medin G.|Michel E.|Moshkin A.|Ni J.|Nowak S.|Ouchrif M.|Ouchrif M.|Padilla C.|Pernack R.|Petrukhin A.|Petrukhin A.|Pose D.|Pose D.|Schmidt B.|Schmidt-Parzefall W.|Schreiner A.|Schröder H.|Schröder H.|Schwanke U.|Schwarz A.|Siccama I.|Smirnov K.|Solunin S.|Somov S.|Souvorov V.|Spiridonov A.|Spiridonov A.|Stegmann C.|Stegmann C.|Steinkamp O.|Tesch N.|Tsakov I.|Tsakov I.|Uwer U.|Uwer U.|Vassiliev S.|Vishnevsky D.|Vukotic I.|Walter M.|Wang J.|Wang Y.|Wurth R.|Yang J.|Zheng Z.|Zhu Z.|Zimmermann R.</t>
  </si>
  <si>
    <t>The outer tracker detector of the HERA-B experiment - Part I: Detector</t>
  </si>
  <si>
    <t>Panteleev V.|Alyakrinskiy O.|Barbui M.|Barzakh A.|Dubois M.|Eleon C.|Essabaa S.|Fedorov D.|Gaubert G.|Ionan A.|Ivanov V.|Jardin P.|Lau C.|Leroy R.|Lhersonneau G.|Mezilev K.|Mhamed C.|Molkanov P.|Moroz F.|Orlov S.|Saint Laurent M.|Stroe L.|Tecchio L.|Tonezzer M.|Villari A.|Volkov Y.</t>
  </si>
  <si>
    <t>Studies of uranium carbide targets of a high density</t>
  </si>
  <si>
    <t>Jiang C.|Rehm K.|Esbensen H.|Janssens R.|Back B.|Davids C.|Greene J.|Henderson D.|Lister C.|Pardo R.|Pennington T.|Peterson D.|Seweryniak D.|Shumard B.|Sinha S.|Tang X.|Tanihata I.|Zhu S.|Collon P.|Kurtz S.|Paul M.</t>
  </si>
  <si>
    <t>Jiang C.|Back B.|Esbensen H.|Janssens R.|Mişicu S.|Rehm K.|Collon P.|Davids C.|Greene J.|Henderson D.|Jisonna L.|Jisonna L.|Kurtz S.|Lister C.|Notani M.|Notani M.|Paul M.|Pardo R.|Peterson D.|Seweryniak D.|Shumard B.|Tang X.|Tanihata I.|Wang X.|Zhu S.</t>
  </si>
  <si>
    <t>Hindrance of heavy-ion fusion at extreme sub-barrier energies in open-shell colliding systems</t>
  </si>
  <si>
    <t>First evidence of fusion hindrance for a small Q-value system</t>
  </si>
  <si>
    <t>Gupta S.|Aikawa Y.|Gopalakrishnan N.|Hayashi Y.|Ikeda N.|Ito N.|Jain A.|John A.|Karthikeyan S.|Kawakami S.|Matsuyama T.|Mohanty D.|Mohanty P.|Morris S.|Nonaka T.|Oshima A.|Rao B.|Ravindran K.|Sasano M.|Sivaprasad K.|Sreekantan B.|Tanaka H.|Tonwar S.|Viswanathan K.|Yoshikoshi T.</t>
  </si>
  <si>
    <t>Nonaka T.|Hayashi Y.|Ito N.|Kawakami S.|Matsuyama T.|Oshima A.|Tanaka H.|Yoshikoshi T.|Gupta S.|Jain A.|Karthikeyan S.|Mohanty P.|Morris S.|Rao B.|Ravindran K.|Sivaprasad K.|Sreekantan B.|Tonwar S.|Viswanathan K.|Kojima H.</t>
  </si>
  <si>
    <t>GRAPES-3 - A high-density air shower array for studies on the structure in the cosmic-ray energy spectrum near the knee</t>
  </si>
  <si>
    <t>Did the 28 October 2003 solar flare accelerate protons to 20GeV? A study of the subsequent Forbush decrease with the GRAPES-3 tracking muon telescope</t>
  </si>
  <si>
    <t>Scraggs H.|Scraggs H.|Pearson C.|Pearson C.|Hackman G.|Smith M.|Austin R.|Austin R.|Ball G.|Boston A.|Bricault P.|Chakrawarthy R.|Churchman R.|Cowan N.|Cronkhite G.|Cunningham E.|Drake T.|Finlay P.|Garrett P.|Grinyer G.|Hyland B.|Jones B.|Leslie J.|Martin J.|Morris D.|Morton A.|Phillips A.|Sarazin F.|Sarazin F.|Schumaker M.|Svensson C.|Valiente-Dobón J.|Waddington J.|Watters L.|Zimmerman L.</t>
  </si>
  <si>
    <t>Schumaker M.|Hackman G.|Pearson C.|Svensson C.|Andreoiu C.|Andreyev A.|Austin R.|Ball G.|Bandyopadhyay D.|Boston A.|Chakrawarthy R.|Churchman R.|Drake T.|Finlay P.|Garrett P.|Garrett P.|Grinyer G.|Hyland B.|Jones B.|Maharaj R.|Morton A.|Phillips A.|Sarazin F.|Sarazin F.|Scraggs H.|Smith M.|Valiente-Dobón J.|Waddington J.|Watters L.</t>
  </si>
  <si>
    <t>TIGRESS highly-segmented high-purity germanium clover detector</t>
  </si>
  <si>
    <t>Measured and simulated performance of Compton-suppressed TIGRESS HPGe clover detectors</t>
  </si>
  <si>
    <t>Hartley D.|Mohr W.|Vanhoy J.|Riley M.|Aguilar A.|Teal C.|Janssens R.|Carpenter M.|Hecht A.|Lauritsen T.|Moore E.|Zhu S.|Kondev F.|Djongolov M.|Danchev M.|Riedinger L.|Hagemann G.|Sletten G.|Chowdhury P.|Tandel S.|Ma W.|Ødegärd S.</t>
  </si>
  <si>
    <t>Aguilar A.|Aguilar A.|Hartley D.|Riley M.|Teal C.|Teal C.|Carpenter M.|Chowdhury P.|Danchev M.|Danchev M.|Djongolov M.|Djongolov M.|Hagemann G.|Hecht A.|Hecht A.|Hecht A.|Janssens R.|Kondev F.|Lauritsen T.|Ma W.|Mohr W.|Moore E.|Ødegärd S.|Riedinger L.|Sletten G.|Tandel S.|Vanhoy J.|Wang X.|Zhu S.</t>
  </si>
  <si>
    <t>Detailed high-spin spectroscopy and the search for the wobbling mode in Ta171</t>
  </si>
  <si>
    <t>Alignments, additivity, and signature inversion in odd-odd Ta170: A comprehensive high-spin study</t>
  </si>
  <si>
    <t>Lautesse P.|Maskay A.|Gerlic E.|Désesquelles P.|Laville J.|Lopez O.|Borderie B.|Dayras R.|Demeyer A.|Durand D.|Frankland J.|Galichet E.|Galichet E.|Guinet D.|Guiot B.|Le Neindre N.|Marie J.|Nalpas L.|Pârlog M.|Pichon M.|Rivet M.|Rosato E.|Roy R.|Schmitt C.|Schmitt C.|Tamain B.|Vient E.|Vigilante M.|Volant C.|Wieleczko J.</t>
  </si>
  <si>
    <t>Bonnet E.|Bonnet E.|Borderie B.|Le Neindre N.|Le Neindre N.|Raduta A.|Raduta A.|Rivet M.|Bougault R.|Chbihi A.|Frankland J.|Galichet E.|Galichet E.|Gagnon-Moisan F.|Gagnon-Moisan F.|Guinet D.|Lautesse P.|Łukasik J.|Marini P.|Marini P.|Pĝrlog M.|Pĝrlog M.|Rosato E.|Roy R.|Spadaccini G.|Vigilante M.|Wieleczko J.|Zwieglinski B.</t>
  </si>
  <si>
    <t>Experimental overview of Ni+Ni collisions at 32 MeV/nucleon: Discriminant analysis and duality in the decay modes of a fusionlike system</t>
  </si>
  <si>
    <t>New scalings in nuclear fragmentation</t>
  </si>
  <si>
    <t>Ahrens J.|Altieri S.|Altieri S.|Annand J.|Arends H.|Beck R.|Beck R.|Blackston M.|Bradtke C.|Braghieri A.|D'Hose N.|Dutz H.|Fix A.|Goertz S.|Goertz S.|Grabmayr P.|Hasegawa S.|Heid E.|Holvoet H.|Horikawa N.|Iwata T.|Jahn O.|Jennewein P.|Klein F.|Kondratiev R.|Lang M.|Lang M.|Lannoy B.|Lisin V.|Martinez-Fabregate M.|McGeorge J.|Meyer W.|Panzeri A.|Panzeri A.|Pedroni P.|Pinelli T.|Pinelli T.|Preobrajenski I.|Preobrajenski I.|Reicherz G.|Rohlof C.|Rosner G.|Rost M.|Rostomyan T.|Rostomyan T.|Ryckbosch D.|Schumacher M.|Seitz B.|Seitz B.|Tamas G.|Thomas A.|Van De Vyver R.|Weller H.|Zapadtka F.</t>
  </si>
  <si>
    <t>First measurement of the helicity dependence for the γp → pπreaction</t>
  </si>
  <si>
    <t>Sandzelius M.|Hadinia B.|Cederwall B.|Andgren K.|Ganioǧlu E.|Darby I.|Dimmock M.|Eeckhaudt S.|Grahn T.|Grahn T.|Greenlees P.|Ideguchi E.|Jones P.|Joss D.|Julin R.|Juutinen S.|Khaplanov A.|Leino M.|Nelson L.|Niikura M.|Nyman M.|Page R.|Pakarinen J.|Paul E.|Petri M.|Rahkila P.|Sarén J.|Scholey C.|Sorri J.|Uusitalo J.|Wadsworth R.|Wyss R.</t>
  </si>
  <si>
    <t>Identification of excited states in the Tz=1 nucleus Xe110: Evidence for enhanced collectivity near the N=Z=50 double shell closure</t>
  </si>
  <si>
    <t>Elekes Z.|Elekes Z.|Dombrádi Z.|Kanungo R.|Baba H.|Fülöp Z.|Gibelin J.|Horváth A.|Ideguchi E.|Ichikawa Y.|Iwasa N.|Iwasaki H.|Kanno S.|Kawai S.|Kondo Y.|Motobayashi T.|Notani M.|Ohnishi T.|Ozawa A.|Sakurai H.|Shimoura S.|Takeshita E.|Takeuchi S.|Tanihata I.|Togano Y.|Wu C.|Yamaguchi Y.|Yanagisawa Y.|Yoshida A.|Yoshida K.</t>
  </si>
  <si>
    <t>Low-lying excited states in &lt;sup&gt;17,19&lt;/sup&gt;C</t>
  </si>
  <si>
    <t>Hammer J.|Fey M.|Kunz R.|Kiener J.|Tatischeff V.|Haas F.|Weil J.|Assunção M.|Beck C.|Boukari-Pelissie C.|Coc A.|Correia J.|Courtin S.|Fleurot F.|Galanopoulos E.|Grama C.|Hammache F.|Harissopulos S.|Korichi A.|Krmpotić E.|Le Du D.|Lopez-Martens A.|Malcherek D.|Meunier R.|Papka P.|Paradellis T.|Rousseau M.|Rowley N.|Staudt G.|Szilner S.</t>
  </si>
  <si>
    <t>Assunção M.|Assunção M.|Fey M.|Fey M.|Lefebvre-Schuhl A.|Kiener J.|Tatischeff V.|Hammer J.|Hammer J.|Beck C.|Boukari-Pelissie C.|Coc A.|Correia J.|Courtin S.|Fleurot F.|Fleurot F.|Galanopoulos E.|Grama C.|Grama C.|Haas F.|Hammache F.|Hammache F.|Hannachi F.|Hannachi F.|Harissopulos S.|Korichi A.|Kunz R.|Kunz R.|Ledu D.|Lopez-Martens A.|Malcherek D.|Malcherek D.|Meunier R.|Paradellis T.|Rousseau M.|Rowley N.|Staudt G.|Szilner S.|Szilner S.|Thibaud J.|Weil J.|Weil J.</t>
  </si>
  <si>
    <t>New determination of the &lt;sup&gt;12&lt;/sup&gt;C(α, γ)&lt;sup&gt;16&lt;/sup&gt;O reaction rate from γ-ray angular distribution measurements</t>
  </si>
  <si>
    <t>E1 and E2S factors of C12(α,γ0)O16 from γ-ray angular distributions with a 4 π-detector array</t>
  </si>
  <si>
    <t>Hartmann M.|Maeda Y.|Keshelashvilli I.|Koch H.|Mikirtichyants S.|Barsov S.|Borgs W.|Büscher M.|Hejny V.|Kleber V.|Kleber V.|Koptev V.|Kulessa P.|Kulessa P.|Mersmann T.|Mussgiller A.|Ohm H.|Pysz K.|Schleichert R.|Stein H.|Ströher H.|Watzlawik K.|Wüstner P.</t>
  </si>
  <si>
    <t>Maeda Y.|Hartmann M.|Hartmann M.|Keshelashvili I.|Barsov S.|Büscher M.|Büscher M.|Dzyuba A.|Dymov S.|Dymov S.|Hejny V.|Hejny V.|Kacharava A.|Kacharava A.|Kleber V.|Koptev V.|Kulessa P.|Mersmann T.|Mikirtytchiants S.|Mikirtytchiants S.|Mikirtytchiants S.|Mussgiller A.|Nekipelov M.|Nekipelov M.|Ohm H.|Ohm H.|Pysz K.|Stein H.|Stein H.|Ströher H.|Ströher H.|Valdau Y.|Wilkin C.|Wüstner P.</t>
  </si>
  <si>
    <t>φ-meson production in pp collisions close to threshold</t>
  </si>
  <si>
    <t>Measurement of the pn→dK+K- total cross section close to threshold</t>
  </si>
  <si>
    <t>Watanabe T.|Endo S.|Fujii Y.|Hashimoto O.|Hirose K.|Ishikawa T.|Ito K.|Kanda H.|Katoh M.|Kinoshita T.|Konno O.|Maeda K.|Matsumura A.|Miura Y.|Miyahara F.|Miyase H.|Mizunuma K.|Nakabayashi T.|Nakamura S.|Nomura H.|Okayasu Y.|Osaka T.|Otani A.|Oyamada M.|Sasaki A.|Sato T.|Shimizu H.|Takahashi T.|Tamae T.|Tamura H.|Terasawa T.|Tsubota H.|Tsukada K.|Ukai M.|Utoyama M.|Wakamatsu M.|Yamauchi H.|Yamaguchi Y.|Yamamoto Y.|Yamazaki H.</t>
  </si>
  <si>
    <t>K&lt;sup&gt;0&lt;/sup&gt; photoproduction on &lt;sup&gt;12&lt;/sup&gt;C in the threshold region</t>
  </si>
  <si>
    <t>Grinyer G.|Svensson C.|Andreoiu C.|Andreyev A.|Austin R.|Austin R.|Ball G.|Chakrawarthy R.|Finlay P.|Garrett P.|Garrett P.|Hackman G.|Hardy J.|Hyland B.|Iacob V.|Koopmans K.|Kulp W.|Leslie J.|Macdonald J.|Morton A.|Ormand W.|Osborne C.|Pearson C.|Phillips A.|Sarazin F.|Sarazin F.|Schumaker M.|Scraggs H.|Scraggs H.|Schwarzenberg J.|Smith M.|Valiente-Dobón J.|Waddington J.|Wood J.|Zganjar E.</t>
  </si>
  <si>
    <t>Grinyer G.|Finlay P.|Svensson C.|Ball G.|Leslie J.|Austin R.|Bandyopadhyay D.|Bandyopadhyay D.|Chaffey A.|Chakrawarthy R.|Garrett P.|Garrett P.|Hackman G.|Hyland B.|Kanungo R.|Kanungo R.|Leach K.|Mattoon C.|Morton A.|Pearson C.|Phillips A.|Ressler J.|Sarazin F.|Savajols H.|Schumaker M.|Wong J.</t>
  </si>
  <si>
    <t>High precision measurements of&lt;sup&gt;26&lt;/sup&gt;Na β&lt;sup&gt;-&lt;/sup&gt;decay</t>
  </si>
  <si>
    <t>High-precision half-life determination for the superallowed β+ emitter Ga62</t>
  </si>
  <si>
    <t>Kondo Y.|Nakamura T.|Aoi N.|Baba H.|Bazin D.|Fukuda N.|Gomi T.|Hasegawa H.|Imai N.|Ishihara M.|Kobayashi T.|Kubo T.|Miura M.|Motobayashi T.|Saito A.|Sakurai H.|Shimoura S.|Sugimoto T.|Watanabe K.|Watanabe Y.|Yakushiji T.|Yanagisawa Y.|Yoneda K.</t>
  </si>
  <si>
    <t>Sugimoto T.|Nakamura T.|Kondo Y.|Aoi N.|Baba H.|Bazin D.|Fukuda N.|Gomi T.|Hasegawa H.|Imai N.|Ishihara M.|Kobayashi T.|Kubo T.|Miura M.|Motobayashi T.|Otsu H.|Saito A.|Sakurai H.|Shimoura S.|Vinodkumar A.|Watanabe K.|Watanabe Y.|Yakushiji T.|Yanagisawa Y.|Yoneda K.</t>
  </si>
  <si>
    <t>In-beam γ-ray spectroscopy of neutron-rich boron isotopes &lt;sup&gt;15,17&lt;/sup&gt;B via inelastic scattering on&lt;sup&gt;12&lt;/sup&gt;C</t>
  </si>
  <si>
    <t>The first 2&lt;sup&gt;+&lt;/sup&gt; state of &lt;sup&gt;14&lt;/sup&gt;Be</t>
  </si>
  <si>
    <t>Andreyev A.|Andreyev A.|Andreyev A.|Huyse M.|Van Duppen P.|Qi C.|Liotta R.|Antalic S.|Ackermann D.|Franchoo S.|Heßberger F.|Hofmann S.|Hofmann S.|Kojouharov I.|Kindler B.|Kuusiniemi P.|Lesher S.|Lommel B.|Mann R.|Nishio K.|Page R.|Streicher B.|Šáro S.|Sulignano B.|Wiseman D.|Wyss R.</t>
  </si>
  <si>
    <t>Signatures of the Z=82 shell closure in α-decay process</t>
  </si>
  <si>
    <t>Hyldegaard S.|Diget C.|Borge M.|Boutami R.|Dendooven P.|Eronen T.|Fox S.|Fraile L.|Fulton B.|Fynbo H.|Huikari J.|Jeppesen H.|Jokinen A.|Jonson B.|Kankainen A.|Moore I.|Nyman G.|Penttilä H.|Peräjärvi K.|Riisager K.|Rinta-Antila S.|Tengblad O.|Wang Y.|Wilhelmsen K.|Äystö J.</t>
  </si>
  <si>
    <t>Branching ratios in the β decays of N12 and B12</t>
  </si>
  <si>
    <t>Cenko S.|Kasliwal M.|Harrison F.|Pal'shin V.|Frail D.|Cameron P.|Berger E.|Berger E.|Fox D.|Gal-Yam A.|Kulkarni S.|Moon D.|Nakar E.|Ofek E.|Penprase B.|Price P.|Sari R.|Schmidt B.|Soderberg A.|Aptekar R.|Frederiks D.|Golenetskii S.|Burrows D.|Chevalier R.|Gehrels N.|McCarthy P.|Nousek J.|Piran T.</t>
  </si>
  <si>
    <t>Multiwavelength observations of GRB 050820A: An exceptionally energetic event followed from start to finish</t>
  </si>
  <si>
    <t>Liu T.|Qiant W.|Gritsenko M.|Xiao W.|Moldawer L.|Kaushal A.|Monroe M.|Varnum S.|Moore R.|Purvine S.|Maier R.|Davis R.|Tompkins R.|Camp D.|Smith R.|Baker H.|Bankey P.|Billiar T.|Brownstein B.|Calvano S.|Campbell-Finnerty C.|Casella G.|Chaudry I.|Choudhry M.|Cobb J.|De A.|Elson C.|Freeman B.|Gamelli R.|Gibran N.|Harbrecht B.|Hayden D.|Herndon D.|Horton J.|Hubbard W.|Hunt J.|Johnson J.|Klein M.|Lederer J.|Logvinenko T.|Lowry S.|Mannick J.|Mason P.|McDonald-Smith G.|McKinley B.|Miller-Graziano C.|Mindrinos M.|Minei J.|Moore E.|Moore F.|Nathens A.|O'Keefe G.|Rahme L.|Remick D.|Schoenfeld D.|Shapiro M.|Schwacha M.|Silver G.|Storey J.|Toner M.|Shaw Warren H.|West M.</t>
  </si>
  <si>
    <t>High dynamic range characterization of the trauma patient plasma proteome</t>
  </si>
  <si>
    <t>Journal of Burn Care and Research</t>
  </si>
  <si>
    <t>Moran K.|Backman J.|Brinkhuis H.|Clemens S.|Cronin T.|Dickens G.|Eynaud F.|Gattacceca J.|Jakobsson M.|Jordan R.|Kaminski M.|King J.|Koc N.|Krylov A.|Martinez N.|Matthiessen J.|McInroy D.|Moore T.|Onodera J.|O'Regan M.|Pälike H.|Rea B.|Rio D.|Sakamoto T.|Smith D.|Stein R.|St John K.|Suto I.|Suzuki N.|Takahashi K.|Watanabe M.|Yamamoto M.|Farrell J.|Frank M.|Kubik P.|Jokat W.|Kristoffersen Y.</t>
  </si>
  <si>
    <t>The Cenozoic palaeoenvironment of the Arctic Ocean</t>
  </si>
  <si>
    <t>Muller-Landau H.|Condit R.|Chave J.|Thomas S.|Bohlman S.|Bunyavejchewin S.|Davies S.|Foster R.|Gunatilleke S.|Gunatilleke N.|Harms K.|Harms K.|Hart T.|Hubbell S.|Hubbell S.|Itoh A.|Kassim A.|LaFrankie J.|Lee H.|Losos E.|Makana J.|Ohkubo T.|Sukumar R.|Sun I.|Nur Supardi M.|Tan S.|Thompson J.|Valencia R.|Muñoz G.|Wills C.|Yamakura T.|Chuyong G.|Dattaraja H.|Esufali S.|Hall P.|Hall P.|Hernandez C.|Kenfack D.|Kiratiprayoon S.|Suresh H.|Thomas D.|Vallejo M.|Ashton P.</t>
  </si>
  <si>
    <t>Chave J.|Condit R.|Condit R.|Muller-Landau H.|Muller-Landau H.|Thomas S.|Ashton P.|Bunyavejchewin S.|Co L.|Dattaraja H.|Davies S.|Davies S.|Esufali S.|Ewango C.|Feeley K.|Feeley K.|Foster R.|Gunatilleke N.|Gunatilleke S.|Hall P.|Hart T.|Hernández C.|Hubbell S.|Hubbell S.|Itoh A.|Kiratiprayoon S.|LaFrankie J.|De Lao S.|Makana J.|Noor M.|Kassim A.|Samper C.|Sukumar R.|Suresh H.|Tan S.|Thompson J.|Tongco M.|Valencia R.|Vallejo M.|Villa G.|Yamakura T.|Zimmerman J.|Losos E.|Losos E.</t>
  </si>
  <si>
    <t>Testing metabolic ecology theory for allometric scaling of tree size, growth and mortality in tropical forests</t>
  </si>
  <si>
    <t>Assessing evidence for a pervasive alteration in tropical tree communities</t>
  </si>
  <si>
    <t>Ecology Letters</t>
  </si>
  <si>
    <t>Ahnen M.|Ansoldi S.|Ansoldi S.|Antonelli L.|Arcaro C.|Babić A.|Banerjee B.|Bangale P.|Barresde Almeida U.|Barresde Almeida U.|Barrio J.|Becerragonzález J.|Bednarek W.|Bernardini E.|Bernardini E.|Berti A.|Berti A.|Bhattacharyya W.|Blanch O.|Bonnoli G.|Carosi R.|Carosi A.|Chatterjee A.|Colak S.|Colin P.|Colombo E.|Contreras J.|Cortina J.|Covino S.|Cumani P.|Da Vela P.|Dazzi F.|De Angelis A.|De Lotto B.|Delfino M.|Delfino M.|Delgado J.|Di Ierro F.|Doert M.|Domínguez A.|Dominis Prester D.|Doro M.|Eisenacher Lawion D.|Engelkemeier M.|Fallah Ramazani V.|Fernández-Barral A.|Fidalgo D.|Fonseca M.|Font L.|Fruck C.|Galindo D.|García López R.|Garczarczyk M.|Gaug M.|Giammaria P.|Godinović N.|Gora D.|Guberman D.|Hadasch D.|Hahn A.|Hassan T.|Hayashida M.|Herrera J.|Hose J.|Hrupec D.|Ishio K.|Konno Y.|Kubo H.|Kushida J.|Kuve Dić D.|Lelas D.|Lindfors E.|Lombardi S.|Longo F.|Longo F.|López M.|Maggio C.|Majumdar P.|Makariev M.|Maneva G.|Manganaro M.|Maraschi L.|Mariotti M.|Martínez M.|Mazin D.|Menzel U.|Minev M.|Miranda J.|Mirzoyan R.|Moralejo A.|Moreno V.|Moretti E.|Nagayoshi T.|Neustroev V.|Niedzwiecki A.|Nievas Rosillo M.|Nigro C.|Nilsson K.|Ninci D.|Nishijima K.</t>
  </si>
  <si>
    <t>Extreme HBL behavior of Markarian 501 during 2012</t>
  </si>
  <si>
    <t>Lundin R.|Winningham D.|Barabash S.|Frahm R.|Brain D.|Nilsson H.|Holmström M.|Yamauchi M.|Sharber J.|Sauvaud J.|Fedorov A.|Asamura K.|Hayakawa H.|Coates A.|Soobiah Y.|Curtis C.|Hsieh K.|Grande M.|Koskinen H.|Kallio E.|Kozyra J.|Woch J.|Fraenz M.|Luhmann J.|McKenna-Lawler S.|Orsini S.|Brandt P.|Wurz P.</t>
  </si>
  <si>
    <t>Lundin R.|Winningham D.|Barabash S.|Frahm R.|Holmström M.|Sauvaud J.|Fedorov A.|Asamura K.|Coates A.|Soobiah Y.|Hsieh K.|Grande M.|Koskinen H.|Koskinen H.|Kallio E.|Kozyra J.|Woch J.|Fraenz M.|Brain D.|Luhmann J.|McKenna-Lawler S.|Orsini R.|Brandt P.|Wurz P.</t>
  </si>
  <si>
    <t>Auroral plasma acceleration above martian magnetic anomalies</t>
  </si>
  <si>
    <t>Plasma acceleration above martian magnetic anomalies</t>
  </si>
  <si>
    <t>Elith J.|H. Graham C.|P. Anderson R.|Dudík M.|Ferrier S.|Guisan A.|J. Hijmans R.|Huettmann F.|R. Leathwick J.|Lehmann A.|Li J.|G. Lohmann L.|A. Loiselle B.|Manion G.|Moritz C.|Nakamura M.|Nakazawa Y.|McC. M. Overton J.|Townsend Peterson A.|J. Phillips S.|Richardson K.|Scachetti-Pereira R.|E. Schapire R.|Soberón J.|Williams S.|S. Wisz M.|E. Zimmermann N.</t>
  </si>
  <si>
    <t>Graham C.|Elith J.|Hijmans R.|Hijmans R.|Guisan A.|Townsend Peterson A.|Loiselle B.|Anderson R.|Dudk M.|Ferrier S.|Huettmann F.|Leathwick J.|Lehmann A.|Li J.|Lohmann L.|Loiselle B.|Manion G.|Moritz C.|Nakamura M.|Nakazawa Y.|Overton J.|Phillips S.|Richardson K.|Pereira R.|Schapire R.|Soberón J.|Williams S.|Wisz M.|Zimmermann N.</t>
  </si>
  <si>
    <t>Novel methods improve prediction of species' distributions from occurrence data</t>
  </si>
  <si>
    <t>The influence of spatial errors in species occurrence data used in distribution models</t>
  </si>
  <si>
    <t>Diversity and Distributions</t>
  </si>
  <si>
    <t>Converso A.|Hartingh T.|Garbaccio R.|Tasber E.|Rickert K.|Fraley M.|Yan Y.|Kreatsoulas C.|Stirdivant S.|Drakas B.|Walsh E.|Hamilton K.|Buser C.|Mao X.|Abrams M.|Beck S.|Tao W.|Lobell R.|Sepp-Lorenzino L.|Zugay-Murphy J.|Sardana V.|Munshi S.|Jezequel-Sur S.|Zuck P.|Hartman G.</t>
  </si>
  <si>
    <t>Development of thioquinazolinones, allosteric Chk1 kinase inhibitors</t>
  </si>
  <si>
    <t>Moradei O.|Leit S.|Zhou N.|Fréchette S.|Paquin I.|Raeppel S.|Gaudette F.|Bouchain G.|Woo S.|Vaisburg A.|Fournel M.|Kalita A.|Lu A.|Trachy-Bourget M.|Yan P.|Liu J.|Li Z.|Rahil J.|MacLeod A.|Besterman J.|Delorme D.</t>
  </si>
  <si>
    <t>Raeppel S.|Zhou N.|Gaudette F.|Leit S.|Paquin I.|Larouche G.|Moradei O.|Fréchette S.|Isakovic L.|Delorme D.|Fournel M.|Kalita A.|Lu A.|Trachy-Bourget M.|Yan P.|Liu J.|Rahil J.|Wang J.|Besterman J.|Murakami K.|Li Z.|Vaisburg A.</t>
  </si>
  <si>
    <t>Substituted N-(2-aminophenyl)-benzamides, (E)-N-(2-aminophenyl)-acrylamides and their analogues: Novel classes of histone deacetylase inhibitors</t>
  </si>
  <si>
    <t>SAR and biological evaluation of analogues of a small molecule histone deacetylase inhibitor N-(2-aminophenyl)-4-((4-(pyridin-3-yl)pyrimidin-2-ylamino)methyl)benzamide (MGCD0103)</t>
  </si>
  <si>
    <t>Cox C.|Torrent M.|Breslin M.|Mariano B.|Whitman D.|Coleman P.|Buser C.|Walsh E.|Hamilton K.|Schaber M.|Lobell R.|Tao W.|South V.|Kohl N.|Yan Y.|Kuo L.|Prueksaritanont T.|Slaughter D.|Li C.|Mahan E.|Lu B.|Hartman G.</t>
  </si>
  <si>
    <t>Cox C.|Coleman P.|Breslin M.|Whitman D.|Garbaccio R.|Fraley M.|Buser C.|Buser C.|Walsh E.|Hamilton K.|Schaber M.|Lobell R.|Tao W.|Davide J.|Diehl R.|Abrams M.|South V.|Huber H.|Torrent M.|Prueksaritanont T.|Li C.|Slaughter D.|Mahan E.|Fernandez-Metzler C.|Yan Y.|Kuo L.|Kohl N.|Kohl N.|Hartman G.</t>
  </si>
  <si>
    <t>Kinesin spindle protein (KSP) inhibitors. Part 4:&lt;sup&gt;1&lt;/sup&gt; Structure-based design of 5-alkylamino-3,5-diaryl-4,5-dihydropyrazoles as potent, water-soluble inhibitors of the mitotic kinesin KSP</t>
  </si>
  <si>
    <t>Kinesin Spindle Protein (KSP) inhibitors. 9. Discovery of (2S)-4-(2,5-difluorophenyl)-N-[(3R,4S)-3-fluoro-1-methylpiperidin-4-yl] -2-(hydroxymethyl)-N-methyl-2-phenyl-2,5-dihydro-1H-pyrrole-1-carboxamide (MK-0731) for the treatment of taxane-refractory cancer</t>
  </si>
  <si>
    <t>Tronko M.|Brenner A.|Brenner A.|Olijnyk V.|Robbins J.|Epstein O.|McConnell R.|Bogdanova T.|Fink D.|Likhtarev I.|Lubin J.|Markov V.|Bouville A.|Terekhova G.|Zablotska L.|Shpak V.|Brill A.|Tereshchenko V.|Masnyk I.|Ron E.|Hatch M.|Howe G.</t>
  </si>
  <si>
    <t>Zablotska L.|Zablotska L.|Bogdanova T.|Ron E.|Epstein O.|Robbins J.|Likhtarev I.|Hatch M.|Markov V.|Bouville A.|Olijnyk V.|McConnell R.|Shpak V.|Brenner A.|Terekhova G.|Greenebaum E.|Tereshchenko V.|Fink D.|Brill A.|Zamotayeva G.|Masnyk I.|Howe G.|Tronko M.</t>
  </si>
  <si>
    <t>Autoimmune thyroiditis and exposure to iodine 131 in the Ukrainian cohort study of thyroid cancer and other thyroid diseases after the chornobyl accident: Results from the first screening cycle (1998-2000)</t>
  </si>
  <si>
    <t>A cohort study of thyroid cancer and other thyroid diseases after the chornobyl accident: Dose-response analysis of thyroid follicular adenomas detected during first screening in Ukraine (1998-2000)</t>
  </si>
  <si>
    <t>Isabelle M.|Teodorovic I.|Morente M.|Jaminé D.|Passioukov A.|Lejeune S.|Therasse P.|Dinjens W.|Oosterhuis J.|Lam K.|Oomen M.|Spatz A.|Ratcliffe C.|Knox K.|Mager R.|Mager R.|Kerr D.|Pezzella F.|van de Vijver M.|van Boven H.|Alonso S.|Kerjaschki D.|Pammer J.|Lopez-Guerrero J.|Llombart Bosch A.|Carbone A.|Gloghini A.|van Veen E.|van Damme B.|Riegman P.</t>
  </si>
  <si>
    <t>van Veen E.|Riegman P.|Dinjens W.|Lam K.|Oomen M.|Spatz A.|Mager R.|Mager R.|Ratcliffe C.|Knox K.|Kerr D.|van Damme B.|van de Vijver M.|van Boven H.|Morente M.|Alonso S.|Kerjaschki D.|Pammer J.|Lopez-Guerrero J.|Llombart Bosch A.|Carbone A.|Gloghini A.|Teodorovic I.|Isabelle M.|Passioukov A.|Lejeune S.|Therasse P.|Oosterhuis J.</t>
  </si>
  <si>
    <t>TuBaFrost 5: Multifunctional central database application for a European tumor bank</t>
  </si>
  <si>
    <t>TuBaFrost 3: Regulatory and ethical issues on the exchange of residual tissue for research across Europe</t>
  </si>
  <si>
    <t>MacCarthy A.|Draper G.|Steliarova-Foucher E.|Kingston J.|Petrovich S.|Budanov O.|Storm H.|Christensen N.|Aareleid T.|Hakulinen T.|Sankila R.|Pukkala E.|Le Gall E.|Tron I.|Lacour B.|Desandes E.|Bernard J.|Pillon P.|Gentet J.|Freycon F.|Berger C.|Remontet L.|Danzon A.|Mercier M.|Daure` s J.|Tretarre B.|Me´ne´goz F.|Guizard A.|Velten M.|Buemi A.|Raverdy N.|Sauvage M.|Grosclaude P.|Kaatsch P.|Eisinger B.|Stabenow R.|Schuler D.|Jakab Z.|Borgulya G.|Tryggvadottir L.|Jonasson J.|Bjarnadottir K.|Comber H.|Dwane F.|Magnani C.|Pastore G.|Pannelli F.|Pascucci C.|Ferretti S.|Conti E.|Ramazzotti V.|Cercato M.|Vercelli M.|Puppo A.|Crosignani P.|Tagliabue G.|Tittarelli A.|De Lisi V.|Sgargi P.|Tumino R.|Budroni M.|Piras D.|Paci E.|Crocetti E.|La Rosa F.|Stracci F.|Zambon P.|Guzzinati S.|Dalmas M.|Coebergh J.|van Dijck J.|Wit A.|Langmark F.|Johansen A.|Andersen A.|Plesko I.|Primic Z? akelj M.|Pompe-Kirn V.|Peris-Bonet R.|Giner B.|Almar Marques E.|Mateos Ramos A.|Ramon Quiros Garcia J.|Can ada Marti´nez A.|Izarzugaza I.|Alema´n Herrera A.|Viladiu P.|Marcos R.|Izquierdo A.|Marti´nez Garcia C.|Obrador A.|Garau I.|Ardanaz E.|Borra` s J.|Galceran J.|de la Ba´ rcena Guallar J.|Martos Jime´nez M.|Jundt G.|Bouchardy C.|Usel M.</t>
  </si>
  <si>
    <t>Retinoblastoma incidence and survival in European children (1978-1997). Report from the Automated Childhood Cancer Information System project</t>
  </si>
  <si>
    <t>Rinaldi S.|Peeters P.|Berrino F.|Dossus L.|Biessy C.|Olsen A.|Tjonneland A.|Overvad K.|Clavel-Chapelon F.|Boutron-Ruault M.|Téhard B.|Nagel G.|Linseisen J.|Boeing H.|Lahmann P.|Trichopoulou A.|Trichopoulos D.|Koliva M.|Palli D.|Panico S.|Tumino R.|Sacerdote C.|Van Gils C.|Van Noord P.|Grobbee D.|Bueno-De-Mesquita H.|Gonzalez C.|Agudo A.|Chirlaque M.|Barricarte A.|Larrañaga N.|Quiros J.|Bingham S.|Khaw K.|Key T.|Allen N.|Lukanova A.|Slimani N.|Saracci R.|Riboli E.|Kaaks R.</t>
  </si>
  <si>
    <t>Verheus M.|Verheus M.|Peeters P.|Rinaldi S.|Dossus L.|Biessy C.|Olsen A.|Tjønneland A.|Overvad K.|Jeppesen M.|Clavel-Chapelon F.|Téhard B.|Nagel G.|Linseisen J.|Boeing H.|Lahmann P.|Arvaniti A.|Psaltopoulou T.|Trichopoulou A.|Palli D.|Tumino R.|Panico S.|Sacerdote C.|Sieri S.|Van Gils C.|Bueno-De-Mesquita B.|González C.|Ardanaz E.|Larranaga N.|Garcia C.|Navarro C.|Quirós J.|Key T.|Allen N.|Bingham S.|Khaw K.|Slimani N.|Riboli E.|Kaaks R.|Kaaks R.</t>
  </si>
  <si>
    <t>IGF-I, IGFBP-3 and breast cancer risk in women: The European Prospective Investigation into Cancer and Nutrition (EPIC)</t>
  </si>
  <si>
    <t>Serum C-peptide levels and breast cancer risk: Results from the European Prospective Investigation into Cancer and Nutrition (EPIC)</t>
  </si>
  <si>
    <t>González C.|Jakszyn P.|Pera G.|Agudo A.|Bingham S.|Palli D.|Ferrari P.|Boeing H.|del Giudice G.|Plebani M.|Carneiro F.|Nesi G.|Berrino F.|Sacerdote C.|Tumino R.|Panico S.|Berglund G.|Simán H.|Nyrén O.|Hallmans G.|Martinez C.|Dorronsoro M.|Barricarte A.|Navarro C.|Quirós J.|Allen N.|Key T.|Day N.|Linseisen J.|Nagel G.|Bergmann M.|Overvad K.|Jensen M.|Tjonneland A.|Olsen A.|Bueno-de-Mesquita H.|Ocke M.|Peeters P.|Numans M.|Clavel-Chapelon F.|Boutron-Ruault M.|Trichopoulou A.|Psaltopoulou T.|Roukos D.|Lund E.|Hemon B.|Kaaks R.|Norat T.|Riboli E.</t>
  </si>
  <si>
    <t>Capellá G.|Pera G.|Sala N.|Sala N.|Agudo A.|Rico F.|Rico F.|Del Giudicce G.|Plebani M.|Palli D.|Boeing H.|Bueno-de-Mesquita H.|Carneiro F.|Berrino F.|Vineis P.|Tumino R.|Panico S.|Berglund G.|Simán H.|Nyrén O.|Hallmans G.|Martinez C.|Dorronsoro M.|Barricarte A.|Navarro C.|Quirós J.|Allen N.|Key T.|Bingham S.|Caldas C.|Linseisen J.|Nagel G.|Overvad K.|Tjonneland A.|Boshuizen H.|Peeters P.|Numans M.|Clavel-Chapelon F.|Trichopoulou A.|Lund E.|Jenab M.|Kaaks R.|Riboli E.|Riboli E.|González C.</t>
  </si>
  <si>
    <t>Meat intake and risk of stomach and esophageal adenocarcinoma within the European Prospective Investigation Into Cancer and Nutrition (EPIC)</t>
  </si>
  <si>
    <t>DNA repair polymorphisms and the risk of stomach adenocarcinoma and severe chronic gastritis in the EPIC-EURGAST study</t>
  </si>
  <si>
    <t>Hu Z.|Xu L.|Shao M.|Yuan J.|Wang Y.|Wang F.|Yuan W.|Qian J.|Ma H.|Wang Y.|Liu H.|Chen W.|Yang L.|Jing G.|Huo X.|Chen F.|Jin L.|Wei Q.|Wu T.|Lu D.|Huang W.|Shen H.</t>
  </si>
  <si>
    <t>Shao M.|Ma H.|Wang Y.|Xu L.|Yuan J.|Wang Y.|Hu Z.|Yang L.|Wang F.|Liu H.|Qian J.|Xun P.|Chen W.|Yuan W.|Jing G.|Chen F.|Jin L.|Jin L.|Wei Q.|Wu T.|Shen H.|Huang W.|Lu D.</t>
  </si>
  <si>
    <t>Polymorphisms in the two helicases ERCC2/XPD and ERCC3/XPB of the transcription factor IIH complex and risk of lung cancer: A case-control analysis in a Chinese population</t>
  </si>
  <si>
    <t>Polymorphisms in excision repair cross-complementing group 4 (ERCC4) and susceptibility to primary lung cancer in a Chinese Han population</t>
  </si>
  <si>
    <t>Wiersinga W.|Perros P.|Kahaly G.|Mourits M.|Baldeschi L.|Boboridis K.|Boschi A.|Dickinson A.|Kendall-Taylor P.|Krassas G.|Lane C.|Lazarus J.|Marcocci C.|Marino M.|Nardi M.|Neoh C.|Orgiazzi J.|Pinchera A.|Pitz S.|Prummel M.|Sartini M.|Stahl M.|von Arx G.</t>
  </si>
  <si>
    <t>Bartalena L.|Baldeschi L.|Dickinson A.|Eckstein A.|Kendall-Taylor P.|Marcocci C.|Mourits M.|Perros P.|Boboridis K.|Boschi A.|Currò N.|Daumerie C.|Kahaly G.|Krassas G.|Lane C.|Lazarus J.|Marinò M.|Nardi M.|Neoh C.|Orgiazzi J.|Pearce S.|Pinchera A.|Pitz S.|Salvi M.|Sivelli P.|Stahl M.|von Arx G.|Wiersinga W.</t>
  </si>
  <si>
    <t>Clinical assessment of patients with Graves' orbitopathy: The European Group on Graves' orbitopathy recommendations to generalists, specialists and clinical researchers</t>
  </si>
  <si>
    <t>Consensus statement of the European Group on Graves' orbitopathy (EUGOGO) on management of GO</t>
  </si>
  <si>
    <t>Wang H.|Lin C.|Service S.|Chen Y.|Freimer N.|Sabatti C.|Sabatti C.|Sabatti C.|Karayiorgou M.|Roos J.|Pretorious H.|Bedoya G.|Ospina J.|Ruiz-Linares A.|Ruiz-Linares A.|Macedo A.|Palha J.|Heutink P.|Heutink P.|Aulchenko Y.|Oostra B.|Van Duijn C.|Jarvelin M.|Jarvelin M.|Varilo T.|Varilo T.|Peddle L.|Rahman P.|Piras G.|Monne M.|Peltonen L.|Peltonen L.</t>
  </si>
  <si>
    <t>Linkage disequilibrium and haplotype homozygosity in population samples genotyped at a high marker density</t>
  </si>
  <si>
    <t>Casper J.|Zweig A.|Villarreal C.|Tyner C.|Speir M.|Rosenbloom K.|Raney B.|Lee C.|Lee B.|Karolchik D.|Hinrichs A.|Haeussler M.|Guruvadoo L.|Navarro Gonzalez J.|Gibson D.|Fiddes I.|Eisenhart C.|DIekhans M.|Clawson H.|Barber G.|Armstrong J.|Haussler D.|Haussler D.|Kuhn R.|Kent W.</t>
  </si>
  <si>
    <t>The UCSC Genome Browser database: 2018 update</t>
  </si>
  <si>
    <t>Chen W.|Zhou K.|Sham P.|Sham P.|Franke B.|Franke B.|Kuntsi J.|Campbell D.|Fleischman K.|Knight J.|Andreou P.|Arnold R.|Altink M.|Boer F.|Boholst M.|Buschgens C.|Butler L.|Christiansen H.|Fliers E.|Fliers E.|Howe-Forbes R.|Gabriëls I.|Heise A.|Korn-Lubetzki I.|Marco R.|Medad S.|Minderaa R.|Müller U.|Mulligan A.|Psychogiou L.|Rommelse N.|Sethna V.|Uebel H.|McGuffin P.|Plomin R.|Banaschewski T.|Banaschewski T.|Buitelaar J.|Ebstein R.|Eisenberg J.|Gill M.|Manor I.|Miranda A.|Mulas F.|Oades R.|Roeyers H.|Rothenberger A.|Sergeant J.|Sonuga-Barke E.|Steinhausen H.|Taylor E.|Thompson M.|Faraone S.|Asherson P.|Asherson P.</t>
  </si>
  <si>
    <t>DSM-IV combined type ADHD shows familial association with sibling trait scores: A sampling strategy for QTL linkage</t>
  </si>
  <si>
    <t>Samuels J.|Samuels J.|Riddle M.|Greenberg B.|Fyer A.|McCracken J.|Rauch S.|Murphy D.|Grados M.|Pinto A.|Knowles J.|Piacentini J.|Cannistraro P.|Cullen B.|Bienvenu O.|Rasmussen S.|Pauls D.|Willour V.|Shugart Y.|Liang K.|Hoehn-Saric R.|Nestadt G.</t>
  </si>
  <si>
    <t>Samuels J.|Bienvenu O.|Krasnow J.|Wang Y.|Grados M.|Cullen B.|Goes F.|Maher B.|Greenberg B.|McLaughlin N.|Rasmussen S.|Fyer A.|Knowles J.|McCracken J.|Piacentini J.|Geller D.|Pauls D.|Stewart S.|Murphy D.|Shugart Y.|Riddle M.|Nestadt G.</t>
  </si>
  <si>
    <t>The OCD collaborative genetics study: Methods and sample description</t>
  </si>
  <si>
    <t>Self-reported executive function and hoarding in adults with obsessive-compulsive disorder</t>
  </si>
  <si>
    <t>Souers A.|Iyengar R.|Judd A.|Beno D.|Gao J.|Zhao G.|Brune M.|Napier J.|Mulhern M.|Lynch J.|Freeman J.|Wodka D.|Chen C.|Falls H.|Brodjian S.|Dayton B.|Diaz G.|Bush E.|Shapiro R.|Droz B.|Knourek-Segel V.|Hernandez L.|Marsh K.|Reilly R.|Sham H.|Collins C.|Kym P.</t>
  </si>
  <si>
    <t>Constrained 7-fluorocarboxychromone-4-aminopiperidine based Melanin-concentrating hormone receptor 1 antagonists: The effects of chirality on substituted indan-1-ylamines</t>
  </si>
  <si>
    <t>Cole D.|Manas E.|Manas E.|Stock J.|Condon J.|Jennings L.|Aulabaugh A.|Chopra R.|Chopra R.|Cowling R.|Ellingboe J.|Fan K.|Harrison B.|Hu Y.|Jacobsen S.|Jin G.|Lin L.|Lovering F.|Malamas M.|Stahl M.|Strand J.|Sukhdeo M.|Svenson K.|Turner M.|Wagner E.|Wu J.|Zhou P.|Bard J.</t>
  </si>
  <si>
    <t>Cole D.|Stock J.|Chopra R.|Cowling R.|Ellingboe J.|Fan K.|Harrison B.|Hu Y.|Jacobsen S.|Jennings L.|Jin G.|Lohse P.|Malamas M.|Manas E.|Moore W.|O'Donnell M.|Olland A.|Robichaud A.|Svenson K.|Wu J.|Wagner E.|Bard J.</t>
  </si>
  <si>
    <t>Acylguanidines as small-molecule β-secretase inhibitors</t>
  </si>
  <si>
    <t>Acylguanidine inhibitors of β-secretase: Optimization of the pyrrole ring substituents extending into the S&lt;inf&gt;1&lt;/inf&gt; and S&lt;inf&gt;3&lt;/inf&gt; substrate binding pockets</t>
  </si>
  <si>
    <t>Murai K.|Obara T.|Obara T.|Ohkubo T.|Ohkubo T.|Metoki H.|Metoki H.|Oikawa T.|Inoue R.|Komai R.|Horikawa T.|Asayama K.|Kikuya M.|Totsune K.|Totsune K.|Hashimoto J.|Hashimoto J.|Imai Y.|Imai Y.|Fujishima M.|Saruta T.|Ogihara T.|Shimamoto K.|Fujita T.|Shimada K.|Kuwajima I.|Kuriyama S.|Kario K.</t>
  </si>
  <si>
    <t>Horikawa T.|Obara T.|Obara T.|Ohkubo T.|Ohkubo T.|Asayama K.|Metoki H.|Inoue R.|Kikuya M.|Hashimoto J.|Hashimoto J.|Totsune K.|Totsune K.|Imai Y.|Imai Y.|Fujishima M.|Saruta T.|Ogihara T.|Shimamoto K.|Fujita T.|Shimada K.|Ikeda T.|Kuwajima I.|Satoru K.|Kario K.|Kato T.|Tanaka K.|Shibamiya T.|Hara A.|Oikawa T.|Komai R.|Murai K.</t>
  </si>
  <si>
    <t>Current usage of diuretics among hypertensive patients in Japan: The Japan home versus office blood pressure measurement evaluation (J-HOME) study</t>
  </si>
  <si>
    <t>Difference between home and office blood pressures among treated hypertensive patients from the Japan home versus office blood pressure Measurement Evaluation (J-HOME) study</t>
  </si>
  <si>
    <t>Tang T.|Sutarso T.|Ansari M.|Lim V.|Teo T.|Arias-Galicia F.|Garber I.|Chiu R.|Charles-Pauvers B.|Luna-Arocas R.|Vlerick P.|Akande A.|Allen M.|Al-Zubaidi A.|Borg M.|Canova L.|Cheng B.|Correia R.|Du L.|Garcia de la Torre C.|Ibrahim A.|Jen C.|Kazem A.|Kim K.|Liang J.|Malovics E.|Manganelli A.|Moreira A.|Mpoyi R.|Nnedum A.|Osagie J.|Osman-Gani A.|Özbek M.|Pereira F.|Pholsward R.|Pitariu H.|Polic M.|Sardžoska E.|Skobic P.|Stembridge A.|Tang T.|Urbain C.|Trontelj M.|Chen J.|Tang N.</t>
  </si>
  <si>
    <t>Monetary Intelligence and Behavioral Economics Across 32 Cultures: Good Apples Enjoy Good Quality of Life in Good Barrels</t>
  </si>
  <si>
    <t>Eslami B.|Koizumi A.|Ohta S.|Inoue K.|Aozasa O.|Harada K.|Yoshinaga T.|Date C.|Fujii S.|Fujimine Y.|Hachiya N.|Hirosawa I.|Koda S.|Kusaka Y.|Murata K.|Nakatsuka H.|Omae K.|Saito N.|Shimbo S.|Takenaka K.|Takeshita T.|Todoriki H.|Wada Y.|Watanabe T.|Ikeda M.</t>
  </si>
  <si>
    <t>Koizumi A.|Harada K.|Eslami B.|Fujimine Y.|Hachiya N.|Hirosawa I.|Inoue K.|Inoue S.|Koda S.|Kusaka Y.|Murata K.|Omae K.|Saito N.|Shimbo S.|Takenaka K.|Takeshita T.|Todoriki H.|Wada Y.|Watanabe T.|Ikeda M.</t>
  </si>
  <si>
    <t>Large-scale evaluation of the current level of polybrominated diphenyl ethers (PBDEs) in breast milk from 13 regions of Japan</t>
  </si>
  <si>
    <t>Paradoxical increases in serum levels of highly chlorinated PCBs in aged women in clear contrast to robust decreases in dietary intakes from 1980 to 2003 in Japan</t>
  </si>
  <si>
    <t>Environmental Health and Preventive Medicine</t>
  </si>
  <si>
    <t>Sun B.|Sun B.|Sun B.|Bosch F.|Boutin D.|Brandau C.|Chen L.|Dimopoulou C.|Fabian B.|Geissel H.|Geissel H.|Knöbel R.|Kozhuharov C.|Kurcewicz J.|Litvinov S.|Litvinov Y.|Meng J.|Münzenberg G.|Nociforo C.|Nolden F.|Plaß W.|Scheidenberger C.|Scheidenberger C.|Steck M.|Walker P.|Weick H.|Winckler N.|Winkler M.</t>
  </si>
  <si>
    <t>Precise measurement of nuclear isomers in the storage ring at GSI</t>
  </si>
  <si>
    <t>Rauth C.|Ackermann D.|Blaum K.|Block M.|Chaudhuri A.|Di Z.|Eliseev S.|Eliseev S.|Ferrer R.|Habs D.|Herfurth F.|Heßberger F.|Hofmann S.|Hofmann S.|Kluge H.|Maero G.|Martín A.|Marx G.|Mukherjee M.|Mukherjee M.|Neumayr J.|Plaß W.|Rahaman S.|Rahaman S.|Rodríguez D.|Rodríguez D.|Scheidenberger C.|Scheidenberger C.|Schweikhard L.|Thirolf P.|Vorobjev G.|Vorobjev G.|Weber C.</t>
  </si>
  <si>
    <t>First penning trap mass measurements beyond the proton drip line</t>
  </si>
  <si>
    <t>Textor C.|Schulz M.|Guibert S.|Kinne S.|Balkanski Y.|Bauer S.|Berntsen T.|Berglen T.|Boucher O.|Boucher O.|Chin M.|Dentener F.|Diehl T.|Easter R.|Feichter H.|Fillmore D.|Fillmore D.|Ghan S.|Ginoux P.|Gong S.|Grini A.|Hendricks J.|Horowitz L.|Huang P.|Isaksen I.|Iversen T.|Kloster S.|Koch D.|Kirkevåg A.|Kristjansson J.|Krol M.|Lauer A.|Lamarque J.|Liu X.|Montanaro V.|Myhre G.|Penner J.|Pitari G.|Reddy S.|Reddy S.|Seland|Stier P.|Takemura T.|Tie X.</t>
  </si>
  <si>
    <t>Analysis and quantification of the diversities of aerosol life cycles within AeroCom</t>
  </si>
  <si>
    <t>Wilson D.|Enoch B.|Christian D.|Clarkon W.|Clarkon W.|Collier Cameron A.|Deeg H.|Evans A.|Haswell C.|Hellier C.|Hodgkin S.|Horne K.|Irwin J.|Kane S.|Kane S.|Lister T.|Lister T.|Maxted P.|Norton A.|Pollacco D.|Skillen I.|Street R.|West R.|Wheatley P.</t>
  </si>
  <si>
    <t>Anderson D.|Collier Cameron A.|Delrez L.|Delrez L.|Doyle A.|Gillon M.|Hellier C.|Jehin E.|Lendl M.|Lendl M.|Maxted P.|Madhusudhan N.|Pepe F.|Pollacco D.|Queloz D.|Ségransan D.|Smalley B.|Smith A.|Smith A.|Smith A.|Triaud A.|Triaud A.|Triaud A.|Triaud A.|Turner O.|Udry S.|West R.</t>
  </si>
  <si>
    <t>SuperWASP observations of the transiting extrasolar planet XO-1b</t>
  </si>
  <si>
    <t>The discoveries of WASP-91b, WASP-105b and WASP-107b: Two warm Jupiters and a planet in the transition region between ice giants and gas giants</t>
  </si>
  <si>
    <t>Stello D.|Stello D.|Stello D.|Bruntt H.|Bruntt H.|Bruntt H.|Kjeldsen H.|Kjeldsen H.|Bedding T.|Arentoft T.|Arentoft T.|Arentoft T.|Gilliland R.|Nuspl J.|Kim S.|Kang Y.|Koo J.|Lee J.|Sterken C.|Lee C.|Jensen H.|Jacob A.|Szabó R.|Szabó R.|Frandsen S.|Frandsen S.|Csubry Z.|Dind Z.|Bouzid M.|Dall T.|Kiss L.</t>
  </si>
  <si>
    <t>Multisite campaign on the open cluster M67 - II. Evidence for solar-like oscillations in red giant stars</t>
  </si>
  <si>
    <t>Sako T.|Watanabe K.|Muraki Y.|Matsubara Y.|Tsujihara H.|Yamashita M.|Sakai T.|Shibata S.|Valdés-Galicia J.|González L.|Hurtado A.|Musalem O.|Miranda P.|Martinic N.|Ticona R.|Velarde A.|Kakimoto F.|Ogio S.|Tsunesada Y.|Tokuno H.|Tanaka Y.|Yoshikawa I.|Terasawa T.|Saito Y.|Mukai T.|Gros M.</t>
  </si>
  <si>
    <t>Watanabe K.|Lin R.|Krucker S.|Murphy R.|Share G.|Harris M.|Gros M.|Muraki Y.|Sako T.|Matsubara Y.|Sakai T.|Shibata S.|Valdés-Galicia J.|González L.|Hurtado A.|Musalem O.|Miranda P.|Martinic N.|Ticona R.|Velarde A.|Kakimoto F.|Tsunesada Y.|Tokuno H.|Ogio S.</t>
  </si>
  <si>
    <t>Long-lived solar neutron emission in comparison with electron-produced radiation in the 2005 September 7 solar flare</t>
  </si>
  <si>
    <t>Physics of ion acceleration in the solar flare on 2005 September 7 determines γ-ray and neutron production</t>
  </si>
  <si>
    <t>Belokurov V.|Zucker D.|Evans N.|Wilkinson M.|Irwin M.|Hodgkin S.|Bramich D.|Irwin J.|Gilmore G.|Willman B.|Vidrih S.|Newberg H.|Wyse R.|Fellhauer M.|Hewett P.|Cole N.|Bell E.|Beers T.|Rockosi C.|Yanny B.|Grebel E.|Schneider D.|Lupton R.|Barentine J.|Brewington H.|Brinkmann J.|Harvanek M.|Kleinman S.|Krzesinski J.|Krzesinski J.|Long D.|Nitta A.|Smith J.|Snedden S.</t>
  </si>
  <si>
    <t>Belokurov V.|Evans N.|Bell E.|Irwin M.|Hewett P.|Koposov S.|Rockosi C.|Gilmore G.|Zucker D.|Fellhauer M.|Wilkinson M.|Bramich D.|Vidrih S.|Rix H.|Beers T.|Schneider D.|Barentine J.|Brewington H.|Brinkmann J.|Harvanek M.|Krzesinski J.|Long D.|Pan K.|Snedden S.|Malanushenko O.|Malanushenko V.</t>
  </si>
  <si>
    <t>A faint new milky way satellite in bootes</t>
  </si>
  <si>
    <t>The hercules-aquila cloud</t>
  </si>
  <si>
    <t>Pierre M.|Pacaud F.|Duc P.|Willis J.|Andreon S.|Valtchanov I.|Valtchanov I.|Altieri B.|Galaz G.|Gueguen A.|Le Fèvre J.|Le Fèvre O.|Ponman T.|Sprimont P.|Surdej J.|Adami C.|Alshino A.|Bremer M.|Chiappetti L.|Detal A.|Garcet O.|Gosset E.|Jean C.|Maccagni D.|Marinoni C.|Mazure A.|Quintana H.|Read A.</t>
  </si>
  <si>
    <t>Pierre M.|Chiappetti L.|Pacaud F.|Gueguen A.|Libbrecht C.|Altieri B.|Aussel H.|Gandhi P.|Gandhi P.|Garcet O.|Gosset E.|Paioro L.|Ponman T.|Read A.|Refregier A.|Starck J.|Starck J.|Surdej J.|Valtchanov I.|Adami C.|Alloin D.|Alshino A.|Andreon S.|Birkinshaw M.|Bremer M.|Detal A.|Duc P.|Galaz G.|Jones L.|Le Fèvre J.|Le Fèvre O.|Maccagni D.|Mazure A.|Quintana H.|Röttgering H.|Sprimont P.|Tasse C.|Trinchieri G.|Willis J.</t>
  </si>
  <si>
    <t>The XMM large-scale structure survey: A well-controlled X-ray cluster sample over the D1 CFHTLS area</t>
  </si>
  <si>
    <t>The XMM-Large Scale Structure catalogue: X-ray sources and associated optical data. Version I</t>
  </si>
  <si>
    <t>Lehner M.|Lehner M.|Alcock C.|Axelrod T.|Bianco F.|Bianco F.|Byun Y.|Chen W.|Cook K.|Dave R.|De Pater I.|Giammarco J.|King S.|Lee T.|Lissauer J.|Marshall S.|Mondal S.|Nihei T.|Rice J.|Schwamb M.|Wang A.|Wang S.|Wen C.|Zhang Z.</t>
  </si>
  <si>
    <t>Ishioka R.|Wang S.|Zhang Z.|Lehner M.|Lehner M.|Lehner M.|Alcock C.|Axelrod T.|Bianco F.|Byun Y.|Chen W.|Cook K.|Kim D.|King S.|Lee T.|Marshall S.|Protopapas P.|Protopapas P.|Rice J.|Schwamb M.|Wang J.|Wen C.|Ngeow C.</t>
  </si>
  <si>
    <t>TAOS - The taiwanese-American occultation survey</t>
  </si>
  <si>
    <t>The Taiwanese-American occultation survey project stellar variability. III. Detection of 58 new variable stars</t>
  </si>
  <si>
    <t>Meurer G.|Hanish D.|Ferguson H.|Knezek P.|Kilborn V.|Kilborn V.|Putman M.|Smith R.|Koribalski B.|Meyer M.|Oey M.|Ryan-Weber E.|Zwaan M.|Heckman T.|Kennicutt R.|Lee J.|Webster R.|Bland-Hawthorn J.|Dopita M.|Freeman K.|Doyle M.|Drinkwater M.|Staveley-Smith L.|Werk J.</t>
  </si>
  <si>
    <t>Audcent-Ross F.|Meurer G.|Wong O.|Wong O.|Zheng Z.|Hanish D.|Zwaan M.|Bland-Hawthorn J.|Bland-Hawthorn J.|Elagali A.|Elagali A.|Meyer M.|Meyer M.|Putman M.|Ryan-Weber E.|Ryan-Weber E.|Sweet S.|Sweet S.|Thilker D.|Seibert M.|Allen R.|Dopita M.|Dopita M.|Doyle-Pegg M.|Drinkwater M.|Ferguson H.|Freeman K.|Heckman T.|Kennicutt R.|Kilborn V.|Kim J.|Knezek P.|Koribalski B.|Koribalski B.|Smith R.|Staveley-Smith L.|Staveley-Smith L.|Webster R.|Webster R.|Werk J.</t>
  </si>
  <si>
    <t>The survey for ionization in neutral gas galaxies. I. Description and initial results</t>
  </si>
  <si>
    <t>Near-identical star formation rate densities from Hα and FUV at redshift zero</t>
  </si>
  <si>
    <t>Cataldi G.|Dos Anjos A.|Wiedenmann W.|Zobering G.|Armstrong S.|Damazio D.|Maeno T.|Baines J.|Emeliyanov D.|Kirk N.|Wickens F.|Wielers M.|Bee C.|Meessen C.|Qian Z.|Touchard F.|Biglietti M.|Carlino G.|Conventi F.|Bogaerts J.|Conde P.|Ellis N.|Haller J.|Padilla C.|Pinto P.|Rosati S.|Santamarina C.|Wengler T.|Werner P.|Bosman M.|Casado P.|Garitaonandia H.|Osuna C.|Segura E.|Sushkov S.|Caron B.|Moore R.|Pinfold J.|Soluk R.|Wheeler S.|Cataldi G.|Gorini E.|Primavera M.|Spagnolo S.|Ventura A.|Cavalli D.|Resconi S.|Comune G.|Crone G.|Konstantinidis N.|Stefanidis E.|Sutton M.|De Santo A.|George S.|Goncalo R.|Kilvington G.|Lowe A.|Diaz Gomez M.|Di Mattia A.|Falciano S.|Luminari L.|Nisati A.|Epp B.|Ghete V.|Kabana S.|Perez Reale V.|Thomas E.|Khomich A.|Kootz A.|Lankford A.|Masik J.|Mello A.|De Seixas J.|Morettini P.|Parodi F.|Schiavi C.|Negri A.|Scannicchio D.|Vercesi V.|Nikitin N.|Sivoklokov S.|Panikashvili N.|Tarem S.|Tapprogge S.|Usai G.|Venda Pinto B.</t>
  </si>
  <si>
    <t>Muon identification with the event filter of the ATLAS experiment at CERN LHC</t>
  </si>
  <si>
    <t>Ankowski A.|Antonello M.|Aprili P.|Arneodo F.|Badertscher A.|Baiboussinov B.|Baldo Ceolin M.|Battistoni G.|Benetti P.|Bischofberger M.|Borio Di Tigliole A.|Brunetti R.|Brunetti R.|Bucciarelli G.|Bueno A.|Calligarich E.|Carbonara F.|Carmona M.|Cavanna F.|Cennini P.|Centro S.|Cesana A.|Cline D.|Cline D.|Cieślik K.|Cocco A.|Dai Z.|De Vecchi C.|Da̧browska A.|Di Cicco A.|Dolfini R.|Ereditato A.|Ferella A.|Ferrari A.|Fiorillo G.|García-Gamez D.|Ge Y.|Gibin D.|Gigli Berzolari A.|Gil-Botella I.|Gil-Botella I.|Graczyk K.|Grandi L.|Guglielmi A.|Holeczek J.|Juszczak C.|Kiełczewska D.|Kisiel J.|Kozłowski T.|Laffranchi M.|Łagoda J.|Lisowski B.|Lisowski B.|Lozano J.|Markiewicz M.|Martínez De La Ossa A.|Matthey C.|Mauri F.|Melgarejo A.|Menegolli A.|Meng G.|Messina M.|Montanari C.|Muraro S.|Navas-Concha S.|Nowak J.|Otwinowski S.|Palamara O.|Periale L.|Piano Mortari G.|Piazzoli A.|Picchi P.|Pietropaolo F.|Półchłopek W.|Prata M.|Prata M.|Przewlocki P.|Rappoldi A.|Raselli G.|Rondio E.|Rossella M.|Rubbia A.|Rubbia C.|Sala P.|Santorelli R.|Scannicchio D.|Segreto E.|Seo Y.|Seo Y.|Sergiampietri F.|Sobczyk J.|Stach S.|Stepaniak J.|Sulej R.|Szeptycka M.|Szarska M.|Szelc A.|Terrani M.|Varanini F.|Ventura S.</t>
  </si>
  <si>
    <t>Ankowski A.|Antonello M.|Aprili P.|Arneodo F.|Badertscher A.|Baibussinov B.|Baldo-Ceolin M.|Baldo-Ceolin M.|Battistoni G.|Benetti P.|Benetti P.|Brunetti R.|Brunetti R.|Bueno A.|Calligarich E.|Cambiagh M.|Cambiagh M.|Canci N.|Canci N.|Carbonara F.|Carbonara F.|Carmona M.|Cavanna F.|Cavanna F.|Cennini P.|Centro S.|Centro S.|Cesana A.|Cesana A.|Cieślik K.|Cieślik K.|Cline D.|Cocco A.|Dabrowska A.|Dolfini R.|Dolfini R.|Farnese C.|Farnese C.|Fava A.|Fava A.|Ferrari A.|Fiorillo G.|Fiorillo G.|Galli S.|Galli S.|Gallo V.|Garcia-Gamez D.|Gibin D.|Gibin D.|Gigli Berzolari A.|Gigli Berzolari A.|Graczyk K.|Guglielmi A.|Holeczek J.|Kiełczewska D.|Kisiel J.|Kozłowski T.|Łagoda J.|Lantz M.|Lantz M.|Lozano J.|Mannocchi G.|Markiewicz M.|Martinez De La Ossa A.|Mauri F.|Melgarejo A.|Menegolli A.|Meng G.|Mijakowski P.|Montanari C.|Muraro S.|Navas S.|Otwinowski S.|Palamara O.|Palczewski T.|Periale L.|Piano Mortari G.|Piano Mortari G.|Piazzoli A.|Piazzoli A.|Picchi P.|Pietropaolo F.|Półchłopek W.|Posiadała M.|Prata M.|Prata M.|Przewłocki P.|Rappoldi A.|Raselli G.|Rondio E.|Rossella M.|Rubbia A.|Rubbia C.|Sala P.|Scannicchio D.|Scannicchio D.|Scaramelli A.|Segreto E.|Sergiampietri F.|Sobczyk J.</t>
  </si>
  <si>
    <t>Characterization of ETL 9357FLA photomultiplier tubes for cryogenic temperature applications</t>
  </si>
  <si>
    <t>Energy reconstruction of electromagnetic showers from π&lt;sup&gt;0&lt;/sup&gt; decays with the ICARUS T600 liquid argon TPC</t>
  </si>
  <si>
    <t>Tang R.|Liu Y.|Zeng Y.|Ma Q.|Ma X.|Wang D.|Deng Z.|You Z.|Mao Z.|Wen S.|Wang Z.|Liu H.|Li W.|Zhang C.|Qiu J.|He M.|Zhang X.|Zhang X.|Zhang Y.|Zheng Z.|Mao Y.|Yu G.|Xia Y.|Yuan Y.|Huang X.|Jiang L.|Zang S.</t>
  </si>
  <si>
    <t>Flow control for BES III event selection</t>
  </si>
  <si>
    <t>Shimizu S.|Tongu H.|Ito H.|Souda H.|Yamazaki A.|Tanabe M.|Daido H.|Mori M.|Kado M.|Sagisaka A.|Ogura K.|Nishiuchi M.|Orimo S.|Hayashi Y.|Yogo A.|Bulanov S.|Esirkepov T.|Nagashima A.|Kimura T.|Tajima T.|Takeuchi T.|Matsukado K.|Fukumi A.|Li Z.</t>
  </si>
  <si>
    <t>Noda A.|Noda A.|Nakamura S.|Iwashita Y.|Shirai T.|Tongu H.|Souda H.|Daido H.|Mori M.|Kado M.|Sagisaka A.|Ogura K.|Nishiuchi M.|Orimo S.|Hayashi Y.|Yogo A.|Pirozhkov A.|Bulanov S.|Esirkepov T.|Nagashima A.|Kimura T.|Tajima T.|Takeuchi T.|Fukumi A.|Zhong L.</t>
  </si>
  <si>
    <t>Phase rotation scheme of laser-produced ions for reduction of the energy spread</t>
  </si>
  <si>
    <t>High quality laser-produced proton beam generation by phase rotation</t>
  </si>
  <si>
    <t>Japanese Journal of Applied Physics, Part 2: Letters</t>
  </si>
  <si>
    <t>Flöistrup H.|Flöistrup H.|Flöistrup H.|Swartz J.|Bergström A.|Alm J.|Scheynius A.|Van Hage M.|Waser M.|Braun-Fahrländer C.|Schram-Bijkerk D.|Huber M.|Zutavern A.|Von Mutius E.|Üblagger E.|Riedler J.|Michaels K.|Michaels K.|Pershagen G.|Pershagen G.|Pershagen G.|Pershagen G.|Pershagen G.|Alfvén T.|Alm J.|Bergström A.|Bergström A.|Engstrand L.|Flöistrup H.|Flöistrup H.|Flöistrup H.|Flöistrup H.|Van Hage M.|Van Hage M.|Håkansson N.|Lilja G.|Nyberg F.|Scheynius A.|Scheynius A.|Swartz J.|Swartz J.|Wickman M.|Braun-Fahrländer C.|Braun-Fahrländer C.|Waser M.|Waser M.|Sennhauser F.|Lauener R.|Wildhaber J.|Möller A.|Brunekreef B.|Schram-Bijkerk D.|Schram-Bijkerk D.|Doekes G.|Boeve M.|Douwes J.|Matze M.|Benz M.|Budde J.|Ege M.|Riedler J.|Riedler J.|Eder W.|Üblagger E.|Üblagger E.|Weiss G.|Schreuer M.|Michels K.|Michels K.|Michels K.</t>
  </si>
  <si>
    <t>Allergic disease and sensitization in Steiner school children</t>
  </si>
  <si>
    <t>Kupsch A.|Benecke R.|Müller J.|Trottenberg T.|Schneider G.|Poewe W.|Eisner W.|Wolters A.|Müller J.|Deuschl G.|Pinsker M.|Skogseid I.|Roeste G.|Vollmer-Haase J.|Brentrup A.|Krause M.|Tronnier V.|Schnitzler A.|Voges J.|Nikkhah G.|Vesper J.|Naumann M.|Volkmann J.|Volkmann J.|Volkmann J.</t>
  </si>
  <si>
    <t>Volkmann J.|Volkmann J.|Wolters A.|Kupsch A.|Müller J.|Müller J.|Müller J.|Kühn A.|Schneider G.|Poewe W.|Hering S.|Eisner W.|Müller J.|Deuschl G.|Pinsker M.|Pinsker M.|Skogseid I.|Roeste G.|Krause M.|Krause M.|Tronnier V.|Tronnier V.|Schnitzler A.|Voges J.|Voges J.|Nikkhah G.|Vesper J.|Classen J.|Classen J.|Naumann M.|Naumann M.|Benecke R.</t>
  </si>
  <si>
    <t>Pallidal deep-brain stimulation in primary generalized or segmental dystonia</t>
  </si>
  <si>
    <t>Pallidal deep brain stimulation in patients with primary generalised or segmental dystonia: 5-year follow-up of a randomised trial</t>
  </si>
  <si>
    <t>van Doorslaer E.|O'Donnell O.|Rannan-Eliya R.|Somanathan A.|Adhikari S.|Garg C.|Harbianto D.|Herrin A.|Huq M.|Ibragimova S.|Karan A.|Ng C.|Pande B.|Racelis R.|Tao S.|Tin K.|Tisayaticom K.|Trisnantoro L.|Vasavid C.|Zhao Y.</t>
  </si>
  <si>
    <t>O'Donnell O.|van Doorslaer E.|Rannan-Eliya R.|Somanathan A.|Adhikari S.|Akkazieva B.|Harbianto D.|Garg C.|Hanvoravongchai P.|Herrin A.|Huq M.|Ibragimova S.|Karan A.|Kwon S.|Leung G.|Lu J.|Ohkusa Y.|Pande B.|Racelis R.|Tin K.|Tisayaticom K.|Trisnantoro L.|Wan Q.|Yang B.|Zhao Y.</t>
  </si>
  <si>
    <t>Effect of payments for health care on poverty estimates in 11 countries in Asia: an analysis of household survey data</t>
  </si>
  <si>
    <t>Who pays for health care in Asia?</t>
  </si>
  <si>
    <t>Health Economics</t>
  </si>
  <si>
    <t>Lakatos P.|Lakatos P.|Fischer S.|Claes K.|Kovacs A.|Molnar T.|Altorjay I.|Demeter P.|Tulassay Z.|Palatka K.|Papp M.|Rutgeerts P.|Szalay F.|Papp J.|Vermeire S.|Lakatos L.|Fuszek P.|Vargha P.|OsztovicsJ. J.|Bene L.|Nagy F.|Lonovics J.|Balint L.|Huoranszky F.|Dobo I.|Herszenyi L.|Miheller P.|Nemeth A.|Erdelyi Z.|Mester G.|Molnar C.|Pandur T.</t>
  </si>
  <si>
    <t>DLC5 R30Q is not associated with IBD in Hungarian IBD patients but predicts clinical response to steroids in Crohn's disease</t>
  </si>
  <si>
    <t>Khanna D.|Khanna D.|Yan X.|Tashkin D.|Furst D.|Elashoff R.|Roth M.|Silver R.|Strange C.|Bolster M.|Seibold J.|Riley D.|Hsu V.|Varga J.|Schraufnagel D.|Theodore A.|Simms R.|Wise R.|Wigley F.|White B.|Steen V.|Read C.|Mayes M.|Parsley E.|Mubarak K.|Connolly M.|Golden J.|Olman M.|Fessler B.|Rothfield N.|Metersky M.|Clements P.</t>
  </si>
  <si>
    <t>Impact of oral cyclophosphamide on health-related quality of life in patients with active scleroderma lung disease: Results from the scleroderma lung study</t>
  </si>
  <si>
    <t>Eikenboom J.|Van Marion V.|Putter H.|Goodeve A.|Rodeghiero F.|Castaman G.|Federici A.|Batlle J.|Meyer D.|Mazurier C.|Goudemand J.|Schneppenheim R.|Bubbe U.|Ingerslev J.|Vorlova Z.|Habart D.|Holmberg L.|Lethagen S.|Pasi J.|Hill F.|Peak I.</t>
  </si>
  <si>
    <t>Linkage analysis in families diagnosed with type 1 von Willebrand disease in the European study, molecular and clinical markers for the diagnosis and management of type 1 VWD</t>
  </si>
  <si>
    <t>Espeland M.|Dotson K.|Jaramillo A.|Kahn E.|Harrison B.|Montez M.|Foreyt P.|Montgomery B.|Knowler C.|Brancati F.|Celnik D.|Clark J.|Charleston J.|Cheskin L.|Stewart K.|Rubin R.|Horak K.|Bray G.|Rau K.|Strate A.|Greenway F.|Ryan D.|Williamson D.|Tucker E.|Armand B.|Shipp M.|Landry K.|Perault J.|Lewis C.|Thomas S.|DiLillo V.|Safford M.|Glasser S.|Smith C.|Roche C.|Bragg C.|Webb N.|Gilbert S.|Dobelstein A.|Oden L.|Johnsey T.|Nathan D.|Turgeon H.|Schumann K.|Cagliero E.|Hayward K.|Delahanty L.|Steiner B.|Goldman V.|Anderson E.|Bissett L.|McNamara A.|Ginsburg R.|Harlan V.|Michel T.|Horton E.|Jackson S.|Hamdy O.|Caballero A.|Ledbury S.|Malloy M.|Goebel-Fabbri A.|Ovalle K.|Bain S.|Bovaird E.|Lambert L.|Blackburn G.|Mantzoros C.|McNamara A.|McCormick H.|Hill J.|Miller M.|VanDorsten B.|Regensteiner J.|Schwartz R.|Hamman R.|McDermott M.|Phillipp J.|Reddin P.|Wallace K.|Cohrs P.|Hamilton A.|Benchekroun S.|Green S.|Rome L.|Munkwitz L.|Wallace K.|Cohrs P.|Hamilton A.|Benchekroun S.|Green S.|Rome L.|Munkwitz L.|Foreyt J.|Reeves R.|Pownall H.|Jones P.|Balasubramanyam A.|Gee M.|Saad M.</t>
  </si>
  <si>
    <t>Espeland M.|Espeland M.|Regensteiner J.|Jaramillo S.|Gregg E.|Knowler W.|Knowler W.|Knowler W.|Wagenknecht L.|Bahnson J.|Bahnson J.|Haffner S.|Hill J.|Hiatt W.|Hiatt W.|Brancati F.|Celnik D.|Honas J.|Clark J.|Charleston J.|Cheskin L.|Stewart K.|Rubin R.|Horak K.|Bray G.|Rau K.|Strate A.|Greenway F.|Ryan D.|Williamson D.|Tucker E.|Armand B.|Shipp M.|Landry K.|Perault J.|Lewis C.|Thomas S.|DiLillo V.|Safford M.|Glasser S.|Smith C.|Roche C.|Bragg C.|Webb N.|Gilbert S.|Dobelstein A.|Oden L.|Johnsey T.|Nathan D.|Turgeon H.|Schumann K.|Cagliero E.|Hayward K.|Delahanty L.|Steiner B.|Goldman V.|Anderson E.|Bissett L.|McNamara A.|Ginsburg R.|Harlan V.|Michel T.|Horton E.|Jackson S.|Hamdy O.|Caballero E.|Ledbury S.|Malloy M.|Goebel-Fabbri A.|Ovalle K.|Bain S.|Bovaird E.|Lambert L.|Blackburn G.|Mantzoros C.|McNamara A.|McCormick H.|Hill J.|Miller M.|VanDorsten B.|Regenseiner J.|Schwartz R.|Hamman R.|McDermott M.|Phillipp J.|Reddin P.|Wallace K.|Cohrs P.|Hamilton A.|Benchekroun S.|Green S.|Rome L.|Munkwitz L.|Foreyt J.|Reeves R.|Pownall H.|Jones P.|Balasubramanyam A.|Gee M.|Saad M.</t>
  </si>
  <si>
    <t>Consent for genetics studies among clinical trial participants: Findings from action for health in diabetes (Look AHEAD)</t>
  </si>
  <si>
    <t>Measurement characteristics of the ankle-brachial index: Results from the action for health in diabetes study</t>
  </si>
  <si>
    <t>Vascular Medicine</t>
  </si>
  <si>
    <t>Diabetes and Vascular Disease Research</t>
  </si>
  <si>
    <t>Clinical Trials</t>
  </si>
  <si>
    <t>O'Reilly L.|Inglis T.|Unicomb L.|Adamson P.|Cheung K.|Dalton C.|Djordjevic S.|Doyle R.|Ferguson J.|Gilbert L.|Givney R.|Gordon D.|Hogg G.|Inglis T.|Jelfs P.|Kirk M.|Lanser J.|Mickan L.|O'Reilly L.|Rios R.|Sharma H.|Unicomb L.|Valcanis M.</t>
  </si>
  <si>
    <t>Australian multicentre comparison of subtyping methods for the investigation of Campylobacter infection</t>
  </si>
  <si>
    <t>Odes S.|Vardi H.|Friger M.|Wolters F.|Russel M.|Riis L.|Munkholm P.|Politi P.|Tsianos E.|Clofent J.|Vermeire S.|Monteiro E.|Mouzas I.|Fornaciari G.|Sijbrandij J.|Limonard C.|Van Zeijl G.|O'Morain C.|Moum B.|Vatn M.|Stockbrugger R.</t>
  </si>
  <si>
    <t>Odes S.|Vardi H.|Friger M.|Wolters F.|Hoie O.|Moum B.|Moum B.|Bernklev T.|Yona H.|Russel M.|Munkholm P.|Langholz E.|Riis L.|Politi P.|Bondini P.|Tsianos E.|Katsanos K.|Clofent J.|Vermeire S.|Freitas J.|Mouzas I.|Limonard C.|O'Morain C.|Monteiro E.|Fornaciari G.|Vatn M.|Stockbrugger R.</t>
  </si>
  <si>
    <t>Cost Analysis and Cost Determinants in a European Inflammatory Bowel Disease Inception Cohort With 10 Years of Follow-up Evaluation</t>
  </si>
  <si>
    <t>Effect of phenotype on health care costs in Crohn's disease: A European study using the Montreal classification</t>
  </si>
  <si>
    <t>Brealey S.|Atwell C.|Bryan S.|Coulton S.|Cox H.|Cross B.|Fylan F.|Garratt A.|Gilbert F.|Gillan M.|Hendry M.|Hood K.|Houston H.|King D.|Morton V.|Orchard J.|Robling M.|Russell I.|Torgerson D.|Wadsworth V.|Wilkinson C.</t>
  </si>
  <si>
    <t>Brealey S.|Andronis L.|Dennis L.|Atwell C.|Bryan S.|Coulton S.|Cox H.|Cross B.|Fylan F.|Garratt A.|Gilbert F.|Gillan M.|Hendry M.|Hood K.|Houston H.|King D.|Morton V.|Robling M.|Russell I.|Wilkinson C.</t>
  </si>
  <si>
    <t>The DAMASK trial protocol: A pragmatic randomised trial to evaluate whether GPs should have direct access to MRI for patients with suspected internal derangement of the knee</t>
  </si>
  <si>
    <t>Participants' preference for type of leaflet used to feed back the results of a randomised trial: A survey</t>
  </si>
  <si>
    <t>Konno M.|Konno M.|Baba S.|Mikawa H.|Hara K.|Matsumoto F.|Kaga K.|Nishimura T.|Kobayashi T.|Furuya N.|Moriyama H.|Okamoto Y.|Furukawa M.|Yamanaka N.|Matsushima T.|Yoshizawa Y.|Kohno S.|Kobayashi K.|Morikawa A.|Koizumi S.|Sunakawa K.|Inoue M.|Ubukata K.</t>
  </si>
  <si>
    <t>Study of nasopharyngeal bacterial flora. Second report. Variations in nasopharyngeal bacterial flora in children aged 6 years or younger when administered antimicrobial agents. Part 1</t>
  </si>
  <si>
    <t>Study of nasopharyngeal bacterial flora. Variations in nasopharyngeal bacterial flora in schoolchildren and adults when administered antimicrobial agents</t>
  </si>
  <si>
    <t>Chaudhuri K.|Martinez-Martin P.|Schapira A.|Stocchi F.|Sethi K.|Odin P.|Brown R.|Koller W.|Barone P.|MacPhee G.|Kelly L.|Rabey M.|MacMahon D.|Thomas S.|Ondo W.|Rye D.|Forbes A.|Tluk S.|Dhawan V.|Dhawan V.|Bowron A.|Williams A.|Olanow C.</t>
  </si>
  <si>
    <t>Chaudhuri K.|Chaudhuri K.|Chaudhuri K.|Chaudhuri K.|Martinez-Martin P.|Brown R.|Sethi K.|Stocchi F.|Odin P.|Ondo W.|Abe K.|MacPhee G.|MacMahon D.|Barone P.|Rabey M.|Forbes A.|Breen K.|Tluk S.|Naidu Y.|Olanow W.|Williams A.|Thomas S.|Rye D.|Tsuboi Y.|Hand A.|Schapira A.|Schapira A.</t>
  </si>
  <si>
    <t>International multicenter pilot study of the first comprehensive self-completed nonmotor symptoms questionnaire for Parkinson's disease: The NMSQuest study</t>
  </si>
  <si>
    <t>The metric properties of a novel non-motor symptoms scale for Parkinson's disease: Results from an international pilot study</t>
  </si>
  <si>
    <t>Schmitz-Hübsch T.|du Montcel S.|du Montcel S.|Baliko L.|Boesch S.|Bonato S.|Fancellu R.|Giunti P.|Globas C.|Kang J.|Kremer B.|Mariotti C.|Melegh B.|Rakowicz M.|Rola R.|Romano S.|Schöls L.|Szymanski S.|van de Warrenburg B.|Zdzienicka E.|Dürr A.|Klockgether T.</t>
  </si>
  <si>
    <t>Reliability and validity of the International Cooperative Ataxia Rating Scale: A study in 156 spinocerebellar ataxia patients</t>
  </si>
  <si>
    <t>Chioza B.|Everett K.|Aschauer H.|Brouwer O.|Callenbach P.|Covanis A.|Dulac O.|Durner M.|Eeg-Olofsson O.|Feucht M.|Friis M.|Friis M.|Heils A.|Kjeldsen M.|Larsson K.|Lehesjoki A.|Nabbout R.|Olsson I.|Sander T.|Sirén A.|Robinson R.|Rees M.|Gardiner R.</t>
  </si>
  <si>
    <t>Chioza B.|Aicardi J.|Aschauer H.|Brouwer O.|Callenbach P.|Covanis A.|Dooley J.|Dulac O.|Durner M.|Eeg-Olofsson O.|Feucht M.|Friis M.|Guerrini R.|Kjeldsen M.|Nabbout R.|Nashef L.|Sander T.|Sander T.|Sirén A.|Wirrell E.|McKeigue P.|Robinson R.|Gardiner R.|Everett K.</t>
  </si>
  <si>
    <t>Evaluation of CACNA1H in European patients with childhood absence epilepsy</t>
  </si>
  <si>
    <t>Genome wide high density SNP-based linkage analysis of childhood absence epilepsy identifies a susceptibility locus on chromosome 3p23-p14</t>
  </si>
  <si>
    <t>Epilepsy Research</t>
  </si>
  <si>
    <t>Setänen S.|Lehtonen L.|Parkkola R.|Aho K.|Haataja L.|Ahtola A.|Ekblad M.|Ekblad S.|Ekholm E.|Eurola A.|Huhtala M.|Kero P.|Kiiski-Mäki H.|Korja R.|Lahti K.|Lapinleimu H.|Lehtonen T.|Leppänen M.|Lind A.|Manninen H.|Matomäki J.|Maunu J.|Munck P.|Määttänen L.|Niemi P.|Nyman A.|Palo P.|Rautava L.|Rautava P.|Saarinen K.|Saunavaara V.|Sillanpää M.|Stolt S.|Sutinen S.|Tuomikoski-Koiranen P.|Tuovinen T.|Väliaho A.|Ylijoki M.</t>
  </si>
  <si>
    <t>Prediction of neuromotor outcome in infants born preterm at 11 years of age using volumetric neonatal magnetic resonance imaging and neurological examinations</t>
  </si>
  <si>
    <t>Dierker L.|Lloyd-Richardson E.|Stolar M.|Flay B.|Tiffany S.|Collins L.|Bailey S.|Nichter M.|Nichter M.|Clayton R.|Abrams D.|Balster R.|Dahl R.|Giovino G.|Henningfield J.|Koob G.|McMahon R.|Merikangas K.|Shiffman S.|Prager D.|Segress M.|Agnew C.|Colder C.|Donny E.|Dorn L.|Eissenberg T.|Flaherty B.|Liang L.|Maylath N.|Shadel W.|Stroud L.</t>
  </si>
  <si>
    <t>Dierker L.|Dierker L.|Dierker L.|Stolar M.|Lloyd-Richardson E.|Tiffany S.|Tiffany S.|Flay B.|Flay B.|Collins L.|Collins L.|Nichter M.|Nichter M.|Nichter M.|Nichter M.|Bailey S.|Clayton R.|Clayton R.|Abrams D.|Balster R.|Dahl R.|Giovino G.|Henningfield J.|Koob G.|McMahon R.|Merikangas K.|Shiffman S.|Prager D.|Segress M.|Agnew C.|Colder C.|Donny E.|Dorn L.|Eissenberg T.|Flaherty B.|Liang L.|Maylath N.|Richardson E.|Shadel W.|Stroud L.</t>
  </si>
  <si>
    <t>The proximal association between smoking and alcohol use among first year college students</t>
  </si>
  <si>
    <t>Tobacco, alcohol, and marijuana use among first-year U.S. college students: A time series analysis</t>
  </si>
  <si>
    <t>Bolotin V.|Vinokurov N.|Kayran D.|Knyazev B.|Kolobanov E.|Kotenkov V.|Kubarev V.|Kulipanov G.|Matveenko A.|Medvedev L.|Miginsky S.|Mironenko L.|Oreshkov A.|Ovchar V.|Popik V.|Salikova T.|Serednyakov S.|Skrinsky A.|Tcheskidov V.|Shevchenko O.|Scheglov M.</t>
  </si>
  <si>
    <t>Gavrilov N.|Knyazev B.|Kolobanov E.|Kotenkov V.|Kubarev V.|Kulipanov G.|Matveenko A.|Medvedev L.|Miginsky S.|Mironenko L.|Oreshkov A.|Ovchar V.|Popik V.|Salikova T.|Scheglov M.|Serednyakov S.|Shevchenko O.|Skrinsky A.|Tcheskidov V.|Vinokurov N.</t>
  </si>
  <si>
    <t>A project of accelerator-recuperator for Novosibirsk high-power FEL</t>
  </si>
  <si>
    <t>Status of the Novosibirsk high-power terahertz FEL</t>
  </si>
  <si>
    <t>Meyer C.|Johnson T.|McLennan G.|Aberle D.|Kazerooni E.|MacMahon H.|Mullan B.|Yankelevitz D.|van Beek E.|Armato S.|McNitt-Gray M.|Reeves A.|Gur D.|Henschke C.|Hoffman E.|Hoffman E.|Bland P.|Laderach G.|Pais R.|Qing D.|Piker C.|Guo J.|Starkey A.|Max D.|Croft B.|Clarke L.</t>
  </si>
  <si>
    <t>McNitt-Gray M.|Armato S.|Meyer C.|Reeves A.|McLennan G.|Pais R.|Freymann J.|Freymann J.|Brown M.|Engelmann R.|Bland P.|Laderach G.|Piker C.|Guo J.|Towfic Z.|Qing D.|Yankelevitz D.|Aberle D.|van Beek E.|MacMahon H.|Kazerooni E.|Croft B.|Clarke L.</t>
  </si>
  <si>
    <t>Evaluation of Lung MDCT Nodule Annotation Across Radiologists and Methods</t>
  </si>
  <si>
    <t>The Lung Image Database Consortium (LIDC) Data Collection Process for Nodule Detection and Annotation</t>
  </si>
  <si>
    <t>Academic Radiology</t>
  </si>
  <si>
    <t>Polyp measurement and size categorisation by CT colonography: Effect of observer experience in a multi-centre setting</t>
  </si>
  <si>
    <t>Gliddon A.|Doré C.|Maddison P.|Barnes T.|Black C.|Borg A.|Camilleri J.|Chakravarty K.|Denton C.|Emery P.|Griffiths B.|Herrick A.|Hopkinson N.|Hickling P.|Lanyon P.|Laversuch C.|Lawson T.|Mallya R.|McHugh N.|Moots R.|Nisar M.|Rhys-Dillon C.|Sheeran T.</t>
  </si>
  <si>
    <t>Gliddon A.|Doré C.|Dunphy J.|Betteridge Z.|McHugh N.|Maddison P.|Barnes T.|Black C.|Borg A.|Camilleri J.|Chakravarty K.|Denton C.|Emery P.|Griffiths B.|Herrick A.|Hopkinson N.|Hickling P.|Lanyon P.|Laversuch C.|Lawson T.|Mallya R.|Moots R.|Nisar M.|Rhys-Dillon C.|Sheeran T.</t>
  </si>
  <si>
    <t>Influence of clinical features on the health status of patients with limited cutaneous systemic sclerosis</t>
  </si>
  <si>
    <t>Antinuclear antibodies and clinical associations in a British cohort with limited cutaneous systemic sclerosis</t>
  </si>
  <si>
    <t>Kiyohara C.|Washio M.|Horiuchi T.|Takahashi H.|Tada Y.|Kobashi G.|Asami T.|Asami T.|Ide S.|Atsumi T.|Kodama H.|Akashi K.|Harada M.|Tsukamoto H.|Hotokebuchi T.|Nagasawa K.|Ushiyama O.|Mori M.|Oura A.|Sinomura Y.|Suzuki H.|Yamamoto M.|Abe T.|Tanaka H.|Yasuda S.|Nogami N.|Okamoto K.|Sakamoto N.|Sasaki S.|Miyake Y.|Yokoyama T.|Inaba Y.|Nagai M.</t>
  </si>
  <si>
    <t>Dietary patterns and the risk of systemic lupus erythematosus in a Japanese population: The Kyushu Sapporo SLE (KYSS) Study</t>
  </si>
  <si>
    <t>Pareyson D.|Schenone A.|Fabrizi G.|Santoro L.|Padua L.|Padua L.|Quattrone A.|Vita G.|Gemignani F.|Visioli F.|Solari A.|Salsano E.|Scaioli V.|Scaioli V.|Ciano C.|Rimoldi M.|Rimoldi M.|Lauria G.|Lauria G.|Rizzetto E.|Camozzi F.|Grandis M.|Narciso E.|Nobbio L.|Benedetti L.|Rizzuto N.|Cavallaro T.|Bertolasi L.|Casano A.|Manganelli F.|Nolano M.|Pazzaglia C.|Valentino P.|Nisticò R.|Pirritano D.|Lucisano A.|Canino M.|Mazzeo A.|Aguennouz M.|Di Leo R.|Girlanda P.|Majorana G.|Ciranni A.|Lanzano N.|Brindani F.|Lettieri C.|Bogani P.|Hughes R.|Mancardi G.|Cavaletti G.|Galimberti S.|Radice D.|Calabrese D.|Ferrari G.</t>
  </si>
  <si>
    <t>Mannil M.|Solari A.|Leha A.|Pelayo-Negro A.|Berciano J.|Schlotter-Weigel B.|Walter M.|Rautenstrauss B.|Schnizer T.|Schenone A.|Schenone A.|Seeman P.|Kadian C.|Schreiber O.|Angarita N.|Fabrizi G.|Gemignani F.|Padua L.|Santoro L.|Quattrone A.|Quattrone A.|Vita G.|Vita G.|Calabrese D.|Marchesi C.|Salsano E.|Nanetti L.|Marelli C.|Scaioli V.|Ciano C.|Rimoldi M.|Lauria G.|Rizzetto E.|Camozzi F.|Narciso E.|Grandis M.|Monti-Bragadin M.|Nobbio L.|Cavallaro T.|Casano A.|Bertolasi L.|Cabrini I.|Corrà K.|Manganelli F.|Pisciotta C.|Nolano M.|Mazzeo A.|Aguennouz M.|Di Leo R.|Majorana G.|Lanzano N.|Valenti F.|Valentino P.|Valentino P.|Nisticò R.|Nisticò R.|Pirritano D.|Pirritano D.|Lucisano A.|Lucisano A.|Canino M.|Canino M.|Pazzaglia C.|Pazzaglia C.|Granata G.|Granata G.|Foschini M.|Foschini M.|Brindani F.|Vitetta F.|Allegri I.|Visioli F.|Bogani P.|Visioli F.|Blake J.|Koltzenburg M.|Hutton E.|Lunn M.|Young P.|Laurà M.|Haberlová J.|Mazanec R.|Paulus W.|Beissbarth T.|Shy M.|Reilly M.|Pareyson D.|Sereda M.|Sereda M.</t>
  </si>
  <si>
    <t>A multicenter, randomized, double-blind, placebo-controlled trial of long-term ascorbic acid treatment in Charcot-Marie-Tooth disease type 1A (CMT-TRIAAL): The study protocol [EudraCT no.: 2006-000032-27]</t>
  </si>
  <si>
    <t>Selected items from the Charcot-Marie-Tooth (CMT) Neuropathy Score and secondary clinical outcome measures serve as sensitive clinical markers of disease severity in CMT1A patients</t>
  </si>
  <si>
    <t>Achterberg A.|Ackermann M.|Adams J.|Ahrens J.|Andeen K.|Atlee D.|Bahcall J.|Bai X.|Baret B.|Bartelt M.|Barwick S.|Bay R.|Beattie K.|Becka T.|Becker J.|Becker K.|Berghaus P.|Berley D.|Bernardini E.|Bertrand D.|Besson D.|Blaufuss E.|Boersma D.|Bohm C.|Bolmont J.|Böser S.|Botner O.|Bouchta A.|Braun J.|Burgess C.|Burgess T.|Castermans T.|Chirkin D.|Christy B.|Clem J.|Cowen D.|Cowen D.|D'Agostino M.|Davour A.|Day C.|de Clercq C.|Demirörs L.|Descamps F.|Desiati P.|DeYoung T.|Diaz-Velez J.|Dreyer J.|Dumm J.|Duvoort M.|Edwards W.|Ehrlich R.|Eisch J.|Ellsworth R.|Evenson P.|Fadiran O.|Fazely A.|Feser T.|Filimonov K.|Fox B.|Gaisser T.|Gallagher J.|Ganugapati R.|Geenen H.|Gerhardt L.|Goldschmidt A.|Goodman J.|Gozzini R.|Grullon S.|Groß A.|Gunasingha R.|Gurtner M.|Hallgren A.|Halzen F.|Han K.|Hanson K.|Hardtke D.|Hardtke R.|Harenberg T.|Hart J.|Hauschildt T.|Hays D.|Heise J.|Helbing K.|Hellwig M.|Herquet P.|Hill G.|Hodges J.|Hoffman K.|Hommez B.|Hoshina K.|Hubert D.|Hughey B.|Hulth P.|Hultqvist K.|Hundertmark S.|Hülß J.|Ishihara A.|Jacobsen J.|Japaridze G.|Jones A.</t>
  </si>
  <si>
    <t>Limits on the high-energy gamma and neutrino fluxes from the SGR 1806-20 giant flare of 27 December 2004 with the AMANDA-II detector</t>
  </si>
  <si>
    <t>Han J.|Han J.|Wang Q.|Xiao Z.|Xu H.|Sun Z.|Hu Z.|Hu Z.|Zhang X.|Zhang X.|Wang H.|Mao R.|Yuan X.|Yuan X.|Xu Z.|Zhao T.|Zhang H.|Xu H.|Xu H.|Qi H.|Qi H.|Wang Y.|Wang Y.|Jia F.|Jia F.|Wu L.|Wu L.|Ding X.|Ding X.|Gao Q.|Gao Q.|Gao H.|Gao H.|Li S.|Bai Z.|Bai Z.|Xiao G.|Jin G.|Jin G.|Ren Z.|Ren Z.|Zhou S.|Sergey Y.|Sergey Y.</t>
  </si>
  <si>
    <t>Exotic behavior of elastic scattering differential cross-sections weakly bound nucleus &lt;sup&gt;17&lt;/sup&gt;F at small angles</t>
  </si>
  <si>
    <t>Adamson P.|Adamson P.|Adamson P.|Alexopoulos T.|Alexopoulos T.|Allison W.|Alner G.|Anderson K.|Andreopoulos C.|Andreopoulos C.|Andrews M.|Andrews R.|Arroyo C.|Avvakumov S.|Ayres D.|Baller B.|Barish B.|Barker M.|Barnes P.|Barr G.|Barrett W.|Beall E.|Beall E.|Becker B.|Belias A.|Bergfeld T.|Bergfeld T.|Bernstein R.|Bhattacharya D.|Bishai M.|Blake A.|Bocean V.|Bock B.|Bock G.|Boehm J.|Boehnlein D.|Bogert D.|Border P.|Bower C.|Boyd S.|Buckley-Geer E.|Byon-Wagner A.|Byon-Wagner A.|Cabrera A.|Cabrera A.|Chapman J.|Chase T.|Chernichenko S.|Childress S.|Choudhary B.|Choudhary B.|Cobb J.|Cossairt J.|Courant H.|Crane D.|Culling A.|Dawson J.|DeMuth D.|DeMuth D.|De Santo A.|De Santo A.|Dierckxsens M.|Diwan M.|Dorman M.|Dorman M.|Drake G.|Ducar R.|Durkin T.|Erwin A.|Escobar C.|Evans J.|Fackler O.|Harris E.|Feldman G.|Felt N.|Fields T.|Ford R.|Frohne M.|Frohne M.|Gallagher H.|Gallagher H.|Gallagher H.|Gallagher H.|Gebhard M.|Godley A.|Gogos J.|Goodman M.|Gornushkin Y.|Gouffon P.|Grashorn E.|Grossman N.|Grudzinski J.|Grzelak K.|Guarino V.|Habig A.|Halsall R.|Hanson J.|Harris D.|Harris P.|Hartnell J.</t>
  </si>
  <si>
    <t>First observations of separated atmospheric νμ and ν̄μ events in the MINOS detector</t>
  </si>
  <si>
    <t>Nishiuchi M.|Fukumi A.|Fukumi A.|Daido H.|Li Z.|Li Z.|Sagisaka A.|Ogura K.|Orimo S.|Kado M.|Hayashi Y.|Mori M.|Bulanov S.|Bulanov S.|Esirkepov T.|Nemoto K.|Oishi Y.|Nayuki T.|Fujii T.|Noda A.|Iwashita Y.|Shirai T.|Nakamura S.|Nakamura S.</t>
  </si>
  <si>
    <t>Yogo A.|Daido H.|Bulanov S.|Nemoto K.|Oishi Y.|Nayuki T.|Fujii T.|Ogura K.|Orimo S.|Sagisaka A.|Ma J.|Esirkepov T.|Mori M.|Nishiuchi M.|Pirozhkov A.|Nakamura S.|Nakamura S.|Noda A.|Nagatomo H.|Kimura T.|Tajima T.</t>
  </si>
  <si>
    <t>The laser proton acceleration in the strong charge separation regime</t>
  </si>
  <si>
    <t>Laser ion acceleration via control of the near-critical density target</t>
  </si>
  <si>
    <t>Park N.|Nam S.|Han J.|Hyun J.|Jeon J.|Lee J.|Park I.|Yang J.|Ahn H.|Ganel O.|Kim K.|Lee M.|Lutz L.|Malinine A.|Seo E.|Sina R.|Wu J.|Yoon Y.|Zinn S.|Allison P.|Beatty J.|Bagliesi M.|Bigongiari G.|Maestro P.|Marrocchesi P.|Zei R.|Boyle P.|Swordy S.|Wakely S.|Childers J.|DuVernois M.|Conklin N.|Coutu S.|Mognet S.|Kim H.|Kim Y.|Park H.|Minnick S.|Nutter S.|Min K.|Han W.|Nam U.|Seon K.</t>
  </si>
  <si>
    <t>The first flight of the CREAM silicon charge detector</t>
  </si>
  <si>
    <t>Ronga F.|Sarangi T.|Abe K.|Adachi I.|Aihara H.|Anipko D.|Arinstein K.|Asano Y.|Aushev T.|Bahinipati S.|Bakich A.|Balagura V.|Barberio E.|Barbero M.|Belous K.|Bitenc U.|Bizjak I.|Blyth S.|Bondar A.|Bozek A.|Bračko M.|Bračko M.|Bračko M.|Browder T.|Chang P.|Chen A.|Chen W.|Cheon B.|Chistov R.|Choi Y.|Chuvikov A.|Dalseno J.|Danilov M.|Dash M.|Drutskoy A.|Eidelman S.|Epifanov D.|Fratina S.|Gabyshev N.|Garmash A.|Gershon T.|Gokhroo G.|Golob B.|Golob B.|Gorišek A.|Haba J.|Hara K.|Hara T.|Hayasaka K.|Hayashii H.|Hazumi M.|Higuchi T.|Hinz L.|Hokuue T.|Hoshi Y.|Hou S.|Hou W.|Iijima T.|Inami K.|Ishikawa A.|Ishino H.|Itoh R.|Iwasaki Y.|Kang J.|Kawai H.|Kawasaki T.|Khan H.|Kim H.|Kinoshita K.|Korpar S.|Korpar S.|Krokovny P.|Kulasiri R.|Kumar R.|Kuo C.|Kwon Y.|Leder G.|Lee J.|Lesiak T.|Li J.|Limosani A.|Liventsev D.|Majumder G.|Mandl F.|Matsumoto T.|Mitaroff W.|Miyabayashi K.|Miyake H.|Miyata H.|Mohapatra D.|Nagamine T.|Nakamura I.|Nakano E.|Natkaniec Z.|Nishida S.|Nitoh O.|Noguchi S.|Nozaki T.|Ogawa S.|Ohshima T.</t>
  </si>
  <si>
    <t>Hokuue T.|Abe K.|Abe K.|Adachi I.|Aihara H.|Asano Y.|Aushev T.|Bakich A.|Balagura V.|Barberio E.|Barbero M.|Bay A.|Bedny I.|Belous K.|Bitenc U.|Bizjak I.|Blyth S.|Bondar A.|Bozek A.|Bračko M.|Bračko M.|Bračko M.|Browder T.|Chang P.|Chen A.|Chen W.|Choi Y.|Chuvikov A.|Cole S.|Dalseno J.|Danilov M.|Dash M.|Drutskoy A.|Eidelman S.|Gabyshev N.|Garmash A.|Gershon T.|Gokhroo G.|Gorišek A.|Ha H.|Haba J.|Hara K.|Hara T.|Hayasaka K.|Hayashii H.|Hazumi M.|Hinz L.|Hoshi Y.|Hou S.|Hou W.|Iijima T.|Ikado K.|Imoto A.|Inami K.|Ishikawa A.|Itoh R.|Iwasaki M.|Iwasaki Y.|Kakuno H.|Kang J.|Kapusta P.|Kataoka S.|Kawai H.|Kawasaki T.|Khan H.|Kim H.|Kim H.|Kinoshita K.|Kozakai Y.|Križan P.|Križan P.|Krokovny P.|Kulasiri R.|Kumar R.|Kuo C.|Kuzmin A.|Kwon Y.|Lee J.|Lesiak T.|Li J.|Limosani A.|Lin S.|Majumder G.|Mandl F.|Matsumoto T.|Matyja A.|McOnie S.|Mitaroff W.|Miyake H.|Miyata H.|Miyazaki Y.|Mohapatra D.|Nakamura I.|Nakano E.|Natkaniec Z.|Nishida S.|Nitoh O.|Nozaki T.|Ogawa S.|Ohshima T.</t>
  </si>
  <si>
    <t>Measurement of CP violation in B0→D*-π+ and B0→D-π+ decays</t>
  </si>
  <si>
    <t>Measurements of branching fractions and q&lt;sup&gt;2&lt;/sup&gt; distributions for B → π ℓ ν and B → ρ ℓ ν decays with B → D&lt;sup&gt;(*)&lt;/sup&gt; ℓ ν decay tagging</t>
  </si>
  <si>
    <t>Wieland O.|Bracco A.|Camera F.|Benzoni G.|Blasi N.|Brambilla S.|Crespi F.|Giussani A.|Leoni S.|Mason P.|Million B.|Moroni A.|Barlini S.|Kravchuk V.|Gramegna F.|Lanchais A.|Mastinu P.|Maj A.|Brekiesz M.|Kmiecik M.|Bruno M.|Geraci E.|Vannini G.|Casini G.|Chiari M.|Nannini A.|Ordine A.|Ormand E.</t>
  </si>
  <si>
    <t>Corsi A.|Corsi A.|Wieland O.|Kravchuk V.|Bracco A.|Bracco A.|Camera F.|Camera F.|Benzoni G.|Blasi N.|Brambilla S.|Crespi F.|Crespi F.|Giussani A.|Giussani A.|Leoni S.|Leoni S.|Million B.|Montanari D.|Montanari D.|Moroni A.|Moroni A.|Gramegna F.|Lanchais A.|Mastinu P.|Brekiesz M.|Kmiecik M.|Maj A.|Bruno M.|Bruno M.|D'Agostino M.|D'Agostino M.|Geraci E.|Geraci E.|Vannini G.|Vannini G.|Barlini S.|Casini G.|Chiari M.|Nannini A.|Ordine A.|Di Toro M.|Di Toro M.|Rizzo C.|Rizzo C.|Colonna M.|Colonna M.|Baran V.</t>
  </si>
  <si>
    <t>Giant dipole resonance in the hot and thermalized Ce132 Nucleus: Damping of collective modes at finite temperature</t>
  </si>
  <si>
    <t>Excitation of the dynamical dipole in the charge asymmetric reaction &lt;sup&gt;16&lt;/sup&gt;O +&lt;sup&gt; 116&lt;/sup&gt;Sn</t>
  </si>
  <si>
    <t>Wilczyński J.|Skwira-Chalot I.|Siwek-Wilczyńska K.|Pagano A.|Amorini F.|Amorini F.|Anzalone A.|Anzalone A.|Auditore L.|Baran V.|Baran V.|Brzychczyk J.|Cardella G.|Cavallaro S.|Cavallaro S.|Chatterjee M.|Colonna M.|Colonna M.|De Filippo E.|Toro M.|Toro M.|Gawlikowicz W.|Geraci E.|Geraci E.|Grzeszczuk A.|Guazzoni P.|Kowalski S.|Guidara E.|Lanzalone G.|Lanzalone G.|Łukasik J.|Maiolino C.|Maiolino C.|Majka Z.|Nicolis N.|Papa M.|Piasecki E.|Piasecki E.|Pirrone S.|Płaneta R.|Politi G.|Politi G.|Porto F.|Porto F.|Rizzo F.|Rizzo F.|Russotto P.|Russotto P.|Schmidt K.|Sochocka A.|Świderski|Trifirò A.|Trimarchi M.|Wieleczko J.|Zetta L.|Zipper W.</t>
  </si>
  <si>
    <t>Observation of fast collinear partitioning of the Au197 + Au197 system into three and four fragments of comparable size</t>
  </si>
  <si>
    <t>Achterberg A.|Achterberg A.|Ackermann M.|Ackermann M.|Adams J.|Adams J.|Ahrens J.|Ahrens J.|Atlee D.|Atlee D.|Bahcall J.|Bahcall J.|Bai X.|Bai X.|Baret B.|Baret B.|Bartelt M.|Bartelt M.|Barwick S.|Barwick S.|Bay R.|Bay R.|Beattie K.|Beattie K.|Becka T.|Becka T.|Becker J.|Becker J.|Becker K.|Becker K.|Berghaus P.|Berghaus P.|Berley D.|Berley D.|Bernardini E.|Bernardini E.|Bertrand D.|Bertrand D.|Besson D.|Besson D.|Blaufuss E.|Blaufuss E.|Boersma D.|Boersma D.|Bohm C.|Bohm C.|Böser S.|Böser S.|Botner O.|Botner O.|Bouchta A.|Bouchta A.|Braun J.|Braun J.|Burgess C.|Burgess C.|Burgess T.|Burgess T.|Castermans T.|Castermans T.|Chirkin D.|Chirkin D.|Clem J.|Clem J.|Collin B.|Collin B.|Conrad J.|Conrad J.|Cooley J.|Cooley J.|Cowen D.|Cowen D.|Cowen D.|D'Agostino M.|D'Agostino M.|Davour A.|Davour A.|Day C.|Day C.|De Clercq C.|De Clercq C.|Desiati P.|Desiati P.|DeYoung T.|DeYoung T.|Dreyer J.|Dreyer J.|Duvoort M.|Duvoort M.|Edwards W.|Edwards W.|Ehrlich R.|Ehrlich R.|Ellsworth R.|Ellsworth R.|Evenson P.|Evenson P.|Fazely A.|Fazely A.|Feser T.</t>
  </si>
  <si>
    <t>Achterberg A.|Achterberg A.|Ackermann M.|Ackermann M.|Adams J.|Adams J.|Ahrens J.|Ahrens J.|Andeen K.|Andeen K.|Atlee D.|Atlee D.|Bahcall J.|Bahcall J.|Bai X.|Bai X.|Baret B.|Baret B.|Bartelt M.|Bartelt M.|Barwick S.|Barwick S.|Bay R.|Bay R.|Beattie K.|Beattie K.|Becka T.|Becka T.|Becker J.|Becker J.|Becker K.|Becker K.|Berghaus P.|Berghaus P.|Berley D.|Berley D.|Bernardini E.|Bernardini E.|Bertrand D.|Bertrand D.|Besson D.|Besson D.|Blaufuss E.|Blaufuss E.|Boersma D.|Boersma D.|Bohm C.|Bohm C.|Böser S.|Böser S.|Botner O.|Botner O.|Bouchta A.|Bouchta A.|Bouhali O.|Bouhali O.|Braun J.|Braun J.|Burgess C.|Burgess C.|Burgess T.|Burgess T.|Castermans T.|Castermans T.|Chirkin D.|Chirkin D.|Clem J.|Clem J.|Conrad J.|Conrad J.|Cooley J.|Cooley J.|Cowen D.|Cowen D.|Cowen D.|D'Agostino M.|D'Agostino M.|Davour A.|Davour A.|Day C.|Day C.|De Clercq C.|De Clercq C.|Desiati P.|Desiati P.|DeYoung T.|DeYoung T.|Diaz-Velez J.|Diaz-Velez J.|Dreyer J.|Dreyer J.|Duvoort M.|Duvoort M.|Edwards W.|Edwards W.|Ehrlich R.|Ehrlich R.|Ekström P.|Ekström P.|Ellsworth R.</t>
  </si>
  <si>
    <t>On the selection of AGN neutrino source candidates for a source stacking analysis with neutrino telescopes</t>
  </si>
  <si>
    <t>Limits on the muon flux from neutralino annihilations at the center of the Earth with AMANDA</t>
  </si>
  <si>
    <t>Veritas Collaboration T.|Archer A.|Benbow W.|Bird R.|Brose R.|Brose R.|Buchovecky M.|Bugaev V.|Cui W.|Cui W.|Daniel M.|Falcone A.|Feng Q.|Finley J.|Flinders A.|Fortson L.|Furniss A.|Gillanders G.|Hütten M.|Hanna D.|Hervet O.|Holder J.|Hughes G.|Humensky T.|Johnson C.|Kaaret P.|Kar P.|Kelley-Hoskins N.|Kieda D.|Krause M.|Krennrich F.|Kumar S.|Lang M.|Lin T.|McArthur S.|Moriarty P.|Mukherjee R.|Nieto D.|O'Brien S.|Ong R.|Otte A.|Park N.|Petrashyk A.|Pohl M.|Pohl M.|Popkow A.|Pueschel E.|Quinn J.|Ragan K.|Reynolds P.|Richards G.|Roache E.|Rulten C.|Sadeh I.|Sembroski G.|Shahinyan K.|Tyler J.|Wakely S.|Weiner O.|Weinstein A.|Wells R.|Wilcox P.|Wilhelm A.|Wilhelm A.|Williams D.|Brisken W.|Pontrelli P.</t>
  </si>
  <si>
    <t>HESS J1943+213: An Extreme Blazar Shining through the Galactic Plane</t>
  </si>
  <si>
    <t>Belz J.|Cao Z.|Huentemeyer P.|Jui C.|Martens K.|Matthews J.|Maestas M.|Smith J.|Sokolsky P.|Springer R.|Thomas J.|Thomas S.|Chen P.|Field C.|Hast C.|Iverson R.|Ng J.|Odian A.|Reil K.|Vincke H.|Walz D.|Goldammer A.|Guest D.|Thomson G.|Chang F.|Chen C.|Chen C.|Huang M.|Hwang W.|Lin G.</t>
  </si>
  <si>
    <t>Comparison of air fluorescence and ionization measurements of em shower depth profiles: Test of a UHECR detector technique</t>
  </si>
  <si>
    <t>Techniques of the FLASH thin target experiment</t>
  </si>
  <si>
    <t>Ikeda Y.|Umeda N.|Akino N.|Ebisawa N.|Grisham L.|Hanada M.|Honda A.|Inoue T.|Kawai M.|Kazawa M.|Kikuchi K.|Komata M.|Mogaki K.|Noto K.|Okano F.|Ohga T.|Oshima K.|Takenouchi T.|Tanai Y.|Usui K.|Yamazaki H.|Yamamoto T.</t>
  </si>
  <si>
    <t>Ikeda Y.|Hanada M.|Kamada M.|Kobayashi K.|Umeda N.|Akino N.|Ebisawa N.|Inoue T.|Honda A.|Kawai M.|Kazawa M.|Kikuchi K.|Komata M.|Mogaki K.|Noto K.|Oasa K.|Oshima K.|Sasaki S.|Simizu T.|Takenouchi T.|Tanai Y.|Usui K.|Watanabe K.|Grisham L.|Kobayashi S.|Yamano Y.|Takahashi M.</t>
  </si>
  <si>
    <t>Present status of the negative ion based NBI system for long pulse operation on JT-60U</t>
  </si>
  <si>
    <t>Recent R&amp;amp;D activities of negative-ion-based ion source for JT-60SA</t>
  </si>
  <si>
    <t>Adelman J.|Annovi A.|Aoki M.|Bardi A.|Bari M.|Bellinger J.|Bitossi M.|Bogdan M.|Carosi R.|Catastini P.|Cerri A.|Chappa S.|Dell'Orso M.|Di Ruzza B.|Furić I.|Gianetti P.|Giovacchini P.|Liu T.|Maruyama T.|Pedron I.|Piendibene M.|Pitkanen M.|Riesert B.|Rescigno M.|Ristori L.|Sanders H.|Sartori L.|Shochet M.|Simoni B.|Spinella F.|Torre S.|Tripiccione R.|Tang F.|Yang U.|Zanetti A.</t>
  </si>
  <si>
    <t>The Silicon Vertex Trigger upgrade at CDF</t>
  </si>
  <si>
    <t>Aiello S.|Leonora E.|Aloisio A.|Ameli F.|Amore I.|Amore I.|Anghinolfi M.|Anzalone A.|Barbarino G.|Barbarito E.|Battaglieri M.|Bazzotti M.|Bellotti R.|Bersani A.|Beverini N.|Biagi S.|Bonori M.|Bouhdaef B.|Cacopardo G.|Cali C.|Capone A.|Caponetto L.|Carminati G.|Cassano B.|Ceres A.|Chiarusi T.|Circella M.|Cocimano R.|Coniglione R.|Cordelli M.|Costa M.|D'Amico A.|DeBonis G.|DeRosa G.|DeRuvo G.|DeVita R.|Distefano C.|Flaminio V.|Fratini K.|Gabrielli A.|Galeotti S.|Gandolfi E.|Giacomelli G.|Giorgi F.|Giovanetti G.|Grimaldi A.|Grmek A.|Habel R.|Imbesi M.|Lonardo A.|LoPresti D.|Lucarelli F.|Margiotta A.|Marinelli A.|Martini A.|Masullo R.|Maugeri F.|Migneco E.|Minutoli S.|Mongelli M.|Morganti M.|Musico P.|Musumeci M.|Orlando A.|Osipenko M.|Papaleo R.|Pappalardo V.|Piattelli P.|Piombo D.|Raffaelli F.|Raia G.|Randazzo N.|Reito S.|Ricco G.|Riccobene G.|Ripani M.|Rovelli A.|Ruppi M.|Russo G.|Russo S.|Sapienza P.|Sedita M.|Shirokov E.|Simeone F.|Sciliberto D.|Sipala V.|Sollima C.|Spurio M.|Stefani F.|Taiuti M.|Terreni G.|Trasatti L.|Urso S.|Vecchi M.|Vicini P.|Wischnewski R.</t>
  </si>
  <si>
    <t>Procedures and results of the measurements on large area photomultipliers for the NEMO project</t>
  </si>
  <si>
    <t>Abbon P.|Alexeev M.|Alexeev M.|Angerer H.|Baum G.|Birsa R.|Bordalo P.|Bordalo P.|Bradamante F.|Bressan A.|Chiosso M.|Ciliberti P.|Colantoni M.|Dafni T.|Dalla Torre S.|Delagnes E.|Denisov O.|Deschamps H.|Dibiase N.|Duic V.|Eyrich W.|Ferrero A.|Finger M.|Finger M.|Finger M.|Finger M.|Fischer H.|Franco C.|Gerassimov S.|Giorgi M.|Gobbo B.|Hagemann R.|Von Harrach D.|Heinsius F.|Joosten R.|Ketzer B.|Kolosov V.|Kolosov V.|Königsmann K.|Konorov I.|Kramer D.|Kunne F.|Lehmann A.|Levorato S.|Maggiora A.|Magnon A.|Mann A.|Martin A.|Menon G.|Mutter A.|Nähle O.|Nerling F.|Neyret D.|Panzieri D.|Paul S.|Pesaro G.|Pizzolotto C.|Polak J.|Rebourgeard P.|Robinet F.|Rocco E.|Sbrizzai G.|Schiavon P.|Schill C.|Schoenmeier P.|Schröder W.|Slunecka M.|Slunecka M.|Sozzi F.|Steiger L.|Sulc M.|Svec M.|Takekawa S.|Tessarotto F.|Teufel A.|Wollny H.</t>
  </si>
  <si>
    <t>The experience of building and operating COMPASS RICH-1</t>
  </si>
  <si>
    <t>Ahmadi M.|Alves B.|Baker C.|Bertsche W.|Bertsche W.|Capra A.|Carruth C.|Cesar C.|Charlton M.|Cohen S.|Collister R.|Eriksson S.|Evans A.|Evetts N.|Fajans J.|Friesen T.|Fujiwara M.|Gill D.|Hangst J.|Hardy W.|Hayden M.|Isaac C.|Johnson M.|Johnson M.|Jones J.|Jones S.|Jones S.|Jonsell S.|Khramov A.|Knapp P.|Kurchaninov L.|Madsen N.|Maxwell D.|McKenna J.|Menary S.|Momose T.|Munich J.|Olchanski K.|Olin A.|Olin A.|Pusa P.|Rasmussen C.|Robicheaux F.|Sacramento R.|Sameed M.|Sameed M.|Sarid E.|Silveira D.|Stutter G.|So C.|Tharp T.|Thompson R.|Van Der Werf D.|Van Der Werf D.|Wurtele J.</t>
  </si>
  <si>
    <t>Characterization of the 1S-2S transition in antihydrogen</t>
  </si>
  <si>
    <t>Mirabolfathi N.|Filippini J.|Mandic V.|Meunier P.|Sadoulet B.|Sadoulet B.|Seitz D.|Serfass B.|Sundqvist K.|Akerib D.|Bailey C.|Brusov P.|Dragowsky M.|Schnee R.|Grant D.|Brink P.|Cabrera B.|Castle P.|Chang C.|Pyle M.|Novak L.|Ogburn R.|Tomada A.|Young B.|Bauer D.|Huber M.|Emes J.</t>
  </si>
  <si>
    <t>Bailey C.|Ahmed Z.|Akerib D.|Brink P.|Cabrera B.|Castle J.|Cooley J.|Danowski M.|Dragowsky M.|Filippini J.|Grant D.|Hennings-Yeomans R.|Mirabolfathi N.|Novak L.|Ogburn R.|Pyle M.|Ruderman J.|Sadoulet B.|Sadoulet B.|Schnee R.|Seitz D.|Serfass B.|Sundqvist K.|Tomada A.|Young B.</t>
  </si>
  <si>
    <t>Detector commissioning for the CDMS-II final run at the Soudan Underground Laboratory</t>
  </si>
  <si>
    <t>Detector development for the next phases of the cryogenic dark matter search: Results from 1 inch Ge and Si detectors</t>
  </si>
  <si>
    <t>Joss D.|Joss D.|Darby I.|Page R.|Uusitalo J.|Eeckhaudt S.|Grahn T.|Greenlees P.|Jones P.|Julin R.|Juutinen S.|Ketelhut S.|Leino M.|Leppänen A.|Nyman M.|Pakarinen J.|Pakarinen J.|Rahkila P.|Sarén J.|Scholey C.|Steer A.|Cannon A.|Stevenson P.|Al-Khalili J.|Ertürk S.|Venhart M.|Venhart M.|Gall B.|Hadinia B.|Simpson J.</t>
  </si>
  <si>
    <t>Auranen K.|Auranen K.|Uusitalo J.|Juutinen S.|Badran H.|Defranchi Bisso F.|Cox D.|Grahn T.|Greenlees P.|Herzáň A.|Herzáň A.|Jakobsson U.|Jakobsson U.|Julin R.|Konki J.|Leino M.|Lightfoot A.|Mallaburn M.|Neuvonen O.|Pakarinen J.|Papadakis P.|Partanen J.|Rahkila P.|Sandzelius M.|Sarén J.|Scholey C.|Sorri J.|Sorri J.|Stolze S.|Wang Y.</t>
  </si>
  <si>
    <t>Probing the limit of nuclear existence: Proton emission from&lt;sup&gt;159&lt;/sup&gt;Re</t>
  </si>
  <si>
    <t>Prompt and delayed spectroscopy of at 203: Observation of a shears band and a 29/2+ isomeric state</t>
  </si>
  <si>
    <t>Bartalucci S.|Bertolucci S.|Bragadireanu M.|Bragadireanu M.|Cargnelli M.|Catitti M.|Curceanu (Petrascu) C.|Di Matteo S.|Egger J.|Guaraldo C.|Iliescu M.|Iliescu M.|Ishiwatari T.|Laubenstein M.|Marton J.|Milotti E.|Pietreanu D.|Ponta T.|Sirghi D.|Sirghi D.|Sirghi F.|Sirghi F.|Sperandio L.|Widmann E.|Zmeskal J.</t>
  </si>
  <si>
    <t>New experimental limit on the Pauli exclusion principle violation by electrons</t>
  </si>
  <si>
    <t>Foundations of Physics</t>
  </si>
  <si>
    <t>Abdel-Bary M.|Brinkmann K.|Clement H.|Dietrich J.|Doroshkevich E.|Dshemuchadse S.|Ehrhardt K.|Erhardt A.|Eyrich W.|Freiesleben H.|Gillitzer A.|Gottwald J.|Jä R.|Karsch L.|Kilian K.|Kuhlmann E.|Morsch H.|Morsch H.|Pizzolotto C.|Reimann S.|Ritman J.|Roderburg E.|Schroeder W.|Schulte-Wissermann M.|Sefzick T.|Sun G.|Teufel A.|Ullrich W.|Wenzel R.|Wintz P.|Wüstner P.|Zupranski P.</t>
  </si>
  <si>
    <t>Analyzing power A&lt;inf&gt;y&lt;/inf&gt;for ω meson production in proton-proton collisions</t>
  </si>
  <si>
    <t>Di Giovanni A.|Di Marco N.|Di Troia C.|Dusini S.|Fanin C.|Felici G.|Gambarara A.|Garfagnini A.|Grianti F.|Gustavino C.|Lindozzi M.|Longhin A.|Mastropietro F.|Mengucci A.|Monacelli P.|Paoloni A.|Stanco L.|Tatananni E.|Terranova F.|Spinetti M.|Stipcevic M.|Terminiello L.|Ventura M.|Votano L.|Zauner B.</t>
  </si>
  <si>
    <t>Tests on OPERA RPCs</t>
  </si>
  <si>
    <t>Dymov S.|Büscher M.|Gusev D.|Hartmann M.|Hejny V.|Kacharava A.|Kacharava A.|Khoukaz A.|Komarov V.|Kulessa P.|Kulikov A.|Kurbatov V.|Lang N.|Macharashvili G.|Macharashvili G.|Mersmann T.|Merzliakov S.|Merzliakov S.|Mikirtytchiants S.|Mussgiller A.|Prasuhn D.|Rathmann F.|Schleichert R.|Ströher H.|Uzikov Y.|Wilkin C.|Yaschenko S.|Yaschenko S.</t>
  </si>
  <si>
    <t>Kurbatov V.|Büscher M.|Dymov S.|Gusev D.|Hartmann M.|Kacharava A.|Kacharava A.|Khoukaz A.|Komarov V.|Kulikov A.|Macharashvili G.|Macharashvili G.|Mersmann T.|Merzliakov S.|Merzliakov S.|Mikirtytchiants S.|Prasuhn D.|Rathmann F.|Schleichert R.|Ströher H.|Tsirkov D.|Uzikov Y.|Wilkin C.|Yaschenko S.</t>
  </si>
  <si>
    <t>Production of the &lt;inf&gt;1&lt;/inf&gt;S&lt;inf&gt;0&lt;/inf&gt; diproton in the pp → pp π&lt;sup&gt;0&lt;/sup&gt; reaction at 0.8 GeV</t>
  </si>
  <si>
    <t>Energy dependence of forward &lt;sup&gt;1&lt;/sup&gt;S&lt;inf&gt;0&lt;/inf&gt; diproton production in the p p → p p π&lt;sup&gt;0&lt;/sup&gt; reaction</t>
  </si>
  <si>
    <t>Evans A.|Paul E.|Boston A.|Chantler H.|Chiara C.|Devlin M.|Fletcher A.|Fossan D.|LaFosse D.|Lane G.|Lee I.|Macchiavelli A.|Nolan P.|Sarantites D.|Sears J.|Semple A.|Smith J.|Starosta K.|Vaman C.|Afanasjev A.|Afanasjev A.|Afanasjev A.|Ragnarsson I.</t>
  </si>
  <si>
    <t>Paul E.|Evans A.|Boston A.|Chiara C.|Chiara C.|Devlin M.|Devlin M.|Fossan D.|Freeman S.|Lafosse D.|Lane G.|Lane G.|Leddy M.|Lee I.|MacChiavelli A.|Nolan P.|Sarantites D.|Sears J.|Semple A.|Smith J.|Smith J.|Smith J.|Starosta K.|Starosta K.|Afanasjev A.|Afanasjev A.|Afanasjev A.|Ragnarsson I.</t>
  </si>
  <si>
    <t>Magnetic properties of smooth terminating dipole bands in&lt;sup&gt;110,112&lt;/sup&gt;Te</t>
  </si>
  <si>
    <t>γ-ray spectroscopy of neutron-deficient Te110. II. High-spin smooth-terminating structures</t>
  </si>
  <si>
    <t>Zhu S.|Deacon A.|Freeman S.|Janssens R.|Fornal B.|Honma M.|Xu F.|Broda R.|Calderin I.|Carpenter M.|Chowdhury P.|Kondev F.|Królas W.|Lauritsen T.|Liddick S.|Liddick S.|Lister C.|Mantica P.|Mantica P.|Pawłat T.|Seweryniak D.|Smith J.|Tabor S.|Tomlin B.|Tomlin B.|Varley B.|Wrzesiński J.</t>
  </si>
  <si>
    <t>Deacon A.|Deacon A.|Steppenbeck D.|Steppenbeck D.|Zhu S.|Freeman S.|Janssens R.|Carpenter M.|Fornal B.|Honma M.|Kay B.|Kay B.|Kondev F.|Kozemczak J.|Larabee A.|Lauritsen T.|Lister C.|Robinson A.|Robinson A.|Seweryniak D.|Smith J.|Smith J.|Sun Y.|Sun Y.|Sun Y.|Wang X.|Wang X.|Xu F.|Yang Y.</t>
  </si>
  <si>
    <t>Level structure of the neutron-rich Cr56,58,60 isotopes: Single-particle and collective aspects</t>
  </si>
  <si>
    <t>Single-particle and collective structures in Cr55 and V55</t>
  </si>
  <si>
    <t>Brandau C.|Brandau C.|Kozhuharov C.|Müller A.|Schippers S.|Beckert K.|Beller P.|Bernhardt D.|Bosch F.|Böhm S.|Currell F.|Franzke B.|Gumberidze A.|Harman Z.|Jacobi J.|Mokler P.|Mokler P.|Nolden F.|Scheid W.|Schmidt E.|Spillman U.|Stachura Z.|Steck M.|Stöhlker T.</t>
  </si>
  <si>
    <t>Bernhardt D.|Brandau C.|Brandau C.|Harman Z.|Harman Z.|Harman Z.|Kozhuharov C.|Müller A.|Scheid W.|Schippers S.|Schmidt E.|Yu D.|Artemyev A.|Artemyev A.|Tupitsyn I.|Böhm S.|Bosch F.|Currell F.|Franzke B.|Gumberidze A.|Gumberidze A.|Jacobi J.|Mokler P.|Mokler P.|Nolden F.|Spillman U.|Stachura Z.|Steck M.|Stöhlker T.|Stöhlker T.</t>
  </si>
  <si>
    <t>First dielectronic recombination measurements with H-like uranium</t>
  </si>
  <si>
    <t>Breit interaction in dielectronic recombination of hydrogenlike uranium</t>
  </si>
  <si>
    <t>Kreidi K.|Kreidi K.|Akoury D.|Akoury D.|Jahnke T.|Weber T.|Staudte A.|Staudte A.|Schöffler M.|Neumann N.|Titze J.|Schmidt L.|Czasch A.|Jagutzki O.|Fraga R.|Grisenti R.|Grisenti R.|Smolarski M.|Ranitovic P.|Cocke C.|Osipov T.|Adaniya H.|Thompson J.|Prior M.|Belkacem A.|Landers A.|Schmidt-Böcking H.|Dörner R.</t>
  </si>
  <si>
    <t>Interference in the collective electron momentum in double photoionization of H2</t>
  </si>
  <si>
    <t>Jarvis M.|Jarvis M.|Honore P.|Shieh C.|Chapman M.|Joshi S.|Zhang X.|Kort M.|Carroll W.|Marron B.|Atkinson R.|Thomas J.|Liu D.|Krambis M.|Liu Y.|McGaraughty S.|Chu K.|Roeloffs R.|Zhong C.|Mikusa J.|Hernandez G.|Gauvin D.|Wade C.|Zhu C.|Pai M.|Scanio M.|Shi L.|Drizin I.|Gregg R.|Matulenko M.|Hakeem A.|Gross M.|Johnson M.|Marsh K.|Wagoner P.|Sullivan J.|Faltynek C.|Krafte D.|Krafte D.</t>
  </si>
  <si>
    <t>Scanio M.|Shi L.|Drizin I.|Gregg R.|Atkinson R.|Thomas J.|Johnson M.|Chapman M.|Liu D.|Krambis M.|Liu Y.|Shieh C.|Zhang X.|Simler G.|Joshi S.|Honore P.|Marsh K.|Knox A.|Werness S.|Antonio B.|Krafte D.|Jarvis M.|Faltynek C.|Marron B.|Kort M.</t>
  </si>
  <si>
    <t>A-803467, a potent and selective Na&lt;inf&gt;v&lt;/inf&gt;1.8 sodium channel blocker, attenuates neuropathic and inflammatory pain in the rat</t>
  </si>
  <si>
    <t>Discovery and biological evaluation of potent, selective, orally bioavailable, pyrazine-based blockers of the Na&lt;inf&gt;v&lt;/inf&gt;1.8 sodium channel with efficacy in a model of neuropathic pain</t>
  </si>
  <si>
    <t>Milne E.|Paustian K.|Paustian K.|Easter M.|Sessay M.|Al-Adamat R.|Batjes N.|Bernoux M.|Bhattacharyya T.|Cerri C.|Cerri C.|Coleman K.|Falloon P.|Feller C.|Gicheru P.|Kamoni P.|Killian K.|Pal D.|Powlson D.|Williams S.|Rawajfih Z.</t>
  </si>
  <si>
    <t>Milne E.|Adamat R.|Batjes N.|Bernoux M.|Bhattacharyya T.|Cerri C.|Cerri C.|Coleman K.|Easter M.|Falloon P.|Feller C.|Gicheru P.|Kamoni P.|Killian K.|Pal D.|Paustian K.|Powlson D.|Rawajfih Z.|Sessay M.|Williams S.|Wokabi S.</t>
  </si>
  <si>
    <t>An increased understanding of soil organic carbon stocks and changes in non-temperate areas: National and global implications</t>
  </si>
  <si>
    <t>National and sub-national assessments of soil organic carbon stocks and changes: The GEFSOC modelling system</t>
  </si>
  <si>
    <t>Warren-Rhodes K.|Weinstein S.|Piatek J.|Dohm J.|Hock A.|Minkley E.|Pane D.|Ernst L.|Fisher G.|Emani S.|Waggoner A.|Cabrol N.|Wettergreen D.|Grin E.|Coppin P.|Diaz C.|Moersch J.|Oril G.|Smith T.|Stubbs K.|Thomas G.|Wagner M.|Wyatt M.|Boyle L.</t>
  </si>
  <si>
    <t>Robotic ecological mapping: Habitats and the search for life in the Atacama Desert</t>
  </si>
  <si>
    <t>Taylor G.|Stopar J.|Boynton W.|Karunatillake S.|Keller J.|Brückner J.|Wänke H.|Dreibus G.|Kerry K.|Reedy R.|Evans L.|Starr R.|Martel L.|Squyres S.|Gasnault O.|Maurice S.|d'Uston C.|Englert P.|Dohm J.|Dohm J.|Baker V.|Baker V.|Hamara D.|Janes D.|Sprague A.|Kim K.|Drake D.|McLennan S.|Hahn B.</t>
  </si>
  <si>
    <t>Variations in K/Th on Mars</t>
  </si>
  <si>
    <t>Swerdlow N.|Sprock J.|Light G.|Cadenhead K.|Calkins M.|Dobie D.|Dobie D.|Dobie D.|Freedman R.|Green M.|Green M.|Greenwood T.|Gur R.|Mintz J.|Olincy A.|Nuechterlein K.|Radant A.|Radant A.|Radant A.|Schork N.|Seidman L.|Seidman L.|Siever L.|Siever L.|Siever L.|Silverman J.|Silverman J.|Silverman J.|Stone W.|Stone W.|Tsuang D.|Tsuang D.|Tsuang D.|Tsuang M.|Tsuang M.|Tsuang M.|Turetsky B.|Braff D.</t>
  </si>
  <si>
    <t>Multi-site studies of acoustic startle and prepulse inhibition in humans: Initial experience and methodological considerations based on studies by the Consortium on the Genetics of Schizophrenia</t>
  </si>
  <si>
    <t>World Psychiatry</t>
  </si>
  <si>
    <t>Woods S.|Woods S.|Moran L.|Dawson M.|Carey C.|Grant I.|Atkinson J.|Ellis R.|McCutchan J.|Marcotte T.|Hale B.|Letendre S.|Capparelli E.|Schrier R.|Heaton R.|Cherner M.|Moore D.|Jernigan T.|Fennema-Notestine C.|Archibald S.|Hesselink J.|Annese J.|Taylor M.|Schweinsburg B.|Masliah E.|Everall I.|Langford T.|Richman D.|Smith D.|Lipton S.|Von Jaeger R.|Gamst A.|Cushman C.|Masys D.|Abramson I.|Ake C.|Vaida F.</t>
  </si>
  <si>
    <t>Sheppard D.|Woods S.|Woods S.|Doyle K.|Verduzco M.|Grant I.|Atkinson J.|Ellis R.|McCutchan J.|Marcotte T.|Marquie-Beck J.|Sherman M.|Letendre S.|Capparelli E.|Schrier R.|Rosario D.|Heaton R.|Cherner M.|Iudicello J.|Moore D.|Morgan E.|Dawson M.|Jernigan T.|Fennema-Notestine C.|Archibald S.|Hesselink J.|Annese J.|Taylor M.|Masliah E.|Achim C.|Everall I.|Richman D.|Smith D.|Lipton S.|Gamst A.|Cushman C.|Abramson I.|Vaida F.|Deutsch R.|Umlauf A.</t>
  </si>
  <si>
    <t>Psychometric characteristics of the memory for intentions screening test</t>
  </si>
  <si>
    <t>Random number generation in HIV disease: Associations with neuropsychological functions and activities of daily living</t>
  </si>
  <si>
    <t>Journal of the Association of Nurses in AIDS Care</t>
  </si>
  <si>
    <t>Côté B.|Boulet L.|Brideau C.|Claveau D.|Ethier D.|Frenette R.|Gagnon M.|Giroux A.|Guay J.|Guiral S.|Mancini J.|Martins E.|Massé F.|Méthot N.|Riendeau D.|Rubin J.|Xu D.|Yu H.|Ducharme Y.|Friesen R.</t>
  </si>
  <si>
    <t>Chiasson J.|Boulet L.|Brideau C.|Chau A.|Claveau D.|Côté B.|Ethier D.|Giroux A.|Guay J.|Guiral S.|Mancini J.|Massé F.|Méthot N.|Riendeau D.|Roy P.|Rubin J.|Xu D.|Yu H.|Ducharme Y.|Friesen R.</t>
  </si>
  <si>
    <t>Substituted phenanthrene imidazoles as potent, selective, and orally active mPGES-1 inhibitors</t>
  </si>
  <si>
    <t>Trisubstituted ureas as potent and selective mPGES-1 inhibitors</t>
  </si>
  <si>
    <t>Hoyt S.|London C.|Gorin D.|Wyvratt M.|Fisher M.|Abbadie C.|Felix J.|Garcia M.|Li X.|Lyons K.|McGowan E.|MacIntyre D.|Martin W.|Priest B.|Ritter A.|Smith M.|Warren V.|Williams B.|Kaczorowski G.|Parsons W.</t>
  </si>
  <si>
    <t>London C.|Hoyt S.|Parsons W.|Williams B.|Warren V.|Tschirret-Guth R.|Smith M.|Priest B.|McGowan E.|Martin W.|Lyons K.|Li X.|Karanam B.|Jochnowitz N.|Garcia M.|Felix J.|Dean B.|Abbadie C.|Kaczorowski G.|Duffy J.</t>
  </si>
  <si>
    <t>Discovery of a novel class of benzazepinone Na&lt;inf&gt;v&lt;/inf&gt;1.7 blockers: Potential treatments for neuropathic pain</t>
  </si>
  <si>
    <t>Imidazopyridines: A novel class of hNa&lt;inf&gt;v&lt;/inf&gt;1.7 channel blockers</t>
  </si>
  <si>
    <t>Nishimura K.|Nakamura K.|Anitha A.|Yamada K.|Tsujii M.|Tsujii M.|Iwayama Y.|Hattori E.|Toyota T.|Takei N.|Miyachi T.|Iwata Y.|Suzuki K.|Matsuzaki H.|Kawai M.|Sekine Y.|Tsuchiya K.|Sugihara G.|Suda S.|Ouchi Y.|Ouchi Y.|Sugiyama T.|Yoshikawa T.|Mori N.|Mori N.</t>
  </si>
  <si>
    <t>Nakamura K.|Iwata Y.|Anitha A.|Miyachi T.|Toyota T.|Yamada S.|Tsujii M.|Tsujii M.|Tsuchiya K.|Iwayama Y.|Yamada K.|Hattori E.|Matsuzaki H.|Matsumoto K.|Suzuki K.|Suda S.|Takebayashi K.|Takei N.|Ichikawa H.|Sugiyama T.|Yoshikawa T.|Mori N.|Mori N.</t>
  </si>
  <si>
    <t>Genetic analyses of the brain-derived neurotrophic factor (BDNF) gene in autism</t>
  </si>
  <si>
    <t>Replication study of Japanese cohorts supports the role of STX1A in autism susceptibility</t>
  </si>
  <si>
    <t>Hodous B.|Geuns-Meyer S.|Hughes P.|Albrecht B.|Bellon S.|Caenepeel S.|Cee V.|Chaffee S.|Emery M.|Fretland J.|Gallant P.|Gu Y.|Johnson R.|Kim J.|Long A.|Morrison M.|Olivieri P.|Patel V.|Polverino A.|Rose P.|Wang L.|Zhao H.</t>
  </si>
  <si>
    <t>Hodous B.|Geuns-Meyer S.|Hughes P.|Albrecht B.|Bellon S.|Bready J.|Caenepeel S.|Cee V.|Chaffee S.|Coxon A.|Emery M.|Fretland J.|Gallant P.|Gu Y.|Hoffman D.|Johnson R.|Kendall R.|Kim J.|Long A.|Morrison M.|Olivieri P.|Patel V.|Polverino A.|Rose P.|Tempest P.|Wang L.|Whittington D.|Zhao H.</t>
  </si>
  <si>
    <t>Synthesis, structural analysis, and SAR studies of triazine derivatives as potent, selective Tie-2 inhibitors</t>
  </si>
  <si>
    <t>Evolution of a highly selective and potent 2-(pyridin-2-yl)-1,3,5-triazine Tie-2 kinase inhibitor</t>
  </si>
  <si>
    <t>Al-Zoughool M.|Al-Zoughool M.|Dossus L.|Dossus L.|Kaaks R.|Kaaks R.|Kaaks R.|Clavel-Chapelon F.|Tjønneland A.|Olsen A.|Overvad K.|Boutron-Ruault M.|Gauthier E.|Linseisen J.|Chang-Claude J.|Boeing H.|Schulz M.|Trichopoulou A.|Chryssa T.|Trichopoulos D.|Berrino F.|Palli D.|Mattiello A.|Tumino R.|Sacerdote C.|Bueno-de-Mesquita H.|Boshuizen H.|Peeters P.|Gram I.|Braaten T.|Lund E.|Chirlaque M.|Ardanaz E.|Agudo A.|Larrañaga N.|Quirós J.|Berglund G.|Manjer J.|Lundin E.|Hallmans G.|Khaw K.|Bingham S.|Bingham S.|Allen N.|Key T.|Jenab M.|Cust A.|Rinaldi S.|Riboli E.</t>
  </si>
  <si>
    <t>Cust A.|Cust A.|Cust A.|Kaaks R.|Kaaks R.|Kaaks R.|Friedenreich C.|Bonnet F.|Bonnet F.|Laville M.|Laville M.|Lukanova A.|Rinaldi S.|Dossus L.|Slimani N.|Lundin E.|Tjønneland A.|Olsen A.|Overvad K.|Clavel-Chapelon F.|Mesrine S.|Joulin V.|Linseisen J.|Rohrmann S.|Pischon T.|Boeing H.|Trichopoulos D.|Trichopoulou A.|Benetou V.|Palli D.|Berrino F.|Tumino R.|Sacerdote C.|Mattiello A.|Quirós J.|Mendez M.|Sánchez M.|Larrañaga N.|Tormo M.|Ardanaz E.|Bueno-de-Mesquita H.|Peeters P.|Van Gils C.|Khaw K.|Bingham S.|Bingham S.|Allen N.|Key T.|Jenab M.|Riboli E.</t>
  </si>
  <si>
    <t>Risk of endometrial cancer in relationship to cigarette smoking: Results from the EPIC study</t>
  </si>
  <si>
    <t>Plasma adiponectin levels and endometrial cancer risk in pre- and postmenopausal women</t>
  </si>
  <si>
    <t>Yanagiya T.|Tanabe A.|Iida A.|Saito S.|Sekine A.|Takahashi A.|Tsunoda T.|Kamohara S.|Nakata Y.|Kotani K.|Komatsu R.|Itoh N.|Mineo I.|Wada J.|Masuzaki H.|Yoneda M.|Nakajima A.|Miyazaki S.|Tokunaga K.|Kawamoto M.|Funahashi T.|Hamaguchi K.|Tanaka K.|Yamada K.|Hanafusa T.|Oikawa S.|Yoshimatsu H.|Nakao K.|Sakata T.|Matsuzawa Y.|Kamatani N.|Kamatani N.|Nakamura Y.|Nakamura Y.|Hotta K.</t>
  </si>
  <si>
    <t>Association of single-nucleotide polymorphisms in MTMR9 gene with obesity</t>
  </si>
  <si>
    <t>Jung E.|Jung E.|Hunter D.|Hunter D.|Hunter D.|Spiegelman D.|Spiegelman D.|Adami H.|Adami H.|Bernstein L.|Van Den Brandt P.|Buring J.|Buring J.|Cho E.|English D.|Folsom A.|Freudenheim J.|Gile G.|Giovannucci E.|Giovannucci E.|Giovannucci E.|Horn-Ross P.|Leitzmann M.|Marshall J.|Männistö S.|McCullough M.|Miller A.|Parker A.|Pietinen P.|Rodriguez C.|Rohan T.|Schatzkin A.|Scheuten L.|Willett W.|Willett W.|Willett W.|Wolk A.|Zhang S.|Zhang S.|Smith-Warner S.|Smith-Warner S.</t>
  </si>
  <si>
    <t>Intakes of coffee, tea, milk, soda and juice and renal cell cancer in a pooled analysis of 13 prospective studies</t>
  </si>
  <si>
    <t>Key T.|Key T.|Appleby P.|Allen N.|Travis R.|Roddam A.|Jenab M.|Egevad L.|Tjønneland A.|Johnsen N.|Overvad K.|Linseisen J.|Rohrmann S.|Boeing H.|Pischon T.|Psaltopoulou T.|Trichopoulou A.|Trichopoulos D.|Palli D.|Vineis P.|Vineis P.|Tumino R.|Berrino F.|Kiemeney L.|Bueno-de-Mesquita H.|Quirós J.|González C.|Martinez C.|Larrañaga N.|Chirlaque M.|Ardanaz E.|Stattin P.|Hallmans G.|Khaw K.|Bingham S.|Slimani N.|Ferrari P.|Rinaldi S.|Riboli E.</t>
  </si>
  <si>
    <t>Crowe F.|Crowe F.|Key T.|Appleby P.|Travis R.|Overvad K.|Jakobsen M.|Johnsen N.|Tjønneland A.|Linseisen J.|Rohrmann S.|Boeing H.|Pischon T.|Trichopoulou A.|Lagiou P.|Trichopoulos D.|Trichopoulos D.|Sacerdote C.|Palli D.|Tumino R.|Krogh V.|Bueno-de-Mesquita H.|Kiemeney L.|Chirlaque M.|Ardanaz E.|Sánchez M.|Sánchez M.|Larrañaga N.|González C.|Quirós J.|Manjer J.|Wirfält E.|Stattin P.|Hallmans G.|Khaw K.|Bingham S.|Ferrari P.|Slimani N.|Jenab M.|Riboli E.</t>
  </si>
  <si>
    <t>Plasma carotenoids, retinol, and tocopherols and the risk of prostate cancer in the European Prospective Investigation into Cancer and Nutrition study</t>
  </si>
  <si>
    <t>Dietary fat intake and risk of prostate cancer in the European Prospective Investigation into Cancer and Nutrition</t>
  </si>
  <si>
    <t>Pasetto L.|Pasetto L.|Falci C.|Basso U.|Gasparini G.|D'Andrea M.|Bonginelli P.|Bajetta E.|Platania M.|Alabisio O.|Miraglia S.|Bertona E.|Oniga F.|Biason R.|Chetrì M.|Fedele P.|Massara G.|Romaniello I.|Negru M.|Giordano M.|Luchena G.|Buzzi F.|Ricotta R.|Siena S.|Monfardini S.</t>
  </si>
  <si>
    <t>Pasetto L.|Pasetto L.|Falci C.|Rizzo E.|De Salvo G.|Gasparini G.|D'Andrea M.|Bajetta E.|Platania M.|Alabiso O.|Miraglia S.|Oniga F.|Biason R.|Chetrì M.|Fedele P.|Massara G.|Romaniello I.|Giordano M.|Luchena G.|Buzzi F.|Ricotta R.|Siena S.|Monfardini S.</t>
  </si>
  <si>
    <t>Colorectal cancer treatment in elderly patients: Results of a retrospective analysis addressed to the chiefs of medical oncology units in Italy</t>
  </si>
  <si>
    <t>Palliative treatment for elderly patients with colon cancer in ten Italian medical oncology units</t>
  </si>
  <si>
    <t>Ruzzo A.|Graziano F.|Loupakis F.|Rulli E.|Canestrari E.|Santini D.|Catalano V.|Ficarelli R.|Maltese P.|Bisonni R.|Masi G.|Schiavon G.|Giordani P.|Giustini L.|Falcone A.|Tonini G.|Silva R.|Mattioli R.|Floriani I.|Magnani M.</t>
  </si>
  <si>
    <t>Graziano F.|Ruzzo A.|Canestrari E.|Loupakis F.|Santini D.|Rulli E.|Humar B.|Galluccio N.|Bisonni R.|Floriani I.|Maltese P.|Falcone A.|Tonini G.|Catalano V.|Fontana A.|Giustini L.|Masi G.|Vincenzi B.|Alessandroni P.|Magnani M.</t>
  </si>
  <si>
    <t>Pharmacogenetic profiling in patients with advanced colorectal cancer treated with first-line FOLFOX-4 chemotherapy</t>
  </si>
  <si>
    <t>Variations in the interleukin-1 receptor antagonist gene impact on survival of patients with advanced colorectal cancer</t>
  </si>
  <si>
    <t>Salaverria I.|Zettl A.|Beà S.|Moreno V.|Valls J.|Hartmann E.|Ott G.|Wright G.|Lopez-Guillermo A.|Chan W.|Weisenburger D.|Gascoyne R.|Grogan T.|Delabie J.|Jaffe E.|Montserrat E.|Muller-Hermelink H.|Staudt L.|Rosenwald A.|Campo E.</t>
  </si>
  <si>
    <t>Hartmann E.|Campo E.|Wright G.|Lenz G.|Salaverria I.|Salaverria I.|Jares P.|Xiao W.|Braziel R.|Rimsza L.|Chan W.|Weisenburger D.|Delabie J.|Jaffe E.|Gascoyne R.|Dave S.|Mueller-Hermelink H.|Staudt L.|Ott G.|Beà S.|Rosenwald A.</t>
  </si>
  <si>
    <t>Specific secondary genetic alterations in mantle cell lymphoma provide prognostic information independent of the gene expression-based proliferation signature</t>
  </si>
  <si>
    <t>Pathway discovery in mantle cell lymphoma by integrated analysis of high-resolution gene expression and copy number profiling</t>
  </si>
  <si>
    <t>Amankwah E.|Kelemen L.|Wang Q.|Song H.|Chenevix-Trench G.|Beesley J.|Webb P.|Pearce C.|Wu A.|Pike M.|Pike M.|Stram D.|Chang-Claude J.|Wang-Gohrke S.|Ness R.|Goode E.|Cunningham J.|Fridley B.|Vierkant R.|Tworoger S.|Tworoger S.|Whittemore A.|McGuire V.|Sieh W.|Gayther S.|Gentry-Maharaj A.|Menon U.|Ramus S.|Rossing M.|Doherty J.|Goodman M.|Carney M.|Lurie G.|Wilkens L.|Kjær S.|Kjær S.|Høgdall E.|Cramer D.|Cramer D.|Terry K.|Terry K.|Garcia-Closas M.|Garcia-Closas M.|Yang H.|Lissowska J.|Anton-Culver H.|Ziogas A.|Schildkraut J.|Berchuck A.|Pharoah P.</t>
  </si>
  <si>
    <t>Prostate cancer susceptibility polymorphism rs2660753 s not associated with invasive ovarian cancer</t>
  </si>
  <si>
    <t>Thomas X.|Raffoux E.|de Botton S.|Pautas C.|Arnaud P.|de Revel T.|Reman O.|Terré C.|Corront B.|Gardin C.|Le Q.|Le Q.|Quesnel B.|Cordonnier C.|Bourhis J.|Elhamri M.|Fenaux P.|Preudhomme C.|Michallet M.|Castaigne S.|Dombret H.</t>
  </si>
  <si>
    <t>Thomas X.|Raffoux E.|Renneville A.|Pautas C.|de Botton S.|de Revel T.|Reman O.|Terré C.|Gardin C.|Chelghoum Y.|Boissel N.|Quesnel B.|Cordonnier C.|Bourhis J.|Elhamri M.|Fenaux P.|Preudhomme C.|Socié G.|Michallet M.|Castaigne S.|Dombret H.</t>
  </si>
  <si>
    <t>Effect of priming with granulocyte-macrophage colony-stimulating factor in younger adults with newly diagnosed acute myeloid leukemia: A trial by the Acute Leukemia French Association (ALFA) Group</t>
  </si>
  <si>
    <t>Outcome of treatment after first relapse in younger adults with acute myeloid leukemia initially treated by the ALFA-9802 trial</t>
  </si>
  <si>
    <t>Benca J.|Benca J.|Benca J.|Benca J.|Lesnakova A.|Lesnakova A.|Lesnakova A.|Lesnakova A.|Holeckova K.|Holeckova K.|Holeckova K.|Holeckova K.|Ondrusova A.|Ondrusova A.|Ondrusova A.|Ondrusova A.|Wiczmandyova D.|Wiczmandyova D.|Wiczmandyova D.|Wiczmandyova D.|Sladecko V.|Sladecko V.|Sladecko V.|Sladecko V.|Hvizdak F.|Hvizdak F.|Hvizdak F.|Hvizdak F.|Bartkovjak M.|Bartkovjak M.|Bartkovjak M.|Bartkovjak M.|Seckova S.|Seckova S.|Seckova S.|Seckova S.|Taziarova M.|Taziarova M.|Taziarova M.|Taziarova M.|Huttova M.|Huttova M.|Huttova M.|Huttova M.|Bielova M.|Bielova M.|Bielova M.|Bielova M.|Luzica R.|Luzica R.|Luzica R.|Luzica R.|Karvaj M.|Karvaj M.|Karvaj M.|Karvaj M.|Kovac M.|Kovac M.|Kovac M.|Kovac M.|Bauer F.|Bauer F.|Bauer F.|Bauer F.|Sabo I.|Sabo I.|Sabo I.|Sabo I.|Svabova V.|Svabova V.|Svabova V.|Svabova V.|Findova L.|Findova L.|Findova L.|Findova L.|Bukovinova P.|Bukovinova P.|Bukovinova P.|Bukovinova P.|Shahum A.|Shahum A.|Shahum A.|Shahum A.</t>
  </si>
  <si>
    <t>Taziarova M.|Taziarova M.|Holeckova K.|Holeckova K.|Lesnakova A.|Lesnakova A.|Sladeckova V.|Sladeckova V.|Bartkovjak M.|Bartkovjak M.|Seckova S.|Seckova S.|Bukovinova P.|Bukovinova P.|Hvizdak F.|Hvizdak F.|Svabova V.|Svabova V.|Findova L.|Findova L.|Kisac P.|Kisac P.|Beno P.|Beno P.|Bauer F.|Bauer F.|Bauer M.|Bauer M.|Karvaj M.|Karvaj M.|Rudinsky B.|Rudinsky B.|Sabo I.|Sabo I.|Bielova M.|Bielova M.|Luzica R.|Luzica R.|Wiczmandyova D.|Wiczmandyova D.|Huttova M.|Huttova M.|Ondrusova A.|Ondrusova A.</t>
  </si>
  <si>
    <t>Pneumococcal meningitis in community is frequent after craniocerebral trauma and in alcohol abusers</t>
  </si>
  <si>
    <t>Gram-negative bacillary community acquired meningitis is not a rare entity in last two decades</t>
  </si>
  <si>
    <t>Limaye N.|Revencu N.|Van Regemorter N.|Garzon M.|Bonduelle M.|Chung W.|Daras M.|Fahey M.|Garrett C.|Gillerot Y.|Gillessen-Kaesbach G.|Giménez-Arnau A.|Guzzetta F.|Battaglia D.|Heimdal K.|Lissens W.|Taub E.|Van Maldergem L.|Van Paesschen W.|Wieczorek D.|Wood N.|Boon L.|Vikkula M.</t>
  </si>
  <si>
    <t>Novel human pathological mutations. Gene symbol: KRIT1. Disease: cerebral cavernous malformation.</t>
  </si>
  <si>
    <t>Human genetics</t>
  </si>
  <si>
    <t>Van Eyken E.|Van Laer L.|Fransen E.|Topsakal V.|Hendrickx J.|Demeester K.|Van De Heyning P.|Mäki-Torkko E.|Hannula S.|Sorri M.|Jensen M.|Parving A.|Bille M.|Baur M.|Pfister M.|Bonaconsa A.|Mazzoli M.|Orzan E.|Espeso A.|Stephens D.|Verbruggen K.|Huyghe J.|Dhooge I.|Huygen P.|Kremer H.|Cremers C.|Kunst S.|Manninen M.|Pyykkö I.|Rajkowska E.|Pawelczyk M.|Sliwinska-Kowalska M.|Steffens M.|Wienker T.|Van Camp G.|Van Camp G.</t>
  </si>
  <si>
    <t>The contribution of GJB2 (Connexin 26) 35delG to age-related hearing impairment and noise-induced hearing loss</t>
  </si>
  <si>
    <t>Bailey-Wilson J.|Bailey-Wilson J.|Bailey-Wilson J.|Childs E.|Childs E.|Cropp C.|Schaid D.|Xu J.|Camp N.|Cannon-Albright L.|Cannon-Albright L.|Farnham J.|George A.|George A.|George A.|Powell I.|Powell I.|Carpten J.|Carpten J.|Giles G.|Giles G.|Giles G.|Hopper J.|Hopper J.|Severi G.|Severi G.|Severi G.|English D.|English D.|English D.|Foulkes W.|Foulkes W.|Mæhle L.|Mæhle L.|Møller P.|Møller P.|Eeles R.|Eeles R.|Easton D.|Easton D.|Guy M.|Guy M.|Edwards S.|Edwards S.|Badzioch M.|Badzioch M.|Whittemore A.|Whittemore A.|Whittemore A.|Oakley-Girvan I.|Oakley-Girvan I.|Oakley-Girvan I.|Oakley-Girvan I.|Hsieh C.|Hsieh C.|Dimitrov L.|Stanford J.|Stanford J.|Karyadi D.|Karyadi D.|Deutsch K.|Deutsch K.|McIntosh L.|McIntosh L.|Ostrander E.|Ostrander E.|Wiley K.|Isaacs S.|Walsh P.|Thibodeau S.|McDonnell S.|Hebbring S.|Lange E.|Lange E.|Cooney K.|Cooney K.|Tammela T.|Tammela T.|Tammela T.|Schleutker J.|Schleutker J.|Schleutker J.|Maier C.|Maier C.|Maier C.|Bochum S.|Bochum S.|Hoegel J.|Hoegel J.|Grönberg H.|Wiklund F.|Emanuelsson M.|Cancel-Tassin G.|Valeri A.|Cussenot O.|Cussenot O.|Isaacs W.</t>
  </si>
  <si>
    <t>Analysis of Xq27-28 linkage in the international consortium for prostate cancer genetics (ICPCG) families</t>
  </si>
  <si>
    <t>Crane J.|Crane J.|Fagerness J.|Fagerness J.|Osiecki L.|Osiecki L.|Gunnell B.|Gunnell B.|Stewart S.|Stewart S.|Pauls D.|Pauls D.|Scharf J.|Scharf J.|Scharf J.|Scharf J.|Cath D.|Cath D.|Heutink P.|Heutink P.|Grados M.|Grados M.|Singer H.|Singer H.|Walkup J.|Walkup J.|J.M. Scharf|J.M. Scharf|Illmann C.|Illmann C.|Yu D.|Yu D.|Platko J.|Platko J.|Santangelo S.|Santangelo S.|Stewart S.|Stewart S.|Pauls D.|Pauls D.|Cox N.|Cox N.|Service S.|Service S.|Keen-Kim D.|Keen-Kim D.|Sabatti C.|Sabatti C.|Freimer N.|Freimer N.|Robertson M.|Robertson M.|Rouleau G.|Rouleau G.|Riviere J.|Riviere J.|Chouinard S.|Chouinard S.|Richer F.|Richer F.|Lesperance P.|Lesperance P.|Dion Y.|Dion Y.|King R.|King R.|Kidd J.|Kidd J.|Pakstis A.|Pakstis A.|Leckman J.|Leckman J.|Kidd K.|Kidd K.|Kurlan R.|Kurlan R.|Como P.|Como P.|Palumbo D.|Palumbo D.|Verkerk A.|Verkerk A.|Oostra B.|Oostra B.|McMahon W.|McMahon W.|Leppert M.|Leppert M.|Coon H.|Coon H.|Mathews C.|Mathews C.|Sandor P.|Sandor P.|Barr C.|Barr C.</t>
  </si>
  <si>
    <t>Family-based genetic association study of DLGAP3 in Tourette Syndrome</t>
  </si>
  <si>
    <t>Shen H.|Ding F.|Luell S.|Forrest M.|Carballo-Jane E.|Wu K.|Wu T.|Cheng K.|Wilsie L.|Krsmanovic M.|Taggart A.|Ren N.|Cai T.|Deng Q.|Chen Q.|Wang J.|Wolff M.|Tong X.|Holt T.|Waters M.|Hammond M.|Tata J.|Colletti S.</t>
  </si>
  <si>
    <t>Shen H.|Ding F.|Raghavan S.|Deng Q.|Luell S.|Forrest M.|Carballo-Jane E.|Wilsie L.|Krsmanovic M.|Taggart A.|Wu K.|Wu T.|Cheng K.|Ren N.|Cai T.|Chen Q.|Wang J.|Wolff M.|Tong X.|Holt T.|Waters M.|Hammond M.|Tata J.|Colletti S.</t>
  </si>
  <si>
    <t>Discovery of biaryl anthranilides as full agonists for the high affinity niacin receptor</t>
  </si>
  <si>
    <t>Discovery of a biaryl cyclohexene carboxylic acid (MK-6892): A potent and selective high affinity niacin receptor full agonist with reduced flushing profiles in animals as a preclinical candidate</t>
  </si>
  <si>
    <t>Oyabu S.|Wada T.|Ohyama Y.|Matsuhara H.|Takagi T.|Nakagawa T.|Onaka T.|Fujishiro N.|Fujishiro N.|Ishihara D.|Ita Y.|Ita Y.|Kataza H.|Kim W.|Kim W.|Matsumoto T.|Murakami H.|Sakon I.|Tanabé T.|Uemizu K.|Ueno M.|Usui F.|Watarai H.|Watarai H.|Haze K.|Haze K.</t>
  </si>
  <si>
    <t>Detection of an hα emission line on a quasar, RX J1759.4+6638, at z = 4.3 with AKARI</t>
  </si>
  <si>
    <t>Bouché N.|Cresci G.|Davies R.|Eisenhauer F.|Schreiber N.|Genzel R.|Genzel R.|Gillessen S.|Lehnert M.|Lehnert M.|Lutz D.|Nesvadba N.|Nesvadba N.|Shapiro K.|Sternberg A.|Tacconi L.|Verma A.|Cimatti A.|Daddi E.|Renzini A.|Erb D.|Shapley A.|Steidel C.</t>
  </si>
  <si>
    <t>Dynamical properties of z ∼ 2 star-forming galaxies and a universal star formation relation</t>
  </si>
  <si>
    <t>Bakos G.|Kovács G.|Torres G.|Fischer D.|Latham D.|Noyes R.|Sasselov D.|Mazeh T.|Shporer A.|Butler R.|Stefanik R.|Fernández J.|Sozzetti A.|Sozzetti A.|Pal A.|Pal A.|Johnson J.|Marcy G.|Winn J.|Sipöcz B.|Sipöcz B.|Lázár J.|Papp I.|Sári P.</t>
  </si>
  <si>
    <t>HD 147506b: A supermassive planet in an eccentric orbit transiting a bright star</t>
  </si>
  <si>
    <t>Murayama T.|Taniguchi Y.|Scoville N.|Scoville N.|Ajiki M.|Sanders D.|Mobasher B.|Aussel H.|Aussel H.|Capak P.|Koekemoer A.|Shioya Y.|Nagao T.|Nagao T.|Carilli C.|Ellis R.|Garilli B.|Giavalisco M.|Kitzbichler M.|Le Fèvre O.|Maccagni D.|Schinnerer E.|Smolčić V.|Smolčić V.|Tribiano S.|Tribiano S.|Cimatti A.|Komiyama Y.|Miyazaki S.|Sasaki S.|Sasaki S.|Koda J.|Karoji H.</t>
  </si>
  <si>
    <t>Shioya Y.|Taniguchi Y.|Sasaki S.|Sasaki S.|Sasaki S.|Nagao T.|Murayama T.|Takahashi M.|Ajiki M.|Ideue Y.|Mihara S.|Nakajima A.|Scoville N.|Scoville N.|Mobasher B.|Aussel H.|Aussel H.|Giavalisco M.|Guzzo L.|Hasinger G.|Impey C.|Fèvre O.|Lilly S.|Renzini A.|Rich M.|Sanders D.|Schinnerer E.|Shopbell P.|Leauthaud A.|Kneib J.|Kneib J.|Rhodes J.|Massey R.|Massey R.</t>
  </si>
  <si>
    <t>Lyα emitters at redshift 5.7 in the COSMOS field</t>
  </si>
  <si>
    <t>The Hα luminosity function and star formation rate at z ≈ 0.24 in the COSMOS 2 square degree field</t>
  </si>
  <si>
    <t>Smith M.|Ruchti G.|Helmi A.|Wyse R.|Fulbright J.|Freeman K.|Navarro J.|Seabroke G.|Steinmetz M.|Williams M.|Bienaymé O.|Binney J.|Bland-Hawthorn J.|Dehnen W.|Gibson B.|Gilmore G.|Grebel E.|Munari U.|Parker Q.|Parker Q.|Scholz R.|Siebert A.|Watson F.|Zwitter T.</t>
  </si>
  <si>
    <t>Wojno J.|Wojno J.|Kordopatis G.|Steinmetz M.|McMillan P.|Binney J.|Famaey B.|Monari G.|Minchev I.|Wyse R.|Antoja T.|Siebert A.|Carrillo I.|Bland-Hawthorn J.|Grebel E.|Zwitter T.|Bienaymé O.|Gibson B.|Kunder A.|Munari U.|Navarro J.|Parker Q.|Reid W.|Reid W.|Seabroke G.</t>
  </si>
  <si>
    <t>The RAVE survey: Constraining the local Galactic escape speed</t>
  </si>
  <si>
    <t>Correlations between age, kinematics, and chemistry as seen by the RAVE survey</t>
  </si>
  <si>
    <t>Weigelt G.|Kraus S.|Driebe T.|Petrov R.|Hofmann K.|Millour F.|Millour F.|Chesneau O.|Schertl D.|Malbet F.|Millier J.|Gull T.|Davidson K.|Domiciano De Souza A.|Domiciano De Souza A.|Antonelli P.|Beckmann U.|Bresson Y.|Chelli A.|Dugué M.|Duvert G.|Gennari S.|Glück L.|Kern P.|Lagarde S.|Le Coarer E.|Lisi F.|Perraut K.|Puget P.|Rantakyrö F.|Robbe-Dubois S.|Roussel A.|Tatulli E.|Tatulli E.|Zins G.|Accardo M.|Acke B.|Acke B.|Agabi K.|Altariba E.|Arezki B.|Aristidi E.|Baffa C.|Behrend J.|Blöcker T.|Bonhomme S.|Busoni S.|Cassaing F.|Clausse J.|Colin J.|Connot C.|Delboulbé A.|Feautrier P.|Ferruzzi D.|Forveille T.|Fossat E.|Foy R.|Fraix-Burnet D.|Gallardo A.|Giani E.|Gil C.|Gil C.|Glentzlin A.|Heiden M.|Heininger M.|Utrera O.|Kamm D.|Kiekebusch M.|Le Contel D.|Le Contel J.|Lesourd T.|Lopez B.|Lopez M.|Magnard Y.|Marconi A.|Mars G.|Martinot-Lagarde G.|Martinot-Lagarde G.|Mathias P.|Mège P.|Monin J.|Mouillet D.|Mouillet D.|Mourard D.|Nussbaum E.|Ohnaka K.|Pacheco J.|Perrier C.|Rabbia Y.|Rebattu S.|Reynaud F.|Richichi A.|Robini A.|Sacchettini M.|Schöller M.|Solscheid W.|Spang A.|Stee P.|Stefanini P.|Tallon M.</t>
  </si>
  <si>
    <t>Petrov R.|Malbet F.|Weigelt G.|Antonelli P.|Beckmann U.|Bresson Y.|Chelli A.|Dugué M.|Duvert G.|Gennari S.|Glück L.|Kern P.|Lagarde S.|Le Coarer E.|Lisi F.|Millour F.|Millour F.|Perraut K.|Puget P.|Rantakyrö F.|Robbe-Dubois S.|Roussel A.|Salinari P.|Tatulli E.|Tatulli E.|Zins G.|Accardo M.|Acke B.|Acke B.|Agabi K.|Altariba E.|Arezki B.|Aristidi E.|Baffa C.|Behrend J.|Blöcker T.|Bonhomme S.|Busoni S.|Cassaing F.|Clausse J.|Colin J.|Connot C.|Delboulbé A.|Domiciano De Souza A.|Domiciano De Souza A.|Driebe T.|Feautrier P.|Ferruzzi D.|Forveille T.|Fossat E.|Foy R.|Fraix-Burnet D.|Gallardo A.|Giani E.|Gil C.|Gil C.|Glentzlin A.|Heiden M.|Heininger M.|Utrera O.|Hofmann K.|Kamm D.|Kiekebusch M.|Kraus S.|Le Contel D.|Le Contel J.|Lesourd T.|Lopez B.|Lopez M.|Magnard Y.|Marconi A.|Mars G.|Martinot-Lagarde G.|Martinot-Lagarde G.|Mathias P.|Mège P.|Monin J.|Mouillet D.|Mouillet D.|Mourard D.|Nussbaum E.|Ohnaka K.|Pacheco J.|Perrier C.|Rabbia Y.|Rebattu S.|Reynaud F.|Richichi A.|Robini A.|Sacchettini M.|Schertl D.|Schöller M.|Solscheid W.|Spang A.|Stee P.|Stefanini P.|Tallon M.|Tallon-Bosc I.|Tasso D.|Testi L.</t>
  </si>
  <si>
    <t>Near-infrared interferometry of η Carinae with spectral resolutions of 1 500 and 12 000 using AMBER/VLTI</t>
  </si>
  <si>
    <t>AMBER, the near-infrared spectro-interferometric three-telescope VLTI instrument</t>
  </si>
  <si>
    <t>Martini S.|Agostini M.|Alessi C.|Alfier A.|Antoni V.|Apolloni L.|Auriemma F.|Bettini P.|Bolzonella T.|Bonfiglio D.|Bonomo F.|Brombin M.|Buffa A.|Canton A.|Cappello S.|Carraro L.|Cavazzana R.|Cavinato M.|Chitarin G.|Cravotta A.|Dal Bello S.|De Lorenzi A.|De Pasqual L.|Escande D.|Fassina A.|Franz P.|Gadani G.|Gaio E.|Garzotti L.|Gazza E.|Giudicotti L.|Gnesotto F.|Gobbin M.|Grando L.|Guo S.|Innocente P.|Lorenzini R.|Luchetta A.|Malesani G.|Manduchi G.|Marchiori G.|Marcuzzi D.|Marrelli L.|Martin P.|Martines E.|Masiello A.|Milani F.|Moresco M.|Murari A.|Novello L.|Ortolani S.|Paccagnella R.|Pasqualotto R.|Peruzzo S.|Piovan R.|Piovesan P.|Pizzimenti A.|Pomaro N.|Puiatti M.|Rostagni G.|Sattin F.|Scarin P.|Serianni G.|Sonato P.|Spada E.|Soppelsa A.|Spizzo G.|Spolaore M.|Taccon C.|Taliercio C.|Terranova D.|Toigo V.|Valisa M.|Vianello N.|Zaccaria P.|Zanca P.|Zaniol B.|Zanotto L.|Zilli E.|Zollino G.|Zuin M.</t>
  </si>
  <si>
    <t>Active MHD control at high currents in RFX-mod</t>
  </si>
  <si>
    <t>Zushi H.|Nozaki Y.|Bhattacharyay R.|Nakashima K.|Sakamoto M.|Hanada K.|Idei H.|Nakamura K.|Sato K.|Nishi S.|Ogawa M.|Takaki K.|Sasaki K.|Hirooka Y.|Hasegawa M.|Xu H.|Kado S.|Shikama T.|Kawasaki S.|Nakashima H.|Higashijima A.</t>
  </si>
  <si>
    <t>Bhattacharyay R.|Zushi H.|Nakashima K.|Shikama T.|Sakamoto M.|Ogawa M.|Nakamura K.|Yoshida N.|Kado S.|Sawada K.|Hirooka Y.|Hanada K.|Sato K.|Idei H.|Sasaki K.|Xu H.|Hasegawa M.|Uehara K.|Tsushima A.|Kimura N.|Nozaki Y.|Kawasaki S.|Nakashima H.|Higashijima A.</t>
  </si>
  <si>
    <t>Relation between charge exchange flux and impurity influx studied by perturbation methods of gas puffing, heat load and confinement properties in TRIAM-1M</t>
  </si>
  <si>
    <t>Surface temperature effects on hydrogen and impurity release from the limiter studied by means of visible and near infrared spectroscopic measurement in TRIAM-1M</t>
  </si>
  <si>
    <t>Akindinov A.|Alici A.|Alici A.|Antonioli P.|Arcelli S.|Arcelli S.|Basile M.|Basile M.|Cara Romeo G.|Chumakov M.|Cifarelli L.|Cifarelli L.|Cindolo F.|De Caro A.|De Gruttola D.|De Pasquale S.|Fusco Girard M.|Guarnaccia C.|Hatzifotiadou D.|Jung H.|Jung W.|Kim D.|Kim H.|Kim J.|Kim J.|Kiselev S.|Laurenti G.|Lee K.|Lee S.|Lioublev E.|Luvisetto M.|Margotti A.|Martemiyanov A.|Nania R.|Noferini F.|Noferini F.|Noferini F.|Pagano P.|Pesci A.|Preghenella R.|Preghenella R.|Russo G.|Scapparone E.|Scioli G.|Scioli G.|Silvestri R.|Sun Y.|Vetlitskiy I.|Voloshin K.|Vorobiev L.|Williams M.|Zagreev B.|Zampolli C.|Zampolli C.|Zampolli C.|Zichichi A.|Zichichi A.|Zichichi A.</t>
  </si>
  <si>
    <t>Multiplicity studies and effective energy in ALICE at the LHC</t>
  </si>
  <si>
    <t>Zhang Y.|Li W.|Zhang X.|Mao Z.|Ma Q.|Ma X.|Ma X.|Wang L.|Wang L.|Wang J.|Wang J.|Deng Z.|You Z.|Wen S.|Bian J.|Bian J.|Sun Y.|Sun S.|Zhu Y.|Liu H.|Liu C.|Wu L.|Wu L.|Li H.|Li G.|Zhang C.|Zhang L.|Zhang J.|Zou J.|Qiu J.|He K.|He M.|He M.|Ji X.|Yang M.|Yang M.|Yuan C.|Mao Y.|Yu G.|Mo X.|Yuan Y.|Cao G.|Cao G.|Huang B.|Huang B.|Xie Y.|Xie Y.|Zang S.</t>
  </si>
  <si>
    <t>Qin G.|Qin G.|Lü J.|Jian-Ming B.|Guo-Fu C.|Guo-Fu C.|Zi-Yan D.|He M.|He M.|Huang B.|Huang B.|Ji X.|Li G.|Li G.|Li H.|Li W.|Liu C.|Liu H.|Ma Q.|Ma X.|Ma X.|Mao Y.|Mao Z.|Mo X.|Qiu J.|Sun S.|Sun Y.|Sun Y.|Wang J.|Wang J.|Wang L.|Wang L.|Wen S.|Wu L.|Wu L.|Xie Y.|Xie Y.|You Z.|Yang M.|Yang M.|Yu G.|Yuan C.|Yuan Y.|Zang S.|Zang S.|Zhang C.|Zhang J.|Zhang J.|Zhang L.|Zhang X.|Zhang Y.|Zhu Y.|Zou J.</t>
  </si>
  <si>
    <t>The design and implementation of MdcPatRec tracking algorithm for the BES III main drift chamber</t>
  </si>
  <si>
    <t>Particle identification using artificial neural networks at BESIII</t>
  </si>
  <si>
    <t>Comhair S.|Gaston B.|Ricci K.|Hammel J.|Dweik R.|Dweik R.|Teague W.|Meyers D.|Ampleford E.|Bleecker E.|Busse W.|Calhoun W.|Castro M.|Chung K.|Curran-Everett D.|Israel E.|Jarjour W.|Moore W.|Peters S.|Wenzel S.|Hazen S.|Erzurum S.|Erzurum S.</t>
  </si>
  <si>
    <t>Detrimental effects of environmental tobacco smoke in relation to asthma severity</t>
  </si>
  <si>
    <t>Hanly J.|Li Q.|Su L.|Urowitz M.|Gordon C.|Bae S.|Romero-Diaz J.|Sanchez-Guerrero J.|Bernatsky S.|Clarke A.|Wallace D.|Isenberg D.|Rahman A.|Merrill J.|Fortin P.|Gladman D.|Bruce I.|Bruce I.|Petri M.|Ginzler E.|Dooley M.|Steinsson K.|Ramsey-Goldman R.|Zoma A.|Manzi S.|Nived O.|Jonsen A.|Khamashta M.|Alarcón G.|Chatham W.|van Vollenhoven R.|Aranow C.|Mackay M.|Ruiz-Irastorza G.|Ramos-Casals M.|Lim S.|Inanc M.|Kalunian K.|Jacobsen S.|Peschken C.|Kamen D.|Askanase A.|Theriault C.|Farewell V.</t>
  </si>
  <si>
    <t>Cerebrovascular Events in Systemic Lupus Erythematosus: Results From an International Inception Cohort Study</t>
  </si>
  <si>
    <t>Axelsson M.|Engdegård O.|Engdegård O.|Ryde F.|Ryde F.|Larsson S.|Pearce M.|Hjalmarsdotter L.|Hjalmarsdotter L.|Kiss M.|Bettolo C.|Arimoto M.|Björnsson C.|Carlson P.|Fukazawa Y.|Kamae T.|Kamae T.|Kanai Y.|Kataoka J.|Kawai N.|Klamra W.|Madejski G.|Madejski G.|Mizuno T.|Ng J.|Tajima H.|Tajima H.|Takahashi T.|Tanaka T.|Ueno M.|Varner G.|Yamamoto K.</t>
  </si>
  <si>
    <t>Arimoto M.|Kanai Y.|Ueno M.|Kataoka J.|Kawai N.|Tanaka T.|Yamamoto K.|Takahashi H.|Mizuno T.|Fukazawa Y.|Axelsson M.|Kiss M.|Marini Bettolo C.|Carlson P.|Klamra W.|Pearce M.|Chen P.|Craig B.|Kamae T.|Madejski G.|Ng J.|Rogers R.|Tajima H.|Thurston T.|Saito Y.|Takahashi T.|Gunji S.|Bjornsson C.|Larsson S.|Ryde F.|Bogaert G.|Varner G.</t>
  </si>
  <si>
    <t>Measuring energy dependent polarization in soft γ-rays using Compton scattering in PoGOLite</t>
  </si>
  <si>
    <t>Performance assessment study of the balloon-borne astronomical soft gamma-ray polarimeter PoGOLite</t>
  </si>
  <si>
    <t>Physica E: Low-Dimensional Systems and Nanostructures</t>
  </si>
  <si>
    <t>Sánchez-Martínez F.|Sánchez-Martínez F.|Sánchez-Martínez F.|López M.|López M.|López M.|Nebot M.|Nebot M.|Ariza C.|Ariza C.|Centrich F.|Serrahima E.|Fernández E.|Schiaffino A.|Twose J.|Fu M.|Rania S.|Borràs J.|Pascual J.|Saltó E.|Valverde A.|Rovira E.|Faixedas M.|Abella F.|Pérez-Rios M.|Alonso B.|Santiago M.|García M.|López A.|Tejera E.|Ayensa J.|Pont P.|Carrión F.|Pérez E.|Lluch J.|Álvarez S.|López M.|Del Castillo M.|Benito B.|Martín F.|Riesco J.|Blanco V.|Marta I.|Estrada C.|García A.|García J.|Esteban A.|Hessel M.|Precioso J.|Coll M.</t>
  </si>
  <si>
    <t>Fernández E.|Fernández E.|Fernández E.|Fu M.|Fu M.|Fu M.|Pascual J.|Pascual J.|López M.|López M.|López M.|Pérez-Ríos M.|Pérez-Ríos M.|Pérez-Ríos M.|Schiaffino A.|Schiaffino A.|Martínez-Sánchez J.|Martínez-Sánchez J.|Martínez-Sánchez J.|Ariza C.|Ariza C.|Saltó E.|Saltó E.|Nebot M.|Nebot M.|Nebot M.|Martín A.|Borràs J.|Rania S.|Twose J.|Sánchez-Martínez F.|Centrich F.|Muñoz G.|Serrahima E.|Valverde A.|Faixedas M.|Abella F.|Rovira E.|Pérez R.|Alonso B.|Santiago M.|García M.|Otero M.|López A.|Tejera E.|Borrás M.|Ayensa J.|Pérez E.|Carrión F.|Pont P.|Lluch J.|Pérez E.|López M.|Álvarez S.|del Castillo M.|Martín F.|Benito B.|Riesco J.|Marta I.|García A.|Estrada C.|Blanco V.|Esteban A.|Hessel M.|Precioso J.|Coll M.</t>
  </si>
  <si>
    <t>Tobacco smoke exposure in work centers before the 28/2005 law of health measures against smoking</t>
  </si>
  <si>
    <t>Impact of the Spanish smoking law on exposure to second-hand smoke and respiratory health in hospitality workers: A cohort study</t>
  </si>
  <si>
    <t>Tamura A.|Hebisawa A.|Masuda K.|Shimada M.|Kunogi M.|Kaneko Y.|Matsui Y.|Kawashima M.|Suzuki J.|Ariga H.|Ohshima N.|Matsui H.|Nagai H.|Akagawa S.|Nagayama N.|Kawabe Y.|Machida K.|Kurashima A.|Nakajima Y.|Yotsumoto H.</t>
  </si>
  <si>
    <t>Toyota E.|MacHida K.|Nagayama N.|Yamane A.|Komiya K.|Ito S.|Suzuki J.|Kashizaki F.|Shimada M.|Matsui Y.|Kawashima M.|Ohshima N.|Suzuki J.|Ariga H.|Masuda K.|Matsui H.|Tamura A.|Teramoto S.|Nagai H.|Akagawa S.|Shoji S.|Hebisawa A.|Nakajima Y.</t>
  </si>
  <si>
    <t>Features of bronchial tuberculosis - An analysis of 103 cases</t>
  </si>
  <si>
    <t>Clinical investigation among elderly patients with tuberculosis</t>
  </si>
  <si>
    <t>Kekkaku</t>
  </si>
  <si>
    <t>Nihon Kokyūki Gakkai zasshi = the journal of the Japanese Respiratory Society</t>
  </si>
  <si>
    <t>Identifying methamphetamine users at risk for major depressive disorder: Findings from the methamphetamine treatment project at three-year follow-up</t>
  </si>
  <si>
    <t>Carl M.|Alms A.|Braun J.|Dongas A.|Erb J.|Goetz A.|Göpfer M.|Gogarten W.|Große J.|Heller A.|Heringlake M.|Kastrup M.|Kröner A.|Loer S.|Marggraf G.|Markewitz A.|Reuter M.|Schmitt D.|Schirmer U.|Wiesenack C.|Zwissler B.|Spies C.|Spies C.</t>
  </si>
  <si>
    <t>Alms A.|Braun J.|Carl M.|Dongas A.|Erb J.|Goepfert M.|Goetz A.|Gogarten W.|Grosse J.|Heller A.|Heringlake M.|Kastrup M.|Loer S.|Reuter D.|Schirmer U.|Spies C.|Wiesenack C.|Zwissler B.|Kroener A.|Marggraf G.|Markewitz A.|Schmitt D.</t>
  </si>
  <si>
    <t>Guidelines for intensive care in cardiac surgery patients: Haemodynamic monitoring and cardio circulatory treatment - Guidelines of the German Society of Anaesthesiology and Intensive Care Medicine and the German Society for Thoracic and Cardiovascular Surgery</t>
  </si>
  <si>
    <t>The S3 guideline for intensive medical care of heart surgery patients: Hemodynamic monitoring and cardiovascular system</t>
  </si>
  <si>
    <t>Anasthesiologie und Intensivmedizin</t>
  </si>
  <si>
    <t>Zeitschrift fur Herz-, Thorax- und Gefasschirurgie</t>
  </si>
  <si>
    <t>GMS German Medical Science</t>
  </si>
  <si>
    <t>Padwal R.|Hemmelgarn B.|McAlister F.|McKay D.|Grover S.|Wilson T.|Penner B.|Burgess E.|Bolli P.|Hill M.|Mahon J.|Myers M.|Abbott C.|Schiffrin E.|Honos G.|Mann K.|Tremblay G.|Milot A.|Cloutier L.|Chockalingam A.|Khan N.|Rabkin S.|Dawes M.|Touyz R.|Tobe S.</t>
  </si>
  <si>
    <t>The 2007 Canadian Hypertension Education Program recommendations for the management of hypertension: Part 1 - Blood pressure measurement, diagnosis and assessment of risk</t>
  </si>
  <si>
    <t>Fazio G.|Fazio G.|Corrado G.|Zachara E.|Rapezzi C.|Rapezzi C.|Sulafa A.|Sutera L.|Pizzuto C.|Stollberger C.|Sormani L.|Finsterer J.|Benatar A.|Di Gesaro G.|Cascio C.|Cangemi D.|Cavusoglu Y.|Baumhakel M.|Baumhakel M.|Drago F.|Carerj S.|Pipitone S.|Novo S.</t>
  </si>
  <si>
    <t>Fazio G.|Corrado G.|Novo G.|Zachara E.|Rapezzi C.|Rapezzi C.|Sulafa A.|Sulafa A.|Sutera L.|D'angelo L.|Visconti C.|Stollberger C.|Sormani L.|Finsterer J.|Cavusoglu Y.|Di Gesaro G.|Grassedonio E.|Ferrara F.|Galia M.|Midiri M.|Pipitone S.|Carerj S.|Novo S.</t>
  </si>
  <si>
    <t>Ventricular tachycardia in non-compaction of left ventricle: Is this a frequent complication?</t>
  </si>
  <si>
    <t>Ventricular dysfunction and number of non compacted segments in non compaction: Non-independent predictors</t>
  </si>
  <si>
    <t>PACE - Pacing and Clinical Electrophysiology</t>
  </si>
  <si>
    <t>Nyolczas N.|Nyolczas N.|Gyöngyösi M.|Beran G.|Dettke M.|Graf S.|Sochor H.|Christ G.|Édes I.|Balogh L.|Krause K.|Jaquet K.|Kuck K.|Benedek I.|Hintea T.|Kiss R.|Préda I.|Kotevski V.|Pejkov H.|Dudek D.|Heba G.|Sylven C.|Charwat S.|Jacob R.|Maurer G.|Lang I.|Glogar D.</t>
  </si>
  <si>
    <t>Gyöngyösi M.|Gyöngyösi M.|Giurgea G.|Syeda B.|Charwat S.|Charwat S.|Marzluf B.|Mascherbauer J.|Jakab A.|Zimba A.|Sárközy M.|Pavo N.|Sochor H.|Sochor H.|Graf S.|Graf S.|Lang I.|Lang I.|Maurer G.|Maurer G.|Bergler-Klein J.|Dettke M.|Beran G.|Hemetsberger R.|Christ G.|Zamini S.|Khorsand A.|Sodeck G.|Kaider A.|Glogar D.|Nyolczas N.|Èdes I.|Balogh L.|Krause K.|Jaquet K.|Kuck K.|Benedek I.|Kotevski V.|Pejkov H.</t>
  </si>
  <si>
    <t>Design and rationale for the Myocardial Stem Cell Administration After Acute Myocardial Infarction (MYSTAR) Study: A multicenter, prospective, randomized, single-blind trial comparing early and late intracoronary or combined (percutaneous intramyocardial and intracoronary) administration of nonselected autologous bone marrow cells to patients after acute myocardial infarction</t>
  </si>
  <si>
    <t>Long-term outcome of combined (Percutaneous Intramyocardial and Intracoronary) application of autologous bone marrow mononuclear cells post myocardial infarction: The 5-Year MYSTAR Study</t>
  </si>
  <si>
    <t>Nature Clinical Practice Cardiovascular Medicine</t>
  </si>
  <si>
    <t>Cesarone M.|Belcaro G.|Errichi S.|Cornelli U.|Pellegrini L.|Ruffini I.|Errichi B.|Ledda A.|Vinciguerra G.|Ricci A.|Gizzi G.|Ippolito E.|Fano F.|Dugall M.|Cacchio M.|Di Renzo A.|Hosoi M.|Grossi M.|Stuard S.|Corsi M.</t>
  </si>
  <si>
    <t>Belcaro G.|Cesarone M.|Errichi S.|Zulli C.|Errichi B.|Vinciguerra G.|Ledda A.|Di Renzo A.|Stuard S.|Dugall M.|Pellegrini L.|Gizzi G.|Ippolito E.|Ricci A.|Cacchio M.|Cipollone G.|Ruffini I.|Fano F.|Hosoi M.|Rohdewald P.</t>
  </si>
  <si>
    <t>Topical heparin: New observations</t>
  </si>
  <si>
    <t>Variations in C-reactive protein, plasma free radicals and fibrinogen values in patients with osteoarthritis treated with Pycnogenol®</t>
  </si>
  <si>
    <t>Sauer A.|Moss A.|McNitt S.|Peterson D.|Zareba W.|Robinson J.|Qi M.|Goldenberg I.|Hobbs J.|Ackerman M.|Benhorin J.|Hall W.|Kaufman E.|Locati E.|Napolitano C.|Priori S.|Schwartz P.|Towbin J.|Vincent G.|Zhang L.</t>
  </si>
  <si>
    <t>Liu J.|Jons C.|Moss A.|McNitt S.|Peterson D.|Qi M.|Zareba W.|Robinson J.|Barsheshet A.|Ackerman M.|Benhorin J.|Kaufman E.|Locati E.|Napolitano C.|Napolitano C.|Priori S.|Priori S.|Schwartz P.|Towbin J.|Vincent M.|Zhang L.|Goldenberg I.</t>
  </si>
  <si>
    <t>Long QT Syndrome in Adults</t>
  </si>
  <si>
    <t>Risk factors for recurrent syncope and subsequent fatal or near-fatal events in children and adolescents with long QT syndrome</t>
  </si>
  <si>
    <t>Huber-Wagner S.|Huber-Wagner S.|Qvick M.|Mussack T.|Euler E.|Kay M.|Mutschler W.|Kanz K.|Barth F.|Bonk A.|Bouillon B.|Grimme K.|Grote S.|Grotz M.|Hering M.|Huber-Wagner S.|Kanz K.|Kleiner H.|Krettek C.|Kühne C.|Kumpf L.|Lackner C.|Ledendecker K.|Lefering R.|Lindhorst E.|Marzi I.|Meyer H.|Müller S.|Mutschler W.|Nast-Kolb D.|Neugebauer E.|Oestern H.|Paffrath T.|Pape H.|Probst C.|Qvick M.|Raum M.|Rixen D.|Ruchholtz S.|Sauerland S.|Schweigkofler U.|Seekamp A.|Simon R.|Steitz O.|Strohecker B.|Tjardes T.|Walcher F.|Waydhas C.|Westhoff J.|Wittke M.</t>
  </si>
  <si>
    <t>Massive blood transfusion and outcome in 1062 polytrauma patients: A prospective study based on the Trauma Registry of the German Trauma Society</t>
  </si>
  <si>
    <t>De Beaufort C.|De Beaufort C.|Swift P.|Skinner C.|Aanstoot H.|Åman J.|Cameron F.|Martul P.|Chiarelli F.|Daneman D.|Danne T.|Dorchy H.|Hoey H.|Kaprio E.|Kaufman F.|Kocova M.|Mortensen H.|Njølstad P.|Njølstad P.|Phillip M.|Robertson K.|Schoenle E.|Urakami T.|Vanelli M.</t>
  </si>
  <si>
    <t>Continuing stability of center differences in pediatric diabetes care: Do advances in diabetes treatment improve outcome? The Hvidoere study group on childhood diabetes</t>
  </si>
  <si>
    <t>Olsen C.|Olsen C.|Olsen C.|Bain C.|Jordan S.|Jordan S.|Nagle C.|Green A.|Whiteman D.|Whiteman D.|Webb P.|Bowtell D.|Chenevix-Trench G.|Green A.|Webb P.|Webb P.|Defazio A.|Gertig D.|Traficante N.|Moore S.|Hung J.|Fereday S.|Harrap K.|Sadkowsky T.|Mellon A.|Robertson R.|Vanden Bergh T.|Maidens J.|Nattress K.|Chiew Y.|Stenlake A.|Sullivan H.|Alexander B.|Ashover P.|Brown S.|Corrish T.|Green L.|Jackman L.|Martin K.|Ranieri B.|White J.|Jayde V.|Bowes L.|Mamers P.|Schmidt T.|Shirley H.|Viduka S.|Tran H.|Bilic S.|Glavinas L.|Proietto A.|Braye S.|Otton G.|Bonaventura T.|Stewart J.|Friedlander M.|Bell D.|Baron-Hay S.|Ferrier A.|Gard G.|Nevell D.|Young B.|Camaris C.|Crouch R.|Edwards L.|Hacker N.|Marsden D.|Robertson G.|Beale P.|Beith J.|Carter J.|Dalrymple C.|Hamilton A.|Houghton R.|Russell P.|Brand A.|Jaworski R.|Harnett P.|Wain G.|Crandon A.|Cummings M.|Horwood K.|Obermair A.|Wyld D.|Nicklin J.|Perrin L.|Ward B.|Davy M.|Hall C.|Dodd T.|Healy T.|Pittman K.|Henderson D.|Hyde S.|Hyde S.|Miller J.|Pierdes J.|Blomfield P.|Challis D.|McIntosh R.</t>
  </si>
  <si>
    <t>Merritt M.|Merritt M.|Green A.|Nagle C.|Webb P.|Webb P.|Bowtell D.|Chenevix-Trench G.|Green A.|Webb P.|DeFazio A.|Gertig D.|Traficante N.|Moore S.|Hung J.|Fereday S.|Harrap K.|Sadkowsky T.|Mellon A.|Robertson R.|Vanden Bergh T.|Maidens J.|Nattress K.|Chiew Y.|Stenlake A.|Sullivan H.|Alexander B.|Ashover P.|Brown S.|Corrish T.|Green L.|Jackman L.|Martin K.|Ranieri B.|White J.|Jayde V.|Bowes L.|Mamers P.|Schmidt T.|Shirley H.|Viduka S.|Tran H.|Bilic S.|Glavinas L.|Proietto A.|Braye S.|Otton G.|Bonaventura T.|Stewart J.|Friedlander M.|Bell D.|Baron-Hay S.|Ferrier A.|Gard G.|Nevell D.|Young B.|Camaris C.|Crouch R.|Edwards L.|Hacker N.|Marsden D.|Robertson G.|Beale P.|Beith J.|Carter J.|Dalrymple C.|Hamilton A.|Houghton R.|Russell P.|Brand A.|Jaworski R.|Harnett P.|Wain G.|Crandon A.|Cummings M.|Horwood K.|Obermair A.|Wyld D.|Nicklin J.|Perrin L.|Ward B.|Davy M.|Hall C.|Dodd T.|Healy T.|Pittman K.|Henderson D.|Hyde S.|Miller J.|Pierdes J.|Blomfield P.|Challis D.|McIntosh R.|Parker A.|Brown B.|Rome R.|Allen D.|Grant P.|Hyde S.|Laurie R.</t>
  </si>
  <si>
    <t>Recreational physical activity and epithelial ovarian cancer: A case-control study, systematic review, and meta-analysis</t>
  </si>
  <si>
    <t>Talcum powder, chronic pelvic inflammation and NSAIDs in relation to risk of epithelial ovarian cancer</t>
  </si>
  <si>
    <t>Pennells L.|White I.|Wood A.|Kaptoge S.|Sarwar N.|Kostis J.|Wilson A.|Folsom A.|Chambless L.|Benderly M.|Goldbourt U.|Willeit J.|Kiechl S.|Yarnell J.|Sweetnam P.|Cushman M.|Psaty B.|Tracy R.|Tybjærg-Hansen A.|Haverkate F.|de Maat M.|Thompson S.|Fowkes F.|Lee A.|Smith F.|Salomaa V.|Harald K.|Vahtera E.|Jousilahti P.|Pekkanen J.|D'Agostino R.|Kannel W.|Wilson P.|Tofler G.|Levy D.|Marchioli R.|Valagussa F.|Rosengren A.|Wilhelmsen L.|Lappas G.|Eriksson H.|Cremer P.|Nagel D.|Curb J.|Rodriguez B.|Yano K.|Salonen J.|Nyyssönen K.|Tuomainen T.|Hedblad B.|Engstrom G.|Berglund G.|Loewel H.|Koenig W.|Hense H.|Meade T.|Cooper J.|De Stavola B.|Knottenbelt C.|Miller G.|Copper J.|Bauer K.|Rosenberg R.|Sato S.|Kitamura A.|Naito Y.|Iso H.|Rasi V.|Palosuo T.|Ducimetiere P.|Amouyel P.|Arveiler D.|Evans A.|Ferrieres J.|Juhan-Vague I.|Bingham A.|Schulte H.|Assmann G.|Cantin B.|Lamarche B.|Després J.|Dagenais G.|Tunstall-Pedoe H.|Lowe G.|Woodward M.|Ben-Shlomo Y.|Smith G.|Palmieri V.|Yeh J.|Brennan P.|Rudnicka A.|Cooper J.|Ridker P.|Rodeghiero F.|Tosetto A.|Shepherd J.|Ford I.|Robertson M.|Brunner E.|Shipley M.</t>
  </si>
  <si>
    <t>Measures to assess the prognostic ability of the stratified Cox proportional hazards model</t>
  </si>
  <si>
    <t>García-González M.|García-González M.|García-González M.|Lanas A.|Lanas A.|Quintero E.|Nicolás D.|Parra-Blanco A.|Strunk M.|Benito R.|Angel Simón M.|Santolaria S.|Sopeña F.|Piazuelo E.|Jiménez P.|Pascual C.|Mas E.|Irún P.|Espinel J.|Campo R.|Manzano M.|Geijo F.|Pellisé M.|González-Huix F.|Nieto M.|Espinós J.|Titó L.|Bujanda L.|Zaballa M.</t>
  </si>
  <si>
    <t>Gastric cancer susceptibility is not linked to pro-and anti-inflammatory cytokine gene polymorphisms in whites: A nationwide multicenter study in Spain</t>
  </si>
  <si>
    <t>Miwa H.|Miwa H.|Sasaki M.|Furuta T.|Koike T.|Habu Y.|Ito M.|Fujiwara Y.|Wada T.|Nagahara A.|Hongo M.|Chiba T.|Kinoshita Y.|Ohara S.|Kusano M.|Hoshihara Y.|Kurosawa S.|Watanabe Y.|Joh T.|Higuchi K.|Haruma K.|Manabe N.|Adachi K.|Shimatani T.|Fujimoto K.</t>
  </si>
  <si>
    <t>Kusano M.|Kusano M.|Kusano M.|Shirai N.|Yamaguchi K.|Hongo M.|Hongo M.|Chiba T.|Chiba T.|Kinoshita Y.|Kinoshita Y.|Ohara S.|Ohara S.|Hoshihara Y.|Hoshihara Y.|Kurosawa S.|Kurosawa S.|Watanabe Y.|Watanabe Y.|Furuta T.|Furuta T.|Joh T.|Joh T.|Higuchi K.|Higuchi K.|Fujiwara Y.|Fujiwara Y.|Habu Y.|Habu Y.|Miwa H.|Miwa H.|Haruma K.|Haruma K.|Manabe N.|Manabe N.|Adachi K.|Adachi K.|Shimatani T.|Shimatani T.|Ito M.|Ito M.|Fujimoto K.|Fujimoto K.</t>
  </si>
  <si>
    <t>Efficacy of rabeprazole on heartburn symptom resolution in patients with non-erosive and erosive gastro-oesophageal reflux disease: A multicenter study from Japan</t>
  </si>
  <si>
    <t>It is possible to classify non-erosive reflux disease (NERD) patients into endoscopically normal groups and minimal change groups by subjective symptoms and responsiveness to rabeprazole - A report from a study with Japanese patients</t>
  </si>
  <si>
    <t>Breton G.|Lewden C.|Spire B.|Salmon D.|Brun-vézinet F.|Duong M.|Allavena C.|Leport C.|Leport C.|Salamon R.|Raffi F.|Chêne G.|Salamon R.|Moatti J.|Pierret J.|Fleury H.|Masquelier B.|Peytavin G.|Garraffo R.|Costagliola D.|Dellamonica P.|Morin M.|Sobel V.|Cuzin L.|Dupon M.|Duval X.|Le Moing V.|Marchou B.|May T.|Morlat P.|Rabaud C.|Waldner-Combernoux A.|Collin F.|Bursachi P.|Delfraissy J.|Dormont J.|Garré M.|Schmit J.|Chennebault J.|Faller J.|Dupond J.|Estavoyer J.|Humbert P.|Krivitzky A.|Dupon Longy-Boursier M.|Morlat P.|Ragnaud J.|Granier P.|Garré M.|Verdon R.|Domart Y.|Devidas A.|Sobel A.|Portier H.|Perronne C.|Lagarde P.|Ceccaldi J.|Peyramond D.|Allard C.|Reynes J.|May T.|Raffi F.|Cassuto J.|Dellamonica P.|Arsac P.|Bouvet E.|Bricaire F.|Bergmann P.|Cabane J.|Cessot G.|Girard P.|Guillevin L.|Herson S.|Meyohas M.|Molina J.|Pialoux G.|Becq-Giraudon B.|Jaussaud R.|Michelet C.|Lucht F.|Debord T.|Lang J.|De Jaureguiberry J.|Marchou B.|Besnier J.|Alfaro C.|Alkaied F.|Barennes C.|Boucherit S.|Bouhnik A.|Brunet-François C.|Carrieri M.|Courcoul M.|Couturier F.|Ecobichon J.|François M.|Iordache L.|Journot V.|Kurkdji P.|Lassalle R.</t>
  </si>
  <si>
    <t>Préau M.|Préau M.|Préau M.|Bouhnik A.|Bouhnik A.|Heard I.|Heard I.|Brunet-François C.|LeMoing V.|Collin F.|Spire B.|Spire B.|Chêne G.|Salamon R.|Moatti J.|Pierret J.|Spire B.|Brun-Vézinet F.|Fleury H.|Masquelier B.|Peytavin G.|Garraffo R.|Costagliola D.|Katlama C.|Meyer L.|Morin M.|Cuzin L.|Duval X.|Le Moing V.|Rabaud C.|Waldner-Combernoux A.|Collin F.|Bursachi P.|Delfraissy J.|Dormont J.|Lewden C.|Schmit J.|Chennebault J.|Faller J.|Dupond J.|Estavoyer J.|Humbert P.|Krivitzky A.|Dupon M.|Longy-Boursier M.|Morlat P.|Ragnaud J.|Granier P.|Garré M.|Verdon R.|Domart Y.|Devidas A.|Sobel A.|Portier H.|Perronne C.|Lagarde P.|Ceccaldi J.|Peyramond D.|Allard C.|Reynes J.|May T.|Raffi F.|Cassuto J.|Dellamonica P.|Arsac P.|Bouvet E.|Bricaire F.|Cabane J.|Leport C.|Bergmann J.|Cessot G.|Meyohas M.|Girard P.|Guillevin L.|Herson S.|Molina J.|Pialoux G.|Salmon D.|Becq-Giraudon B.|Jaussaud R.|Michelet C.|Lucht F.|Debord T.|Lang J.|Lang J.|De Jaureguiberry J.|Marchou B.|Besnier J.|Alfaro C.|Alkaied F.|Barennes C.|Boucherit S.|Bouhnik A.|Brunet-François C.|Carrieri M.|Courcoul M.|Couturier F.|Ecobichon J.|François M.|Lordache L.</t>
  </si>
  <si>
    <t>Characteristics and response to antiretroviral therapy of HIV-1-infected patients born in Africa and living in France</t>
  </si>
  <si>
    <t>Mental health of HIV-positive women in France in the era of antiretroviral therapies: What differences between men and women? What is at stake?</t>
  </si>
  <si>
    <t>Medecine/Sciences</t>
  </si>
  <si>
    <t>Laporte S.|Laporte S.|Mismetti P.|Mismetti P.|Décousus H.|Décousus H.|Uresandi F.|Otero R.|Lobo J.|Monreal M.|Arcelus J.|Barba R.|Blanco A.|Barrón M.|Bugés J.|Casado I.|Conget F.|Falgá C.|Fernández-Capitán C.|Font L.|Gallego P.|García-Bragado F.|Grau E.|Guijarro R.|Guil M.|Gutiérrez J.|Gutiérrez M.|Hernández L.|Jiménez D.|Lecumberri R.|Lobo J.|López F.|López L.|López.I.|Madridano O.|Maestre A.|Martín-Villasclaras J.|Monreal M.|Montes J.|Naufall M.|Nieto J.|Núñez M.|Orue M.|Otero R.|Pérez J.|Portillo J.|Rabuñal R.|Raguer E.|Román P.|Ruiz-Giménez N.|Samperiz A.|Sánchez J.|Soler S.|Tiberio G.|Tirado R.|Todolí J.|Tolosa C.|Trujillo J.|Uresandi F.|Valle R.|Vela J.|Mismetti P.|Rivron-Guillot K.|Le Gal G.|Di Micco P.|Iannuzo M.|Poggio R.|Prandoni P.|Quintavalla R.|Tiraferri E.</t>
  </si>
  <si>
    <t>Clinical predictors for fatal pulmonary embolism in 15 520 patients with venous thromboembolism: Findings from the Registro Informatizado de la Enfermedad TromboEmbolica venosa (RIETE) registry</t>
  </si>
  <si>
    <t>Daniels G.|Daniels G.|Flegel W.|Fletcher A.|Garratty G.|Levene C.|Lomas-Francis C.|Moulds J.|Moulds J.|Olsson M.|Overbeeke M.|Poole J.|Reid M.|Rouger P.|Van Der Schoot C.|Scott M.|Sistonen P.|Smart E.|Storry J.|Tani Y.|Yu L.|Wendel S.|Westhoff C.|Zelinski T.</t>
  </si>
  <si>
    <t>Storry J.|Castilho L.|Daniels G.|Flegel W.|Garratty G.|de Haas M.|Hyland C.|Lomas-Francis C.|Moulds J.|Nogues N.|Olsson M.|Poole J.|Reid M.|Rouger P.|van der Schoot E.|Scott M.|Tani Y.|Yu L.|Wendel S.|Westhoff C.|Yahalom V.|Zelinski T.</t>
  </si>
  <si>
    <t>International society of blood transfusion committee on terminology for red cell surface antigens: Cape Town report</t>
  </si>
  <si>
    <t>International Society of Blood Transfusion Working Party on red cell immunogenetics and blood group terminology: Cancun report (2012)</t>
  </si>
  <si>
    <t>Parekh N.|Hynan L.|Hynan L.|De Lemos J.|Lee W.|Lee W.|Polson J.|Pezzia C.|Lalani E.|Reisch J.|Larson A.|Do H.|Crippin J.|Gerstle L.|Davern T.|Partovi K.|Emre S.|McCashland T.|Bernard T.|Hay J.|Groettum C.|Murray N.|Coultrup S.|Shakil A.|Morton D.|Blei A.|Gottstein J.|Zaman A.|Schwartz J.|Ingram K.|Han S.|Peacock V.|Fontana R.|Welch S.|McGuire B.|Avant L.|Chung R.|Casson D.|Brown R.|Schilsky M.|Senkbeil L.|Harrison M.|Rush R.|Reuben A.|Huntley N.|Munoz S.|Misra C.|Stravitz T.|Salvatori J.|Rossaro L.|Prosser C.|Satyanarayana R.|Taylor W.|Reddy R.|Campbell M.|Hassenein T.|Barakat F.|Smith A.</t>
  </si>
  <si>
    <t>Elevated troponin I levels in acute liver failure: Is myocardial injury an integral part of acute liver failure?</t>
  </si>
  <si>
    <t>Yamashita Y.|Takada T.|Kawarada Y.|Nimura Y.|Hirota M.|Miura F.|Mayumi T.|Yoshida M.|Strasberg S.|Pitt H.|de Santibanes E.|Belghiti J.|Büchler M.|Gouma D.|Fan S.|Hilvano S.|Lau J.|Kim S.|Belli G.|Windsor J.|Liau K.|Sachakul V.</t>
  </si>
  <si>
    <t>Wada K.|Takada T.|Kawarada Y.|Nimura Y.|Miura F.|Yoshida M.|Mayumi T.|Strasberg S.|Pitt H.|Gadacz T.|Büchler M.|Belghiti J.|de Santibanes E.|Gouma D.|Neuhaus H.|Dervenis C.|Fan S.|Chen M.|Ker C.|Bornman P.|Hilvano S.|Kim S.|Liau K.|Kim M.</t>
  </si>
  <si>
    <t>Surgical treatment of patients with acute cholecystitis: Tokyo guidelines</t>
  </si>
  <si>
    <t>Diagnostic criteria and severity assessment of acute cholangitis: Tokyo Guidelines</t>
  </si>
  <si>
    <t>Journal of Hepato-Biliary-Pancreatic Surgery</t>
  </si>
  <si>
    <t>Tsuyuguchi T.|Takada T.|Kawarada Y.|Nimura Y.|Wada K.|Nagino M.|Mayumi T.|Yoshida M.|Miura F.|Tanaka A.|Yamashita Y.|Hirota M.|Hirata K.|Yasuda H.|Kimura Y.|Strasberg S.|Pitt H.|Büchler M.|Neuhaus H.|Belghiti J.|de Santibanes E.|Fan S.|Liau K.|Sachakul V.</t>
  </si>
  <si>
    <t>Takada T.|Kawarada Y.|Nimura Y.|Yoshida M.|Mayumi T.|Sekimoto M.|Miura F.|Wada K.|Hirota M.|Yamashita Y.|Nagino M.|Tsuyuguchi T.|Tanaka A.|Kimura Y.|Yasuda H.|Hirata K.|Pitt H.|Strasberg S.|Gadacz T.|Bornman P.|Gouma D.|Belli G.|Liau K.</t>
  </si>
  <si>
    <t>Techniques of biliary drainage for acute cholangitis: Tokyo Guidelines</t>
  </si>
  <si>
    <t>Background: Tokyo Guidelines for the management of acute cholangitis and cholecystitis</t>
  </si>
  <si>
    <t>Diez M.|Diez M.|Diaz A.|Bleda M.|Aldamiz M.|Camafort M.|Camino X.|Cepeda C.|Costa A.|Ferrero O.|Geijo P.|Iribarren J.|Moreno S.|Moreno M.|Labarga P.|Pinilla J.|Portu J.|Pulido F.|Rosa C.|Santamaria J.|Telenti M.|Trapiella L.|Trastoy M.|Viciana P.</t>
  </si>
  <si>
    <t>Díaz A.|Diez M.|Bleda M.|Aldamiz M.|Camafort M.|Camino X.|Cepeda C.|Costa A.|Ferrero O.|Geijo P.|Iribarren J.|Moreno S.|Moreno M.|Labarga P.|Pinilla J.|Portu J.|Pulido F.|Rosa C.|Santamaría J.|Telenti M.|Trapiella L.|Trastoy M.|Viciana P.</t>
  </si>
  <si>
    <t>Prevalence of M. tuberculosis infection and tuberculosis disease among HIV-infected people in Spain</t>
  </si>
  <si>
    <t>Factors related to non-prescription of tuberculin skin testing in a cohort of HIV-infected people</t>
  </si>
  <si>
    <t>Balcer L.|Balcer L.|Galetta S.|Calabresi P.|Confavreux C.|Giovannoni G.|Havrdova E.|Hutchinson M.|Kappos L.|Lublin F.|Miller D.|O'Connor P.|Phillips J.|Polman C.|Radue E.|Rudick R.|Stuart W.|Wajgt A.|Weinstock-Guttman B.|Wynn D.|Lynn F.|Panzara M.</t>
  </si>
  <si>
    <t>Hutchinson M.|Kappos L.|Calabresi P.|Confavreux C.|Giovannoni G.|Galetta S.|Havrdova E.|Lublin F.|Miller D.|O'Connor P.|Phillips J.|Polman C.|Radue E.|Rudick R.|Stuart W.|Wajgt A.|Weinstock-Guttman B.|Wynn D.|Lynn F.|Panzara M.</t>
  </si>
  <si>
    <t>Natalizumab reduces visual loss in patients with relapsing multiple sclerosis</t>
  </si>
  <si>
    <t>The efficacy of natalizumab in patients with relapsing multiple sclerosis: Subgroup analyses of AFFIRM and SENTINEL</t>
  </si>
  <si>
    <t>Catz A.|Catz A.|Catz A.|Itzkovich M.|Itzkovich M.|Tesio L.|Tesio L.|Biering-Sorensen F.|Weeks C.|Laramee M.|Craven B.|Tonack M.|Hitzig S.|Glaser E.|Zeilig G.|Zeilig G.|Aito S.|Scivoletto G.|Mecci M.|Chadwick R.|El Masry W.|Osman A.|Glass C.|Silva P.|Soni B.|Gardner B.|Savic G.|Bergström E.|Bluvshtein V.|Ronen J.|Ronen J.</t>
  </si>
  <si>
    <t>A multicenter international study on the spinal cord independence measure, version III: Rasch psychometric validation</t>
  </si>
  <si>
    <t>van der Ham D.|Nijhuis J.|Mol B.|van Beek J.|Opmeer B.|Bijlenga D.|Groenewout M.|Arabin B.|Bloemenkamp K.|van Wijngaarden W.|Wouters M.|Pernet P.|Porath M.|Molkenboer J.|Derks J.|Kars M.|Scheepers H.|Weinans M.|Woiski M.|Wildschut H.|Willekes C.</t>
  </si>
  <si>
    <t>Vijgen S.|Van Der Ham D.|Van Der Ham D.|Bijlenga D.|Van Beek J.|Bloemenkamp K.|Kwee A.|Groenewout M.|Kars M.|Kuppens S.|Mantel G.|Molkenboer J.|Mulder A.|Nijhuis J.|Pernet P.|Porath M.|Woiski M.|Weinans M.|Van Wijngaarden W.|Wildschut H.|Akerboom B.|Sikkema J.|Willekes C.|Mol B.|Opmeer B.</t>
  </si>
  <si>
    <t>Induction of labour versus expectant management in women with preterm prelabour rupture of membranes between 34 and 37 weeks (the PPROMEXIL-trial)</t>
  </si>
  <si>
    <t>Economic analysis comparing induction of labor and expectant management in women with preterm prelabor rupture of membranes between 34 and 37 weeks (PPROMEXIL trial)</t>
  </si>
  <si>
    <t>Kim S.|Saito Y.|Sai K.|Kurose K.|Maekawa K.|Kaniwa N.|Ozawa S.|Kamatani N.|Shirao K.|Yamamoto N.|Hamaguchi T.|Kunitoh H.|Ohe Y.|Yamada Y.|Tamura T.|Yoshida T.|Minami H.|Ohtsu A.|Saijo N.|Sawada J.</t>
  </si>
  <si>
    <t>Genetic variations and frequencies of major haplotypes in SLCO1B1 encoding the transporter OATP1B1 in Japanese subjects: SLCO1B1*17 is more prevalent than *15.</t>
  </si>
  <si>
    <t>Rescorla L.|Achenbach T.|Ivanova M.|Dumenci L.|Almqvist F.|Bilenberg N.|Bird H.|Broberg A.|Dobrean A.|Döpfner M.|Erol N.|Forns M.|Hannesdottir H.|Kanbayashi Y.|Lambert M.|Leung P.|Minaei A.|Mulatu M.|Novik T.|Oh K.|Roussos A.|Sawyer M.|Sawyer M.|Simsek Z.|Steinhausen H.|Weintraub S.|Metzke C.|Wolanczyk T.|Zilber N.|Zilber N.|Zukauskiene R.|Verhulst F.</t>
  </si>
  <si>
    <t>Burt S.|Rescorla L.|Achenbach T.|Ivanova M.|Almqvist F.|Begovac I.|Bilenberg N.|Bird H.|Chahed M.|Dobrean A.|Döpfner M.|Erol N.|Hannesdottir H.|Kanbayashi Y.|Lambert M.|Leung P.|Minaei A.|Novik T.|Oh K.|Petot D.|Petot J.|Pomalima R.|Rudan V.|Sawyer M.|Simsek Z.|Steinhausen H.|Steinhausen H.|Steinhausen H.|Valverde J.|van der Ende J.|Weintraub S.|Metzke C.|Wolanczyk T.|Zhang E.|Zukauskiene R.|Verhulst F.</t>
  </si>
  <si>
    <t>Epidemiological Comparisons of Problems and Positive Qualities Reported by Adolescents in 24 Countries</t>
  </si>
  <si>
    <t>The association between aggressive and non-aggressive antisocial problems as measured with the Achenbach System of Empirically Based Assessment: A study of 27,861 parent-adolescent dyads from 25 societies</t>
  </si>
  <si>
    <t>Keller M.|Trivedi M.|Thase M.|Shelton R.|Kornstein S.|Nemeroff C.|Friedman E.|Gelenberg A.|Kocsis J.|Dunner D.|Dunlop B.|Hirschfeld R.|Rothschild A.|Ferguson J.|Schatzberg A.|Zajecka J.|Pedersen R.|Yan B.|Ahmed S.|Schmidt M.|Ninan P.</t>
  </si>
  <si>
    <t>Kocsis J.|Kocsis J.|Thase M.|Trivedi M.|Shelton R.|Kornstein S.|Nemeroff C.|Friedman E.|Gelenberg A.|Dunner D.|Hirschfeld R.|Rothschild A.|Ferguson J.|Schatzberg A.|Zajecka J.|Pedersen R.|Yan B.|Ahmed S.|Musgnung J.|Ninan P.|Keller M.</t>
  </si>
  <si>
    <t>The Prevention of Recurrent Episodes of Depression with Venlafaxine for Two Years (PREVENT) Study: Outcomes from the Acute and Continuation Phases</t>
  </si>
  <si>
    <t>Prevention of recurrent episodes of depression with venlafaxine ER in a 1-year maintenance phase from the PREVENT study</t>
  </si>
  <si>
    <t>Hopman W.|Leroux C.|Berger C.|Berger C.|Joseph L.|Joseph L.|Barr S.|Prior J.|Prior J.|Harrison M.|Poliquin S.|Towheed T.|Towheed T.|Anastassiades T.|Anastassiades T.|Goltzman D.|Goltzman D.|Goltzman D.|Tenenhouse A.|Godmaire S.|Joyce C.|Kovacs C.|Sheppard E.|Kirkland S.|Kaiser S.|Stanfield B.|Brown J.|Bessette L.|Gendreau M.|Matthews B.|Josse B.|Murray T.|Gardner-Bray B.|Kreiger N.|Adachi J.|Papaioannou A.|Pickard L.|Olszynski W.|Davison K.|Thingvold J.|Hanley D.|Allan J.|Vigna Y.</t>
  </si>
  <si>
    <t>Langsetmo L.|Berger C.|Kreiger N.|Kovacs C.|Hanley D.|Jamal S.|Whiting S.|Genest J.|Morin S.|Hodsman A.|Prior J.|Lentle B.|Patel M.|Brown J.|Anastasiades T.|Towheed T.|Josse R.|Papaioannou A.|Adachi J.|Leslie W.|Davison K.|Davison K.|Goltzman D.|Tenenhouse A.|Godmaire S.|Dumont S.|Joyce C.|Sheppard E.|Kirkland S.|Kaiser S.|Stanfield B.|Bessette L.|Dumont J.|Matthews B.|Josse B.|Murray T.|Gardner-Bray B.|Pickard L.|Olszynski W.|Thingvold J.|Allan J.|Andjelic N.</t>
  </si>
  <si>
    <t>Changes in body mass index in Canadians over a five-year period: Results of a prospective, population-based study</t>
  </si>
  <si>
    <t>Calcium and Vitamin D intake and mortality: Results from the Canadian Multicentre Osteoporosis Study (CaMos)</t>
  </si>
  <si>
    <t>Nicholas P.|Nicholas P.|Kemppainen J.|Canaval G.|Corless I.|Sefcik E.|Nokes K.|Bain C.|Kirksey K.|Eller L.|Dole P.|Hamilton M.|Coleman C.|Holzemer W.|Reynolds N.|Portillo C.|Bunch E.|Wantland D.|Voss J.|Phillips R.|Tsai Y.|Mendez M.|Lindgren T.|Davis S.|Gallagher D.</t>
  </si>
  <si>
    <t>Symptom management and self-care for peripheral neuropathy in HIV/AIDS</t>
  </si>
  <si>
    <t>Epton M.|Town G.|Ingham T.|Wickens K.|Wickens K.|Wickens K.|Wickens K.|Fishwick D.|Crane J.|Crane J.|Crane J.|Crane J.|Duignan M.|Duignan M.|Duignan M.|Epton M.|Epton M.|Epton M.|Fishwick D.|Fishwick D.|Fishwick D.|Fitzharris P.|Fitzharris P.|Fitzharris P.|Ingham T.|Ingham T.|Ingham T.|Irvine V.|Irvine V.|Irvine V.|Kelly R.|Kelly R.|Kelly R.|Lampshire P.|Lampshire P.|Lampshire P.|Lane J.|Lane J.|Lane J.|Leadbitter P.|Leadbitter P.|Leadbitter P.|McCartin F.|McCartin F.|McCartin F.|Macdonald C.|Macdonald C.|Macdonald C.|McLeod S.|McLeod S.|McLeod S.|Nicholson A.|Nicholson A.|Nicholson A.|Pattemore P.|Pattemore P.|Pattemore P.|Roff K.|Roff K.|Roff K.|Sawyer G.|Sawyer G.|Sawyer G.|Siebers R.|Siebers R.|Siebers R.|Silvers K.|Silvers K.|Silvers K.|Town G.|Town G.|Town G.|Wilson H.|Wilson H.|Wilson H.|Withell K.|Withell K.|Withell K.</t>
  </si>
  <si>
    <t>Tanpowpong P.|Ingham T.|Ingham T.|Lampshire P.|Lampshire P.|Kirchberg F.|Epton M.|Epton M.|Crane J.|Crane J.|Camargo C.|Dench C.|Duignan M.|Fishwick D.|Fitzharris P.|Irvine V.|Kelly R.|Lane J.|Leadbitter P.|MacDonald C.|McCartin F.|McLeod S.|Nicholson A.|Pattemore P.|Roff K.|Sawyer G.|Siebers R.|Town G.|Wickens K.|Wilson H.|Withell K.</t>
  </si>
  <si>
    <t>The New Zealand Asthma and Allergy Cohort Study (NZA&lt;sup&gt;2&lt;/sup&gt;CS): Assembly, demographics and investigations</t>
  </si>
  <si>
    <t>Coeliac disease and gluten avoidance in New Zealand children</t>
  </si>
  <si>
    <t>Sarzi-Puttini P.|Torta R.|Marinangeli F.|Biasi G.|Spath M.|Buskila D.|Gracely R.|Giamberardino M.|Bazzichi L.|Cazzola M.|Di Franco M.|Stisi S.|Salaffi F.|Casale R.|Leardini G.|Gorla R.|Marsico A.|Carignola R.|Altomonte L.|Ceccherelli F.|Cassisi G.|Arioli G.|Alciati A.|Atzeni F.</t>
  </si>
  <si>
    <t>Cassisi G.|Sarzi-Puttini P.|Alciati A.|Casale R.|Bazzichi L.|Carignola R.|Gracely R.|Salaffi F.|Marinangeli F.|Torta R.|Giamberardino M.|Buskila D.|Spath M.|Cazzola M.|Di Franco M.|Biasi G.|Stisi S.|Altomonte L.|Arioli G.|Leardini G.|Gorla R.|Marsico A.|Ceccherelli F.|Atzeni F.</t>
  </si>
  <si>
    <t>Fibromyalgia syndrome: The pharmacological treatment options</t>
  </si>
  <si>
    <t>Symptoms and signs in fibromyalgia syndrome</t>
  </si>
  <si>
    <t>Combe B.|Benessiano J.|Berenbaum F.|Cantagrel A.|Daurès J.|Dougados M.|Fardellone P.|Fautrel B.|Flipo R.|Goupille P.|Guillemin F.|Le Loet X.|Logeart I.|Mariette X.|Meyer O.|Ravaud P.|Rincheval N.|Saraux A.|Schaeverbeke T.|Sibilia J.</t>
  </si>
  <si>
    <t>Combe B.|Rincheval N.|Benessiano J.|Berenbaum F.|Cantagrel A.|Daurès J.|Dougados M.|Fardellone P.|Fautrel B.|Flipo R.|Goupille P.|Guillemin F.|Le Loët X.|Logeart I.|Mariette X.|Meyer O.|Ravaud P.|Saraux A.|Schaeverbeke T.|Sibilia J.</t>
  </si>
  <si>
    <t>The Espoir cohort: a ten-year follow-up of early arthritis in France. Methodology and baseline characteristics of the 813 included patients &lt;sup&gt;{lozenge, open}&lt;/sup&gt;{lozenge, open}Pour citer cet article, utiliser ce titre en anglais et sa référence dans le même volume de Joint Bone Spine.</t>
  </si>
  <si>
    <t>Five-year favorable outcome of patients with early rheumatoid arthritis in the 2000s: Data from the ESPOIR cohort</t>
  </si>
  <si>
    <t>Soulié M.|Beuzeboc P.|Cornud F.|Eschwege P.|Gaschignard N.|Grosclaude P.|Hennequin C.|Maingon P.|Molinié V.|Mongiat-Artus P.|Moreau J.|Paparel P.|Péneau M.|Peyromaure M.|Ravery V.|Rébillard X.|Richaud P.|Salomon L.|Staerman F.|Villers A.</t>
  </si>
  <si>
    <t>Salomon L.|Azria D.|Bastide C.|Beuzeboc P.|Cormier L.|Cornud F.|Eiss D.|Eschwège P.|Gaschignard N.|Hennequin C.|Molinié V.|Mongiat Artus P.|Moreau J.|Péneau M.|Peyromaure M.|Ravery V.|Rebillard X.|Richaud P.|Rischmann P.|Rozet F.|Staerman F.|Villers A.|Soulié M.</t>
  </si>
  <si>
    <t>Prostatic cancers</t>
  </si>
  <si>
    <t>Recommendations in Onco-Urology 2010: Prostate cancer</t>
  </si>
  <si>
    <t>Progrès en urologie : journal de l'Association française d'urologie et de la Société française d'urologie</t>
  </si>
  <si>
    <t>Lasky-Su J.|Banaschewski T.|Buitelaar J.|Franke B.|Brookes K.|Sonuga-Barke E.|Ebstein R.|Eisenberg J.|Gill M.|Manor I.|Miranda A.|Mulas F.|Oades R.|Roeyers H.|Rothenberger A.|Sergeant J.|Steinhausen H.|Taylor E.|Zhou K.|Thompson M.|Asherson P.|Faraone S.|Faraone S.</t>
  </si>
  <si>
    <t>Toplak M.|Sorge G.|Flora D.|Chen W.|Banaschewski T.|Banaschewski T.|Buitelaar J.|Ebstein R.|Eisenberg J.|Franke B.|Gill M.|Miranda A.|Oades R.|Roeyers H.|Rothenberger A.|Sergeant J.|Sonuga-Barke E.|Steinhausen H.|Steinhausen H.|Steinhausen H.|Thompson M.|Tannock R.|Tannock R.|Asherson P.|Faraone S.|Faraone S.</t>
  </si>
  <si>
    <t>Partial Replication of a DRD4 Association in ADHD Individuals Using a Statistically Derived Quantitative Trait for ADHD in a Family-Based Association Test</t>
  </si>
  <si>
    <t>The hierarchical factor model of ADHD: Invariant across age and national groupings?</t>
  </si>
  <si>
    <t>Litvinov Y.|Litvinov Y.|Bosch F.|Geissel H.|Geissel H.|Kurcewicz J.|Patyk Z.|Winckler N.|Winckler N.|Batist L.|Beckert K.|Boutin D.|Brandau C.|Chen L.|Dimopoulou C.|Fabian B.|Faestermann T.|Fragner A.|Grigorenko L.|Haettner E.|Hess S.|Kienle P.|Kienle P.|Knöbel R.|Knöbel R.|Kozhuharov C.|Litvinov S.|Litvinov S.|Maier L.|Mazzocco M.|Montes F.|Montes F.|Münzenberg G.|Münzenberg G.|Musumarra A.|Musumarra A.|Nociforo C.|Nolden F.|Pfützner M.|Plaß W.|Prochazka A.|Reda R.|Reuschl R.|Scheidenberger C.|Scheidenberger C.|Steck M.|Stöhlker T.|Torilov S.|Trassinelli M.|Sun B.|Sun B.|Weick H.|Winkler M.</t>
  </si>
  <si>
    <t>Winckler N.|Winckler N.|Geissel H.|Geissel H.|Litvinov Y.|Beckert K.|Bosch F.|Boutin D.|Brandau C.|Brandau C.|Chen L.|Dimopoulou C.|Essel H.|Fabian B.|Faestermann T.|Fragner A.|Haettner E.|Hess S.|Kienle P.|Kienle P.|Knöbel R.|Knöbel R.|Kozhuharov C.|Litvinov S.|Mazzocco M.|Mazzocco M.|Montes F.|Münzenberg G.|Münzenberg G.|Nociforo C.|Nolden F.|Patyk Z.|Plaß W.|Plaß W.|Prochazka A.|Reda R.|Reuschl R.|Scheidenberger C.|Scheidenberger C.|Steck M.|Stöhlker T.|Stöhlker T.|Torilov S.|Trassinelli M.|Sun B.|Sun B.|Weick H.|Winkler M.</t>
  </si>
  <si>
    <t>Measurement of the β+ and orbital electron-capture decay rates in fully ionized, hydrogenlike, and heliumlike Pr140 ions</t>
  </si>
  <si>
    <t>Orbital electron capture decay of hydrogen- and helium-like &lt;sup&gt;142&lt;/sup&gt;Pm ions</t>
  </si>
  <si>
    <t>Gorham P.|Allison P.|Barwick S.|Beatty J.|Besson D.|Binns W.|Chen C.|Chen P.|Chen P.|Clem J.|Connolly A.|Dowkontt P.|DuVernois M.|Field R.|Goldstein D.|Goodhue A.|Hast C.|Hebert C.|Hoover S.|Israel M.|Kowalski J.|Learned J.|Liewer K.|Link J.|Link J.|Lusczek E.|Matsuno S.|Mercurio B.|Miki C.|Miočinović P.|Nam J.|Nam J.|Naudet C.|Nichol R.|Palladino K.|Reil K.|Romero-Wolf A.|Rosen M.|Ruckman L.|Saltzberg D.|Seckel D.|Varner G.|Walz D.|Wang Y.|Williams C.|Wu F.</t>
  </si>
  <si>
    <t>The Antarctic Impulsive Transient Antenna ultra-high energy neutrino detector: Design, performance, and sensitivity for the 2006-2007 balloon flight</t>
  </si>
  <si>
    <t>Merkel H.|Achenbach P.|Ayerbe Gayoso C.|Bernauer J.|Böhm R.|Bosnar D.|Cheymol B.|Distler M.|Doria L.|Fonvieille H.|Friedrich J.|Janssens P.|Makek M.|Müller U.|Nungesser L.|Pochodzalla J.|Potokar M.|Sánchez Majos S.|Schlimme B.|Širca S.|Širca S.|Tiator L.|Walcher T.|Weinriefer M.</t>
  </si>
  <si>
    <t>Recoil polarization and beam-recoil double polarization measurement of η electroproduction on the proton in the region of the S11(1535) resonance</t>
  </si>
  <si>
    <t>Hosomi K.|Hosomi K.|Ma Y.|Ma Y.|Ajimura S.|Ajimura S.|Aoki K.|Dairaku S.|Fu Y.|Fujioka H.|Fujioka H.|Futatsukawa K.|Futatsukawa K.|Imoto W.|Kakiguchi Y.|Kawai M.|Kinoshita S.|Koike T.|Maruyama N.|Mimori M.|Minami S.|Minami S.|Miura Y.|Miwa K.|Miwa K.|Miyagi Y.|Nagae T.|Nagae T.|Nakajima D.|Nakajima D.|Noumi H.|Noumi H.|Shirotori K.|Shirotori K.|Suzuki T.|Suzuki T.|Takahashi T.|Takahashi T.|Takahashi T.|Tamura H.|Tanida K.|Tanida K.|Terada N.|Toyoda A.|Tsukada K.|Tsukada K.|Ukai M.|Zhou S.</t>
  </si>
  <si>
    <t>Precise determination of 12 A C level structure by γ-ray spectroscopy</t>
  </si>
  <si>
    <t>Mersmann T.|Khoukaz A.|Büscher M.|Chiladze D.|Chiladze D.|Dymov S.|Hartmann M.|Hejny V.|Kacharava A.|Kacharava A.|Keshelashvili I.|Keshelashvili I.|Kulessa P.|Maeda Y.|Mielke M.|Mikirtychiants S.|Ohm H.|Papenbrock M.|Prasuhn D.|Rathmann F.|Rausmann T.|Schleichert R.|Serdyuk V.|Stein H.|Ströher H.|Täschner A.|Valdau Y.|Wilkin C.|Wrońska A.</t>
  </si>
  <si>
    <t>Valdau Y.|Valdau Y.|Barsov S.|Büscher M.|Chiladze D.|Chiladze D.|Dymov S.|Dymov S.|Dzyuba A.|Hartmann M.|Kacharava A.|Keshelashvili I.|Keshelashvili I.|Khoukaz A.|Koptev V.|Kulessa P.|Merzliakov S.|Merzliakov S.|Mielke M.|Mikirtychiants S.|Mikirtychiants S.|Nekipelov M.|Ohm H.|Papenbrock M.|Rathmann F.|Serdyuk V.|Serdyuk V.|Ströher H.|Trusov S.|Trusov S.|Wilkin C.</t>
  </si>
  <si>
    <t>Precision study of the ηhe3 system using the dp→He3η reaction</t>
  </si>
  <si>
    <t>Energy dependence of the pp→K&lt;sup&gt;+&lt;/sup&gt;nΣ&lt;sup&gt;+&lt;/sup&gt;reaction close to threshold</t>
  </si>
  <si>
    <t>Cederkäll J.|Cederkäll J.|Ekström A.|Fahlander C.|Hurst A.|Hjorth-Jensen M.|Ames F.|Banu A.|Banu A.|Butler P.|Davinson T.|Pramanik U.|Eberth J.|Franchoo S.|Georgiev G.|Górska M.|Habs D.|Huyse M.|Ivanov O.|Iwanicki J.|Kester O.|Köster U.|Marsh B.|Marsh B.|Niedermaier O.|Nilsson T.|Reiter P.|Scheit H.|Schwalm D.|Sieber T.|Sletten G.|Stefanescu I.|Van De Walle J.|Van Duppen P.|Warr N.|Weisshaar D.|Wenander F.</t>
  </si>
  <si>
    <t>Ekström A.|Cederkäll J.|Cederkäll J.|Fahlander C.|Hjorth-Jensen M.|Engeland T.|Blazhev A.|Butler P.|Davinson T.|Eberth J.|Finke F.|Görgen A.|Górska M.|Hurst A.|Ivanov O.|Iwanicki J.|Köster U.|Köster U.|Marsh B.|Marsh B.|Mierzejewski J.|Mierzejewski J.|Reiter P.|Siem S.|Sletten G.|Stefanescu I.|Tveten G.|Tveten G.|van de Walle J.|van de Walle J.|Voulot D.|Warr N.|Weisshaar D.|Wenander F.|Zielińska M.|Zielińska M.</t>
  </si>
  <si>
    <t>Sub-barrier coulomb excitation of Sn110 and Its implications for the Sn100 shell closure</t>
  </si>
  <si>
    <t>Coulomb excitation of the odd-odd isotopes&lt;sup&gt;106, 108&lt;/sup&gt;In</t>
  </si>
  <si>
    <t>Zhang X.|Zhang X.|Sun Z.|Hu Z.|Hu Z.|Xu Z.|Xu H.|Wang M.|Mao R.|Mao R.|Fu F.|Fu F.|Zhang H.|Huang T.|Huang T.|Zheng C.|Zheng C.|Gao H.|Gao H.|Gao Q.|Gao Q.|Chen R.|Chen R.|Li B.|Li B.|Fan R.|Fan R.|Wang J.|Xiao G.|Zhan W.|Jin G.|Guo Z.</t>
  </si>
  <si>
    <t>A transverse field gas ionization chamber performed at RIBLL</t>
  </si>
  <si>
    <t>Adamson P.|Adamson P.|Andreopoulos C.|Arms K.|Armstrong R.|Auty D.|Avvakumov S.|Ayres D.|Baller B.|Barish B.|Barnes P.|Barr G.|Barrett W.|Beall E.|Beall E.|Beall E.|Becker B.|Belias A.|Bergfeld T.|Bergfeld T.|Bernstein R.|Bhattacharya D.|Bishai M.|Blake A.|Bock B.|Bock G.|Boehm J.|Boehnlein D.|Bogert D.|Border P.|Bower C.|Buckley-Geer E.|Bungau C.|Cabrera A.|Cabrera A.|Chapman J.|Cherdack D.|Childress S.|Choudhary B.|Choudhary B.|Cobb J.|Culling A.|De Jong J.|De Santo A.|De Santo A.|Dierckxsens M.|Diwan M.|Dorman M.|Dorman M.|Drakoulakos D.|Durkin T.|Erwin A.|Escobar C.|Evans J.|Harris E.|Feldman G.|Fields T.|Ford R.|Frohne M.|Frohne M.|Gallagher H.|Giurgiu G.|Godley A.|Gogos J.|Goodman M.|Gouffon P.|Gran R.|Grashorn E.|Grashorn E.|Grossman N.|Grzelak K.|Habig A.|Harris D.|Harris P.|Hartnell J.|Hartouni E.|Hatcher R.|Heller K.|Holin A.|Howcroft C.|Hylen J.|Indurthy D.|Irwin G.|Ishitsuka M.|Jaffe D.|James C.|Jenner L.|Jensen D.|Joffe-Minor T.|Kafka T.|Kang H.|Kasahara S.|Kim M.|Koizumi G.|Kopp S.|Kordosky M.|Koskinen D.|Kotelnikov S.|Kreymer A.|Kumaratunga S.</t>
  </si>
  <si>
    <t>Measurement of the atmospheric muon charge ratio at TeV energies with the MINOS detector</t>
  </si>
  <si>
    <t>Fedyanin O.|Akulina D.|Batanov G.|Berezhetskiǐ M.|Vasil'kov D.|Vafin I.|Voronov G.|Voronova E.|Gladkov G.|Grebenshchikov S.|Kovrizhnykh L.|Larionova N.|Letunov A.|Logvinenko V.|Malykh N.|Meshcheryakov A.|Nechaev Y.|Sarksyan K.|Skvortsova N.|Shchepetov S.|Kharchev N.|Khol'nov Y.</t>
  </si>
  <si>
    <t>Voronov G.|Akulina D.|Batanov G.|Berezhetskii M.|Vasil'kov D.|Vafin I.|Voronova E.|Grebenshchikov S.|Grishina I.|Kolik L.|Larionova N.|Logvinenko V.|Malakhov D.|Meshcheryakov A.|Nechaev Y.|Petrov A.|Sarksyan K.|Saenko V.|Skvortsova N.|Fedyanin O.|Kharchev N.|Khol'nov Y.|Shchepetov S.</t>
  </si>
  <si>
    <t>Plasma energy balance in the L-2M stellarator</t>
  </si>
  <si>
    <t>Study of plasma confinement in the L-2M stellarator during the formation of an edge transport barrier</t>
  </si>
  <si>
    <t>Antonio D.|Blum T.|Blum T.|Bowler K.|Boyle P.|Christ N.|Cohen S.|Clark M.|Dawson C.|Hart A.|Hashimoto K.|Hashimoto K.|Hashimoto K.|Izubuchi T.|Izubuchi T.|Joó B.|Jung C.|Kennedy A.|Kenway R.|Li S.|Lin H.|Lin H.|Lin M.|Mawhinney R.|Maynard C.|Noaki J.|Noaki J.|Ohta S.|Ohta S.|Ohta S.|Sasaki S.|Sasaki S.|Soni A.|Tweedie R.|Yamaguchi A.</t>
  </si>
  <si>
    <t>Allton C.|Antonio D.|Aoki Y.|Blum T.|Blum T.|Boyle P.|Christ N.|Clark M.|Cohen S.|Cohen S.|Dawson C.|Dawson C.|Donnellan M.|Flynn J.|Hart A.|Izubuchi T.|Izubuchi T.|Jung C.|Jüttner A.|Jüttner A.|Kennedy A.|Kenway R.|Li M.|Li S.|Lin M.|Lin M.|Mawhinney R.|Maynard C.|Ohta S.|Ohta S.|Ohta S.|Pendleton B.|Sachrajda C.|Sasaki S.|Sasaki S.|Scholz E.|Soni A.|Tweedie R.|Wennekers J.|Yamazaki T.|Zanotti J.</t>
  </si>
  <si>
    <t>First results from 2+1-flavor domain wall QCD: Mass spectrum, topology change, and chiral symmetry with Ls=8</t>
  </si>
  <si>
    <t>Physical results from 2+1 flavor domain wall QCD and SU(2) chiral perturbation theory</t>
  </si>
  <si>
    <t>Atwood W.|Bagagli R.|Baldini L.|Bellazzini R.|Barbiellini G.|Belli F.|Borden T.|Brez A.|Brigida M.|Caliandro G.|Cecchi C.|Cohen-Tanugi J.|De Angelis A.|De Angelis A.|Drell P.|Favuzzi C.|Fukazawa Y.|Fusco P.|Gargano F.|Germani S.|Giannitrapani R.|Giannitrapani R.|Giglietto N.|Giordano F.|Himel T.|Hirayama M.|Hirayama M.|Johnson R.|Katagiri H.|Kataoka J.|Kawai N.|Kroeger W.|Kuss M.|Latronico L.|Longo F.|Loparco F.|Lubrano P.|Massai M.|Mazziotta M.|Minuti M.|Mizuno T.|Morselli A.|Nelson D.|Nordby M.|Ohsugi T.|Omodei N.|Ozaki M.|Pepe M.|Rainò S.|Rando R.|Razzano M.|Rich D.|Sadrozinski H.|Scolieri G.|Sgrò C.|Sgrò C.|Spandre G.|Spinelli P.|Sugizaki M.|Tajima H.|Takahashi H.|Takahashi T.|Yoshida S.|Young C.|Ziegler M.</t>
  </si>
  <si>
    <t>Bagagli R.|Baldini L.|Bellazzini R.|Barbiellini G.|Barbiellini G.|Belli F.|Borden T.|Brez A.|Brigida M.|Brigida M.|Caliandro G.|Caliandro G.|Cecchi C.|Cecchi C.|Cohen-Tanugi J.|De Angelis A.|De Angelis A.|Drell P.|Favuzzi C.|Favuzzi C.|Fusco P.|Fusco P.|Gargano F.|Germani S.|Giglietto N.|Giglietto N.|Giordano F.|Giordano F.|Goodman J.|Himel T.|Hirayama M.|Hirayama M.|Johnson R.|Katagiri H.|Kataoka J.|Kawai N.|Kroeger W.|Ku J.|Kuss M.|Latronico L.|Longo F.|Longo F.|Loparco F.|Loparco F.|Lubrano P.|Marangelli B.|Marangelli B.|Marcucci F.|Marcucci F.|Marchetti M.|Massai M.|Massai M.|Mazziotta M.|Minori M.|Minuti M.|Mirizzi N.|Mirizzi N.|Mongelli M.|Monte C.|Monte C.|Morselli A.|Nelson D.|Nordby M.|Omodei N.|Pepe M.|Pesce-Rollins M.|Rainò S.|Rainò S.|Rando R.|Rando R.|Razzano M.|Razzano M.|Rich D.|Scolieri G.|Sgrò C.|Sgrò C.|Spandre G.|Spinelli P.|Spinelli P.|Sugizaki M.|Takahashi H.|Tenze A.|Young C.</t>
  </si>
  <si>
    <t>Design and initial tests of the Tracker-converter of the Gamma-ray Large Area Space Telescope</t>
  </si>
  <si>
    <t>Environmental tests of the flight GLAST LAT tracker towers</t>
  </si>
  <si>
    <t>Burgos S.|Forbes J.|Ghag C.|Gold M.|Kudryavtsev V.|Lawson T.|Loomba D.|Majewski P.|Muna D.|Murphy A.|Nicklin G.|Paling S.|Petkov A.|Plank S.|Robinson M.|Sanghi N.|Smith N.|Snowden-Ifft D.|Spooner N.|Sumner T.|Turk J.|Tziaferi E.</t>
  </si>
  <si>
    <t>Burgos S.|Daw E.|Forbes J.|Ghag C.|Gold M.|Hagemann C.|Kudryavtsev V.|Lawson T.|Loomba D.|Majewski P.|Muna D.|Murphy A.|Nicklin G.|Paling S.|Petkov A.|Plank S.|Robinson M.|Sanghi N.|Snowden-Ifft D.|Spooner N.|Turk J.|Tziaferi E.</t>
  </si>
  <si>
    <t>Studies of neutron detection and backgrounds with the DRIFT-IIa dark matter detector</t>
  </si>
  <si>
    <t>Measurement of the range component directional signature in a DRIFT-II detector using &lt;sup&gt;252&lt;/sup&gt;Cf neutrons</t>
  </si>
  <si>
    <t>Pirozhkov A.|Pirozhkov A.|Ma J.|Kando M.|Esirkepov T.|Esirkepov T.|Fukuda Y.|Chen L.|Daito I.|Ogura K.|Homma T.|Hayashi Y.|Kotaki H.|Sagisaka A.|Mori M.|Koga J.|Kawachi T.|Daido H.|Bulanov S.|Bulanov S.|Bulanov S.|Kimura T.|Kato Y.|Tajima T.</t>
  </si>
  <si>
    <t>Kotaki H.|Daito I.|Kando M.|Hayashi Y.|Kawase K.|Kameshima T.|Fukuda Y.|Homma T.|Ma J.|Chen L.|Esirkepov T.|Pirozhkov A.|Koga J.|Faenov A.|Faenov A.|Pikuz T.|Pikuz T.|Kiriyama H.|Okada H.|Shimomura T.|Nakai Y.|Tanoue M.|Sasao H.|Wakai D.|Matsuura H.|Kondo S.|Kanazawa S.|Sugiyama A.|Daido H.|Bulanov S.|Bulanov S.</t>
  </si>
  <si>
    <t>Frequency multiplication of light back-reflected from a relativistic wake wave</t>
  </si>
  <si>
    <t>Electron optical injection with head-on and countercrossing colliding laser pulses</t>
  </si>
  <si>
    <t>Benziger J.|Cadonati L.|Calaprice F.|de Haas E.|Fernholz R.|Ford R.|Galbiati C.|Goretti A.|Harding E.|Ianni A.|Ianni A.|Kidner S.|Leung M.|Loeser F.|McCarty K.|Nelson A.|Parsells R.|Pocar A.|Shutt T.|Sonnenschein A.|Vogelaar R.</t>
  </si>
  <si>
    <t>Benziger J.|Cadonati L.|Calaprice F.|Chen M.|Corsi A.|Dalnoki-Veress F.|Fernholz R.|Ford R.|Galbiati C.|Goretti A.|Harding E.|Ianni A.|Ianni A.|Kidner S.|Leung M.|Loeser F.|McCarty K.|McKinsey D.|Nelson A.|Pocar A.|Salvo C.|Schimizzi D.|Shutt T.|Sonnenschein A.</t>
  </si>
  <si>
    <t>The nylon scintillator containment vessels for the Borexino solar neutrino experiment</t>
  </si>
  <si>
    <t>The fluid-filling system for the Borexino solar neutrino detector</t>
  </si>
  <si>
    <t>Aguilar J.|Albert A.|Ameli F.|Anghinolfi M.|Anton G.|Anvar S.|Aslanides E.|Aubert J.|Barbarito E.|Basa S.|Battaglieri M.|Becherini Y.|Bellotti R.|Beltramelli J.|Bertin V.|Bigi A.|Billault M.|Blaes R.|de Botton N.|Bouwhuis M.|Bradbury S.|Bruijn R.|Bruijn R.|Brunner J.|Burgio G.|Busto J.|Cafagna F.|Caillat L.|Calzas A.|Capone A.|Caponetto L.|Carmona E.|Carr J.|Cartwright S.|Castel D.|Castorina E.|Cavasinni V.|Cecchini S.|Cecchini S.|Ceres A.|Charvis P.|Chauchot P.|Chiarusi T.|Circella M.|Colnard C.|Compère C.|Coniglione R.|Cottini N.|Coyle P.|Cuneo S.|Cussatlegras A.|Damy G.|van Dantzig R.|De Marzo C.|Dekeyser I.|Delagnes E.|Denans D.|Deschamps A.|Dessages-Ardellier F.|Destelle J.|Dinkespieler B.|Distefano C.|Donzaud C.|Drogou J.|Druillole F.|Durand D.|Ernenwein J.|Escoffier S.|Falchini E.|Favard S.|Feinstein F.|Ferry S.|Festy D.|Fiorello C.|Flaminio V.|Galeotti S.|Gallone J.|Giacomelli G.|Girard N.|Gojak C.|Goret P.|Graf K.|Hallewell G.|Harakeh M.|Hartmann B.|Heijboer A.|Heijboer A.|Heine E.|Hello Y.|Hernández-Rey J.|Hößl J.|Hoffman C.|Hogenbirk J.|Hubbard J.|Jaquet M.|Jaspers M.|Jaspers M.|de Jong M.|Jouvenot F.|Kalantar-Nayestanaki N.</t>
  </si>
  <si>
    <t>Ageron M.|Aguilar J.|Albert A.|Ameli F.|Anghinolfi M.|Anton G.|Anvar S.|Ardellier-Desages F.|Aslanides E.|Aubert J.|Auer R.|Barbarito E.|Basa S.|Battaglieri M.|Becherini Y.|Beltramelli J.|Bertin V.|Bigi A.|Billault M.|Blaes R.|de Botton N.|Bouwhuis M.|Bradbury S.|Bruijn R.|Bruijn R.|Brunner J.|Burgio G.|Busto J.|Cafagna F.|Caillat L.|Calzas A.|Capone A.|Caponetto L.|Carmona E.|Carr J.|Cartwright S.|Castel D.|Castorina E.|Cavasinni V.|Cecchini S.|Cecchini S.|Ceres A.|Charvis P.|Chauchot P.|Chiarusi T.|Circella M.|Colnard C.|Compère C.|Coniglione R.|Cottini N.|Coyle P.|Cuneo S.|Cussatlegras A.|Damy G.|van Dantzig R.|De Bonis G.|De Marzo C.|De Vita R.|Dekeyser I.|Delagnes E.|Denans D.|Deschamps A.|Destelle J.|Dinkespieler B.|Distefano C.|Donzaud C.|Drogou J.|Druillole F.|Durand D.|Ernenwein J.|Escoffier S.|Falchini E.|Favard S.|Fehr F.|Feinstein F.|Ferry S.|Fiorello C.|Flaminio V.|Fratini K.|Fuda J.|Galeotti S.|Gallone J.|Giacomelli G.|Girard N.|Gojak C.|Goret P.|Graf K.|Hallewell G.|Harakeh M.|Hartmann B.|Heijboer A.|Heijboer A.|Heine E.|Hello Y.|Hernández-Rey J.|Hößl J.|Hoffman C.|Hogenbirk J.|Hubbard J.|Jaquet M.</t>
  </si>
  <si>
    <t>The data acquisition system for the ANTARES neutrino telescope</t>
  </si>
  <si>
    <t>The ANTARES optical beacon system</t>
  </si>
  <si>
    <t>Anelli M.|Battistoni G.|Bertolucci S.|Bini C.|Branchini P.|Curceanu C.|De Zorzi G.|Di Domenico A.|Di Micco B.|Ferrari A.|Gauzzi P.|Giovannella S.|Happacher F.|Iliescu M.|Iliescu M.|Martini M.|Miscetti S.|Nguyen F.|Passeri A.|Prokofiev A.|Sala P.|Sciascia B.|Sirghi F.|Sirghi F.</t>
  </si>
  <si>
    <t>Measurement and simulation of the neutron response and detection efficiency of a Pb-scintillating fiber calorimeter</t>
  </si>
  <si>
    <t>Korpar S.|Korpar S.|Adachi I.|Fujita K.|Fukushima T.|Gorišek A.|Hayashi D.|Iijima T.|Ikado T.|Ishikawa T.|Kawai H.|Kozakai Y.|Križan P.|Križan P.|Kuratani A.|Mazuka Y.|Nakagawa T.|Nishida S.|Ogawa S.|Pestotnik R.|Seki T.|Sumiyoshi T.|Tabata M.|Unno Y.</t>
  </si>
  <si>
    <t>Adachi I.|Fujita K.|Fukushima T.|Gorišek A.|Hayashi D.|Iijima T.|Ikado T.|Ishikawa T.|Kawai H.|Korpar S.|Korpar S.|Kozakai Y.|Križan P.|Križan P.|Kuratani A.|Mazuka Y.|Nakagawa T.|Nishida S.|Ogawa S.|Pestotnik R.|Seki T.|Sumiyoshi T.|Tabata M.|Unno Y.</t>
  </si>
  <si>
    <t>A novel type of proximity focusing RICH counter with multiple refractive index aerogel radiator</t>
  </si>
  <si>
    <t>Study of a proximity focusing RICH with a silica aerogel radiator</t>
  </si>
  <si>
    <t>Perot B.|Carasco C.|Bernard S.|Mariani A.|Szabo J.|Sannie G.|Valkovic V.|Sudac D.|Viesti G.|Lunardon M.|Botosso C.|Nebbia G.|Pesente S.|Moretto S.|Zenoni A.|Donzella A.|Moszynski M.|Gierlik M.|Klamra W.|Le Tourneur P.|Lhuissier M.|Colonna A.|Tintori C.|Peerani P.|Sequeira V.|Salvato M.</t>
  </si>
  <si>
    <t>Measurement of 14 MeV neutron-induced prompt gamma-ray spectra from 15 elements found in cargo containers</t>
  </si>
  <si>
    <t>Flatt B.|Green M.|Wodin J.|DeVoe R.|Fierlinger P.|Gratta G.|LePort F.|Montero Díez M.|Neilson R.|O'Sullivan K.|Pocar A.|Waldman S.|Baussan E.|Breidenbach M.|Conley R.|Fairbank W.|Farine J.|Hall C.|Hall K.|Hallman D.|Hargrove C.|Hauger M.|Hodgson J.|Juget F.|Leonard D.|Mackay D.|Martin Y.|Mong B.|Odian A.|Ounalli L.|Piepke A.|Prescott C.|Rowson P.|Skarpaas K.|Schenker D.|Sinclair D.|Strickland V.|Virtue C.|Vuilleuimier J.|Vuilleuimier J.|Wamba K.|Weber P.</t>
  </si>
  <si>
    <t>A linear RFQ ion trap for the Enriched Xenon Observatory</t>
  </si>
  <si>
    <t>Ammosov V.|Boyko I.|Chelkov G.|Dedovitch D.|Dumps R.|Dydak F.|Elagin A.|Gapienko V.|Gostkin M.|Guskov A.|Kroumchtein Z.|Koreshev V.|Linssen L.|Nefedov Y.|Nikolaev K.|Semak A.|Sviridov Y.|Usenko E.|Wotschack J.|Zaets V.|Zhemchugov A.</t>
  </si>
  <si>
    <t>The HARP resistive plate chambers: Characteristics and physics performance</t>
  </si>
  <si>
    <t>Revisiting the LSND anomaly. I. Impact of new data</t>
  </si>
  <si>
    <t>Batignani G.|Bettarini S.|Bosi F.|Calderini G.|Cenci R.|Dell'Orso M.|Forti F.|Giannetti P.|Giorgi M.|Lusiani A.|Marchiori G.|Morsani F.|Neri N.|Paoloni E.|Rizzo G.|Walsh J.|Gaioni L.|Manghisoni M.|Re V.|Traversi G.|Bruschi M.|Gabrielli A.|Giacobbe B.|Semprini N.|Spighi R.|Villa M.|Zoccoli A.|Verzellesi G.|Andreoli C.|Pozzati E.|Ratti L.|Speziali V.|Gamba D.|Giraudo G.|Mereu P.|Bosisio L.|Giacomini G.|Lanceri L.|Rachevskaia I.|Vitale L.</t>
  </si>
  <si>
    <t>Recent developments in 130 nm CMOS monolithic active pixel detectors</t>
  </si>
  <si>
    <t>Okada S.|Beer G.|Bhang H.|Cargnelli M.|Chiba J.|Choi S.|Curceanu C.|Fukuda Y.|Hanaki T.|Hayano R.|Iio M.|Ishikawa T.|Ishimoto S.|Ishiwatari T.|Itahashi K.|Iwasaki M.|Juhász B.|Kienle P.|Marton J.|Matsuda Y.|Ohnishi H.|Outa H.|Sato M.|Schmid P.|Suzuki S.|Suzuki T.|Tatsuno H.|Tomono D.|Widmann E.|Yamazaki T.|Yamazaki T.|Yim H.|Zmeskal J.</t>
  </si>
  <si>
    <t>Precision spectroscopy of Kaonic Helium 3d → 2p X-rays</t>
  </si>
  <si>
    <t>Charity R.|Komarov S.|Sobotka L.|Clifford J.|Bazin D.|Gade A.|Lee J.|Lukyanov S.|Lynch W.|Mocko M.|Lobastov S.|Rogers A.|Sanetullaev A.|Tsang M.|Wallace M.|Hudan S.|Metelko C.|Famiano M.|Wuosmaa A.|Van Goethem M.</t>
  </si>
  <si>
    <t>Charity R.|Sobotka L.|Hagino K.|Bazin D.|Famiano M.|Gade A.|Hudan S.|Komarov S.|Lee J.|Lobastov S.|Lukyanov S.|Lynch W.|Metelko C.|Mocko M.|Rogers A.|Sagawa H.|Sagawa H.|Sanetullaev A.|Tsang M.|Wallace M.|Van Goethem M.|Wuosmaa A.</t>
  </si>
  <si>
    <t>Particle decay of Be12 excited states</t>
  </si>
  <si>
    <t>Double isobaric analog of 11Li in 11B</t>
  </si>
  <si>
    <t>Ablikim M.|Ablikim M.|Bai J.|Bai J.|Ban Y.|Ban Y.|Cai X.|Cai X.|Chen H.|Chen H.|Chen H.|Chen H.|Chen H.|Chen H.|Chen J.|Chen J.|Chen J.|Chen J.|Chen Y.|Chen Y.|Chu Y.|Chu Y.|Dai Y.|Dai Y.|Diao L.|Diao L.|Deng Z.|Deng Z.|Dong Q.|Dong Q.|Du S.|Du S.|Fang J.|Fang J.|Fang S.|Fang S.|Fu C.|Fu C.|Gao C.|Gao C.|Gao Y.|Gao Y.|Gu S.|Gu S.|Gu Y.|Gu Y.|Guo Y.|Guo Y.|He K.|He K.|He M.|He M.|Heng Y.|Heng Y.|Hou J.|Hou J.|Hu H.|Hu H.|Hu J.|Hu J.|Hu T.|Hu T.|Huang X.|Huang X.|Ji X.|Ji X.|Jiang X.|Jiang X.|Jiang X.|Jiang X.|Jiao J.|Jiao J.|Jin D.|Jin D.|Jin S.|Jin S.|Lai Y.|Lai Y.|Li G.|Li G.|Li H.|Li H.|Li J.|Li J.|Li R.|Li R.|Li S.|Li S.|Li W.|Li W.|Li W.|Li W.|Li X.|Li X.|Li X.|Li X.|Li X.|Li X.|Liang Y.|Liang Y.</t>
  </si>
  <si>
    <t>Ablikim M.|Ablikim M.|Bai J.|Bai J.|Ban Y.|Ban Y.|Cai X.|Cai X.|Chen H.|Chen H.|Chen H.|Chen H.|Chen H.|Chen H.|Chen J.|Chen J.|Chen J.|Chen J.|Chen Y.|Chen Y.|Chu Y.|Chu Y.|Dai Y.|Dai Y.|Diao L.|Diao L.|Deng Z.|Deng Z.|Dong Q.|Dong Q.|Du S.|Du S.|Fang J.|Fang J.|Fang S.|Fang S.|Fu C.|Fu C.|Gao C.|Gao C.|Gao Y.|Gao Y.|Götzen K.|Götzen K.|Gu S.|Gu S.|Gu Y.|Gu Y.|Guo Y.|Guo Y.|Guo Z.|Guo Z.|Harris F.|Harris F.|He K.|He K.|He M.|He M.|Heng Y.|Heng Y.|Hou J.|Hou J.|Hu H.|Hu H.|Hu J.|Hu J.|Hu T.|Hu T.|Huang G.|Huang G.|Huang X.|Huang X.|Ji X.|Ji X.|Jiang X.|Jiang X.|Jiang X.|Jiang X.|Jiao J.|Jiao J.|Jin D.|Jin D.|Jin S.|Jin S.|Lai Y.|Lai Y.|Li G.|Li G.|Li H.|Li H.|Li J.|Li J.|Li R.|Li R.|Li S.|Li S.|Li W.|Li W.|Li W.|Li W.</t>
  </si>
  <si>
    <t>Direct measurements of the branching fractions for inclusive K&lt;sup&gt;±&lt;/sup&gt; and inclusive semileptonic decays of D&lt;sup&gt;+&lt;/sup&gt; and D&lt;sup&gt;0&lt;/sup&gt; mesons</t>
  </si>
  <si>
    <t>Search for the rare decays J / ψ → D&lt;inf&gt;s&lt;/inf&gt;&lt;sup&gt;-&lt;/sup&gt; π&lt;sup&gt;+&lt;/sup&gt;, J / ψ → D&lt;sup&gt;-&lt;/sup&gt; π&lt;sup&gt;+&lt;/sup&gt;, and J / ψ → over(D, ̄)&lt;sup&gt;0&lt;/sup&gt; over(K, ̄)&lt;sup&gt;0&lt;/sup&gt;</t>
  </si>
  <si>
    <t>Angle J.|Aprile E.|Arneodo F.|Baudis L.|Bernstein A.|Bolozdynya A.|Coelho L.|Dahl E.|DeViveiros L.|Ferella A.|Fernandes L.|Fiorucci S.|Gaitskell R.|Giboni K.|Gomez R.|Hasty R.|Kwong J.|Lopes J.|Madden N.|Manalaysay A.|Manzur A.|McKinsey D.|Monzani M.|Ni K.|Oberlack U.|Orboeck J.|Plante G.|Santos J.|Shagin P.|Shutt T.|Sorensen P.|Winant C.|Yamashita M.</t>
  </si>
  <si>
    <t>3D Position Sensitive XeTPC for Dark Matter Search</t>
  </si>
  <si>
    <t>Escrig D.|Sánchez-Benítez A.|Sánchez-Benítez A.|Moro A.|Álvarez M.|Andrés M.|Angulo C.|Borge M.|Cabrera J.|Cherubini S.|Demaret P.|Espino J.|Figuera P.|Freer M.|García-Ramos J.|Gómez-Camacho J.|Gulino M.|Kakuee O.|Martel I.|Metelko C.|Pérez-Bernal F.|Rahighi J.|Rusek K.|Rusek K.|Smirnov D.|Tengblad O.|Ziman V.</t>
  </si>
  <si>
    <t>Acosta L.|Acosta L.|Acosta L.|Sánchez-Benítez A.|Gómez M.|Martel I.|Pérez-Bernal F.|Pizarro F.|Rodríguez-Quintero J.|Rusek K.|Rusek K.|Alvarez M.|Alvarez M.|Andrés M.|Espino J.|Fernández-García J.|Fernández-García J.|Gómez-Camacho J.|Gómez-Camacho J.|Moro A.|Angulo C.|Angulo C.|Cabrera J.|Casarejos E.|Casarejos E.|Demaret P.|Borge M.|Escrig D.|Escrig D.|Tengblad O.|Cherubini S.|Figuera P.|Gulino M.|Freer M.|Metelko C.|Ziman V.|Raabe R.|Mukha I.|Mukha I.|Smirnov D.|Smirnov D.|Kakuee O.|Rahighi J.</t>
  </si>
  <si>
    <t>α-particle production in the scattering of &lt;sup&gt;6&lt;/sup&gt;He by &lt;sup&gt;208&lt;/sup&gt;Pb at energies around the Coulomb barrier</t>
  </si>
  <si>
    <t>Elastic scattering and α-particle production in 6He + 208Pb collisions at 22 MeV</t>
  </si>
  <si>
    <t>Mardanpour H.|Amir-Ahmadi H.|Benard R.|Biegun A.|Eslami-Kalantari M.|Kalantar-Nayestanaki N.|Kiš M.|Kistryn S.|Kozela A.|Kuboki H.|Maeda Y.|Mahjour-Shafiei M.|Messchendorp J.|Miki K.|Noji S.|Ramazani A.|Sakai H.|Sasano M.|Sekiguchi K.|Stephan E.|Sworst R.|Takahashi Y.|Yako K.</t>
  </si>
  <si>
    <t>Mardanpour H.|Amir-Ahmadi H.|Benard R.|Biegun A.|Biegun A.|Eslami-Kalantari M.|Eslami-Kalantari M.|Joulaeizadeh L.|Kalantar-Nayestanaki N.|Kiš M.|Kistryn S.|Kozela A.|Kuboki H.|Maeda Y.|Mahjour-Shafiei M.|Mahjour-Shafiei M.|Messchendorp J.|Miki K.|Noji S.|Ramazani-Moghaddam-Arani A.|Ramazani-Moghaddam-Arani A.|Sakai H.|Sasano M.|Sekiguchi K.|Stephan E.|Sworst R.|Takahashi Y.|Yako K.</t>
  </si>
  <si>
    <t>Study of three-nucleon force effects in over(p, →) + d break-up with BINA</t>
  </si>
  <si>
    <t>Spin-isospin selectivity in three-nucleon forces</t>
  </si>
  <si>
    <t>Kawabata T.|Akimune H.|Fujita H.|Fujita Y.|Fujiwara M.|Hara K.|Hatanaka K.|Itoh M.|Kanada-En'yo Y.|Kishi S.|Nakanishi K.|Sakaguchi H.|Shimbara Y.|Tamii A.|Terashima S.|Uchida M.|Wakasa T.|Yasuda Y.|Yoshida H.|Yosoi M.</t>
  </si>
  <si>
    <t>Kawabata T.|Akimune H.|Fujita H.|Fujita Y.|Fujiwara M.|Fujiwara M.|Hara K.|Hatanaka K.|Itoh M.|Kanada-En'yo Y.|Kishi S.|Nakanishi K.|Sakaguchi H.|Shimbara Y.|Tamii A.|Terashima S.|Uchida M.|Wakasa T.|Yasuda Y.|Yoshida H.|Yosoi M.</t>
  </si>
  <si>
    <t>Three-body cluster state in &lt;sup&gt;11&lt;/sup&gt;B</t>
  </si>
  <si>
    <t>2 α + t cluster structure in &lt;sup&gt;11&lt;/sup&gt;B</t>
  </si>
  <si>
    <t>Gibelin J.|Gibelin J.|Gibelin J.|Beaumel D.|Motobayashi T.|Aoi N.|Baba H.|Blumenfeld Y.|Dombrádi Z.|Elekes Z.|Fortier S.|Frascaria N.|Fukuda N.|Gomi T.|Ishikawa K.|Kondo Y.|Kubo T.|Lima V.|Nakamura T.|Saito A.|Satou Y.|Takeshita E.|Takeuchi S.|Teranishi T.|Togano Y.|Vinodkumar A.|Yanagisawa Y.|Yoshida K.</t>
  </si>
  <si>
    <t>Measurement of the B(E2,01+→21+) in the N=16 nucleus Ne26</t>
  </si>
  <si>
    <t>Sasano M.|Sakai H.|Yako K.|Kuboki H.|Miki K.|Noji S.|Wakasa T.|Dozono M.|Sekiguchi K.|Uesaka T.|Kawabata T.|Maeda Y.|Sakaguchi S.|Sasamoto Y.|Suda K.|Itoh K.|Hatanaka K.|Okamura H.|Tamii A.|Muto K.|Frekers D.|Greenfield M.</t>
  </si>
  <si>
    <t>Sasano M.|Sasano M.|Sakai H.|Yako K.|Wakasa T.|Dozono M.|Rodin V.|Faessler A.|Fujita K.|Greenfield M.|Hatanaka K.|Itoh K.|Kawabata T.|Kuboki H.|Maeda Y.|Miki K.|Muto K.|Noji S.|Okamura H.|Sakemi Y.|Sekiguchi K.|Shimizu Y.|Sasamoto Y.|Tameshige Y.|Tamii A.|Uesaka T.</t>
  </si>
  <si>
    <t>Determination of the Gamow-Teller transition strength to&lt;sup&gt;116&lt;/sup&gt;In(g.s.) by the&lt;sup&gt;116&lt;/sup&gt;Cd(p,n) reaction at 300 MeV for the study of the nuclear matrix element of the two-neutrino double beta decay</t>
  </si>
  <si>
    <t>Gamow-Teller transition strengths in the intermediate nucleus of the 116Cd double-β decay by the 116Cd&lt;sup&gt;(&lt;/sup&gt;p&lt;sup&gt;,&lt;/sup&gt;n&lt;sup&gt;)&lt;/sup&gt;116In and 116Sn&lt;sup&gt;(&lt;/sup&gt;n&lt;sup&gt;,&lt;/sup&gt;p&lt;sup&gt;)&lt;/sup&gt;116In reactions at 300 MeV</t>
  </si>
  <si>
    <t>Litvinov Y.|Litvinov Y.|Geissel H.|Geissel H.|Beckert K.|Beller P.|Bosch F.|Boutin D.|Brandau C.|Chen L.|Cullen I.|Dimopoulou C.|Fabian B.|Hausmann M.|Klepper O.|Knöbel R.|Knöbel R.|Kozhuharov C.|Kurcewicz J.|Litvinov S.|Litvinov S.|Liu Z.|Mazzocco M.|Montes F.|Münzenberg G.|Musumarra A.|Nakajima S.|Nociforo C.|Nolden F.|Ohtsubo T.|Ozawa A.|Patyk Z.|Plass W.|Scheidenberger C.|Scheidenberger C.|Steck M.|Sun B.|Sun B.|Suzuki T.|Walker P.|Weick H.|Winckler N.|Winkler M.|Yamaguchi T.</t>
  </si>
  <si>
    <t>Status of the Experimental Program on Mass Measurements of Stored Exotic Nuclei at the FRS-ESR Facility</t>
  </si>
  <si>
    <t>Tumino A.|Tumino A.|Spitaleri C.|Spitaleri C.|Rapisarda G.|Rapisarda G.|Cherubini S.|Cherubini S.|Blagus S.|Bogovać M.|Crucillá V.|Crucillá V.|Elekes Z.|Fülöp Z.|Gulino M.|Gulino M.|Gyürky G.|Kiss G.|La Cognata M.|La Cognata M.|Lamia L.|Lamia L.|Miljanić D.|Milin M.|Mudó F.|Mudó F.|Mukhamedzhanov A.|Pizzone R.|Pizzone R.|Rendić D.|Romano S.|Romano S.|Sergi M.|Sergi M.|Somorjai E.</t>
  </si>
  <si>
    <t>Tumino A.|Tumino A.|Tumino A.|Spitaleri C.|Spitaleri C.|Mukhamedzhanov A.|Rapisarda G.|Rapisarda G.|Blagus S.|Bogovać M.|Cherubini S.|Cherubini S.|Crucillá V.|Crucillá V.|Elekes Z.|Fülöp Z.|Gulino M.|Gulino M.|Gyürky G.|Kiss G.|Miljanić D.|Milin M.|La Cognata M.|La Cognata M.|Lamia L.|Lamia L.|Pizzone R.|Pizzone R.|Rendić D.|Romano S.|Romano S.|Sergi M.|Sergi M.|Somorjai E.</t>
  </si>
  <si>
    <t>No signature of nuclear-Coulomb interference in the proton-proton elastic scattering via the Trojan Horse Method</t>
  </si>
  <si>
    <t>Proton-proton elastic scattering via the Trojan horse method</t>
  </si>
  <si>
    <t>Kowalski S.|Natowitz J.|Shlomo S.|Wada R.|Hagel K.|Wang J.|Materna T.|Chen Z.|Ma Y.|Qin L.|Botvina A.|Fabris D.|Lunardon M.|Moretto S.|Nebbia G.|Pesente S.|Rizzi V.|Viesti G.|Cinausero M.|Prete G.|Keutgen T.|El Masri Y.|Majka Z.|Ono A.</t>
  </si>
  <si>
    <t>Qin L.|Hagel K.|Wada R.|Wada R.|Natowitz J.|Shlomo S.|Bonasera A.|Bonasera A.|Röpke G.|Typel S.|Chen Z.|Huang M.|Wang J.|Zheng H.|Kowalski S.|Barbui M.|Rodrigues M.|Schmidt K.|Fabris D.|Lunardon M.|Moretto S.|Nebbia G.|Pesente S.|Rizzi V.|Viesti G.|Cinausero M.|Prete G.|Keutgen T.|El Masri Y.|Majka Z.|Ma Y.</t>
  </si>
  <si>
    <t>Clustering and Symmetry Energy in a Low Density Nuclear Gas</t>
  </si>
  <si>
    <t>Laboratory tests of low density astrophysical nuclear equations of state</t>
  </si>
  <si>
    <t>Höll A.|Bornath T.|Cao L.|Döppner T.|Düsterer S.|Förster E.|Fortmann C.|Glenzer S.|Gregori G.|Gregori G.|Laarmann T.|Meiwes-Broer K.|Przystawik A.|Radcliffe P.|Redmer R.|Reinholz H.|Röpke G.|Thiele R.|Tiggesbäumker J.|Toleikis S.|Truong N.|Tschentscher T.|Uschmann I.|Zastrau U.</t>
  </si>
  <si>
    <t>Toleikis S.|Fäustlin R.|Cao L.|Döppner T.|Düsterer S.|Förster E.|Fortmann C.|Glenzer S.|Göde S.|Gregori G.|Irsig R.|Laarmann T.|Lee H.|Li B.|Mithen J.|Meiwes-Broer K.|Przystawik A.|Radcliffe P.|Redmer R.|Tavella F.|Thiele R.|Tiggesbäumker J.|Truong N.|Uschmann I.|Zastrau U.|Tschentscher T.</t>
  </si>
  <si>
    <t>Thomson scattering from near-solid density plasmas using soft X-ray free electron lasers</t>
  </si>
  <si>
    <t>Soft X-ray scattering using FEL radiation for probing near-solid density plasmas at few electron volt temperatures</t>
  </si>
  <si>
    <t>Andreoiu C.|Andreoiu C.|Svensson C.|Afanasjev A.|Austin R.|Austin R.|Austin R.|Carpenter M.|Dashdorj D.|Finlay P.|Freeman S.|Garrett P.|Greene J.|Grinyer G.|Görgen A.|Hyland B.|Jenkins D.|Johnston-Theasby F.|Joshi P.|MacHiavelli A.|Moore F.|Mukherjee G.|Phillips A.|Reviol W.|Sarantites D.|Schumaker M.|Seweryniak D.|Smith M.|Valiente-Dobón J.|Wadsworth R.</t>
  </si>
  <si>
    <t>High-spin lifetime measurements in the N=Z nucleus Kr72</t>
  </si>
  <si>
    <t>Abdo A.|Abdo A.|Ackermann M.|Ajello M.|Allafort A.|Amin M.|Amin M.|Baldini L.|Barbiellini G.|Barbiellini G.|Bastieri D.|Bastieri D.|Bechtol K.|Bellazzini R.|Blandford R.|Bonamente E.|Bonamente E.|Borgland A.|Bregeon J.|Brigida M.|Brigida M.|Buehler R.|Bulmash D.|Bulmash D.|Buson S.|Buson S.|Caliandro G.|Caliandro G.|Cameron R.|Caraveo P.|Cavazzuti E.|Cecchi C.|Cecchi C.|Charles E.|Cheung C.|Chiang J.|Chiaro G.|Ciprini S.|Ciprini S.|Claus R.|Cohen-Tanugi J.|Conrad J.|Conrad J.|Conrad J.|Corbet R.|Corbet R.|Cutini S.|Cutini S.|D'Ammando F.|De Angelis A.|De Palma F.|De Palma F.|Dermer C.|Drell P.|Drlica-Wagner A.|Favuzzi C.|Favuzzi C.|Finke J.|Focke W.|Fukazawa Y.|Fusco P.|Fusco P.|Gargano F.|Gasparrini D.|Gasparrini D.|Gehrels N.|Giglietto N.|Giglietto N.|Giordano F.|Giordano F.|Giroletti M.|Glanzman T.|Grenier I.|Grove J.|Guiriec S.|Hadasch D.|Hayashida M.|Hays E.|Hughes R.|Inoue Y.|Jackson M.|Jackson M.|Jogler T.|Jóhannesson G.|Johnson A.|Kamae T.|Knödlseder J.|Knödlseder J.|Kuss M.|Lande J.|Larsson S.|Larsson S.|Larsson S.|Latronico L.|Longo F.|Longo F.|Loparco F.|Loparco F.|Lott B.|Lovellette M.</t>
  </si>
  <si>
    <t>Gamma-ray flaring activity from the gravitationally lensed blazar PKS 1830-211 observed by Fermi LAT</t>
  </si>
  <si>
    <t>Hessels J.|Nice D.|Gaensler B.|Kaspi V.|Lorimer D.|Champion D.|Lyne A.|Kramer M.|Cordes J.|Freire P.|Camilo F.|Ransom S.|Deneva J.|Bhat N.|Cognard I.|Crawford F.|Jenet F.|Kasian L.|Lazarus P.|Van Leeuwen J.|McLaughlin M.|Stairs I.|Stappers B.|Venkataraman A.</t>
  </si>
  <si>
    <t>Parent E.|Kaspi V.|Ransom S.|Krasteva M.|Patel C.|Scholz P.|Brazier A.|Brazier A.|McLaughlin M.|McLaughlin M.|Boyce M.|Zhu W.|Zhu W.|Pleunis Z.|Allen B.|Allen B.|Allen B.|Bogdanov S.|Caballero K.|Camilo F.|Camuccio R.|Chatterjee S.|Cordes J.|Crawford F.|Deneva J.|Ferdman R.|Freire P.|Hessels J.|Hessels J.|Jenet F.|Knispel B.|Knispel B.|Lazarus P.|Leeuwen J.|Leeuwen J.|Lyne A.|Lynch R.|Seymour A.|Siemens X.|Stairs I.|Stovall K.|Swiggum J.</t>
  </si>
  <si>
    <t>PSR J1856+0245: Arecibo discovery of a young, energetic pulsar coincident with the TeV g-RAY source HESS J1857+026</t>
  </si>
  <si>
    <t>The Implementation of a Fast-folding Pipeline for Long-period Pulsar Searching in the PALFA Survey</t>
  </si>
  <si>
    <t>Schöffler M.|Titze J.|Petridis N.|Jahnke T.|Cole K.|Schmidt L.|Czasch A.|Akoury D.|Akoury D.|Jagutzki O.|Williams J.|Cherepkov N.|Semenov S.|McCurdy C.|Rescigno T.|Cocke C.|Osipov T.|Lee S.|Prior M.|Belkacem A.|Landers A.|Schmidt-Böcking H.|Weber T.|Dörner R.</t>
  </si>
  <si>
    <t>Semenov S.|Schöffler M.|Titze J.|Petridis N.|Jahnke T.|Cole K.|Schmidt L.|Czasch A.|Akoury D.|Akoury D.|Jagutzki O.|Williams J.|Osipov T.|Lee S.|Prior M.|Belkacem A.|Landers A.|Schmidt-Böcking H.|Weber T.|Cherepkov N.|Cherepkov N.|Dörner R.</t>
  </si>
  <si>
    <t>Ultrafast probing of core hole localization in N&lt;inf&gt;2&lt;/inf&gt;</t>
  </si>
  <si>
    <t>Auger decay of 1σg and 1σu hole states of the N2 molecule: Disentangling decay routes from coincidence measurements</t>
  </si>
  <si>
    <t>Siroux V.|Siroux V.|Bouzigon E.|Bouzigon E.|Diziers M.|Diziers M.|Pin I.|Pin I.|Pin I.|Demenais F.|Demenais F.|Kauffmann F.|Kauffmann F.|Kauffmann F.|Demenais F.|Pin I.|Korobaeff M.|Neukirch F.|Annesi-Maesano I.|Le Moual N.|Nadif R.|Oryszczyn M.|Feingold J.|Dizier M.|Bouzigon E.|Demenais F.|Evry O.|Gut I.|Lathrop M.|Pin I.|Pison C.|Ecochard D.|Gormand F.|Pacheco Y.|Charpin D.|Vervloet D.|Bousquet J.|Lockhart A.|Matran R.|Paty E.|Scheinmann P.|Grimfeld A.|Just J.|Hochez J.|Le Moual N.|Ravault C.|Chateigner N.|Ferran J.</t>
  </si>
  <si>
    <t>Jacquemin B.|Jacquemin B.|Kauffmann F.|Kauffmann F.|Pin I.|Pin I.|Pin I.|Pin I.|Pin I.|Le Moual N.|Le Moual N.|Le Moual N.|Le Moual N.|Bousquet J.|Bousquet J.|Bousquet J.|Gormand F.|Gormand F.|Just J.|Just J.|Nadif R.|Nadif R.|Nadif R.|Pison C.|Pison C.|Vervloet D.|Vervloet D.|Künzli N.|Künzli N.|Künzli N.|Siroux V.|Siroux V.|Siroux V.|Demenais F.|Demenais F.|Korobaeff M.|Neukirch F.|Annesi-Maesano I.|Oryszczyn M.|Feingold J.|Bouzigon E.|Dizier M.|Gut I.|Lathrop M.|Ecochard D.|Pacheco Y.|Charpin D.|Lockhart A.|Matran R.|Paty E.|Scheinmann P.|Grimfeld A.|Hochez J.|Ravault C.|Chateigner N.|Ferran J.</t>
  </si>
  <si>
    <t>Replication of association between ADAM33 polymorphisms and psoriasis</t>
  </si>
  <si>
    <t>Air pollution and asthma control in the Epidemiological study on the Genetics and Environment of Asthma</t>
  </si>
  <si>
    <t>Wassie L.|Demissie A.|Aseffa A.|Abebe M.|Yamuah L.|Tilahun H.|Petros B.|Rook G.|Zumla A.|Andersen P.|Doherty T.|Fetcher H.|Chintu C.|Mulundu G.|Mwaba P.|McAdam K.|Owiafe P.|Warndorff D.|Lienhardt C.|Brookes R.|Hill P.</t>
  </si>
  <si>
    <t>Rakotosamimanana N.|Raharimanga V.|Andriamandimby S.|Soares J.|Doherty T.|Ratsitorahina M.|Ramarokoto H.|Ramarokoto H.|Zumla A.|Huggett J.|Rook G.|Richard V.|Gicquel B.|Rasolofo-Razanamparany V.|Fletcher H.|Kim L.|Chintu C.|Mulundu G.|Mwaba P.|McAdam K.|Owiafe P.|Warndorff D.|Lienhardt C.|Brookes R.|Hill P.|Engers H.|Aseffa A.|Demissie A.|Abebe M.|Wassie L.</t>
  </si>
  <si>
    <t>Ex vivo cytokine mRNA levels correlate with changing clinical status of Ethiopian TB patients and their contacts over time</t>
  </si>
  <si>
    <t>Variation in gamma interferon responses to different infecting strains of Mycobacterium tuberculosis in acid-fast bacillus smear-positive patients and household contacts in Antananarivo, Madagascar</t>
  </si>
  <si>
    <t>Lingappa J.|Lambdin B.|Bukusi E.|Ngure K.|Kavuma L.|Inambao M.|Kanweka W.|Allen S.|Kiarie J.|Makhema J.|Were E.|Manongi R.|Coetzee D.|de Bruyn G.|Delany-Moretlwe S.|Magaret A.|Mugo N.|Mugo N.|Mujugira A.|Ndase P.|Celum C.|Cohen C.|Farquhar C.|John-Stewart G.|Katabira E.|Ronald A.|Essex M.|Fife K.|Kapiga S.|deKock A.|Gray G.|McIntyre J.|Rees H.</t>
  </si>
  <si>
    <t>Regional differences in prevalence of HIV-1 discordance in Africa and enrollment of HIV-1 discordant couples into an HIV-1 prevention trial</t>
  </si>
  <si>
    <t>Chedraui P.|Blümel J.|Baron G.|Belzares E.|Bencosme A.|Calle A.|Danckers L.|Espinoza M.|Flores D.|Gomez G.|Hernandez-Bueno J.|Izaguirre H.|Leon-Leon P.|Lima S.|Mezones-Holguin E.|Monterrosa A.|Mostajo D.|Navarro D.|Ojeda E.|Onatra W.|Royer M.|Soto E.|Tserotas K.</t>
  </si>
  <si>
    <t>Blümel J.|Chedraui P.|Chedraui P.|Baron G.|Belzares E.|Bencosme A.|Calle A.|Danckers L.|Espinoza M.|Flores D.|Gomez G.|Hernandez-Bueno J.|Izaguirre H.|Leon-Leon P.|Lima S.|Mezones-Holguin E.|Monterrosa A.|Mostajo D.|Navarro D.|Ojeda E.|Onatra W.|Royer M.|Soto E.|Tserotas K.|Vallejo M.</t>
  </si>
  <si>
    <t>Impaired quality of life among middle aged women: A multicentre Latin American study</t>
  </si>
  <si>
    <t>Menopause could be involved in the pathogenesis of muscle and joint aches in mid-aged women</t>
  </si>
  <si>
    <t>Bertsias G.|Ioannidis J.|Boletis J.|Bombardieri S.|Cervera R.|Dostal C.|Font J.|Gilboe I.|Houssiau F.|Huizinga T.|Isenberg D.|Kallenberg C.|Khamashta M.|Piette J.|Schneider M.|Smolen J.|Sturfelt G.|Tincani A.|Van Vollenhoven R.|Gordon C.|Boumpas D.|Boumpas D.</t>
  </si>
  <si>
    <t>Bertsias G.|Ioannidis J.|Boletis J.|Bombardieri S.|Cervera R.|Dostal C.|Font J.|Gilboe I.|Houssiau F.|Huizinga T.|Isenberg D.|Kallenberg C.|Khamashta M.|Piette J.|Schneider M.|Smolen J.|Sturfelt G.|Tincani A.|Van Vollenhoven R.|Boumpas D.|Gordon C.|Gordon C.</t>
  </si>
  <si>
    <t>EULAR recommendations for the management of systemic lupus erythematosus. Report of a Task Force of the EULAR Standing Committee for International Clinical Studies Including Therapeutics</t>
  </si>
  <si>
    <t>EULAR points to consider for conducting clinical trials in systemic lupus erythematosus: literature based evidence for the selection of endpoints</t>
  </si>
  <si>
    <t>Lacobucci I.|Lonetti A.|Messa F.|Cilloni D.|Arruga F.|Ottaviani E.|Paolini S.|Papayannidis C.|Piccaluga P.|Giannoulia P.|Soverini S.|Amabile M.|Poerio A.|Saglio G.|Pane F.|Berton G.|Baruzzi A.|Vitale A.|Chiaretti S.|Perini G.|Foà R.|Baccarani M.|Martinelli G.|Martinelli G.</t>
  </si>
  <si>
    <t>Iacobucci I.|Lonetti A.|Messa F.|Ferrari A.|Cilloni D.|Soverini S.|Paoloni F.|Arruga F.|Ottaviani E.|Chiaretti S.|Messina M.|Vignetti M.|Papayannidis C.|Vitale A.|Pane F.|Piccaluga P.|Paolini S.|Berton G.|Baruzzi A.|Saglio G.|Baccarani M.|Fo R.|Martinelli G.</t>
  </si>
  <si>
    <t>Expression of spliced oncogenic Ikaros isoforms in Philadelphia-positive acute lymphoblastic leukemia patients treated with tyrosine kinase inhibitors: Implications for a new mechanism of resistance</t>
  </si>
  <si>
    <t>Different isoforms of the B-cell mutator activation-induced cytidine deaminase are aberrantly expressed in BCR-ABL1-positive acute lymphoblastic leukemia patients</t>
  </si>
  <si>
    <t>Sergeeva M.|Zhou Y.|Bartkowski D.|Nolan T.|Norris D.|Okamoto E.|Kirkovsky L.|Kamran R.|LeBrun L.|Tsan M.|Patel R.|Shah A.|Lardy M.|Gobbi A.|Li L.|Zhao J.|Bertolini T.|Stankovic N.|Sun Z.|Murphy D.|Webber S.|Dragovich P.</t>
  </si>
  <si>
    <t>Novel HCV NS5B polymerase inhibitors derived from 4-(1′,1′-dioxo-1′,4′-dihydro-1′λ&lt;sup&gt;6&lt;/sup&gt;-benzo[1′,2′,4′]thiadiazin-3′-yl)-5-hydroxy-2H-pyridazin-3-ones: Part 4. Optimization of DMPK properties</t>
  </si>
  <si>
    <t>Geisler C.|Geisler C.|Geisler C.|Kolstad A.|Kolstad A.|Laurell A.|Laurell A.|Andersen N.|Andersen N.|Pedersen L.|Pedersen L.|Jerkeman M.|Jerkeman M.|Eriksson M.|Eriksson M.|Nordström M.|Nordström M.|Kimby E.|Kimby E.|Boesen A.|Boesen A.|Kuittinen O.|Kuittinen O.|Lauritzsen G.|Lauritzsen G.|Nilsson-Ehle H.|Nilsson-Ehle H.|Ralfkiær E.|Ralfkiær E.|Åkerman M.|Åkerman M.|Ehinger M.|Ehinger M.|Sundström C.|Sundström C.|Langholm R.|Langholm R.|Delabie J.|Delabie J.|Karjalainen-Lindsberg M.|Karjalainen-Lindsberg M.|Brown P.|Brown P.|Elonen E.|Elonen E.</t>
  </si>
  <si>
    <t>Kolstad A.|Pedersen L.|Eskelund C.|Husby S.|Grønbæk K.|Jerkeman M.|Laurell A.|Räty R.|Elonen E.|Andersen N.|Brown P.|Kimby E.|Bentzen H.|Sundström C.|Ehinger M.|Karjalainen-Lindsberg M.|Delabie J.|Ralfkiær E.|Fagerli U.|Nilsson-Ehle H.|Lauritzsen G.|Kuittinen O.|Niemann C.|Geisler C.</t>
  </si>
  <si>
    <t>Long-term progression-free survival of mantle cell lymphoma after intensive front-line immunochemotherapy with in vivo-purged stem cell rescue: A nonrandomized phase 2 multicenter study by the Nordic Lymphoma Group</t>
  </si>
  <si>
    <t>Molecular Monitoring after Autologous Stem Cell Transplantation and Preemptive Rituximab Treatment of Molecular Relapse; Results from the Nordic Mantle Cell Lymphoma Studies (MCL2 and MCL3) with Median Follow-Up of 8.5 Years</t>
  </si>
  <si>
    <t>Hynes J.|Dyckman A.|Lin S.|Wrobleski S.|Wu H.|Gillooly K.|Kanner S.|Lonial H.|Loo D.|McIntyre K.|Pitt S.|Ding R.|Shuster D.|Yang X.|Zhang R.|Behnia K.|Zhang H.|Marathe P.|Doweyko A.|Tokarski J.|Sack J.|Pokross M.|Kiefer S.|Newitt J.|Barrish J.|Dodd J.|Schieven G.|Leftheris K.</t>
  </si>
  <si>
    <t>Dyckman A.|Li T.|Pitt S.|Zhang R.|Shen D.|McIntyre K.|Gillooly K.|Shuster D.|Doweyko A.|Sack J.|Kish K.|Kiefer S.|Newitt J.|Zhang H.|Marathe P.|McKinnon M.|Barrish J.|Dodd J.|Schieven G.|Leftheris K.</t>
  </si>
  <si>
    <t>Design, synthesis, and anti-inflammatory properties of orally active 4-(phenylamino)-pyrrolo[2,1-f][1,2,4]triazine p38α mitogen-activated protein kinase inhibitors</t>
  </si>
  <si>
    <t>Discovery of pyrrolo[2,1-f][1,2,4]triazine C6-ketones as potent, orally active p38α MAP kinase inhibitors</t>
  </si>
  <si>
    <t>Montalban A.|Boman E.|Chang C.|Ceide S.|Dahl R.|Dalesandro D.|Delaet N.|Erb E.|Ernst J.|Gibbs A.|Kahl J.|Kessler L.|Lundström J.|Miller S.|Nakanishi H.|Roberts E.|Saiah E.|Sullivan R.|Wang Z.|Larson C.</t>
  </si>
  <si>
    <t>Montalban A.|Boman E.|Chang C.|Ceide S.|Dahl R.|Dalesandro D.|Delaet N.|Erb E.|Ernst J.|Gibbs A.|Kahl J.|Kessler L.|Kucharski J.|Lum C.|Lundström J.|Miller S.|Nakanishi H.|Roberts E.|Saiah E.|Sullivan R.|Urban J.|Wang Z.|Larson C.</t>
  </si>
  <si>
    <t>The design and synthesis of novel α-ketoamide-based p38 MAP kinase inhibitors</t>
  </si>
  <si>
    <t>Optimization of α-ketoamide based p38 inhibitors through modifications to the region that binds to the allosteric site</t>
  </si>
  <si>
    <t>Slee D.|Chen Y.|Zhang X.|Moorjani M.|Lanier M.|Lin E.|Rueter J.|Williams J.|Lechner S.|Markison S.|Malany S.|Santos M.|Gross R.|Jalali K.|Sai Y.|Zuo Z.|Yang C.|Castro-Palomino J.|Crespo M.|Prat M.|Gual S.|Díaz J.|Saunders J.</t>
  </si>
  <si>
    <t>2-Amino-N-pyrimidin-4-ylacetamides as A&lt;inf&gt;2A&lt;/inf&gt; receptor antagonists: 1. Structure-activity relationships and optimization of heterocyclic substituents</t>
  </si>
  <si>
    <t>Clarke B.|Cutler L.|Demont E.|Dingwall C.|Dunsdon R.|Hawkins J.|Howes C.|Hussain I.|Maile G.|Matico R.|Mosley J.|Naylor A.|O'Brien A.|Redshaw S.|Rowland P.|Soleil V.|Smith K.|Sweitzer S.|Theobald P.|Vesey D.|Walter D.|Wayne G.</t>
  </si>
  <si>
    <t>BACE-1 hydroxyethylamine inhibitors using novel edge-to-face interaction with Arg-296</t>
  </si>
  <si>
    <t>Cook M.|Oldroyd A.|Pye S.|Pye S.|Ward K.|Gielen E.|Ravindrarajah R.|Adams J.|Lee D.|Bartfai G.|Bartfai G.|Boonen S.|Boonen S.|Casanueva F.|Casanueva F.|Forti G.|Forti G.|Giwercman A.|Giwercman A.|Han T.|Huhtaniemi I.|Kula K.|Kula K.|Lean M.|Pendleton N.|Punab M.|Punab M.|Vanderschueren D.|Vanderschueren D.|Wu F.|O'Neill T.|O'Neill T.|Petrone L.|Cilotti A.|Borghs H.|Slowikowska-Hilczer J.|Walczak-Jedrzejowska R.|Huhtaniemi I.|Wu F.|Silman A.|O'Neill T.|Finn J.|Steer P.|Tajar A.|Lee D.|Pye S.|Ocampo M.|Lage M.|Földesi I.|Fejes I.|Korrovitz P.|Jiang M.</t>
  </si>
  <si>
    <t>Frailty and bone health in European men</t>
  </si>
  <si>
    <t>Marini H.|Bitto A.|Altavilla D.|Burnett B.|Polito F.|Di Stefano V.|Minutoli L.|Atteritano M.|Levy R.|D'Anna R.|Frisina N.|Mazzaferro S.|Cancellieri F.|Cannata M.|Corrado F.|Frisina A.|Adamo V.|Lubrano C.|Sansotta C.|Marini R.|Adamo E.|Squadrito F.|Squadrito F.</t>
  </si>
  <si>
    <t>Marini H.|Bitto A.|Altavilla D.|Burnett B.|Polito F.|Di Stefano V.|Minutoli L.|Atteritano M.|Levy R.|Frisina N.|Mazzaferro S.|Frisina A.|D'Anna R.|Cancellieri F.|Cannata M.|Corrado F.|Lubrano C.|Marini R.|Adamo E.|Squadrito F.</t>
  </si>
  <si>
    <t>Breast safety and efficacy of genistein aglycone for postmenopausal bone loss: A follow-up study</t>
  </si>
  <si>
    <t>Efficacy of genistein aglycone on some cardiovascular risk factors and homocysteine levels: A follow-up study</t>
  </si>
  <si>
    <t>Neven P.|Van Calster B.|Van Den Bempt I.|Van Huffel S.|Van Belle V.|Hendrickx W.|Decock J.|Wildiers H.|Paridaens R.|Amant F.|Leunen K.|Berteloot P.|Timmerman D.|Van Limbergen E.|Weltens C.|Van Den Bogaert W.|Smeets A.|Vergote I.|Christiaens M.|Drijkoningen M.</t>
  </si>
  <si>
    <t>Brouckaert O.|Brouckaert O.|Pintens S.|Pintens S.|Van Belle V.|Van Huffel S.|Camerlynck E.|Camerlynck E.|Amant F.|Amant F.|Leunen K.|Leunen K.|Smeets A.|Smeets A.|Berteloot P.|Berteloot P.|Van Limbergen E.|Van Limbergen E.|Decock J.|Hendrickx W.|Weltens C.|Weltens C.|Van Den Bogaert W.|Van Den Bogaert W.|Vanden Bempt I.|Drijkoningen M.|Drijkoningen M.|Paridaens R.|Paridaens R.|Wildiers H.|Wildiers H.|Vergote I.|Christiaens M.|Christiaens M.|Neven P.|Neven P.</t>
  </si>
  <si>
    <t>Age interacts with the expression of steroid and HER-2 receptors in operable invasive breast cancer</t>
  </si>
  <si>
    <t>Short-term outcome of primary operated early breast cancer by hormone and HER-2 receptors</t>
  </si>
  <si>
    <t>Debourdeau P.|Kassab-Chahmi D.|Bosquet L.|Cajfinger F.|Desmurs-Clavel H.|Desruennes E.|Douard M.|Elias A.|Elalamy I.|Grange C.|Hocini H.|Kriegel I.|Gal G.|Lévesque H.|Mahé I.|Meyer C.|Mismetti P.|Pavic M.|Quéré I.|Renaudin J.|Scrobohaci M.|Farge-Bancel D.</t>
  </si>
  <si>
    <t>Farge-Bancel D.|Bosquet L.|Kassab-Chahmi D.|Cajfinger F.|Desmurs-Clavel H.|Desruennes E.|Douard M.|Elias A.|Elalamy I.|Grange C.|Hocini H.|Kriegel I.|Cal G.|Lévesque H.|Isabelle Hé M.|Meyer G.|Mismetti P.|Pavic M.|Quéré I.|Renaudin J.|Scrobohaci M.|Debourdeau P.</t>
  </si>
  <si>
    <t>Standards, options: Recommendations 2008 - Prevention and treatment of venous thrombosis on catheter among cancer patients</t>
  </si>
  <si>
    <t>Standards, options: Recommendations 2008 - Curative treatment of venous thromboembolism among cancer patients</t>
  </si>
  <si>
    <t>Medecine Therapeutique</t>
  </si>
  <si>
    <t>Journal des Maladies Vasculaires</t>
  </si>
  <si>
    <t>Annales françaises d'anesthèsie et de rèanimation</t>
  </si>
  <si>
    <t>Massimino M.|Spreafico F.|Biassoni V.|Simonetti F.|Riva D.|Trecate G.|Giombini S.|Poggi G.|Pecori E.|Pignoli E.|Casanova M.|Ferrari A.|Meazza C.|Luksch R.|Terenziani M.|Cefalo G.|Podda M.|Polastri D.|Clerici C.|Fossati-Bellani F.|Gandola L.</t>
  </si>
  <si>
    <t>Massimino M.|Cefalo G.|Riva D.|Biassoni V.|Spreafico F.|Pecori E.|Poggi G.|Collini P.|Pollo B.|Valentini L.|Potepan P.|Seregni E.|Casanova M.|Ferrari A.|Luksch R.|Polastri D.|Terenziani M.|Pallotti F.|Clerici C.|Schiavello E.|Simonetti F.|Meazza C.|Catania S.|Podda M.|Gandola L.</t>
  </si>
  <si>
    <t>Diffuse pontine gliomas in children: changing strategies, changing results? A mono-institutional 20-year experience.</t>
  </si>
  <si>
    <t>Long-term results of combined preradiation chemotherapy and age-tailored radiotherapy doses for childhood medulloblastoma</t>
  </si>
  <si>
    <t>Journal of neuro-oncology</t>
  </si>
  <si>
    <t>Moore L.|Moore L.|Hung R.|Hung R.|Karami S.|Boffetta P.|Berndt S.|Hsu C.|Zaridze D.|Janout V.|Kollarova H.|Bencko V.|Navratilova M.|Szeszenia-Dabrowska N.|Mates D.|Mukeria A.|Holcatova I.|Yeager M.|Chanock S.|Garcia-Closas M.|Rothman N.|Chow W.|Brennan P.</t>
  </si>
  <si>
    <t>van Bemmel D.|van Bemmel D.|Boffetta P.|Boffetta P.|Liao L.|Berndt S.|Menashe I.|Yeager M.|Chanock S.|Karami S.|Zaridze D.|Matteev V.|Janout V.|Kollarova H.|Bencko V.|Navratilova M.|Szeszenia-Dabrowska N.|Mates D.|Slamova A.|Rothman N.|Han S.|Rosenberg P.|Brennan P.|Brennan P.|Chow W.|Moore L.</t>
  </si>
  <si>
    <t>Folate metabolism genes, vegetable intake and renal cancer risk in central Europe</t>
  </si>
  <si>
    <t>Comprehensive analysis of 5-Aminolevulinic acid dehydrogenase (ALAD) variants and renal cell carcinoma risk among individuals exposed to lead</t>
  </si>
  <si>
    <t>Bethke L.|Sullivan K.|Webb E.|Murray A.|Schoemaker M.|Auvinen A.|Auvinen A.|Kiuru A.|Salminen T.|Salminen T.|Johansen C.|Christensen H.|Muir K.|McKinney P.|Hepworth S.|Dimitropoulou P.|Lophatananon A.|Feychting M.|Lönn S.|Ahlbom A.|Malmer B.|Henriksson R.|Swerdlow A.|Houlston R.</t>
  </si>
  <si>
    <t>CASP8 D302H and meningioma risk: An analysis of five case-control series</t>
  </si>
  <si>
    <t>Dal Maso L.|Lise M.|Zambon P.|Crocetti E.|Serraino D.|Serraino D.|Ricceri F.|Vercelli M.|De Lisi V.|Tagliabue G.|Federico M.|Falcini F.|Cassetti T.|Donato A.|Fusco M.|Budroni M.|Ferretti S.|Tumino R.|Piffer S.|Bellù F.|Mangone L.|Giacomin A.|Vitarelli S.|Franceschi S.</t>
  </si>
  <si>
    <t>Lise M.|Lise M.|Franceschi S.|Buzzoni C.|Zambon P.|Falcini F.|Crocetti E.|Serraino D.|Iachetta F.|Zanetti R.|Vercelli M.|Vercelli M.|Ferretti S.|La Rosa F.|Donato A.|De Lisi V.|Mangone L.|Busco S.|Tagliabue G.|Budroni M.|Bisanti L.|Fusco M.|Limina R.|Tumino R.|Piffer S.|Madeddu A.|Bellù F.|Giacomin A.|Candela G.|Anulli M.|Dal Maso L.</t>
  </si>
  <si>
    <t>Incidence of primary liver cancer in Italy between 1988 and 2002: An age-period-cohort analysis</t>
  </si>
  <si>
    <t>Changes in the incidence of thyroid cancer between 1991 and 2005 in Italy: A geographical analysis</t>
  </si>
  <si>
    <t>Tang N.|Tang N.|Song W.|Luo J.|Luo J.|Luo X.|Luo X.|Chen J.|Chen J.|Sharff K.|Bi Y.|Bi Y.|He B.|He B.|Huang J.|Huang J.|Zhu G.|Zhu G.|Su Y.|Su Y.|Jiang W.|Tang M.|He Y.|He Y.|Wang Y.|Wang Y.|Chen L.|Chen L.|Zuo G.|Zuo G.|Shen J.|Pan X.|Reid R.|Luu H.|Haydon R.|He T.|He T.</t>
  </si>
  <si>
    <t>BMP-9-induced osteogenic differentiation of mesenchymal progenitors requires functional canonical Wnt/β-catenin signalling</t>
  </si>
  <si>
    <t>Rosset S.|Rosset S.|Rosset S.|Rosset S.|Wells R.|Soria-Hernanz D.|Tyler-Smith C.|Tyler-Smith C.|Royyuru A.|Royyuru A.|Behar D.|Behar D.|Schurr T.|Santos F.|Quintana-Murci L.|Bertranpetit J.|Comas D.|Balanovska E.|Balanovsky O.|Mitchell R.|Jin L.|Soodyall H.|Pitchappan R.|Cooper A.|Blue-Smith J.|Hernanz D.</t>
  </si>
  <si>
    <t>Maximum-likelihood estimation of site-specific mutation rates in human mitochondrial DNA from partial phylogenetic classification</t>
  </si>
  <si>
    <t>Dillner J.|Dillner J.|Kjaer S.|Wheeler C.|Sigurdsson K.|Iversen O.|Hernandez-Avila M.|Perez G.|Brown D.|Koutsky L.|Tay E.|García P.|Ault K.|Garland S.|Leodolter S.|Olsson S.|Tang G.|Ferris D.|Paavonen J.|Lehtinen M.|Steben M.|Bosch F.|Joura E.|Majewski S.|Muñoz N.|Myers E.|Villa L.|Taddeo F.|Roberts C.|Tadesse A.|Bryan J.|Maansson R.|Lu S.|Vuocolo S.|Hesley T.|Barr E.|Haupt R.</t>
  </si>
  <si>
    <t>Four year efficacy of prophylactic human papillomavirus quadrivalent vaccine against low grade cervical, vulvar, and vaginal intraepithelial neoplasia and anogenital warts: Randomised controlled trial</t>
  </si>
  <si>
    <t>Chambers S.|Kassianos G.|Kassianos G.|Brown P.|Gaw A.|Kirby M.|Morrell J.|Schachter M.|Tamargo J.|Yawn B.|Yawn R.|Barakat K.|Dalrymple J.|Elward K.|Ganiats T.|Halpin D.|LeFevre M.|North F.|Price D.|Rasmussen J.|Spann S.|Stevens R.|Tallia A.|Uden D.|Waite M.|Waller D.</t>
  </si>
  <si>
    <t>Cervarix - Preventing cervical cancer and other diseases related to HPV</t>
  </si>
  <si>
    <t>Gardasil - Preventing cervical cancer and other diseases related to HPV</t>
  </si>
  <si>
    <t>Julian L.|Wang Z.|Bostick T.|Caille S.|Choi R.|DeGraffenreid M.|Di Y.|He X.|Hungate R.|Jaen J.|Liu J.|Monshouwer M.|McMinn D.|Rew Y.|Sudom A.|Sun D.|Tu H.|Ursu S.|Walker N.|Yan X.|Ye Q.|Powers J.</t>
  </si>
  <si>
    <t>Sun D.|Wang Z.|Caille S.|Degraffenreid M.|Gonzalez-Lopez De Turiso F.|Hungate R.|Jaen J.|Jiang B.|Julian L.|Kelly R.|McMinn D.|Kaizerman J.|Rew Y.|Sudom A.|Tu H.|Ursu S.|Walker N.|Willcockson M.|Yan X.|Ye Q.|Powers J.</t>
  </si>
  <si>
    <t>Discovery of novel, potent benzamide inhibitors of 11β-hydroxysteroid dehydrogenase type 1 (11β-HSD1) exhibiting oral activity in an enzyme inhibition ex vivo model</t>
  </si>
  <si>
    <t>Synthesis and optimization of novel 4,4-disubstituted cyclohexylbenzamide derivatives as potent 11β-HSD1 inhibitors</t>
  </si>
  <si>
    <t>Imanishi M.|Itou S.|Washizuka K.|Hamashima H.|Nakajima Y.|Araki T.|Tomishima Y.|Sakurai M.|Matsui S.|Imamura E.|Ueshima K.|Yamamoto T.|Yamamoto N.|Ishikawa H.|Nakano K.|Unami N.|Hamada K.|Matsumura Y.|Takamura F.|Hattori K.</t>
  </si>
  <si>
    <t>Hattori K.|Toda S.|Imanishi M.|Itou S.|Nakajima Y.|Washizuka K.|Araki T.|Hamashima H.|Tomishima Y.|Sakurai M.|Matsui S.|Imamura E.|Ueshima K.|Yamamoto T.|Yamamoto N.|Ishikawa H.|Nakano K.|Unami N.|Hamada K.|Matsumura Y.|Takamura F.</t>
  </si>
  <si>
    <t>Discovery of a novel series of biphenyl benzoic acid derivatives as highly potent and selective human β3 adrenergic receptor agonists with good oral bioavailability. Part II</t>
  </si>
  <si>
    <t>Discovery of highly potent and selective biphenylacylsulfonamide-based β&lt;inf&gt;3&lt;/inf&gt;-adrenergic receptor agonists and evaluation of physical properties as potential overactive bladder therapies: Part 5</t>
  </si>
  <si>
    <t>Holloway T.|Sakurai T.|Han Z.|Han Z.|Ehlers S.|Spak S.|Horowitz L.|Carmichael G.|Streets D.|Hozumi Y.|Ueda H.|Park S.|Fung C.|Kajino M.|Thongboonchoo N.|Engardt M.|Bennet C.|Hayami H.|Sartelet K.|Wang Z.|Matsuda K.|Amann M.</t>
  </si>
  <si>
    <t>Carmichael G.|Sakurai T.|Streets D.|Hozumi Y.|Ueda H.|Park S.|Fung C.|Han Z.|Kajino M.|Engardt M.|Bennet C.|Hayami H.|Sartelet K.|Holloway T.|Wang Z.|Kannari A.|Fu J.|Matsuda K.|Thongboonchoo N.|Amann M.</t>
  </si>
  <si>
    <t>MICS-Asia II: Impact of global emissions on regional air quality in Asia</t>
  </si>
  <si>
    <t>MICS-Asia II: The model intercomparison study for Asia Phase II methodology and overview of findings</t>
  </si>
  <si>
    <t>Deleuil M.|Deeg H.|Alonso R.|Bouchy F.|Rouan D.|Auvergne M.|Baglin A.|Aigrain S.|Almenara J.|Barbieri M.|Barge P.|Bruntt H.|Bordé P.|Collier Cameron A.|Csizmadia S.|De La Reza R.|Dvorak R.|Erikson A.|Fridlund M.|Gandolfi D.|Gillon M.|Guenther E.|Guillot T.|Hatzes A.|Hébrard G.|Jorda L.|Lammer H.|Léger A.|Llebaria A.|Loeillet B.|Loeillet B.|Mayor M.|Mazeh T.|Moutou C.|Ollivier M.|Pätzold M.|Pont F.|Queloz D.|Rauer H.|Rauer H.|Schneider J.|Shporer A.|Wuchterl G.|Zucker S.</t>
  </si>
  <si>
    <t>Transiting exoplanets from the CoRoT space mission: VI. CoRoT-Exo-3b: The first secure inhabitant of the brown-dwarf desert</t>
  </si>
  <si>
    <t>Rodrigues M.|Rodrigues M.|Hammer F.|Flores H.|Puech M.|Puech M.|Liang Y.|Fuentes-Carrera I.|Nesvadba N.|Lehnert M.|Yang Y.|Amram P.|Balkowski C.|Cesarsky C.|Dannerbauer H.|Delgado R.|Delgado R.|Guiderdoni B.|Kembhavi A.|Neichel B.|Östlin G.|Pozzetti L.|Ravikumar C.|Rawat A.|Rawat A.|Di Serego Alighieri S.|Vergani D.|Vergani D.|Vernet J.|Wozniak H.</t>
  </si>
  <si>
    <t>IMAGES IV: Strong evolution of the oxygen abundance in gaseous phases of intermediate mass galaxies from z ∼ 0.8</t>
  </si>
  <si>
    <t>Appourchaux T.|Michel E.|Auvergne M.|Baglin A.|Toutain T.|Baudin F.|Benomar O.|Chaplin W.|Deheuvels S.|Samadi R.|Verner G.|Boumier P.|García R.|Mosser B.|Hulot J.|Ballot J.|Barban C.|Elsworth Y.|Jiménez-Reyes S.|Kjeldsen H.|Régulo C.|Roxburgh I.|Roxburgh I.</t>
  </si>
  <si>
    <t>Gizon L.|Gizon L.|Ballot J.|Ballot J.|Michel E.|Stahn T.|Stahn T.|Vauclair G.|Vauclair G.|Bruntt H.|Quirion P.|Benomar O.|Benomar O.|Vauclair S.|Vauclair S.|Appourchaux T.|Auvergne M.|Baglin A.|Barban C.|Baudin F.|Bazot M.|Campante T.|Campante T.|Campante T.|Catala C.|Chaplin W.|Creevey O.|Creevey O.|Creevey O.|Deheuvels S.|Deheuvels S.|Dolez N.|Dolez N.|Elsworth Y.|García R.|Gaulme P.|Mathis S.|Mathur S.|Mosser B.|Régulo C.|Régulo C.|Roxburgh I.|Salabert D.|Samadi R.|Sato K.|Verner G.|Verner G.|Hanasoge S.|Hanasoge S.|Sreenivasan K.</t>
  </si>
  <si>
    <t>CoRoT sounds the stars: P-mode parameters of Sun-like oscillations on HD 49933</t>
  </si>
  <si>
    <t>Seismic constraints on rotation of Sun-like star and mass of exoplanet</t>
  </si>
  <si>
    <t>Bennett D.|Bennett D.|Bond I.|Bond I.|Udalski A.|Udalski A.|Sumi T.|Sumi T.|Abe F.|Abe F.|Fukui A.|Fukui A.|Furusawa K.|Furusawa K.|Hearnshaw J.|Hearnshaw J.|Holderness S.|Holderness S.|Itow Y.|Itow Y.|Kamiya K.|Kamiya K.|Korpela A.|Korpela A.|Kjlmartin P.|Kjlmartin P.|Lin W.|Lin W.|Ling C.|Ling C.|Masuda K.|Masuda K.|Matsubara Y.|Matsubara Y.|Miyake N.|Miyake N.|Muraki Y.|Muraki Y.|Nagaya M.|Nagaya M.|Okumura T.|Okumura T.|Ohnishi K.|Ohnishi K.|Perrott Y.|Perrott Y.|Rattenbury N.|Rattenbury N.|Sako T.|Sako T.|Saito T.|Saito T.|Sato S.|Sato S.|Skuuan L.|Skuuan L.|Sullivan D.|Sullivan D.|Sweatman W.|Sweatman W.|Tristram P.|Tristram P.|Yock P.|Yock P.|Kubiak M.|Kubiak M.|Szymanski M.|Szymanski M.|Pietrzyński G.|Pietrzyński G.|Pietrzyński G.|Soszyński I.|Soszyński I.|Szewczyk O.|Szewczyk O.|Szewczyk O.|Wyrzykowski L.|Wyrzykowski L.|Wyrzykowski L.|Ulaczyk K.|Ulaczyk K.|Batista V.|Beaulieu J.|Brillant S.|Cassan A.|Fouqué P.|Kervella P.|Kubas D.|Marquette J.</t>
  </si>
  <si>
    <t>A low-mass planet with a possible sub-stellar-mass host in microlensing event MOA-2007-BLG-192</t>
  </si>
  <si>
    <t>Moles M.|Benítez N.|Benítez N.|Aguerri J.|Alfaro E.|Broadhurst T.|Cabrera-Cão J.|Castander F.|Cepa J.|Cepa J.|Cervĩo M.|Cristóbal-Hornillos D.|Fernndez-Soto A.|Delgado R.|Infante L.|Mrquez I.|Martínez V.|Martínez V.|Masegosa J.|Del Olmo A.|Perea J.|Prada F.|Quintana J.|Snchez S.</t>
  </si>
  <si>
    <t>The alhambra survey: A large area multimedium-band optical and near-infrared photometric survey</t>
  </si>
  <si>
    <t>Pascale E.|Pascale E.|Ade P.|Bock J.|Bock J.|Chapin E.|Chung J.|Chung J.|Devlin M.|Dicker S.|Griffin M.|Gundersen J.|Halpern M.|Hargrave P.|Hughes D.|Klein J.|MacTavish C.|Marsden G.|Martin P.|Martin P.|Martin T.|Mauskopf P.|Netterfield C.|Netterfield C.|Olmi L.|Olmi L.|Patanchon G.|Patanchon G.|Rex M.|Scott D.|Semisch C.|Thomas N.|Truch M.|Tucker C.|Tucker G.|Viero M.|Wiebe D.</t>
  </si>
  <si>
    <t>The balloon-borne large aperture submillimeter telescope: Blast</t>
  </si>
  <si>
    <t>Ulrich S.|Schwartz J.|Abbasi V.|Cree D.|Daae M.|Grover D.|Hay J.|He W.|Huang X.|Jacobs S.|Jun Z.|Kearney S.|Kuwahara T.|Lenzi F.|Mirahmetoglu H.|Morley S.|Otani M.|Pastena M.|Pinni M.|Shala K.|Shi J.|Khoral J.|Steinkellner M.|Treat D.|Verheyden P.|Wang X.|Weeden C.</t>
  </si>
  <si>
    <t>Development of On-Orbit Servicing concepts, technology options, and roadmap (part II): Technical design</t>
  </si>
  <si>
    <t>Kubas D.|Cassan A.|Dominik M.|Bennett D.|Wambsganss J.|Brillant S.|Beaulieu J.|Albrow M.|Batista V.|Bode M.|Bramich D.|Burgdorf M.|Caldwell J.|Calitz H.|Cook H.|Coutures C.|Dieters S.|Dominis Prester D.|Donatowicz J.|Fouqué P.|Greenhill J.|Hill K.|Hoffman M.|Horne K.|Jørgensen U.|Kains N.|Kane S.|Marquette J.|Martin R.|Meintjes P.|Menzies J.|Pollard K.|Sahu K.|Snodgrass C.|Steele I.|Tsapras Y.|Vinter C.|Williams A.|Woller K.|Zub M.</t>
  </si>
  <si>
    <t>Cassan A.|Cassan A.|Cassan A.|Kubas D.|Kubas D.|Kubas D.|Beaulieu J.|Beaulieu J.|Beaulieu J.|Dominik M.|Dominik M.|Horne K.|Horne K.|Greenhill J.|Greenhill J.|Wambsganss J.|Wambsganss J.|Menzies J.|Menzies J.|Williams A.|Williams A.|Jorgensen U.|Jorgensen U.|Udalski A.|Udalski A.|Bennett D.|Bennett D.|Albrow M.|Albrow M.|Batista V.|Batista V.|Brillant S.|Brillant S.|Caldwell J.|Caldwell J.|Cole A.|Cole A.|Coutures C.|Coutures C.|Cook K.|Cook K.|Dieters S.|Dieters S.|Prester D.|Prester D.|Donatowicz J.|Donatowicz J.|Fouqué P.|Fouqué P.|Hill K.|Hill K.|Kains N.|Kains N.|Kane S.|Kane S.|Marquette J.|Marquette J.|Martin R.|Martin R.|Pollard K.|Pollard K.|Sahu K.|Sahu K.|Vinter C.|Vinter C.|Warren D.|Warren D.|Watson B.|Watson B.|Zub M.|Zub M.|Sumi T.|Sumi T.|Szymański M.|Szymański M.|Kubiak M.|Kubiak M.|Poleski R.|Poleski R.|Soszynski I.|Soszynski I.|Ulaczyk K.|Ulaczyk K.|Pietrzyński G.|Pietrzyński G.|Pietrzyński G.|Wyrzykowski L.|Wyrzykowski L.|Wyrzykowski L.</t>
  </si>
  <si>
    <t>Limits on additional planetary companions to OGLE 2005-BLG-390L</t>
  </si>
  <si>
    <t>One or more bound planets per Milky Way star from microlensing observations</t>
  </si>
  <si>
    <t>Green J.|Caswell J.|Fuller G.|Breen S.|Brooks K.|Burton M.|Chrysostomou A.|Cox J.|Diamond P.|Ellingsen S.|Gray M.|Hoare M.|Masheder M.|McClure-Griffiths N.|Pestalozzi M.|Phillips C.|Quinn L.|Thompson M.|Voronkov M.|Walsh A.|Ward-Thompson D.|Wong-Mcsweeney D.|Yates J.|Cohen R.</t>
  </si>
  <si>
    <t>Green J.|Green J.|Breen S.|Breen S.|Fuller G.|Fuller G.|McClure-Griffiths N.|Ellingsen S.|Voronkov M.|Voronkov M.|Voronkov M.|Avison A.|Avison A.|Brooks K.|Brooks K.|Burton M.|Burton M.|Chrysostomou A.|Chrysostomou A.|Cox J.|Diamond P.|Gray M.|Hoare M.|Masheder M.|Pestalozzi M.|Phillips C.|Quinn L.|Quinn L.|Richards A.|Richards A.|Thompson M.|Walsh A.|Ward-Thompson D.|Ward-Thompson D.|Wong-McSweeney D.|Yates J.</t>
  </si>
  <si>
    <t>Multibeam maser survey of methanol and excited OH in the Magellanic Clouds: New detections and maser abundance estimates</t>
  </si>
  <si>
    <t>The 6-GHz multibeam maser survey - II. Statistical analysis and Galactic distribution of 6668-MHz methanol masers</t>
  </si>
  <si>
    <t>Pineda J.|Mizuno N.|Stutzki J.|Cubick M.|Aravena M.|Bensch F.|Bertoldi F.|Bronfman L.|Fujishita K.|Graf U.|Hitschfeld M.|Honingh N.|Jakob H.|Jacobs K.|Kawamura A.|Klein U.|Kramer C.|May J.|Miller M.|Mizuno Y.|Müller P.|Onishi T.|Ossenkopf V.|Rabanus D.|Röllig M.|Rubio M.|Sasago H.|Schieder R.|Simon R.|Sun K.|Volgenau N.|Yamamoto H.|Fukui Y.</t>
  </si>
  <si>
    <t>Submillimeter line emission from LMC N159W: A dense, clumpy PDR in a low metallicity environment</t>
  </si>
  <si>
    <t>Masetti N.|Mason E.|Morelli L.|Cellone S.|Cellone S.|McBride V.|Palazzi E.|Bassani L.|Bazzano A.|Bird A.|Charles P.|Charles P.|Dean A.|Galaz G.|Gehrels N.|Landi R.|Malizia A.|Minniti D.|Panessa F.|Romero G.|Romero G.|Stephen J.|Ubertini P.|Walter R.</t>
  </si>
  <si>
    <t>Masetti N.|Parisi P.|Palazzi E.|Jiménez-Bailón E.|Chavushyan V.|McBride V.|McBride V.|Rojas A.|Steward L.|Steward L.|Bassani L.|Bazzano A.|Bird A.|Charles P.|Galaz G.|Landi R.|Malizia A.|Mason E.|Minniti D.|Minniti D.|Morelli L.|Morelli L.|Schiavone F.|Stephen J.|Ubertini P.</t>
  </si>
  <si>
    <t>Unveiling the nature of INTEGRAL objects through optical spectroscopy VI. A multi-observatory identification campaign</t>
  </si>
  <si>
    <t>Unveiling the nature of INTEGRAL objects through optical spectroscopy: X. A new multi-year, multi-observatory campaign</t>
  </si>
  <si>
    <t>Uemura M.|Arai A.|Krajci T.|Pavlenko E.|Shugarov S.|Katysheva N.|Goranskij V.|Maehara H.|Imada A.|Kato T.|Nogami D.|Nakajima K.|Ohsugi T.|Ohsugi T.|Yamashita T.|Kawabata K.|Nagae O.|Chiyonobu S.|Fukazawa Y.|Mizuno T.|Katagiri H.|Takahashi H.|Ueda A.|Hayashi T.|Okita K.|Yoshida M.|Yanagisawa K.|Sato S.|Kino M.|Sadakane K.</t>
  </si>
  <si>
    <t>Arai A.|Arai A.|Uemura M.|Kawabata K.|Maehara H.|Nakajima K.|Kiyota S.|Kato T.|Ohsugi T.|Ohsugi T.|Yamashita T.|Yamashita T.|Isogai M.|Isogai M.|Nagae O.|Chiyonobu S.|Fukazawa Y.|Mizuno T.|Katagiri H.|Takahashi H.|Okita K.|Yoshida M.|Yanagisawa K.|Sato S.|Kino M.|Kitagawa M.|Sadakane K.</t>
  </si>
  <si>
    <t>Discovery of a WZ Sge-type dwarf nova, SDSS J102146.44+234926.3: Unprecedented infrared activity during a rebrightening phase</t>
  </si>
  <si>
    <t>Optical and near-infrared photometry of nova V2362 Cyg: Rebrightening event and dust formation</t>
  </si>
  <si>
    <t>Grüber C.|Grüber C.|Warner J.|Hill D.|Bauchau V.|Warner J.|Naspitz C.|Simons F.|Diepgen T.|Wahn U.|Benedictis F.|Von Mutius E.|Warner J.|Diepgen T.|Grüber C.|Hill D.|Rancé F.|Wajskop M.|De Longueville M.|Fortpied C.|Pinelli M.|Staelens F.|Gold M.|Quinn P.|Marshall H.|Kummerow M.|Hill D.|Heine R.|Bannister D.|Sly P.|Loh R.|Halbert A.|Douglas T.|Stick S.|Van Asperen P.|Kakakios A.|Nightingale W.|Mckay K.|Zach M.|Pfleger A.|Varga E.|Emminger W.|Käfer B.|Stefanovic D.|Plank V.|De Moor A.|Desager K.|Hagendorens M.|De Raeve L.|Malfoort A.|Rybníček O.|Chládková J.|Chyba T.|Kopřiva F.|Škopková O.|Balcárek V.|Honomichlova H.|Honomichlova-Houdkova P.|Honomichl P.|Petru V.|Carbolova A.|Kopecka K.|Pohunek P.|Svobodova T.|Špičák V.|Kopecka K.|Maltulka M.|Špičáková M.|Kynclova S.|Billard E.|Robert M.|Cartier H.|Castelain M.|Payot F.|Levy J.|Ruer M.|Cambazard F.|Perrot J.|Fond L.|Pétrus M.|Rancé F.|Le Manach G.|Robert J.|Friedrichs F.|Pfannenstiel C.|Jobst S.|Schatz H.|Niggemann B.|Grüber C.|Bresser H.|Landwehr K.|Schauer U.|Zimmermann T.|Hertl M.|Froehlich-Krapf T.|Bulle D.|Rietschel E.|Lange L.|Müller S.|Van Koningsbruggen S.</t>
  </si>
  <si>
    <t>Early atopic disease and early childhood immunization - Is there a link?</t>
  </si>
  <si>
    <t>Anderson J.|Babiker A.|Delpech V.|Dunn D.|Easterbrook P.|Fisher M.|Gazzard B.|Gilson R.|Gompels M.|Hill T.|Johnson M.|Leen C.|Orkin C.|Phillips A.|Pillay D.|Porter K.|Sabin C.|Schwenk A.|Bansi L.|Benzie A.|Phillips A.|Portsmouth S.|Taylor G.|Walsh J.|Sabin C.</t>
  </si>
  <si>
    <t>Gompels M.|Dunn D.|Phillips A.|Dooley D.|De Burgh Thomas A.|Anderson J.|Post F.|Pillay D.|Gazzard B.|Hill T.|Johnson M.|Gilson R.|Bansi L.|Easterbrook P.|Fisher M.|Walsh J.|Orkin C.|Ainsworth J.|Leen C.|Sabin C.</t>
  </si>
  <si>
    <t>Are previous treatment interruptions associated with higher viral rebound rates in patients with viral suppression?</t>
  </si>
  <si>
    <t>Does discordancy between the CD4 count and CD4 percentage in HIV-positive individuals influence outcomes on highly active antiretroviral therapy?</t>
  </si>
  <si>
    <t>Mehl J.|Ade P.|Basu K.|Becker D.|Bender A.|Bertoldi F.|Cho H.|Dobbs M.|Halverson N.|Holzapfel W.|Gusten R.|Kennedy J.|Kneissl R.|Kreysa E.|Lanting T.|Lee A.|Lueker M.|Menten K.|Muders D.|Nord M.|Pacaud F.|Plagge T.|Richards P.|Schilke P.|Schwan D.|Spieler H.|Weiss A.|White M.</t>
  </si>
  <si>
    <t>TES bolometer array for the APEX-SZ camera</t>
  </si>
  <si>
    <t>Bonechi L.|Adriani O.|Bongi M.|Castellini G.|D'Alessandro R.|Faus A.|Haguenauer M.|Itow Y.|Kasahara K.|Macina D.|Mase T.|Masuda K.|Matsubara Y.|Matsumoto H.|Menjo H.|Mizuishi M.|Muraki Y.|Papini P.|Perrot A.|Ricciarini S.|Sako T.|Shimizu Y.|Tamura T.|Torii S.|Tricomi A.|Turner W.|Velasco J.|Watanabe H.|Yoshida K.</t>
  </si>
  <si>
    <t>Production and test of the LHCf microstrip silicon system</t>
  </si>
  <si>
    <t>Abat E.|Addy T.|Åkesson T.|Alison J.|Anghinolfi F.|Arik E.|Arik M.|Atoian G.|Auerbach B.|Baker O.|Banas E.|Baron S.|Bault C.|Becerici N.|Beddall A.|Beddall A.|Beddall A.|Beddall A.|Bendotti J.|Benjamin D.|Bertelsen H.|Bingul A.|Bingul A.|Blampey H.|Bocci A.|Bochenek M.|Bondarenko V.|Bychkov V.|Callahan J.|Capeáns Garrido M.|Cardiel Sas L.|Catinaccio A.|Cetin S.|Cetin S.|Chandler T.|Chritin R.|Cwetanski P.|Dam M.|Danielsson H.|Danilevich E.|David E.|Degenhardt J.|Di Girolamo B.|Dittus F.|Dixon N.|Dogan O.|Dolgoshein B.|Dressnandt N.|Driouchi C.|Ebenstein W.|Eerola P.|Egede U.|Egorov K.|Evans H.|Farthouat P.|Fedin O.|Fowler A.|Fratina S.|Froidevaux D.|Fry A.|Gagnon P.|Gavrilenko I.|Gay C.|Ghodbane N.|Godlewski J.|Goulette M.|Gousakov I.|Grigalashvili N.|Grishkevich Y.|Grognuz J.|Hajduk Z.|Hance M.|Hansen F.|Hansen J.|Hansen P.|Hanson G.|Hanson G.|Hare G.|Harvey A.|Hauviller C.|High A.|Hulsbergen W.|Huta W.|Issakov V.|Istin S.|Jain V.|Jarlskog G.|Jeanty L.|Kantserov V.|Kaplan B.|Kapliy A.|Katounine S.|Kayumov F.|Keener P.|Kekelidze G.|Khabarova E.|Khristachev A.|Kisielewski B.|Kittelmann T.|Kline C.</t>
  </si>
  <si>
    <t>The ATLAS TRT barrel detector</t>
  </si>
  <si>
    <t>Anokhina A.|Aoki S.|Ariga A.|Arrabito L.|Autiero D.|Badertscher A.|Bay F.|Bergnoli A.|Bersani Greggio F.|Besnier M.|Bick D.|Bozza C.|Brugiere T.|Brugnera R.|Brunetti G.|Buontempo S.|Carrara E.|Cazes A.|Chaussard L.|Chernyavsky M.|Chiarella V.|Chon-Sen N.|Chukanov A.|Consiglio L.|Cozzi M.|Dal Corso F.|D'Amato G.|D'Ambrosio N.|De Lellis G.|Déclais Y.|De Serio M.|Di Capua F.|Di Ferdinando D.|Di Giovanni A.|Di Marco N.|Di Troia C.|Dmitrievski S.|Dominjon A.|Dracos M.|Duchesneau D.|Dulach B.|Dusini S.|Ebert J.|Egorov O.|Enikeev R.|Ereditato A.|Esposito L.|Favier J.|Felici G.|Ferber T.|Fini R.|Franceschi A.|Fukuda T.|Fukushima C.|Galkin V.|Galkin V.|Garfagnini A.|Giacomelli G.|Giorgini M.|Goellnitz C.|Golubkov D.|Gornoushkin Y.|Grella G.|Grianti F.|Guler M.|Gusev G.|Gustavino C.|Hagner C.|Hara T.|Hierholzer M.|Hiramatsu S.|Hoshino K.|Ieva M.|Jakovcic K.|Janicsko Csathy J.|Janutta B.|Jollet C.|Juget F.|Kawai T.|Kazuyama M.|Kim S.|Kim S.|Kimura M.|Knuesel J.|Kodama K.|Komatsu M.|Kose U.|Kreslo I.|Laktineh I.|Lazzaro C.|Lenkeit J.|Ljubicic A.|Longhin A.|Lutter G.|Manai K.|Mandrioli G.|Manzoor S.|Manzoor S.|Marotta A.|Marteau J.</t>
  </si>
  <si>
    <t>Study of the effects induced by lead on the emulsion films of the OPERA experiment</t>
  </si>
  <si>
    <t>Bejon P.|Bejon P.|Bejon P.|Lusingu J.|Lusingu J.|Lusingu J.|Olotu A.|Leach A.|Lievens M.|Vekemans J.|Mshamu S.|Mshamu S.|Lang T.|Gould J.|Gould J.|Dubois M.|Demoitié M.|Stallaert J.|Vansadia P.|Carter T.|Njuguna P.|Awuondo K.|Malabeja A.|Malabeja A.|Abdul O.|Abdul O.|Gesase S.|Gesase S.|Mturi N.|Drakeley C.|Drakeley C.|Savarese B.|Villafana T.|Ballou W.|Cohen J.|Riley E.|Riley E.|Lemnge M.|Lemnge M.|Marsh K.|Marsh K.|Von Seidlein L.|Von Seidlein L.|Von Seidlein L.|Von Seidlein L.</t>
  </si>
  <si>
    <t>Olotu A.|Lusingu J.|Lusingu J.|Lusingu J.|Leach A.|Lievens M.|Vekemans J.|Msham S.|Msham S.|Lang T.|Gould J.|Gould J.|Dubois M.|Jongert E.|Vansadia P.|Carter T.|Njuguna P.|Awuondo K.|Malabeja A.|Malabeja A.|Abdul O.|Abdul O.|Gesase S.|Gesase S.|Mturi N.|Drakeley C.|Drakeley C.|Savarese B.|Villafana T.|Lapierre D.|Ballou W.|Cohen J.|Lemnge M.|Lemnge M.|Peshu N.|Marsh K.|Marsh K.|Riley E.|Riley E.|von Seidlein L.|von Seidlein L.|von Seidlein L.|von Seidlein L.|Bejon P.|Bejon P.</t>
  </si>
  <si>
    <t>Efficacy of RTS,S/AS01E vaccine against malaria in children 5 to 17 months of age</t>
  </si>
  <si>
    <t>Efficacy of RTS,S/AS01E malaria vaccine and exploratory analysis on anti-circumsporozoite antibody titres and protection in children aged 5-17 months in Kenya and Tanzania: A randomised controlled trial</t>
  </si>
  <si>
    <t>Dou K.|Xu B.|Yang Y.|Lü R.|Qiu H.|Yang W.|Mu Z.|Gao R.|Gao Z.|Chen J.|Qiao S.|Li J.|Qin X.|Liu H.|Wu Y.|Chen J.|Yao M.|You S.|Yuan J.|Dai J.</t>
  </si>
  <si>
    <t>Liu S.|Qiao S.|Xu B.|Qin X.|Yao M.|Yuan J.|Chen J.|Liu H.|You S.|Hu F.|Wu Y.|Dai J.|Zhang P.|Yang W.|Dou K.|Qiu H.|Gao Z.|Mu C.|Ma W.|Wu Y.|Li J.|Yang Y.|Chen J.|Gao R.</t>
  </si>
  <si>
    <t>Clinical and angiographic characteristics of premenopausal women with coronary artery disease</t>
  </si>
  <si>
    <t>[The in-hospital outcome and predictors of major adverse cardiac events after transradial intervention in patients with coronary artery disease].</t>
  </si>
  <si>
    <t>Zhonghua xin xue guan bing za zhi</t>
  </si>
  <si>
    <t>Johnson C.|Chen M.|Toledano A.|Heiken J.|Dachman A.|Kuo M.|Menias C.|Siewert B.|Cheema J.|Obregon R.|Fidler J.|Zimmerman P.|Horton K.|Coakley K.|Iyer R.|Hara A.|Halvorsen R.|Casola G.|Yee J.|Herman B.|Burgart L.|Limburg P.</t>
  </si>
  <si>
    <t>Fidler J.|Zhang Z.|Herman B.|Limburg P.|Fletcher J.|Dachman A.|Heiken J.|D. Kuo M.|Menias C.|Siewert B.|Cheema J.|Obregon R.|Zimmerman P.|Horton K.|Coakley K.|Iyer R.|Hara A.|Halvorsen R.|Casola G.|Yee J.|Burgart L.|Johnson C.</t>
  </si>
  <si>
    <t>Accuracy of CT colonography for detection of large adenomas and cancers</t>
  </si>
  <si>
    <t>CT colonography for the detection of nonpolypoid adenomas: sensitivity assessed with restricted national CT colonography trial criteria</t>
  </si>
  <si>
    <t>Windecker S.|Windecker S.|Serruys P.|Wandel S.|Wandel S.|Buszman P.|Trznadel S.|Linke A.|Lenk K.|Ischinger T.|Klauss V.|Eberli F.|Corti R.|Wijns W.|Morice M.|di Mario C.|Davies S.|van Geuns R.|Eerdmans P.|van Es G.|Meier B.|Jüni P.|Jüni P.</t>
  </si>
  <si>
    <t>Grundeken M.|Wykrzykowska J.|Ishibashi Y.|Garg S.|de Vries T.|Garcia-Garcia H.|Garcia-Garcia H.|Onuma Y.|Onuma Y.|de Winter R.|Buszman P.|Linke A.|Ischinger T.|Klauss V.|Eberli F.|Corti R.|Wijns W.|Morice M.|di Mario C.|Meier B.|Jüni P.|Yazdani A.|Copt S.|Windecker S.|Serruys P.</t>
  </si>
  <si>
    <t>Biolimus-eluting stent with biodegradable polymer versus sirolimus-eluting stent with durable polymer for coronary revascularisation (LEADERS): a randomised non-inferiority trial</t>
  </si>
  <si>
    <t>First generation versus second generation drug-eluting stents for the treatment of bifurcations: 5-year follow-up of the LEADERS all-comers randomized trial</t>
  </si>
  <si>
    <t>San Miguel J.|San Miguel J.|Schlag R.|Khuageva N.|Dimopoulos M.|Shpilberg O.|Kropff M.|Spicka I.|Petrucci M.|Palumbo A.|Samoilova O.|Dmoszynska A.|Abdulkadyrov K.|Schots R.|Jiang B.|Mateos M.|Anderson K.|Esseltine D.|Liu K.|Cakana A.|Van De Velde H.|Richardson P.</t>
  </si>
  <si>
    <t>Miguel J.|Miguel J.|Schlag R.|Khuageva N.|Dimopoulos M.|Shpilberg O.|Kropff M.|Spicka I.|Petrucci M.|Palumbo A.|Samoilova O.|Dmoszynska A.|Abdulkadyrov K.|Delforge M.|Jiang B.|Mateos M.|Mateos M.|Anderson K.|Esseltine D.|Liu K.|Deraedt W.|Cakana A.|Van De Velde H.|Richardson P.</t>
  </si>
  <si>
    <t>Bortezomib plus melphalan and prednisone for initial treatment of multiple myeloma</t>
  </si>
  <si>
    <t>Persistent overall survival benefit and no increased risk of second malignancies with bortezomib-melphalan-prednisone versus melphalan-prednisone in patients with previously untreated multiple myeloma</t>
  </si>
  <si>
    <t>Patel A.|Patel A.|MacMahon S.|Chalmers J.|Neal B.|Billot L.|Woodward M.|Woodward M.|Marre M.|Cooper M.|Glasziou P.|Glasziou P.|Grobbee D.|Hamet P.|Harrap S.|Heller S.|Liu L.|Mancia G.|Mogensen C.|Pan C.|Poulter N.|Rodgers A.|Williams B.|Bompoint S.|De Galan B.|De Galan B.|Joshi R.|Travert F.</t>
  </si>
  <si>
    <t>Zoungas S.|Zoungas S.|Chalmers J.|Neal B.|Billot L.|Li Q.|Biostat M.|Hirakawa Y.|Arima H.|Monaghan H.|Joshi R.|Colagiuri S.|Cooper M.|Glasziou P.|Grobbee D.|Hamet P.|Harrap S.|Heller S.|Lisheng L.|Mancia G.|Marre M.|Matthews D.|Mogensen C.|Perkovic V.|Poulter N.|Rodgers A.|Williams B.|MacMahon S.|MacMahon S.|Patel A.|Woodward M.|Woodward M.|Woodward M.</t>
  </si>
  <si>
    <t>Intensive blood glucose control and vascular outcomes in patients with type 2 diabetes</t>
  </si>
  <si>
    <t>Follow-up of blood-pressure lowering and glucose control in type 2 diabetes</t>
  </si>
  <si>
    <t>Ellis S.|Ellis S.|Tendera M.|De Belder M.|Van Boven A.|Widimsky P.|Janssens L.|Andersen H.|Betriu A.|Savonitto S.|Adamus J.|Peruga J.|Kosmider M.|Katz O.|Neunteufl T.|Jorgova J.|Dorobantu M.|Grinfeld L.|Armstrong P.|Brodie B.|Herrmann H.|Montalescot G.|Neumann F.|Effron M.|Barnathan E.|Topol E.</t>
  </si>
  <si>
    <t>Montalescot G.|Ellis S.|de Belder M.|Janssens L.|Katz O.|Pluta W.|Ecollan P.|Tendera M.|van Boven A.|Widimsky P.|Andersen H.|Betriu A.|Armstrong P.|Brodie B.|Herrmann H.|Neumann F.|Effron M.|Lu J.|Barnathan E.|Topol E.</t>
  </si>
  <si>
    <t>Facilitated PCI in patients with ST-elevation myocardial infarction</t>
  </si>
  <si>
    <t>Enoxaparin in Primary and Facilitated Percutaneous Coronary Intervention. A Formal Prospective Nonrandomized Substudy of the FINESSE Trial (Facilitated INtervention with Enhanced Reperfusion Speed to Stop Events)</t>
  </si>
  <si>
    <t>Besselink M.|van Santvoort H.|Buskens E.|Buskens E.|Boermeester M.|van Goor H.|Timmerman H.|Nieuwenhuijs V.|Bollen T.|van Ramshorst B.|Witteman B.|Rosman C.|Ploeg R.|Brink M.|Schaapherder A.|Dejong C.|Wahab P.|van Laarhoven C.|van der Harst E.|van Eijck C.|Cuesta M.|Akkermans L.|Gooszen H.</t>
  </si>
  <si>
    <t>Besselink M.|Van Santvoort H.|Renooij W.|De Smet M.|Boermeester M.|Fischer K.|Timmerman H.|Ahmed Ali U.|Cirkel G.|Bollen T.|Van Ramshorst B.|Schaapherder A.|Witteman B.|Ploeg R.|Van Goor H.|Van Laarhoven C.|Tan A.|Brink M.|Van Der Harst E.|Wahab P.|Van Eijck C.|Dejong C.|Van Erpecum K.|Akkermans L.|Gooszen H.</t>
  </si>
  <si>
    <t>Probiotic prophylaxis in predicted severe acute pancreatitis: a randomised, double-blind, placebo-controlled trial</t>
  </si>
  <si>
    <t>Intestinal barrier dysfunction in a randomized trial of a specific probiotic composition in acute pancreatitis</t>
  </si>
  <si>
    <t>Nederlands Tijdschrift voor Geneeskunde</t>
  </si>
  <si>
    <t>Brent D.|Brent D.|Emslie G.|Clarke G.|Wagner K.|Asarnow J.|Keller M.|Vitiello B.|Ritz L.|Iyengar S.|Abebe K.|Birmaher B.|Ryan N.|Kennard B.|Hughes C.|DeBar L.|McCracken J.|Strober M.|Suddath R.|Spirito A.|Leonard H.|Melhem N.|Porta G.|Onorato M.|Onorato M.|Zelazny J.</t>
  </si>
  <si>
    <t>Lynch F.|Dickerson J.|Clarke G.|Vitiello B.|Porta G.|Wagner K.|Emslie G.|Asarnow J.|Keller M.|Birmaher B.|Ryan N.|Kennard B.|Mayes T.|DeBar L.|McCracken J.|Strober M.|Suddath R.|Spirito A.|Onorato M.|Zelazny J.|Iyengar S.|Brent D.</t>
  </si>
  <si>
    <t>Switching to another SSRI or to venlafaxine with or without cognitive behavioral therapy for adolescents with SSRI-resistant depression: The TORDIA randomized controlled trial</t>
  </si>
  <si>
    <t>Incremental cost-effectiveness of combined therapy vs medication only for youth with selective serotonin reuptake inhibitor-resistant depression: Treatment of SSRI-resistant depression in adolescents trial findings</t>
  </si>
  <si>
    <t>Tyrer P.|Oliver-Africano P.|Ahmed Z.|Bouras N.|Cooray S.|Deb S.|Murphy D.|Hare M.|Meade M.|Reece B.|Kramo K.|Bhaumik S.|Harley D.|Regan A.|Thomas D.|Rao B.|North B.|Eliahoo J.|Karatela S.|Soni A.|Crawford M.</t>
  </si>
  <si>
    <t>Africano-Oliver P.|Dickens S.|Ahmed Z.|Bouras N.|Cooray S.|Deb S.|Knapp M.|Hare M.|Meade M.|Reece B.|Bhaumik S.|Harley D.|Piachaud J.|Regan A.|Thomas Ade D.|Karatela S.|Rao B.|Dzendrowskyj T.|Lenôtre L.|Watson J.|Tyrer P.</t>
  </si>
  <si>
    <t>Risperidone, haloperidol, and placebo in the treatment of aggressive challenging behaviour in patients with intellectual disability: a randomised controlled trial</t>
  </si>
  <si>
    <t>Overcoming the barriers experienced in conducting a medication trial in adults with aggressive challenging behaviour and intellectual disabilities</t>
  </si>
  <si>
    <t>Journal of Intellectual Disability Research</t>
  </si>
  <si>
    <t>Palmerini T.|Marzocchi A.|Tamburino C.|Sheiban I.|Margheri M.|Vecchi G.|Sangiorgi G.|Santarelli A.|Bartorelli A.|Briguori C.|Vignali L.|Di Pede F.|Ramondo A.|Inglese L.|De Carlo M.|Bolognese L.|Benassi A.|Palmieri C.|Filippone V.|Sangiorgi D.|De Servi S.</t>
  </si>
  <si>
    <t>Biondi-Zoccai G.|Sheiban I.|Moretti C.|Palmerini T.|Marzocchi A.|Capodanno D.|Tamburino C.|Margheri M.|Vecchi G.|Sangiorgi G.|Santarelli A.|Bartorelli A.|Briguori C.|Vignali L.|Pede F.|Ramondo A.|Medda M.|De Carlo M.|Falsini G.|Benassi A.|Palmieri C.|Filippone V.|Sangiorgi D.|Barlocco F.|De Servi S.</t>
  </si>
  <si>
    <t>Two-Year Clinical Outcome With Drug-Eluting Stents Versus Bare-Metal Stents in a Real-World Registry of Unprotected Left Main Coronary Artery Stenosis from the Italian Society of Invasive Cardiology</t>
  </si>
  <si>
    <t>Appraising the impact of left ventricular ejection fraction on outcomes of percutaneous drug-eluting stenting for unprotected left main disease: Insights from a multicenter registry of 975 patients</t>
  </si>
  <si>
    <t>Circulation. Cardiovascular interventions</t>
  </si>
  <si>
    <t>Nolan J.|Neumar R.|Adrie C.|Aibiki M.|Berg R.|Böttiger B.|Callaway C.|Clark R.|Geocadin R.|Jauch E.|Kern K.|Laurent I.|Longstreth W.|Merchant R.|Morley P.|Morrison L.|Nadkarni V.|Peberdy M.|Rivers E.|Rodriguez-Nunez A.|Sellke F.|Spaulding C.|Sunde K.|Hoek T.</t>
  </si>
  <si>
    <t>Nolan J.|Neumar R.|Adrie C.|Aibiki M.|Berg R.|Bbttiger B.|Callaway C.|Clark R.|Geocadin R.|Jauch E.|Kern K.|Laurent I.|Longstreth W.|Merchant R.|Morley P.|Morrison L.|Nadkarni V.|Peberdy M.|Rivers E.|Rodriguez-Nunez A.|Sellke F.|Spaulding C.|Sunde K.|Hoek T.</t>
  </si>
  <si>
    <t>Post-cardiac arrest syndrome: Epidemiology, pathophysiology, treatment, and prognostication. A Scientific Statement from the International Liaison Committee on Resuscitation; the American Heart Association Emergency Cardiovascular Care Committee; the Council on Cardiovascular Surgery and Anesthesia the Council on Cardiopulmonary, Perioperative, and Critical Care the Council on Clinical Cardiology</t>
  </si>
  <si>
    <t>Post-cardiac arrest syndrome: Epidemiology, pathophysiology, treatment, and prognostication: A Scientific Statement from the International Liaison Committee on Resuscitation; the American Heart Association Emergency Cardiovascular Care Committee; the Council on Cardiovascular Surgery and Anesthesia; the Council on Cardiopulmonary, Perioperative, and Critical Care</t>
  </si>
  <si>
    <t>International Emergency Nursing</t>
  </si>
  <si>
    <t>Park H.|Kim H.|Jeong M.|Cho J.|Lee K.|Sim D.|Yoon N.|Yoon H.|Hong Y.|Kim K.|Park H.|Kim J.|Ahn Y.|Cho J.|Park J.|Kim Y.|Cho M.|Kim C.|Jeong M.|Kim Y.|Kim C.|Cho M.|Ahn Y.|Kim J.|Chae S.|Hur S.|Seong I.|Hong T.|Choi D.|Chae J.|Rhew J.|Kim D.|Chae I.|Yoon J.|Koo B.|Kim B.|Lee M.|Kim K.|Hwang J.|Oh S.|Lee N.|Jeong K.|Tahk S.|Bae J.|Rha S.|Park K.|Han K.|Ahn T.|Kim M.|Yang J.|Rhim C.|Gwon H.|Park S.|Koh Y.|Joo S.|Kim S.|Jin D.|Cho J.|Chung W.|Jang Y.|Cho J.|Seung K.|Park S.</t>
  </si>
  <si>
    <t>Clinical impacts of inhibition of renin–angiotensin system in patients with acute ST-segment elevation myocardial infarction who underwent successful late percutaneous coronary intervention</t>
  </si>
  <si>
    <t>Korean Journal of Internal Medicine</t>
  </si>
  <si>
    <t>Lee S.|Park S.|Kim Y.|Yun S.|Park D.|Lee C.|Hong M.|Rhee K.|Chae J.|Ko J.|Park J.|Lee J.|Choi S.|Jeong J.|Seong I.|Cho Y.|Lee N.|Kim J.|Chun K.|Kim H.|Park S.</t>
  </si>
  <si>
    <t>Lee S.|Park S.|Park S.|Kim Y.|Yun S.|Park D.|Lee C.|Kang S.|Rhee K.|Chae J.|Ko J.|Park J.|Lee J.|Choi S.|Jeong J.|Seong I.|Cho Y.|Lee N.|Kim J.|Chun K.|Kim H.|Park S.</t>
  </si>
  <si>
    <t>A Randomized Comparison of Sirolimus- Versus Paclitaxel-Eluting Stent Implantation in Patients With Diabetes Mellitus</t>
  </si>
  <si>
    <t>A randomized comparison of sirolimus- versus paclitaxel-eluting stent implantation in patients with diabetes mellitus: 4-year clinical outcomes of DES-DIABETES (Drug-Eluting Stent in patients with DIABETES mellitus) trial</t>
  </si>
  <si>
    <t>Krahn A.|Champagne J.|Healey J.|Cameron D.|Simpson C.|Thibault B.|Mangat I.|Tung S.|Sterns L.|Birnie D.|Exner D.|Parkash R.|Sivakumaran S.|Davies T.|Coutu B.|Crystal E.|Wolfe K.|Verma A.|Stephenson E.|Sanatani S.|Gow R.|Connors S.|Paredes F.|Essebag V.</t>
  </si>
  <si>
    <t>Essebag V.|Essebag V.|Champagne J.|Birnie D.|Verma A.|Healey J.|Simpson C.|Kus T.|Thibault B.|Mangat I.|Tung S.|Sterns L.|Exner D.|Davies T.|Coutu B.|Crystal E.|Stephenson E.|Connors S.|Paredes F.|Parkash R.|Krahn A.</t>
  </si>
  <si>
    <t>Outcome of the Fidelis implantable cardioverter-defibrillator lead advisory: A report from the Canadian Heart Rhythm Society Device Advisory Committee</t>
  </si>
  <si>
    <t>Nonphysiologic noise early after defibrillator implantation in Canada: Incidence and implications: A report from the Canadian Heart Rhythm Society Device Committee</t>
  </si>
  <si>
    <t>Demetriades D.|Demetriades D.|Velmahos G.|Scalea T.|Jurkovich G.|Karmy-Jones R.|Teixeira P.|Hemmila M.|O'Connor J.|McKenney M.|Moore F.|London J.|Singh M.|Spaniolas K.|Keel M.|Sugrue M.|Wahl W.|Hill J.|Wall M.|Moore E.|Lineen E.|Margulies D.|Malka V.|Chan L.</t>
  </si>
  <si>
    <t>Diagnosis and treatment of blunt thoracic aortic injuries: Changing perspectives</t>
  </si>
  <si>
    <t>Blunt traumatic thoracic aortic injuries: Early or delayed repair - Results of an American Association for the Surgery of Trauma prospective study</t>
  </si>
  <si>
    <t>Esteban A.|Esteban A.|Ferguson N.|Meade M.|Frutos-Vivar F.|Apezteguia C.|Brochard L.|Raymondos K.|Nin N.|Hurtado J.|Tomicic V.|González M.|Elizalde J.|Nightingale P.|Abroug F.|Pelosi P.|Arabi Y.|Moreno R.|Jibaja M.|D'Empaire G.|Sandi F.|Matamis D.|Montañez A.|Anzueto A.</t>
  </si>
  <si>
    <t>Lombardi R.|Nin N.|Nin N.|Lorente J.|Lorente J.|Frutos-Vivar F.|Frutos-Vivar F.|Ferguson N.|Hurtado J.|Apezteguia C.|Desmery P.|Raymondos K.|Tomicic V.|Cakar N.|González M.|Elizalde J.|Nightingale P.|Abroug F.|Jibaja M.|Arabi Y.|Moreno R.|Matamis D.|Anzueto A.|Esteban A.|Esteban A.</t>
  </si>
  <si>
    <t>Evolution of mechanical ventilation in response to clinical research</t>
  </si>
  <si>
    <t>An assessment of the acute kidney injury network creatinine-based criteria in patients submitted to mechanical ventilation</t>
  </si>
  <si>
    <t>Prompers L.|Schaper N.|Apelqvist J.|Edmonds M.|Jude E.|Mauricio D.|Uccioli L.|Urbancic V.|Bakker K.|Holstein P.|Jirkovska A.|Piaggesi A.|Ragnarson-Tennvall G.|Reike H.|Spraul M.|Van Acker K.|Van Baal J.|Van Merode F.|Ferreira I.|Ferreira I.|Huijberts M.</t>
  </si>
  <si>
    <t>Pickwell K.|Siersma V.|Kars M.|Holstein P.|Schaper N.|Prompers L.|Huijberts M.|Schaper N.|Apelqvist J.|Bakker K.|Edmonds M.|Holstein P.|Jude E.|Jirkovska A.|Mauricio D.|Piaggesi A.|Reike H.|Spraul M.|Van Acker K.|Van Baal S.|Van Merode F.|Uccioli L.|Urbancic V.|Ragnarson Tennvall G.</t>
  </si>
  <si>
    <t>Prediction of outcome in individuals with diabetic foot ulcers: Focus on the differences between individuals with and without peripheral arterial disease. The EURODIALE Study</t>
  </si>
  <si>
    <t>Diabetic foot disease: Impact of ulcer location on ulcer healing</t>
  </si>
  <si>
    <t>Lo E.|Nicolle L.|Classen D.|Arias K.|Podgorny K.|Anderson D.|Burstin H.|Calfee D.|Coffin S.|Dubberke E.|Fraser V.|Gerding D.|Griffin F.|Gross P.|Kaye K.|Klompas M.|Marschall J.|Mermel L.|Pegues D.|Perl T.|Saint S.|Salgado C.|Weinstein R.|Wise R.|Yokoe D.</t>
  </si>
  <si>
    <t>Calfee D.|Salgado C.|Classen D.|Arias K.|Podgorny K.|Anderson D.|Burstin H.|Coffin S.|Dubberke E.|Fraser V.|Gerding D.|Griffin F.|Gross P.|Kaye K.|Klompas M.|Lo E.|Marschall J.|Mermel L.|Nicolle L.|Pegues D.|Perl T.|Saint S.|Weinstein R.|Wise R.|Yokoe D.</t>
  </si>
  <si>
    <t>Strategies to prevent catheter-associated urinary tract infections in acute care hospitals.</t>
  </si>
  <si>
    <t>Strategies to prevent transmission of methicillin-resistant Staphylococcus aureus in acute care hospitals.</t>
  </si>
  <si>
    <t>Mano M.|Distante V.|Tomatis M.|Baiocchi D.|Barca A.|Bordon R.|Donati G.|Filippini L.|Frigerio A.|Mantellini P.|Naldoni C.|Pagano G.|Ramera D.|Ravaioli A.|Sapino A.|Taffurelli M.|Vettorazzi M.|Zangirolami F.|Zorzi M.|Cataliotti L.|Rosselli del Turco M.|Segnan N.|Ponti A.</t>
  </si>
  <si>
    <t>Ponti A.|Mano M.|Tomatis M.|Baiocchi D.|Barca A.|Berti R.|Bisanti L.|Casella D.|Deandrea S.|Delrio D.|Donati G.|Falcini F.|Frammartino B.|Frigerio A.|Mantellini P.|Naldoni C.|Orzalesi L.|Pagano G.|Pietribiasi F.|Ravaioli A.|Sedda M.|Taffurelli M.|Cataliotti L.|Segnan N.</t>
  </si>
  <si>
    <t>Audit system on quality of breast cancer diagnosis and treatment (QT): results of quality indicators on screen-detected lesions in Italy in 2005 and preliminary results for 2006.</t>
  </si>
  <si>
    <t>[Audit system on quality of breast cancer diagnosis and treatment: results of quality indicators on screen-detected lesions in Italy, 2010].</t>
  </si>
  <si>
    <t>Epidemiologia e prevenzione</t>
  </si>
  <si>
    <t>Yoneda M.|Uchiyama T.|Kato S.|Endo H.|Fujita K.|Yoneda K.|Mawatari H.|Iida H.|Takahashi H.|Kirikoshi H.|Inamori M.|Nozaki Y.|Kobayashi N.|Kubota K.|Saito S.|Maeyama S.|Sagara M.|Aburatani H.|Kodama T.|Nakajima A.</t>
  </si>
  <si>
    <t>Nozaki Y.|Inamori M.|Fujita K.|Yoneda M.|Kato S.|Uchiyama T.|Suzuki K.|Watanabe S.|Mawatari H.|Iida H.|Hosono K.|Endo H.|Sakamoto Y.|Yoneda K.|Takahashi H.|Koide T.|Tokoro C.|Kobayashi N.|Kirikoshi H.|Shimamura T.|Abe Y.|Kubota K.|Saito S.|Oshiro H.|Inayama Y.|Nakajima A.</t>
  </si>
  <si>
    <t>Plasma Pentraxin3 is a novel marker for nonalcoholic steatohepatitis (NASH)</t>
  </si>
  <si>
    <t>Metastatic tumor in the colon from renal cell carcinoma</t>
  </si>
  <si>
    <t>Soto M.|Soto M.|Soto M.|Andrieu S.|Andrieu S.|Andrieu S.|Cantet C.|Cantet C.|Cantet C.|Reynish E.|Reynish E.|Reynish E.|Ousset P.|Ousset P.|Ousset P.|Arbus C.|Gillette-Guyonnet S.|Gillette-Guyonnet S.|Gillette-Guyonnet S.|Nourhashémi F.|Nourhashémi F.|Nourhashémi F.|Vellas B.|Vellas B.|Vellas B.|Rainfray M.|Richard-Harston S.|Franco A.|Couturier P.|Pasquier F.|Fenaert N.|Frigard B.|Idiri H.|Gallouj K.|Michel B.|Jeandel C.|Touchon J.|Portet F.|Lerouge S.|Robert P.|Brocker P.|Bertogliati C.|Forette B.|Teillet L.|Lechowski L.|Belmin J.|Pariel-Madjelssi D.|Verny M.|Artaz M.|Forette F.|Rigaud A.|Latour F.|Jouanny P.|Belliard S.|Michel O.|Girtanner C.|Anterion T.|Cortes F.|Gillette-Guyonnet S.|Nourhashemi F.|Ousset P.|AndrieuS.|Cantet C.</t>
  </si>
  <si>
    <t>Rouch L.|Rouch L.|Rouch L.|Cestac P.|Cestac P.|Cestac P.|Cool C.|Cool C.|Cool C.|Helmer C.|Helmer C.|Dartigues J.|Dartigues J.|Berr C.|Rouaud O.|Vellas B.|Vellas B.|Vellas B.|Andrieu S.|Andrieu S.|Andrieu S.|Vellas B.|Rainfray M.|Richard-Harston S.|Franco A.|Couturier P.|Pasquier F.|Mackowiak-Cordoliani M.|Frigard B.|Idiri H.|Gallouj K.|Michel B.|Jeandel C.|Touchon J.|Portet F.|Lerouge S.|Robert P.|Brocker P.|Bertogliati C.|Forette B.|Teillet L.|Lechowski L.|Belmin J.|Pariel-Madjlessi D.|Verny M.|Artaz M.|Forette F.|Rigaud A.|Latour F.|Jouanny P.|Belliard S.|Michel O.|Girtanner C.|Thomas-Anterion|Cortes F.|Gillette-Guyonnet S.|Nourhashemi F.|Ousset P.|Andrieu S.|Cantet C.</t>
  </si>
  <si>
    <t>Predictive value of rapid decline in mini mental state examination in clinical practice for prognosis in Alzheimer's disease</t>
  </si>
  <si>
    <t>Effectiveness of a standardized and specific follow-up in memory centers in patients with Alzheimer’s disease</t>
  </si>
  <si>
    <t>Nakai S.|Masakane I.|Akiba T.|Shigematsu T.|Yamagata K.|Watanabe Y.|Iseki K.|Itami N.|Shinoda T.|Morozumi K.|Shoji T.|Marubayashi S.|Morita O.|Kimata N.|Shoji T.|Suzuki K.|Tsuchida K.|Nakamoto H.|Hamano T.|Yamashita A.|Wakai K.|Wada A.|Tsubakihara Y.|Tsubakihara Y.</t>
  </si>
  <si>
    <t>Overview of regular dialysis treatment in Japan as of 31 December 2006</t>
  </si>
  <si>
    <t>Bashey A.|Pérez W.|Zhang M.|Anderson K.|Ballen K.|Berenson J.|To L.|Fonseca R.|Freytes C.|Gale R.|Gibson J.|Giralt S.|Kyle R.|Lazarus H.|Maharaj D.|McCarthy P.|Milone G.|Nimer S.|Pavlovsky S.|Reece D.|Schiller G.|Vesole D.|Hari P.</t>
  </si>
  <si>
    <t>Hari P.|Zhang M.|Roy V.|Pérez W.|Bashey A.|To L.|Elfenbein G.|Freytes C.|Gale R.|Gibson J.|Kyle R.|Lazarus H.|McCarthy P.|Milone G.|Pavlovsky S.|Reece D.|Schiller G.|Vela-Ojeda J.|Weisdorf D.|Vesole D.</t>
  </si>
  <si>
    <t>Comparison of Twin and Autologous Transplants for Multiple Myeloma</t>
  </si>
  <si>
    <t>Is the international staging system superior to the Durie-Salmon staging system? A comparison in multiple myeloma patients undergoing autologous transplant</t>
  </si>
  <si>
    <t>De Stefano V.|De Stefano V.|Za T.|Rossi E.|Vannucchi A.|Ruggeri M.|Elli E.|Micò C.|Tieghi A.|Cacciola R.|Santoro C.|Gerli G.|Vianelli N.|Guglielmelli P.|Pieri L.|Scognamiglio F.|Rodeghiero F.|Pogliani E.|Finazzi G.|Gugliotta L.|Marchioli R.|Leone G.|Barbui T.</t>
  </si>
  <si>
    <t>De Stefano V.|Za T.|Rossi E.|Vannucchi A.|Ruggeri M.|Elli E.|Micó C.|Tieghi A.|Cacciola R.|Santoro C.|Gerli G.|Guglielmelli P.|Pieri L.|Scognamiglio F.|Rodeghiero F.|Pogliani E.|Finazzi G.|Gugliotta L.|Leone G.|Barbui T.</t>
  </si>
  <si>
    <t>Recurrent thrombosis in patients with polycythemia vera and essential thrombocythemia: Incidence, risk factors, and effect of treatments</t>
  </si>
  <si>
    <t>Leukocytosis is a risk factor for recurrent arterial thrombosis in young patients with polycythemia vera and essential thrombocythemia</t>
  </si>
  <si>
    <t>Kurashige N.|Hiramatsu N.|Hiramatsu N.|Ohkawa K.|Oze T.|Inoue Y.|Kurokawa M.|Yakushijin T.|Igura T.|Kiso S.|Kanto T.|Takehara T.|Tamura S.|Kasahara A.|Oshita M.|Hijioka T.|Katayama K.|Yoshihara H.|Hayashi E.|Imai Y.|Kato M.|Hayashi N.</t>
  </si>
  <si>
    <t>Morishita N.|Hiramatsu N.|Oze T.|Urabe A.|Tahata Y.|Yamada R.|Yakushijin T.|Hosui A.|Iio S.|Yamada A.|Hagiwara H.|Mita E.|Yamada Y.|Ito T.|Inada M.|Katayama K.|Yabuuchi I.|Imai Y.|Hikita H.|Sakamori R.|Yoshida Y.|Tatsumi T.|Hayashi N.|Takehara T.</t>
  </si>
  <si>
    <t>Initial viral response is the most powerful predictor of the emergence of YMDD mutant virus in chronic hepatitis B patients treated with lamivudine</t>
  </si>
  <si>
    <t>Ultra-deep sequencing analysis of resistance-associated variants during retreatment with simeprevir-based triple therapy after failure of telaprevir-based triple therapy in patients with genotype 1 hepatitis C virus infection</t>
  </si>
  <si>
    <t>Prasad K.|Prasad K.|Jaeschke R.|Wyer P.|Keitz S.|Guyatt G.|Guyatt G.|Wyer P.|Cook D.|Guyatt G.|Haines T.|Jaeschke R.|Hatala R.|Hayward R.|Fisher B.|Barratt A.|Dans A.|Kennedy C.|Montori V.|Kleinbart J.|Lee A.|Ho A.|Joynt G.|Leipzig R.|McGinn T.|Moyer V.|Newman T.|Scott Richardson W.|Wilson M.</t>
  </si>
  <si>
    <t>Tips for teachers of evidence-based medicine: Understanding odds ratios and their relationship to risk ratios</t>
  </si>
  <si>
    <t>Lu C.|Chuang Y.|Sun W.|Liu Y.|Cheng Y.|Lu P.|Chen C.|Hsu G.|Jang T.|Lee C.|Chiang P.|Shi Z.|Wang L.|Kung H.|Lin H.|Liao C.|Liu J.|Huang C.|Tsao S.|Hsueh P.</t>
  </si>
  <si>
    <t>Liao C.|Kung H.|Hsu G.|Lu P.|Liu Y.|Chen C.|Lee C.|Sun W.|Jang T.|Chiang P.|Cheng Y.|Lin H.|Shi Z.|Wang L.|Chuang Y.|Tsao S.|Lu C.|Liu J.|Huang C.|Hsueh P.</t>
  </si>
  <si>
    <t>Nationwide surveillance in Taiwan of the in-vitro activity of tigecycline against clinical isolates of extended-spectrum β-lactamase-producing Enterobacteriaceae</t>
  </si>
  <si>
    <t>In-vitro activity of tigecycline against clinical isolates of Acinetobacter baumannii in Taiwan determined by the broth microdilution and disk diffusion methods</t>
  </si>
  <si>
    <t>Domingo P.|Suárez-Lozano I.|Torres F.|Teira R.|Lopez-Aldeguer J.|Vidal F.|Muñoz A.|Viciana P.|Lozano F.|Vergara A.|Roca B.|García Alcalde M.|Cosín J.|Terrón A.|Galindo M.|Geijo P.|Ribera E.|Gonzalez J.|Sanchez T.|Lacalle J.|Garrido M.</t>
  </si>
  <si>
    <t>Estrada V.|Geijo P.|Fuentes-Ferrer M.|Alcalde M.|Rodrigo M.|Galindo M.|Muñoz A.|Domingo P.|Ribera E.|Cosín J.|Viciana P.|Lozano F.|Terrón A.|Vergara A.|Teira R.|Muñoz-Sánchez J.|Roca B.|Sánchez T.|López-Aldeguer J.|Deig E.|Vidal F.|Pedrol E.|Castaño-Carracedo M.|Puig T.|Garrido M.|Suárez-Lozano I.</t>
  </si>
  <si>
    <t>First-line antiretroviral therapy with efavirenz or lopinavir/ritonavir plus two nucleoside analogues: The SUSKA study, a non-randomized comparison from the VACH cohort</t>
  </si>
  <si>
    <t>Dyslipidaemia in HIV-infected women on antiretroviral therapy. Analysis of 922 patients from the Spanish VACH cohort</t>
  </si>
  <si>
    <t>BMC Women's Health</t>
  </si>
  <si>
    <t>Cannata-Andía J.|Fernández-Martín J.|Zoccali C.|London G.|Locastelli F.|Ketteler M.|Ferreira A.|Covic A.|Floege J.|Górriz J.|Rutkowski B.|Memmos D.|Verbeelen D.|Tielemans C.|Teplan V.|Bos W.|Nagy J.|Kramar R.|Goldsmith D.|Martin P.|Wüthrich R.|Pavlovic D.|Benedik M.</t>
  </si>
  <si>
    <t>Current Management of Secondary Hyperparathyroidism: A Multicenter Observational Study (COSMOS)</t>
  </si>
  <si>
    <t>Teo J.|Klaassen R.|Fernandez C.|Yanofsky R.|Wu J.|Champagne J.|Silva M.|Lipton J.|Brossard J.|Samson Y.|Abish S.|Steele M.|Ali K.|Athale U.|Jardine L.|Hand J.|Tsangaris E.|Odame I.|Beyene J.|Dror Y.|Dror Y.</t>
  </si>
  <si>
    <t>Tsangaris E.|Klaassen R.|Fernandez C.|Yanofsky R.|Shereck E.|Champagne J.|Silva M.|Lipton J.|Brossard J.|Michon B.|Abish S.|Steele M.|Ali K.|Dower N.|Athale U.|Jardine L.|Hand J.|Odame I.|Canning P.|Allen C.|Carcao M.|Beyene J.|Roifman C.|Dror Y.</t>
  </si>
  <si>
    <t>Clinical and genetic analysis of unclassifiable inherited bone marrow failure syndromes</t>
  </si>
  <si>
    <t>Genetic analysis of inherited bone marrow failure syndromes from one prospective, comprehensive and population-based cohort and identification of novel mutations</t>
  </si>
  <si>
    <t>Grucza R.|Wang J.|Stitzel J.|Hinrichs A.|Saccone S.|Saccone N.|Bucholz K.|Cloninger C.|Cloninger C.|Neuman R.|Budde J.|Fox L.|Bertelsen S.|Kramer J.|Hesselbrock V.|Tischfield J.|Nurnberger J.|Almasy L.|Porjesz B.|Kuperman S.|Schuckit M.|Edenberg H.|Rice J.|Goate A.|Goate A.|Goate A.|Bierut L.</t>
  </si>
  <si>
    <t>Wang J.|Grucza R.|Cruchaga C.|Hinrichs A.|Bertelsen S.|Budde J.|Fox L.|Goldstein E.|Reyes O.|Saccone N.|Saccone S.|Xuei X.|Bucholz K.|Kuperman S.|Nurnberger J.|Rice J.|Schuckit M.|Tischfield J.|Hesselbrock V.|Porjesz B.|Edenberg H.|Bierut L.|Goate A.|Goate A.|Goate A.|Goate A.</t>
  </si>
  <si>
    <t>A Risk Allele for Nicotine Dependence in CHRNA5 Is a Protective Allele for Cocaine Dependence</t>
  </si>
  <si>
    <t>Genetic variation in the CHRNA5 gene affects mRNA levels and is associated with risk for alcohol dependence</t>
  </si>
  <si>
    <t>Lora A.|Corlito G.|Corlito G.|Miceli M.|Miceli M.|Di Munzio W.|Lasalvia A.|Lasalvia A.|Tanini A.|Mari L.|Casacchia M.|Magnani N.|Cristofalo D.|Semisa D.|Ruggeri M.|Asioli F.|Balbi A.|Buscaglia G.|Carrá G.|Casacchia M.|Di Munzio W.|Erlicher A.|Lora A.|Marinoni A.|Morganti C.|Morosoni P.|Morosoni P.|Ruggeri M.|Semisa D.</t>
  </si>
  <si>
    <t>The treatment of acute psychotic episode: Discrepancy between routine practice and evidence. The project SIEP-DIRECT'S</t>
  </si>
  <si>
    <t>Lobos J.|Lobos J.|Royo-Bordonada M.|Brotons C.|Álvarez-Sala L.|Armario P.|Maiques A.|Mauricio D.|Sans S.|Villar F.|Lizcano A.|Gil-Núñez A.|Álvaro F.|Conthe P.|Luengo E.|Luengo E.|Río A.|Cortés-Rico O.|Santiago A.|Vargas M.|Martínez M.|Lizarbe V.</t>
  </si>
  <si>
    <t>Lobos J.|Royo-Bordonada M.|Brotons C.|Álvarez-Sala L.|Armario P.|Maiques A.|Mauricio D.|Sans S.|Villar F.|Lizcano A.|Gil-Núñez A.|de Álvaro F.|Conthe P.|Luengo E.|Luengo E.|del Río A.|Cortés O.|de Santiago A.|Varga M.|Martínez M.|Martínez M.|Lizarbe V.</t>
  </si>
  <si>
    <t>European Guidelines on Cardiovascular Disease Prevention in Clinical Practice. CEIPC 2008 Spanish adaptation</t>
  </si>
  <si>
    <t>European Guidelines on Cardiovascular Disease Prevention in Clinical Practice. CEIPC 2008 Spanish Adaptation</t>
  </si>
  <si>
    <t>Revista Clinica Espanola</t>
  </si>
  <si>
    <t>Revista Espanola de Salud Publica</t>
  </si>
  <si>
    <t>Semergen</t>
  </si>
  <si>
    <t>Anales de Patologia Vascular</t>
  </si>
  <si>
    <t>Walter M.|Walter M.|Castro M.|Kunselman S.|Chinchilli V.|Reno M.|Ramkumar T.|Avila P.|Boushey H.|Ameredes B.|Bleecker E.|Calhoun W.|Cherniack R.|Craig T.|Denlinger L.|Israel E.|Fahy J.|Jarjour N.|Kraft M.|Lazarus S.|Lemanske R.|Martin R.|Peters S.|Ramsdell J.|Sorkness C.|Sutherland E.|Szefler S.|Wasserman S.|Wechsler M.</t>
  </si>
  <si>
    <t>Predicting worsening asthma control following the common cold</t>
  </si>
  <si>
    <t>Heresbach D.|Ponchon T.|Giovannini M.|Monges G.|Boustière C.|Laugier R.|Arpurt J.|Barrioz T.|Barthet M.|Cellier C.|Croguennec B.|Dalbiès P.|Escourrou J.|Gay G.|Letard J.|Marchetti B.|Napoléon B.|Pienkowski P.|Richard-Molard B.|Tucat G.|Védrenne B.</t>
  </si>
  <si>
    <t>Védrenne B.|Heresbach D.|Soudan D.|Napoléon B.|Devulder F.|Arpurt J.|Barrioz T.|Barthet M.|Boustière C.|Cellier C.|Croguenec B.|Dalbiès P.|Escourrou J.|Gay G.|Laugier R.|Letard J.|Marchetti B.|Pienkowski P.|Ponchon T.|Richard-Molard B.|Tucat G.</t>
  </si>
  <si>
    <t>Endoscopic mucosal resection</t>
  </si>
  <si>
    <t>Endoscopic treatment of radiation proctitis</t>
  </si>
  <si>
    <t>Acta Endoscopica</t>
  </si>
  <si>
    <t>Thombs B.|Thombs B.|Fuss S.|Hudson M.|Schieir O.|Taillefer S.|Fogel J.|Ford D.|Baron M.|Markland J.|Pope J.|Robinson D.|Jones N.|Docherty P.|Abu-Hakima M.|Le Clercq S.|Khalidi N.|Kaminska E.|Sutton E.|Smith C.|Mathieu J.|Ligier S.|Rahman P.</t>
  </si>
  <si>
    <t>High rates of depressive symptoms among patients with systemic sclerosis are not explained by differential reporting of somatic symptoms</t>
  </si>
  <si>
    <t>Grubb R.|Pinsky P.|Greenlee R.|Izmirlian G.|Miller A.|Hickey T.|Riley T.|Mabie J.|Levin D.|Chia D.|Kramer B.|Reding D.|Church T.|Yokochi L.|Kvale P.|Weissfeld J.|Urban D.|Buys S.|Gelmann E.|Ragard L.|Crawford E.|Prorok P.|Gohagan J.|Berg C.|Andriole G.|Andriole G.</t>
  </si>
  <si>
    <t>Andriole G.|Crawford E.|Grubb R.|Buys S.|Chia D.|Church T.|Fouad M.|Isaacs C.|Kvale P.|Reding D.|Weissfeld J.|Yokochi L.|O'Brien B.|Ragard L.|Clapp J.|Rathmell J.|Riley T.|Hsing A.|Hsing A.|Izmirlian G.|Pinsky P.|Kramer B.|Kramer B.|Miller A.|Gohagan J.|Prorok P.</t>
  </si>
  <si>
    <t>Prostate cancer screening in the Prostate, Lung, Colorectal and Ovarian cancer screening trial: Update on findings from the initial four rounds of screening in a randomized trial</t>
  </si>
  <si>
    <t>Prostate cancer screening in the randomized prostate, lung, colorectal, and ovarian cancer screening trial: Mortality results after 13 years of follow-up</t>
  </si>
  <si>
    <t>Verhoest G.|Crepel M.|Bernhard J.|Bellec L.|Albouy B.|Lopes D.|Lacroix B.|De La Taille A.|Salomon L.|Pfister C.|Soulié M.|Tostain J.|Ferrière J.|Abbou C.|Colombel M.|Vincendeau S.|Bensalah K.|Manunta A.|Guillé F.|Patard J.</t>
  </si>
  <si>
    <t>Bernhard J.|Pantuck A.|Wallerand H.|Crepel M.|Ferrière J.|Bellec L.|Maurice-Tison S.|Robert G.|Albouy B.|Pasticier G.|Soulie M.|Lopes D.|Lacroix B.|Bensalah K.|Pfister C.|Thuret R.|Tostain J.|De La Taille A.|Salomon L.|Abbou C.|Colombel M.|Belldegrun A.|Patard J.</t>
  </si>
  <si>
    <t>Do broader indications for partial nephrectomy result in excess morbidity?. A French multicentre study</t>
  </si>
  <si>
    <t>Predictive Factors for Ipsilateral Recurrence After Nephron-sparing Surgery in Renal Cell Carcinoma</t>
  </si>
  <si>
    <t>Progres en Urologie - FMC</t>
  </si>
  <si>
    <t>Adamson P.|Andreopoulos C.|Arms K.|Armstrong R.|Auty D.|Ayres D.|Backhouse C.|Baller B.|Barr G.|Barrett W.|Becker B.|Belias A.|Bernstein R.|Bhattacharya D.|Bishai M.|Blake A.|Bock G.|Boehm J.|Boehnlein D.|Bogert D.|Bower C.|Buckley-Geer E.|Cavanaugh S.|Chapman J.|Cherdack D.|Childress S.|Choudhary B.|Cobb J.|Coleman S.|Culling A.|De Jong J.|Dierckxsens M.|Diwan M.|Dorman M.|Dorman M.|Dytman S.|Escobar C.|Evans J.|Evans J.|Falk Harris E.|Feldman G.|Frohne M.|Gallagher H.|Godley A.|Goodman M.|Gouffon P.|Gran R.|Grashorn E.|Grossman N.|Grzelak K.|Grzelak K.|Habig A.|Harris D.|Harris P.|Hartnell J.|Hartnell J.|Hatcher R.|Heller K.|Himmel A.|Holin A.|Hsu L.|Hylen J.|Irwin G.|Ishitsuka M.|Jaffe D.|James C.|Jensen D.|Kafka T.|Kasahara S.|Kim J.|Kim M.|Koizumi G.|Kopp S.|Kordosky M.|Kordosky M.|Koskinen D.|Kotelnikov S.|Kreymer A.|Kumaratunga S.|Lang K.|Ling J.|Litchfield P.|Litchfield R.|Loiacono L.|Lucas P.|Ma J.|Mann W.|Marchionni A.|Marshak M.|Marshall J.|Mayer N.|McGowan A.|McGowan A.|Meier J.|Messier M.|Metelko C.|Michael D.|Miller W.|Mishra S.|Moore C.</t>
  </si>
  <si>
    <t>Search for active neutrino disappearance using neutral-current interactions in the MINOS long-baseline experiment</t>
  </si>
  <si>
    <t>Aubin F.|Aubin F.|Auger M.|Auger M.|Genest M.|Genest M.|Giroux G.|Gornea R.|Gornea R.|Faust R.|Leroy C.|Lessard L.|Martin J.|Morlat T.|Morlat T.|Piro M.|Starinski N.|Zacek V.|Beltran B.|Krauss C.|Behnke E.|Levine I.|Shepherd T.|Nadeau P.|Wichoski U.|Pospisil S.|Stekl I.|Sodomka J.|Clark K.|Clark K.|Dai X.|Davour A.|Levy C.|Noble A.|Storey C.</t>
  </si>
  <si>
    <t>Archambault S.|Archambault S.|Aubin F.|Aubin F.|Auger M.|Auger M.|Beleshi M.|Behnke E.|Behnke J.|Beltran B.|Clark K.|Clark K.|Dai X.|Dai X.|Das M.|Davour A.|Debris F.|Farine J.|Genest M.|Genest M.|Giroux G.|Giroux G.|Gornea R.|Gornea R.|Faust R.|Hinnefeld H.|Kamaha A.|Krauss C.|Lafrenière M.|Laurin M.|Lawson I.|Leroy C.|Lévy C.|Lévy C.|Lessard L.|Levine I.|Martin J.|Kumaratunga S.|MacDonald R.|Nadeau P.|Nadeau P.|Noble A.|Piro M.|Pospisil S.|Starinski N.|Stekl I.|Van Der Werf N.|Wichoski U.|Zacek V.</t>
  </si>
  <si>
    <t>Discrimination of nuclear recoils from alpha particles with superheated liquids</t>
  </si>
  <si>
    <t>New insights into particle detection with superheated liquids</t>
  </si>
  <si>
    <t>La Cognata M.|La Cognata M.|Spitaleri C.|Spitaleri C.|Tribble R.|Al-Abdullah T.|Banu A.|Cherubini S.|Cherubini S.|Crucillà V.|Crucillà V.|Fu C.|Goldberg V.|Gulino M.|Gulino M.|Lamia L.|Lamia L.|Mukhamedzhanov A.|Pizzone R.|Pizzone R.|Puglia S.|Puglia S.|Rapisarda G.|Rapisarda G.|Romano S.|Romano S.|Sergi M.|Sergi M.|Tabacaru G.|Trache L.|Tudisco S.|Tudisco S.|Tumino A.|Tumino A.|Typel S.|Zhai Y.</t>
  </si>
  <si>
    <t>La Cognata M.|La Cognata M.|Spitaleri C.|Mukhamedzhanov A.|Banu A.|Cherubini S.|Coc A.|Crucillà V.|Goldberg V.|Gulino M.|Irgaziev B.|Kiss G.|Kiss G.|Lamia L.|Mrazek J.|Pizzone R.|Puglia S.|Rapisarda G.|Romano S.|Sergi M.|Sergi M.|Tabacaru G.|Trache L.|Tribble R.|Trzaska W.|Tumino A.|Tumino A.</t>
  </si>
  <si>
    <t>Indirect measurement of the &lt;sup&gt;18&lt;/sup&gt;O(p, α)&lt;sup&gt;15&lt;/sup&gt;N reaction rate through the THM</t>
  </si>
  <si>
    <t>A novel approach to measure the cross section of the &lt;sup&gt;18&lt;/sup&gt;O(p, α)&lt;sup&gt;15&lt;/sup&gt;n resonant reaction in the 0-200 keV energy range</t>
  </si>
  <si>
    <t>Belletti F.|Cotallo M.|Cruz A.|Cruz A.|Fernandez L.|Fernandez L.|Gordillo-Guerrero A.|Gordillo-Guerrero A.|Guidetti M.|Maiorano A.|Maiorano A.|Mantovani F.|Marinari E.|Martin-Mayor V.|Martin-Mayor V.|Sudupe A.|Navarro D.|Parisi G.|Perez-Gaviro S.|Ruiz-Lorenzo J.|Ruiz-Lorenzo J.|Schifano S.|Sciretti D.|Tarancon A.|Tarancon A.|Tripiccione R.|Velasco J.|Yllanes D.|Yllanes D.</t>
  </si>
  <si>
    <t>Nonequilibrium spin-glass dynamics from picoseconds to a tenth of a second</t>
  </si>
  <si>
    <t>Leoni S.|Benzoni G.|Blasi N.|Bracco A.|Brambilla S.|Camera F.|Corsi A.|Crespi F.|Mason P.|Mason P.|Million B.|Montanari D.|Pignanelli M.|Vigezzi E.|Wieland O.|Matsuo M.|Shimizu Y.|Bednarczyk P.|Castoldi M.|Curien D.|Duchêne G.|Herskind B.|Kmiecik M.|Maj A.|Meczynski W.|Robin J.|Styczen J.|Zieblinski M.|Zuber K.|Zucchiatti A.</t>
  </si>
  <si>
    <t>Warm nuclei: Nuclear structure effects on the order-to-chaos transition region</t>
  </si>
  <si>
    <t>Komarov V.|Azaryan T.|Chiladze D.|Chiladze D.|Dymov S.|Dymov S.|Dzyuba A.|Hartmann M.|Kacharava A.|Keshelashvili I.|Keshelashvili I.|Khoukaz A.|Kulikov A.|Kurbatov V.|MacHarashvili G.|MacHarashvili G.|Merzliakov S.|Merzliakov S.|Mikirtychiants S.|Mikirtychiants S.|Papenbrock M.|Nekipelov M.|Nekipelov M.|Rathmann F.|Serdyuk V.|Serdyuk V.|Ströher H.|Tsirkov D.|Uzikov Y.|Wilkin C.</t>
  </si>
  <si>
    <t>Tsirkov D.|Komarov V.|Azaryan T.|Chiladze D.|Chiladze D.|Dymov S.|Dymov S.|Dzyuba A.|Hartmann M.|Kacharava A.|Khoukaz A.|Kulikov A.|Kurbatov V.|Macharashvili G.|Macharashvili G.|Merzliakov S.|Merzliakov S.|Mielke M.|Mikirtychiants S.|Mikirtychiants S.|Nekipelov M.|Rathmann F.|Serdyuk V.|Serdyuk V.|Ströher H.|Uzikov Y.|Valdau Y.|Valdau Y.|Wilkin C.</t>
  </si>
  <si>
    <t>Observation of inverse diproton photodisintegration at intermediate energies</t>
  </si>
  <si>
    <t>Energy dependence of hard bremsstrahlung production in proton-proton collisions in the Δ(1232) region</t>
  </si>
  <si>
    <t>Johansson E.|Rudolph D.|Andersson L.|Torres D.|Torres D.|Ragnarsson I.|Andreoiu C.|Andreoiu C.|Baktash C.|Carpenter M.|Charity R.|Chiara C.|Ekman J.|Ekman J.|Fahlander C.|Hoel C.|Pechenaya O.|Reviol W.|Du Rietz R.|Du Rietz R.|Sarantites D.|Seweryniak D.|Sobotka L.|Yu C.|Zhu S.</t>
  </si>
  <si>
    <t>Gellanki J.|Ragnarsson I.|Rudolph D.|Svensson C.|Andersson L.|Andersson L.|Andreoiu C.|Andreoiu C.|Andreoiu C.|Baktash C.|Carpenter M.|Charity R.|Chiara C.|Chiara C.|Eberth J.|Ekman J.|Ekman J.|Fahlander C.|Haslip D.|Johansson E.|Lafosse D.|Lafosse D.|Paul S.|Pechenaya O.|Pechenaya O.|Reviol W.|Rietz R.|Rietz R.|Sarantites D.|Seweryniak D.|Sobotka L.|Thomas H.|Torres D.|Torres D.|Torres D.|Waddington J.|Wilson J.|Wilson J.|Yu C.|Zhu S.</t>
  </si>
  <si>
    <t>Prompt proton decay and deformed bands in Ni56</t>
  </si>
  <si>
    <t>Characterization of superdeformed bands in Zn62</t>
  </si>
  <si>
    <t>McCrory R.|McCrory R.|McCrory R.|Meyerhofer D.|Meyerhofer D.|Meyerhofer D.|Betti R.|Betti R.|Betti R.|Craxton R.|Delettrez J.|Edgell D.|Glebov V.|Goncharov V.|Goncharov V.|Harding D.|Jacobs-Perkins D.|Knauer J.|Marshall F.|McKenty P.|Radha P.|Regan S.|Sangster T.|Seka W.|Short R.|Skupsky S.|Smalyuk V.|Soures J.|Stoeckl C.|Yaakobi B.|Shvarts D.|Frenje J.|Li C.|Petrasso R.|Śguin F.</t>
  </si>
  <si>
    <t>Progress in direct-drive inertial confinement fusion</t>
  </si>
  <si>
    <t>Wiedeking M.|Fallon P.|MacChiavelli A.|Bernstein L.|Gibelin J.|Phair L.|Burke J.|Bleuel D.|Clark R.|Deleplanque M.|Gros S.|Hatarik R.|Jeppesen H.|Lee I.|Lyles B.|Lyles B.|McMahan M.|Moretto L.|Moretto L.|Pavan J.|Rodriguez-Vieitez E.|Rodriguez-Vieitez E.|Volya A.</t>
  </si>
  <si>
    <t>Gibelin J.|Wiedeking M.|Wiedeking M.|Wiedeking M.|Phair L.|Fallon P.|Basunia S.|Bernstein L.|Burke J.|Bleuel D.|Bleuel D.|Clark R.|Cromaz M.|Deleplanque M.|Goldblum B.|Goldblum B.|Goldblum B.|Gros S.|Jeppesen H.|Lake P.|Lake P.|Lee I.|Lesher S.|Macchiavelli A.|McMahan M.|Pavan J.|Rodriguez-Vieitez E.|Rodriguez-Vieitez E.|Scielzo N.|Moretto L.|Moretto L.</t>
  </si>
  <si>
    <t>Nuclear structure of N18 and the neighboring N=11 isotones</t>
  </si>
  <si>
    <t>Channel selection of neutron-rich nuclei following fusion-evaporation reactions of light systems</t>
  </si>
  <si>
    <t>Liu Q.|Liu Q.|Zang S.|Zang S.|Li W.|Mao Z.|Bian J.|Bian J.|Cao G.|Cao G.|Cao X.|Cao X.|Chen S.|Deng Z.|Fu C.|Fu C.|Gao Y.|He K.|He M.|He M.|Hua C.|Huang B.|Huang B.|Huang X.|Ji X.|Li F.|Li H.|Li W.|Liang Y.|Liu C.|Liu H.|Liu S.|Liu Y.|Ma Q.|Ma X.|Ma X.|Mao Y.|Mo X.|Pan M.|Pang C.|Ping R.|Qin G.|Qin G.|Qin Y.|Qiu J.|Sun S.|Sun Y.|Sun Y.|Wang J.|Wang J.|Wang L.|Wang L.|Wen S.|Wu L.|Xie Y.|Xie Y.|Xu M.|Yan L.|Yan L.|You Z.|Yu G.|Yuan C.|Yuan Y.|Zhang B.|Zhang C.|Zhang J.|Zhang J.|Zhang X.|Zhang Y.|Zheng Y.|Zhu K.|Zhu Y.|Zhu Z.|Zou J.</t>
  </si>
  <si>
    <t>Track reconstruction using the TSF method for the BESIII main drift chamber</t>
  </si>
  <si>
    <t>Kreidi K.|Kreidi K.|Jahnke T.|Weber T.|Havermeier T.|Liu X.|Morisita Y.|Schössler S.|Schmidt L.|Schöffler M.|Odenweller M.|Neumann N.|Foucar L.|Titze J.|Ulrich B.|Sturm F.|Stuck C.|Wallauer R.|Voss S.|Lauter I.|Kim H.|Rudloff M.|Fukuzawa H.|Prümper G.|Saito N.|Ueda K.|Czasch A.|Jagutzki O.|Schmidt-Böcking H.|Stoychev S.|Demekhin P.|Demekhin P.|Dörner R.</t>
  </si>
  <si>
    <t>Relaxation processes following 1s photoionization and Auger decay in Ne2</t>
  </si>
  <si>
    <t>Akchurin N.|Astwood A.|Cardini A.|Ciapetti G.|Ferrari R.|Franchino S.|Fraternali M.|Gaudio G.|Hauptman J.|Lacava F.|La Rotonda L.|Livan M.|Meoni E.|Paar H.|Pinci D.|Policicchio A.|Popescu S.|Susinno G.|Roh Y.|Vandelli W.|Venturelli T.|Voena C.|Volobouev I.|Wigmans R.</t>
  </si>
  <si>
    <t>Akchurin N.|Bedeschi F.|Cardini A.|Cascella M.|Cascella M.|Cei F.|Cei F.|De Pedis D.|Ferrari R.|Fracchia S.|Franchino S.|Fraternali M.|Gaudio G.|Genova P.|Hauptman J.|La Rotonda L.|La Rotonda L.|Lee S.|Livan M.|Meoni E.|Moggi A.|Pinci D.|Policicchio A.|Policicchio A.|Saraiva J.|Scuri F.|Sill A.|Venturelli T.|Venturelli T.|Wigmans R.</t>
  </si>
  <si>
    <t>Separation of crystal signals into scintillation and Cherenkov components</t>
  </si>
  <si>
    <t>The electromagnetic performance of the RD52 fiber calorimeter</t>
  </si>
  <si>
    <t>Mäenpää T.|Luukka P.|Betchart B.|Czellar S.|Demina R.|Gotra Y.|Frey M.|Hartmann F.|Härkönen J.|Korjenevski S.|Kortelainen M.|Lampén T.|Ledermann B.|Lemaitre V.|Liamsuwan T.|Militaru O.|Moilanen H.|Simonis H.|Spiegel L.|Tuominen E.|Tuovinen E.|Tuominiemi J.</t>
  </si>
  <si>
    <t>Luukka P.|Härkünen J.|Mäenpää T.|Betchart B.|Bhattacharya S.|Czellar S.|Demina R.|Dierlamm A.|Gotra Y.|Frey M.|Hartmann F.|Karimäki V.|Keutgen T.|Korjenevski S.|Kortelainen M.|Lampén T.|Lemaitre V.|Maksimow M.|Militaru O.|Moilanen H.|Neuland M.|Simonis H.|Spiegel L.|Tuominen E.|Tuominiemi J.|Tuovinen E.|Viljanen H.</t>
  </si>
  <si>
    <t>Silicon beam telescope for LHC upgrade tests</t>
  </si>
  <si>
    <t>Test beam results of heavily irradiated magnetic Czochralski silicon (MCz-Si) strip detectors</t>
  </si>
  <si>
    <t>Blank B.|Audirac L.|Canchel G.|Delalee F.|Demonchy C.|Giovinazzo J.|Hay L.|Hellmuth P.|Huikari J.|Leblanc S.|List S.|Marchand C.|Matea I.|Pedroza J.|Pibernat J.|Rebii A.|Serani L.|de Oliveira Santos F.|Grévy S.|Perrot L.|Stodel C.|Thomas J.|Borcea C.|Dossat C.|de Oliveira R.</t>
  </si>
  <si>
    <t>Audirac L.|Audirac L.|Ascher P.|Ascher P.|Blank B.|Borcea C.|Brown B.|Canchel G.|Demonchy C.|de Oliveira Santos F.|Dossat C.|Giovinazzo J.|Grévy S.|Grévy S.|Hay L.|Hay L.|Huikari J.|Leblanc S.|Matea I.|Pedroza J.|Perrot L.|Pibernat J.|Serani L.|Stodel C.|Thomas J.</t>
  </si>
  <si>
    <t>A time projection chamber to study two-proton radioactivity</t>
  </si>
  <si>
    <t>Direct and β-delayed multi-proton emission from atomic nuclei with a time projection chamber: The cases of&lt;sup&gt;43&lt;/sup&gt;Cr,&lt;sup&gt;45&lt;/sup&gt;Fe, and&lt;sup&gt;51&lt;/sup&gt;Ni</t>
  </si>
  <si>
    <t>Aksyutina Y.|Aumann T.|Aumann T.|Boretzky K.|Borge M.|Caesar C.|Caesar C.|Chatillon A.|Chulkov L.|Chulkov L.|Cortina-Gil D.|Datta Pramanik U.|Emling H.|Fynbo H.|Geissel H.|Ickert G.|Johansson H.|Jonson B.|Kulessa R.|Langer C.|Lebleis T.|Mahata K.|Münzenberg G.|Nilsson T.|Nyman G.|Palit R.|Paschalis S.|Prokopowicz W.|Reifarth R.|Reifarth R.|Rossi D.|Richter A.|Riisager K.|Schrieder G.|Simon H.|Sümmerer K.|Tengblad O.|Weick H.|Zhukov M.</t>
  </si>
  <si>
    <t>Structure of the unbound nucleus 13Be: One-neutron knockout reaction data from 14Be analyzed in a holistic approach</t>
  </si>
  <si>
    <t>Ong H.|Imai N.|Suzuki D.|Iwasaki H.|Onishi T.|Suzuki M.|Nakao T.|Ichikawa Y.|Ota S.|Sakurai H.|Takeuchi S.|Aoi N.|Baba H.|Bishop S.|Ishihara M.|Kubo T.|Motobayashi T.|Yanagisawa Y.|Togano Y.|Kurita K.|Kondo Y.|Nakamura T.|Okumura T.</t>
  </si>
  <si>
    <t>Anomalously hindered E2 strengths in &lt;sup&gt;16,18&lt;/sup&gt;C</t>
  </si>
  <si>
    <t>Aoi N.|Suzuki H.|Takeshita E.|Takeuchi S.|Ota S.|Baba H.|Bishop S.|Fukui T.|Hashimoto Y.|Ong H.|Ideguchi E.|Ieki K.|Imai N.|Iwasaki H.|Kanno S.|Kondo Y.|Kubo T.|Kurita K.|Kusaka K.|Minemura T.|Motobayashi T.|Nakabayashi T.|Nakamura T.|Nakao T.|Niikura M.|Okumura T.|Ohnishi T.|Sakurai H.|Shimoura S.|Sugo R.|Suzuki D.|Suzuki M.|Tamaki M.|Tanaka K.|Togano Y.|Yamada K.</t>
  </si>
  <si>
    <t>Shape transition observed in neutron-rich pf-shell isotopes studied via proton inelastic scattering</t>
  </si>
  <si>
    <t>Adamczewski-Musch J.|Arnold O.|Arnold O.|Behnke C.|Belounnas A.|Belyaev A.|Berger-Chen J.|Berger-Chen J.|Biernat J.|Blanco A.|Blume C.|Böhmer M.|Bordalo P.|Chernenko S.|Chlad L.|Deveaux C.|Dreyer J.|Dybczak A.|Epple E.|Epple E.|Fabbietti L.|Fabbietti L.|Fateev O.|Filip P.|Fonte P.|Fonte P.|Franco C.|Friese J.|Fröhlich I.|Galatyuk T.|Galatyuk T.|Garzón J.|Gernhäuser R.|Golubeva M.|Greifenhagen R.|Greifenhagen R.|Guber F.|Gumberidze M.|Gumberidze M.|Harabasz S.|Harabasz S.|Heinz T.|Hennino T.|Hlavac S.|Höhne C.|Holzmann R.|Ierusalimov A.|Ivashkin A.|Kämpfer B.|Kämpfer B.|Karavicheva T.|Kardan B.|Koenig I.|Koenig W.|Kolb B.|Korcyl G.|Kornakov G.|Kotte R.|Kühn W.|Kugler A.|Kunz T.|Kurepin A.|Kurilkin A.|Kurilkin P.|Ladygin V.|Lalik R.|Lalik R.|Lapidus K.|Lapidus K.|Lebedev A.|Lopes L.|Lorenz M.|Mahmoud T.|Maier L.|Mangiarotti A.|Markert J.|Maurus S.|Metag V.|Michel J.|Mihaylov D.|Mihaylov D.|Morozov S.|Morozov S.|Müntz C.|Münzer R.|Münzer R.|Naumann L.|Nowakowski K.|Palka M.|Parpottas Y.|Parpottas Y.|Pechenov V.|Pechenova O.|Petukhov O.|Petukhov O.|Pietraszko J.|Przygoda W.|Ramos S.|Ramstein B.|Reshetin A.</t>
  </si>
  <si>
    <t>Deep sub-threshold ϕ production in Au+Au collisions</t>
  </si>
  <si>
    <t>Al-Khatib A.|Hübel H.|Bringel P.|Engelhardt C.|Neußer-Neffgen A.|Hagemann G.|Hansen C.|Herskind B.|Sletten G.|Bracco A.|Camera F.|Benzoni G.|Fallon P.|Clark R.|Carpenter M.|Janssens R.|Khoo T.|Lauritsen T.|Chowdhury P.|Amro H.|Singh A.|Bengtsson R.</t>
  </si>
  <si>
    <t>Nag S.|Singh A.|Ragnarsson I.|Hübel H.|Al-Khatib A.|Bringel P.|Engelhardt C.|Neußer-Neffgen A.|Hagemann G.|Herskind B.|Sletten G.|Carpenter M.|Janssens R.|Khoo T.|Lauritsen T.|Clark R.|Fallon P.|Benzoni G.|Bracco A.|Camera F.|Chowdhury P.</t>
  </si>
  <si>
    <t>Transition to non-collective states at high spin in &lt;sup&gt;124&lt;/sup&gt;Xe</t>
  </si>
  <si>
    <t>Collective and noncollective excitations in 122Te</t>
  </si>
  <si>
    <t>Häggström J.|Boswood A.|O'Grady M.|Jöns O.|Smith S.|Swift S.|Borgarelli M.|Gavaghan B.|Kresken J.|Patteson M.|Åblad B.|Bussadori C.|Glaus T.|Kovačević A.|Rapp M.|Santilli R.|Tidholm A.|Eriksson A.|Belanger M.|Deinert M.|Little C.|Kvart C.|French A.|Rønn-Landbo M.|Wess G.|Eggertsdottir A.|O'Sullivan M.|Schneider M.|Lombard C.|Dukes-McEwan J.|Willis R.|Louvet A.|DiFruscia R.</t>
  </si>
  <si>
    <t>Effect of pimobendan or benazepril hydrochloride on survival times in dogs with congestive heart failure caused by naturally occurring myxomatous mitral valve disease: The QUEST study</t>
  </si>
  <si>
    <t>GW170817: Measurements of Neutron Star Radii and Equation of State</t>
  </si>
  <si>
    <t>Morton L.|Morton L.|Purdue M.|Zheng T.|Wang S.|Armstrong B.|Zhang Y.|Menashe I.|Chatterjee N.|Davis S.|Lan Q.|Vajdic C.|Severson R.|Holford T.|Kricker A.|Cerhan J.|Leaderer B.|Grulich A.|Yeager M.|Cozen W.|Zahm S.|Chanock S.|Rothman N.|Hartge P.</t>
  </si>
  <si>
    <t>Lan Q.|Wang S.|Wang S.|Menashe I.|Armstrong B.|Zhang Y.|Hartge P.|Purdue M.|Holford T.|Morton L.|Kricker A.|Cerhan J.|Grulich A.|Cozen W.|Zahm S.|Yeager M.|Vajdic C.|Schenk M.|Leaderer B.|Yuenger J.|Severson R.|Chatterjee N.|Chanock S.|Chanock S.|Zheng T.|Rothman N.</t>
  </si>
  <si>
    <t>Risk of non-Hodgkin lymphoma associated with germline variation in genes that regulate the cell cycle, apoptosis, and lymphocyte development</t>
  </si>
  <si>
    <t>Genetic variation in Th1/Th2 pathway genes and risk of non-Hodgkin lymphoma: A pooled analysis of three population-based case-control studies</t>
  </si>
  <si>
    <t>Hicks A.|Hicks A.|Pramstaller P.|Pramstaller P.|Pramstaller P.|Pramstaller P.|Johansson A.|Vitart V.|Rudan I.|Rudan I.|Rudan I.|Ugocsai P.|Aulchenko Y.|Franklin C.|Liebisch G.|Erdmann J.|Jonasson I.|Zorkoltseva I.|Pattaro C.|Pattaro C.|Hayward C.|Isaacs A.|Hengstenberg C.|Campbell S.|Gnewuch C.|Janssens A.|Kirichenko A.|König I.|Marroni F.|Marroni F.|Polasek O.|Polasek O.|Demirkan A.|Kolcic I.|Schwienbacher C.|Schwienbacher C.|Schwienbacher C.|Igl W.|Biloglav Z.|Witteman J.|Pichler I.|Pichler I.|Zaboli G.|Axenovich T.|Peters A.|Schreiber S.|Wichmann H.|Wichmann H.|Schunkert H.|Hastie N.|Oostra B.|Wild S.|Meitinger T.|Gyllensten U.|Van Duijn C.|Wilson J.|Wright A.|Schmitz G.|Campbell H.</t>
  </si>
  <si>
    <t>Dharuri H.|Henneman P.|Demirkan A.|Demirkan A.|van Klinken J.|Mook-Kanamori D.|Mook-Kanamori D.|Mook-Kanamori D.|Wang-Sattler R.|Gieger C.|Adamski J.|Adamski J.|Hettne K.|Roos M.|Suhre K.|Suhre K.|Van Duijn C.|van Dijk K.|van Dijk K.|'t Hoen P.|Ugocsai P.|Isaacs A.|Pramstaller P.|Liebisch G.|Wilson J.|Johansson A.|Rudan I.|Aulchenko Y.|Kirichenko A.|Janssens A.|Jansen R.|Gnewuch C.|Domingues F.|Pattaro C.|Wild S.|Jonasson I.|Polasek O.|Zorkoltseva I.|Hofman A.|Karssen L.|Struchalin M.|Floyd J.|Igl W.|Biloglav Z.|Broer L.|Pfeufer A.|Pichler I.|Campbell S.|Zaboli G.|Kolcic I.|Rivadeneira F.|Huffman J.|Hastie N.|Uitterlinden A.|Franke L.|Franklin C.|Vitart V.|Witteman J.|Axenovich T.|Oostra B.|Meitinger T.|Hicks A.|Hayward C.|Wright A.|Gyllensten U.|Campbell H.|Schmitz G.</t>
  </si>
  <si>
    <t>Genetic determinants of circulating sphingolipid concentrations in European populations</t>
  </si>
  <si>
    <t>Automated workflow-based exploitation of pathway databases provides new insights into genetic associations of metabolite profiles</t>
  </si>
  <si>
    <t>Thiel-Egenter C.|Gugerli F.|Alvarez N.|Brodbeck S.|Cieślak E.|Colli L.|Englisch T.|Gaudeul M.|Gielly L.|Korbecka G.|Negrini R.|Paun O.|Paun O.|Pellecchia M.|Rioux D.|Ronikier M.|Schönswetter P.|Schüpfer F.|Taberlet P.|Tribsch A.|Van Loo M.|Van Loo M.|Winkler M.|Holderegger R.</t>
  </si>
  <si>
    <t>Thiel-Egenter C.|Thiel-Egenter C.|Alvarez N.|Alvarez N.|Holderegger R.|Tribsch A.|Tribsch A.|Englisch T.|Wohlgemuth T.|Colli L.|Gaudeul M.|Gaudeul M.|Gielly L.|Jogan N.|Linder H.|Negrini R.|Niklfeld H.|Pellecchia M.|Rioux D.|Schönswetter P.|Schönswetter P.|Taberlet P.|van Loo M.|van Loo M.|Winkler M.|Winkler M.|Gugerli F.</t>
  </si>
  <si>
    <t>Effects of species traits on the genetic diversity of high-mountain plants: A multi-species study across the Alps and the Carpathians</t>
  </si>
  <si>
    <t>Break zones in the distributions of alleles and species in alpine plants</t>
  </si>
  <si>
    <t>Liu X.|Liu X.|Tan L.|Lei S.|Lei S.|Liu Y.|Shen H.|Wang L.|Wang L.|Yan H.|Yan H.|Guo Y.|Xiong D.|Chen X.|Pan F.|Yang T.|Zhang Y.|Zhang Y.|Guo Y.|Tang N.|Zhu X.|Deng H.|Levy S.|Recker R.|Papasian C.|Deng H.|Deng H.|Deng H.</t>
  </si>
  <si>
    <t>Genome-wide Association and Replication Studies Identified TRHR as an Important Gene for Lean Body Mass</t>
  </si>
  <si>
    <t>Margetts B.|Fall C.|Ronsmans C.|Allen L.|Fisher D.|Adou P.|Aguayo V.|Bhutta Z.|Christian P.|Dang S.|Desplats G.|Dibley M.|Arifeen S.|Fall C.|Fisher D.|Friis H.|Gomo E.|Haider B.|Hidayat A.|Jahari A.|Kaestel P.|Kolsteren P.|Kusharisupeni|Mamadoultaibou A.|Mandandhar D.|Margetts B.|Osmond C.|Osrin D.|Persson L.|Ramakrishnan U.|Roberfroid D.|Rons-mans C.|Shankar A.|Subarkah|Sunawang|Utomo B.|Vaidya A.|Yan H.|Zagre N.|Zeng L.</t>
  </si>
  <si>
    <t>Multiple micronutrient supplementation during pregnancy in low-income countries: Review of methods and characteristics of studies included in the meta-analyses</t>
  </si>
  <si>
    <t>Reimer P.|Baillie M.|Bard E.|Bayliss A.|Beck J.|Blackwell P.|Ramsey C.|Buck C.|Burr G.|Edwards R.|Friedrich M.|Friedrich M.|Grootes P.|Guilderson T.|Guilderson T.|Hajdas I.|Heaton T.|Hogg A.|Hughen K.|Kaiser K.|Kaiser K.|Kromer B.|McCormac F.|Manning S.|Reimer R.|Richards D.|Southon J.|Talamo S.|Turney C.|van der Plicht J.|van der Plicht J.|Weyhenmeyer C.</t>
  </si>
  <si>
    <t>IntCal09 and Marine09 radiocarbon age calibration curves, 0-50,000 years CAL BP</t>
  </si>
  <si>
    <t>Hetland M.|Ejbjerg B.|Ejbjerg B.|Hørslev-Petersen K.|Hørslev-Petersen K.|Jacobsen S.|Vestergaard A.|Jurik A.|Stengaard-Pedersen K.|Junker P.|Lottenburger T.|Hansen I.|Andersen L.|Tarp U.|Skjødt H.|Pedersen J.|Majgaard O.|Svendsen A.|Ellingsen T.|Lindegaard H.|Christensen A.|Vallø J.|Torfing T.|Narvestad E.|Thomsen H.|Østergaard M.</t>
  </si>
  <si>
    <t>Krol A.|Krol A.|Garred P.|Garred P.|Heegaard N.|Christensen A.|Hetland M.|Hetland M.|Stengaard-Pedersen K.|Junker P.|Madsen H.|Madsen H.|Lottenburger T.|Ellingsen T.|Ellingsen T.|Andersen L.|Hansen I.|Pedersen J.|Svendsen A.|Tarp U.|Pødenphant J.|Lindegaard H.|Østergaard M.|Østergaard M.|Hørslev-Petersen K.|Jacobsen S.|Jacobsen S.</t>
  </si>
  <si>
    <t>MRI bone oedema is the strongest predictor of subsequent radiographic progression in early rheumatoid arthritis. Results from a 2-year randomised controlled trial (CIMESTRA)</t>
  </si>
  <si>
    <t>Interactions between smoking, increased serum levels of anti-CCP antibodies, rheumatoid factors, and erosive joint disease in patients with early, untreated rheumatoid arthritis</t>
  </si>
  <si>
    <t>Scandinavian Journal of Rheumatology</t>
  </si>
  <si>
    <t>Kikuchi K.|Kawahara K.|Uchikado H.|Miyagi N.|Kuramoto T.|Miyagi T.|Morimoto Y.|Ito T.|Tancharoen S.|Miura N.|Takenouchi K.|Oyama Y.|Shrestha B.|Matsuda F.|Yoshida Y.|Arimura S.|Mera K.|Tada K.|Yoshinaga N.|Maenosono R.|Ohno Y.|Hashiguchi T.|Maruyama I.|Shigemori M.</t>
  </si>
  <si>
    <t>Potential of edaravone for neuroprotection in neurologic diseases that do not involve cerebral infarction (Review)</t>
  </si>
  <si>
    <t>Saavedra O.|Claridge S.|Zhan L.|Raeppel F.|Granger M.|Raeppel S.|Mannion M.|Gaudette F.|Zhou N.|Isakovic L.|Bernstein N.|Déziel R.|Nguyen H.|Beaulieu N.|Beaulieu C.|Dupont I.|Wang J.|Macleod A.|Besterman J.|Vaisburg A.</t>
  </si>
  <si>
    <t>Raeppel S.|Claridge S.|Saavedra O.|Gaudette F.|Zhan L.|Mannion M.|Zhou N.|Raeppel F.|Granger M.|Isakovic L.|Déziel R.|Nguyen H.|Beaulieu N.|Beaulieu C.|Dupont I.|Robert M.|Lefebvre S.|Dubay M.|Rahil J.|Wang J.|Ste-Croix H.|Robert Macleod A.|Besterman J.|Vaisburg A.</t>
  </si>
  <si>
    <t>N&lt;sup&gt;3&lt;/sup&gt;-Arylmalonamides: A new series of thieno[3,2-b]pyridine based inhibitors of c-Met and VEGFR2 tyrosine kinases</t>
  </si>
  <si>
    <t>N-(3-fluoro-4-(2-arylthieno[3,2-b]pyridin-7-yloxy)phenyl)-2-oxo-3-phenylimidazolidine-1-carboxamides: A novel series of dual c-Met/VEGFR2 receptor tyrosine kinase inhibitors</t>
  </si>
  <si>
    <t>Sealy J.|Truong A.|Tso L.|Probst G.|Aquino J.|Hom R.|Jagodzinska B.|Dressen D.|Wone D.|Brogley L.|John V.|Tung J.|Pleiss M.|Tucker J.|Konradi A.|Dappen M.|Toth G.|Pan H.|Ruslim L.|Miller J.|Bova M.|Sinha S.|Quinn K.|Sauer J.</t>
  </si>
  <si>
    <t>Probst G.|Bowers S.|Sealy J.|Stupi B.|Dressen D.|Jagodzinska B.|Aquino J.|Gailunas A.|Truong A.|Tso L.|Xu Y.|Hom R.|John V.|Tung J.|Pleiss M.|Tucker J.|Konradi A.|Sham H.|Sham H.|Jagodzinski J.|Toth G.|Brecht E.|Yao N.|Pan H.|Lin M.|Artis D.|Ruslim L.|Bova M.|Sinha S.|Yednock T.|Yednock T.|Yednock T.|Yednock T.|Yednock T.|Gauby S.|Zmolek W.|Quinn K.|Sauer J.</t>
  </si>
  <si>
    <t>Design and synthesis of cell potent BACE-1 inhibitors: Structure-activity relationship of P1′ substituents</t>
  </si>
  <si>
    <t>Design and synthesis of hydroxyethylamine (HEA) BACE-1 inhibitors: Structure-activity relationship of the aryl region</t>
  </si>
  <si>
    <t>Schneider F.|Hoster E.|Unterhalt M.|Schneider S.|Dufour A.|Benthaus T.|Mellert G.|Zellmeier E.|Bohlander S.|Bohlander S.|Feuring-Buske M.|Feuring-Buske M.|Buske C.|Buske C.|Braess J.|Fritsch S.|Heinecke A.|Sauerland M.|Berdel W.|Buechner T.|Woermann B.|Hiddemann W.|Hiddemann W.|Spiekermann K.|Spiekermann K.</t>
  </si>
  <si>
    <t>Schneider F.|Hoster E.|Schneider S.|Dufour A.|Benthaus T.|Kakadia P.|Bohlander S.|Braess J.|Heinecke A.|Sauerland M.|Berdel W.|Buechner T.|Woermann B.|Feuring-Buske M.|Buske C.|Creutzig U.|Thiede C.|Zwaan M.|van den Heuvel-Eibrink M.|Reinhardt D.|Hiddemann W.|Spiekermann K.</t>
  </si>
  <si>
    <t>NPM1 but not FLT3-ITD mutations predict early blast cell clearance and CR rate in patients with normal karyotype AML (NK-AML) or high-risk myelodysplastic syndrome (MDS)</t>
  </si>
  <si>
    <t>Age-dependent frequencies of NPM1 mutations and FLT3-ITD in patients with normal karyotype AML (NK-AML).</t>
  </si>
  <si>
    <t>Lacy M.|Hayman S.|Gertz M.|Dispenzieri A.|Buadi F.|Kumar S.|Greipp P.|Lust J.|Russell S.|Dingli D.|Kyle R.|Fonseca R.|Bergsagel P.|Roy V.|Mikhael J.|Stewart A.|Laumann K.|Allred J.|Mandrekar S.|Rajkumar S.</t>
  </si>
  <si>
    <t>Ailawadhi S.|Mikhael J.|Laplant B.|Laumann K.|Kumar S.|Roy V.|Dingli D.|Bergsagel P.|Buadi F.|Rajkumar S.|Fonseca R.|Gertz M.|Kapoor P.|Sher T.|Hayman S.|Stewart A.|Dispenzieri A.|Kyle R.|Gonsalves W.|Reeder C.|Lin Y.|Go R.|Leung N.|Kourelis T.|Lust J.|Russell S.|Chanan-Khan A.|Lacy M.</t>
  </si>
  <si>
    <t>Pomalidomide (CC4047) plus low-dose dexamethasone as therapy for relapsed multiple myeloma</t>
  </si>
  <si>
    <t>Pomalidomide-dexamethasone in refractory multiple myeloma: Long-term follow-up of a multi-cohort phase II clinical trial</t>
  </si>
  <si>
    <t>Santamaría C.|Santamaría C.|Chillón M.|García-Sanz R.|García-Sanz R.|Pérez C.|Caballero M.|Ramos F.|de Coca A.|Alonso J.|Giraldo P.|Bernal T.|Queizán J.|Rodriguez J.|Fernández-Abellán P.|Bárez A.|Peñarrubia M.|Vidriales M.|Balanzategui A.|Sarasquete M.|Alcoceba M.|Díaz-Mediavilla J.|San Miguel J.|San Miguel J.|Gonzalez M.|Gonzalez M.</t>
  </si>
  <si>
    <t>High FOXO3a expression is associated with a poorer prognosis in AML with normal cytogenetics</t>
  </si>
  <si>
    <t>de Vicente J.|Hendricks R.|Smith D.|Fell J.|Fischer J.|Spencer S.|Stengel P.|Mohr P.|Robinson J.|Blake J.|Hilgenkamp R.|Yee C.|Zhao J.|Elworthy T.|Tracy J.|Chin E.|Li J.|Lui A.|Wang B.|Oshiro C.|Harris S.|Ghate M.|Leveque V.|Najera I.|Pogam S.|Rajyaguru S.|Ao-Ieong G.|Alexandrova L.|Fitch B.|Brandl M.|Masjedizadeh M.|Wu S.|Keczer S.|Voronin T.</t>
  </si>
  <si>
    <t>Non-nucleoside inhibitors of HCV polymerase NS5B. Part 3: Synthesis and optimization studies of benzothiazine-substituted tetramic acids</t>
  </si>
  <si>
    <t>Sekiya M.|Yahagi N.|Yahagi N.|Tamura Y.|Okazaki H.|Igarashi M.|Ohta K.|Takanashi M.|Kumagai M.|Takase S.|Nishi M.|Takeuchi Y.|Izumida Y.|Kubota M.|Ohashi K.|Iizuka Y.|Yagyu H.|Gotoda T.|Nagai R.|Shimano H.|Yamada N.|Kadowaki T.|Kadowaki T.|Ishibashi S.|Osuga J.</t>
  </si>
  <si>
    <t>Takase S.|Osuga J.|Fujita H.|Hara K.|Sekiya M.|Igarashi M.|Takanashi M.|Takeuchi Y.|Izumida Y.|Ohta K.|Kumagai M.|Nishi M.|Kubota M.|Masuda Y.|Taira Y.|Okazaki S.|Iizuka Y.|Yahagi N.|Ohashi K.|Yoshida H.|Yanai H.|Tada N.|Gotoda T.|Ishibashi S.|Kadowaki T.|Okazaki H.|Okazaki H.</t>
  </si>
  <si>
    <t>Hormone-sensitive lipase deficiency suppresses insulin secretion from pancreatic islets of Lep&lt;sup&gt;ob/ob&lt;/sup&gt; mice</t>
  </si>
  <si>
    <t>Apolipoprotein C-II deficiency with no rare variant in the APOC2 gene</t>
  </si>
  <si>
    <t>Owen D.|Walker J.|Jon Jacobsen E.|Freskos J.|Hughes R.|Brown D.|Bell A.|Brown D.|Phillips C.|Mischke B.|Molyneaux J.|Fobian Y.|Heasley S.|Moon J.|Stallings W.|Joseph Rogier D.|Fox D.|Palmer M.|Ringer T.|Rodriquez-Lens M.|Cubbage J.|Blevis-Bal R.|Benson A.|Acker B.|Maddux T.|Tollefson M.|Bond B.|MacInnes A.|Yu Y.</t>
  </si>
  <si>
    <t>Hughes R.|Rogier D.|Jacobsen E.|Walker J.|Maclnnes A.|Bond B.|Zhang L.|Yu Y.|Zheng Y.|Rumsey J.|Walgren J.|Curtiss S.|Fobian Y.|Heasley S.|Cubbage J.|Moon J.|Brown D.|Acker B.|Maddux T.|Tollefson M.|Mischke B.|Owen D.|Freskos J.|Molyneaux J.|Benson A.|Blevis-Ba R.</t>
  </si>
  <si>
    <t>Identification, synthesis and SAR of amino substituted pyrido[3,2b]pyrazinones as potent and selective PDE5 inhibitors</t>
  </si>
  <si>
    <t>Design, synthesis, and biological evaluation of 3-[4-(2-hydroxyethyl) piperazin-l-yl]7-(6-methoxypyridin-3-yl)-l-(2-propoxyethyl)pyrido[3,4-b] pyrazin-2(lH)-one, a potent, orally active, brain penetrant inhibitor of phosphodiesterase 5 (PDE5)</t>
  </si>
  <si>
    <t>Su D.|Su D.|Lim J.|Tinney E.|Wan B.|Young M.|Anderson K.|Rudd D.|Munshi V.|Bahnck C.|Felock P.|Lu M.|Lai M.|Touch S.|Moyer G.|DiStefano D.|Flynn J.|Liang Y.|Sanchez R.|Perlow-Poehnelt R.|Miller M.|Vacca J.|Williams T.|Anthony N.</t>
  </si>
  <si>
    <t>Su D.|Su D.|Lim J.|Tinney E.|Tucker T.|Saggar S.|Sisko J.|Wan B.|Young M.|Anderson K.|Rudd D.|Munshi V.|Bahnck C.|Felock P.|Lu M.|Lai M.|Touch S.|Moyer G.|Distefano D.|Flynn J.|Liang Y.|Sanchez R.|Perlow-Poehnelt R.|Miller M.|Vacca J.|Williams T.|Anthony N.</t>
  </si>
  <si>
    <t>Biaryl ethers as novel non-nucleoside reverse transcriptase inhibitors with improved potency against key mutant viruses</t>
  </si>
  <si>
    <t>Biaryl ethers as potent allosteric inhibitors of reverse transcriptase and its key mutant viruses: Aryl substituted pyrazole as a surrogate for the pyrazolopyridine motif</t>
  </si>
  <si>
    <t>Tice C.|Xu Z.|Yuan J.|Simpson R.|Cacatian S.|Flaherty P.|Zhao W.|Guo J.|Ishchenko A.|Singh S.|Wu Z.|Scott B.|Bukhtiyarov Y.|Berbaum J.|Mason J.|Panemangalore R.|Cappiello M.|Müller D.|Harrison R.|McGeehan G.|Dillard L.|Baldwin J.|Claremon D.</t>
  </si>
  <si>
    <t>Jia L.|Simpson R.|Yuan J.|Xu Z.|Zhao W.|Cacatian S.|Tice C.|Guo J.|Ishchenko A.|Singh S.|Wu Z.|McKeever B.|Bukhtiyarov Y.|Johnson J.|Doe C.|Harrison R.|McGeehan G.|Dillard L.|Baldwin J.|Claremon D.</t>
  </si>
  <si>
    <t>Design and optimization of renin inhibitors: Orally bioavailable alkyl amines</t>
  </si>
  <si>
    <t>Discovery of VTP-27999, an alkyl amine renin inhibitor with potential for clinical utility</t>
  </si>
  <si>
    <t>Shan Z.|Shan Z.|Chen Y.|Chen Y.|Teng W.|Teng W.|Teng W.|Yu X.|Yu X.|Li C.|Li C.|Zhou W.|Zhou W.|Gao B.|Gao B.|Zhou J.|Zhou J.|Ding B.|Ding B.|Ma Y.|Ma Y.|Wu Y.|Wu Y.|Liu Q.|Liu Q.|Xu H.|Xu H.|Liu W.|Liu W.|Li J.|Li J.|Wang W.|Wang W.|Li Y.|Li Y.|Fan C.|Fan C.|Wang H.|Wang H.|Guo R.|Guo R.|Zhang H.|Zhang H.</t>
  </si>
  <si>
    <t>Yu X.|Chen Y.|Shan Z.|Teng W.|Li C.|Zhou W.|Gao B.|Shang T.|Zhou J.|Ding B.|Ma Y.|Wu Y.|Liu Q.|Xu H.|Liu W.|Li J.|Wang W.|Li Y.|Fan C.|Wang H.|Zhang H.|Guo R.</t>
  </si>
  <si>
    <t>A study for maternal thyroid hormone deficiency during the first half of pregnancy in China</t>
  </si>
  <si>
    <t>The pattern of thyroid function of subclinical hypothyroid women with levothyroxine treatment during pregnancy</t>
  </si>
  <si>
    <t>Pham T.|Fujino Y.|Ando M.|Suzuki K.|Nakachi K.|Ito Y.|Watanabe Y.|Inaba Y.|Tajima K.|Tamakoshi A.|Yoshimura T.|Mori M.|Sakauchi F.|Motohashi Y.|Tsuji I.|Nakamura Y.|Iso H.|Mikami H.|Kurosawa M.|Hoshiyama Y.|Tanabe N.|Tamakoshi K.|Wakai K.|Tokudome S.|Hashimoto S.|Kikuchi S.|Wada Y.|Kawamura T.|Watanabe Y.|Ozasa K.|Miki T.|Date C.|Sakata K.|Kurozawa Y.|Yoshimura T.|Shibata A.|Okamoto N.|Shio H.</t>
  </si>
  <si>
    <t>Relationship between Serum Levels of Superoxide Dismutase Activity and Subsequent Risk of Lung Cancer Mortality: Findings from a Nested Case-control Study within the Japan Collaborative Cohort Study</t>
  </si>
  <si>
    <t>Isayama H.|Nakai Y.|Toyokawa Y.|Togawa O.|Gon C.|Ito Y.|Yashima Y.|Yagioka H.|Kogure H.|Sasaki T.|Arizumi T.|Matsubara S.|Yamamoto N.|Sasahira N.|Hirano K.|Tsujino T.|Toda N.|Tada M.|Kawabe T.|Omata M.</t>
  </si>
  <si>
    <t>Hirano K.|Hirano K.|Tada M.|Isayama H.|Sasahira N.|Umefune G.|Akiyama D.|Watanabe T.|Saito T.|Takagi K.|Takahara N.|Hamada T.|Mizuno S.|Miyabayashi K.|Mohri D.|Kogure H.|Yamamoto N.|Nakai Y.|Arizumi T.|Toda N.|Koike K.</t>
  </si>
  <si>
    <t>Measurement of radial and axial forces of biliary self-expandable metallic stents</t>
  </si>
  <si>
    <t>Outcome of long-term maintenance steroid therapy cessation in patients with autoimmune pancreatitis</t>
  </si>
  <si>
    <t>Oncology</t>
  </si>
  <si>
    <t>Richardson P.|Weller E.|Jagannath S.|Avigan D.|Alsina M.|Schlossman R.|Mazumder A.|Munshi N.|Ghobrial I.|Doss D.|Warren D.|Lunde L.|McKenney M.|Delaney C.|Mitsiades C.|Hideshima T.|Dalton W.|Knight R.|Esseltine D.|Anderson K.</t>
  </si>
  <si>
    <t>Richardson P.|Xie W.|Jagannath S.|Jakubowiak A.|Lonial S.|Raje N.|Alsina M.|Ghobrial I.|Schlossman R.|Munshi N.|Mazumder A.|Vesole D.|Kaufman J.|Colson K.|McKenney M.|Lunde L.|Feather J.|Maglio M.|Warren D.|Francis D.|Hideshima T.|Knight R.|Esseltine D.|Mitsiades C.|Weller E.|Anderson K.</t>
  </si>
  <si>
    <t>Multicenter, phase I, dose-escalation trial of lenalidomide plus bortezomib for relapsed and relapsed/refractory multiple myeloma</t>
  </si>
  <si>
    <t>A phase 2 trial of lenalidomide, bortezomib, and dexamethasone in patients with relapsed and relapsed/refractory myeloma</t>
  </si>
  <si>
    <t>Neuhausen S.|Brummel S.|Ding Y.|Singer C.|Pfeiler G.|Lynch H.|Nathanson K.|Rebbeck T.|Garber J.|Couch F.|Weitzel J.|Narod S.|Ganz P.|Daly M.|Godwin A.|Isaacs C.|Olopade O.|Tomlinson G.|Rubinstein W.|Tung N.|Blum J.|Gillen D.|Gillen D.</t>
  </si>
  <si>
    <t>Neuhausen S.|Brummel S.|Ding Y.|Steele L.|Nathanson K.|Nathanson K.|Domchek S.|Domchek S.|Rebbeck T.|Rebbeck T.|Singer C.|Pfeiler G.|Lynch H.|Garber J.|Couch F.|Weitzel J.|Godwin A.|Narod S.|Ganz P.|Daly M.|Isaacs C.|Olopade O.|Tomlinson G.|Rubinstein W.|Tung N.|Blum J.|Gillen D.</t>
  </si>
  <si>
    <t>Genetic variation in insulin-like growth factor signaling genes and breast cancer risk among BRCA1 and BRCA2 carriers</t>
  </si>
  <si>
    <t>Genetic variation in IGF2 and HTRA1 and breast cancer risk among BRCA1 and BRCA2 carriers</t>
  </si>
  <si>
    <t>Lee Y.|Lee Y.|Marron M.|Benhamou S.|Benhamou S.|Bouchardy C.|Ahrens W.|Pohlabeln H.|Lagiou P.|Trichopoulos D.|Agudo A.|Castellsague X.|Bencko V.|Holcatova I.|Kjaerheim K.|Merletti F.|Richiardi L.|Macfarlane G.|Macfarlane T.|Talamini R.|Barzan L.|Canova C.|Simonato L.|Conway D.|Conway D.|McKinney P.|McKinney P.|Lowry R.|Sneddon L.|Znaor A.|Healy C.|McCartan B.|McCartan B.|Brennan P.|Hashibe M.</t>
  </si>
  <si>
    <t>Active and involuntary tobacco smoking and upper aerodigestive tract cancer risks in a multicenter case-control study</t>
  </si>
  <si>
    <t>Brenner H.|Francisci S.|De Angelis R.|Marcos-Gragera R.|Verdecchia A.|Gatta G.|Allemani C.|Ciccolallo L.|Coleman M.|Sant M.|Oberaigner W.|Hackl M.|Van Eycken E.|Verstreken M.|Holub J.|Jurickova L.|Storm H.|Engholm G.|Hakulinen T.|Belot A.|Hédelin G.|Velten M.|Tron I.|Le Gall E.|Launoy G.|Guizard A.|Faivre J.|Bouvier A.|Carli P.|Maynadié M.|Danzon A.|Buemi A.|Tretarre B.|Lacour B.|Desandes E.|Colonna M.|Molinié F.|Bara S.|Schvartz C.|Ganry O.|Grosclaude P.|Kaatsch P.|Ziegler H.|Tryggvadottir L.|Comber H.|Berrino F.|Allemani C.|Baili P.|Ciampichini R.|Ciccolallo L.|Gatta G.|Micheli A.|Sant M.|Sowe S.|Zigon G.|Tagliabue G.|Contiero P.|Bellù F.|Giacomin A.|Ferretti S.|Serraino D.|Dal Maso L.|De Dottori M.|De Paoli A.|Zanier L.|Vercelli M.|Orengo M.|Casella C.|Quaglia A.|Pannelli F.|Federico M.|Rashid I.|Cirilli C.|Fusco M.|Traina A.|De Lisi V.|Bozzani F.|Magnani C.|Pastore G.|Tumino R.|La Rosa M.|Spata E.|Sigona A.|Mangone L.|Falcini F.|Foca F.|Giorgetti S.|Senatore G.|Iannelli A.|Budroni M.|Zanetti R.|Patriarca S.|Rosso S.|Piffer S.|Franchini S.|Paci E.|Crocetti E.|La Rosa F.|Stracci F.|Cassetti T.</t>
  </si>
  <si>
    <t>Long-term survival expectations of cancer patients in Europe in 2000-2002</t>
  </si>
  <si>
    <t>Hsu F.|Hsu F.|Hsu F.|Sun J.|Sun J.|Wiklund F.|Isaacs S.|Wiley K.|Purcell L.|Purcell L.|Gao Z.|Gao Z.|Stattin P.|Zhu Y.|Zhu Y.|Kim S.|Kim S.|Zhang Z.|Zhang Z.|Liu W.|Liu W.|Chang B.|Chang B.|Walsh P.|Duggan D.|Carpten J.|Isaacs W.|Isaacs W.|Grönberg H.|Xu J.|Xu J.|Zheng S.|Zheng S.</t>
  </si>
  <si>
    <t>A novel prostate cancer susceptibility locus at 19q13</t>
  </si>
  <si>
    <t>Roscigno M.|Shariat S.|Margulis V.|Karakiewicz P.|Remzi M.|Kikuchi E.|Langner C.|Lotan Y.|Weizer A.|Bensalah K.|Raman J.|Bolenz C.|Guo C.|Wood C.|Zigeuner R.|Wheat J.|Kabbani W.|Koppie T.|Ng C.|Suardi N.|Bertini R.|Fernández M.|Mikami S.|Isida M.|Michel M.|Montorsi F.</t>
  </si>
  <si>
    <t>Wheat J.|Weizer A.|Wolf J.|Lotan Y.|Remzi M.|Margulis V.|Wood C.|Montorsi F.|Roscigno M.|Kikuchi E.|Zigeuner R.|Langner C.|Bolenz C.|Koppie T.|Raman J.|Fernández M.|Karakiewizc P.|Capitanio U.|Bensalah K.|Patard J.|Shariat S.</t>
  </si>
  <si>
    <t>Impact of Lymph Node Dissection on Cancer Specific Survival in Patients With Upper Tract Urothelial Carcinoma Treated With Radical Nephroureterectomy</t>
  </si>
  <si>
    <t>Concomitant carcinoma in situ is a feature of aggressive disease in patients with organ confined urothelial carcinoma following radical nephroureterectomy</t>
  </si>
  <si>
    <t>Chang Y.|Chang Y.|Barrett J.|Bishop T.|Armstrong B.|Bataille V.|Bataille V.|Bergman W.|Berwick M.|Bracci P.|Elwood M.|Ernstoff M.|Gallagher R.|Green A.|Gruis N.|Holly E.|Ingvar C.|Kanetsky P.|Karagas M.|Lee T.|Le marchand L.|Mackie R.|Olsson H.|Østerlind A.|Rebbeck T.|Sasieni P.|Siskind V.|Swerdlow A.|Titus-Ernstoff L.|Zens M.|Newton-bishop J.</t>
  </si>
  <si>
    <t>Sun exposure and melanoma risk at different latitudes: A pooled analysis of 5700 cases and 7216 controls</t>
  </si>
  <si>
    <t>Bonnet F.|Bonnet F.|Bonnet F.|Balkau B.|Malékot J.|Picard P.|Lange C.|Fumeron F.|Fumeron F.|Auvert R.|Raverot V.|Déchaud H.|Tichet J.|Tichet J.|Lecomte P.|Pugeat M.|Ducimetière P.|Echwège E.|Alhenc-Gelas F.|Gallois Y.|Girault A.|Marre M.|Froguel P.|Cogneau J.|Cogneau J.|Cogneau J.|Cogneau J.|Cogneau J.|Cogneau J.|Cogneau J.|Cogneau J.|Born C.|Caces E.|Cailleau M.|Moreau J.|Rakotozafy F.|Vol S.</t>
  </si>
  <si>
    <t>Fumeron F.|Fumeron F.|Fumeron F.|Fumeron F.|Lamri A.|Lamri A.|Abi Khalil C.|Abi Khalil C.|Jaziri R.|Jaziri R.|Porchay-BALDÉRELLI I.|Porchay-BALDÉRELLI I.|Lantieri O.|Lantieri O.|Lantieri O.|Vol S.|Vol S.|Vol S.|Balkau B.|Balkau B.|Balkau B.|Balkau B.|Marre M.|Marre M.|Marre M.|Marre M.|Ducimetière P.|Ducimetière P.|Eschwège E.|Eschwège E.|Alhenc-Gelas F.|Alhenc-Gelas F.|Gallois Y.|Gallois Y.|Girault A.|Girault A.|Bonnet F.|Bonnet F.|Froguel P.|Froguel P.|Cogneau J.|Cogneau J.|Born C.|Born C.|Caces E.|Caces E.|Cailleau M.|Cailleau M.|Moreau J.|Moreau J.|Rakotozafy F.|Rakotozafy F.|Tichet J.|Tichet J.</t>
  </si>
  <si>
    <t>Sex hormone-binding globulin predicts the incidence of hyperglycemia in women: Interactions with adiponectin levels</t>
  </si>
  <si>
    <t>Dairy consumption and the incidence of hyperglycemia and the metabolic syndrome: Results from a French prospective study, data from the epidemiological study on the insulin resistance syndrome (DESIR)</t>
  </si>
  <si>
    <t>Lundby Christensen L.|Lundby Christensen L.|Almdal T.|Boesgaard T.|Breum L.|Dunn E.|Gade-Rasmussen B.|Gluud C.|Hedetoft C.|Jarloev A.|Jensen T.|Krarup T.|Johansen L.|Lund S.|Madsbad S.|Mathiesen E.|Moelvig J.|Nielsen F.|Perrild H.|Pedersen O.|Roeder M.|Sneppen S.|Snorgaard O.|Tarnow L.|Thorsteinsson B.|Vaag A.|Vestergaard H.|Wetterslev J.|Wiinberg N.</t>
  </si>
  <si>
    <t>Study rationale and design of the CIMT trial: The Copenhagen insulin and metformin therapy trial</t>
  </si>
  <si>
    <t>Malfatti S.|Malfatti S.|Tindall B.|Schneider S.|Fähnrich R.|Lapidus A.|Labuttii K.|Copeland A.|Glavina Del Rio T.|Nolan M.|Chen F.|Lucas S.|Tice H.|Cheng J.|Bruce D.|Bruce D.|Goodwin L.|Goodwin L.|Pitluck S.|Anderson I.|Pati A.|Ivanova N.|Mavromatis K.|Chen A.|Palaniappan K.|D'haeseleer P.|D'haeseleer P.|Göker M.|Bristow J.|Eisen J.|Eisen J.|Markowitz V.|Hugenholtz P.|Kyrpides N.|Klenk H.|Chain P.|Chain P.</t>
  </si>
  <si>
    <t>Göker M.|Lu M.|Lu M.|Fiebig A.|Nolan M.|Lapidus A.|Lapidus A.|Tice H.|Del Rio T.|Cheng J.|Han C.|Han C.|Tapia R.|Tapia R.|Goodwin L.|Goodwin L.|Pitluck S.|Liolios K.|Mavromatis K.|Pagani I.|Ivanova N.|Mikhailova N.|Pati A.|Chen A.|Palaniappan K.|Land M.|Land M.|Mayilraj S.|Rohde M.|Detter J.|Detter J.|Bunk B.|Spring S.|Wirth R.|Woyke T.|Bristow J.|Eisen J.|Eisen J.|Markowitz V.|Hugenholtz P.|Hugenholtz P.|Kyrpides N.|Kyrpides N.|Klenk H.</t>
  </si>
  <si>
    <t>Complete genome sequence of Halogeometricum borinquense type strain (PR &lt;sup&gt;3&lt;/sup&gt;)</t>
  </si>
  <si>
    <t>Genome sequence of the muddwelling archaeon Methanoplanus limicola type strain (DSM 2279&lt;sup&gt;T&lt;/sup&gt;), reclassification of Methanoplanus petrolearius as Methanolacinia petrolearia and emended descriptions of the genera Methanoplanus and Methanolacinia</t>
  </si>
  <si>
    <t>Aurrecoechea C.|Brestelli J.|Brunk B.|Dommer J.|Fischer S.|Gajria B.|Gao X.|Gingle A.|Grant G.|Harb O.|Heiges M.|Innamorato F.|Iodice J.|Kissinger J.|Kissinger J.|Kraemer E.|Li W.|Miller J.|Nayak V.|Pennington C.|Pinney D.|Roos D.|Ross C.|Stoeckert C.|Treatman C.|Wang H.</t>
  </si>
  <si>
    <t>Aurrecoechea C.|Barreto A.|Barreto A.|Brestelli J.|Brestelli J.|Brunk B.|Brunk B.|Cade S.|Cade S.|Doherty R.|Doherty R.|Fischer S.|Fischer S.|Gajria B.|Gajria B.|Gao X.|Gao X.|Gingle A.|Grant G.|Grant G.|Harb O.|Harb O.|Heiges M.|Hu S.|Hu S.|Iodice J.|Iodice J.|Kissinger J.|Kissinger J.|Kraemer E.|Li W.|Li W.|Pinney D.|Pinney D.|Pitts B.|Roos D.|Srinivasamoorthy G.|Stoeckert C.|Stoeckert C.|Wang H.|Warrenfeltz S.</t>
  </si>
  <si>
    <t>PlasmoDB: A functional genomic database for malaria parasites</t>
  </si>
  <si>
    <t>EuPathDB: The eukaryotic pathogen database</t>
  </si>
  <si>
    <t>Amundadottir L.|Amundadottir L.|Kraft P.|Kraft P.|Stolzenberg-Solomon R.|Fuchs C.|Fuchs C.|Petersen G.|Arslan A.|Arslan A.|Arslan A.|Bueno-De-Mesquita H.|Bueno-De-Mesquita H.|Gross M.|Helzlsouer K.|Jacobs E.|LaCroix A.|Zheng W.|Albanes D.|Bamlet W.|Berg C.|Berrino F.|Bingham S.|Buring J.|Buring J.|Bracci P.|Canzian F.|Clavel-Chapelon F.|Clipp S.|Cotterchio M.|De Andrade M.|Duell E.|Fox J.|Gallinger S.|Gaziano J.|Gaziano J.|Giovannucci E.|Giovannucci E.|Giovannucci E.|Goggins M.|González C.|Hallmans G.|Hankinson S.|Hankinson S.|Hassan M.|Holly E.|Hunter D.|Hunter D.|Hutchinson A.|Hutchinson A.|Jackson R.|Jacobs K.|Jacobs K.|Jacobs K.|Jenab M.|Kaaks R.|Klein A.|Klein A.|Kooperberg C.|Kurtz R.|Li D.|Lynch S.|Mandelson M.|Mandelson M.|McWilliams R.|Mendelsohn J.|Michaud D.|Michaud D.|Olson S.|Overvad K.|Patel A.|Peeters P.|Peeters P.|Rajkovic A.|Riboli E.|Risch H.|Shu X.|Thomas G.|Tobias G.|Trichopoulos D.|Trichopoulos D.|Van Den Eeden S.|Virtamo J.|Wactawski-Wende J.|Wolpin B.|Wolpin B.|Yu H.|Yu K.|Zeleniuch-Jacquotte A.|Zeleniuch-Jacquotte A.|Chanock S.|Chanock S.|Hartge P.|Hoover R.</t>
  </si>
  <si>
    <t>Leenders M.|Leenders M.|Bhattacharjee S.|Vineis P.|Vineis P.|Stevens V.|Bueno-De-Mesquita H.|Bueno-De-Mesquita H.|Shu X.|Amundadottir L.|Amundadottir L.|Gross M.|Tobias G.|Wactawski-Wende J.|Arslan A.|Arslan A.|Arslan A.|Duell E.|Fuchs C.|Fuchs C.|Gallinger S.|Hartge P.|Hoover R.|Holly E.|Jacobs E.|Klein A.|Klein A.|Kooperberg C.|Lacroix A.|Li D.|Mandelson M.|Mandelson M.|Olson S.|Petersen G.|Risch H.|Yu K.|Wolpin B.|Wolpin B.|Zheng W.|Agalliu I.|Albanes D.|Boutron-Ruault M.|Bracci P.|Buring J.|Buring J.|Canzian F.|Chang K.|Chanock S.|Chanock S.|Cotterchio M.|Cotterchio M.|Gaziano J.|Gaziano J.|Giovanucci E.|Giovanucci E.|Giovanucci E.|Goggins M.|Hallmans G.|Hankinson S.|Hankinson S.|Hoffman-Bolton J.|Hunter D.|Hunter D.|Hutchinson A.|Hutchinson A.|Jacobs K.|Jacobs K.|Jacobs K.|Jenab M.|Khaw K.|Kraft P.|Kraft P.|Krogh V.|Kurtz R.|McWilliams R.|Mendelsohn J.|Patel A.|Rabe K.|Riboli E.|Tjønneland A.|Trichopoulos D.|Trichopoulos D.|Virtamo J.|Visvanathan K.|Elena J.|Yu H.|Zeleniuch-Jacquotte A.|Zeleniuch-Jacquotte A.|Stolzenberg-Solomon R.</t>
  </si>
  <si>
    <t>Genome-wide association study identifies variants in the ABO locus associated with susceptibility to pancreatic cancer</t>
  </si>
  <si>
    <t>Polymorphisms in genes related to one-carbon metabolism are not related to pancreatic cancer in PanScan and PanC4</t>
  </si>
  <si>
    <t>Perroud N.|Uher R.|Marusic A.|Rietschel M.|Mors O.|Henigsberg N.|Hauser J.|Maier W.|Souery D.|Placentino A.|Szczepankiewicz A.|Jorgensen L.|Strohmaier J.|Zobel A.|Giovannini C.|Elkin A.|Gunasinghe C.|Gray J.|Campbell D.|Gupta B.|Farmer A.|McGuffin P.|Aitchison K.</t>
  </si>
  <si>
    <t>Keers R.|Bonvicini C.|Scassellati C.|Uher R.|Placentino A.|Giovannini C.|Rietschel M.|Henigsberg N.|Kozel D.|Mors O.|Maier W.|Hauser J.|Souery D.|Mendlewicz J.|Schmäl C.|Zobel A.|Larsen E.|Szczepankiewicz A.|Kovacic Z.|Elkin A.|Craig I.|McGuffin P.|Farmer A.|Aitchison K.|Gennarelli M.|Gennarelli M.</t>
  </si>
  <si>
    <t>Suicidal ideation during treatment of depression with escitalopram and nortriptyline in Genome-Based Therapeutic Drugs for Depression (GENDEP): A clinical trial</t>
  </si>
  <si>
    <t>Variation in GNB3 predicts response and adverse reactions to antidepressants</t>
  </si>
  <si>
    <t>Xiao J.|Bastian R.|Perlmutter J.|Racette B.|Tabbal S.|Karimi M.|Paniello R.|Blitzer A.|Batish S.|Wszolek Z.|Uitti R.|Hedera P.|Simon D.|Tarsy D.|Truong D.|Frei K.|Pfeiffer R.|Gong S.|Zhao Y.|LeDoux M.</t>
  </si>
  <si>
    <t>Xiao J.|Xiao J.|Zhao Y.|Zhao Y.|Bastian R.|Perlmutter J.|Perlmutter J.|Perlmutter J.|Perlmutter J.|Perlmutter J.|Racette B.|Tabbal S.|Karimi M.|Paniello R.|Wszolek Z.|Uitti R.|Van Gerpen J.|Simon D.|Tarsy D.|Hedera P.|Truong D.|Frei K.|Blitzer A.|Rudzińska M.|Pfeiffer R.|Pfeiffer R.|Le C.|Le C.|Ledoux M.|Ledoux M.</t>
  </si>
  <si>
    <t>High-throughput mutational analysis of TOR1A in primary dystonia</t>
  </si>
  <si>
    <t>The c.-237-236GA&amp;gt;TT THAP1 sequence variant does not increase risk for primary dystonia</t>
  </si>
  <si>
    <t>Little J.|Little J.|Higgins J.|Loannidis J.|Moher D.|Gagnon F.|Von Elm E.|Khoury M.|Cohen B.|Davey-Smith G.|Grimshaw J.|Scheet P.|Gwinn M.|Williamson R.|Zou G.|Hutchings K.|Johnson C.|Tait V.|Wiens M.|Golding J.|Van Duijn C.|McLaughlin J.|Paterson A.|Wells G.|Fortier L.|Freedman M.|Zecevic M.|King R.|Lnfante-Rivard C.|Stewart A.|Birkett N.</t>
  </si>
  <si>
    <t>STrengthening the REporting of Genetic Association studies (STREGA): An extension of the STROBE statement</t>
  </si>
  <si>
    <t>McClure A.|Lunt M.|Eyre S.|Ke X.|Thomson W.|Hinks A.|Bowes J.|Gibbons L.|Plant D.|Wilson A.|Marinou I.|Morgan A.|Emery P.|Steer S.|Hocking L.|Reid D.|Wordsworth P.|Harrison P.|Worthington J.|Barton A.</t>
  </si>
  <si>
    <t>Orozco G.|Eyre S.|Hinks A.|Bowes J.|Morgan A.|Morgan A.|Wilson A.|Wordsworth P.|Steer S.|Hocking L.|Thomson W.|Worthington J.|Barton A.|Gibbons L.|Flynn E.|Martin P.|Ke X.|Donn R.|Martin S.|Robinson J.|Emery P.|Reid D.|Harrison P.</t>
  </si>
  <si>
    <t>Investigating the viability of genetic screening/testing for RA susceptibility using combinations of five confirmed risk loci.</t>
  </si>
  <si>
    <t>Study of the common genetic background for rheumatoid arthritis and systemic lupus erythematosus</t>
  </si>
  <si>
    <t>Rheumatology (Oxford, England)</t>
  </si>
  <si>
    <t>Liang X.|Bi S.|Yang W.|Wang L.|Cui G.|Cui F.|Zhang Y.|Liu J.|Gong X.|Chen Y.|Wang F.|Zheng H.|Wang F.|Guo J.|Jia Z.|Ma J.|Wang H.|Luo H.|Li L.|Jin S.|Hadler S.|Wang Y.</t>
  </si>
  <si>
    <t>Epidemiological serosurvey of Hepatitis B in China-Declining HBV prevalence due to Hepatitis B vaccination</t>
  </si>
  <si>
    <t>Reprint of: Epidemiological serosurvey of Hepatitis B in China-Declining HBV prevalence due to Hepatitis B vaccination</t>
  </si>
  <si>
    <t>Moree W.|Li B.|Jovic F.|Coon T.|Yu J.|Gross R.|Tucci F.|Marinkovic D.|Zamani-Kord S.|Malany S.|Bradbury M.|Hernandez L.|O'Brien Z.|Wen J.|Wang H.|Hoare S.|Petroski R.|Sacaan A.|Madan A.|Crowe P.|Beaton G.</t>
  </si>
  <si>
    <t>Moree W.|Li B.|Zamani-Kord S.|Yu J.|Coon T.|Huang C.|Marinkovic D.|Tucci F.|Malany S.|Bradbury M.|Hernandez L.|Wen J.|Wang H.|Hoare S.|Petroski R.|Jalali K.|Yang C.|Sacaan A.|Madan A.|Crowe P.|Beaton G.</t>
  </si>
  <si>
    <t>Characterization of novel selective H&lt;inf&gt;1&lt;/inf&gt;-antihistamines for clinical evaluation in the treatment of insomnia</t>
  </si>
  <si>
    <t>Identification of a novel selective H&lt;inf&gt;1&lt;/inf&gt;-antihistamine with optimized pharmacokinetic properties for clinical evaluation in the treatment of insomnia</t>
  </si>
  <si>
    <t>Harusato A.|Naito Y.|Takagi T.|Yamada S.|Mizushima K.|Hirai Y.|Horie R.|Inoue K.|Fukumoto K.|Hirata I.|Omatsu T.|Kishimoto E.|Uchiyama K.|Handa O.|Ishikawa T.|Kokura S.|Ichikawa H.|Muto A.|Igarashi K.|Yoshikawa T.</t>
  </si>
  <si>
    <t>Harusato A.|Naito Y.|Takagi T.|Uchiyama K.|Mizushima K.|Hirai Y.|Yamada S.|Tuji T.|Yoriki H.|Horie R.|Inoue K.|Fukumoto K.|Handa O.|Ishikawa T.|Kokura S.|Minamiyama Y.|Ichikawa H.|Muto A.|Igarashi K.|Yoshikawa T.</t>
  </si>
  <si>
    <t>Inhibition of Bach1 ameliorates indomethacin-induced intestinal injury in mice.</t>
  </si>
  <si>
    <t>Suppression of indomethacin-induced apoptosis in the small intestine due to Bach1 deficiency</t>
  </si>
  <si>
    <t>Journal of physiology and pharmacology : an official journal of the Polish Physiological Society</t>
  </si>
  <si>
    <t>Biological and Pharmaceutical Bulletin</t>
  </si>
  <si>
    <t>Tennyson J.|Bernath P.|Brown L.|Campargue A.|Carleer M.|Császár A.|Gamache R.|Hodges J.|Jenouvrier A.|Naumenko O.|Polyansky O.|Rothman L.|Toth R.|Vandaele A.|Zobov N.|Daumont L.|Fazliev A.|Furtenbacher T.|Gordon I.|Mikhailenko S.|Shirin S.</t>
  </si>
  <si>
    <t>Tennyson J.|Bernath P.|Brown L.|Campargue A.|Császár A.|Daumont L.|Gamache R.|Hodges J.|Naumenko O.|Polyansky O.|Polyansky O.|Rothman L.|Vandaele A.|Zobov N.|Dénes N.|Fazliev A.|Furtenbacher T.|Gordon I.|Hu S.|Szidarovszky T.|Vasilenko I.</t>
  </si>
  <si>
    <t>IUPAC critical evaluation of the rotational-vibrational spectra of water vapor. Part I-Energy levels and transition wavenumbers for H&lt;inf&gt;2&lt;/inf&gt;&lt;sup&gt;17&lt;/sup&gt;O and H&lt;inf&gt;2&lt;/inf&gt;&lt;sup&gt;18&lt;/sup&gt;O</t>
  </si>
  <si>
    <t>IUPAC critical evaluation of the rotational-vibrational spectra of water vapor. Part IV. Energy levels and transition wavenumbers for D&lt;inf&gt;2&lt;/inf&gt;&lt;sup&gt;16&lt;/sup&gt;O, D&lt;inf&gt;2&lt;/inf&gt;&lt;sup&gt;17&lt;/sup&gt;O, and D&lt;inf&gt;2&lt;/inf&gt;&lt;sup&gt;18&lt;/sup&gt;O</t>
  </si>
  <si>
    <t>Journal of Quantitative Spectroscopy and Radiative Transfer</t>
  </si>
  <si>
    <t>Opitz A.|Opitz A.|Karrer R.|Wurz P.|Galvin A.|Bochsler P.|Blush L.|Daoudi H.|Ellis L.|Farrugia C.|Giammanco C.|Kistler L.|Klecker B.|Kucharek H.|Lee M.|Möbius E.|Popecki M.|Sigrist M.|Simunac K.|Singer K.|Thompson B.|Wimmer-Schweingruber R.</t>
  </si>
  <si>
    <t>Bochsler P.|Bochsler P.|Lee M.|Karrer R.|Jian L.|Ellis L.|Farrugia C.|Galvin A.|Kistler L.|Kucharek H.|Möbius E.|Popecki M.|Simunac K.|Blush L.|Daoudi H.|Wurz P.|Klecker B.|Wimmer-Schweingruber R.|Thompson B.|Luhmann J.|Russell C.|Opitz A.</t>
  </si>
  <si>
    <t>Temporal evolution of the solar wind bulk velocity at solar minimum by correlating the STEREO A and B plastic measurements</t>
  </si>
  <si>
    <t>Diagnostics of corotating interaction regions with the kinetic properties of iron ions as determined with STEREO/PLASTIC</t>
  </si>
  <si>
    <t>Harmens H.|Norris D.|Steinnes E.|Kubin E.|Piispanen J.|Alber R.|Aleksiayenak Y.|Blum O.|Coşkun M.|Dam M.|De Temmerman L.|Fernández J.|Frolova M.|Frontasyeva M.|González-Miqueo L.|Grodzińska K.|Jeran Z.|Korzekwa S.|Krmar M.|Kvietkus K.|Leblond S.|Liiv S.|Magnússon S.|Maňkovská B.|Pesch R.|Rühling A.|Santamaria J.|Schröder W.|Spiric Z.|Suchara I.|Thöni L.|Urumov V.|Yurukova L.|Zechmeister H.</t>
  </si>
  <si>
    <t>Mosses as biomonitors of atmospheric heavy metal deposition: Spatial patterns and temporal trends in Europe</t>
  </si>
  <si>
    <t>Zhou T.|Wu B.|Wu B.|Scaife A.|Brönnimann S.|Cherchi A.|Fereday D.|Fischer A.|Folland C.|Jin K.|Kinter J.|Knight J.|Kucharski F.|Kusunoki S.|Lau N.|Li L.|Nath M.|Nakaegawa T.|Navarra A.|Pegion P.|Rozanov E.|Rozanov E.|Schubert S.|Sporyshev P.|Voldoire A.|Wen X.|Wen X.|Yoon J.|Zeng N.</t>
  </si>
  <si>
    <t>Scaife A.|Kucharski F.|Folland C.|Kinter J.|Brönnimann S.|Fereday D.|Fischer A.|Grainger S.|Jin E.|Kang I.|Knight J.|Kusunoki S.|Lau N.|Nath M.|Nakaegawa T.|Pegion P.|Schubert S.|Sporyshev P.|Syktus J.|Yoon J.|Zeng N.|Zhou T.</t>
  </si>
  <si>
    <t>The CLIVAR C20C project: Which components of the Asian-Australian monsoon circulation variations are forced and reproducible?</t>
  </si>
  <si>
    <t>The CLIVAR C20C project: Selected twentieth century climate events</t>
  </si>
  <si>
    <t>Climate Dynamics</t>
  </si>
  <si>
    <t>Schlosser E.|Brauers T.|Dorn H.|Fuchs H.|Häseler R.|Hofzumahaus A.|Holland F.|Wahner A.|Kanaya Y.|Kajii Y.|Miyamoto K.|Nishida S.|Watanabe K.|Yoshino A.|Kubistin D.|Martinez M.|Rudolf M.|Harder H.|Berresheim H.|Berresheim H.|Elste T.|Plass-Dülmer C.|Stange G.|Schurath U.</t>
  </si>
  <si>
    <t>Elshorbany Y.|Elshorbany Y.|Elshorbany Y.|Kleffmann J.|Hofzumahaus A.|Kurtenbach R.|Wiesen P.|Brauers T.|Bohn B.|Dorn H.|Fuchs H.|Holland F.|Rohrer F.|Tillmann R.|Wegener R.|Wahner A.|Kanaya Y.|Yoshino A.|Yoshino A.|Nishida S.|Nishida S.|Kajii Y.|Martinez M.|Kubistin D.|Harder H.|Lelieveld J.|Elste T.|Plass-Dlmer C.|Stange G.|Berresheim H.|Berresheim H.|Schurath U.</t>
  </si>
  <si>
    <t>Technical note: Formal blind intercomparison of oh measurements: Results from the international campaign HOxComp</t>
  </si>
  <si>
    <t>HO&amp;lt;inf&amp;gt;x&amp;lt;/inf&amp;gt; budgets during HOxComp: A case study of HO&amp;lt;inf&amp;gt;x&amp;lt;/inf&amp;gt; chemistry under NO&amp;lt;inf&amp;gt;x&amp;lt;/inf&amp;gt;-limited conditions</t>
  </si>
  <si>
    <t>Han C.|Hwang K.|Kim D.|Udalski A.|Abe F.|Monard L.|McCormick J.|Szymański M.|Kubiak M.|Pietrzyński G.|Pietrzyński G.|Soszyński I.|Szewczyk O.|Wyrzykowski L.|Ulaczyk K.|Bond I.|Botzler C.|Fukui A.|Furusawa K.|Hearnshaw J.|Itow Y.|Kamiya K.|Kilmartin P.|Korpela A.|Lin W.|Ling C.|Masuda K.|Matsubara Y.|Miyake N.|Muraki Y.|Nagaya M.|Ohnishi K.|Tokumura T.|Perrott Y.|Rattenbury N.|Saito T.|Sako T.|Skuljan L.|Sullivan D.|Sumi T.|Sweatman W.|Tristram P.|Yock P.|Allen W.|Christie G.|Depoy D.|Dong S.|Gaudi B.|Gould A.|Lee C.|Natusch T.|Park B.|Pogge R.|Albrow M.|Allan A.|Batista V.|Beaulieu J.|Bennett D.|Brillant S.|Bode M.|Bramich D.|Burgdorf M.|Caldwell J.|Calitz H.|Cassan A.|Corrales E.|Dieters S.|Dieters S.|Prester D.|Dominik M.|Donatowicz J.|Fouque P.|Greenhill J.|Hill K.|Hoffman M.|Horne K.|Jørgensen U.|Kains N.|Kubas D.|Marquette J.|Martin R.|Meintjes P.|Menzies J.|Pollard K.|Sahu K.|Snodgrass C.|Steele I.|Street R.|Tsapras Y.|Wambsganss J.|Williams A.|Zub A.</t>
  </si>
  <si>
    <t>Miyake N.|Udalski A.|Sumi T.|Bennett D.|Dong S.|Street R.|Greenhill J.|Bond I.|Gould A.|Kubiak M.|Szymański M.|Pietrzyński G.|Pietrzyński G.|Soszyński I.|Ulaczyk K.|Wyrzykowski L.|Wyrzykowski L.|Abe F.|Fukui A.|Furusawa K.|Holderness S.|Itow Y.|Korpela A.|Ling C.|Masuda K.|Matsubara Y.|Muraki Y.|Nagayama T.|Ohnishi K.|Rattenbury N.|Saito T.|Sako T.|Sullivan D.|Sweatman W.|Tristram P.|Yock P.|Allen W.|Christie G.|Depoy D.|Gaudi B.|Han C.|Lee C.|McCormick J.|Monard B.|Natusch T.|Park B.|Pogge R.|Allan A.|Bode M.|Bramich D.|Clay N.|Dominik M.|Horne K.|Kains N.|Mottram C.|Snodgrass C.|Snodgrass C.|Steele I.|Tsapras Y.|Tsapras Y.|Albrow M.|Batista V.|Beaulieu J.|Brillant S.|Burgdorf M.|Burgdorf M.|Caldwell J.|Cassan A.|Cole A.|Cook K.|Coutures C.|Dieters S.|Dieters S.|Prester D.|Donatowicz J.|Fouqué P.|Jorgensen U.|Kane S.|Kubas D.|Marquette J.|Martin R.|Menzies J.|Pollard K.|Sahu K.|Wambsganss J.|Williams A.|Zub M.</t>
  </si>
  <si>
    <t>Interpretation of strong short-term central perturbations in the light curves of moderate-magnification microlensing events</t>
  </si>
  <si>
    <t>A possible binary system of a stellar remnant in the high-magnification gravitational microlensing event OGLE-2007-BLG-514</t>
  </si>
  <si>
    <t>Sanna N.|Sanna N.|Bono G.|Bono G.|Stetson P.|Pietrinferni A.|Monelli M.|Cassisi S.|Buonanno R.|Sabbi E.|Caputo F.|Castellani M.|Corsi C.|Degl'Innocenti S.|Degl'Innocenti S.|Drozdovsky I.|Ferraro I.|Iannicola G.|Nonino M.|Prada Moroni P.|Prada Moroni P.|Pulone L.|Romaniello M.|Walker A.</t>
  </si>
  <si>
    <t>On the stellar content of the starburst galaxy IC10</t>
  </si>
  <si>
    <t>Franzen T.|Davies M.|Davies R.|Davis R.|Feroz F.|Génova-Santos R.|Génova-Santos R.|Grainge K.|Grainge K.|Green D.|Hobson M.|Hurley-Walker N.|Lasenby A.|Lasenby A.|López-Caniego M.|Olamaie M.|Padilla-Torres C.|Pooley G.|Rebolo R.|Rodríguez-Gonzálvez C.|Saunders R.|Saunders R.|Scaife A.|Scott P.|Shimwell T.|Titterington D.|Waldram E.|Watson R.|Zwart J.</t>
  </si>
  <si>
    <t>Shimwell T.|Rodríguez-Gonzálvez C.|Feroz F.|Franzen T.|Grainge K.|Grainge K.|Grainge K.|Hobson M.|Hurley-Walker N.|Lasenby A.|Lasenby A.|Lloyd-Davies E.|Olamaie M.|Perrott Y.|Pooley G.|Rumsey C.|Romer A.|Saunders R.|Saunders R.|Scaife A.|Schammel M.|Scott P.|Titterington D.|Waldram E.</t>
  </si>
  <si>
    <t>Follow-up observations at 16 and 33 GHz of extragalactic sources from WMAP 3-yr data: II - Flux density variability</t>
  </si>
  <si>
    <t>Sunyaev-Zel'dovich observations with AMI of the hottest galaxy clusters detected in the XMM-newton cluster survey</t>
  </si>
  <si>
    <t>Southworth J.|Southworth J.|Hinse T.|Hinse T.|Jørgensen U.|Dominik M.|Ricci D.|Burgdorf M.|Hornstrup A.|Wheatley P.|Anguita T.|Bozza V.|Bozza V.|Novati S.|Novati S.|Harpsøe K.|Kjærgaard P.|Liebig C.|Mancini L.|Mancini L.|Masi G.|Mathiasen M.|Rahvar S.|Scarpetta G.|Scarpetta G.|Snodgrass C.|Surdej J.|Thöne C.|Thöne C.|Zub M.</t>
  </si>
  <si>
    <t>Dominik M.|Jørgensen U.|Jørgensen U.|Rattenbury N.|Mathiasen M.|Hinse T.|Hinse T.|Novati S.|Novati S.|Novati S.|Harpsøe K.|Bozza V.|Bozza V.|Bozza V.|Anguita T.|Anguita T.|Burgdorf M.|Burgdorf M.|Horne K.|Hundertmark M.|Kerins E.|Kjærgaard P.|Liebig C.|Liebig C.|Mancini L.|Mancini L.|Mancini L.|Mancini L.|Masi G.|Rahvar S.|Ricci D.|Scarpetta G.|Scarpetta G.|Scarpetta G.|Snodgrass C.|Snodgrass C.|Southworth J.|Street R.|Surdej J.|Thöne C.|Thöne C.|Tsapras Y.|Tsapras Y.|Wambsganss J.|Zub M.</t>
  </si>
  <si>
    <t>High-precision photometry by telescope defocusing - I. the transiting planetary system WASP-5</t>
  </si>
  <si>
    <t>Realisation of a fully-deterministic microlensing observing strategy for inferring planet populations</t>
  </si>
  <si>
    <t>Croston J.|Kraft R.|Hardcastle M.|Birkinshaw M.|Birkinshaw M.|Worrall D.|Worrall D.|Nulsen P.|Penna R.|Sivakoff G.|Sivakoff G.|Jordán A.|Jordán A.|Brassington N.|Evans D.|Evans D.|Forman W.|Gilfanov M.|Gilfanov M.|Goodger J.|Harris W.|Jones C.|Juett A.|Murray S.|Raychaudhury S.|Sarazin C.|Voss R.|Voss R.|Woodley K.</t>
  </si>
  <si>
    <t>High-energy particle acceleration at the radio-lobe shock of Centaurus A</t>
  </si>
  <si>
    <t>Díaz-Santos T.|Armus L.|Charmandaris V.|Charmandaris V.|Charmandaris V.|Stacey G.|Murphy E.|Haan S.|Stierwalt S.|Malhotra S.|Appleton P.|Inami H.|Magdis G.|Elbaz D.|Evans A.|Evans A.|Mazzarella J.|Surace J.|Van Der Werf P.|Xu C.|Lu N.|Meijerink R.|Meijerink R.|Howell J.|Petric A.|Petric A.|Veilleux S.|Veilleux S.|Sanders D.</t>
  </si>
  <si>
    <t>Extended [c</t>
  </si>
  <si>
    <t>Tan B.|Tan B.|Leech J.|Rigopoulou D.|Rigopoulou D.|Warren B.|Warren B.|Wilson C.|Attewell D.|Azimlu M.|Bendo G.|Butner H.|Brinks E.|Chanial P.|Clements D.|Heesen V.|Heesen V.|Israel F.|Knapen J.|Knapen J.|Matthews H.|Mortier A.|Mühle S.|Sánchez-Gallego J.|Sánchez-Gallego J.|Tilanus R.|Tilanus R.|Usero A.|Usero A.|Van der Werf P.|Zhu M.</t>
  </si>
  <si>
    <t>The James Clerk Maxwell Telescope Nearby Galaxies Legacy Survey - IX.&lt;sup&gt;12&lt;/sup&gt;CO J = 3→2 observations of NGC 2976 and NGC 3351</t>
  </si>
  <si>
    <t>Lin K.|Lin K.|Li C.|Ho P.|Ho P.|Huang C.|Huang C.|Liao Y.|Liao Y.|Liu G.|Liu G.|Koch P.|Molnar S.|Nishioka H.|Umetsu K.|Umetsu K.|Wang F.|Wang F.|Wu J.|Wu J.|Kestevan M.|Birkinshaw M.|Altamirano P.|Chang C.|Chang S.|Chang S.|Chen M.|Martin-Cocher P.|Han C.|Huang Y.|Hwang Y.|Ibãez-Roman F.|Jiang H.|Kubo D.|Oshiro P.|Raffin P.|Wei T.|Wilson W.|Chen K.|Chiueh T.|Chiueh T.</t>
  </si>
  <si>
    <t>Huang C.|Huang C.|Wu J.|Wu J.|Ho P.|Ho P.|Koch P.|Liao Y.|Liao Y.|Lin K.|Lin K.|Liu G.|Liu G.|Molnar S.|Nishioka H.|Umetsu K.|Umetsu K.|Wang F.|Wang F.|Altamirano P.|Birkinshaw M.|Chang C.|Chang S.|Chang S.|Chen M.|Chiueh T.|Chiueh T.|Han C.|Huang Y.|Hwang Y.|Jiang H.|Kesteven M.|Kubo D.|Li C.|Martin-Cocher P.|Oshiro P.|Raffin P.|Wei T.|Wilson W.</t>
  </si>
  <si>
    <t>AMiBA: System performance</t>
  </si>
  <si>
    <t>AMiBA: Scaling relations between the integrated compton-y and X-ray-derived temperature, mass, and luminosity</t>
  </si>
  <si>
    <t>Everitt C.|Everitt C.|Adams M.|Bencze W.|Buchman S.|Clarke B.|Conklin J.|Debra D.|Dolphin M.|Heifetz M.|Hipkins D.|Holmes T.|Keiser G.|Kolodziejczak J.|Kolodziejczak J.|Li J.|Lipa J.|Lockhart J.|Mester J.|Muhlfelder B.|Ohshima Y.|Parkinson B.|Salomon M.|Silbergleit A.|Solomonik V.|Stahl K.|Taber M.|Turneaure J.|Wang S.|Worden P.</t>
  </si>
  <si>
    <t>Gravity probe B data analysis: Status and potential for improved accuracy of scientific results</t>
  </si>
  <si>
    <t>Neiner C.|Floquet M.|Samadi R.|Espinosa Lara F.|Frémat Y.|Mathis S.|Mathis S.|Leroy B.|De Batz B.|Rainer M.|Poretti E.|Mathias P.|Guarro Fló J.|Buil C.|Ribeiro J.|Alecian E.|Andrade L.|Briquet M.|Briquet M.|Diago P.|Diago P.|Emilio M.|Fabregat J.|Gutiérrez-Soto J.|Gutiérrez-Soto J.|Gutiérrez-Soto J.|Hubert A.|Janot-Pacheco E.|Martayan C.|Semaan T.|Suso J.|Zorec J.</t>
  </si>
  <si>
    <t>Stochastic gravito-inertial modes discovered by CoRoT in the hot Be star HD 51452</t>
  </si>
  <si>
    <t>Gélin M.|Baudot J.|Bertolone G.|Besson A.|Brogna A.|Claus G.|Colledani C.|De Masi R.|Deǧerli Y.|Dorokhov A.|Dulinski W.|Goffe M.|Guilloux F.|Himmi A.|Hu-Guo C.|Jaaskelainen K.|Morel F.|Orsini F.|Specht M.|Valin I.|Winter M.</t>
  </si>
  <si>
    <t>Voutsinas G.|Amar-Youcef S.|Baudot J.|Bertolone G.|Brogna A.|Chon-Sen N.|Claus G.|Colledani C.|Dorokhov A.|Dozière G.|Dulinski W.|Degerli Y.|De Masi R.|Deveaux M.|Gelin M.|Goffe M.|Hu-Guo C.|Himmi A.|Jaaskelainen K.|Koziel M.|Morel F.|Müntz C.|Orsini F.|Santos C.|Schrader C.|Specht M.|Stroth J.|Valin I.|Wagner F.|Winter M.</t>
  </si>
  <si>
    <t>Intermediate digital monolithic pixel sensor for the EUDET high resolution beam telescope</t>
  </si>
  <si>
    <t>Studies for a 10μs, thin, high resolution CMOS pixel sensor for future vertex detectors</t>
  </si>
  <si>
    <t>Volpe L.|Jafer R.|Vauzour B.|Nicolai P.|Santos J.|Dorchies F.|Fourment C.|Hulin S.|Regan C.|Perez F.|Baton S.|Lancaster K.|Galimberti M.|Heathcote R.|Tolley M.|Spindloe C.|Nazarov W.|Koester P.|Labate L.|Gizzi L.|Benedetti C.|Sgattoni A.|Richetta M.|Pasley J.|Beg F.|Chawla S.|Higginson D.|MacPhee A.|Batani D.</t>
  </si>
  <si>
    <t>Proton radiography of cylindrical laser-driven implosions</t>
  </si>
  <si>
    <t>Taketani K.|Mishima K.|Ino T.|Yoshioka T.|Muto S.|Morishima T.|Shimizu H.|Oku T.|Suzuki J.|Shinohara T.|Sakai K.|Sato H.|Hirota K.|Otake Y.|Kitaguchi M.|Hino M.|Seki Y.|Iwashita Y.|Yamada M.|Ichikawa M.|Sugimoto T.|Kawasaki S.|Komamiya S.|Kamiya Y.|Otono H.|Yamashita S.|Geltenbort P.</t>
  </si>
  <si>
    <t>Highly polarized very cold neutrons through a permanent magnet quadrupole</t>
  </si>
  <si>
    <t>Pimentel-Santos F.|Pimentel-Santos F.|Pimentel-Santos F.|Mourão A.|Mourão A.|Ribeiro C.|Costa J.|Santos H.|Barcelos A.|Pinto P.|Godinho F.|Cruz M.|Vieira-Sousa E.|Vieira-Sousa E.|Santos R.|Rabiais S.|Félix J.|Fonseca J.|Fonseca J.|Guedes-Pinto H.|Brown M.|Branco J.|Branco J.|Mourão A.|De Matos A.|Ribeiro C.|Pimentel-Santos F.|Bravo Pimentão J.|Branco J.|Mateus M.|Nero P.|Araújo P.|Falcão S.|Pinto T.|Castelão W.|Vieira De Sousa E.|Caetano-Lopes J.|Fonseca J.|Silva C.|Simões E.|Madeira H.|Santos H.|Vaz Patto J.|Ferreira J.|Micaelo M.|Mediavilla M.|Sousa M.|Soares Branco P.|Godinho F.|Canas Da Silva J.|Garcês S.|Tavares V.|Ribeiro A.|Araújo D.|Costa J.|Costa L.|Afonso M.|Bogas M.|Alcino S.|Pinto P.|Cravo A.|Sequeira G.|Santos R.|Barcelos A.|Cunha I.|Cruz M.</t>
  </si>
  <si>
    <t>Spectrum of ankylosing spondylitis in Portugal. Development of BASDAI, BASFI, BASMI and mSASSS reference centile charts</t>
  </si>
  <si>
    <t>Ruëff F.|Przybilla B.|Biló M.|Müller U.|Scheipl F.|Aberer W.|Birnbaum J.|Bodzenta-Lukaszyk A.|Bonifazi F.|Bucher C.|Campi P.|Darsow U.|Egger C.|Haeberli G.|Hawranek T.|Körner M.|Kucharewicz I.|Küchenhoff H.|Lang R.|Quercia O.|Reider N.|Severino M.|Sticherling M.|Sturm G.|Wüthrich B.</t>
  </si>
  <si>
    <t>Ruëff F.|Przybilla B.|Biló M.|Müller U.|Scheipl F.|Seitz M.|Aberer W.|Bodzenta-Lukaszyk A.|Bonifazi F.|Campi P.|Darsow U.|Haeberli G.|Hawranek T.|Küchenhoff H.|Lang R.|Quercia O.|Reider N.|Schmid-Grendelmeier P.|Severino M.|Sturm G.|Treudler R.|Wüthrich B.</t>
  </si>
  <si>
    <t>Predictors of severe systemic anaphylactic reactions in patients with Hymenoptera venom allergy: Importance of baseline serum tryptase-a study of the European Academy of Allergology and Clinical Immunology Interest Group on Insect Venom Hypersensitivity</t>
  </si>
  <si>
    <t>Clinical Effectiveness of Hymenoptera Venom Immunotherapy: A Prospective Observational Multicenter Study of the European Academy of Allergology and Clinical Immunology Interest Group on Insect Venom Hypersensitivity</t>
  </si>
  <si>
    <t>Dieudé P.|Wipff J.|Guedj M.|Ruiz B.|Melchers I.|Hachulla E.|Riemekasten G.|Diot E.|Hunzelmann N.|Sibilia J.|Tiev K.|Mouthon L.|Cracowski J.|Carpentier P.|Distler J.|Amoura Z.|Tarner I.|Avouac J.|Meyer O.|Kahan A.|Boileau C.|Allanore Y.</t>
  </si>
  <si>
    <t>Dieudé P.|Dieudé P.|Guedj M.|Truchetet M.|Wipff J.|Revillod L.|Riemekasten G.|Matucci-Cerinic M.|Melchers I.|Hachulla E.|Airo P.|Diot E.|Hunzelmann N.|Mouthon L.|Cabane J.|Cracowski J.|Riccieri V.|Distler J.|Amoura Z.|Valentini G.|Camaraschi P.|Tarner I.|Frances C.|Carpentier P.|Brembilla N.|Meyer O.|Kahan A.|Chizzolini C.|Boileau C.|Boileau C.|Allanore Y.</t>
  </si>
  <si>
    <t>BANK1 is a genetic risk factor for diffuse cutaneous systemic sclerosis and has additive effects with IRF5 and STAT4</t>
  </si>
  <si>
    <t>Association of the CD226 Ser&lt;sup&gt;307&lt;/sup&gt; variant with systemic sclerosis</t>
  </si>
  <si>
    <t>Webb R.|Merrill J.|Kelly J.|Sestak A.|Kaufman K.|Langefeld C.|Ziegler J.|Kimberly R.|Edberg J.|Ramsey-Goldman R.|Petri M.|Reveille J.|Alarcón G.|Vilá L.|Alarcón-Riquelme M.|James J.|Gilkeson G.|Jacob C.|Moser K.|Gaffney P.|Vyse T.|Nath S.|Lipsky P.|Harley J.|Sawalha A.|Sawalha A.</t>
  </si>
  <si>
    <t>A polymorphism within IL21R confers risk for systemic lupus erythematosus</t>
  </si>
  <si>
    <t>Schieir O.|Thombs B.|Thombs B.|Hudson M.|Taillefer S.|Steele R.|Berkson L.|Bertrand C.|Couture F.|Fitzcharles M.|Gagné M.|Garfield B.|Gutkowski A.|Kang H.|Kapusta M.|Ligier S.|Mathieu J.|Ménard H.|Mercille S.|Starr M.|Stein M.|Zummer M.|Baron M.</t>
  </si>
  <si>
    <t>Mustafa S.|Looper K.|Looper K.|Zelkowitz P.|Purden M.|Baron M.|Starr M.|Gagné M.|Stein M.|Kang H.|Kapusta M.|Couture F.|Fitzcharles M.|Garfield B.|Ménard H.|Berkson L.|Pineau C.|Gutkowski A.|Zummer M.|Mathieu J.|Mercille S.|Ligier S.|Krasny J.|Bertrand C.|Yuen S.|Schulz J.</t>
  </si>
  <si>
    <t>Symptoms of depression predict the trajectory of pain among patients with early inflammatory arthritis: A path analysis approach to assessing change</t>
  </si>
  <si>
    <t>Role overload, pain and physical dysfunction in early rheumatoid or undifferentiated inflammatory arthritis in Canada</t>
  </si>
  <si>
    <t>BioPsychoSocial Medicine</t>
  </si>
  <si>
    <t>Gutt C.|Stadler L.|Streit-Nierobisch S.|Mancuso A.|Schropp A.|Pfau B.|Günther C.|Könnecke R.|Gulden J.|Reime B.|Feldhaus J.|Weckert E.|Vartanyants I.|Hellwig O.|Staier F.|Barth R.|Grunze M.|Rosenhahn A.|Stickler D.|Stillrich H.|Frömter R.|Oepen H.|Martins M.|Nisius T.|Wilhein T.|Faatz B.|Guerassimova N.|Honkavaara K.|Kocharyan V.|Treusch R.|Saldin E.|Schreiber S.|Schneidmiller E.|Yurkov M.|Eisebitt S.|Grübel G.</t>
  </si>
  <si>
    <t>Resonant magnetic scattering with soft x-ray pulses from a free-electron laser operating at 1.59 nm</t>
  </si>
  <si>
    <t>Anderhub H.|Backes M.|Biland A.|Boccone V.|Boccone V.|Braun I.|Bretz T.|Bretz T.|Buß J.|Cadoux F.|Cadoux F.|Commichau V.|Djambazov L.|Dorner D.|Dorner D.|Einecke S.|Eisenacher D.|Gendotti A.|Grimm O.|Von Gunten H.|Haller C.|Hildebrand D.|Horisberger U.|Huber B.|Huber B.|Kim K.|Kim K.|Knoetig M.|Köhne J.|Krähenbühl T.|Krumm B.|Lee M.|Lee M.|Lorenz E.|Lorenz E.|Lustermann W.|Lyard E.|Lyard E.|Mannheim K.|Meharga M.|Meharga M.|Meier K.|Montaruli T.|Montaruli T.|Neise D.|Nessi-Tedaldi F.|Overkemping A.|Paravac A.|Pauss F.|Renker D.|Renker D.|Rhode W.|Ribordy M.|Röser U.|Stucki J.|Schneider J.|Steinbring T.|Temme F.|Thaele J.|Tobler S.|Viertel G.|Vogler P.|Walter R.|Walter R.|Warda K.|Weitzel Q.|Zänglein M.</t>
  </si>
  <si>
    <t>Design and operation of FACT-the first G-APD Cherenkov telescope</t>
  </si>
  <si>
    <t>Sur D.|Lopez A.|Kanungo S.|Paisley A.|Manna B.|Ali M.|Niyogi S.|Park J.|Sarkar B.|Puri M.|Kim D.|Deen J.|Holmgren J.|Carbis R.|Rao R.|Van N.|Donner A.|Ganguly N.|Ganguly N.|Nair G.|Bhattacharya S.|Bhattacharya S.|Clemens J.</t>
  </si>
  <si>
    <t>Bhattacharya S.|Bhattacharya S.|Sur D.|Ali M.|Kanungo S.|You Y.|Manna B.|Sah B.|Niyogi S.|Park J.|Sarkar B.|Puri M.|Kim D.|Deen J.|Holmgren J.|Carbis R.|Dhingra M.|Donner A.|Nair G.|Lopez A.|Lopez A.|Wierzba T.|Clemens J.|Clemens J.|Clemens J.</t>
  </si>
  <si>
    <t>Efficacy and safety of a modified killed-whole-cell oral cholera vaccine in India: an interim analysis of a cluster-randomised, double-blind, placebo-controlled trial</t>
  </si>
  <si>
    <t>5 year efficacy of a bivalent killed whole-cell oral cholera vaccine in Kolkata, India: A cluster-randomised, double-blind, placebo-controlled trial</t>
  </si>
  <si>
    <t>Koopmans C.|Bijlenga D.|Groen H.|Vijgen S.|Aarnoudse J.|Bekedam D.|van den Berg P.|de Boer K.|Burggraaff J.|Bloemenkamp K.|Drogtrop A.|Franx A.|de Groot C.|Huisjes A.|Kwee A.|van Loon A.|Lub A.|Papatsonis D.|van der Post J.|Roumen F.|Scheepers H.|Willekes C.|Mol B.|Mol B.|van Pampus M.</t>
  </si>
  <si>
    <t>Vijgen S.|Koopmans C.|Opmeer B.|Groen H.|Bijlenga D.|Aarnoudse J.|Bekedam D.|Van Den Berg P.|De Boer K.|Burggraaff J.|Bloemenkamp K.|Drogtrop A.|Franx A.|De Groot C.|Huisjes A.|Kwee A.|Van Loon A.|Lub A.|Papatsonis D.|Van Der Post J.|Roumen F.|Scheepers H.|Stigter R.|Willekes C.|Mol B.|Mol B.|Van Pampus M.</t>
  </si>
  <si>
    <t>Induction of labour versus expectant monitoring for gestational hypertension or mild pre-eclampsia after 36 weeks' gestation (HYPITAT): a multicentre, open-label randomised controlled trial</t>
  </si>
  <si>
    <t>An economic analysis of induction of labour and expectant monitoring in women with gestational hypertension or pre-eclampsia at term (HYPITAT trial)</t>
  </si>
  <si>
    <t>Mattsson N.|Mattsson N.|Zetterberg H.|Hansson O.|Andreasen N.|Parnetti L.|Jonsson M.|Herukka S.|Van Der Flier W.|Blankenstein M.|Ewers M.|Ewers M.|Rich K.|Kaiser E.|Verbeek M.|Tsolaki M.|Mulugeta E.|Rosén E.|Aarsland D.|Jelle Visser P.|Schröder J.|Marcusson J.|De Leon M.|Hampel H.|Hampel H.|Scheltens P.|Pirttilä T.|Wallin A.|Eriksdotter Jönhagen M.|Minthon L.|Winblad B.|Blennow K.</t>
  </si>
  <si>
    <t>Duits F.|Teunissen C.|Bouwman F.|Visser P.|Visser P.|Mattsson N.|Mattsson N.|Zetterberg H.|Zetterberg H.|Blennow K.|Hansson O.|Minthon L.|Andreasen N.|Marcusson J.|Wallin A.|Rikkert M.|Tsolaki M.|Parnetti L.|Herukka S.|Hampel H.|De Leon M.|Schröder J.|Aarsland D.|Blankenstein M.|Scheltens P.|Van Der Flier W.|Van Der Flier W.</t>
  </si>
  <si>
    <t>CSF biomarkers and incipient Alzheimer disease in patients with mild cognitive impairment</t>
  </si>
  <si>
    <t>The cerebrospinal fluid \"alzheimer profile\": Easily said, but what does it mean?</t>
  </si>
  <si>
    <t>Pui C.|Pui C.|Pui C.|Pui C.|Campana D.|Campana D.|Campana D.|Pei D.|Bowman W.|Sandlund J.|Sandlund J.|Kaste S.|Kaste S.|Kaste S.|Ribeiro R.|Ribeiro R.|Rubnitz J.|Rubnitz J.|Raimondi S.|Raimondi S.|Onciu M.|Onciu M.|Coustan-Smith E.|Kun L.|Kun L.|Jeha S.|Jeha S.|Cheng C.|Howard S.|Howard S.|Simmons V.|Bayles A.|Metzger M.|Metzger M.|Boyett J.|Leung W.|Leung W.|Handgretinger R.|Downing J.|Downing J.|Evans W.|Evans W.|Evans W.|Relling M.|Relling M.|Relling M.</t>
  </si>
  <si>
    <t>Pui C.|Pui C.|Pei D.|Campana D.|Cheng C.|Sandlund J.|Bowman W.|Hudson M.|Ribeiro R.|Raimondi S.|Jeha S.|Howard S.|Bhojwani D.|Inaba H.|Rubnitz J.|Metzger M.|Gruber T.|Coustan-Smith E.|Downing J.|Leung W.|Relling M.|Evans W.</t>
  </si>
  <si>
    <t>Treating childhood acute lymphoblastic leukemia without cranial irradiation</t>
  </si>
  <si>
    <t>A revised definition for cure of childhood acute lymphoblastic leukemia</t>
  </si>
  <si>
    <t>Bombard Y.|Bombard Y.|Veenstra G.|Friedman J.|Creighton S.|Currie L.|Paulsen J.|Bottorff J.|Hayden M.|Guttman M.|Giambattista C.|Ludman M.|Murphy J.|Babineau-Sturk T.|Macleod P.|Rice J.|Martin W.|Wieler M.|Meschino W.|Gibbons C.|Raymond L.|Decolongon J.|Suchowersky O.|Klimek M.</t>
  </si>
  <si>
    <t>Bombard Y.|Bombard Y.|Bombard Y.|Palin J.|Friedman J.|Veenstra G.|Creighton S.|Bottorff J.|Hayden M.|Guttman M.|Giambattista C.|Ludman M.|Murphy J.|Babineau-Sturk T.|MacLeod P.|Rice J.|Martin W.|Wieler M.|Meschino W.|Gibbons C.|Raymond L.|Decolongon J.|Suchowersky O.|Klimek M.</t>
  </si>
  <si>
    <t>Perceptions of genetic discrimination among people at risk for Huntington’s disease: A cross sectional survey</t>
  </si>
  <si>
    <t>Beyond the patient: The broader impact of genetic discrimination among individuals at risk of huntington disease</t>
  </si>
  <si>
    <t>Yoon H.|Chin H.|Chin H.|Na K.|Chae D.|Chae D.|Kim S.|Kim S.|Kim S.|Jeon U.|Chung W.|Lee H.|Yang J.|Kim S.|Kwon Y.|Kim H.|Park S.|Kim H.|Lee T.|Lee T.|Lee T.|Jang E.|Kim W.|Kim N.|Bae W.|Shin Y.|Lee K.|Na K.|Ahn K.|Cho J.|Lee E.|Kim K.|An W.|Kim S.|Bog C.|Kim S.|Chang S.|Noh J.|Lee Y.|Kim S.|Oh J.|Song Y.|Kim M.|Lee S.|Kim Y.|Park W.|Kim K.|Cho W.|Kim H.|Jo S.|Ryong C.|Sun K.|Kim Y.|Park S.|Kim C.|Yang D.|Kwak I.|Lee S.|Lee D.|Song S.|Seoung E.|Yoon S.|Lim C.|Oh Y.|Oh K.|Joo K.|Kim Y.|Ahn C.|Han J.|Lee K.|Kim Y.|Lee J.|Lee S.|Do J.|Park J.|Yoon K.</t>
  </si>
  <si>
    <t>Chin H.|Chin H.|Cho H.|Lee T.|Na K.|Yoon H.|Chae D.|Chae D.|Kim S.|Jeon U.|Do J.|Park J.|Yoon K.|Shin Y.|Lee K.|Na K.|Cha D.|Kang Y.|Jang E.|Kim W.|Kim N.|Bae W.|Kim H.|Ahn K.|Cho J.|Lee E.|Kim K.|An W.|Kim S.|Bog C.|Kim S.|Chung W.|Lee H.|Yang J.|Kim S.|Chang S.|Noh J.|Lee Y.|Kim S.|Oh J.|Song Y.|Kim M.|Lee S.|Kim Y.|Park W.|Kim H.|Park S.|Kim K.|Cho W.|Kim H.|Jo S.|Ryong C.|Sun K.|Kwon Y.|Kim Y.|Park S.|Kim C.|Yang D.|Kwak I.|Lee S.|Lee D.|Song S.|Seoung E.|Yoon S.|Lim C.|Oh Y.|Oh K.|Joo K.|Kim Y.|Ahn C.|Han J.|Lee K.|Kim Y.|Lee J.|Lee S.</t>
  </si>
  <si>
    <t>Association of angiotensin II type 2 receptor gene A1818T polymorphism with progression of immunoglobulin a nephropathy in Korean patients</t>
  </si>
  <si>
    <t>The heme oxygenase-1 genotype is a risk factor to renal impairment of IgA nephropathy at diagnosis, which is a strong predictor of mortality</t>
  </si>
  <si>
    <t>Travier N.|Agudo A.|May A.|May A.|Gonzalez C.|Luan J.|Besson H.|Besson H.|Wareham N.|Slimani N.|Rinaldi S.|Clavel-Chapelon F.|Boutron-Ruault M.|Palli D.|Agnoli C.|Mattiello A.|Tumino R.|Vineis P.|Vineis P.|Rodriguez L.|Sanchez M.|Sanchez M.|Dorronsoro M.|Barricarte A.|Tormo M.|Norat T.|Mouw T.|Key T.|Spencer E.|Bueno-de-Mesquita H.|Vrieling A.|Orfanos P.|Orfanos P.|Naska A.|Naska A.|Trichopoulou A.|Trichopoulou A.|Rohrmann S.|Kaaks R.|M. Bergmann M.|Boeing H.|Hallmans G.|Johansson I.|Manjer J.|Lindkvist B.|Jakobsen M.|Overvad K.|Tjonneland A.|Halkjaer J.|Lund E.|Braaten T.|Odysseos A.|Riboli E.|Peeters P.</t>
  </si>
  <si>
    <t>Smoking and body fatness measurements: A cross-sectional analysis in the EPIC-PANACEA study</t>
  </si>
  <si>
    <t>Herrera V.|Casas J.|Miranda J.|Perel P.|Pichardo R.|González A.|Sanchez J.|Ferreccio C.|Aguilera X.|Silva E.|Oróstegui M.|Gómez L.|Chirinos J.|Medina-Lezama J.|Pérez C.|Suárez E.|Ortiz A.|Rosero L.|Schapochnik N.|Ortiz Z.|Ferrante D.|Diaz M.|Bautista L.|Bautista L.</t>
  </si>
  <si>
    <t>Miranda J.|Miranda J.|Herrera V.|Herrera V.|Chirinos J.|Gómez L.|Perel P.|Pichardo R.|González A.|Sánchez J.|Ferreccio C.|Aguilera X.|Silva E.|Oróstegui M.|Medina-Lezama J.|Pérez C.|Suárez E.|Ortiz A.|Rosero L.|Schapochnik N.|Ortiz Z.|Ferrante D.|Casas J.|Casas J.|Bautista L.</t>
  </si>
  <si>
    <t>Interethnic differences in the accuracy of anthropometric indicators of obesity in screening for high risk of coronary heart disease</t>
  </si>
  <si>
    <t>Major Cardiovascular Risk Factors in Latin America: A Comparison with the United States. The Latin American Consortium of Studies in Obesity (LASO)</t>
  </si>
  <si>
    <t>Mills P.|Timmis A.|Huber K.|Ector H.|Lancellotti P.|Masic I.|Ivanusa M.|Antoniades L.|Aschermann M.|Laucevicius A.|Mustonen P.|Artigou J.|Vardas P.|Stefanadis C.|Chiarello M.|Bolognese L.|Ambrosio G.|Van Der Wall E.|Kułakowski P.|Pinto F.|Apetrei E.|Oganov R.|Kamensky G.|Lüscher T.|Lerch R.|Haouala H.|Sansoy V.|Shumakov V.|Tajer C.|Lau C.|Márquez M.|Krittayaphong R.|Arai K.|Alfonso F.</t>
  </si>
  <si>
    <t>Lee C.|Park D.|Lee S.|Kim Y.|Hong M.|Kim J.|Park S.|Yun S.|Seong I.|Lee J.|Lee N.|Cho Y.|Cheong S.|Lim D.|Yang J.|Lee S.|Kim K.|Yoon J.|Jeong M.|Seung K.|Hong T.|Park S.</t>
  </si>
  <si>
    <t>Lee C.|Ahn J.|Park D.|Kang S.|Lee S.|Kim Y.|Park S.|Han S.|Lee S.|Seong I.|Rha S.|Jeong M.|Lim D.|Yoon J.|Hur S.|Choi Y.|Yang J.|Lee N.|Kim H.|Lee B.|Kim K.|Lee S.|Chae J.|Cheong S.|Suh I.|Park H.|Nah D.|Jeon D.|Seung K.|Lee K.|Jang J.|Park S.</t>
  </si>
  <si>
    <t>Comparison of the Efficacy and Safety of Zotarolimus-, Sirolimus-, and Paclitaxel-Eluting Stents in Patients With ST-Elevation Myocardial Infarction</t>
  </si>
  <si>
    <t>Optimal duration of dual antiplatelet therapy after drug-eluting stent implantation a randomized, controlled trial</t>
  </si>
  <si>
    <t>Charitos E.|Hanke T.|Stierle U.|Robinson D.|Bogers A.|Hemmer W.|Bechtel M.|Misfeld M.|Gorski A.|Boehm J.|Rein J.|Botha C.|Lange R.|Hoerer J.|Moritz A.|Wahlers T.|Franke U.|Breuer M.|Ferrari-Kuehne K.|Hetzer R.|Huebler M.|Ziemer G.|Takkenberg J.|Sievers H.</t>
  </si>
  <si>
    <t>Sievers H.|Stierle U.|Charitos E.|Hanke T.|Misfeld M.|Bechtel J.|Gorski A.|Franke U.|Graf B.|Robinson D.|Bogers A.|Dodge-Khatami A.|Boehm J.|Rein J.|Botha C.|Lange R.|Hoerer J.|Moritz A.|Wahlers T.|Breuer M.|Ferrari-Kuehne K.|Hetzer R.|Huebler M.|Ziemer G.|Takkenberg J.|Hemmer W.</t>
  </si>
  <si>
    <t>Autograft reinforcement to preserve autograft function after the ross procedure: a report from the german-dutch ross registry.</t>
  </si>
  <si>
    <t>Major adverse cardiac and cerebrovascular events after the ross procedure: A report from the german-dutch ross registry</t>
  </si>
  <si>
    <t>Balcells E.|Balcells E.|Balcells E.|Balcells E.|Balcells E.|Gimeno-Santos E.|Gimeno-Santos E.|Gimeno-Santos E.|Gimeno-Santos E.|de Batlle J.|de Batlle J.|Ramon M.|Ramon M.|Ramon M.|Rodríguez E.|Rodríguez E.|Benet M.|Benet M.|Benet M.|Farrero E.|Farrero E.|Farrero E.|Ferrer A.|Ferrer A.|Ferrer A.|Ferrer A.|Guerra S.|Guerra S.|Guerra S.|Guerra S.|Guerra S.|Ferrer J.|Ferrer J.|Ferrer J.|Ferrer J.|Sauleda J.|Sauleda J.|Sauleda J.|Sauleda J.|Barberà J.|Barberà J.|Barberà J.|Agustí À.|Agustí À.|Agustí À.|Agustí À.|Agustí À.|Agustí Á.|Rodriguez-Roisin R.|Rodriguez-Roisin R.|Rodriguez-Roisin R.|Rodriguez-Roisin R.|Rodriguez-Roisin R.|Gea J.|Gea J.|Gea J.|Gea J.|Gea J.|Antó J.|Antó J.|Antó J.|Antó J.|Garcia-Aymerich J.|Garcia-Aymerich J.|Garcia-Aymerich J.|Garcia-Aymerich J.|Anto J.|Serra I.|Donaire-Gonzalez D.|Gayete A.|Orozco-Levi M.|Vollmer I.|Barberá J.|Gomez F.|Pare C.|Roca J.|Freixa X.|Rodriguez D.|Portillo K.|Andreu J.|Pallissa E.|Rodriguez E.|Casan P.|Guell R.|Gimenez A.|Monso E.|Marin A.|Morera J.|Escarrabill J.|Togores B.|Gáldiz J.|López L.|Belda J.</t>
  </si>
  <si>
    <t>Characterisation and prognosis of undiagnosed chronic obstructive pulmonary disease patients at their first hospitalisation</t>
  </si>
  <si>
    <t>Lee S.|Kim J.|Jeong M.|Park H.|Jeong Y.|Ahn Y.|Kim J.|Chae S.|Kim Y.|Hur S.|Seong I.|Hong T.|Choi D.|Cho M.|Kim C.|Seung K.|Chung W.|Jang Y.|Cho J.|Park J.|Park S.</t>
  </si>
  <si>
    <t>Clinical characteristics and outcomes of acute st-segment elevation myocardial infarction in younger Korean adults</t>
  </si>
  <si>
    <t>Capodanno D.|Di Salvo M.|Palmerini T.|Sheiban I.|Margheri M.|Vecchi G.|Sangiorgi G.|Piovaccari G.|Bartorelli A.|Briguori C.|Ardissino D.|Di Pede F.|Ramondo A.|Inglese L.|Petronio A.|Bolognese L.|Benassi A.|Palmieri C.|Filippone V.|De Servi S.|Tamburino C.</t>
  </si>
  <si>
    <t>Tamburino C.|Di Salvo M.|Capodanno D.|Marzocchi A.|Sheiban I.|Margheri M.|Maresta A.|Barlocco F.|Sangiorgi G.|Piovaccari G.|Bartorelli A.|Briguori C.|Ardissino D.|Di Pede F.|Ramondo A.|Inglese L.|Petronio A.|Bolognese L.|Benassi A.|Palmieri C.|Patti A.|De Servi S.</t>
  </si>
  <si>
    <t>Long-term clinical benefit of drug-eluting stents over bare-metal stents in diabetic patients with de novo left main coronary artery disease: Results from a real-world multicenter registry</t>
  </si>
  <si>
    <t>Are drug-eluting stents superior to bare-metal stents in patients with unprotected non-bifurcational left main disease? Insights from a multicentre registry</t>
  </si>
  <si>
    <t>Patel M.|Dehmer G.|Hirshfeld J.|Smith P.|Spertus J.|Masoudi F.|Chamber C.|Ferguson T.|Garcia M.|Grover F.|Holmes D.|Klein L.|Limacher M.|MacK M.|Malenka D.|Park M.|Ragosta M.|Ritchie J.|Rose G.|Rosenberg A.|Russo A.|Shemin R.|Weintraub W.|Wolk M.|Bailey S.|Douglas P.|Hendel R.|Kramer C.|Min J.|Shaw L.|Stainback R.|Allen J.</t>
  </si>
  <si>
    <t>ACCF/SCAI/STS/AATS/AHA/ASNC/HFSA/SCCT 2012 appropriate use criteria for coronary revascularization focused update: A Report of the American College of Cardiology Foundation Appropriate Use Criteria Task Force, Society for Cardiovascular Angiography and Interventions, Society of Thoracic Surgeons, American Association for Thoracic Surgery, American Heart Association Tomography</t>
  </si>
  <si>
    <t>Hooven F.|Adachi J.|Adami S.|Boonen S.|Compston J.|Cooper C.|Cooper C.|Delmas P.|Diez-Perez A.|Gehlbach S.|Greenspan S.|LaCroix A.|Lindsay R.|Netelenbos J.|Pfeilschifter J.|Roux C.|Saag K.|Sambrook P.|Silverman S.|Siris E.|Watts N.|Anderson F.</t>
  </si>
  <si>
    <t>Litwic A.|Compston J.|Wyman A.|Siris E.|Gehlbach S.|Adachi J.|Chapurlat R.|Díez-Pérez A.|LaCroix A.|Nieves J.|Netelenbos J.|Pfeilschifter J.|Rossini M.|Roux C.|Saag K.|Silverman S.|Watts N.|Greenspan S.|March L.|Gregson C.|Gregson C.|Cooper C.|Cooper C.|Dennison E.</t>
  </si>
  <si>
    <t>The Global Longitudinal Study of Osteoporosis in Women (GLOW): Rationale and study design</t>
  </si>
  <si>
    <t>Self-perception of fracture risk: what can it tell us?</t>
  </si>
  <si>
    <t>Sallis J.|Bowles H.|Bauman A.|Ainsworth B.|Bull F.|Craig C.|Sjöström M.|De Bourdeaudhuij I.|Lefevre J.|Matsudo V.|Matsudo S.|Macfarlane D.|Gomez L.|Inoue S.|Murase N.|Volbekiene V.|McLean G.|Carr H.|Heggebo L.|Heggebo L.|Tomten H.|Bergman P.</t>
  </si>
  <si>
    <t>Adams M.|Ding D.|Sallis J.|Bowles H.|Ainsworth B.|Bergman P.|Bull F.|Carr H.|Craig C.|De Bourdeaudhuij I.|Gomez L.|Hagströmer M.|Klasson-Heggebø L.|Inoue S.|Lefevre J.|Macfarlane D.|Matsudo S.|Matsudo V.|McLean G.|Murase N.|Sjöström M.|Tomten H.|Volbekiene V.|Bauman A.</t>
  </si>
  <si>
    <t>Neighborhood Environments and Physical Activity Among Adults in 11 Countries</t>
  </si>
  <si>
    <t>Patterns of neighborhood environment attributes related to physical activity across 11 countries: A latent class analysis</t>
  </si>
  <si>
    <t>Keljo D.|Markowitz J.|Langton C.|Lerer T.|Bousvaros A.|Carvalho R.|Crandall W.|Evans J.|Griffiths A.|Kay M.|Kugathasan S.|LeLeiko N.|Mack D.|Mamula P.|Moyer M.|Oliva-Hemker M.|Otley A.|Pfefferkorn M.|Rosh J.|Hyams J.</t>
  </si>
  <si>
    <t>Schaefer M.|Schaefer M.|Machan J.|Machan J.|Kawatu D.|Langton C.|Langton C.|Markowitz J.|Markowitz J.|Crandall W.|Crandall W.|Mack D.|Mack D.|Evans J.|Evans J.|Pfefferkorn M.|Pfefferkorn M.|Griffiths A.|Griffiths A.|Otley A.|Otley A.|Bousvaros A.|Bousvaros A.|Kugathasan S.|Kugathasan S.|Rosh J.|Rosh J.|Keljo D.|Keljo D.|Carvalho R.|Carvalho R.|Tomer G.|Tomer G.|Mamula P.|Mamula P.|Kay M.|Kay M.|Kerzner B.|Kerzner B.|Oliva-Hemker M.|Oliva-Hemker M.|Kappelman M.|Kappelman M.|Saeed S.|Saeed S.|Hyams J.|Hyams J.|LeLeiko N.|LeLeiko N.</t>
  </si>
  <si>
    <t>Course and treatment of perianal disease in children newly diagnosed with Crohn's disease</t>
  </si>
  <si>
    <t>Factors that determine risk for surgery in pediatric patients with crohn's disease</t>
  </si>
  <si>
    <t>Brunt E.|Kleiner D.|Wilson L.|Unalp A.|Behling C.|Lavine J.|Neuschwander-Tetri B.|Abrams S.|Arceo D.|Espinosa D.|Fairly L.|Bringman D.|Hawkins C.|Liu Y.|Rogers N.|Stager M.|McCullough A.|Dasarathy S.|Edwards K.|Sargent R.|Coffey M.|Murray K.|Young M.|Mohan P.|Nair K.|Abdelmalek M.|Diehl A.|Gottfried M.|Guy C.|Killenberg P.|Kwan S.|Pan Y.|Piercy D.|Smith M.|Bhimalli P.|Chalasani N.|Cummings O.|Lee L.|Ragozzino L.|Vuppalanchi R.|Calabrese B.|Peglow D.|Scheimann A.|Torbenson M.|Klipsch A.|Molleston J.|Subbarao G.|Barlow S.|Derdoy J.|Hoffmann J.|King D.|Siegner J.|Stewart S.|Tetri B.|Thompson J.|Behling C.|Celedon M.|Clark L.|Durelle J.|Hassanein T.|Lavine J.|Mendoza S.|Schwimmer J.|Sirlin C.|Stein T.|Tobin A.|Bambha K.|Bass N.|Ferrell L.|Filipowski D.|Merriman R.|Pabst M.|Rosenthal M.|Rosenthal P.|Steel T.|Boyett S.|Bryan D.|Contos M.|Fuchs M.|Graham M.|Jones A.|Luketic V.|Sandhu B.|Sanyal A.|Sargeant C.|Selph K.|White M.|Kowdley K.|Gyurkey G.|Mooney J.|Nelson J.|Roberts S.|Saunders C.|Stead A.|Wang C.|Yeh M.|Brunt E.|Kleiner D.|Grave G.|Huang T.</t>
  </si>
  <si>
    <t>Portal chronic inflammation in nonalcoholic fatty liver disease (NAFLD): A histologic marker of advanced NAFLD - Clinicopathologic correlations from the nonalcoholic steatohepatitis clinical research network</t>
  </si>
  <si>
    <t>Okumiya K.|Sakamoto R.|Kimura Y.|Ishine M.|Kosaka Y.|Wada T.|Wada C.|Nakatsuka M.|Ishimoto Y.|Hirosaki M.|Kasahara Y.|Konno A.|Chen W.|Fujisawa M.|Otsuka K.|Nakashima M.|Wang H.|Dai Q.|Yang A.|Qiao H.|Gao J.|Li Z.|Zhang Y.|Ge R.|Matsubayashi K.</t>
  </si>
  <si>
    <t>Comprehensive geriatric assessment of elderly highlanders in Qinghai, China II: the association of polycythemia with lifestyle-related diseases among the three ethnicities.</t>
  </si>
  <si>
    <t>Kulier R.|Coppus S.|Coppus S.|Zamora J.|Zamora J.|Hadley J.|Malick S.|Das K.|Weinbrenner S.|Meyerrose B.|Decsi T.|Horvath A.|Nagy E.|Emparanza J.|Arvanitis T.|Burls A.|Cabello J.|Kaczor M.|Zanrei G.|Pierer K.|Stawiarz K.|Kunz R.|Mol B.|Mol B.|Khan K.|Khan K.</t>
  </si>
  <si>
    <t>Hadley J.|Hadley J.|Kulier R.|Zamora J.|Coppus S.|Coppus S.|Weinbrenner S.|Meyerrose B.|Decsi T.|Horvath A.|Nagy E.|Emparanza J.|Arvanitis T.|Burls A.|Cabello J.|Kaczor M.|Zanrei G.|Pierer K.|Kunz R.|Wilkie V.|Wall D.|Mol B.|Mol B.|Khan K.|Khan K.</t>
  </si>
  <si>
    <t>The effectiveness of a clinically integrated e-learning course in evidence-based medicine: A cluster randomised controlled trial</t>
  </si>
  <si>
    <t>Effectiveness of an e-learning course in evidence-based medicine for foundation (internship) training</t>
  </si>
  <si>
    <t>Journal of the Royal Society of Medicine</t>
  </si>
  <si>
    <t>Journal of Evaluation in Clinical Practice</t>
  </si>
  <si>
    <t>BMC Medical Education</t>
  </si>
  <si>
    <t>Draper C.|Lund C.|Kleintjes S.|Funk M.|Funk M.|Omar M.|Flisher A.|Flisher A.|Agossou T.|Drew N.|Faydi E.|Bhana A.|Doku V.|Green A.|Kigozi F.|Knapp M.|Mayeya J.|Mulutsi E.|Ndyanabangi S.|Ofori-Atta A.|Osei A.|Petersen I.</t>
  </si>
  <si>
    <t>Kapungwe A.|Cooper S.|Mayeya J.|Mayeya J.|Mwanza J.|Mwape L.|Sikwese A.|Lund C.|Flisher A.|Agossou T.|Drew N.|Faydi E.|Funk M.|Bhana A.|Doku V.|Green A.|Omar M.|Kigozi F.|Knapp M.|Mulutsi E.|Ndyanabangi S.|Ofori-Atta A.|Osei A.|Petersen I.</t>
  </si>
  <si>
    <t>Mental health policy in South Africa: Development process and content</t>
  </si>
  <si>
    <t>Attitudes of primary health care providers towards people with mental illness: Evidence from two districts in Zambia</t>
  </si>
  <si>
    <t>African Journal of Psychiatry (South Africa)</t>
  </si>
  <si>
    <t>Oh S.|Oh S.|Kim W.|Kim S.|Kim J.|Kim S.|Lee D.|Won J.|Hwang I.|Kim M.|Lee S.|Kim J.|Yang D.|Kang H.|Choi C.|Park J.|Choi Y.|Kim H.|Kwon J.|Suh C.|Kim H.</t>
  </si>
  <si>
    <t>Oh S.|Oh S.|Kim W.|Kim J.|Kim S.|Lee S.|Lee D.|Won J.|Hwang I.|Kim M.|Lee S.|Chae Y.|Yang D.|Kang H.|Choi C.|Park J.|Kim H.|Kwon J.|Lee H.|Lee G.|Eom H.|Kwak J.|Suh C.|Kim H.</t>
  </si>
  <si>
    <t>Relapsed or refractory nongastric marginal zone B-cell lymphoma: Multicenter retrospective analysis of 92 cases</t>
  </si>
  <si>
    <t>Stage IV marginal zone B-cell lymphoma - prognostic factors and the role of rituximab: Consortium for Improving Survival of Lymphoma (CISL) study</t>
  </si>
  <si>
    <t>Bernd H.|Ziepert M.|Thorns C.|Klapper W.|Wacker H.|Hummel M.|Stein H.|Hansmann M.|Ott G.|Ott G.|Rosenwald A.|Müller-Hermelink H.|Barth T.|Möller P.|Cogliatti S.|Pfreundschuh M.|Schmitz N.|Trümper L.|Höller S.|Höller S.|Löffler M.|Feller A.</t>
  </si>
  <si>
    <t>Staiger A.|Staiger A.|Staiger A.|Ziepert M.|Horn H.|Horn H.|Horn H.|Scott D.|Barth T.|Bernd H.|Feller A.|Klapper W.|Szczepanowski M.|Hummel M.|Stein H.|Lenze D.|Hansmann M.|Hartmann S.|Möller P.|Cogliatti S.|Lenz G.|Trümper L.|Löffler M.|Schmitz N.|Pfreundschuh M.|Rosenwald A.|Ott G.</t>
  </si>
  <si>
    <t>Loss of HLA-DR expression and immunoblastic morphology predict adverse outcome in diffuse large B-cell lymphoma - Analyses of cases from two prospective randomized clinical trials</t>
  </si>
  <si>
    <t>Clinical impact of the cell-of-origin classification and the MYC/BCL2 dual expresser status in diffuse large B-cell lymphoma treated within prospective clinical trials of the German high-grade non-Hodgkin's lymphoma study group</t>
  </si>
  <si>
    <t>Miró J.|Miró J.|García-de-la-Mària C.|Armero Y.|Soy D.|Moreno A.|Del Río A.|Almela M.|Sarasa M.|Mestres C.|Gatell J.|Jiménez De Anta M.|Marco F.|Cervera C.|Castañeda X.|Paré J.|Falces C.|Cartañá R.|Ninot S.|Azqueta M.|Sitges M.|Heras M.|Pomar J.|Ramírez J.|Ribalta T.|Brunet M.|De Lazzari E.</t>
  </si>
  <si>
    <t>Del Río A.|Del Río A.|García-de-la-Mària C.|García-de-la-Mària C.|Entenza J.|Gasch O.|Armero Y.|Armero Y.|Soy D.|Mestres C.|Mestres C.|Pericás J.|Pericás J.|Falces C.|Falces C.|Ninot S.|Ninot S.|Almela M.|Almela M.|Cervera C.|Cervera C.|Gatell J.|Gatell J.|Moreno A.|Moreno A.|Moreillon P.|Marco F.|Marco F.|Miró J.|Miró J.|Castañeda X.|Vila J.|Paré J.|Cartañá R.|Azqueta M.|Sitges M.|Heras M.|Pomar J.|Ramírez J.|Ribalta T.|Brunet M.|Soy D.|Llopis J.</t>
  </si>
  <si>
    <t>Addition of gentamicin or rifampin does not enhance the effectiveness of daptomycin in treatment of experimental endocarditis due to methicillin- resistant Staphylococcus aureus</t>
  </si>
  <si>
    <t>Fosfomycin plus β-lactams as synergistic bactericidal combinations for experimental endocarditis due to methicillin-resistant and glycopeptide-intermediate Staphylococcus aureus</t>
  </si>
  <si>
    <t>Uy J.|Uy J.|Armon C.|Buchacz K.|Wood K.|Brooks J.|Kb J.|Tong T.|Moorman A.|Wood K.|Baker R.|Richardson J.|Hankerson D.|Palella F.|Chmiel J.|Chawla A.|Enyia O.|Lichtenstein K.|Stewart C.|Hammer J.|Young B.|Greenberg K.|Widick B.|Axinn J.|Yangco B.|Halkias K.|Ward D.|Fiorentino C.|Fuhrer J.|Ording-Bauer L.|Kelly R.|Esteves J.|Tedaldi E.|Christian R.|Ruley F.|Nimmons A.|Novak R.|Wendrow A.</t>
  </si>
  <si>
    <t>Initiation of HAART at higher CD4 cell counts is associated with a lower frequency of antiretroviral drug resistance mutations at virologic failure</t>
  </si>
  <si>
    <t>Srasuebkul P.|Lim P.|Lee M.|Kumarasamy N.|Zhou J.|Sirisanthana T.|Li P.|Kamarulzaman A.|Oka S.|Phanuphak P.|Vonthanak S.|Merati T.|Chen Y.|Sungkanuparph S.|Tau G.|Zhang F.|Lee C.|Ditangco R.|Pujari S.|Choi J.|Smith J.|Law' M.</t>
  </si>
  <si>
    <t>Byakwaga H.|Petoumenos K.|Ananworanich J.|Zhang F.|Boyd M.|Sirisanthana T.|Li P.|Lee C.|Mean C.|Saphonn V.|Omar S.|Pujari S.|Phanuphak P.|Lim P.|Kumarasamy N.|Chen Y.|Merati T.|Sungkanuparph S.|Ditangco R.|Oka S.|Tau G.|Zhou J.|Law M.|Emery S.</t>
  </si>
  <si>
    <t>Short-term clinical disease progression in hiv-infected patients receiving combination antiretroviral therapy: results from the TREAT Asia HIV Observational database</t>
  </si>
  <si>
    <t>Predictors of clinical progression in HIV-1-infected adults initiating combination antiretroviral therapy with advanced disease in the Asia-Pacific region: Results from the TREAT Asia HIV Observational Database</t>
  </si>
  <si>
    <t>Journal of the International Association of Providers of AIDS Care</t>
  </si>
  <si>
    <t>Kidd T.|Kidd T.|Kidd T.|Ramsay K.|Ramsay K.|Hu H.|Bye P.|Bye P.|Elkins M.|Grimwood K.|Grimwood K.|Harbour C.|Marks G.|Nissen M.|Nissen M.|Robinson P.|Rose B.|Sloots T.|Wainwright C.|Wainwright C.|Bell S.|Bell S.|Jaffe A.|Douglas T.|Cooper P.|Ryan G.|Reid D.|Wark P.|Whitehead B.|Greville H.|Serisier D.|Dakin C.|Feather I.|Price D.|Martin J.|Wilson J.|Armstrong D.</t>
  </si>
  <si>
    <t>Kidd T.|Kidd T.|Magalhães R.|Magalhães R.|Paynter S.|Bell S.|Bell S.|Bell S.|Bell S.|Grimwood K.|Grimwood K.|Armstrong D.|Bye P.|Cooper P.|Dakin C.|Dakin C.|Elkins M.|Feather I.|Greville H.|Harbour C.|Hu H.|Hu H.|Jaffé A.|Martin A.|McKay K.|Marks G.|Morton J.|Nissen M.|Nissen M.|Price D.|Ramsay K.|Reid D.|Reid D.|Robinson P.|Rose B.|Ryan G.|Serisier D.|Serisier D.|Sloots T.|Smith D.|Smith D.|Wainwright C.|Wainwright C.|Wainwright C.|Wark P.|Whitehead B.|Wilson J.</t>
  </si>
  <si>
    <t>Low rates of Pseudomonas aeruginosa misidentification in isolates from cystic fibrosis patients</t>
  </si>
  <si>
    <t>The social network of cystic fibrosis centre care and shared Pseudomonas aeruginosa strain infection: A cross-sectional analysis</t>
  </si>
  <si>
    <t>Roberts I.|Cook H.|Troyanov S.|Alpers C.|Amore A.|Barratt J.|Berthoux F.|Bonsib S.|Bruijn J.|Cattran D.|Coppo R.|D'Agati V.|D'Amico G.|Emancipator S.|Emma F.|Feehally J.|Ferrario F.|Fervenza F.|Florquin S.|Fogo A.|Geddes C.|Groene H.|Haas M.|Herzenberg A.|Hill P.|Hogg R.|Hsu S.|Jennette J.|Joh K.|Julian B.|Kawamura T.|Lai F.|Li L.|Li P.|Liu Z.|MacKinnon B.|Mezzano S.|Schena F.|Tomino Y.|Walker P.|Wang H.|Weening J.|Yoshikawa N.|Zhang H.</t>
  </si>
  <si>
    <t>The Oxford classification of IgA nephropathy: Pathology definitions, correlations, and reproducibility</t>
  </si>
  <si>
    <t>Hayashi Y.|Ohtori S.|Yamashita M.|Yamauchi K.|Inoue G.|Suzuki M.|Orita S.|Eguchi Y.|Ochiai N.|Kishida S.|Takaso M.|Fukui Y.|Wakai K.|Kuniyoshi K.|Ishikawa T.|Arai G.|Miyagi M.|Kamoda H.|Aoki Y.|Takahashi K.</t>
  </si>
  <si>
    <t>Sato J.|Ohtori S.|Orita S.|Yamauchi K.|Eguchi Y.|Ochiai N.|Kuniyoshi K.|Aoki Y.|Nakamura J.|Miyagi M.|Suzuki M.|Kubota G.|Inage K.|Sainoh T.|Fujimoto K.|Shiga Y.|Abe K.|Kanamoto H.|Inoue G.|Takahashi K.</t>
  </si>
  <si>
    <t>Direct single injection of p38 mitogen-activated protein kinase inhibitor does not affect calcitonin gene-related peptide expression in dorsal root ganglion neurons innervating punctured discs in rats</t>
  </si>
  <si>
    <t>Radiographic evaluation of indirect decompression of mini-open anterior retroperitoneal lumbar interbody fusion: oblique lateral interbody fusion for degenerated lumbar spondylolisthesis</t>
  </si>
  <si>
    <t>Chiba Medical Journal</t>
  </si>
  <si>
    <t>Harden C.|Harden C.|Meador K.|Pennell P.|Allen Hauser W.|Gronseth G.|French J.|Wiebe S.|Thurman D.|Koppel B.|Kaplan P.|Robinson J.|Hopp J.|Ting T.|Gidal B.|Hovinga C.|Wilner A.|Vazquez B.|Holmes L.|Krumholz A.|Finnell R.|Hirtz D.|Le Guen C.</t>
  </si>
  <si>
    <t>Harden C.|Harden C.|Hopp J.|Ting T.|Pennell P.|French J.|Allen Hauser W.|Wiebe S.|Gronseth G.|Thurman D.|Meador K.|Koppel B.|Kaplan P.|Robinson J.|Gidal B.|Hovinga C.|Wilner A.|Vazquez B.|Holmes L.|Krumholz A.|Finnell R.|Le Guen C.</t>
  </si>
  <si>
    <t>Management issues for women with epilepsy - Focus on pregnancy (an evidence-based review): II. Teratogenesis and perinatal outcomes: Report of the Quality Standards Subcommittee and Therapeutics and Technology Subcommittee of the American Academy of Neurology and the American Epilepsy Society</t>
  </si>
  <si>
    <t>Management issues for women with epilepsy - Focus on pregnancy (an evidence-based review): I. Obstetrical complications and change in seizure frequency: Report of the Quality Standards Subcommittee and Therapeutics and Technology Assessment Subcommittee of the American Academy of Neurology and the American Epilepsy Society</t>
  </si>
  <si>
    <t>Syrjänen K.|Shabalova I.|Naud P.|Naud P.|Kozachenko V.|Derchain S.|Zakharchenko S.|Roteli-Martins C.|Nerovjna R.|Longatto-Filho A.|Longatto-Filho A.|Kljukina L.|Tatti S.|Branovskaja M.|Hammes L.|Hammes L.|Branca M.|Grunjberga V.|Grunjberga V.|Eržen M.|Sarian L.|Juschenko A.|Juschenko A.|Costa S.|Podistov J.|Syrjänen S.</t>
  </si>
  <si>
    <t>Syrjänen K.|Shabalova I.|Sarian L.|Naud P.|Longatto-Filho A.|Longatto-Filho A.|Derchain S.|Kozachenko V.|Zakharchenko S.|Roteli-Martins C.|Nerovjna R.|Kljukina L.|Tatti S.|Branovskaja M.|Branca M.|Grunjberga V.|Eržen M.|Juschenko A.|Serpa Hammes L.|Podistov J.|Costa S.|Syrjänen S.</t>
  </si>
  <si>
    <t>Persistent high-risk human papillomavirus infections and other end-point markers of progressive cervical disease among women prospectively followed up in the new independent states of the former soviet union and the latin american screening study cohorts</t>
  </si>
  <si>
    <t>Covariates of high-risk human papillomavirus (HPV) infections are distinct for incident CIN1, CIN2 and CIN3 as disclosed by competing-risks regression models</t>
  </si>
  <si>
    <t>Yudin M.|van Schalkwyk J.|Eyk N.|Boucher M.|Castillo E.|Cormier B.|Gruslin A.|Money D.|Murphy K.|Ogilvie G.|Paquet C.|Steenbeek A.|Wong T.|Gagnon R.|Hudon L.|Basso M.|Bos H.|Delisle M.|Farine D.|Grabowska K.|Menticoglou S.|Mundle W.|Murphy-Kaulbeck L.|Ouellet A.|Pressey T.|Roggensack A.</t>
  </si>
  <si>
    <t>Yinon Y.|Farine D.|Yudin M.|Gagnon R.|Hudon L.|Basso M.|Bos H.|Delisle M.|Farine D.|Menticoglou S.|Mundle W.|Ouellet A.|Pressey T.|Roggensack A.|Yudin M.|Boucher M.|Castillo E.|Gruslin A.|Money D.|Murphy K.|Ogilvie G.|Paquet C.|Van Eyk N.|van Schalkwyk J.</t>
  </si>
  <si>
    <t>Antibiotic therapy in preterm premature rupture of the membranes</t>
  </si>
  <si>
    <t>Cytomegalovirus Infection in Pregnancy</t>
  </si>
  <si>
    <t>Souer J.|Ring D.|Jupiter J.|Matschke S.|Audige L.|Marent-Huber M.|Hanson B.|Rikli D.|Siebert H.|Campbell D.|Teoh L.|Torretta F.|Lauri G.|Hintringer W.|Drobetz H.|Plecko M.|Wentzensen A.|Höntzsch D.|Neugebauer R.|Haas N.|Rehm K.|Winker K.|Ertel W.|Sommer C.|Wagner M.|Chow S.</t>
  </si>
  <si>
    <t>Comparison of AO type-B and type-C volar shearing fractures of the distal part of the radius</t>
  </si>
  <si>
    <t>Marques I.|Nackashi J.|Borgo H.|Martinelli A.|Pegoraro-Krook M.|Williams W.|Dutka J.|Seagle M.|Souza T.|Garla L.|Neto J.|Silva M.|Graciano M.|Moorhead J.|Piazentin-Penna S.|Feniman M.|Zimmermann M.|Bento-Gonçalves C.|Pimentel M.|Boggs S.|Jorge J.|Antonelli P.|Shuster J.</t>
  </si>
  <si>
    <t>Antonelli P.|Jorge J.|Feniman M.|Piazentin-Penna S.|Dutka-Souza J.|Dutka-Souza J.|Seagle M.|Williams W.|Nackashi J.|Boggs S.|Graciano M.|Souza T.|Neto J.|Garla L.|Silva M.|Marques I.|Borgo H.|Martinelli A.|Shuster J.|Pimentel M.|Zimmermann M.|Bento-Gonçalves C.|Kemker F.|McGorray S.|Pegoraro-Krook M.|Pegoraro-Krook M.</t>
  </si>
  <si>
    <t>Longitudinal study of growth of children with unilateral cleft-lip palate from birth to two years of age</t>
  </si>
  <si>
    <t>Otologic and audiologic outcomes with the Furlow and von Langenbeck with intravelar veloplasty palatoplasties in unilateral cleft lip and palate</t>
  </si>
  <si>
    <t>Annals of Plastic Surgery</t>
  </si>
  <si>
    <t>Taylor T.|Killaspy H.|Wright C.|Turton P.|White S.|Kallert T.|Schuster M.|Cervilla J.|Brangier P.|Raboch J.|Kališová L.|Onchev G.|Dimitrov H.|Mezzina R.|Wolf K.|Wiersma D.|Visser E.|Kiejna A.|Piotrowski P.|Ploumpidis D.|Gonidakis F.|Caldas-de-Almeida J.|Cardoso G.|King M.</t>
  </si>
  <si>
    <t>Killaspy H.|Cardoso G.|White S.|Wright C.|Caldas de Almeida J.|Turton P.|Taylor T.|Schützwohl M.|Schuster M.|Cervilla J.|Brangier P.|Raboch J.|Kalisova L.|Onchev G.|Alexiev S.|Mezzina R.|Ridente P.|Wiersma D.|Visser E.|Kiejna A.|Adamowski T.|Ploumpidis D.|Gonidakis F.|King M.</t>
  </si>
  <si>
    <t>A systematic review of the international published literature relating to quality of institutional care for people with longer term mental health problems</t>
  </si>
  <si>
    <t>Quality of care and its determinants in longer term mental health facilities across Europe; a cross-sectional analysis</t>
  </si>
  <si>
    <t>Hamshere M.|Green E.|Jones I.|Jones L.|Moskvina V.|Kirov G.|Grozeva D.|Nikolov I.|Vukcevic D.|Caesar S.|Gordon-Smith K.|Gordon-Smith K.|Fraser C.|Russell E.|Breen G.|Breen G.|St Clair D.|St Clair D.|Collier D.|Young A.|Young A.|Ferrier I.|Farmer A.|McGuffin P.|Holmans P.|Owen M.|O'Donovan M.|Craddock N.</t>
  </si>
  <si>
    <t>Green E.|Grozeva D.|Moskvina V.|Hamshere M.|Jones I.|Jones L.|Forty L.|Caesar S.|Gordon-Smith K.|Fraser C.|Russell E.|St Clair D.|Young A.|Young A.|Ferrier N.|Farmer A.|McGuffin P.|Holmans P.|Owen M.|O'Donovan M.|Craddock N.</t>
  </si>
  <si>
    <t>Genetic utility of broadly defined bipolar schizoaffective disorder as a diagnostic concept</t>
  </si>
  <si>
    <t>Variation at the GABA&lt;inf&gt;A&lt;/inf&gt;receptor gene, rho 1 (GABRR1) associated with susceptibility to bipolar schizoaffective disorder</t>
  </si>
  <si>
    <t>Yen R.|Wu V.|Liu K.|Cheng M.|Wu Y.|Chueh S.|Lin W.|Wu K.|Tzen K.|Lu C.|Lu C.|Lin Y.|Ho Y.|Chang H.|Lin L.|Hu F.|Wang S.|Huang K.|Chen Y.|Kuo C.|Chang F.|Liao S.|Hsieh B.</t>
  </si>
  <si>
    <t>Chang Y.|Lee H.|Lee H.|Hung C.|Wu X.|Lee J.|Wang S.|Liao M.|Chen Y.|Wu V.|Wu K.|Lin Y.|Ho Y.|Chang H.|Lin L.|Hu F.|Liu K.|Huang K.|Chen Y.|Kuo C.|Chueh S.|Lu C.|Chang F.|Liao S.|Yen R.|Lin W.|Hsieh B.</t>
  </si>
  <si>
    <t>&lt;sup&gt;131&lt;/sup&gt;I-6β-iodomethyl-19-norcholesterol SPECT/CT for primary aldosteronism patients with inconclusive adrenal venous sampling and CT results</t>
  </si>
  <si>
    <t>Association between urine aldosterone and diastolic function in patients with primary aldosteronism and essential hypertension</t>
  </si>
  <si>
    <t>JRAAS - Journal of the Renin-Angiotensin-Aldosterone System</t>
  </si>
  <si>
    <t>Chudoba V.|Chudoba V.|Fomichev A.|Grigorenko L.|Grigorenko L.|Golovkov M.|Gorshkov V.|Krupko S.|Oganessian Y.|Rodin A.|Sidorchuk S.|Slepnev R.|Stepantsov S.|Ter-Akopian G.|Wolski R.|Wolski R.|Pang D.|Pang D.|Korsheninnikov A.|Kuzmin E.|Nikolskii E.|Novatskii B.|Stepanov D.|Roussel-Chomaz P.|Mittig W.|Mittig W.|Ninane A.|Hanappe F.|Stuttgé L.|Yukhimchuk A.|Vinogradov Y.|Perevozchikov V.|Grishechkin S.</t>
  </si>
  <si>
    <t>Low-energy spectra of&lt;sup&gt;8&lt;/sup&gt;He and&lt;sup&gt;10&lt;/sup&gt;He studied in (t,p) type reactions in inverse kinematics</t>
  </si>
  <si>
    <t>Trassinelli M.|Trassinelli M.|Trassinelli M.|Kumar A.|Kumar A.|Beyer H.|Indelicato P.|Märtin R.|Märtin R.|Reuschl R.|Reuschl R.|Reuschl R.|Kozhedub Y.|Brandau C.|Bräuning H.|Geyer S.|Gumberidze A.|Hess S.|Jagodzinski P.|Kozhuharov C.|Liesen D.|Spillmann U.|Trotsenko S.|Weber G.|Weber G.|Winters D.|Winters D.|Stöhlker T.|Stöhlker T.</t>
  </si>
  <si>
    <t>Gumberidze A.|Gumberidze A.|Stöhlker T.|Stöhlker T.|Stöhlker T.|Stöhlker T.|Banaś D.|Beyer H.|Brandau C.|Bräuning H.|Geyer S.|Hagmann S.|Hagmann S.|Hess S.|Hess S.|Indelicato P.|Jagodziński P.|Kozhuharov C.|Kumar A.|Liesen D.|Märtin R.|Märtin R.|Reuschl R.|Salem S.|Salem S.|Simon A.|Simon A.|Spillmann U.|Trassinelli M.|Trotsenko S.|Trotsenko S.|Trotsenko S.|Weber G.|Weber G.|Weber G.|Winters D.|Winters D.</t>
  </si>
  <si>
    <t>Observation of the 2p&lt;inf&gt;3/2&lt;/inf&gt;→2s&lt;inf&gt;1/2&lt;/inf&gt; intra-shell transition in He-like uranium</t>
  </si>
  <si>
    <t>Precision studies of fundamental atomic structure with heaviest few-electron ions</t>
  </si>
  <si>
    <t>Lebedenko V.|Araújo H.|Araújo H.|Barnes E.|Bewick A.|Cashmore R.|Chepel V.|Currie A.|Davidge D.|Dawson J.|Durkin T.|Edwards B.|Edwards B.|Ghag C.|Horn M.|Howard A.|Hughes A.|Jones W.|Joshi M.|Kalmus G.|Kovalenko A.|Lindote A.|Liubarsky I.|Lopes M.|Lüscher R.|Majewski P.|Murphy A.|Neves F.|Neves F.|Pinto Da Cunha J.|Preece R.|Quenby J.|Scovell P.|Silva C.|Solovov V.|Smith N.|Smith P.|Stekhanov V.|Sumner T.|Thorne C.|Walker R.</t>
  </si>
  <si>
    <t>Results from the first science run of the ZEPLIN-III dark matter search experiment</t>
  </si>
  <si>
    <t>Luo Y.|Luo Y.|Zhu S.|Zhu S.|Zhu S.|Hamilton J.|Ramayya A.|Goodin C.|Li K.|Che X.|Hwang J.|Lee I.|Jiang Z.|Ter-Akopian G.|Daniel A.|Stoyer M.|Donangelo R.|Frauendorf S.|Frauendorf S.|Dimitrov V.|Zhang J.|Cole J.|Stone N.|Rasmussen J.</t>
  </si>
  <si>
    <t>Luo Y.|Luo Y.|Zhu S.|Zhu S.|Hamilton J.|Rasmussen J.|Ramayya A.|Goodin C.|Li K.|Hwang J.|Almehed D.|Frauendorf S.|Frauendorf S.|Dimitrov V.|Zhang J.|Che X.|Jang Z.|Stefanescu I.|Gelberg A.|Ter-Akopian G.|Daniel A.|Stoyer M.|Donangelo R.|Cole J.|Stone N.|Stone N.</t>
  </si>
  <si>
    <t>Odd-parity bands &lt;sup&gt;108, 110, 112&lt;/sup&gt;Ru</t>
  </si>
  <si>
    <t>Evolution of chirality from γ soft &lt;sup&gt;108&lt;/sup&gt;Ru to triaxial &lt;sup&gt;110,112&lt;/sup&gt;Ru</t>
  </si>
  <si>
    <t>Altarev I.|Baker C.|Ban G.|Bison G.|Bodek K.|Daum M.|Fierlinger P.|Geltenbort P.|Green K.|Green K.|Van Der Grinten M.|Van Der Grinten M.|Gutsmiedl E.|Harris P.|Heil W.|Henneck R.|Horras M.|Horras M.|Iaydjiev P.|Iaydjiev P.|Ivanov S.|Ivanov S.|Khomutov N.|Kirch K.|Kistryn S.|Knecht A.|Knecht A.|Knowles P.|Kozela A.|Kuchler F.|Kuźniak M.|Kuźniak M.|Lauer T.|Lauss B.|Lefort T.|Mtchedlishvili A.|Naviliat-Cuncic O.|Pazgalev A.|Pendlebury J.|Petzoldt G.|Pierre E.|Pierre E.|Pignol G.|Quéméner G.|Rebetez M.|Rebreyend D.|Roccia S.|Rogel G.|Rogel G.|Severijns N.|Shiers D.|Sobolev Y.|Weis A.|Zejma J.|Zsigmond G.</t>
  </si>
  <si>
    <t>Test of Lorentz invariance with spin precession of ultracold neutrons</t>
  </si>
  <si>
    <t>Mengoni D.|Valiente-Dobón J.|Gadea A.|Farnea E.|Lenzi S.|Lunardi S.|Dewald A.|Pissulla T.|Szilner S.|Stefanini A.|Broda R.|Recchia F.|Algora A.|Angus L.|Aydin S.|Bazzacco D.|Benzoni G.|Bizzeti P.|Bizzeti-Sona A.|Boutachkov P.|Corradi L.|Crespi F.|de Angelis G.|Fioretto E.|Görgen A.|Gorska M.|Gottardo A.|Grodner E.|Howard A.|Królas W.|Leoni S.|Mason P.|Menegazzo R.|Montagnoli G.|Napoli D.|Obertelli A.|Pawłat T.|Rubio B.|Sahin E.|Scarlassara F.|Smith J.|Steppenbeck D.|Ur C.|Wady P.|Wrzesiński J.</t>
  </si>
  <si>
    <t>Mengoni D.|Mengoni D.|Valiente-Dobón J.|Gadea A.|Gadea A.|Lunardi S.|Lenzi S.|Broda R.|Dewald A.|Pissulla T.|Angus L.|Aydin S.|Bazzacco D.|Benzoni G.|Bizzeti P.|Bizzeti-Sona A.|Boutachkov P.|Corradi L.|Crespi F.|De Angelis G.|Farnea E.|Fioretto E.|Goergen A.|Gorska M.|Gottardo A.|Grodner E.|Howard A.|Królas W.|Leoni S.|Mason P.|Montanari D.|Montagnoli G.|Napoli D.|Obertelli A.|Orlandi R.|Pawłat T.|Pollarolo G.|Recchia F.|Algora A.|Algora A.|Rubio B.|Sahin E.|Scarlassara F.|Silvestri R.|Smith J.|Stefanini A.|Steppenbeck D.|Szilner S.|Ur C.|Wady P.|Wrzesiński J.</t>
  </si>
  <si>
    <t>Lifetime measurements of excited states in neutron-rich nuclei around &lt;sup&gt;48&lt;/sup&gt;Ca</t>
  </si>
  <si>
    <t>Lifetime measurements of excited states in neutron-rich Ar44,46 populated via a multinucleon transfer reaction</t>
  </si>
  <si>
    <t>Liu C.|Zhang Z.|Adachi I.|Aihara H.|Arinstein K.|Arinstein K.|Aushev T.|Aushev T.|Bakich A.|Barberio E.|Bay A.|Bhardwaj V.|Bozek A.|Bračko M.|Bračko M.|Browder T.|Chang M.|Chen A.|Cheon B.|Cho I.|Choi Y.|Dalseno J.|Drutskoy A.|Dungel W.|Eidelman S.|Eidelman S.|Gabyshev N.|Gabyshev N.|Goldenzweig P.|Ha H.|Haba J.|Han B.|Hayasaka K.|Hazumi M.|Hoshi Y.|Hyun H.|Inami K.|Ishikawa A.|Itoh R.|Iwasaki M.|Iwasaki Y.|Kah D.|Kang J.|Kapusta P.|Katayama N.|Kawasaki T.|Kim H.|Kim Y.|Kim Y.|Ko B.|Korpar S.|Korpar S.|Križan P.|Križan P.|Krokovny P.|Kyeong S.|Lange J.|Lee M.|Lee S.|Lesiak T.|Lesiak T.|Li J.|Limosani A.|Liu Y.|Liventsev D.|Louvot R.|Matyja A.|McOnie S.|Miyata H.|Miyazaki Y.|Mizuk R.|Nagasaka Y.|Nakano E.|Nakao M.|Nakazawa H.|Natkaniec Z.|Nishida S.|Nishimura K.|Nitoh O.|Ogawa S.|Ohshima T.|Okuno S.|Ozaki H.|Pakhlov P.|Pakhlova G.|Park C.|Park H.|Park H.|Park K.|Pestotnik R.|Piilonen L.|Sahoo H.|Sakai K.|Sakai Y.|Schneider O.|Schümann J.|Seidl R.|Sekiya A.|Senyo K.|Sevior M.</t>
  </si>
  <si>
    <t>Search for the X(1812) in B±→K±ωΦ</t>
  </si>
  <si>
    <t>Amorini F.|Cardella G.|Giuliani G.|Papa M.|Agodi C.|Alba R.|Anzalone A.|Berceanu I.|Cavallaro S.|Cavallaro S.|Chatterjee M.|Coniglione R.|De Filippo E.|Di Pietro A.|Geraci E.|Geraci E.|Grassi L.|Grassi L.|Grzeszczuk A.|Figuera P.|La Guidara E.|La Guidara E.|Lanzalone G.|Lanzalone G.|Le Neindre N.|Lombardo I.|Lombardo I.|Maiolino C.|Pagano A.|Pirrone S.|Politi G.|Politi G.|Pop A.|Porto F.|Porto F.|Rizzo F.|Rizzo F.|Russotto P.|Russotto P.|Santonocito D.|Sapienza P.|Verde G.</t>
  </si>
  <si>
    <t>Pagano E.|De Filippo E.|Russotto P.|Auditore L.|Auditore L.|Cardella G.|Chatterjee M.|Geraci E.|Geraci E.|Gnoffo B.|Gnoffo B.|Guazzoni C.|Lanzalone G.|Lanzalone G.|De Luca S.|De Luca S.|Maiolino C.|Martorana N.|Martorana N.|Pagano A.|Papa M.|Parsani T.|Pirrone S.|Politi G.|Politi G.|Porto F.|Porto F.|Quattrocchi L.|Quattrocchi L.|Rizzo F.|Rizzo F.|Trifirò A.|Trifirò A.|Trimarchi M.|Trimarchi M.</t>
  </si>
  <si>
    <t>Isospin dependence of incomplete fusion reactions at 25MeV/nucleon</t>
  </si>
  <si>
    <t>Measurements of pulse shape discrimination with EJ 299-33 plastic scintillator using heavy ion reaction</t>
  </si>
  <si>
    <t>Montanari D.|Montanari D.|Montanari D.|Leoni S.|Leoni S.|Mengoni D.|Mengoni D.|Valiente-Dobon J.|Benzoni G.|Blasi N.|Bocchi G.|Bortignon P.|Bortignon P.|Bottoni S.|Bracco A.|Bracco A.|Camera F.|Camera F.|Casati P.|Colò G.|Colò G.|Corsi A.|Corsi A.|Crespi F.|Crespi F.|Million B.|Nicolini R.|Nicolini R.|Wieland O.|Bazzacco D.|Farnea E.|Germogli G.|Gottardo A.|Gottardo A.|Lenzi S.|Lenzi S.|Lunardi S.|Lunardi S.|Menegazzo R.|Montagnoli G.|Montagnoli G.|Recchia F.|Recchia F.|Scarlassara F.|Scarlassara F.|Ur C.|Corradi L.|De Angelis G.|Fioretto E.|Napoli D.|Orlandi R.|Orlandi R.|Sahin E.|Stefanini A.|Singh R.|Gadea A.|Szilner S.|Kmiecik M.|Maj A.|Meczynski W.|Dewald A.|Pissulla T.|Pollarolo G.</t>
  </si>
  <si>
    <t>γ spectroscopy of calcium nuclei around doubly magic 48Ca using heavy-ion transfer reactions</t>
  </si>
  <si>
    <t>Al-Dahan N.|Al-Dahan N.|Podolyák Z.|Regan P.|Górska M.|Grawe H.|Maier K.|Gerl J.|Pietri S.|Wollersheim H.|Alkhomashi N.|Deo A.|Bacelar A.|Farrelly G.|Steer S.|Bruce A.|Boutachkov P.|Domingo-Pardo C.|Algora A.|Algora A.|Benlliure J.|Bracco A.|Calore E.|Casarejos E.|Cullen I.|Detistov P.|Dombrádi Z.|Doncel M.|Farinon F.|Gelletly W.|Geissel H.|Goel N.|Grebosz J.|Hoischen R.|Hoischen R.|Kojouharov I.|Kurz N.|Lalkovski S.|Leoni S.|Molina F.|Montanari D.|Morales A.|Musumarra A.|Musumarra A.|Napoli D.|Nicolini R.|Nociforo C.|Prochazka A.|Prokopowicz W.|Rubio B.|Rudolph D.|Rudolph D.|Schaffner H.|Strmen P.|Szarka I.|Swan T.|Thomas J.|Valiente-Dobón J.|Verma S.|Walker P.|Weick H.</t>
  </si>
  <si>
    <t>Nuclear structure \"southeast\" of Pb208: Isomeric states in Hg208 and Tl209</t>
  </si>
  <si>
    <t>Gross C.|Winger J.|Ilyushkin S.|Rykaczewski K.|Liddick S.|Liddick S.|Darby I.|Grzywacz R.|Bingham C.|Shapira D.|Mazzocchi C.|Padgett S.|Rajabali M.|Cartegni L.|Zganjar E.|Piechaczek A.|Batchelder J.|Hamilton J.|Goodin C.|Korgul A.|Korgul A.|Korgul A.|Korgul A.|Królas W.|Królas W.|Królas W.</t>
  </si>
  <si>
    <t>Decay spectroscopy of &lt;sup&gt;75-79&lt;/sup&gt; Cu, &lt;sup&gt;79-81&lt;/sup&gt;Zn and &lt;sup&gt;83-85&lt;/sup&gt;Ga</t>
  </si>
  <si>
    <t>Pérez-Loureiro D.|Álvarez-Pol H.|Benlliure J.|Blank B.|Casarejos E.|Dragosavac D.|Dragosavac D.|Föhr V.|Gascón M.|Gawlikowicz W.|Heinz A.|Helariutta K.|Kelić A.|Lukić S.|Montes F.|Pieńkowski L.|Schmidt K.|Staniou M.|Subotić K.|Sümmerer K.|Taieb J.|Trzcińska A.</t>
  </si>
  <si>
    <t>Pérez-Loureiro D.|Benlliure J.|Álvarez-Pol H.|Blank B.|Casarejos E.|Dragosavac D.|Dragosavac D.|Föhr V.|Gascón M.|Gawlikowicz W.|Gawlikowicz W.|Heinz A.|Helariutta K.|Kelić-Heil A.|Lukić S.|Montes F.|Pieńkowski L.|Schmidt K.|Staniou M.|Subotić K.|Sümmerer K.|Taieb J.|Trzcińska A.</t>
  </si>
  <si>
    <t>Production of medium-mass neutron rich nuclei from fragmentation of fission residues around Sn</t>
  </si>
  <si>
    <t>Production of neutron-rich nuclei in fragmentation reactions of&lt;sup&gt;132&lt;/sup&gt;Sn projectiles at relativistic energies</t>
  </si>
  <si>
    <t>Hayasaka K.|Inami K.|Miyazaki Y.|Arinstein K.|Arinstein K.|Aulchenko V.|Aulchenko V.|Aushev T.|Aushev T.|Bakich A.|Bay A.|Belous K.|Bhardwaj V.|Bischofberger M.|Bozek A.|Bračko M.|Bračko M.|Browder T.|Chang M.|Chang P.|Chen A.|Chen P.|Cheon B.|Chiang C.|Cho I.|Choi Y.|Dalseno J.|Dalseno J.|Drutskoy A.|Eidelman S.|Eidelman S.|Epifanov D.|Epifanov D.|Feindt M.|Gabyshev N.|Gabyshev N.|Goldenzweig P.|Golob B.|Golob B.|Ha H.|Haba J.|Han B.|Hayashii H.|Hoshi Y.|Hou W.|Hsiung Y.|Hyun H.|Iijima T.|Itoh R.|Iwabuchi M.|Iwasaki M.|Iwasaki Y.|Kang J.|Kawasaki T.|Kiesling C.|Kim H.|Kim H.|Kim J.|Kim S.|Kim Y.|Kim Y.|Ko B.|Kodyš P.|Korpar S.|Korpar S.|Križan P.|Križan P.|Krokovny P.|Kumita T.|Kuzmin A.|Kuzmin A.|Kvasnička P.|Kwon Y.|Kyeong S.|Lange J.|Lee M.|Lee S.|Li J.|Liu C.|Liu Y.|Liventsev D.|Louvot R.|Matyja A.|McOnie S.|Miyabayashi K.|Miyata H.|Mizuk R.|Mori T.|Nakano E.|Nakao M.|Nakazawa H.|Natkaniec Z.|Nishida S.|Nishimura K.|Nitoh O.|Ogawa S.|Ohshima T.|Okuno S.|Olsen S.|Olsen S.</t>
  </si>
  <si>
    <t>Search for lepton-flavor-violating τ decays into three leptons with 719 million produced τ&lt;sup&gt;+&lt;/sup&gt; τ&lt;sup&gt;-&lt;/sup&gt; pairs</t>
  </si>
  <si>
    <t>Belous K.|Shapkin M.|Adachi I.|Aihara H.|Arinstein K.|Arinstein K.|Aulchenko V.|Aulchenko V.|Bakich A.|Balagura V.|Barberio E.|Bartel W.|Bay A.|Bischofberger M.|Bondar A.|Bondar A.|Bozek A.|Bračko M.|Bračko M.|Browder T.|Chang P.|Chao Y.|Chen A.|Cheon B.|Cho I.|Choi S.|Choi Y.|Dalseno J.|Dash M.|Drutskoy A.|Eidelman S.|Eidelman S.|Epifanov D.|Epifanov D.|Gabyshev N.|Gabyshev N.|Garmash A.|Garmash A.|Ha H.|Horii Y.|Hoshi Y.|Hou W.|Hyun H.|Iijima T.|Inami K.|Ishikawa A.|Itoh R.|Iwasaki M.|Joshi N.|Kah D.|Katayama N.|Kawai H.|Kawasaki T.|Kim H.|Kim J.|Kim Y.|Kim Y.|Ko B.|Križan P.|Križan P.|Krokovny P.|Kumar R.|Kuzmin A.|Kuzmin A.|Kwon Y.|Kyeong S.|Lee M.|Lee S.|Lesiak T.|Lesiak T.|Limosani A.|Liu C.|Liventsev D.|Louvot R.|Matyja A.|McOnie S.|Miyata H.|Mizuk R.|Mori T.|Nagasaka Y.|Nishida S.|Nitoh O.|Ohshima T.|Okuno S.|Ozaki H.|Pakhlov P.|Pakhlova G.|Park C.|Park H.|Pestotnik R.|Piilonen L.|Poluektov A.|Poluektov A.|Sakai Y.|Schneider O.|Schwanda C.|Senyo K.|Sevior M.|Shebalin V.|Shebalin V.</t>
  </si>
  <si>
    <t>Urquijo P.|Barberio E.|Adachi I.|Aihara H.|Arinstein K.|Arinstein K.|Bakich A.|Belous K.|Bhardwaj V.|Bischofberger M.|Bozek A.|Bračko M.|Bračko M.|Browder T.|Chao Y.|Chen A.|Cheon B.|Chistov R.|Cho I.|Choi Y.|Dalseno J.|Das A.|Dash M.|Dungel W.|Eidelman S.|Eidelman S.|Gabyshev N.|Gabyshev N.|Goldenzweig P.|Golob B.|Golob B.|Ha H.|Haba J.|Hayashii H.|Horii Y.|Hoshi Y.|Hou W.|Hsiung Y.|Hyun H.|Iijima T.|Inami K.|Ishikawa A.|Itoh R.|Iwasaki M.|Kah D.|Kang J.|Katayama N.|Kawai H.|Kawasaki T.|Kim H.|Kim J.|Kim S.|Kim Y.|Kim Y.|Kinoshita K.|Ko B.|Kreps M.|Križan P.|Križan P.|Krokovny P.|Kuhr T.|Kuzmin A.|Kuzmin A.|Kwon Y.|Kyeong S.|Lee M.|Lee S.|Lee S.|Lesiak T.|Lesiak T.|Li J.|Limosani A.|Liu C.|Liventsev D.|Louvot R.|Mandl F.|Matyja A.|McOnie S.|Miyata H.|Miyazaki Y.|Mizuk R.|Mori T.|Nagasaka Y.|Nakano E.|Nakao M.|Natkaniec Z.|Nishida S.|Nishimura K.|Nitoh O.|Nozaki T.|Ogawa S.|Ohshima T.|Okuno S.|Ostrowicz W.|Ozaki H.|Pakhlova G.|Park C.|Park H.|Park K.|Pestotnik R.</t>
  </si>
  <si>
    <t>Measurement of cross sections of exclusive e&lt;sup&gt;+&lt;/sup&gt; e&lt;sup&gt;-&lt;/sup&gt; → V P processes at sqrt(s) = 10.58 GeV</t>
  </si>
  <si>
    <t>Measurement of |Vub| from inclusive charmless semileptonic B decays</t>
  </si>
  <si>
    <t>Bernard C.|Detar C.|Di Pierro M.|El-Khadra A.|Evans R.|Freeland E.|Gamiz E.|Gottlieb S.|Heller U.|Hetrick J.|Kronfeld A.|Laiho J.|Levkova L.|MacKenzie P.|Okamoto M.|Oktay M.|Simone J.|Sugar R.|Toussaint D.|Van De Water R.</t>
  </si>
  <si>
    <t>Bazavov A.|Bernard C.|Bouchard C.|Chang C.|Chang C.|Detar C.|Du D.|El-Khadra A.|El-Khadra A.|Freeland E.|Gámiz E.|Gottlieb S.|Heller U.|Kronfeld A.|Kronfeld A.|Laiho J.|Mackenzie P.|Neil E.|Neil E.|Simone J.|Sugar R.|Toussaint D.|Van De Water R.|Zhou R.</t>
  </si>
  <si>
    <t>Visualization of semileptonic form factors from lattice QCD</t>
  </si>
  <si>
    <t>Short-distance matrix elements for D 0 -meson mixing from N f = 2 + 1 lattice QCD</t>
  </si>
  <si>
    <t>Bazavov A.|Bhattacharya T.|Cheng M.|Christ N.|Detar C.|Ejiri S.|Gottlieb S.|Gupta R.|Heller U.|Huebner K.|Jung C.|Karsch F.|Karsch F.|Laermann E.|Levkova L.|Miao C.|Mawhinney R.|Petreczky P.|Petreczky P.|Schmidt C.|Soltz R.|Soeldner W.|Sugar R.|Toussaint D.|Vranas P.</t>
  </si>
  <si>
    <t>Bazavov A.|Bhattacharya T.|Detar C.|Ding H.|Gottlieb S.|Gupta R.|Hegde P.|Heller U.|Karsch F.|Karsch F.|Laermann E.|Levkova L.|Mukherjee S.|Petreczky P.|Schmidt C.|Schroeder C.|Soltz R.|Soeldner W.|Sugar R.|Wagner M.|Vranas P.</t>
  </si>
  <si>
    <t>Equation of state and QCD transition at finite temperature</t>
  </si>
  <si>
    <t>Equation of state in (2+1)-flavor QCD</t>
  </si>
  <si>
    <t>Hewitson M.|Armano M.|Benedetti M.|Bogenstahl J.|Bortoluzzi D.|Bosetti P.|Brandt N.|Cavalleri A.|Ciani G.|Cristofolini I.|Cruise M.|Danzmann K.|Diepholz I.|Dolesi R.|Fauste J.|Ferraioli L.|Fertin D.|Fichter W.|García A.|García C.|Grynagier A.|Guzmán F.|Fitzsimons E.|Heinzel G.|Hollington D.|Hough J.|Hueller M.|Hoyland D.|Jennrich O.|Johlander B.|Killow C.|Lobo A.|Mance D.|Mateos I.|McNamara P.|Monsky A.|Nicolini D.|Nicolodi D.|Nofrarias M.|Perreur-Lloyd M.|Plagnol E.|Racca G.|Ramos-Castro J.|Robertson D.|Sanjuan J.|Schulte M.|Shaul D.|Smit M.|Stagnaro L.|Steier F.|Sumner T.|Tateo N.|Tombolato D.|Vischer G.|Vitale S.|Wanner G.|Ward H.|Waschke S.|Wand V.|Wass P.|Weber W.|Ziegler T.|Zweifel P.</t>
  </si>
  <si>
    <t>Data analysis for the LISA technology package</t>
  </si>
  <si>
    <t>Wang S.|Duan B.|Zhu X.|Ren X.|Yang X.|Xi J.|Lü F.|Sun D.|Lü Y.|Liu X.|Hua H.|Li Z.|Zhang S.|Qi B.|Yao J.|Zhu L.|Wu X.|Li G.|Liu Y.|Li X.|Zheng Y.|Wang L.|Wang L.</t>
  </si>
  <si>
    <t>Wang S.|Qi B.|Sun D.|Ren X.|Duan B.|Chen F.|Liu C.|Xu C.|Liu L.|Hua H.|Li Z.|Yao J.|Zhu L.|Wu X.|Li G.|Liu Y.|Li X.|Zheng Y.|Wang L.|Wang L.</t>
  </si>
  <si>
    <t>Structural evolution of the intruder band in&lt;sup&gt;118&lt;/sup&gt;Sn</t>
  </si>
  <si>
    <t>Shape coexistence and strongly coupled bands in Sb118</t>
  </si>
  <si>
    <t>Lang R.|Angloher G.|Bauer M.|Bavykina I.|Bento A.|Brown A.|Bucci C.|Ciemniak C.|Coppi C.|Deuter G.|von Feilitzsch F.|Hauff D.|Henry S.|Huff P.|Imber J.|Ingleby S.|Isaila C.|Jochum J.|Kiefer M.|Kimmerle M.|Kraus H.|Lanfranchi J.|Malek M.|McGowan R.|Mikhailik V.|Pantic E.|Petricca F.|Pfister S.|Potzel W.|Pröbst F.|Roth S.|Rottler K.|Sailer C.|Schäffner K.|Schmaler J.|Scholl S.|Seidel W.|Stodolsky L.|Tolhurst A.|Usherov I.|Westphal W.</t>
  </si>
  <si>
    <t>Discrimination of recoil backgrounds in scintillating calorimeters</t>
  </si>
  <si>
    <t>Ageron M.|Aguilar J.|Albert A.|Ameli F.|Anghinolfi M.|Anton G.|Anvar S.|Ardid M.|Aubert J.|Aublin J.|Auer R.|Basa S.|Bazzotti M.|Becherini Y.|Bertin V.|Biagi S.|Bigi A.|Bigongiari C.|Bou-Cabo M.|Bouwhuis M.|Bruijn R.|Bruijn R.|Brunner J.|Burgio G.|Busto J.|Camarena F.|Capone A.|Carminati G.|Carr J.|Castel D.|Castorina E.|Cavasinni V.|Cecchini S.|Cecchini S.|Charvis P.|Chiarusi T.|Circella M.|Colnard C.|Coniglione R.|Costantini H.|Cottini N.|Coyle P.|De Bonis G.|Decowski P.|Dekeyser I.|Deschamps A.|Donzaud C.|Donzaud C.|Dornic D.|Drouhin D.|Druillole F.|Eberl T.|Ernenwein J.|Escoffier S.|Falchini E.|Fehr F.|Flaminio V.|Fratini K.|Fuda J.|Giacomelli G.|Graf K.|Guillard G.|Hallewell G.|Hello Y.|Hernández-Rey J.|Hößl J.|de Jong M.|Kalantar-Nayestanaki N.|Kalekin O.|Kappes A.|Katz U.|Kooijman P.|Kooijman P.|Kooijman P.|Kopper C.|Kouchner A.|Kretschmer W.|Kuch S.|Lahmann R.|Lamare P.|Lambard G.|Laschinsky H.|Lavalle J.|Le Provost H.|Lefèvre D.|Lelaizant G.|Lim G.|Lim G.|Lo Presti D.|Loehner H.|Loucatos S.|Louis F.|Lucarelli F.|Lyons K.|Mangano S.|Marcelin M.|Margiotta A.|Martinez-Mora J.|Maurin G.|Mazure A.</t>
  </si>
  <si>
    <t>Performance of the first ANTARES detector line</t>
  </si>
  <si>
    <t>Fukuzawa H.|Fukuzawa H.|Liu X.|Liu X.|Prümper G.|Prümper G.|Okunishi M.|Shimada K.|Ueda K.|Ueda K.|Harada T.|Toyoda M.|Yanagihara M.|Yamamoto M.|Iwayama H.|Iwayama H.|Nagaya K.|Nagaya K.|Yao M.|Yao M.|Motomura K.|Motomura K.|Saito N.|Saito N.|Rudenko A.|Rudenko A.|Ullrich J.|Ullrich J.|Foucar L.|Czasch A.|Dörner R.|Nagasono M.|Higashiya A.|Yabashi M.|Ishikawa T.|Ohashi H.|Ohashi H.|Kimura H.|Kimura H.</t>
  </si>
  <si>
    <t>Dead-time-free ion momentum spectroscopy of multiple ionization of Xe clusters irradiated by euv free-electron laser pulses</t>
  </si>
  <si>
    <t>Altarev I.|Ban G.|Bison G.|Bodek K.|Burghoff M.|Cvijovic M.|Daum M.|Fierlinger P.|Gutsmiedl E.|Hampel G.|Heil W.|Henneck R.|Horras M.|Khomutov N.|Kirch K.|Kistryn S.|Knappe-Grüneberg S.|Knecht A.|Knowles P.|Kozela A.|Kratz J.|Kuchler F.|Kuźniak M.|Lauer T.|Lauss B.|Lefort T.|Mtchedlishvili A.|Naviliat-Cuncic O.|Paul S.|Pazgalev A.|Petzoldt G.|Pierre E.|Plonka-Spehr C.|Quéméner G.|Rebreyend D.|Roccia S.|Rogel G.|Sander-Thoemmes T.|Schnabel A.|Severijns N.|Sobolev Y.|Stoepler R.|Trahms L.|Weis A.|Wiehl N.|Zejma J.|Zsigmond G.</t>
  </si>
  <si>
    <t>Altarev I.|Ban G.|Bison G.|Bodek K.|Burghoff M.|Chowdhuri Z.|Daum M.|Düsing C.|Fertl M.|Fierlinger P.|Franke B.|Grab C.|Gutsmiedl E.|Hampel G.|Heil W.|Henneck R.|Horras M.|Khomutov N.|Kirch K.|Kistryn S.|Knappe-Grüneberg S.|Knecht A.|Knowles P.|Kozela A.|Kraft A.|Kuchler F.|Kratz J.|Lauer T.|Lauss B.|Lefort T.|Lemiere Y.|Mtchedlishvili A.|Naviliat-Cuncic O.|Quéméner G.|Paul S.|Pazgalev A.|Petzoldt G.|Plonka-Spehr C.|Pierre E.|Pignol G.|Rebreyend D.|Roccia S.|Rogel G.|Schmidt-Wellenburg P.|Schnabel A.|Severijns N.|Sobolev Y.|Stoepler R.|Weis A.|Wiehl N.|Zejma J.|Zenner J.|Zsigmond G.</t>
  </si>
  <si>
    <t>Towards a new measurement of the neutron electric dipole moment</t>
  </si>
  <si>
    <t>An improved measurement of the electric dipole moment of the neutron</t>
  </si>
  <si>
    <t>Akhrameev E.|Bezrukov L.|Dzaparova I.|Davitashvili I.|Enqvist T.|Fynbo H.|Guliev Z.|Inzhechik L.|Izmaylov A.|Joutsenvaara J.|Khabibullin M.|Khotjantsev A.|Kudenko Y.|Kuusiniemi P.|Lubsandorzhiev B.|Lubsandorzhiev B.|Mineev O.|Olanterä L.|Petkov V.|Poleshuk R.|Räihä T.|Shaibonov B.|Sarkamo J.|Shaykhiev A.|Trzaska W.|Volchenko V.|Volchenko G.|Yanin A.|Yershov N.</t>
  </si>
  <si>
    <t>Volchenko V.|Volchenko G.|Akhrameev E.|Bezrukov L.|Dzaparova I.|Enqvist T.|Inzhechik L.|Izmaylov A.|Joutsenvaara J.|Khabibullin M.|Khotjantsev A.|Kudenko Y.|Kuusiniemi P.|Lubsandorzhiev B.|Mineev O.|Petkov V.|Poleshuk R.|Shaibonov B.|Sarkamo J.|Shaykhiev A.|Trzaska W.|Yanin A.|Yershov N.</t>
  </si>
  <si>
    <t>Multi-pixel Geiger-mode avalanche photodiode and wavelength-shifting fibre-optics readout of plastic scintillator counters for the EMMA underground experiment</t>
  </si>
  <si>
    <t>The features of electronics structure of the multichannel scintillation module for the EMMA experiment</t>
  </si>
  <si>
    <t>Central European Journal of Physics</t>
  </si>
  <si>
    <t>El Fassi L.|Zana L.|Hafidi K.|Holtrop M.|Mustapha B.|Brooks W.|Brooks W.|Hakobyan H.|Hakobyan H.|Zheng X.|Adhikari K.|Adikaram D.|Aghasyan M.|Amaryan M.|Anghinolfi M.|Arrington J.|Avakian H.|Baghdasaryan H.|Baghdasaryan H.|Battaglieri M.|Batourine V.|Batourine V.|Bedlinskiy I.|Biselli A.|Biselli A.|Bookwalter C.|Branford D.|Briscoe W.|Bültmann S.|Burkert V.|Carman D.|Celentano A.|Chandavar S.|Cole P.|Cole P.|Cole P.|Contalbrigo M.|Crede V.|D'Angelo A.|D'Angelo A.|Daniel A.|Dashyan N.|De Vita R.|De Sanctis E.|Deur A.|Dey B.|Dickson R.|Djalali C.|Dodge G.|Doughty D.|Doughty D.|Dupre R.|Egiyan H.|El Alaoui A.|Elouadrhiri L.|Eugenio P.|Fedotov G.|Fegan S.|Gabrielyan M.|Garçon M.|Gevorgyan N.|Gilfoyle G.|Giovanetti K.|Girod F.|Goetz J.|Gohn W.|Golovatch E.|Gothe R.|Griffioen K.|Guidal M.|Guo L.|Guo L.|Hanretty C.|Heddle D.|Heddle D.|Hicks K.|Holt R.|Hyde C.|Ilieva Y.|Ilieva Y.|Ireland D.|Ishkhanov B.|Isupov E.|Jawalkar S.|Keller D.|Khandaker M.|Khetarpal P.|Kim A.|Kim W.|Klein A.|Klein F.|Kubarovsky V.|Kubarovsky V.|Kuhn S.|Kuleshov S.|Kuleshov S.|Kuznetsov V.|Laget J.|Laget J.|Lu H.</t>
  </si>
  <si>
    <t>Evidence for the onset of color transparency in ρ&lt;sup&gt;0&lt;/sup&gt;electroproduction off nuclei</t>
  </si>
  <si>
    <t>Ollier J.|Simpson J.|Wang X.|Riley M.|Aguilar A.|Teal C.|Paul E.|Nolan P.|Petri M.|Petri M.|Rigby S.|Thomson J.|Unsworth C.|Carpenter M.|Janssens R.|Kondev F.|Lauritsen T.|Zhu S.|Hartley D.|Darby I.|Darby I.|Ragnarsson I.</t>
  </si>
  <si>
    <t>Ultrahigh-spin spectroscopy of Er159,160: Observation of triaxial strongly deformed structures</t>
  </si>
  <si>
    <t>De Rydt M.|Neyens G.|Asahi K.|Balabanski D.|Daugas J.|Depuydt M.|Gaudefroy L.|Grévy S.|Hasama Y.|Ichikawa Y.|Morel P.|Nagatomo T.|Otsuka T.|Perrot L.|Shimada K.|Stödel C.|Thomas J.|Ueno H.|Utsuno Y.|Vanderheijden W.|Vermeulen N.|Vingerhoets P.|Yoshimi A.</t>
  </si>
  <si>
    <t>Shimada K.|Shimada K.|Ueno H.|Neyens G.|Asahi K.|Balabanski D.|Daugas J.|Depuydt M.|De Rydt M.|De Rydt M.|Gaudefroy L.|Grévy S.|Grévy S.|Hasama Y.|Ichikawa Y.|Kameda D.|Morel P.|Nagatomo T.|Nagatomo T.|Perrot L.|Stodel C.|Thomas J.|Utsuno Y.|Vanderheijden W.|Vermeulen N.|Vingerhoets P.|Yagi E.|Yoshida K.|Yoshida K.|Yoshimi A.</t>
  </si>
  <si>
    <t>Precision measurement of the electric quadrupole moment of&lt;sup&gt;31&lt;/sup&gt;Al and determination of the effective proton charge in the sd-shell</t>
  </si>
  <si>
    <t>Erosion of N=20 shell in Al&lt;sup&gt;33&lt;/sup&gt;investigated through the ground-state electric quadrupole moment</t>
  </si>
  <si>
    <t>Abramowicz H.|Abt I.|Adamczyk L.|Adamus M.|Aggarwal R.|Antonelli S.|Antonioli P.|Antonov A.|Arneodo M.|Arslan O.|Aushev V.|Aushev V.|Aushev Y.|Bachynska O.|Bamberger A.|Barakbaev A.|Barbagli G.|Bari G.|Barreiro F.|Bartosik N.|Bartsch D.|Basile M.|Behnke O.|Behr J.|Behrens U.|Bellagamba L.|Bertolin A.|Bhadra S.|Bindi M.|Blohm C.|Bokhonov V.|Bold T.|Boos E.|Borras K.|Boscherini D.|Bot D.|Brock I.|Brownson E.|Brugnera R.|Brümmer N.|Bruni A.|Bruni G.|Brzozowska B.|Bussey P.|Bylsma B.|Caldwell A.|Capua M.|Carlin R.|Catterall C.|Chekanov S.|Chwastowski J.|Chwastowski J.|Ciborowski J.|Ciborowski J.|Ciesielski R.|Ciesielski R.|Cifarelli L.|Cindolo F.|Contin A.|Cooper-Sarkar A.|Coppola N.|Corradi M.|Corriveau F.|Costa M.|D'Agostini G.|Dal Corso F.|Del Peso J.|Dementiev R.|De Pasquale S.|De Pasquale S.|Derrick M.|Devenish R.|Dobur D.|Dobur D.|Dolgoshein B.|Dolinska G.|Doyle A.|Drugakov V.|Durkin L.|Dusini S.|Eisenberg Y.|Ermolov P.|Eskreys A.|Fang S.|Fang S.|Fazio S.|Ferrando J.|Ferrero M.|Figiel J.|Foster B.|Gach G.|Galas A.|Gallo E.|Garfagnini A.|Geiser A.|Gialas I.|Gialas I.|Gizhko A.|Gladilin L.|Gladkov D.</t>
  </si>
  <si>
    <t>Measurement of D&lt;sup&gt;±&lt;/sup&gt;production in deep inelastic ep scattering with the ZEUS detector at HERA</t>
  </si>
  <si>
    <t>Identification and decay of the 0.48 ms 13/2+ isomer in Hg181</t>
  </si>
  <si>
    <t>Jeppesen H.|Clark R.|Gregorich K.|Afanasjev A.|Ali M.|Ali M.|Allmond J.|Beausang C.|Cromaz M.|Deleplanque M.|Dragojević I.|Dragojević I.|Dvorak J.|Ellison P.|Ellison P.|Fallon P.|Garcia M.|Garcia M.|Gates J.|Gates J.|Gros S.|Lee I.|MacChiavelli A.|Nelson S.|Nelson S.|Nitsche H.|Nitsche H.|Stavsetra L.|Stephens F.|Wiedeking M.</t>
  </si>
  <si>
    <t>High-K multi-quasiparticle states and rotational bands in 103255Lr</t>
  </si>
  <si>
    <t>Lin C.|Xu X.|Jia H.|Yang F.|Jia F.|Zhang S.|Liu Z.|Zhang H.|Xu H.|Sun Z.|Wang J.|Hu Z.|Wang M.|Chen R.|Zhang X.|Li C.|Lei X.|Xu Z.|Xiao G.|Zhan W.</t>
  </si>
  <si>
    <t>Xu X.|Lin C.|Jia H.|Yang F.|Jia F.|Wu Z.|Zhang S.|Liu Z.|Zhang H.|Xu H.|Sun Z.|Wang J.|Hu Z.|Wang M.|Chen R.|Zhang X.|Li C.|Lei X.|Xu Z.|Xiao G.</t>
  </si>
  <si>
    <t>Experimental study of two-proton correlated emission from S29 excited states</t>
  </si>
  <si>
    <t>Experimental study of two-alpha emission from high-lying excited states of&lt;sup&gt;17,18&lt;/sup&gt;Ne</t>
  </si>
  <si>
    <t>Plasma Science and Technology</t>
  </si>
  <si>
    <t>Grahn T.|Dewald A.|Greenlees P.|Jakobsson U.|Jolie J.|Jones P.|Julin R.|Juutinen S.|Ketelhut S.|Kröll T.|Krücken R.|Leino M.|Maierbeck P.|Melon B.|Nyman M.|Page R.|Peura P.|Pissulla T.|Rahkila P.|Sarén J.|Scholey C.|Sorri J.|Uusitalo J.</t>
  </si>
  <si>
    <t>Lifetime measurement in&lt;sup&gt;195&lt;/sup&gt;Po</t>
  </si>
  <si>
    <t>Ahrens J.|Altieri S.|Altieri S.|Annand J.|Arends H.|Beck R.|Blackston M.|Braghieri A.|d'Hose N.|Dutz H.|Heid E.|Jahn O.|Klein F.|Kondratiev R.|Lang M.|Lisin V.|Martinez Fabregate M.|McGeorge J.|Meyer W.|Panzeri A.|Panzeri A.|Pedroni P.|Pinelli T.|Pinelli T.|Protopopescu D.|Reichertz G.|Rohlof C.|Rosner G.|Rostomyan T.|Ryckbosch D.|Schwamb M.|Schwamb M.|Schwamb M.|Schwamb M.|Tamas G.|Thomas A.|Weller H.</t>
  </si>
  <si>
    <t>Helicity dependence of the total inclusive cross section on the deuteron</t>
  </si>
  <si>
    <t>Elekes Z.|Dombrádi Z.|Aiba T.|Aoi N.|Baba H.|Bemmerer D.|Brown B.|Furumoto T.|Fülöp Z.|Iwasa N.|Kiss A.|Kobayashi T.|Kondo Y.|Motobayashi T.|Nakabayashi T.|Nannichi T.|Sakuragi Y.|Sakuragi Y.|Sakurai H.|Sohler D.|Takashina M.|Takeuchi S.|Tanaka K.|Togano Y.|Yamada K.|Yamaguchi M.|Yoneda K.</t>
  </si>
  <si>
    <t>Vajta Z.|Dombrádi Z.|Elekes Z.|Aiba T.|Aoi N.|Baba H.|Bemmerer D.|Fülöp Z.|Iwasa N.|Kiss A.|Kobayashi T.|Kondo Y.|Motobayashi T.|Nakabayashi T.|Nannichi T.|Sakurai H.|Sohler D.|Takeuchi S.|Tanaka K.|Togano Y.|Yamada K.|Yamaguchi M.|Yoneda K.</t>
  </si>
  <si>
    <t>Persistent decoupling of valence neutrons toward the dripline: Study of C20 by γ spectroscopy</t>
  </si>
  <si>
    <t>γ -ray spectroscopy of C 19 via the single-neutron knock-out reaction</t>
  </si>
  <si>
    <t>Kowalska M.|Naimi S.|Agramunt J.|Algora A.|Algora A.|Audi G.|Beck D.|Blank B.|Blaum K.|Böhm C.|Breitenfeldt M.|Estevez E.|Fraile L.|George S.|George S.|Herfurth F.|Herlert A.|Kellerbauer A.|Lunney D.|Minaya-Ramirez E.|Neidherr D.|Olaizola B.|Riisager K.|Rosenbusch M.|Rubio B.|Schwarz S.|Schweikhard L.|Warring U.</t>
  </si>
  <si>
    <t>Manea V.|Manea V.|Manea V.|Ascher P.|Ascher P.|Atanasov D.|Barzakh A.|Beck D.|Blaum K.|Borgmann C.|Breitenfeldt M.|Cakirli R.|Cakirli R.|Cocolios T.|Cocolios T.|Day Goodacre T.|Day Goodacre T.|Fedorov D.|Fedosseev V.|George S.|Herfurth F.|Kowalska M.|Kreim S.|Kreim S.|Litvinov Y.|Lunney D.|Marsh B.|Neidherr D.|Rosenbusch M.|Rossel R.|Rossel R.|Rothe S.|Rothe S.|Schweikhard L.|Wienholtz F.|Wolf R.|Wolf R.|Zuber K.</t>
  </si>
  <si>
    <t>Preparing a journey to the east of &lt;sup&gt;208&lt;/sup&gt;Pb with ISOLTRAP: Isobaric purification at A = 209 and new masses for &lt;sup&gt;211-213&lt;/sup&gt;Fr and &lt;sup&gt;211&lt;/sup&gt;Ra</t>
  </si>
  <si>
    <t>Penning-trap mass spectrometry and mean-field study of nuclear shape coexistence in the neutron-deficient lead region</t>
  </si>
  <si>
    <t>Gladstone G.|Hurley D.|Retherford K.|Feldman P.|Pryor W.|Chaufray J.|Chaufray J.|Versteeg M.|Greathouse T.|Steffl A.|Throop H.|Parker J.|Kaufmann D.|Egan A.|Davis M.|Slater D.|Mukherjee J.|Miles P.|Hendrix A.|Colaprete A.|Stern S.</t>
  </si>
  <si>
    <t>Gladstone G.|Retherford K.|Egan A.|Kaufmann D.|Miles P.|Parker J.|Horvath D.|Rojas P.|Versteeg M.|Davis M.|Greathouse T.|Slater D.|Mukherjee J.|Steffl A.|Feldman P.|Hurley D.|Pryor W.|Hendrix A.|Mazarico E.|Stern S.</t>
  </si>
  <si>
    <t>LRO-LAMP observations of the LCROSS impact plume</t>
  </si>
  <si>
    <t>Far-ultraviolet reflectance properties of the Moon's permanently shadowed regions</t>
  </si>
  <si>
    <t>Mitrofanov I.|Sanin A.|Boynton W.|Chin G.|Garvin J.|Golovin D.|Evans L.|Harshman K.|Kozyrev A.|Litvak M.|Malakhov A.|Mazarico E.|McClanahan T.|Milikh G.|Mokrousov M.|Nandikotkur G.|Neumann G.|Nuzhdin I.|Sagdeev R.|Shevchenko V.|Shvetsov V.|Smith D.|Starr R.|Tretyakov V.|Trombka J.|Usikov D.|Varenikov A.|Vostrukhin A.|Zuber M.</t>
  </si>
  <si>
    <t>Sanin A.|Mitrofanov I.|Litvak M.|Bakhtin B.|Bodnarik J.|Boynton W.|Chin G.|Evans L.|Evans L.|Harshman K.|Fedosov F.|Golovin D.|Kozyrev A.|Livengood T.|Livengood T.|Malakhov A.|McClanahan T.|Mokrousov M.|Starr R.|Starr R.|Sagdeev R.|Tret'yakov V.|Vostrukhin A.</t>
  </si>
  <si>
    <t>Hydrogen mapping of the lunar south pole using the LRO neutron detector experiment LEND</t>
  </si>
  <si>
    <t>Hydrogen distribution in the lunar polar regions</t>
  </si>
  <si>
    <t>France K.|McCray R.|Heng K.|Heng K.|Kirshner R.|Challis P.|Bouchet P.|Crotts A.|Dwek E.|Fransson C.|Garnavich P.|Larsson J.|Lawrence S.|Lundqvist P.|Panagia N.|Panagia N.|Panagia N.|Pun C.|Smith N.|Sollerman J.|Sonneborn G.|Stocke J.|Wang L.|Wheeler J.</t>
  </si>
  <si>
    <t>Larsson J.|Fransson C.|Spyromilio J.|Leibundgut B.|Challis P.|Chevalier R.|France K.|France K.|Jerkstrand A.|Kirshner R.|Lundqvist P.|Matsuura M.|McCray R.|Smith N.|Sollerman J.|Garnavich P.|Heng K.|Lawrence S.|Mattila S.|Mattila S.|Migotto K.|Sonneborn G.|Taddia F.|Wheeler J.</t>
  </si>
  <si>
    <t>Observing supernova 1987A with the refurbished hubble space telescope</t>
  </si>
  <si>
    <t>THREE-DIMENSIONAL DISTRIBUTION of EJECTA in SUPERNOVA 1987A at 10,000 DAYS</t>
  </si>
  <si>
    <t>Ladjal D.|Barlow M.|Groenewegen M.|Ueta T.|Blommaert J.|Cohen M.|Decin L.|Decin L.|De Meester W.|Exter K.|Gear W.|Gomez H.|Hargrave P.|Huygen R.|Ivison R.|Jean C.|Kerschbaum F.|Leeks S.|Lim T.|Olofsson G.|Polehampton E.|Polehampton E.|Posch T.|Regibo S.|Royer P.|Sibthorpe B.|Swinyard B.|Vandenbussche B.|Waelkens C.|Wesson R.</t>
  </si>
  <si>
    <t>Decin L.|Decin L.|Cernicharo J.|Barlow M.|Royer P.|Vandenbussche B.|Wesson R.|Polehampton E.|Polehampton E.|De Beck E.|Agúndez M.|Agúndez M.|Blommaert J.|Cohen M.|Daniel F.|De Meester W.|Exter K.|Feuchtgruber H.|Fonfría J.|Gear W.|Goicoechea J.|Gomez H.|Groenewegen M.|Hargrave P.|Huygen R.|Imhof P.|Ivison R.|Jean C.|Kerschbaum F.|Leeks S.|Lim T.|Matsuura M.|Matsuura M.|Olofsson G.|Posch T.|Regibo S.|Savini G.|Sibthorpe B.|Swinyard B.|Tercero B.|Waelkens C.|Witherick D.|Yates J.</t>
  </si>
  <si>
    <t>Herschel PACS and SPIRE imaging of CW Leonis</t>
  </si>
  <si>
    <t>Silicon in the dust formation zone of IRC+10216</t>
  </si>
  <si>
    <t>Jones K.|Jones K.|Adekola A.|Bardayan D.|Blackmon J.|Chae K.|Chipps K.|Cizewski J.|Erikson L.|Harlin C.|Hatarik R.|Kapler R.|Kozub R.|Liang J.|Livesay R.|Ma Z.|Moazen B.|Nesaraja C.|Nunes F.|Pain S.|Patterson N.|Shapira D.|Shriner J.|Smith M.|Swan T.|Swan T.|Thomas J.</t>
  </si>
  <si>
    <t>Kozub R.|Arbanas G.|Adekola A.|Adekola A.|Bardayan D.|Blackmon J.|Blackmon J.|Chae K.|Chae K.|Chipps K.|Cizewski J.|Erikson L.|Erikson L.|Hatarik R.|Hatarik R.|Hix W.|Hix W.|Jones K.|Krolas W.|Liang J.|Ma Z.|Matei C.|Matei C.|Moazen B.|Nesaraja C.|Pain S.|Pain S.|Shapira D.|Shriner J.|Smith M.|Swan T.|Swan T.</t>
  </si>
  <si>
    <t>The magic nature of 132 Sn explored through the single-particle states of 133 Sn</t>
  </si>
  <si>
    <t>Neutron single particle structure in Sn131 and direct neutron capture cross sections</t>
  </si>
  <si>
    <t>Borucki W.|Koch D.|Basri G.|Batalha N.|Brown T.|Caldwell D.|Caldwell J.|Christensen-Dalsgaard J.|Cochran W.|Devore E.|Dunham E.|Dupree A.|Gautier T.|Geary J.|Gilliland R.|Gould A.|Howell S.|Jenkins J.|Kondo Y.|Latham D.|Marcy G.|Meibom S.|Kjeldsen H.|Lissauer J.|Monet D.|Morrison D.|Sasselov D.|Tarter J.|Boss A.|Brownlee D.|Owen T.|Buzasi D.|Charbonneau D.|Doyle L.|Fortney J.|Ford E.|Holman M.|Seager S.|Steffen J.|Welsh W.|Rowe J.|Anderson H.|Buchhave L.|Ciardi D.|Walkowicz L.|Sherry W.|Horch E.|Isaacson H.|Everett M.|Fischer D.|Torres G.|Johnson J.|Endl M.|MacQueen P.|Bryson S.|Dotson J.|Haas M.|Kolodziejczak J.|Van Cleve J.|Chandrasekaran H.|Twicken J.|Quintana E.|Clarke B.|Allen C.|Li J.|Wu H.|Tenenbaum P.|Verner E.|Bruhweiler F.|Barnes J.|Prsa A.</t>
  </si>
  <si>
    <t>Batalha N.|Borucki W.|Bryson S.|Buchhave L.|Caldwell D.|Christensen-Dalsgaard J.|Christensen-Dalsgaard J.|Ciardi D.|Dunham E.|Fressin F.|Gautier T.|Gilliland R.|Haas M.|Howell S.|Jenkins J.|Kjeldsen H.|Koch D.|Latham D.|Lissauer J.|Marcy G.|Rowe J.|Sasselov D.|Seager S.|Steffen J.|Torres G.|Basri G.|Brown T.|Charbonneau D.|Christiansen J.|Clarke B.|Cochran W.|Dupree A.|Fabrycky D.|Fischer D.|Ford E.|Fortney J.|Girouard F.|Holman M.|Johnson J.|Isaacson H.|Klaus T.|MacHalek P.|Moorehead A.|Morehead R.|Ragozzine D.|Tenenbaum P.|Twicken J.|Quinn S.|Vancleve J.|Walkowicz L.|Welsh W.|Devore E.|Gould A.</t>
  </si>
  <si>
    <t>Kepler planet-detection mission: Introduction and first results</t>
  </si>
  <si>
    <t>Kepler's first rocky planet: Kepler-10b</t>
  </si>
  <si>
    <t>Tacconi L.|Genzel R.|Genzel R.|Neri R.|Cox P.|Cooper M.|Shapiro K.|Bolatto A.|Bouchã N.|Bournaud F.|Burkert A.|Combes F.|Comerford J.|Davis M.|Schreiber N.|Garcia-Burillo S.|Gracia-Carpio J.|Lutz D.|Naab T.|Omont A.|Shapley A.|Sternberg A.|Weiner B.</t>
  </si>
  <si>
    <t>High molecular gas fractions in normal massive star-forming galaxies in the young Universe</t>
  </si>
  <si>
    <t>Dworschak M.|Block M.|Ackermann D.|Audi G.|Blaum K.|Blaum K.|Droese C.|Eliseev S.|Eliseev S.|Fleckenstein T.|Haettner E.|Haettner E.|Herfurth F.|Heßberger F.|Hofmann S.|Ketelaer J.|Ketter J.|Kluge H.|Kluge H.|Marx G.|Mazzocco M.|Novikov Y.|Novikov Y.|Plaß W.|Plaß W.|Popeko A.|Rahaman S.|Rodríguez D.|Scheidenberger C.|Scheidenberger C.|Schweikhard L.|Thirolf P.|Vorobyev G.|Vorobyev G.|Wang M.|Weber C.</t>
  </si>
  <si>
    <t>Penning trap mass measurements on nobelium isotopes</t>
  </si>
  <si>
    <t>Field J.|Field J.|Field J.|Browning S.|Johnson L.|Johnson L.|Danoy P.|Varney M.|Tait B.|Gandhi K.|Charlesworth J.|Heard R.|Heard R.|Stewart G.|Stewart G.|Kilpatrick T.|Kilpatrick T.|Kilpatrick T.|Kilpatrick T.|Foote S.|Bahlo M.|Butzkueven H.|Butzkueven H.|Butzkueven H.|Butzkueven H.|Wiley J.|Wiley J.|Booth D.|Booth D.|Taylor B.|Brown M.|Brown M.|Rubio J.|Rubio J.|Stankovich J.|Broadley S.|Broadley S.|Browning B.|Carroll W.|Carroll W.|Carroll W.|Griffiths L.|Kermode A.|Kermode A.|Kermode A.|Lechner-Scott J.|Lechner-Scott J.|Moscato P.|Moscato P.|Perreau V.|Scott R.|Scott R.|Scott R.|Slee M.</t>
  </si>
  <si>
    <t>Ma G.|Ma G.|Stankovich J.|Kilpatrick T.|Kilpatrick T.|Kilpatrick T.|Kilpatrick T.|Binder M.|Binder M.|Field J.|Field J.|Bahlo M.|Booth D.|Broadley S.|Broadley S.|Brown M.|Brown M.|Browning B.|Browning S.|Butzkueven H.|Butzkueven H.|Butzkueven H.|Carroll W.|Carroll W.|Carroll W.|Danoy P.|Foote S.|Griffiths L.|Heard R.|Kermode A.|Kermode A.|Lechner-Scott J.|Lechner-Scott J.|Moscato P.|Moscato P.|Perreau V.|Scott R.|Scott R.|Scott R.|Slee M.|Stewart G.|Taylor B.|Wiley J.</t>
  </si>
  <si>
    <t>A polymorphism in the HLA-DPB1 gene is associated with susceptibility to multiple sclerosis</t>
  </si>
  <si>
    <t>Polymorphisms in the receptor tyrosine kinase MERTK gene are associated with Multiple Sclerosis susceptibility</t>
  </si>
  <si>
    <t>Luther G.|Wagner E.|Zhu G.|Zhu G.|Kang Q.|Kang Q.|Luo Q.|Luo Q.|Lamplot J.|Bi Y.|Luo X.|Luo X.|Luo J.|Luo J.|Teven C.|Shi Q.|Shi Q.|Kim S.|Gao J.|Gao J.|Huang E.|Huang E.|Yang K.|Yang K.|Rames R.|Liu X.|Liu X.|Li M.|Li M.|Hu N.|Hu N.|Liu H.|Liu H.|Su Y.|Su Y.|Chen L.|Chen L.|He B.|He B.|Zuo G.|Zuo G.|Deng Z.|Deng Z.|Reid R.|Luu H.|Haydon R.|He T.|He T.|He T.</t>
  </si>
  <si>
    <t>BMP-9 induced osteogenic differentiation of mesenchymal stem cells: Molecular mechanism and therapeutic potential</t>
  </si>
  <si>
    <t>Cancer Cytopathology</t>
  </si>
  <si>
    <t>Schneider J.|Léger A.|Fridlund M.|White G.|White G.|Eiroa C.|Henning T.|Herbst T.|Lammer H.|Liseau R.|Paresce F.|Penny A.|Penny A.|Quirrenbach A.|Röttgering H.|Selsis F.|Beichman C.|Danchi W.|Kaltenegger L.|Lunine J.|Stam D.|Tinetti G.</t>
  </si>
  <si>
    <t>The far future of exoplanet direct characterization</t>
  </si>
  <si>
    <t>Geiger F.|de Snoo G.|de Snoo G.|Berendse F.|Guerrero I.|Morales M.|Oñate J.|Eggers S.|Pärt T.|Bommarco R.|Bengtsson J.|Clement L.|Weisser W.|Olszewski A.|Ceryngier P.|Hawro V.|Inchausti P.|Fischer C.|Flohre A.|Thies C.|Tscharntke T.</t>
  </si>
  <si>
    <t>Guerrero I.|Morales M.|Oñate J.|Geiger F.|Berendse F.|Snoo G.|Eggers S.|Pärt T.|Bengtsson J.|Clement L.|Weisser W.|Olszewski A.|Ceryngier P.|Hawro V.|Liira J.|Aavik T.|Fischer C.|Flohre A.|Thies C.|Tscharntke T.</t>
  </si>
  <si>
    <t>Landscape composition influences farm management effects on farmland birds in winter: A pan-European approach</t>
  </si>
  <si>
    <t>Response of ground-nesting farmland birds to agricultural intensification across Europe: Landscape and field level management factors</t>
  </si>
  <si>
    <t>Ecological Applications</t>
  </si>
  <si>
    <t>Biodiversity and Conservation</t>
  </si>
  <si>
    <t>Basic and Applied Ecology</t>
  </si>
  <si>
    <t>Eugster W.|Moffat A.|Ceschia E.|Aubinet M.|Ammann C.|Osborne B.|Davis P.|Smith P.|Jacobs C.|Moors E.|Le Dantec V.|Béziat P.|Saunders M.|Jans W.|Grünwald T.|Rebmann C.|Kutsch W.|Czerný R.|Janouš D.|Moureaux C.|Dufranne D.|Carrara A.|Magliulo V.|Di Tommasi P.|Olesen J.|Schelde K.|Olioso A.|Bernhofer C.|Cellier P.|Larmanou E.|Loubet B.|Wattenbach M.|Marloie O.|Sanz M.|Søgaard H.|Buchmann N.</t>
  </si>
  <si>
    <t>Management effects on European cropland respiration</t>
  </si>
  <si>
    <t>O'Connor A.|Sargeant J.|Gardner I.|Dickson J.|Torrence M.|Dewey C.|Dohoo I.|Evans R.|Gray J.|Greiner M.|Keefe G.|Lefebvre S.|Morley P.|Ramirez A.|Sischo W.|Smith D.|Snedeker K.|Sofos J.|Ward M.|Wills R.</t>
  </si>
  <si>
    <t>The reflect statement: Methods and processes of creating reporting guidelines for randomized controlled trials for livestock and food safety by modifying the consort statement</t>
  </si>
  <si>
    <t>The reflect statement: Methods and processes of creating reporting guidelines for randomized controlled trials for livestock and food safety</t>
  </si>
  <si>
    <t>Zoonoses and Public Health</t>
  </si>
  <si>
    <t>Gettelman A.|Hegglin M.|Son S.|Kim J.|Fujiwara M.|Birner T.|Kremser S.|Rex M.|Añel J.|Akiyoshi H.|Austin J.|Bekki S.|Braesike P.|Brhl C.|Butchart N.|Chipperfield M.|Dameris M.|Dhomse S.|Garny H.|Hardiman S.|Jöckel P.|Kinnison D.|Lamarque J.|Mancini E.|Marchand M.|Michou M.|Morgenstern O.|Pawson S.|Pitari G.|Plummer D.|Pyle J.|Rozanov E.|Scinocca J.|Shepherd T.|Shibata K.|Smale D.|Teyssdre H.|Tian W.</t>
  </si>
  <si>
    <t>Multimodel assessment of the upper troposphere and lower stratosphere: Tropics and global trends</t>
  </si>
  <si>
    <t>Bengtsson C.|Kapetanovic M.|Källberg H.|Sverdrup B.|Sverdrup B.|Nordmark B.|Nordmark B.|Klareskog L.|Alfredsson L.|Lindahl G.|Hellström H.|Lasarett F.|Weitoft T.|Lindell B.|Bratt J.|Hafström I.|Leden I.|Löfström B.|Bengtsson A.|Skogh T.|Lindqvist E.|Jacobsson L.|Huddénius K.|Lindström C.|Teleman A.|Baecklund E.|Knight A.|Svernell O.|Stolt P.</t>
  </si>
  <si>
    <t>Common vaccinations among adults do not increase the risk of developing rheumatoid arthritis: Results from the Swedish EIRA study</t>
  </si>
  <si>
    <t>Pedersen S.|Sørensen I.|Hermann K.|Madsen O.|Tvede N.|Hansen M.|Thamsborg G.|Andersen L.|Majgaard O.|Loft A.|Erlendsson J.|Asmussen K.|Johansen J.|Jurik A.|Møller J.|Hasselquist M.|Mikkelsen D.|Skjødt T.|Hansen A.|Hansen A.|Østergaard M.|Østergaard M.</t>
  </si>
  <si>
    <t>Pedersen S.|Pedersen S.|Sørensen I.|Sørensen I.|Sørensen I.|Garnero P.|Garnero P.|Johansen J.|Madsen O.|Tvede N.|Hansen M.|Thamsborg G.|Andersen L.|Majgaard O.|Loft A.|Erlendsson J.|Asmussen K.|Jurik A.|Møller J.|Hasselquist M.|Mikkelsen D.|Skjødt T.|Lambert R.|Hansen A.|Østergaard M.|Østergaard M.</t>
  </si>
  <si>
    <t>Responsiveness of the Ankylosing Spondylitis Disease Activity Score (ASDAS) and clinical and MRI measures of disease activity in a 1-year follow-up study of patients with axial spondyloarthritis treated with tumour necrosis factor α inhibitors</t>
  </si>
  <si>
    <t>ASDAS, BASDAI and different treatment responses and their relation to biomarkers of inflammation, cartilage and bone turnover in patients with axial spondyloarthritis treated with TNFα inhibitors</t>
  </si>
  <si>
    <t>Marcucci G.|Maharry K.|Wu Y.|Radmacher M.|Mrózek K.|Margeson D.|Holland K.|Whitman S.|Becker H.|Schwind S.|Metzeler K.|Powell B.|Carter T.|Kolitz J.|Wetzler M.|Carroll A.|Baer M.|Caligiuri M.|Larson R.|Bloomfield C.</t>
  </si>
  <si>
    <t>IDH1 and IDH2 gene mutations identify novel molecular subsets within de novo cytogenetically normal acute myeloid leukemia: A cancer and leukemia group B study</t>
  </si>
  <si>
    <t>Li X.|Zhang Y.|Liu Y.|Zhang S.|Ding C.|Zhou Y.|Plattner J.|Baker S.|Liu L.|Bu W.|Kazmierski W.|Wright L.|Smith G.|Jarvest R.|Duan M.|Ji J.|Cooper J.|Tallant M.|Crosby R.|Creech K.|Ni Z.|Zou W.|Wright J.</t>
  </si>
  <si>
    <t>Li X.|Liu Y.|Zhang Y.|Plattner J.|Baker S.|Bu W.|Liu L.|Zhou Y.|Ding C.|Zhang S.|Kazmierski W.|Hamatake R.|Duan M.|Wright L.|Smith G.|Jarvest R.|Ji J.|Cooper J.|Tallant M.|Crosby R.|Creech K.|Wang A.</t>
  </si>
  <si>
    <t>Synthesis of new acylsulfamoyl benzoxaboroles as potent inhibitors of HCV NS3 protease</t>
  </si>
  <si>
    <t>Synthesis and antiviral activity of novel HCV NS3 protease inhibitors with P4 capping groups</t>
  </si>
  <si>
    <t>Tyagarajan S.|Chakravarty P.|Zhou B.|Taylor B.|Eid R.|Fisher M.|Parsons W.|Wyvratt M.|Lyons K.|Klatt T.|Li X.|Kumar S.|Williams B.|Felix J.|Priest B.|Brochu R.|Warren V.|Smith M.|Garcia M.|Kaczorowski G.|Martin W.|Abbadie C.|McGowan E.|Jochnowitz N.|Weber A.|Duffy J.</t>
  </si>
  <si>
    <t>Tyagarajan S.|Chakravarty P.|Zhou B.|Taylor B.|Fisher M.|Wyvratt M.|Lyons K.|Klatt T.|Li X.|Kumar S.|Williams B.|Felix J.|Priest B.|Brochu R.|Warren V.|Smith M.|Garcia M.|Kaczorowski G.|Martin W.|Abbadie C.|McGowan E.|Jochnowitz N.|Parsons W.</t>
  </si>
  <si>
    <t>Discovery of a novel class of biphenyl pyrazole sodium channel blockers for treatment of neuropathic pain</t>
  </si>
  <si>
    <t>Substituted biaryl pyrazoles as sodium channel blockers</t>
  </si>
  <si>
    <t>Tong L.|Kim S.|Rosner K.|Yu W.|Shankar B.|Chen L.|Li D.|Dai C.|Girijavallabhan V.|Popovici-Muller J.|Yang L.|Zhou G.|Kosinski A.|Siddiqui M.|Shih N.|Guo Z.|Orth P.|Chen S.|Lundell D.|Niu X.|Umland S.|Kozlowski J.|Kozlowski J.|Kozlowski J.|Kozlowski J.</t>
  </si>
  <si>
    <t>Fused bi-heteroaryl substituted hydantoin compounds as TACE inhibitors</t>
  </si>
  <si>
    <t>Chou W.|Chou W.|Huang H.|Hou H.|Chen C.|Tang J.|Yao M.|Tsay W.|Ko B.|Wu S.|Huang S.|Hsu S.|Chen Y.|Huang Y.|Chang Y.|Lee F.|Liu M.|Liu C.|Tseng M.|Huang C.|Tien H.</t>
  </si>
  <si>
    <t>Distinct clinical and biological features of de novo acute myeloid leukemia with additional sex comb-like 1 (ASXL1) mutations</t>
  </si>
  <si>
    <t>Tice C.|Zhao W.|Xu Z.|Cacatian S.|Simpson R.|Ye Y.|Singh S.|McKeever B.|Lindblom P.|Guo J.|Krosky P.|Kruk B.|Berbaum J.|Harrison R.|Johnson J.|Bukhtiyarov Y.|Panemangalore R.|Scott B.|Zhao Y.|Bruno J.|Zhuang L.|McGeehan G.|He W.|Claremon D.</t>
  </si>
  <si>
    <t>Xu Z.|Tice C.|Zhao W.|Cacatian S.|Ye Y.|Singh S.|Lindblom P.|McKeever B.|Krosky P.|Kruk B.|Berbaum J.|Harrison R.|Johnson J.|Bukhtiyarov Y.|Panemangalore R.|Scott B.|Zhao Y.|Bruno J.|Togias J.|Guo J.|Guo R.|Carroll P.|McGeehan G.|Zhuang L.|He W.|Claremon D.</t>
  </si>
  <si>
    <t>Spirocyclic ureas: Orally bioavailable 11β-HSD1 inhibitors identified by computer-aided drug design</t>
  </si>
  <si>
    <t>Structure-based design and synthesis of 1,3-oxazinan-2-one inhibitors of 11β-hydroxysteroid dehydrogenase type 1</t>
  </si>
  <si>
    <t>Schlegel K.|Yang Z.|Reger T.|Shu Y.|Cube R.|Rittle K.|Bondiskey P.|Bock M.|Hartman G.|Tang C.|Ballard J.|Kuo Y.|Prueksaritanont T.|Nuss C.|Doran S.|Fox S.|Garson S.|Kraus R.|Li Y.|Uebele V.|Renger J.|Barrow J.</t>
  </si>
  <si>
    <t>Reger T.|Yang Z.|Schlegel K.|Shu Y.|Mattern C.|Cube R.|Rittle K.|McGaughey G.|Hartman G.|Tang C.|Ballard J.|Kuo Y.|Prueksaritanont T.|Nuss C.|Doran S.|Fox S.|Garson S.|Li Y.|Kraus R.|Uebele V.|Renger J.|Barrow J.</t>
  </si>
  <si>
    <t>Discovery and expanded SAR of 4,4-disubstituted quinazolin-2-ones as potent T-type calcium channel antagonists</t>
  </si>
  <si>
    <t>Pyridyl amides as potent inhibitors of T-type calcium channels</t>
  </si>
  <si>
    <t>Kaizerman J.|Aaron W.|An S.|Austin R.|Brown M.|Chong A.|Huang T.|Hungate R.|Jiang B.|Johnson M.|Lee G.|Lucas B.|Orf J.|Rong M.|Toteva M.|Wickramasinghe D.|Xu G.|Ye Q.|Zhong W.|McMinn D.</t>
  </si>
  <si>
    <t>Brown M.|Aaron W.|Austin R.|Chong A.|Huang T.|Jiang B.|Kaizerman J.|Lee G.|Lucas B.|McMinn D.|Orf J.|Rong M.|Toteva M.|Xu G.|Ye Q.|Zhong W.|Degraffenreid M.|Wickramasinghe D.|Powers J.|Hungate R.|Johnson M.</t>
  </si>
  <si>
    <t>Addressing PXR liabilities of phthalazine-based hedgehog/smoothened antagonists using novel pyridopyridazines</t>
  </si>
  <si>
    <t>Discovery of amide replacements that improve activity and metabolic stability of a bis-amide smoothened antagonist hit</t>
  </si>
  <si>
    <t>He S.|Dobbelaar P.|Liu J.|Jian T.|Sebhat I.|Lin L.|Goodman A.|Guo C.|Guzzo P.|Hadden M.|Henderson A.|Ruenz M.|Sargent B.|Yet L.|Kelly T.|Palyha O.|Kan Y.|Pan J.|Chen H.|Marsh D.|Shearman L.|Strack A.|Metzger J.|Feighner S.|Tan C.|Howard A.|Tamvakopoulos C.|Peng Q.|Guan X.|Reitman M.|Patchett A.|Wyvratt M.|Nargund R.</t>
  </si>
  <si>
    <t>Liu J.|He S.|Jian T.|Dobbelaar P.|Sebhat I.|Lin L.|Goodman A.|Guo C.|Guzzo P.|Hadden M.|Henderson A.|Pattamana K.|Ruenz M.|Sargent B.|Swenson B.|Yet L.|Tamvakopoulos C.|Peng Q.|Pan J.|Kan Y.|Palyha O.|Kelly T.|Guan X.|Howard A.|Marsh D.|Metzger J.|Reitman M.|Wyvratt M.|Nargund R.</t>
  </si>
  <si>
    <t>Discovery of substituted biphenyl imidazoles as potent, bioavailable bombesin receptor subtype-3 agonists</t>
  </si>
  <si>
    <t>Synthesis and SAR of derivatives based on 2-biarylethylimidazole as bombesin receptor subtype-3 (BRS-3) agonists for the treatment of obesity</t>
  </si>
  <si>
    <t>Shook B.|Rassnick S.|Chakravarty D.|Wallace N.|Ault M.|Crooke J.|Barbay J.|Wang A.|Leonard K.|Powell M.|Alford V.|Hall D.|Rupert K.|Heintzelman G.|Hansen K.|Bullington J.|Scannevin R.|Carroll K.|Lampron L.|Westover L.|Russell R.|Branum S.|Wells K.|Damon S.|Youells S.|Beauchamp D.|Li X.|Rhodes K.|Jackson P.</t>
  </si>
  <si>
    <t>Shook B.|Rassnick S.|Wallace N.|Crooke J.|Ault M.|Chakravarty D.|Barbay J.|Wang A.|Powell M.|Leonard K.|Alford V.|Scannevin R.|Carroll K.|Lampron L.|Westover L.|Lim H.|Russell R.|Branum S.|Wells K.|Damon S.|Youells S.|Li X.|Beauchamp D.|Rhodes K.|Jackson P.</t>
  </si>
  <si>
    <t>Optimization of arylindenopyrimidines as potent adenosine A&lt;inf&gt;2A&lt;/inf&gt;/A&lt;inf&gt;1&lt;/inf&gt;antagonists</t>
  </si>
  <si>
    <t>Design and characterization of optimized adenosine A&lt;inf&gt;2A&lt;/inf&gt;/A&lt;inf&gt;1&lt;/inf&gt;receptor antagonists for the treatment of Parkinson's disease</t>
  </si>
  <si>
    <t>Heffron T.|Berry M.|Castanedo G.|Chang C.|Chuckowree I.|Dotson J.|Folkes A.|Gunzner J.|Lesnick J.|Lewis C.|Mathieu S.|Nonomiya J.|Olivero A.|Pang J.|Peterson D.|Salphati L.|Sampath D.|Sideris S.|Sutherlin D.|Tsui V.|Wan N.|Wang S.|Wong S.|Zhu B.</t>
  </si>
  <si>
    <t>Sutherlin D.|Bao L.|Berry M.|Castanedo G.|Chuckowree I.|Dotson J.|Folks A.|Friedman L.|Goldsmith R.|Gunzner J.|Heffron T.|Lesnick J.|Lewis C.|Mathieu S.|Murray J.|Nonomiya J.|Pang J.|Pegg N.|Prior W.|Rouge L.|Salphati L.|Sampath D.|Tian Q.|Tsui V.|Wan N.|Wang S.|Wei B.|Wiesmann C.|Wu P.|Zhu B.|Olivero A.</t>
  </si>
  <si>
    <t>Identification of GNE-477, a potent and efficacious dual PI3K/mTOR inhibitor</t>
  </si>
  <si>
    <t>Discovery of a potent, selective, and orally available class i phosphatidylinositol 3-kinase (PI3K)/Mammalian target of rapamycin (mTOR) kinase inhibitor (GDC-0980) for the treatment of cancer</t>
  </si>
  <si>
    <t>Tabb D.|Vega-Montoto L.|Vega-Montoto L.|Rudnick P.|Variyath A.|Variyath A.|Ham A.|Bunk D.|Kilpatrick L.|Billheimer D.|Blackman R.|Blackman R.|Cardasis H.|Cardasis H.|Carr S.|Clauser K.|Jaffe J.|Kowalski K.|Neubert T.|Regnier F.|Schilling B.|Tegeler T.|Wang M.|Wang P.|Whiteaker J.|Zimmerman L.|Fisher S.|Gibson B.|Kinsinger C.|Mesri M.|Rodriguez H.|Stein S.|Tempst P.|Paulovich A.|Liebler D.|Liebler D.|Spiegelman C.|Spiegelman C.</t>
  </si>
  <si>
    <t>Repeatability and reproducibility in proteomic identifications by liquid chromatography-tandem mass spectrometry</t>
  </si>
  <si>
    <t>Blagodatskikh K.|Evdokimova M.|Agapkina Y.|Nikitin A.|Brovkin A.|Pushkov A.|Blagodatskikh E.|Kudryashova O.|Osmolovskaya V.|Minushkina L.|Kochkina M.|Selezneva N.|Dankovtseva E.|Chumakova O.|Baklanova T.|Talyzin P.|Reznichenko N.|Donetskaya O.|Tereshchenko S.|Krasil'nikova E.|Dzhaiani N.|Akatova E.|Glezer M.|Galyavich A.|Zakirova V.|Koziolova N.|Timofeeva I.|Yagoda A.|Boeva O.|Katel'nitskaya L.|Khorolets E.|Shlyk S.|Volkova E.|Margaryan M.|Guz' I.|Konstantinov V.|Timofeeva N.|Sidorenko B.|Zateishchikov D.|Nosikov V.</t>
  </si>
  <si>
    <t>The polymorphisms G(-174)C in IL6 gene and G(-1082)A in IL10 gene are associated with poor outcomes in patients with acute coronary syndrome</t>
  </si>
  <si>
    <t>Douillard J.|Siena S.|Cassidy J.|Tabernero J.|Burkes R.|Barugel M.|Humblet Y.|Bodoky G.|Cunningham D.|Jassem J.|Rivera F.|Kocákova I.|Ruff P.|Błasińska-Morawiec M.|Šmakal M.|Canon J.|Rother M.|Oliner K.|Wolf M.|Gansert J.</t>
  </si>
  <si>
    <t>Douillard J.|Siena S.|Cassidy J.|Tabernero J.|Burkes R.|Barugel M.|Humblet Y.|Bodoky G.|Cunningham D.|Jassem J.|Rivera F.|Kocákova I.|Ruff P.|Błasińska-Morawiec M.|Šmakal M.|Canon J.|Rother M.|Oliner K.|Tian Y.|Xu F.|Sidhu R.</t>
  </si>
  <si>
    <t>Randomized, Phase III trial of panitumumab with infusional fluorouracil, leucovorin, and oxaliplatin (FOLFOX4) Versus FOLFOX4 alone as first-line treatment in patients with previously untreated metastatic colorectal cancer: The PRIME study</t>
  </si>
  <si>
    <t>Final results from PRIME: Randomized phase III study of panitumumab with FOLFOX4 for first-line treatment of metastatic colorectal cancer</t>
  </si>
  <si>
    <t>Ishigame T.|Koyama Y.|Ono K.|Ono T.|Watanabe K.|Yoshimoto N.|Momma T.|Saito M.|Sugeno H.|Sassa M.|Fujita S.|Sakamoto W.|Abe N.|Hayase S.|Miyamoto K.|Kikuchi D.|Watanabe Y.|Iwadate M.|Takebayashi Y.|Takenoshita S.</t>
  </si>
  <si>
    <t>Sassa M.|Koyama Y.|Higashimoto M.|Ono K.|Yoshimoto N.|Momma T.|Saito M.|Ando J.|Noda M.|Miyamoto K.|Kobayashi Y.|Sugeno H.|Ishigame T.|Fujita S.|Ito T.|Sakamoto W.|Abe N.|Iwadate M.|Yoshida T.|Ohshima T.|Takebayashi Y.|Takenoshita S.</t>
  </si>
  <si>
    <t>Circadian rhythm of anti-cancer drug target topoisomerase I as a proposal model for chronotherapy in vitro</t>
  </si>
  <si>
    <t>Presence of circadian oscillation of multidrug resistance gene 1 in KB-C2 cell line</t>
  </si>
  <si>
    <t>Annals of Cancer Research and Therapy</t>
  </si>
  <si>
    <t>Cook M.|Kamangar F.|Kamangar F.|Whiteman D.|Freedman N.|Gammon M.|Bernstein L.|Brown L.|Risch H.|Ye W.|Sharp L.|Pandeya N.|Webb P.|Wu A.|Ward M.|Giffen C.|Giffen C.|Casson A.|Abnet C.|Murray L.|Corley D.|Nyrén O.|Vaughan T.|Chow W.</t>
  </si>
  <si>
    <t>Hoyo C.|Cook M.|Kamangar F.|Kamangar F.|Freedman N.|Whiteman D.|Whiteman D.|Bernstein L.|Brown L.|Risch H.|Ye W.|Sharp L.|Wu A.|Ward M.|Casson A.|Murray L.|Corley D.|Nyrén O.|Pandeya N.|Pandeya N.|Vaughan T.|Chow W.|Gammon M.</t>
  </si>
  <si>
    <t>Cigarette smoking and adenocarcinomas of the esophagus and esophagogastric junction: A pooled analysis from the International BEACON Consortium</t>
  </si>
  <si>
    <t>Body mass index in relation to oesophageal and oesophagogastric junction adenocarcinomas: A pooled analysis from the international BEACON consortium</t>
  </si>
  <si>
    <t>Vickers A.|Cronin A.|Roobol M.|Hugosson J.|Jones J.|Kattan M.|Klein E.|Hamdy F.|Neal D.|Donovan J.|Parekh D.|Ankerst D.|Bartsch G.|Klocker H.|Horninger W.|Benchikh A.|Salama G.|Villers A.|Freedland S.|Moreira D.|Schröder F.|Lilja H.</t>
  </si>
  <si>
    <t>Ankerst D.|Ankerst D.|Boeck A.|Freedland S.|Stephen Jones J.|Cronin A.|Roobol M.|Hugosson J.|Kattan M.|Klein E.|Hamdy F.|Neal D.|Donovan J.|Parekh D.|Klocker H.|Horninger W.|Benchikh A.|Salama G.|Villers A.|Moreira D.|Schröder F.|Lilja H.|Vickers A.|Thompson I.</t>
  </si>
  <si>
    <t>The relationship between prostate-specific antigen and prostate cancer risk: The prostate biopsy collaborative group</t>
  </si>
  <si>
    <t>Evaluating the Prostate Cancer Prevention Trial High Grade prostate cancer risk calculator in 10 international biopsy cohorts: Results from the prostate biopsy collaborative group</t>
  </si>
  <si>
    <t>Abbas S.|Beckmann L.|Changclaude J.|Hein R.|Kropp S.|Parthimos M.|Dünnebier T.|Hamann U.|Brors B.|Eils R.|Zapatka M.|Brauch H.|Justenhoven C.|Flesch-Janys D.|Braendle W.|Brüning T.|Pesch B.|Spickenheuer A.|Baisch C.|Ko Y.|Dahmen N.</t>
  </si>
  <si>
    <t>Abbas S.|Baisch C.|Braendle W.|Brauch H.|Brors B.|Brüning T.|Chang-Claude J.|Dahmen N.|Dünnebier T.|Eils R.|Flesch-Janys D.|Hamann U.|Hein R.|Justenhoven C.|Ko Y.|Kropp S.|Pathimos M.|Pesch B.|Spickenheuer A.|Zapatka M.</t>
  </si>
  <si>
    <t>Polymorphisms in the BRCA1 and ABCB1 genes modulate menopausal hormone therapy associated breast cancer risk in postmenopausal women</t>
  </si>
  <si>
    <t>Postmenopausal estrogen monotherapy-associated breast cancer risk is modified by CYP17A1 - -34-T&amp;gt;C polymorphism</t>
  </si>
  <si>
    <t>Zhang L.|Tang X.|Rothman N.|Vermeulen R.|Ji Z.|Shen M.|Qiu C.|Guo W.|Liu S.|Reiss B.|Freeman L.|Ge Y.|Hubbard A.|Hua M.|Blair A.|Galvan N.|Ruan X.|Alter B.|Xin K.|Li S.|Moore L.|Kim S.|Xie Y.|Hayes R.|Azuma M.|Hauptmann M.|Hauptmann M.|Xiong J.|Stewart P.|Stewart P.|Li L.|Rappaport S.|Rappaport S.|Huang H.|Fraumeni J.|Smith M.|Lan Q.|Lan Q.</t>
  </si>
  <si>
    <t>Bassig B.|Zhang L.|Vermeulen R.|Tang X.|Li G.|Hu W.|Guo W.|Purdue M.|Yin S.|Rappaport S.|Shen M.|Ji Z.|Qiu C.|Ge Y.|Hosgood H.|Reiss B.|Wu B.|Xie Y.|Li L.|Yue F.|Freeman L.|Blair A.|Hayes R.|Huang H.|Smith M.|Rothman N.|Lan Q.</t>
  </si>
  <si>
    <t>Occupational exposure to formaldehyde, hematotoxicity, and leukemia-specific chromosome changes in cultured myeloid progenitor cells</t>
  </si>
  <si>
    <t>Comparison of hematological alterations and markers of B-cell activation in workers exposed to benzene, formaldehyde and trichloroethylene</t>
  </si>
  <si>
    <t>Nokisalmi P.|Nokisalmi P.|Pesonen S.|Pesonen S.|Escutenaire S.|Escutenaire S.|Särkioja M.|Särkioja M.|Raki M.|Raki M.|Cerullo V.|Cerullo V.|Laasonen L.|Alemany R.|Rojas J.|Cascallo M.|Guse K.|Guse K.|Rajecki M.|Rajecki M.|Kangasniemi L.|Kangasniemi L.|Haavisto E.|Haavisto E.|Karioja-Kallio A.|Karioja-Kallio A.|Hannuksela P.|Hannuksela P.|Oksanen M.|Oksanen M.|Kanerva A.|Kanerva A.|Joensuu T.|Ahtiainen L.|Ahtiainen L.|Hemminki A.|Hemminki A.</t>
  </si>
  <si>
    <t>Oncolytic adenovirus ICOVIR-7 in patients with advanced and refractory solid tumors</t>
  </si>
  <si>
    <t>Bränström R.|Bränström R.|Chang Y.|Kasparian N.|Kasparian N.|Affleck P.|Tibben A.|Aspinwall L.|Azizi E.|Baron-Epel O.|Battistuzzi L.|Bruno W.|Chan M.|Cuellar F.|Dȩbniak T.|Pjanova D.|Ertmański S.|Figl A.|Gonzalez M.|Hayward N.|Hocevar M.|Kanetsky P.|Leaf S.|Van Nieuwpoort F.|Heisele O.|Palmer J.|Peric B.|Puig S.|Ruffin A.|Schadendorf D.|Gruis N.|Brandberg Y.|Newton-Bishop J.</t>
  </si>
  <si>
    <t>Melanoma risk factors, perceived threat and intentional tanning: An international online survey</t>
  </si>
  <si>
    <t>Gérard J.|Azria D.|Gourgou-Bourgade S.|Martel-Laffay I.|Hennequin C.|Etienne P.|Vendrely V.|François E.|De La Roche G.|Bouché O.|Mirabel X.|Denis B.|Mineur L.|Berdah J.|Mahé M.|Bécouarn Y.|Dupuis O.|Lledo G.|Montoto-Grillot C.|Conroy T.</t>
  </si>
  <si>
    <t>Azria D.|Doyen J.|Doyen J.|Jarlier M.|Martel-Lafay I.|Hennequin C.|Etienne P.|Vendrely V.|François E.|François E.|de La Roche G.|Bouché O.|Mirabel X.|Denis B.|Mineur L.|Berdah J.|Mahé M.|Bécouarn Y.|Dupuis O.|Lledo G.|Seitz J.|Bedenne L.|Gourgou-Bourgade S.|Juzyna B.|Conroy T.|Gérard J.|Gérard J.</t>
  </si>
  <si>
    <t>Comparison of two neoadjuvant chemoradiotherapy regimens for locally advanced rectal cancer: Results of the phase III trial accord 12/0405-Prodige 2</t>
  </si>
  <si>
    <t>Late toxicities and clinical outcome at 5 years of the ACCORD 12/0405-PRODIGE 02 trial comparing two neoadjuvant chemoradiotherapy regimens for intermediate-risk rectal cancer</t>
  </si>
  <si>
    <t>Conter V.|Conter V.|Aricò M.|Basso G.|Biondi A.|Barisone E.|Messina C.|Parasole R.|De Rossi G.|Locatelli F.|Pession A.|Santoro N.|Micalizzi C.|Citterio M.|Rizzari C.|Silvestri D.|Rondelli R.|Nigro L.|Ziino O.|Testi A.|Masera G.|Valsecchi M.</t>
  </si>
  <si>
    <t>Conter V.|Valsecchi M.|Buldini B.|Parasole R.|Locatelli F.|Locatelli F.|Colombini A.|Rizzari C.|Putti M.|Barisone E.|Nigro L.|Santoro N.|Ziino O.|Pession A.|Testi A.|Micalizzi C.|Casale F.|Pierani P.|Cesaro S.|Cellini M.|Silvestri D.|Silvestri D.|Cazzaniga G.|Biondi A.|Basso G.</t>
  </si>
  <si>
    <t>Long-term results of the Italian association of pediatric hematology and oncology (AIEOP) Studies 82, 87, 88, 91 and 95 for childhood acute lymphoblastic leukemia</t>
  </si>
  <si>
    <t>Early T-cell precursor acute lymphoblastic leukaemia in children treated in AIEOP centres with AIEOP-BFM protocols: A retrospective analysis</t>
  </si>
  <si>
    <t>Corona G.|Lee D.|Forti G.|O'Connor D.|Maggi M.|O'Neill T.|Pendleton N.|Bartfai G.|Boonen S.|Casanueva F.|Finn J.|Giwercman A.|Han T.|Huhtaniemi I.|Kula K.|Lean M.|Punab M.|Silman A.|Vanderschueren D.|Wu F.</t>
  </si>
  <si>
    <t>Pye S.|Pye S.|Vanderschueren D.|Boonen S.|Gielen E.|Adams J.|Ward K.|Lee D.|Bartfai G.|Casanueva F.|Finn J.|Forti G.|Giwercman A.|Han T.|Huhtaniemi I.|Kula K.|Lean M.|Pendleton N.|Punab M.|Wu F.|O'Neill T.</t>
  </si>
  <si>
    <t>Age-related changes in general and sexual health in middle-aged and older men: Results from the European Male Ageing Study (EMAS)</t>
  </si>
  <si>
    <t>Low heel ultrasound parameters predict mortality in men: Results from the European Male Ageing Study (EMAS)</t>
  </si>
  <si>
    <t>Jin Y.|Jin Y.|Birlea S.|Birlea S.|Fain P.|Fain P.|Fain P.|Fain P.|Gowan K.|Riccardi S.|Holland P.|Mailloux C.|Sufit A.|Hutton S.|Amadi-Myers A.|Amadi-Myers A.|Bennett D.|Bennett D.|Wallace M.|McCormack W.|Kemp E.|Gawkrodger D.|Gawkrodger D.|Weetman A.|Picardo M.|Leone G.|Taïeb A.|Jouary T.|Ezzedine K.|Van Geel N.|Lambert J.|Overbeck A.|Spritz R.|Spritz R.</t>
  </si>
  <si>
    <t>Variant of TYR and autoimmunity susceptibility loci in generalized vitiligo</t>
  </si>
  <si>
    <t>Johansson S.|Johansson S.|Halmøy A.|Mavroconstanti T.|Jacobsen K.|Jacobsen K.|Landaas E.|Landaas E.|Reif A.|Jacob C.|Boreatti-Hümmer A.|Kreiker S.|Kreiker S.|Lesch K.|Kan C.|Kooij J.|Kiemeney L.|Buitelaar J.|Franke B.|Franke B.|Ribasés M.|Ribasés M.|Bosch R.|Bayés M.|Bayés M.|Bayés M.|Casas M.|Casas M.|Ramos-Quiroga J.|Ramos-Quiroga J.|Cormand B.|Cormand B.|Cormand B.|Knappskog P.|Knappskog P.|Haavik J.|Haavik J.</t>
  </si>
  <si>
    <t>Common variants in the TPH1 and TPH2 regions are not associated with persistent ADHD in a combined sample of 1,636 adult cases and 1,923 controls from four European populations</t>
  </si>
  <si>
    <t>Alcina A.|Vandenbroeck K.|Vandenbroeck K.|Otaegui D.|Saiz A.|Gonzalez J.|Fernandez O.|Cavanillas M.|Cénit M.|Arroyo R.|Alloza I.|García-Barcina M.|Antigüedad A.|Leyva L.|Izquierdo G.|Lucas M.|Fedetz M.|Pinto-Medel M.|Olascoaga J.|Blanco Y.|Comabella M.|Montalban X.|Urcelay E.|Matesanz F.</t>
  </si>
  <si>
    <t>Alcina A.|Fedetz M.|Fernández O.|Saiz A.|Izquierdo G.|Lucas M.|Leyva L.|García-León J.|Abad-Grau M.|Alloza I.|Antigüedad A.|Garcia-Barcina M.|Vandenbroeck K.|Vandenbroeck K.|Varadé J.|de la Hera B.|Arroyo R.|Comabella M.|Montalban X.|Petit-Marty N.|Navarro A.|Navarro A.|Navarro A.|Otaegui D.|Olascoaga J.|Blanco Y.|Urcelay E.|Matesanz F.|Matesanz F.</t>
  </si>
  <si>
    <t>The autoimmune disease-associated KIF5A, CD226 and SH2B3 gene variants confer susceptibility for multiple sclerosis</t>
  </si>
  <si>
    <t>Identification of a functional variant in the KIF5A-CYP27B1-METTL1-FAM119B locus associated with multiple sclerosis</t>
  </si>
  <si>
    <t>Naudin C.|Hughes J.|Jefferson A.|Raynaud De Mauverger E.|Fernandez G.|Lowy I.|Molrine D.|Vingert B.|Perez-Patrigeon S.|Jeannin P.|Bourne Y.|Radic Z.|Aráoz R.|Weeks A.|Alia G.|Clarke R.|Peden J.|Steidl C.|Lee T.|Shah S.|Liang S.|Wang H.|Newell K.|Asare A.|Kirk A.|Studebaker A.|Kreofsky C.|Pierson C.|Lam C.|Yoo T.|Hiner B.</t>
  </si>
  <si>
    <t>Harmonization of clinical laboratory evaluators' conduct: A Ministry/French Committee for Accreditation (COFRAC) collaboration</t>
  </si>
  <si>
    <t>Nakahira S.|Yamaoka K.|Sugizaki M.|Ueda Y.|Negoro H.|Ebisawa K.|Kawai N.|Kawai N.|Matsuoka M.|Matsuoka M.|Tsunemi H.|Daikyuji A.|Eguchi S.|Hiroi K.|Ishikawa M.|Ishiwata R.|Isobe N.|Kawasaki K.|Kimura M.|Kohama M.|Kohama M.|Mihara T.|Miyoshi S.|Morii M.|Nakagawa Y.|Nakajima M.|Ozawa H.|Sootome T.|Sugimori K.|Suzuki M.|Tomida H.|Ueno S.|Yamamoto T.|Yoshida A.|Yoshida A.</t>
  </si>
  <si>
    <t>MAXI GSC observations of a spectral state transition in the black hole candidate XTE J1752-223</t>
  </si>
  <si>
    <t>Delaa O.|Delaa O.|Zorec J.|Domiciano De Souza A.|Mourard D.|Perraut K.|Stee P.|Frémat Y.|Monnier J.|Kraus S.|Che X.|Bério P.|Bonneau D.|Clausse J.|Challouf M.|Ligi R.|Meilland A.|Nardetto N.|Spang A.|McAlister H.|McAlister H.|Ten Brummelaar T.|Sturmann J.|Sturmann L.|Turner N.|Farrington C.|Goldfinger P.</t>
  </si>
  <si>
    <t>Spectrally resolved interferometric observations of α Cephei and physical modeling of fast rotating stars</t>
  </si>
  <si>
    <t>Hébrard G.|Hébrard G.|Collier Cameron A.|Brown D.|Díaz R.|Díaz R.|Díaz R.|Faedi F.|Smalley B.|Anderson D.|Armstrong D.|Barros S.|Bento J.|Bouchy F.|Bouchy F.|Doyle A.|Enoch B.|Gómez Maqueo Chew Y.|Gómez Maqueo Chew Y.|Hébrard E.|Hellier C.|Lendl M.|Lister T.|Maxted P.|McCormac J.|Moutou C.|Pollacco D.|Queloz D.|Santerne A.|Santerne A.|Skillen I.|Southworth J.|Tregloan-Reed J.|Triaud A.|Udry S.|Vanhuysse M.|Watson C.|West R.|Wheatley P.</t>
  </si>
  <si>
    <t>WASP-52b, WASP-58b, WASP-59b, and WASP-60b: Four new transiting close-in giant planets</t>
  </si>
  <si>
    <t>Benko J.|Kolenberg K.|Szabó R.|Kurtz D.|Bryson S.|Bregman J.|Still M.|Smolec R.|Nuspl J.|Nemec J.|Moskalik P.|Kopacki G.|Kolláth Z.|Guggenberger E.|Di Criscienzo M.|Christensen-Dalsgaard J.|Kjeldsen H.|Borucki W.|Koch D.|Jenkins J.|Van Cleve J.</t>
  </si>
  <si>
    <t>Nemec J.|Nemec J.|Smolec R.|Benko J.|Moskalik P.|Kolenberg K.|Kolenberg K.|Szabó R.|Kurtz D.|Bryson S.|Guggenberger E.|Chadid M.|Jeon Y.|Kunder A.|Layden A.|Kinemuchi K.|Kiss L.|Poretti E.|Christensen-Dalsgaard J.|Kjeldsen H.|Caldwell D.|Ripepi V.|Derekas A.|Nuspl J.|Mullally F.|Thompson S.|Borucki W.</t>
  </si>
  <si>
    <t>Flavours of variability: 29 RR-Lyrae stars observed with Kepler</t>
  </si>
  <si>
    <t>Fourier analysis of non-Blazhko ab-type RR Lyrae stars observed with the Kepler space telescope</t>
  </si>
  <si>
    <t>Buckle J.|Buckle J.|Curtis E.|Curtis E.|Roberts J.|White G.|White G.|Hatchell J.|Brunt C.|Butner H.|Butner H.|Cavanagh B.|Chrysostomou A.|Chrysostomou A.|Davis C.|Duarte-Cabral A.|Etxaluze M.|Etxaluze M.|Di Francesco J.|Di Francesco J.|Friberg P.|Friesen R.|Friesen R.|Fuller G.|Graves S.|Graves S.|Greaves J.|Hogerheijde M.|Johnstone D.|Johnstone D.|Matthews B.|Matthews H.|Nutter D.|Rawlings J.|Richer J.|Richer J.|Sadavoy S.|Sadavoy S.|Simpson R.|Tothill N.|Tsamis Y.|Viti S.|Ward-Thompson D.|Wouterloot J.|Yates J.</t>
  </si>
  <si>
    <t>The JCMT Legacy Survey of the Gould Belt: A first look at Orion B with HARP</t>
  </si>
  <si>
    <t>Arcavi I.|Gal-Yam A.|Kasliwal M.|Quimby R.|Ofek E.|Kulkarni S.|Nugent P.|Cenko S.|Bloom J.|Sullivan M.|Howell D.|Howell D.|Poznanski D.|Poznanski D.|Filippenko A.|Law N.|Law N.|Hook I.|Hook I.|Önsson J.|Blake S.|Cooke J.|Dekany R.|Rahmer G.|Hale D.|Smith R.|Zolkower J.|Velur V.|Walters R.|Henning J.|Bui K.|McKenna D.|Jacobsen J.</t>
  </si>
  <si>
    <t>Core-collapse supernovae from the Palomar Transient Factory: Indications for a different population in dwarf galaxies</t>
  </si>
  <si>
    <t>Fowler J.|Acquaviva V.|Acquaviva V.|Ade P.|Aguirre P.|Amiri M.|Appel J.|Barrientos L.|Battistelli E.|Battistelli E.|Bond J.|Brown B.|Burger B.|Chervenak J.|Das S.|Das S.|Das S.|Devlin M.|Dicker S.|Doriese W.|Dunkley J.|Dunkley J.|Dunkley J.|Dünner R.|Essinger-Hileman T.|Fisher R.|Hajian A.|Hajian A.|Halpern M.|Hasselfield M.|Hernández-Monteagudo C.|Hilton G.|Hilton M.|Hilton M.|Hincks A.|Hlozek R.|Huffenberger K.|Hughes D.|Hughes J.|Infante L.|Irwin K.|Jimenez R.|Juin J.|Kaul M.|Klein J.|Kosowsky A.|Lau J.|Lau J.|Lau J.|Limon M.|Limon M.|Limon M.|Lin Y.|Lin Y.|Lin Y.|Lupton R.|Marriage T.|Marsden D.|Martocci K.|Martocci K.|Mauskopf P.|Menanteau F.|Moodley K.|Moodley K.|Moseley H.|Netterfield C.|Niemack M.|Niemack M.|Nolta M.|Page L.|Parker L.|Partridge B.|Quintana H.|Reid B.|Reid B.|Sehgal N.|Sehgal N.|Sievers J.|Spergel D.|Staggs S.|Swetz D.|Swetz D.|Switzer E.|Switzer E.|Thornton R.|Thornton R.|Trac H.|Trac H.|Tucker C.|Verde L.|Warne R.|Wilson G.|Wollack E.|Zhao Y.</t>
  </si>
  <si>
    <t>The Atacama Cosmology Telescope: A measurement of the 600 &amp;lt; ℓ &amp;lt; 8000 cosmic microwave background power spectrum at 148 GHz</t>
  </si>
  <si>
    <t>Zub M.|Zub M.|Zub M.|Zub M.|Cassan A.|Cassan A.|Cassan A.|Heyrovský D.|Fouqué P.|Fouqué P.|Stempels H.|Albrow M.|Albrow M.|Beaulieu J.|Beaulieu J.|Brillant S.|Brillant S.|Christie G.|Christie G.|Kains N.|Kains N.|Kozłowski S.|Kozłowski S.|Kubas D.|Kubas D.|Kubas D.|Wambsganss J.|Wambsganss J.|Batista V.|Bennett D.|Cook K.|Coutures C.|Dieters S.|Dominik M.|Dominis Prester D.|Donatowicz J.|Greenhill J.|Horne K.|Jørgensen U.|Kane S.|Marquette J.|Martin R.|Menzies J.|Pollard K.|Sahu K.|Vinter C.|Williams A.|Gould A.|Depoy D.|Gal-Yam A.|Gaudi B.|Han C.|Lipkin Y.|Maoz D.|Ofek E.|Park B.|Pogge R.|McCormick J.|Udalski A.|Szymański M.|Kubiak M.|Pietrzyński G.|Pietrzyński G.|Soszyński I.|Szewczyk O.|Wyrzykowski|Wyrzykowski</t>
  </si>
  <si>
    <t>Limb-darkening measurements for a cool red giant in microlensing event OGLE 2004-BLG-482</t>
  </si>
  <si>
    <t>Małek K.|Batsch T.|Czyrkowski H.|Ćwiok M.|Dbrowski R.|Dominik W.|Kasprowicz G.|Majcher A.|Majczyna A.|Mankiewicz L.|Nawrocki K.|Pietrzak R.|Piotrowski L.|Ptasińska M.|Siudek M.|Sokołowski M.|Uzycki J.|Wawer P.|Wawrzaszek R.|Wrochna G.|Zaremba M.|Zarnecki A.</t>
  </si>
  <si>
    <t>Majcher A.|Sokołowski M.|Sokołowski M.|Sokołowski M.|Batsch T.|Castro-Tirado A.|Czyrkowski H.|Ćwiek A.|Ćwiok M.|Dabrowski R.|Kasprowicz G.|Majczyna A.|Małek K.|Małek K.|Mankiewicz L.|De La Morena B.|Nawrocki K.|Obara |Opiela R.|Piotrowski L.|Siudek M.|Wawrzaszek R.|Wrochna G.|Zaremba M.|Zarnecki A.</t>
  </si>
  <si>
    <t>\"Pi of the sky\" detector</t>
  </si>
  <si>
    <t>Parallax in \"pi of the Sky\" project</t>
  </si>
  <si>
    <t>Advances in Astronomy</t>
  </si>
  <si>
    <t>Acta Polytechnica</t>
  </si>
  <si>
    <t>Menanteau F.|González J.|Juin J.|Marriage T.|Reese E.|Acquaviva V.|Acquaviva V.|Aguirre P.|Appel J.|Baker A.|Barrientos L.|Battistelli E.|Bond J.|Das S.|Deshpande A.|Devlin M.|Dicker S.|Dunkley J.|Dünner R.|Essinger-Hileman T.|Fowler J.|Hajian A.|Halpern M.|Hasselfield M.|Hernández-Monteagudo C.|Hilton M.|Hincks A.|Hlozek R.|Huffenberger K.|Hughes J.|Infante L.|Irwin K.|Klein J.|Kosowsky A.|Lin Y.|Marsden D.|Moodley K.|Niemack M.|Nolta M.|Page L.|Parker L.|Partridge B.|Sehgal N.|Sievers J.|Spergel D.|Staggs S.|Swetz D.|Switzer E.|Thornton R.|Trac H.|Warne R.|Wollack E.</t>
  </si>
  <si>
    <t>Louis T.|Addison G.|Hasselfield M.|Bond J.|Calabrese E.|Das S.|Devlin M.|Dunkley J.|Dünner R.|Gralla M.|Hajian A.|Hincks A.|Hlozek R.|Huffenberger K.|Infante L.|Kosowsky A.|Marriage T.|Marriage T.|Moodley K.|Næss S.|Niemack M.|Niemack M.|Niemack M.|Nolta M.|Page L.|Partridge B.|Sehgal N.|Sievers J.|Sievers J.|Sievers J.|Spergel D.|Staggs S.|Walter B.|Wollack E.</t>
  </si>
  <si>
    <t>The Atacama Cosmology Telescope: Physical properties and purity of a galaxy cluster sample selected via the Sunyaev-Zel'dovich effect</t>
  </si>
  <si>
    <t>The Atacama Cosmology Telescope: Cross correlation with Planck maps</t>
  </si>
  <si>
    <t>O'Halloran B.|Galametz M.|Madden S.|Auld R.|Baes M.|Barlow M.|Bendo G.|Bock J.|Boselli A.|Bradford M.|Buat V.|Castro-Rodriguez N.|Chanial P.|Charlot S.|Ciesla L.|Clements D.|Cormier D.|Cooray A.|Cortese L.|Davies J.|Dwek E.|Eales S.|Elbaz D.|Galliano F.|Gear W.|Glenn J.|Gomez H.|Hony S.|Isaak K.|Levenson L.|Lu N.|Okumura K.|Oliver S.|Page M.|Panuzzo P.|Papageorgiou A.|Parkin T.|Perez-Fournon I.|Pohlen M.|Rangwala N.|Rigby E.|Roussel H.|Rykala A.|Sacchi N.|Sauvage M.|Schulz B.|Schirm M.|Smith M.|Spinoglio L.|Srinivasan S.|Stevens J.|Symeonidis M.|Trichas M.|Vaccari M.|Vigroux L.|Wilson C.|Wozniak H.|Wright G.|Zeilinger W.</t>
  </si>
  <si>
    <t>Boselli A.|Eales S.|Cortese L.|Bendo G.|Chanial P.|Buat V.|Davies J.|Auld R.|Rigby E.|Baes M.|Barlow M.|Bock J.|Bock J.|Bradford M.|Bradford M.|Castro-Rodriguez N.|Charlot S.|Clements D.|Cormier D.|Dwek E.|Elbaz D.|Galametz M.|Galliano F.|Gear W.|Glenn J.|Gomez H.|Griffin M.|Hony S.|Isaak K.|Levenson L.|Levenson L.|Lu N.|Lu N.|Madden S.|O'halloran B.|Okamura K.|Oliver S.|Page M.|Panuzzo P.|Papageorgiou A.|Parkin T.|Perez-Fournon I.|Pohlen M.|Rangwala N.|Roussel H.|Rykala A.|Sacchi N.|Sauvage M.|Schulz B.|Schirm M.|Smith M.|Spinoglio L.|Stevens J.|Symeonidis M.|Vaccari M.|Vigroux L.|Wilson C.|Wozniak H.|Wright G.|Zeilinger W.</t>
  </si>
  <si>
    <t>Herschel photometric observations of the low metallicity dwarf galaxy NGC 1705</t>
  </si>
  <si>
    <t>The herschel reference survey</t>
  </si>
  <si>
    <t>Culverhouse T.|Culverhouse T.|Bonamente M.|Bonamente M.|Bulbul E.|Carlstrom J.|Carlstrom J.|Carlstrom J.|Carlstrom J.|Gralla M.|Gralla M.|Greer C.|Greer C.|Hasler N.|Hawkins D.|Hennessy R.|Hennessy R.|Jetha N.|Jetha N.|Joy M.|Lamb J.|Leitch E.|Leitch E.|Marrone D.|Marrone D.|Miller A.|Miller A.|Mroczkowski T.|Mroczkowski T.|Mroczkowski T.|Muchovej S.|Muchovej S.|Pryke C.|Pryke C.|Pryke C.|Sharp M.|Sharp M.|Woody D.|Andreon S.|Maughan B.|Stanford S.|Stanford S.</t>
  </si>
  <si>
    <t>Bonamente M.|Bonamente M.|Hasler N.|Bulbul E.|Carlstrom J.|Carlstrom J.|Carlstrom J.|Culverhouse T.|Gralla M.|Greer C.|Hawkins D.|Hennessy R.|Joy M.|Kolodziejczak J.|Lamb J.|Landry D.|Leitch E.|Marrone D.|Miller A.|Miller A.|Mroczkowski T.|Muchovej S.|Plagge T.|Pryke C.|Pryke C.|Sharp M.|Woody D.</t>
  </si>
  <si>
    <t>Galaxy clusters at z ≥ 1: Gas constraints from the Sunyaev-Zel'dovich array</t>
  </si>
  <si>
    <t>Comparison of pressure profiles of massive relaxed galaxy clusters using the Sunyaev-Zel'dovich and x-ray data</t>
  </si>
  <si>
    <t>Maddox S.|Dunne L.|Rigby E.|Eales S.|Cooray A.|Scott D.|Peacock J.|Negrello M.|Smith D.|Benford D.|Amblard A.|Auld R.|Baes M.|Bonfield D.|Burgarella D.|Buttiglione S.|Cava A.|Cava A.|Clements D.|Dariush A.|De Zotti G.|Dye S.|Frayer D.|Fritz J.|Gonzalez-Nuevo J.|Herranz D.|Ibar E.|Ivison R.|Jarvis M.|Lagache G.|Lagache G.|Leeuw L.|Lopez-Caniego M.|Pascale E.|Pohlen M.|Rodighiero G.|Samui S.|Serjeant S.|Temi P.|Thompson M.|Verma A.</t>
  </si>
  <si>
    <t>Herschel-ATLAS: The angular correlation function of submillimetre galaxies at high and low redshift</t>
  </si>
  <si>
    <t>Schneider N.|Motte F.|Bontemps S.|Bontemps S.|Hennemann M.|Di Francesco J.|André P.|Zavagno A.|Csengeri T.|Men'Shchikov A.|Abergel A.|Baluteau J.|Bernard J.|Cox P.|Didelon P.|Di Giorgio A.|Gastaud R.|Griffin M.|Hargrave P.|Hill T.|Huang M.|Kirk J.|Könyves V.|Leeks S.|Li J.|Marston A.|Martin P.|Minier V.|Molinari S.|Olofsson G.|Panuzzo P.|Persi P.|Pezzuto S.|Roussel H.|Russeil D.|Sadavoy S.|Saraceno P.|Sauvage M.|Sibthorpe B.|Spinoglio L.|Testi L.|Teyssier D.|Vavrek R.|Ward-Thompson D.|White G.|White G.|Wilson C.|Woodcraft A.</t>
  </si>
  <si>
    <t>Könyves V.|André P.|Men'Shchikov A.|Schneider N.|Arzoumanian D.|Bontemps S.|Bontemps S.|Bontemps S.|Attard M.|Motte F.|Didelon P.|Maury A.|Abergel A.|Ali B.|Baluteau J.|Bernard J.|Cambrésy L.|Cox P.|Di Francesco J.|Di Giorgio A.|Griffin M.|Hargrave P.|Huang M.|Kirk J.|Li J.|Martin P.|Minier V.|Molinari S.|Olofsson G.|Pezzuto S.|Russeil D.|Roussel H.|Saraceno P.|Sauvage M.|Sibthorpe B.|Spinoglio L.|Testi L.|Testi L.|Ward-Thompson D.|White G.|White G.|Wilson C.|Woodcraft A.|Zavagno A.</t>
  </si>
  <si>
    <t>The Herschel view of star formation in the Rosette molecular cloud under the influence of NGC 2244</t>
  </si>
  <si>
    <t>The Aquila prestellar core population revealed by Herschel</t>
  </si>
  <si>
    <t>Monfardini A.|Swenson L.|Bideaud A.|Désert F.|Yates S.|Benoit A.|Baryshev A.|Baselmans J.|Doyle S.|Klein B.|Roesch M.|Tucker C.|Ade P.|Calvo M.|Camus P.|Giordano C.|Guesten R.|Hoffmann C.|Leclercq S.|Mauskopf P.|Schuster K.</t>
  </si>
  <si>
    <t>Monfardini A.|Benoit A.|Bideaud A.|Boudou N.|Calvo M.|Camus P.|Hoffmann C.|Désert F.|Leclercq S.|Roesch M.|Schuster K.|Ade P.|Doyle S.|Mauskopf P.|Pascale E.|Tucker C.|Bourrion A.|Macias-Perez J.|Vescovi C.|Barishev A.|Barishev A.|Baselmans J.|Baselmans J.|Ferrari L.|Ferrari L.|Yates S.|Yates S.|Cruciani A.|De Bernardis P.|Masi S.|Giordano C.|Marghesin B.|Leduc H.|Swenson L.</t>
  </si>
  <si>
    <t>NIKA: A millimeter-wave kinetic inductance camera</t>
  </si>
  <si>
    <t>The Néel IRAM KID Arrays (NIKA)</t>
  </si>
  <si>
    <t>Neufeld D.|Goicoechea J.|Sonnentrucker P.|Black J.|Pearson J.|Yu S.|Phillips T.|Lis D.|De Luca M.|Herbst E.|Rimmer P.|Gerin M.|Bell T.|Boulanger F.|Cernicharo J.|Coutens A.|Dartois E.|Kazmierczak M.|Encrenaz P.|Falgarone E.|Geballe T.|Giesen T.|Godard B.|Goldsmith P.|Gry C.|Gupta H.|Hennebelle P.|Hily-Blant P.|Joblin C.|Kołos R.|Krełowski J.|Martín-Pintado J.|Menten K.|Monje R.|Mookerjea B.|Perault M.|Persson C.|Plume R.|Salez M.|Schlemmer S.|Schmidt M.|Stutzki J.|Teyssier D.|Vastel C.|Cros A.|Klein K.|Lorenzani A.|Philipp S.|Samoska L.|Shipman R.|Tielens A.|Szczerba R.|Zmuidzinas J.</t>
  </si>
  <si>
    <t>Mookerjea B.|Giesen T.|Stutzki J.|Cernicharo J.|Goicoechea J.|De Luca M.|Bell T.|Gupta H.|Gerin M.|Persson C.|Sonnentrucker P.|Makai Z.|Black J.|Boulanger F.|Coutens A.|Dartois E.|Encrenaz P.|Falgarone E.|Geballe T.|Godard B.|Goldsmith P.|Gry C.|Hennebelle P.|Herbst E.|Hily-Blant P.|Joblin C.|Kaźmierczak M.|Kołos R.|Krełowski J.|Lis D.|Martin-Pintado J.|Menten K.|Monje R.|Pearson J.|Perault M.|Phillips T.|Plume R.|Salez M.|Schlemmer S.|Schmidt M.|Teyssier D.|Vastel C.|Yu S.|Dieleman P.|Güsten R.|Honingh C.|Morris P.|Roelfsema P.|Schieder R.|Tielens A.|Zmuidzinas J.</t>
  </si>
  <si>
    <t>Herschel/HIFI observations of interstellar OH&lt;sup&gt;+&lt;/sup&gt; and H &lt;inf&gt;2&lt;/inf&gt;O&lt;sup&gt;+&lt;/sup&gt; towards W49N: A probe of diffuse clouds with a small molecular fraction</t>
  </si>
  <si>
    <t>Excitation and abundance of C&lt;inf&gt;3&lt;/inf&gt; in star forming cores: Herschel/HIFI* observations of the sight-lines to W31C and W49N</t>
  </si>
  <si>
    <t>Magnelli B.|Lutz D.|Berta S.|Altieri B.|Andreani P.|Andreani P.|Aussel H.|Castañeda H.|Castañeda H.|Cava A.|Cava A.|Cepa J.|Cepa J.|Cimatti A.|Daddi E.|Dannerbauer H.|Dominguez H.|Elbaz D.|Förster Schreiber N.|Genzel R.|Grazian A.|Gruppioni C.|Magdis G.|Maiolino R.|Nordon R.|Pérez Fournon I.|Pérez Fournon I.|Pérez García I.|Poglitsch A.|Popesso P.|Pozzi F.|Riguccini L.|Rodighiero G.|Saintonge A.|Santini P.|Sanchez-Portal M.|Shao L.|Sturm E.|Tacconi L.|Valtchanov I.|Wieprecht E.|Wiezorrek E.</t>
  </si>
  <si>
    <t>Far-infrared properties of submillimeter and optically faint radio galaxies</t>
  </si>
  <si>
    <t>Smith M.|Vlahakis C.|Baes M.|Bendo G.|Bianchi S.|Bomans D.|Boselli A.|Clemens M.|Corbelli E.|Cortese L.|Dariush A.|Davies J.|De Looze I.|Di Serego Alighieri S.|Fadda D.|Fritz J.|Garcia-Appadoo D.|Gavazzi G.|Giovanardi C.|Grossi M.|Hughes T.|Hunt L.|Jones A.|Madden S.|Pierini D.|Pohlen M.|Sabatini S.|Verstappen J.|Xilouris E.|Zibetti S.</t>
  </si>
  <si>
    <t>The Herschel Virgo Cluster Survey: IV. Resolved dust analysis of spiral galaxies</t>
  </si>
  <si>
    <t>Braine J.|Gratier P.|Kramer C.|Xilouris E.|Rosolowsky E.|Buchbender C.|Boquien M.|Calzetti D.|Quintana-Lacaci G.|Tabatabaei F.|Verley S.|Israel F.|Van Der Tak F.|Aalto S.|Combes F.|Garcia-Burillo S.|Gonzalez M.|Henkel C.|Koribalski B.|Mookerjea B.|Roellig M.|Schuster K.|Relaño M.|Bertoldi F.|Van Der Werf P.|Wiedner M.</t>
  </si>
  <si>
    <t>Combes F.|Boquien M.|Kramer C.|Xilouris E.|Bertoldi F.|Braine J.|Buchbender C.|Calzetti D.|Gratier P.|Israel F.|Koribalski B.|Lord S.|Quintana-Lacaci G.|Relaño M.|Röllig M.|Stacey G.|Tabatabaei F.|Tilanus R.|Van Der Tak F.|Van Der Werf P.|Verley S.</t>
  </si>
  <si>
    <t>Cool gas and dust in M 33: Results from the HERschel M 33 extended survey (HERM33ES)</t>
  </si>
  <si>
    <t>Dust and gas power spectrum in M 33 (HERM33ES)</t>
  </si>
  <si>
    <t>Ivison R.|Ivison R.|Magnelli B.|Ibar E.|Andreani P.|Andreani P.|Elbaz D.|Altieri B.|Amblard A.|Arumugam V.|Auld R.|Aussel H.|Babbedge T.|Berta S.|Blain A.|Bock J.|Bock J.|Bongiovanni A.|Boselli A.|Buat V.|Burgarella D.|Castro-Rodríguez N.|Cava A.|Cepa J.|Chanial P.|Cimatti A.|Cirasuolo M.|Clements D.|Conley A.|Conversi L.|Cooray A.|Cooray A.|Daddi E.|Dominguez H.|Dowell C.|Dowell C.|Dwek E.|Eales S.|Farrah D.|FörsterSchreiber N.|Fox M.|Franceschini A.|Gear W.|Genzel R.|Glenn J.|Griffin M.|Gruppioni C.|Halpern M.|Hatziminaoglou E.|Isaak K.|Lagache G.|Levenson L.|Levenson L.|Lu N.|Lu N.|Lutz D.|Madden S.|Maffei B.|Magdis G.|Mainetti G.|Maiolino R.|Marchetti L.|Morrison G.|Morrison G.|Mortier A.|Nguyen H.|Nguyen H.|Nordon R.|O'Halloran B.|Oliver S.|Omont A.|Owen F.|Page M.|Panuzzo P.|Papageorgiou A.|Pearson C.|Pearson C.|Pérez-Fournon I.|García A.|Poglitsch A.|Pohlen M.|Popesso P.|Pozzi F.|Rawlings J.|Raymond G.|Rigopoulou D.|Rigopoulou D.|Riguccini L.|Rizzo D.|Rodighiero G.|Roseboom I.|Rowan-Robinson M.|Saintonge A.|SanchezPorta M.|Santini P.|Schulz B.|Schulz B.|Scott D.|Seymour N.|Shao L.</t>
  </si>
  <si>
    <t>The far-infrared/radio correlation as probed by Herschel</t>
  </si>
  <si>
    <t>Crockett N.|Bergin E.|Wang S.|Lis D.|Bell T.|Blake G.|Boogert A.|Bumble B.|Cabrit S.|Caux E.|Caux E.|Ceccarelli C.|Cernicharo J.|Comito C.|Daniel F.|Daniel F.|Dubernet M.|Dubernet M.|Emprechtinger M.|Encrenaz P.|Falgarone E.|Gerin M.|Giesen T.|Goicoechea J.|Goldsmith P.|Gupta H.|Güsten R.|Hartogh P.|Helmich F.|Herbst E.|Honingh N.|Joblin C.|Joblin C.|Johnstone D.|Karpov A.|Kawamura J.|Kooi J.|Krieg J.|Langer W.|Latter W.|Lord S.|Maret S.|Martin P.|Melnick G.|Menten K.|Morris P.|Müller H.|Murphy J.|Neufeld D.|Ossenkopf V.|Ossenkopf V.|Pearson J.|Pérault M.|Phillips T.|Plume R.|Qin S.|Roelfsema P.|Schieder R.|Schilke P.|Schilke P.|Schlemmer S.|Stutzki J.|Van Der Tak F.|Tielens A.|Trappe N.|Vastel C.|Vastel C.|Yorke H.|Yu S.|Zmuidzinas J.</t>
  </si>
  <si>
    <t>Herschel observations of EXtra-Ordinary Sources (HEXOS): The Terahertz spectrum of Orion KL seen at high spectral resolution</t>
  </si>
  <si>
    <t>Roman-Duval J.|Israel F.|Bolatto A.|Hughes A.|Hughes A.|Leroy A.|Meixner M.|Gordon K.|Madden S.|Paradis D.|Kawamura A.|Li A.|Sauvage M.|Wong T.|Bernard J.|Engelbracht C.|Hony S.|Kim S.|Misselt K.|Okumura K.|Ott J.|Panuzzo P.|Pineda J.|Reach W.|Reach W.|Rubio M.</t>
  </si>
  <si>
    <t>Dust/gas correlations from Herschel observations</t>
  </si>
  <si>
    <t>Marseille M.|Van Der Tak F.|Van Der Tak F.|Herpin F.|Herpin F.|Wyrowski F.|Chavarría L.|Chavarría L.|Pietropaoli B.|Pietropaoli B.|Baudry A.|Baudry A.|Bontemps S.|Bontemps S.|Cernicharo J.|Jacq T.|Frieswijk W.|Shipman R.|Van Dishoeck E.|Van Dishoeck E.|Bachiller R.|Benedettini M.|Benz A.|Bergin E.|Bjerkeli P.|Blake G.|Braine J.|Braine J.|Bruderer S.|Bruderer S.|Caselli P.|Caselli P.|Caselli P.|Caux E.|Caux E.|Codella C.|Daniel F.|Dieleman P.|Di Giorgio A.|Dominik C.|Dominik C.|Doty S.|Encrenaz P.|Fich M.|Fuente A.|Gaier T.|Giannini T.|Goicoechea J.|De Graauw T.|Helmich F.|Herczeg G.|Hogerheijde M.|Jackson B.|Javadi H.|Jellema W.|Johnstone D.|Johnstone D.|Jørgensen J.|Kester D.|Kristensen L.|Larsson B.|Laauwen W.|Lis D.|Liseau R.|Luinge W.|McCoey C.|McCoey C.|Megej A.|Melnick G.|Neufeld D.|Nisini B.|Olberg M.|Parise B.|Pearson J.|Plume R.|Risacher C.|Roelfsema P.|Santiago-García J.|Saraceno P.|Siegel P.|Stutzki J.|Tafalla M.|Van Kempen T.|Visser R.|Wampfler S.|Yildiz U.</t>
  </si>
  <si>
    <t>Water abundances in high-mass protostellar envelopes: Herschel observations with HIFI</t>
  </si>
  <si>
    <t>Thi W.|Thi W.|Mathews G.|Ménard F.|Woitke P.|Woitke P.|Woitke P.|Meeus G.|Riviere-Marichalar P.|Pinte C.|Pinte C.|Howard C.|Roberge A.|Sandell G.|Pascucci I.|Riaz B.|Grady C.|Dent W.|Kamp I.|Duchêne G.|Duchêne G.|Augereau J.|Pantin E.|Vandenbussche B.|Tilling I.|Williams J.|Eiroa C.|Barrado D.|Barrado D.|Alacid J.|Alacid J.|Andrews S.|Ardila D.|Aresu G.|Brittain S.|Ciardi D.|Danchi W.|Fedele D.|Fedele D.|Fedele D.|De Gregorio-Monsalvo I.|Heras A.|Huelamo N.|Krivov A.|Lebreton J.|Liseau R.|Martin-Zaidi C.|Mendigutía I.|Montesinos B.|Mora A.|Morales-Calderon M.|Nomura H.|Phillips N.|Podio L.|Poelman D.|Ramsay S.|Rice K.|Solano E.|Solano E.|Walker H.|White G.|White G.|Wright G.</t>
  </si>
  <si>
    <t>Herschel -PACS observation of the 10 Myr old T Tauri disk TW Hya: Constraining the disk gas mass</t>
  </si>
  <si>
    <t>Beccari G.|Spezzi L.|De Marchi G.|Paresce F.|Young E.|Andersen M.|Panagia N.|Panagia N.|Panagia N.|Balick B.|Bond H.|Calzetti D.|Carollo C.|Disney M.|Dopita M.|Frogel J.|Hall D.|Holtzman J.|Kimble R.|McCarthy P.|O'Connell R.|Saha A.|Silk J.|Trauger J.|Walker A.|Whitmore B.|Windhorst R.</t>
  </si>
  <si>
    <t>Progressive star formation in the young galactic super star cluster NGC 3603</t>
  </si>
  <si>
    <t>Bacmann A.|Bacmann A.|Bacmann A.|Caux E.|Caux E.|Hily-Blant P.|Parise B.|Pagani L.|Bottinelli S.|Maret S.|Maret S.|Maret S.|Vastel C.|Vastel C.|Ceccarelli C.|Ceccarelli C.|Ceccarelli C.|Cernicharo J.|Henning T.|Castets A.|Coutens A.|Coutens A.|Bergin E.|Blake G.|Crimier N.|Crimier N.|Demyk K.|Demyk K.|Dominik C.|Dominik C.|Gerin M.|Hennebelle P.|Kahane C.|Klotz A.|Klotz A.|Melnick G.|Schilke P.|Schilke P.|Wakelam V.|Wakelam V.|Walters A.|Walters A.|Baudry A.|Baudry A.|Bell T.|Benedettini M.|Boogert A.|Cabrit S.|Caselli P.|Codella C.|Comito C.|Encrenaz P.|Falgarone E.|Fuente A.|Goldsmith P.|Helmich F.|Herbst E.|Jacq T.|Jacq T.|Kama M.|Langer W.|Lefloch B.|Lis D.|Lord S.|Lorenzani A.|Neufeld D.|Nisini B.|Pacheco S.|Pearson J.|Phillips T.|Salez M.|Salez M.|Saraceno P.|Schuster K.|Tielens X.|Van Der Tak F.|Van Der Tak F.|Van Der Wiel M.|Van Der Wiel M.|Viti S.|Wyrowski F.|Yorke H.|Faure A.|Benz A.|Coeur-Joly O.|Coeur-Joly O.|Cros A.|Cros A.|Güsten R.|Ravera L.|Ravera L.</t>
  </si>
  <si>
    <t>First detection of ND in the solar-mass protostar IRAS16293-2422</t>
  </si>
  <si>
    <t>Joblin C.|Joblin C.|Pilleri P.|Pilleri P.|Montillaud J.|Montillaud J.|Fuente A.|Gerin M.|Berné O.|Ossenkopf V.|Ossenkopf V.|Le Bourlot J.|Teyssier D.|Goicoechea J.|Le Petit F.|Röllig M.|Akyilmaz M.|Benz A.|Boulanger F.|Bruderer S.|Dedes C.|France K.|Güsten R.|Harris A.|Klein T.|Kramer C.|Lord S.|Martin P.|Martin-Pintado J.|Mookerjea B.|Okada Y.|Phillips T.|Rizzo J.|Simon R.|Stutzki J.|Van Der Tak F.|Van Der Tak F.|Yorke H.|Steinmetz E.|Jarchow C.|Hartogh P.|Honingh C.|Siebertz O.|Caux E.|Caux E.|Colin B.</t>
  </si>
  <si>
    <t>Fuente A.|Berné O.|Cernicharo J.|Rizzo J.|González-García M.|Goicoechea J.|Pilleri P.|Pilleri P.|Ossenkopf V.|Ossenkopf V.|Gerin M.|Güsten R.|Akyilmaz M.|Benz A.|Boulanger F.|Bruderer S.|Dedes C.|France K.|García-Burillo S.|Harris A.|Joblin C.|Joblin C.|Klein T.|Kramer C.|Le Petit F.|Lord S.|Martin P.|Martín-Pintado J.|Mookerjea B.|Neufeld D.|Okada Y.|Pety J.|Phillips T.|Röllig M.|Simon R.|Stutzki J.|Van Der Tak F.|Van Der Tak F.|Teyssier D.|Usero A.|Yorke H.|Schuster K.|Melchior M.|Lorenzani A.|Szczerba R.|Fich M.|McCoey C.|McCoey C.|Pearson J.|Dieleman P.</t>
  </si>
  <si>
    <t>Gas morphology and energetics at the surface of PDRs: New insights with Herschel observations of NGC 7023</t>
  </si>
  <si>
    <t>Herschel observations in the ultracompact HII region Mon R2: Water in dense photon-dominated regions (PDRs)</t>
  </si>
  <si>
    <t>Müller T.|Lellouch E.|Stansberry J.|Kiss C.|Santos-Sanz P.|Vilenius E.|Protopapa S.|Moreno R.|Mueller M.|Delsanti A.|Delsanti A.|Duffard R.|Fornasier S.|Fornasier S.|Groussin O.|Harris A.|Henry F.|Horner J.|Lacerda P.|Lim T.|Mommert M.|Ortiz J.|Rengel M.|Thirouin A.|Trilling D.|Barucci A.|Crovisier J.|Doressoundiram A.|Dotto E.|Gutiérrez P.|Hainaut O.|Hartogh P.|Hestroffer D.|Kidger M.|Lara L.|Swinyard B.|Thomas N.</t>
  </si>
  <si>
    <t>Lellouch E.|Kiss C.|Santos-Sanz P.|Müller T.|Fornasier S.|Fornasier S.|Groussin O.|Lacerda P.|Ortiz J.|Thirouin A.|Delsanti A.|Delsanti A.|Duffard R.|Harris A.|Henry F.|Lim T.|Moreno R.|Mommert M.|Mueller M.|Protopapa S.|Stansberry J.|Trilling D.|Vilenius E.|Barucci A.|Crovisier J.|Doressoundiram A.|Dotto E.|Gutiérrez P.|Hainaut O.|Hartogh P.|Hestroffer D.|Horner J.|Jorda L.|Kidger M.|Lara L.|Rengel M.|Swinyard B.|Thomas N.</t>
  </si>
  <si>
    <t>\"TNOs are Cool\": A survey of the trans-Neptunian region: I. Results from the Herschel science demonstration phase (SDP)</t>
  </si>
  <si>
    <t>\"TNOs are cool\": A survey of the trans-Neptunian region II. The thermal lightcurve of (136108) Haumea</t>
  </si>
  <si>
    <t>Egami E.|Rex M.|Rawle T.|Pérez-González P.|Pérez-González P.|Richard J.|Kneib J.|Schaerer D.|Schaerer D.|Altieri B.|Valtchanov I.|Blain A.|Fadda D.|Zemcov M.|Zemcov M.|Bock J.|Bock J.|Boone F.|Boone F.|Bridge C.|Clement B.|Combes F.|Dessauges-Zavadsky M.|Dowell C.|Dowell C.|Ilbert O.|Ivison R.|Ivison R.|Jauzac M.|Lutz D.|Metcalfe L.|Omont A.|Pelló R.|Pereira M.|Rieke G.|Rodighiero G.|Smail I.|Smith G.|Tramoy G.|Walth G.|Van Der Werf P.|Werner M.</t>
  </si>
  <si>
    <t>The Herschel Lensing Survey (HLS): Overview</t>
  </si>
  <si>
    <t>Kirk J.|Polehampton E.|Polehampton E.|Anderson L.|Baluteau J.|Bontemps S.|Joblin C.|Joblin C.|Jones S.|Naylor D.|Ward-Thompson D.|White G.|White G.|Abergel A.|Ade P.|André P.|Arab H.|Bernard J.|Bernard J.|Blagrave K.|Boulanger F.|Cohen M.|Compiegne M.|Cox P.|Dartois E.|Davis G.|Emery R.|Fulton T.|Gry C.|Habart E.|Huang M.|Lagache G.|Lim T.|Madden S.|Makiwa G.|Martin P.|Miville-Deschênes M.|Molinari S.|Moseley H.|Motte F.|Okumura K.|Pinheiro Gonçalves D.|Rodón J.|Russeil D.|Saraceno P.|Sidher S.|Spencer L.|Swinyard B.|Zavagno A.</t>
  </si>
  <si>
    <t>Herschel-SPIRE spectroscopy of G29.96-0.02: Fitting the full SED</t>
  </si>
  <si>
    <t>Schulz B.|Schulz B.|Pearson C.|Pearson C.|Clements D.|Altieri B.|Amblard A.|Arumugam V.|Auld R.|Aussel H.|Babbedge T.|Blain A.|Bock J.|Bock J.|Boselli A.|Buat V.|Burgarella D.|Castro-Rodríguez N.|Castro-Rodríguez N.|Cava A.|Cava A.|Chanial P.|Conley A.|Conversi L.|Cooray A.|Cooray A.|Dowell C.|Dowell C.|Dwek E.|Eales S.|Elbaz D.|Fox M.|Franceschini A.|Gear W.|Giovannoli E.|Glenn J.|Griffin M.|Halpern M.|Hatziminaoglou E.|Ibar E.|Isaak K.|Ivison R.|Ivison R.|Lagache G.|Levenson L.|Levenson L.|Lu N.|Lu N.|Madden S.|Maffei B.|Mainetti G.|Marchetti L.|Marsden G.|Mortier A.|Nguyen H.|Nguyen H.|O'Halloran B.|Oliver S.|Omont A.|Page M.|Panuzzo P.|Papageorgiou A.|Pérez-Fournon I.|Pérez-Fournon I.|Pohlen M.|Rangwala N.|Rawlings J.|Raymond G.|Rigopoulou D.|Rigopoulou D.|Rizzo D.|Roseboom I.|Rowan-Robinson M.|Sánchez Portal M.|Scott D.|Seymour N.|Shupe D.|Shupe D.|Smith A.|Stevens J.|Symeonidis M.|Trichas M.|Tugwell K.|Vaccari M.|Valiante E.|Valtchanov I.|Vigroux L.|Wang L.|Ward R.|Wright G.|Xu C.|Xu C.|Zemcov M.|Zemcov M.</t>
  </si>
  <si>
    <t>HerMES: The submillimeter spectral energy distributions of Herschel/SPIRE-detected galaxies</t>
  </si>
  <si>
    <t>Van Der Werf P.|Isaak K.|Isaak K.|Meijerink R.|Spaans M.|Rykala A.|Fulton T.|Loenen A.|Walter F.|Weiß A.|Armus L.|Fischer J.|Israel F.|Harris A.|Veilleux S.|Henkel C.|Savini G.|Lord S.|Smith H.|González-Alfonso E.|Naylor D.|Aalto S.|Charmandaris V.|Dasyra K.|Evans A.|Evans A.|Gao Y.|Greve T.|Greve T.|Güsten R.|Kramer C.|Martín-Pintado J.|Mazzarella J.|Papadopoulos P.|Sanders D.|Spinoglio L.|Stacey G.|Vlahakis C.|Wiedner M.|Xilouris E.</t>
  </si>
  <si>
    <t>Black hole accretion and star formation as drivers of gas excitation and chemistry in Markarian 231</t>
  </si>
  <si>
    <t>Volkmer R.|von der Lühe O.|Denker C.|Solanki S.|Balthasar H.|Berkefeld T.|Caligari P.|Collados M.|Fischer A.|Halbgewachs C.|Heidecke F.|Hofmann A.|Klvaňa M.|Kneer F.|Lagg A.|Popow E.|Schmidt D.|Schmidt W.|Sobotka M.|Soltau D.|Popow E.|Strassmeier K.</t>
  </si>
  <si>
    <t>GREGOR solar telescope: Design and status</t>
  </si>
  <si>
    <t>Murphy T.|Murphy T.|Sadler E.|Ekers R.|Massardi M.|Hancock P.|Mahony E.|Ricci R.|Burke-Spolaor S.|Burke-Spolaor S.|Calabretta M.|Chhetri R.|Chhetri R.|De Zotti G.|De Zotti G.|Edwards P.|Ekers J.|Jackson C.|Kesteven M.|Lindley E.|Newton-McGee K.|Phillips C.|Roberts P.|Sault R.|Staveley-Smith L.|Subrahmanyan R.|Walker M.|Wilson W.</t>
  </si>
  <si>
    <t>Massardi M.|Ekers R.|Murphy T.|Murphy T.|Mahony E.|Mahony E.|Hancock P.|Chhetri R.|Chhetri R.|De Zotti G.|De Zotti G.|Sadler E.|Burke-Spolaor S.|Burke-Spolaor S.|Calabretta M.|Edwards P.|Ekers J.|Jackson C.|Kesteven M.|Newton-Mcgee K.|Newton-Mcgee K.|Phillips C.|Ricci R.|Roberts P.|Sault R.|Staveley-Smith L.|Subrahmanyan R.|Walker M.|Wilson W.</t>
  </si>
  <si>
    <t>The Australia Telescope 20 GHz Survey: The source catalogue</t>
  </si>
  <si>
    <t>The Australia Telescope 20GHz (AT20G) Survey: Analysis of the extragalactic source sample</t>
  </si>
  <si>
    <t>Barkats D.|Aikin R.|Bischoff C.|Buder I.|Kaufman J.|Keating B.|Kovac J.|Su M.|Su M.|Ade P.|Battle J.|Bierman E.|Bock J.|Bock J.|Chiang H.|Dowell C.|Duband L.|Filippini J.|Hivon E.|Holzapfel W.|Hristov V.|Jones W.|Kuo C.|Kuo C.|Leitch E.|Mason P.|Matsumura T.|Nguyen H.|Ponthieu N.|Pryke C.|Richter S.|Rocha G.|Rocha G.|Sheehy C.|Kernasovskiy S.|Kernasovskiy S.|Takahashi Y.|Tolan J.|Tolan J.|Yoon K.|Yoon K.</t>
  </si>
  <si>
    <t>Degree-scale cosmic microwave background polarization measurements from three years of bicep1 data</t>
  </si>
  <si>
    <t>Hinkley S.|Oppenheimer B.|Brenner D.|Zimmerman N.|Zimmerman N.|Roberts L.|Parry I.|Soummer R.|Sivaramakrishnan A.|Sivaramakrishnan A.|Sivaramakrishnan A.|Simon M.|Perrin M.|King D.|Lloyd J.|Bouchez A.|Roberts J.|Dekany R.|Beichman C.|Hillenbrand L.|Burruss R.|Shao M.|Vasisht G.</t>
  </si>
  <si>
    <t>Hinkley S.|Hillenbrand L.|Oppenheimer B.|Rice E.|Rice E.|Pueyo L.|Vasisht G.|Zimmerman N.|Zimmerman N.|Kraus A.|Ireland M.|Ireland M.|Brenner D.|Beichman C.|Dekany R.|Roberts J.|Parry I.|Roberts L.|Crepp J.|Crepp J.|Burruss R.|Wallace J.|Cady E.|Zhai C.|Shao M.|Lockhart T.|Soummer R.|Sivaramakrishnan A.</t>
  </si>
  <si>
    <t>Discovery and characterization of a faint stellar companion to the A3V star ζ virginis</t>
  </si>
  <si>
    <t>High-resolution infrared imaging and spectroscopy of the Z Canis Majoris system during quiescence and outburst</t>
  </si>
  <si>
    <t>Dunham E.|Borucki W.|Koch D.|Batalha N.|Buchhave L.|Buchhave L.|Brown T.|Caldwell D.|Cochran W.|Endl M.|Fischer D.|Furész G.|Gautier T.|Geary J.|Gilliland R.|Gould A.|Howell S.|Jenkins J.|Kjeldsen H.|Latham D.|Lissauer J.|Marcy G.|Meibom S.|Monet D.|Rowe J.|Sasselov D.</t>
  </si>
  <si>
    <t>Latham D.|Borucki W.|Koch D.|Brown T.|Buchhave L.|Buchhave L.|Basri G.|Batalha N.|Caldwell D.|Cochran W.|Dunham E.|Furész G.|Gautier T.|Geary J.|Gilliland R.|Howell S.|Jenkins J.|Lissauer J.|Marcy G.|Monet D.|Rowe J.|Sasselov D.</t>
  </si>
  <si>
    <t>Kepler-6b: A transiting hot jupiter orbiting a metal-rich star</t>
  </si>
  <si>
    <t>Kepler-7b: A transiting planet with unusually low density</t>
  </si>
  <si>
    <t>Howell J.|Armus L.|Mazzarella J.|Evans A.|Evans A.|Surace J.|Sanders D.|Petric A.|Appleton P.|Bothun G.|Bridge C.|Bridge C.|Chan B.|Charmandaris V.|Charmandaris V.|Charmandaris V.|Frayer D.|Haan S.|Inami H.|Kim D.|Lord S.|Madore B.|Madore B.|Melbourne J.|Schulz B.|Vivian U.|Vivian U.|Vavilkin T.|Veilleux S.|Xu K.</t>
  </si>
  <si>
    <t>Mazzarella J.|Iwasawa K.|Vavilkin T.|Armus L.|Kim D.|Kim D.|Bothun G.|Evans A.|Evans A.|Spoon H.|Haan S.|Haan S.|Howell J.|Lord S.|Marshall J.|Marshall J.|Ishida C.|Xu C.|Petric A.|Petric A.|Sanders D.|Surace J.|Appleton P.|Chan B.|Frayer D.|Inami H.|Khachikian E.|Madore B.|Madore B.|Privon G.|Sturm E.|Vivian U.|Veilleux S.</t>
  </si>
  <si>
    <t>The great observatories all-sky lirg survey: Comparison of ultraviolet and far-infrared properties</t>
  </si>
  <si>
    <t>Investigation of dual active nuclei, outflows, shock-heated gas, and young star clusters in markarian 266</t>
  </si>
  <si>
    <t>Engelbracht C.|Hunt L.|Skibba R.|Hinz J.|Calzetti D.|Gordon K.|Roussel H.|Crocker A.|Misselt K.|Bolatto A.|Kennicutt R.|Appleton P.|Armus L.|Beirão P.|Brandl B.|Croxall K.|Dale D.|Draine B.|Dumas G.|Gil De Paz A.|Groves B.|Hao C.|Johnson B.|Koda J.|Krause O.|Leroy A.|Meidt S.|Murphy E.|Rahman N.|Rix H.|Sandstrom K.|Sauvage M.|Schinnerer E.|Smith J.|Srinivasan S.|Vigroux L.|Walter F.|Warren B.|Wilson C.|Wolfire M.|Zibetti S.</t>
  </si>
  <si>
    <t>Dale D.|Aniano G.|Engelbracht C.|Hinz J.|Krause O.|Montiel E.|Roussel H.|Appleton P.|Armus L.|Beiräo P.|Bolatto A.|Brandl B.|Calzetti D.|Crocker A.|Croxall K.|Draine B.|Galametz M.|Gordon K.|Groves B.|Hao C.|Helou G.|Hunt L.|Johnson B.|Kennicutt R.|Koda J.|Leroy A.|Li Y.|Meidt S.|Miller A.|Murphy E.|Rahman N.|Rix H.|Sandstrom K.|Sauvage M.|Schinnerer E.|Skibba R.|Smith J.|Tabatabaei F.|Walter F.|Wilson C.|Wolfire M.|Zibetti S.</t>
  </si>
  <si>
    <t>Enhanced dust heating in the bulges of early-type spiral galaxies</t>
  </si>
  <si>
    <t>Herschel far-infrared and submillimeter photometry for the KINGFISH sample of Nearby Galaxies</t>
  </si>
  <si>
    <t>Naterer G.|Suppiah S.|Stolberg L.|Lewis M.|Wang Z.|Dincer I.|Rosen M.|Gabriel K.|Secnik E.|Easton E.|Pioro I.|Lvov S.|Jiang J.|Mostaghimi J.|Ikeda B.|Rizvi G.|Lu L.|Odukoya A.|Spekkens P.|Fowler M.|Avsec J.</t>
  </si>
  <si>
    <t>Progress of international hydrogen production network for the thermochemical Cu-Cl cycle</t>
  </si>
  <si>
    <t>Goko S.|Goko S.|Kimura A.|Harada H.|Oshima M.|Ohta M.|Ohta M.|Furutaka K.|Kin T.|Kitatani F.|Koizumi M.|Nakamura S.|Toh Y.|Igashira M.|Katabuchi T.|Mizumoto M.|Kiyanagi Y.|Kino K.|Kino K.|Furusaka M.|Hiraga F.|Kamiyama T.|Ichi Hori J.|Fujii T.|Fukutani S.|Takamiya K.</t>
  </si>
  <si>
    <t>Measurement of Neutron Capture Cross Section Ratios of&lt;sup&gt;244&lt;/sup&gt;Cm Resonances Using NNRI</t>
  </si>
  <si>
    <t>Aad G.|Abat E.|Abat E.|Abat E.|Abat E.|Abbott B.|Abdallah J.|Abdelalim A.|Abdesselam A.|Abdinov O.|Abi B.|Abolins M.|Abramowicz H.|Abreu H.|Acerbi E.|Acerbi E.|Acharya B.|Acharya B.|Ackers M.|Adams D.|Addy T.|Adelman J.|Aderholz M.|Adorisio C.|Adorisio C.|Adragna P.|Adye T.|Aefsky S.|Aguilar-Saavedra J.|Aharrouche M.|Ahlen S.|Ahles F.|Ahmad A.|Ahmed H.|Ahsan M.|Aielli G.|Aielli G.|Akdogan T.|Åkesson P.|Åkesson T.|Akimoto G.|Akimov A.|Aktas A.|Alam M.|Alam M.|Albert J.|Albrand S.|Aleksa M.|Aleksandrov I.|Aleppo M.|Aleppo M.|Alessandria F.|Alexa C.|Alexa C.|Alexander G.|Alexandre G.|Alexopoulos T.|Alhroob M.|Aliev M.|Alimonti G.|Alison J.|Aliyev M.|Allport P.|Allwood-Spiers S.|Almond J.|Aloisio A.|Aloisio A.|Alon R.|Alonso A.|Alonso J.|Alviggi M.|Alviggi M.|Amako K.|Amaral P.|Ambrosini G.|Ambrosio G.|Ambrosio G.|Amelung C.|Ammosov V.|Amorim A.|Amorós G.|Amram N.|Anastopoulos C.|Andeen T.|Anders C.|Anderson K.|Andreazza A.|Andreazza A.|Andrei V.|Andrieux M.|Anduaga X.|Angerami A.|Anghinolfi F.|Anjos N.|Annovi A.|Antonaki A.|Antonelli M.|Antonelli S.|Antonelli S.|Antos J.</t>
  </si>
  <si>
    <t>Aaboud M.|Aad G.|Abbott B.|Abdinov O.|Abeloos B.|Abidi S.|AbouZeid O.|Abraham N.|Abramowicz H.|Abreu H.|Abreu R.|Abulaiti Y.|Abulaiti Y.|Acharya B.|Acharya B.|Acharya B.|Adachi S.|Adamczyk L.|Adelman J.|Adersberger M.|Adye T.|Affolder A.|Afik Y.|Agatonovic-Jovin T.|Agheorghiesei C.|Aguilar-Saavedra J.|Aguilar-Saavedra J.|Ahlen S.|Ahmadov F.|Ahmadov F.|Aielli G.|Aielli G.|Akatsuka S.|Akerstedt H.|Akerstedt H.|Åkesson T.|Akilli E.|Akimov A.|Alberghi G.|Alberghi G.|Albert J.|Albicocco P.|Alconada Verzini M.|Alderweireldt S.|Aleksa M.|Aleksandrov I.|Alexa C.|Alexander G.|Alexopoulos T.|Alhroob M.|Ali B.|Aliev M.|Aliev M.|Alimonti G.|Alison J.|Alkire S.|Allbrooke B.|Allen B.|Allport P.|Aloisio A.|Aloisio A.|Alonso A.|Alonso F.|Alpigiani C.|Alshehri A.|Alstaty M.|Alvarez Gonzalez B.|Álvarez Piqueras D.|Alviggi M.|Alviggi M.|Amadio B.|Amaral Coutinho Y.|Amelung C.|Amidei D.|Amor Dos Santos S.|Amor Dos Santos S.|Amoroso S.|Amundsen G.|Anastopoulos C.|Ancu L.|Andari N.|Andeen T.|Anders C.|Anders J.|Anderson K.|Andreazza A.|Andreazza A.|Andrei V.|Angelidakis S.|Angelozzi I.|Angerami A.|Anisenkov A.|Anisenkov A.|Anjos N.|Annovi A.|Antel C.|Antonelli M.|Antonov A.|Antrim D.|Anulli F.</t>
  </si>
  <si>
    <t>Charged-particle multiplicities in pp interactions at √ s = 900 GeV measured with the ATLAS detector at the LHC</t>
  </si>
  <si>
    <t>Search for dark matter and other new phenomena in events with an energetic jet and large missing transverse momentum using the ATLAS detector</t>
  </si>
  <si>
    <t>Khachatryan V.|Sirunyan A.|Tumasyan A.|Adam W.|Bergauer T.|Dragicevic M.|Erö J.|Fabjan C.|Friedl M.|Frühwirth R.|Ghete V.|Hammer J.|Hammer J.|Hänsel S.|Hoch M.|Hörmann N.|Hrubec J.|Jeitler M.|Kasieczka G.|Kiesenhofer W.|Krammer M.|Liko D.|Mikulec I.|Pernicka M.|Rohringer H.|Schöfbeck R.|Strauss J.|Taurok A.|Teischinger F.|Waltenberger W.|Walzel G.|Widl E.|Wulz C.|Mossolov V.|Shumeiko N.|Suarez Gonzalez J.|Benucci L.|Ceard L.|De Wolf E.|Hashemi M.|Janssen X.|Maes T.|Mucibello L.|Ochesanu S.|Roland B.|Rougny R.|Selvaggi M.|Van Haevermaet H.|Van Mechelen P.|Van Remortel N.|Adler V.|Beauceron S.|Blyweert S.|D'hondt J.|Devroede O.|Kalogeropoulos A.|Maes J.|Maes M.|Tavernier S.|Van Doninck W.|Van Mulders P.|Villella I.|Chabert E.|Charaf O.|Clerbaux B.|De Lentdecker G.|Dero V.|Gay A.|Hammad G.|Marage P.|Vander Velde C.|Vanlaer P.|Wickens J.|Costantini S.|Grunewald M.|Klein B.|Marinov A.|Ryckbosch D.|Thyssen F.|Tytgat M.|Vanelderen L.|Verwilligen P.|Walsh S.|Zaganidis N.|Basegmez S.|Bruno G.|Caudron J.|De Favereau De Jeneret J.|Delaere C.|Demin P.|Favart D.|Giammanco A.|Grégoire G.|Hollar J.|Lemaitre V.|Militaru O.|Ovyn S.|Pagano D.|Pin A.|Piotrzkowski K.</t>
  </si>
  <si>
    <t>Sirunyan A.|Tumasyan A.|Adam W.|Ambrogi F.|Asilar E.|Bergauer T.|Brandstetter J.|Brondolin E.|Dragicevic M.|Erö J.|Escalante Del Valle A.|Flechl M.|Friedl M.|Frühwirth R.|Frühwirth R.|Ghete V.|Grossmann J.|Hrubec J.|Jeitler M.|Jeitler M.|König A.|Krammer N.|Krätschmer I.|Liko D.|Madlener T.|Mikulec I.|Pree E.|Rad N.|Rohringer H.|Schieck J.|Schieck J.|Schöfbeck R.|Spanring M.|Spitzbart D.|Waltenberger W.|Wittmann J.|Wulz C.|Wulz C.|Zarucki M.|Chekhovsky V.|Mossolov V.|Suarez Gonzalez J.|De Wolf E.|Di Croce D.|Janssen X.|Lauwers J.|Van De Klundert M.|Van Haevermaet H.|Van Mechelen P.|Van Remortel N.|Abu Zeid S.|Blekman F.|D’Hondt J.|De Bruyn I.|De Clercq J.|Deroover K.|Flouris G.|Lontkovskyi D.|Lowette S.|Marchesini I.|Moortgat S.|Moreels L.|Python Q.|Skovpen K.|Tavernier S.|Van Doninck W.|Van Mulders P.|Van Parijs I.|Beghin D.|Bilin B.|Brun H.|Clerbaux B.|De Lentdecker G.|Delannoy H.|Dorney B.|Fasanella G.|Favart L.|Goldouzian R.|Grebenyuk A.|Kalsi A.|Lenzi T.|Luetic J.|Maerschalk T.|Marinov A.|Seva T.|Starling E.|Vander Velde C.|Vanlaer P.|Vannerom D.|Yonamine R.|Zenoni F.|Cornelis T.|Dobur D.|Fagot A.|Gul M.|Khvastunov I.|Khvastunov I.|Poyraz D.|Roskas C.|Salva S.</t>
  </si>
  <si>
    <t>Transverse-momentum and pseudorapidity distributions of charged hadrons in pp collisions at √s=7TeV</t>
  </si>
  <si>
    <t>Measurement of the cross section for top quark pair production in association with a W or Z boson in proton-proton collisions at √s=13 TeV</t>
  </si>
  <si>
    <t>Aamodt K.|Abel N.|Abeysekara U.|Abrahantes Quintana A.|Abramyan A.|Adamová D.|Aggarwal M.|Aglieri Rinella G.|Agocs A.|Aguilar Salazar S.|Ahammed Z.|Ahmad A.|Ahmad N.|Ahn S.|Ahn S.|Akimoto R.|Akindinov A.|Aleksandrov D.|Alessandro B.|Alfaro Molina R.|Alici A.|Almaráz Aviña E.|Alme J.|Alt T.|Alt T.|Altini V.|Altinpinar S.|Andrei C.|Andronic A.|Anelli G.|Angelov V.|Angelov V.|Anson C.|Antičić T.|Antinori F.|Antinori F.|Antinori S.|Antipin K.|Antończyk D.|Antonioli P.|Anzo A.|Aphecetche L.|Appelshäuser H.|Arcelli S.|Arceo R.|Arend A.|Armesto N.|Arnaldi R.|Aronsson T.|Arsene I.|Arsene I.|Asryan A.|Augustinus A.|Averbeck R.|Awes T.|Äystö J.|Azmi M.|Bablok S.|Bach M.|Badalà A.|Baek Y.|Baek Y.|Bagnasco S.|Bailhache R.|Bailhache R.|Bala R.|Baldisseri A.|Baldit A.|Bán J.|Barbera R.|Barnaföldi G.|Barnby L.|Barret V.|Bartke J.|Barile F.|Basile M.|Basmanov V.|Bastid N.|Bathen B.|Batigne G.|Batyunya B.|Baumann C.|Baumann C.|Bearden I.|Becker B.|Becker B.|Belikov I.|Bellwied R.|Belmont-Moreno E.|Belogianni A.|Benhabib L.|Beole S.|Berceanu I.|Bercuci A.|Bercuci A.|Berdermann E.|Berdnikov Y.|Betev L.|Bhasin A.|Bhati A.</t>
  </si>
  <si>
    <t>Acharya S.|Acosta F.|Adamová D.|Adolfsson J.|Aggarwal M.|Aglieri Rinella G.|Agnello M.|Agrawal N.|Ahammed Z.|Ahn S.|Aiola S.|Akindinov A.|Al-Turany M.|Alam S.|Albuquerque D.|Aleksandrov D.|Alessandro B.|Alfaro Molina R.|Ali Y.|Alici A.|Alici A.|Alici A.|Alkin A.|Alme J.|Alt T.|Altenkamper L.|Altsybeev I.|Andrei C.|Andreou D.|Andrews H.|Andronic A.|Angeletti M.|Anguelov V.|Anson C.|Antičić T.|Antinori F.|Antonioli P.|Apadula N.|Aphecetche L.|Appelshäuser H.|Arcelli S.|Arnaldi R.|Arnold O.|Arnold O.|Arsene I.|Arslandok M.|Audurier B.|Augustinus A.|Averbeck R.|Azmi M.|Badalà A.|Baek Y.|Baek Y.|Bagnasco S.|Bailhache R.|Bala R.|Baldisseri A.|Ball M.|Baral R.|Baral R.|Barbano A.|Barbera R.|Barile F.|Barioglio L.|Barnaföldi G.|Barnby L.|Barret V.|Bartalini P.|Barth K.|Bartsch E.|Bastid N.|Basu S.|Batigne G.|Batyunya B.|Batzing P.|Bazo Alba J.|Bearden I.|Beck H.|Bedda C.|Behera N.|Belikov I.|Bellini F.|Bellini F.|Bello Martinez H.|Bellwied R.|Beltran L.|Belyaev V.|Bencedi G.|Beole S.|Bercuci A.|Berdnikov Y.|Berenyi D.|Bertens R.|Berzano D.|Berzano D.|Betev L.|Bhaduri P.|Bhasin A.|Bhat I.|Bhattacharjee B.</t>
  </si>
  <si>
    <t>Midrapidity antiproton-to-proton ratio in pp collisons at √s=0.9 and 7 TeV measured by the ALICE experiment</t>
  </si>
  <si>
    <t>Λ &lt;inf&gt;c&lt;/inf&gt;&lt;sup&gt;+&lt;/sup&gt; production in pp collisions at √s=7 TeV and in p-Pb collisions at √sNN=5.02 TeV</t>
  </si>
  <si>
    <t>Argyriades J.|Arnold R.|Augier C.|Baker J.|Barabash A.|Basharina-Freshville A.|Bongrand M.|Bourgeois C.|Breton D.|Brire M.|Broudin-Bay G.|Brudanin V.|Caffrey A.|Carcel S.|Cebrin S.|Chapon A.|Chauveau E.|Chauveau E.|Dafni T.|Daz J.|Durand D.|Egorov V.|Evans J.|Flack R.|Fushima K.|Irastorza I.|Garrido X.|Gmez H.|Guillon B.|Holin A.|Hommet J.|Holy K.|Horkey J.|Hubert P.|Hubert P.|Hugon C.|Hugon C.|Iguaz F.|Ishihara N.|Jackson C.|Jenzer S.|Jullian S.|Kauer M.|Kochetov O.|Konovalov S.|Kovalenko V.|Kovalenko V.|Lamhamdi T.|Lang K.|Lemire Y.|Lutter G.|Lutter G.|Luzn G.|Mamedov F.|Marquet C.|Marquet C.|Mauger F.|Monrabal F.|Nachab A.|Nachab A.|Nasteva I.|Nemchenok I.|Nguyen C.|Nguyen C.|Nomachi M.|Nova F.|Ohsumi H.|Pahlka R.|Perrot F.|Perrot F.|Piquemal F.|Piquemal F.|Povinec P.|Richards B.|Ricol J.|Ricol J.|Riddle C.|Rodrguez A.|Saakyan R.|Sarazin X.|Sedgbeer J.|Serra L.|Shitov Y.|Simard L.|Imkovic F.|Sldner-Rembold S.|Tekl I.|Sutton C.|Tamagawa Y.|Szklarz G.|Thomas J.|Thompson R.|Timkin V.|Tretyak V.|Tretyak V.|Umatov V.|Vla L.|Vanyushin I.|Vasiliev R.|Vasiliev V.</t>
  </si>
  <si>
    <t>Argyriades J.|Arnold R.|Augier C.|Baker J.|Barabash A.|Bongrand M.|Broudin-Bay G.|Brudanin V.|Caffrey A.|Cebrin S.|Chapon A.|Chauveau E.|Chauveau E.|Dafni T.|Daraktchieva Z.|Daz J.|Durand D.|Egorov V.|Evans J.|Fatemi-Ghomi N.|Flack R.|Basharina-Freshville A.|Fushimi K.|Garrido X.|Gmez H.|Guillon B.|Holin A.|Hol K.|Horkley J.|Hubert P.|Hubert P.|Hugon C.|Iguaz F.|Irastorza I.|Ishihara N.|Jackson C.|Jullian S.|Kanamaru S.|Kauer M.|Kochetov O.|Konovalov S.|Kovalenko V.|Kovalenko V.|Lalanne D.|Lang K.|Lemire Y.|Lutter G.|Lutter G.|Luzn G.|Mamedov F.|Marquet C.|Marquet C.|Martin-Albo J.|Mauger F.|Monrabal F.|Nachab A.|Nachab A.|Nasteva I.|Nemchenok I.|Nguyen C.|Nguyen C.|Nova F.|Novella P.|Ohsumi H.|Pahlka R.|Perrot F.|Perrot F.|Piquemal F.|Piquemal F.|Povinec P.|Richards B.|Ricol J.|Ricol J.|Riddle C.|Rodriguez A.|Saakyan R.|Sarazin X.|Sedgbeer J.|Serra L.|Simard L.|Imkovic F.|Shitov Y.|Shitov Y.|Smolnikov A.|Sldner-Rembold S.|Tekl I.|Sugaya Y.|Sutton C.|Szklarz G.|Tamagawa Y.|Thomas J.|Thompson R.|Timkin V.|Tretyak V.|Tretyak V.|Umatov V.|Vla L.|Vanyushin I.|Vasiliev R.|Vorobel V.</t>
  </si>
  <si>
    <t>Results of the BiPo-1 prototype for radiopurity measurements for the SuperNEMO double beta decay source foils</t>
  </si>
  <si>
    <t>Spectral modeling of scintillator for the NEMO-3 and SuperNEMO detectors</t>
  </si>
  <si>
    <t>Selinski S.|Lehmann M.|Blaszkewicz M.|Ovsiannikov D.|Moormann O.|Guballa C.|Kress A.|Tru M.|Gerullis H.|Otto T.|Barski D.|Niegisch G.|Albers P.|Frees S.|Brenner W.|Thüroff J.|Angeli-Greaves M.|Seidel T.|Roth G.|Volkert F.|Ebbinghaus R.|Prager H.|Lukas C.|Bolt H.|Falkenstein M.|Zimmermann A.|Klein T.|Reckwitz T.|Roemer H.|Roemer H.|Hartel M.|Weistenhöfer W.|Weistenhöfer W.|Schöps W.|Rizvi S.|Aslam M.|Bánfi G.|Romics I.|Ickstadt K.|Hengstler J.|Golka K.</t>
  </si>
  <si>
    <t>Urinary bladder cancer risk in relation to a single nucleotide polymorphism (rs2854744) in the insulin-like growth factor-binding protein-3 (IGFBP3) gene</t>
  </si>
  <si>
    <t>Tan H.|Tan H.|Ellis J.|Ellis J.|Koplin J.|Martino D.|Dang T.|Suaini N.|Saffery R.|Saffery R.|Allen K.|Allen K.|Allen K.|Ponsonby A.|Wake M.|Tang M.|Dharmage S.|Gurrin L.|Matheson M.|Lowe A.|Osborne N.|Martin P.|Hill D.|Thiele L.|Czech H.|Anderson D.|Robinson M.|Tey D.|Sanjeevan J.|Zurzolo G.</t>
  </si>
  <si>
    <t>Methylation of the filaggrin gene promoter does not affect gene expression and allergy</t>
  </si>
  <si>
    <t>Performance of the CMS hadron calorimeter with cosmic ray muons and LHC beam data</t>
  </si>
  <si>
    <t>Yeo I.|Jang J.|Kim M.|Kim M.|Ahn J.|Baik S.|Choi E.|Choi S.|Choi Y.|Jang H.|Jang J.|Jeon E.|Jeong I.|Joo K.|Kim B.|Kim H.|Kim J.|Kim S.|Kim S.|Kim W.|Kim Y.|Lee J.|Lim I.|Lim I.|Ma K.|Oh Y.|Pac M.|Park I.|Park J.|Park K.|Shin J.|Stepanyan S.|Yang B.|Yu I.</t>
  </si>
  <si>
    <t>Measurement of the refractive index of the LAB-based liquid scintillator and acrylic at RENO</t>
  </si>
  <si>
    <t>Abat E.|Abdallah J.|Addy T.|Adragna P.|Aharrouche M.|Ahmad A.|Ahmad A.|Akesson T.|Aleksa M.|Alexa C.|Anderson K.|Andreazza A.|Andreazza A.|Anghinolfi F.|Antonaki A.|Arabidze G.|Arik E.|Atkinson T.|Baines J.|Baker O.|Baker O.|Banfi D.|Banfi D.|Baron S.|Barr A.|Beccherle R.|Beck H.|Belhorma B.|Bell P.|Bell P.|Benchekroun D.|Benjamin D.|Benslama K.|Bergeaas Kuutmann E.|Bergeaas Kuutmann E.|Bernabeu J.|Bertelsen H.|Binet S.|Biscarat C.|Boldea V.|Bondarenko V.|Boonekamp M.|Bosman M.|Bourdarios C.|Broklova Z.|Burckhart Chromek D.|Bychkov V.|Callahan J.|Calvet D.|Canneri M.|Capéans Garrido M.|Caprini M.|Cardiel Sas L.|Carli T.|Carminati L.|Carminati L.|Carvalho J.|Carvalho J.|Cascella M.|Castillo M.|Catinaccio A.|Cauz D.|Cavalli D.|Cavalli Sforza M.|Cavasinni V.|Cetin S.|Chen H.|Cherkaoui R.|Chevalier L.|Chevallier F.|Chouridou S.|Ciobotaru M.|Citterio M.|Clark A.|Cleland B.|Cobal M.|Cogneras E.|Conde Muino P.|Consonni M.|Consonni M.|Constantinescu S.|Cornelissen T.|Cornelissen T.|Correard S.|Corso Radu A.|Costa G.|Costa M.|Costanzo D.|Cuneo S.|Cwetanski P.|Da Silva D.|Dam M.|Dameri M.|Danielsson H.|Dannheim D.|Darbo G.|Davidek T.|De K.|Defay P.|Dekhissi B.</t>
  </si>
  <si>
    <t>A layer correlation technique for pion energy calibration at the 2004 ATLAS Combined Beam Test</t>
  </si>
  <si>
    <t>Galan J.|Aune S.|Carmona J.|Dafni T.|Fanourakis G.|Ferrer Ribas E.|Geralis T.|Giomataris I.|Gómez H.|Iguaz J.|Irastorza G.|Kousouris K.|Luzón G.|Morales J.|Mols P.|Papaevangelou T.|Rodríguez A.|Ruz J.|Tomás A.|Vafeiadis T.</t>
  </si>
  <si>
    <t>Aune S.|Castel J.|Dafni T.|Davenport M.|Fanourakis G.|Ferrer-Ribas E.|Galán J.|García J.|Gardikiotis A.|Geralis T.|Giomataris I.|Gómez H.|Garza J.|Herrera D.|Iguaz F.|Iguaz F.|Irastorza I.|Jourde D.|Luzón G.|Mols J.|Papaevangelou T.|Rodríguez A.|Ruz J.|Ruz J.|Seguí L.|Seguí L.|Tomás A.|Tomás A.|Vafeiadis T.|Vafeiadis T.|Yildiz S.|Yildiz S.</t>
  </si>
  <si>
    <t>Micromegas detectors in the CAST experiment</t>
  </si>
  <si>
    <t>Low background x-ray detection with Micromegas for axion research</t>
  </si>
  <si>
    <t>X-Ray Spectrometry</t>
  </si>
  <si>
    <t>Koide T.|Inamori M.|Kusakabe A.|Uchiyama T.|Watanabe S.|Iida H.|Endo H.|Hosono K.|Sakamoto Y.|Fujita K.|Takahashi H.|Yoneda M.|Tokoro C.|Yasuzaki H.|Goto A.|Abe Y.|Kobayashi N.|Kubota K.|Saito S.|Nakajima A.</t>
  </si>
  <si>
    <t>Iida H.|Kato S.|Sekino Y.|Sakai E.|Uchiyama T.|Endo H.|Hosono K.|Sakamoto Y.|Fujita K.|Yoneda M.|Koide T.|Takahashi H.|Tokoro C.|Goto A.|Abe Y.|Kobayashi N.|Kubota K.|Gotoh E.|Maeda S.|Nakajima A.|Inamori M.|Inamori M.</t>
  </si>
  <si>
    <t>Early complications following percutaneous endoscopic gastrostomy: Results of use of a new direct technique</t>
  </si>
  <si>
    <t>Early effects of oral administration of omeprazole and roxatidine on intragastric pH</t>
  </si>
  <si>
    <t>Journal of Neurogastroenterology and Motility</t>
  </si>
  <si>
    <t>Journal of Zhejiang University: Science B</t>
  </si>
  <si>
    <t>Serruys P.|Silber S.|Garg S.|Van Geuns R.|Richardt G.|Buszman P.|Kelbæk H.|Van Boven A.|Hofma S.|Linke A.|Klauss V.|Wijns W.|Macaya C.|Garot P.|DiMario C.|Manoharan G.|Kornowski R.|Ischinger T.|Bartorelli A.|Ronden J.|Bressers M.|Gobbens P.|Negoita M.|Van Leeuwen F.|Windecker S.</t>
  </si>
  <si>
    <t>Stefanini G.|Serruys P.|Silber S.|Khattab A.|Van Geuns R.|Richardt G.|Buszman P.|Kelbæk H.|Van Boven A.|Hofma S.|Linke A.|Klauss V.|Wijns W.|MacAya C.|Garot P.|Di Mario C.|Manoharan G.|Kornowski R.|Ischinger T.|Bartorelli A.|Gobbens P.|Windecker S.</t>
  </si>
  <si>
    <t>Comparison of zotarolimus-eluting and everolimus-eluting coronary stents</t>
  </si>
  <si>
    <t>The impact of patient and lesion complexity on clinical and angiographic outcomes after revascularization with zotarolimus- and everolimus-eluting stents: A substudy of the RESOLUTE all comers trial (a randomized comparison of a zotarolimus-eluting stent with an everolimus-eluting stent for percutaneous coronary intervention)</t>
  </si>
  <si>
    <t>Johansson M.|Relton C.|Ueland P.|Vollset S.|Midttun Ø.|Nygård O.|Slimani N.|Boffetta P.|Jenab M.|Clavel-Chapelon F.|Boutron-Ruault M.|Fagherazzi G.|Kaaks R.|Rohrmann S.|Boeing H.|Weikert C.|Bas Buenode-Mesquita H.|Ros M.|Van Gils C.|Peeters P.|Agudo A.|Barricarte A.|Navarro C.|Rodríguez L.|Sánchez M.|Larrañaga N.|Khaw K.|Wareham N.|Allen N.|Crowe F.|Gallo V.|Norat T.|Krogh V.|Masala G.|Panico S.|Sacerdote C.|Tumino R.|Trichopoulou A.|Lagiou P.|Trichopoulos D.|Rasmuson T.|Hallmans G.|Riboli E.|Vineis P.|Brennan P.</t>
  </si>
  <si>
    <t>Baltar V.|Baltar V.|Xun W.|Johansson M.|Ferrari P.|Chuang S.|Relton C.|Ueland P.|Ueland P.|Midttun Ø.|Slimani N.|Jenab M.|Clavel-Chapelon F.|Clavel-Chapelon F.|Clavel-Chapelon F.|Boutron-Ruault M.|Boutron-Ruault M.|Boutron-Ruault M.|Fagherazzi G.|Fagherazzi G.|Fagherazzi G.|Kaaks R.|Rohrmann S.|Boeing H.|Weikert C.|Bueno-De-Mesquita B.|Boshuizen H.|Van Gils C.|Onland-Moret N.|Agudo A.|Barricarte A.|Barricarte A.|Navarro C.|Navarro C.|Rodríguez L.|Castaño J.|Castaño J.|Larrañaga N.|Larrañaga N.|Khaw K.|Wareham N.|Allen N.|Crowe F.|Gallo V.|Norat T.|Krogh V.|Masala G.|Panico S.|Sacerdote C.|Tumino R.|Trichopoulou A.|Trichopoulou A.|Lagiou P.|Lagiou P.|Trichopoulos D.|Trichopoulos D.|Rasmuson T.|Hallmans G.|Roswall N.|Tjønneland A.|Riboli E.|Brennan P.|Vineis P.|Vineis P.</t>
  </si>
  <si>
    <t>Serum B vitamin levels and risk of lung cancer</t>
  </si>
  <si>
    <t>A structural equation modelling approach to explore the role of B vitamins and immune markers in lung cancer risk</t>
  </si>
  <si>
    <t>Waddington C.|Andrews N.|Hoschler K.|Walker W.|Oeser C.|Reiner A.|John T.|Wilkins S.|Casey M.|Eccleston P.|Allen R.|Okike I.|Ladhani S.|Ladhani S.|Sheasby E.|Waight P.|Collinson A.|Heath P.|Finn A.|Faust S.|Snape M.|Miller E.|Pollard A.</t>
  </si>
  <si>
    <t>Andrews N.|Walker W.|Finn A.|Heath P.|Collinson A.|Pollard A.|Snape M.|Faust S.|Waight P.|Hoschler K.|Sheasby L.|Waddington C.|Kerridge S.|Chalk J.|Reiner A.|John T.|Fletcher M.|Allen R.|Fineman N.|Wilkins S.|Casey M.|Michaelis L.|Oeser C.|Okike I.|Ladhani S.|Ladhani S.|Miller E.</t>
  </si>
  <si>
    <t>Open-label, randomised, parallelgroup, multicentre study to evaluate the safety, tolerability and immunogenicity of an AS03&lt;inf&gt;B&lt;/inf&gt;/oil-inwater emulsion-adjuvanted (AS03&lt;inf&gt;B&lt;/inf&gt;) split-virion versus non-adjuvanted whole-virion H1N1 influenza vaccine in UK children 6 months to 12 years of age</t>
  </si>
  <si>
    <t>Predictors of immune response and reactogenicity to AS03B-adjuvanted split virion and non-adjuvanted whole virion H1N1 (2009) pandemic influenza vaccines</t>
  </si>
  <si>
    <t>Yang W.|Lu J.|Weng J.|Jia W.|Ji L.|Xiao J.|Shan Z.|Liu J.|Tian H.|Ji Q.|Zhu D.|Ge J.|Lin L.|Chen L.|Guo X.|Zhao Z.|Li Q.|Zhou Z.|Shan G.|He J.</t>
  </si>
  <si>
    <t>Hou X.|Qiu J.|Chen P.|Lu J.|Ma X.|Lu J.|Weng J.|Ji L.|Shan Z.|Liu J.|Tian H.|Ji Q.|Zhu D.|Ge J.|Lin L.|Chen L.|Guo X.|Zhao Z.|Li Q.|Zhou Z.|Yang W.|Jia W.</t>
  </si>
  <si>
    <t>Prevalence of diabetes among men and women in China</t>
  </si>
  <si>
    <t>Cigarette smoking is associated with a lower prevalence of newly diagnosed diabetes screened by OGTT than non-smoking in Chinese men with normal weight</t>
  </si>
  <si>
    <t>Rasmussen K.|Maeng M.|Kaltoft A.|Thayssen P.|Kelbæk H.|Tilsted H.|Abildgaard U.|Christiansen E.|Engstrøm T.|Krusell L.|Ravkilde J.|Hansen P.|Hansen K.|Abildstrøm S.|Aarøe J.|Jensen J.|Kristensen S.|Bøtker H.|Madsen M.|Johnsen S.|Johnsen S.|Jensen L.|Jensen L.|Sørensen H.|Thuesen L.|Lassen J.</t>
  </si>
  <si>
    <t>Jensen L.|Thayssen P.|Maeng M.|Ravkilde J.|Krusell L.|Raungaard B.|Junker A.|Terkelsen C.|Veien K.|Villadsen A.|Kaltoft A.|Tilsted H.|Hansen K.|Aaroe J.|Kristensen S.|Hansen H.|Jensen S.|Madsen M.|Bøtker H.|Berencsi K.|Lassen J.|Christiansen E.</t>
  </si>
  <si>
    <t>Efficacy and safety of zotarolimus-eluting and sirolimus-eluting coronary stents in routine clinical care (SORT OUT III): a randomised controlled superiority trial</t>
  </si>
  <si>
    <t>Randomized comparison of a biodegradable polymer ultrathin strut sirolimus-eluting stent with a biodegradable polymer biolimus-eluting stent in patients treated with percutaneous coronary intervention</t>
  </si>
  <si>
    <t>Bøtker H.|Kharbanda R.|Schmidt M.|Bøttcher M.|Kaltoft A.|Terkelsen C.|Munk K.|Andersen N.|Hansen T.|Trautner S.|Lassen J.|Christiansen E.|Krusell L.|Kristensen S.|Thuesen L.|Nielsen S.|Rehling M.|Sørensen H.|Redington A.|Nielsen T.</t>
  </si>
  <si>
    <t>Pryds K.|Pryds K.|Bottcher M.|Sloth A.|Sloth A.|Munk K.|Schmidt M.|Botker H.|Kharbanda R.|Kaltoft A.|Terkelsen C.|Andersen N.|Hansen T.|Trautner S.|Lassen J.|Christiansen E.|Krusell L.|Kristensen S.|Thuesen L.|Nielsen S.|Rehling M.|Sorensen H.|Redington A.|Nielsen T.</t>
  </si>
  <si>
    <t>Remote ischaemic conditioning before hospital admission, as a complement to angioplasty, and effect on myocardial salvage in patients with acute myocardial infarction: a randomised trial</t>
  </si>
  <si>
    <t>Influence of preinfarction angina and coronary collateral blood flow on the efficacy of remote ischaemic conditioning in patients with ST segment elevation myocardial infarction: Post hoc subgroup analysis of a randomised controlled trial</t>
  </si>
  <si>
    <t>Nabeshi H.|Nabeshi H.|Yoshikawa T.|Yoshikawa T.|Matsuyama K.|Matsuyama K.|Nakazato Y.|Nakazato Y.|Arimori A.|Arimori A.|Isobe M.|Isobe M.|Tochigi S.|Tochigi S.|Kondoh S.|Kondoh S.|Hirai T.|Hirai T.|Akase T.|Akase T.|Yamashita T.|Yamashita T.|Yamashita K.|Yamashita K.|Yoshida T.|Yoshida T.|Nagano K.|Abe Y.|Yoshioka Y.|Yoshioka Y.|Kamada H.|Kamada H.|Imazawa T.|Itoh N.|Tsunoda S.|Tsunoda S.|Tsunoda S.|Tsunoda S.|Tsutsumi Y.|Tsutsumi Y.|Tsutsumi Y.</t>
  </si>
  <si>
    <t>Size-dependent cytotoxic effects of amorphous silica nanoparticles on Langerhans cells</t>
  </si>
  <si>
    <t>He Q.|Feng J.|Zhang X.|Liang Z.|Huang S.|Kang J.|Wang G.|Zhang L.|Ma L.|Wang B.|Lin Q.|Zhang J.|Liu H.|Luo Y.|Liu J.|Wang S.|Xiao G.|Lu G.|Zhang J.|Feng X.|Chen B.</t>
  </si>
  <si>
    <t>Feng J.|Feng J.|He Q.|He Q.|Zhang X.|Zhang X.|Chen B.|Liang Z.|Huang S.|Kang J.|Wang G.|Zhang L.|Ma L.|Wang B.|Lin Q.|Zhang J.|Liu H.|Luo Y.|Liu J.|Wang S.|Xiao G.|Lu G.|Zhang J.|Feng X.</t>
  </si>
  <si>
    <t>Relationship of daytime blood pressure and severity of obstructive sleep apnea among Chinese: A multi-center investigation in China</t>
  </si>
  <si>
    <t>Epworth sleepiness scale may be an indicator for blood pressure profile and prevalence of coronary artery disease and cerebrovascular disease in patients with obstructive sleep apnea</t>
  </si>
  <si>
    <t>Mismetti P.|Baud J.|Becker F.|Belmahdi F.|Blanchard P.|Constans J.|Couturaud F.|Debourdeau P.|Drouet L.|Dumarcet N.|Ferrari E.|Galanaud J.|Girard P.|Hay B.|Laporte S.|Laroche J.|Leizorovicz A.|Liard F.|Mahe I.|Meyer G.|Oger E.|Parent F.|Quere I.|Samama M.</t>
  </si>
  <si>
    <t>Prevention and treatment of vein thrombosis in medicine</t>
  </si>
  <si>
    <t>AFSSAPS. Recommendations for good practice. Prevention and treatment of venous thromboembolism in medicine</t>
  </si>
  <si>
    <t>Sang Thrombose Vaisseaux</t>
  </si>
  <si>
    <t>Edenberg H.|Edenberg H.|Koller D.|Xuei X.|Xuei X.|Wetherill L.|McClintick J.|McClintick J.|Almasy L.|Bierut L.|Bucholz K.|Goate A.|Aliev F.|Dick D.|Hesselbrock V.|Hinrichs A.|Kramer J.|Kuperman S.|Nurnberger J.|Rice J.|Schuckit M.|Taylor R.|Todd Webb B.|Tischfield J.|Porjesz B.|Foroud T.</t>
  </si>
  <si>
    <t>Wetherill L.|Agrawal A.|Kapoor M.|Bertelsen S.|Bierut L.|Brooks A.|Dick D.|Hesselbrock M.|Hesselbrock V.|Koller D.|Le N.|Nurnberger J.|Salvatore J.|Schuckit M.|Tischfield J.|Wang J.|Xuei X.|Edenberg H.|Porjesz B.|Bucholz K.|Goate A.|Foroud T.</t>
  </si>
  <si>
    <t>Genome-wide association study of alcohol dependence implicates a region on chromosome 11</t>
  </si>
  <si>
    <t>Association of substance dependence phenotypes in the COGA sample</t>
  </si>
  <si>
    <t>Choinière M.|Choinière M.|Dion D.|Peng P.|Banner R.|Barton P.|Boulanger A.|Clark A.|Gordon A.|Guerriere D.|Guertin M.|Intrater H.|Lefort S.|Lynch M.|Moulin D.|Ong-Lam M.|Racine M.|Rashiq S.|Shir Y.|Taenzer P.|Ware M.</t>
  </si>
  <si>
    <t>Racine M.|Racine M.|Dion D.|Dupuis G.|Dupuis G.|Guerriere D.|Zagorski B.|Choinière M.|Choinière M.|Choinière M.|Banner R.|Barton P.|Boulanger A.|Clark A.|Gordon A.|Guertin M.|Intrater H.|Lefort S.|Lynch M.|Moulin D.|Ong-Lam M.|Peng P.|Rashiq S.|Shir Y.|Taenzer P.|Ware M.</t>
  </si>
  <si>
    <t>The Canadian STOP-PAIN project - Part 1: Who are the patients on the waitlists of multidisciplinary pain treatment facilities?</t>
  </si>
  <si>
    <t>The canadian STOP-PAIN project: The burden of chronic pain - Does sex really matter?</t>
  </si>
  <si>
    <t>Canadian Journal of Anesthesia</t>
  </si>
  <si>
    <t>Gräsner J.|Franz R.|Jantzen T.|Messelken M.|Wnent J.|Bein B.|Böttiger B.|Schüttler J.|Schleppers A.|Scholz M.|Fischer J.|Schmittbauer W.|Heister|Breil M.|Schewe J.|Lemke H.|Schniedermeier U.|Haacke W.|Schüttler J.|Meyer M.|Immrich W.|Kerner M.|Knacke P.|Fischer M.|Messelken M.|Strickmann B.|N. Russ N.|Bernhard M.|Madler C.|Kumpch M.|Zeng T.|Franz R.|Hanff T.|Kill C.|Walther M.|Bohn A.|Lukas R.|Kehrberger E.|Gmyrek M.|Bachus T.|Dörges V.|Gräsner J.|Mrugalla R.|Thiel R.|Schmitz C.|Carl L.|Fischer H.</t>
  </si>
  <si>
    <t>Wnent J.|Franz R.|Seewald S.|Lefering R.|Fischer M.|Bohn A.|Bohn A.|Walther J.|Scholz J.|Lukas R.|Gräsner J.|Schmittbauer W.|Heister U.|Schewe J.|Lemke H.|Schniedermeier U.|Haacke W.|Schüttler J.|Meyer M.|Immrich W.|Kerner M.|Knacke P.|Fischer M.|Messelken M.|Strickmann B.|Russ N.|Bernhard M.|Madler C.|Kumpch M.|Corzillius M.|Zeng T.|Hanff T.|Kill C.|Walther M.|Kehrberger E.|Gmyrek M.|Bachus T.|Heller G.|Thiel C.|Schmitz C.|Carl L.|Fischer H.</t>
  </si>
  <si>
    <t>Sudden cardiac arrest and resuscitation - An analysis of the years 2007 and 2008 in Germany</t>
  </si>
  <si>
    <t>Difficult intubation and outcome after out-of-hospital cardiac arrest: A registry-based analysis</t>
  </si>
  <si>
    <t>Jacobs J.|Edwards F.|Shahian D.|Haan C.|Puskas J.|Morales D.|Gammie J.|Sanchez J.|Brennan J.|O'Brien S.|Dokholyan R.|Hammill B.|Curtis L.|Peterson E.|Badhwar V.|George K.|Mayer J.|Chitwood W.|Murray G.|Grover F.</t>
  </si>
  <si>
    <t>Jacobs J.|O'Brien S.|Shahian D.|Edwards F.|Badhwar V.|Dokholyan R.|Sanchez J.|Morales D.|Prager R.|Wright C.|Puskas J.|Gammie J.|Haan C.|George K.|Sheng S.|Peterson E.|Shewan C.|Shewan C.|Han J.|Han J.|Bongiorno P.|Bongiorno P.|Yohe C.|Yohe C.|Williams W.|Mayer J.|Grover F.</t>
  </si>
  <si>
    <t>Successful linking of the society of thoracic surgeons adult cardiac surgery database to centers for medicare and medicaid services medicare data</t>
  </si>
  <si>
    <t>Successful linking of the Society of Thoracic Surgeons Database to Social Security data to examine the accuracy of Society of Thoracic Surgeons mortality data</t>
  </si>
  <si>
    <t>Syed A.|Ben-Dor I.|Li Y.|Collins S.|Gonzalez M.|Gaglia M.|Maluenda G.|Delhaye C.|Wakabayashi K.|Bonello L.|De Labriolle A.|Belle L.|Torguson R.|Xue Z.|Kaneshige K.|Bernardo N.|Satler L.|Kent K.|Suddath W.|Pichard A.|Lindsay J.|Waksman R.</t>
  </si>
  <si>
    <t>Ben-Dor I.|Goldstein S.|Pichard A.|Satler L.|Maluenda G.|Li Y.|Syed A.|Gonzalez M.|Gaglia M.|Wakabayashi K.|Delhaye C.|Belle L.|Wang Z.|Collins S.|Torguson R.|Okubagzi P.|Aderotoye A.|Xue Z.|Suddath W.|Kent K.|Epstein S.|Lindsay J.|Waksman R.</t>
  </si>
  <si>
    <t>Outcomes in Diabetic Versus Nondiabetic Patients Who Present With Acute Myocardial Infarction and Are Treated With Drug-Eluting Stents</t>
  </si>
  <si>
    <t>Clinical profile, prognostic implication, and response to treatment of pulmonary hypertension in patients with severe aortic stenosis</t>
  </si>
  <si>
    <t>Abou-Chebl A.|Lin R.|Shazam Hussain M.|Jovin T.|Levy E.|Liebeskind D.|Yoo A.|Hsu D.|Rymer M.|Tayal A.|Zaidat O.|Natarajan S.|Nogueira R.|Nanda A.|Tian M.|Hao Q.|Kalia J.|Nguyen T.|Chen M.|Gupta R.|Gupta R.</t>
  </si>
  <si>
    <t>Nogueira R.|Gupta R.|Jovin T.|Levy E.|Liebeskind D.|Zaidat O.|Rai A.|Hirsch J.|Hsu D.|Rymer M.|Tayal A.|Lin R.|Natarajan S.|Nanda A.|Tian M.|Hao Q.|Kalia J.|Chen M.|Abou-Chebl A.|Nguyen T.|Yoo A.</t>
  </si>
  <si>
    <t>Conscious sedation versus general anesthesia during endovascular therapy for acute anterior circulation stroke: Preliminary results from a retrospective, multicenter study</t>
  </si>
  <si>
    <t>Predictors and clinical relevance of hemorrhagic transformation after endovascular therapy for anterior circulation large vessel occlusion strokes: A multicenter retrospective analysis of 1122 patients</t>
  </si>
  <si>
    <t>Richards M.|Richards M.|Di Somma S.|Mueller C.|Nowak R.|Peacock W.|Ponikowski P.|Mockel M.|Hogan C.|Wu A.|Clopton P.|Filippatos G.|Anand I.|Ng L.|Daniels L.|Neath S.|Shah K.|Shah K.|Christenson R.|Hartmann O.|Anker S.|Anker S.|Maisel A.</t>
  </si>
  <si>
    <t>Atrial fibrillation impairs the diagnostic performance of cardiac natriuretic peptides in dyspneic patients: Results from the BACH study (Biomarkers in ACute Heart Failure)</t>
  </si>
  <si>
    <t>Biomarkers</t>
  </si>
  <si>
    <t>Palmerini T.|De Servi S.|Politi A.|Martinoni A.|Musumeci G.|Ettori F.|Piccaluga E.|Sangiorgi D.|Lauria G.|Repetto A.|Castiglioni B.|Fabbiocchi F.|Onofri M.|De Cesare N.|D'Urbano M.|Poletti F.|Sangiorgi G.|Zanini R.|Lettieri C.|Belli G.|Pirelli S.|Klugmann S.</t>
  </si>
  <si>
    <t>Martinoni A.|De Servi S.|Politi A.|Palmerini T.|Musumeci G.|Ettori F.|Zanini R.|Piccaluga E.|Sangiorgi D.|Repetto A.|D'Urbano M.|Castiglioni B.|Fabbiocchi F.|Onofri M.|Lauria G.|De Cesare N.|Sangiorgi G.|Lettieri C.|Belli G.|Poletti F.|Pirelli S.|Klugman S.</t>
  </si>
  <si>
    <t>Prognostic Implications of ST-Segment Elevation Resolution in Patients With ST-Segment Elevation Acute Myocardial Infarction Treated With Primary or Facilitated Percutaneous Coronary Intervention</t>
  </si>
  <si>
    <t>Defining high-risk patients with ST-segment elevation acute myocardial infarction undergoing primary percutaneous coronary intervention: A comparison among different scoring systems and clinical definitions</t>
  </si>
  <si>
    <t>European Journal of Cardiovascular Prevention and Rehabilitation</t>
  </si>
  <si>
    <t>Kim S.|Hong Y.|Jeong M.|Kim W.|Kim H.|Ko J.|Lee M.|Sim D.|Park K.|Yoon N.|Yoon H.|Kim K.|Park H.|Kim J.|Ahn Y.|Cho J.|Park J.|Song S.|Cho D.|Kang J.</t>
  </si>
  <si>
    <t>Hong Y.|Jeong M.|Song S.|Sim D.|Kim J.|Lim K.|Hachinohe D.|Ahmed K.|Hwang S.|Lee M.|Ko J.|Park K.|Yoon H.|Yoon N.|Kim K.|Park H.|Kim J.|Ahn Y.|Cho J.|Cho D.|Park J.|Kang J.</t>
  </si>
  <si>
    <t>Two-year clinical outcome after abciximab-coated stent implantation in patients with coronary artery disease</t>
  </si>
  <si>
    <t>Effects of ramiprilat-coated stents on neointimal hyperplasia, inflammation, and arterial healing in a porcine coronary restenosis model</t>
  </si>
  <si>
    <t>Morley P.|Atkins D.|Billi J.|Bossaert L.|Callaway C.|de Caen A.|Deakin C.|Eigel B.|Hazinski M.|Hickey R.|Jacobs I.|Kleinman M.|Nolan J.|O'Connor R.|Perlman J.|Sayre M.|Semenko T.|Shuster M.|Soar J.|Wyllie J.|Zideman D.</t>
  </si>
  <si>
    <t>Nolan J.|Hazinski M.|Billi J.|Boettiger B.|Bossaert L.|de Caen A.|Deakin C.|Drajer S.|Eigel B.|Hickey R.|Jacobs I.|Kleinman M.|Kloeck W.|Koster R.|Lim S.|Mancini M.|Montgomery W.|Morley P.|Morrison L.|Nadkarni V.|O'Connor R.|Okada K.|Perlman J.|Sayre M.|Shuster M.|Soar J.|Sunde K.|Travers A.|Wyllie J.|Zideman D.</t>
  </si>
  <si>
    <t>Part 3: Evidence evaluation process: 2010 International consensus on cardiopulmonary resuscitation and emergency cardiovascular care science with treatment recommendations</t>
  </si>
  <si>
    <t>Part 1: Executive summary: 2010 International consensus on cardiopulmonary resuscitation and emergency cardiovascular care science with treatment recommendations</t>
  </si>
  <si>
    <t>Goldin L.|Lanasa M.|Slager S.|Cerhan J.|Vachon C.|Strom S.|Camp N.|Spector L.|Leis J.|Morrison V.|Morrison V.|Glenn M.|Rabe K.|Achenbach S.|Algood S.|Abbasi F.|Fontaine L.|Yau M.|Rassenti L.|Kay N.|Call T.|Hanson C.|Weinberg J.|Weinberg J.|Marti G.|Caporaso N.</t>
  </si>
  <si>
    <t>Lanasa M.|Allgood S.|Slager S.|Dave S.|Love C.|Marti G.|Kay N.|Hanson C.|Rabe K.|Achenbach S.|Goldin L.|Camp N.|Goodman B.|Vachon C.|Spector L.|Rassenti L.|Leis J.|Gockerman J.|Strom S.|Call T.|Glenn M.|Cerhan J.|Levesque M.|Weinberg J.|Weinberg J.|Caporaso N.</t>
  </si>
  <si>
    <t>Common occurrence of monoclonal B-cell lymphocytosis among members of high-risk CLL families</t>
  </si>
  <si>
    <t>Immunophenotypic and gene expression analysis of monoclonal B-cell lymphocytosis shows biologic characteristics associated with good prognosis CLL</t>
  </si>
  <si>
    <t>Oka S.|Tanaka S.|Kanao H.|Ishikawa H.|Watanabe T.|Igarashi M.|Saito Y.|Ikematsu H.|Kobayashi K.|Inoue Y.|Yahagi N.|Tsuda S.|Simizu S.|Iishi H.|Yamano H.|Kudo S.|Tsuruta O.|Tamura S.|Saito Y.|Cho E.|Fujii T.|Sano Y.|Nakamura H.|Sugihara K.|Muto T.</t>
  </si>
  <si>
    <t>Oka S.|Tanaka S.|Saito Y.|Iishi H.|Kudo S.|Ikematsu H.|Igarashi M.|Saitoh Y.|Inoue Y.|Kobayashi K.|Hisabe T.|Tsuruta O.|Sano Y.|Yamano H.|Shimizu S.|Yahagi N.|Watanabe T.|Nakamura H.|Fujii T.|Ishikawa H.|Sugihara K.</t>
  </si>
  <si>
    <t>Current status in the occurrence of postoperative bleeding, perforation and residual/local recurrence during colonoscopic treatment in Japan</t>
  </si>
  <si>
    <t>Local recurrence after endoscopic resection for large colorectal neoplasia: A multicenter prospective study in Japan</t>
  </si>
  <si>
    <t>Novacek G.|Weltermann A.|Sobala A.|Tilg H.|Petritsch W.|Reinisch W.|Mayer A.|Haas T.|Kaser A.|Feichtenschlager T.|Fuchssteiner H.|Knoflach P.|Vogelsang H.|Miehsler W.|Platzer R.|Tillinger W.|Jaritz B.|Schmid A.|Blaha B.|Dejaco C.|Eichinger S.</t>
  </si>
  <si>
    <t>Papay P.|Miehsler W.|Tilg H.|Petritsch W.|Reinisch W.|Mayer A.|Haas T.|Kaser A.|Feichtenschlager T.|Fuchssteiner H.|Knoflach P.|Vogelsang H.|Platzer R.|Tillinger W.|Jaritz B.|Schmid A.|Blaha B.|Dejaco C.|Sobala A.|Weltermann A.|Eichinger S.|Novacek G.</t>
  </si>
  <si>
    <t>Inflammatory bowel disease is a risk factor for recurrent venous thromboembolism</t>
  </si>
  <si>
    <t>Clinical presentation of venous thromboembolism in inflammatory bowel disease</t>
  </si>
  <si>
    <t>Hiraoka A.|Kume M.|Miyagawa M.|Tazuya N.|Ichiryu M.|Ochi H.|Ochi H.|Tanabe A.|Nakahara H.|Shinbata Y.|Kan M.|Doi S.|Hidaka S.|Uehara T.|Tanihira T.|Hasebe A.|Miyamoto Y.|Ninomiya T.|Hirooka M.|Abe M.|Hiasa Y.|Matsuura B.|Onji M.|Michitaka K.</t>
  </si>
  <si>
    <t>Koizumi Y.|Hiraoka A.|Michitaka K.|Tazuya N.|Ichiryu M.|Nakahara H.|Ochi H.|Tanabe A.|Hidaka S.|Kodama A.|Uehara T.|Hasebe A.|Miyamoto Y.|Ninomiya T.|Kumagi T.|Abe M.|Matsuura B.|Horiike N.|Hiasa Y.|Onji M.</t>
  </si>
  <si>
    <t>Diagnostic value of sonazoid for hepatic metastasis: Comparison with FDG PET/CT</t>
  </si>
  <si>
    <t>Severe hypoglycemia associated with insulin-like growth factor II-producing liver metastasis from gastric carcinoma treated with overnight total parenteral nutrition via a central vein catheter reserve port</t>
  </si>
  <si>
    <t>Galimberti D.|Fenoglio C.|Cortini F.|Serpente M.|Venturelli E.|Villa C.|Clerici F.|Marcone A.|Benussi L.|Ghidoni R.|Ghidoni R.|Gallone S.|Scalabrini D.|Restelli I.|Boneschi F.|Cappa S.|Cappa S.|Binetti G.|Mariani C.|Rainero I.|Giordana M.|Bresolin N.|Scarpini E.</t>
  </si>
  <si>
    <t>Villa C.|Ghezzi L.|Fenoglio C.|Clerici F.|Marcone A.|Benussi L.|Ghidoni R.|Gallone S.|Serpente M.|Cantoni C.|Ridolfi E.|Bonsi R.|Cerami C.|Cappa S.|Binetti G.|Franceschi M.|Rainero I.|Rainero I.|Mariani C.|Bresolin N.|Scarpini E.|Galimberti D.</t>
  </si>
  <si>
    <t>GRN variability contributes to sporadic frontotemporal lobar degeneration</t>
  </si>
  <si>
    <t>Genetics and expression analysis of the specificity protein 4 gene (SP4) in patients with Alzheimer's disease and frontotemporal lobar degeneration</t>
  </si>
  <si>
    <t>Rejuvenation Research</t>
  </si>
  <si>
    <t>Grebely J.|Petoumenos K.|Hellard M.|Hellard M.|Matthews G.|Matthews G.|Matthews G.|Matthews G.|Suppiah V.|Suppiah V.|Applegate T.|Yeung B.|Marks P.|Rawlinson W.|Rawlinson W.|Rawlinson W.|Rawlinson W.|Lloyd A.|Booth D.|Kaldor J.|Kaldor J.|George J.|George J.|Dore G.|Dore G.|Dore G.|Dore G.|Marks P.|Lloyd A.|Haber P.|Lloyd A.|Haber P.|Ffrench R.|Ffrench R.|White P.|Day C.|van Beek I.|McCaughan G.|Madden A.|Dolan K.|Farrell G.|Crofts N.|Sievert W.|Baker D.|Acraman B.|Amin J.|Doab A.|Carroll T.|Nguyen O.|von Bibra S.|Teutsch S.|Li H.|Oon A.|Cameron B.|Jacka B.|Pan Y.|Flynn J.|Goy K.|Shaw D.|Sasadeusz J.|Crawford D.|Phung N.|Bloch M.|Hughes B.|Mollison L.|Roberts S.|Desmond P.</t>
  </si>
  <si>
    <t>Alavi M.|Spelman T.|Matthews G.|Matthews G.|Haber P.|Haber P.|Haber P.|Haber P.|Day C.|Day C.|Day C.|van Beek I.|van Beek I.|Walsh N.|Yeung B.|Yeung B.|Bruneau J.|Petoumenos K.|Petoumenos K.|Dolan K.|Dolan K.|Kaldor J.|Kaldor J.|Dore G.|Dore G.|Dore G.|Hellard M.|Hellard M.|Hellard M.|Grebely J.|Grebely J.|Marks P.|Acraman B.|Amin J.|Doab A.|Carroll T.|Teutsch S.|Li H.|Oon A.|Cameron B.|Lloyd A.|White P.|Rawlinson W.|Jacqueline Flynn|Rawlinson W.|Goy K.|Nguyen O.|von Bibra S.|Ffrench R.|McCaughan G.|Madden A.|Farrell G.|Crofts N.|Sievert W.|Baker D.|Jacka B.|Pan Y.|Shaw D.|Sasadeusz J.|Crawford D.|Phung N.|George J.|Bloch M.|Hughes B.|Mollison L.|Roberts S.|Desmond P.</t>
  </si>
  <si>
    <t>Potential role for interleukin-28B genotype in treatment decision-making in recent hepatitis C virus infection</t>
  </si>
  <si>
    <t>Injecting risk behaviours following treatment for hepatitis C virus infection among people who inject drugs: The Australian Trial in Acute Hepatitis C</t>
  </si>
  <si>
    <t>Amano H.|Takada T.|Isaji S.|Takeyama Y.|Hirata K.|Yoshida M.|Mayumi T.|Yamanouchi E.|Gabata T.|Kadoya M.|Hattori T.|Hirota M.|Kimura Y.|Takeda K.|Wada K.|Sekimoto M.|Kiriyama S.|Yokoe M.|Hirota M.|Arata S.</t>
  </si>
  <si>
    <t>Yokoe M.|Takada T.|Mayumi T.|Yoshida M.|Isaji S.|Wada K.|Itoi T.|Sata N.|Gabata T.|Igarashi H.|Kataoka K.|Kataoka K.|Hirota M.|Kadoya M.|Kitamura N.|Kimura Y.|Kiriyama S.|Shirai K.|Hattori T.|Takeda K.|Takeyama Y.|Hirota M.|Sekimoto M.|Sekimoto M.|Shikata S.|Arata S.|Hirata K.</t>
  </si>
  <si>
    <t>Therapeutic intervention and surgery of acute pancreatitis</t>
  </si>
  <si>
    <t>Japanese guidelines for the management of acute pancreatitis: Japanese Guidelines 2015</t>
  </si>
  <si>
    <t>Trullas J.|Mocroft A.|Cofan F.|Tourret J.|Moreno A.|Bagnis C.|Fux C.|Katlama C.|Reiss P.|Lundgren J.|Gatell J.|Kirk O.|Miró J.|Losso M.|Elias C.|Vetter N.|Zangerle R.|Karpov I.|Vassilenko A.|Mitsura V.|Suetnov O.|Clumeck N.|De Wit S.|Delforge M.|Colebunders R.|Vandekerckhove L.|Hadziosmanovic V.|Kostov K.|Begovac J.|Machala L.|Rozsypal H.|Sedlacek D.|Nielsen J.|Kronborg G.|Benfield T.|Larsen M.|Gerstoft J.|Katzenstein T.|Hansen A.|Skinhøj P.|Pedersen C.|D Larsen O.|Oestergaard L.|Zilmer K.|Smidt J.|Ristola M.|Katlama C.|Viard J.|Girard P.|Livrozet J.|Vanhems P.|Pradier C.|Dabis F.|Neau D.|Rockstroh J.|Schmidt R.|Van Lunzen J.|Degen O.|Stellbrink H.|Staszewski S.|Bogner J.|Fätkenheuer G.|Kosmidis J.|Gargalianos P.|Xylomenos G.|Perdios J.|Filandras A.|Karabatsaki E.|Sambatakou H.|Banhegyi D.|Mulcahy F.|Yust I.|Turner D.|Burke M.|Pollack S.|Hassoun G.|Maayan S.|Chiesi A.|Esposito R.|Mazeu I.|Mussini C.|Arici C.|Pristera R.|Mazzotta F.|Gabbuti A.|Vullo V.|Lichtner M.|Chirianni A.|Montesarchio E.|Gargiulo M.|Antonucci G.|Iacomi F.|Narciso P.|Vlassi C.|Zaccarelli M.|Lazzarin A.|Finazzi R.|Galli M.|Ridolfo A.|Monforte A.</t>
  </si>
  <si>
    <t>Dialysis and renal transplantation in HIV-infected patients: A European survey</t>
  </si>
  <si>
    <t>Moon S.|Chung D.|Kim S.|Chang H.|Lee H.|Jung D.|Kim Y.|Jung S.|Ryu S.|Heo S.|Moon C.|Ki H.|Son J.|Kwon K.|Shin S.|Lee J.|Lee S.|Rhee J.|Lee J.|Joung M.|Cheong H.|Peck K.|Song J.</t>
  </si>
  <si>
    <t>Lim S.|Lim S.|Chung D.|Kim Y.|Sohn K.|Kang S.|Jung S.|Kim S.|Chang H.|Lee S.|Bae I.|Moon C.|Rhee J.|Lee J.|Ki H.|Kim H.|Ryu S.|Yeom J.|Son J.|Moon S.|Kwon K.|Lee H.|Heo S.|Kang C.|Peck K.|Song J.</t>
  </si>
  <si>
    <t>Changing etiology of community-acquired bacterial meningitis in adults: A nationwide multicenter study in Korea</t>
  </si>
  <si>
    <t>Predictive risk factors for Listeria monocytogenes meningitis compared to pneumococcal meningitis: a multicenter case–control study</t>
  </si>
  <si>
    <t>Kontoyiennis D.|Marr K.|Park B.|Alexander B.|Anaissie E.|Walsh T.|Ito J.|Andes D.|Baddley J.|Brown J.|Brumble L.|Freifeld A.|Hadley S.|Herwaldt L.|Kauffman C.|Knapp K.|Lyon G.|Morrison V.|Papanicolaou G.|Patterson T.|Perl T.|Schuster M.|Walker R.|Wannemuehler K.|Wingard J.|Chiller T.|Pappas P.</t>
  </si>
  <si>
    <t>Park B.|Pappas P.|Wannemuehler K.|Alexander B.|Anaissie E.|Andes D.|Baddley J.|Brown J.|Brumble L.|Freifeld A.|Hadley S.|Herwaldt L.|Ito J.|Kauffman C.|Kauffman C.|Lyon G.|Marr K.|Marr K.|Morrison V.|Morrison V.|Papanicolaou G.|Patterson T.|Patterson T.|Perl T.|Schuster M.|Walker R.|Wingard J.|Walsh T.|Kontoyiannis D.</t>
  </si>
  <si>
    <t>Prospective surveillance for invasive fungal infections in hematopoietic stem cell transplant recipients, 2001-2006: Overview of the transplant- associated infection surveillance network (TRANSNET) database</t>
  </si>
  <si>
    <t>Invasive non-Aspergillus mold infections in transplant recipients, United States, 2001-2006</t>
  </si>
  <si>
    <t>Yamasaki K.|Yamasaki K.|Komatsu M.|Abe N.|Fukuda S.|Miyamoto Y.|Higuchi T.|Ono T.|Nishio H.|Sueyoshi N.|Kida K.|Satoh K.|Toyokawa M.|Nishi I.|Sakamoto M.|Akagi M.|Nakai I.|Kofuku T.|Orita T.|Wada Y.|Jikimoto T.|Kinoshita S.|Miyamoto K.|Hirai I.|Yamamoto Y.</t>
  </si>
  <si>
    <t>Nakamura T.|Nakamura T.|Komatsu M.|Yamasaki K.|Fukuda S.|Miyamoto Y.|Higuchi T.|Ono T.|Nishio H.|Sueyoshi N.|Kida K.|Satoh K.|Toda H.|Toyokawa M.|Nishi I.|Sakamoto M.|Akagi M.|Nakai I.|Kofuku T.|Orita T.|Wada Y.|Zikimoto T.|Koike C.|Kinoshita S.|Hirai I.|Takahashi H.|Matsuura N.|Yamamoto Y.</t>
  </si>
  <si>
    <t>Laboratory surveillance for prospective plasmid-mediated AmpC β-lactamases in the Kinki region of Japan</t>
  </si>
  <si>
    <t>Epidemiology of Escherichia coli, Klebsiella Species, and Proteus mirabilis strains producing extended-spectrum -βlactamases from clinical samples in the Kinki region of Japan</t>
  </si>
  <si>
    <t>Heaton R.|Franklin D.|Deutsch R.|Letendre S.|Ellis R.|Casaletto K.|Marquine M.|Woods S.|Vaida F.|Atkinson J.|Atkinson J.|Marcotte T.|McCutchan J.|Collier A.|Marra C.|Clifford D.|Gelman B.|Sacktor N.|Morgello S.|Simpson D.|Abramson I.|Gamst A.|Fennema-Notestine C.|Smith D.|Grant I.</t>
  </si>
  <si>
    <t>Neurocognitive change in the era of HIV combination antiretroviral therapy: The longitudinal CHARTER study</t>
  </si>
  <si>
    <t>McClure E.|Garces A.|Saleem S.|Moore J.|Bose C.|Esamai F.|Goudar S.|Chomba E.|Mwenechanya M.|Pasha O.|Tshefu A.|Patel A.|Dhaded S.|Tenge C.|Marete I.|Bauserman M.|Sunder S.|Kodkany B.|Carlo W.|Derman R.|Hibberd P.|Liechty E.|Hambidge K.|Krebs N.|Koso-Thomas M.|Miodovnik M.|Wallace D.|Goldenberg R.</t>
  </si>
  <si>
    <t>Global Network for Women's and Children's Health Research: probable causes of stillbirth in low- and middle-income countries using a prospectively defined classification system</t>
  </si>
  <si>
    <t>Romero R.|Romero R.|Romero R.|Friel L.|Friel L.|Velez Edwards D.|Kusanovic J.|Kusanovic J.|Hassan S.|Hassan S.|Mazaki-Tovi S.|Mazaki-Tovi S.|Vaisbuch E.|Vaisbuch E.|Kim C.|Kim C.|Erez O.|Erez O.|Chaiworapongsa T.|Chaiworapongsa T.|Pearce B.|Bartlett J.|Salisbury B.|Anant M.|Vovis G.|Lee M.|Gomez R.|Behnke E.|Oyarzun E.|Tromp G.|Williams S.|Williams S.|Menon R.</t>
  </si>
  <si>
    <t>A genetic association study of maternal and fetal candidate genes that predispose to preterm prelabor rupture of membranes (PROM)</t>
  </si>
  <si>
    <t>Westerhuis M.|Visser G.|Moons K.|Van Beek E.|Benders M.|Bijvoet S.|Van Dessel H.|Drogtrop A.|Van Geijn H.|Graziosi G.|Groenendaal F.|Van Lith J.|Nijhuis J.|Oei S.|Oosterbaan H.|Porath M.|Rijnders R.|Schuitemaker N.|Sopacua L.|Van Der Tweel I.|Wijnberger L.|Willekes C.|Zuithoff N.|Mol B.|Kwee A.</t>
  </si>
  <si>
    <t>Westerhuis M.|Porath M.|Becker J.|Van Den Akker E.|Van Beek E.|Van Dessel H.|Drogtrop A.|Van Geijn H.|Graziosi G.|Groenendaal F.|Van Lith J.|Mol B.|Moons K.|Nijhuis J.|Oei S.|Oosterbaan H.|Rijnders R.|Schuitemaker N.|Wijnberger L.|Willekes C.|Wouters M.|Visser G.|Kwee A.</t>
  </si>
  <si>
    <t>Cardiotocography plus ST analysis of fetal electrocardiogram compared with cardiotocography only for intrapartum monitoring: A randomized controlled trial</t>
  </si>
  <si>
    <t>Identification of cases with adverse neonatal outcome monitored by cardiotocography versus ST analysis: Secondary analysis of a randomized trial</t>
  </si>
  <si>
    <t>Janda M.|Gebski V.|Davies L.|Forder P.|Brand A.|Hogg R.|Jobling T.|Land R.|Land R.|Manolitsas T.|Nascimento M.|Nascimento M.|Neesham D.|Nicklin J.|Nicklin J.|Oehler M.|Otton G.|Otton G.|Perrin L.|Perrin L.|Salfinger S.|Salfinger S.|Salfinger S.|Salfinger S.|Hammond I.|Leung Y.|Leung Y.|Leung Y.|Sykes P.|Ngan H.|Garrett A.|Garrett A.|Laney M.|Ng T.|Tam K.|Chan K.|Wrede C.|Pather S.|Simcock B.|Farrell R.|Robertson G.|Walker G.|Armfield N.|Armfield N.|Graves N.|McCartney A.|McCartney A.|Obermair A.|Obermair A.</t>
  </si>
  <si>
    <t>Effect of total laparoscopic hysterectomy vs total abdominal hysterectomy on disease-free survival among women with stage i endometrial cancer: A randomized clinical trial</t>
  </si>
  <si>
    <t>Wakasugi-Sato N.|Wakasugi T.|Oda M.|Yamashita Y.|Yoshioka I.|Yamamoto N.|Habu M.|Kodama M.|Kokuryo S.|Ichimiya H.|Miyamoto I.|Tanaka T.|Kito S.|Matsumoto-Takeda S.|Ishikawa A.|Seta Y.|Matsuo K.|Takahashi T.|Tominaga K.|Morimoto Y.</t>
  </si>
  <si>
    <t>Oda M.|Nishida I.|Miyamoto I.|Saeki K.|Tanaka T.|Kito S.|Yamamoto N.|Yada N.|Yoshiga D.|Matsumoto-Takeda S.|Wakasugi-Sato N.|Habu M.|Kodama M.|Kokuryo S.|Osawa K.|Nishimura S.|Joujima T.|Miyamura Y.|Matsuo K.|Tominaga K.|Yoshioka I.|Maki K.|Morimoto Y.</t>
  </si>
  <si>
    <t>Clinical significance of ultrasonographic examination including detection of thyroid gland diseases when surveying cervical lymph nodes in subjects with oral squamous cell carcinoma</t>
  </si>
  <si>
    <t>Significance and usefulness of imaging characteristics of gubernaculum tracts for the diagnosis of odontogenic tumors or cysts</t>
  </si>
  <si>
    <t>Oral Surgery, Oral Medicine, Oral Pathology, Oral Radiology and Endodontology</t>
  </si>
  <si>
    <t>Current Medical Imaging Reviews</t>
  </si>
  <si>
    <t>Fernandez E.|Watterberg K.|Faix R.|Yoder B.|Walsh M.|Lacy C.|Osborne K.|Das A.|Kendrick D.|Stoll B.|Poindexter B.|Laptook A.|Kennedy K.|Schibler K.|Bell E.|Van Meurs K.|Frantz I.|Goldberg R.|Shankaran S.|Carlo W.|Ehrenkranz R.|Sanchez P.|Higgins R.</t>
  </si>
  <si>
    <t>Incidence, Management, and Outcomes of Cardiovascular Insufficiency in Critically Ill Term and Late Preterm Newborn Infants</t>
  </si>
  <si>
    <t>Jäger M.|Jäger M.|Riedel M.|Obermeier M.|Schennach-Wolff R.|Seemüller F.|Messer T.|Laux G.|Pfeiffer H.|Naber D.|Schmidt L.|Gaebel W.|Klosterkötter J.|Heuser I.|Kühn K.|Lemke M.|Rüther E.|Klingberg S.|Gastpar M.|Bottlender R.|Möller H.</t>
  </si>
  <si>
    <t>Schennach R.|Schennach R.|Obermeier M.|Seemüller F.|Jäger M.|Schmauss M.|Laux G.|Pfeiffer H.|Naber D.|Schmidt L.|Gaebel W.|Klosterkötter J.|Heuser I.|Maier W.|Lemke M.|Rüther E.|Klingberg S.|Gastpar M.|Spellmann I.|Musil R.|Möller H.|Riedel M.|Riedel M.</t>
  </si>
  <si>
    <t>Time course of antipsychotic treatment response in schizophrenia: Results from a naturalistic study in 280 patients</t>
  </si>
  <si>
    <t>Add-on Antidepressants in the Naturalistic Treatment of Schizophrenia Spectrum Disorder - When, Who, and How?</t>
  </si>
  <si>
    <t>Pharmacopsychiatry</t>
  </si>
  <si>
    <t>Hoza B.|Murray-Close D.|Arnold L.|Hinshaw S.|Hechtman L.|Vitiello B.|Severe J.|Jensen P.|Hoagwood K.|Hechtman L.|Richters J.|Vereen D.|Elliott G.|Wells K.|Epstein J.|Conners C.|March J.|Swanson J.|Wigal T.|Cantwell D.|Abikoff H.|Greenhill L.|Newcorn J.|Molina B.|Pelham W.|Gibbons R.|Marcus S.|Hur K.|Kraemer H.|Hanley T.|Stern K.</t>
  </si>
  <si>
    <t>Time-dependent changes in positively biased self-perceptions of children with attention-deficit/hyperactivity disorder: A developmental psychopathology perspective</t>
  </si>
  <si>
    <t>Hellenthal N.|Hussain A.|Andrews P.|Carpentier P.|Castle E.|Dasgupta P.|Kaouk J.|Khan S.|Kibel A.|Kim H.|Manoharan M.|Menon M.|Mottrie A.|Ornstein D.|Palou J.|Peabody J.|Pruthi R.|Richstone L.|Schanne F.|Stricker H.|Thomas R.|Wiklund P.|Wilding G.|Guru K.</t>
  </si>
  <si>
    <t>Surgical Margin Status After Robot Assisted Radical Cystectomy: Results From the International Robotic Cystectomy Consortium</t>
  </si>
  <si>
    <t>Lymphadenectomy at the time of robot-assisted radical cystectomy: Results from the International Robotic Cystectomy Consortium</t>
  </si>
  <si>
    <t>Tilki D.|Svatek R.|Novara G.|Seitz M.|Godoy G.|Karakiewicz P.|Kassouf W.|Fradet Y.|Fritsche H.|Sonpavde G.|Izawa J.|Ficarra V.|Lerner S.|Schoenberg M.|Stief C.|Dinney C.|Skinner E.|Lotan Y.|Sagalowsky A.|Reich O.|Shariat S.</t>
  </si>
  <si>
    <t>Messer J.|Shariat S.|Dinney C.|Novara G.|Fradet Y.|Kassouf W.|Karakiewicz P.|Fritsche H.|Izawa J.|Lotan Y.|Skinner E.|Tilki D.|Ficarra V.|Volkmer B.|Isbarn H.|Wei C.|Lerner S.|Curiel T.|Kamat A.|Svatek R.</t>
  </si>
  <si>
    <t>Stage pT0 at radical cystectomy confers improved survival: An international study of 4,430 patients</t>
  </si>
  <si>
    <t>Female gender is associated with a worse survival after radical cystectomy for urothelial carcinoma of the bladder: A competing risk analysis</t>
  </si>
  <si>
    <t>Cachat J.|Canavello P.|Elegante M.|Bartels B.|Hart P.|Hart P.|Bergner C.|Egan R.|Duncan A.|Tien D.|Chung A.|Wong K.|Goodspeed J.|Tan J.|Grimes C.|Elkhayat S.|Suciu C.|Rosenberg M.|Chung K.|Kadri F.|Roy S.|Gaikwad S.|Stewart A.|Zapolsky I.|Gilder T.|Mohnot S.|Beeson E.|Amri H.|Zukowska Z.|Soignier R.|Kalueff A.|Kalueff A.</t>
  </si>
  <si>
    <t>Denmark A.|Tien D.|Wong K.|Chung A.|Cachat J.|Goodspeed J.|Grimes C.|Elegante M.|Suciu C.|Elkhayat S.|Bartels B.|Jackson A.|Rosenberg M.|Chung K.|Badani H.|Kadri F.|Roy S.|Tan J.|Gaikwad S.|Stewart A.|Zapolsky I.|Gilder T.|Kalueff A.</t>
  </si>
  <si>
    <t>Modeling withdrawal syndrome in zebrafish</t>
  </si>
  <si>
    <t>The effects of chronic social defeat stress on mouse self-grooming behavior and its patterning</t>
  </si>
  <si>
    <t>Lombardo M.|Chakrabarti B.|Chakrabarti B.|Bullmore E.|Wheelwright S.|Sadek S.|Suckling J.|Baron-Cohen S.|Baron-Cohen S.|Baron-Cohen S.|Baron-Cohen S.|Bailey A.|Bailey A.|Bailey A.|Bolton P.|Bolton P.|Bolton P.|Bullmore E.|Bullmore E.|Bullmore E.|Carrington S.|Carrington S.|Carrington S.|Chakrabarti B.|Chakrabarti B.|Chakrabarti B.|Daly E.|Daly E.|Daly E.|Deoni S.|Deoni S.|Deoni S.|Ecker C.|Ecker C.|Ecker C.|Happé F.|Happé F.|Happé F.|Henty J.|Henty J.|Henty J.|Jezzard P.|Jezzard P.|Jezzard P.|Johnston P.|Johnston P.|Johnston P.|Jones D.|Jones D.|Jones D.|Lombardo M.|Lombardo M.|Lombardo M.|Madden A.|Madden A.|Madden A.|Mullins D.|Mullins D.|Mullins D.|Murphy C.|Murphy C.|Murphy C.|Murphy D.|Murphy D.|Murphy D.|Pasco G.|Pasco G.|Pasco G.|Sadek S.|Sadek S.|Sadek S.|Spain D.|Spain D.|Spain D.|Stewart R.|Stewart R.|Stewart R.|Suckling J.|Suckling J.|Suckling J.|Wheelwright S.|Wheelwright S.|Wheelwright S.|Williams S.|Williams S.|Williams S.</t>
  </si>
  <si>
    <t>Catani M.|Catani M.|Dell'Acqua F.|Budisavljevic S.|Howells H.|Thiebaut De Schotten M.|Froudist-Walsh S.|D'Anna L.|Thompson A.|Sandrone S.|Bullmore E.|Bullmore E.|Suckling J.|Suckling J.|Suckling J.|Baron-Cohen S.|Baron-Cohen S.|Lombardo M.|Lombardo M.|Wheelwright S.|Chakrabarti B.|Chakrabarti B.|Lai M.|Lai M.|Lai M.|Ruigrok A.|Ruigrok A.|Leemans A.|Ecker C.|Craig M.|Craig M.|Murphy D.|Bailey A.|Bolton P.|Carrington S.|Daly E.|Deoni S.|Happé F.|Henty J.|Jezzard P.|Johnston P.|Jones D.|Madden A.|Mullins D.|Murphy C.|Murphy D.|Pasco G.|Sadek S.|Spain D.|Stewart R.|Williams S.</t>
  </si>
  <si>
    <t>Shared neural circuits for mentalizing about the self and others</t>
  </si>
  <si>
    <t>Frontal networks in adults with autism spectrum disorder</t>
  </si>
  <si>
    <t>Kremen W.|Kremen W.|Kremen W.|O'Brien R.|Panizzon M.|Prom-Wormley E.|Eaves L.|Eisen S.|Eisen S.|Eyler L.|Eyler L.|Hauger R.|Hauger R.|Fennema-Notestine C.|Fennema-Notestine C.|Fischl B.|Grant M.|Hellhammer D.|Jak A.|Jak A.|Jacobson K.|Jernigan T.|Lupien S.|Lyons M.|Mendoza S.|Neale M.|Seidman L.|Thermenos H.|Tsuang M.|Tsuang M.|Tsuang M.|Dale A.|Dale A.|Franz C.</t>
  </si>
  <si>
    <t>Kubarych T.|Prom-Wormley E.|Prom-Wormley E.|Franz C.|Franz C.|Panizzon M.|Panizzon M.|Dale A.|Dale A.|Fischl B.|Eyler L.|Eyler L.|Fennema-Notestine C.|Fennema-Notestine C.|Grant M.|Hauger R.|Hellhammer D.|Jak A.|Jak A.|Jernigan T.|Lupien S.|Lupien S.|Lyons M.|Mendoza S.|Neale M.|Neale M.|Seidman L.|Tsuang M.|Tsuang M.|Tsuang M.|Kremen W.|Kremen W.|Kremen W.</t>
  </si>
  <si>
    <t>Salivary cortisol and prefrontal cortical thickness in middle-aged men: A twin study</t>
  </si>
  <si>
    <t>A multivariate twin study of hippocampal volume, self-esteem and well-being in middle-aged men</t>
  </si>
  <si>
    <t>Ablikim M.|Achasov M.|Achasov M.|Ahmed S.|Albrecht M.|Amoroso A.|Amoroso A.|An F.|An Q.|An Q.|Bai J.|Bai Y.|Bakina O.|Ferroli R.|Ban Y.|Bennett D.|Bennett J.|Berger N.|Bertani M.|Bettoni D.|Bian J.|Bianchi F.|Bianchi F.|Boger E.|Boger E.|Boyko I.|Briere R.|Cai H.|Cai X.|Cai X.|Cakir O.|Calcaterra A.|Cao G.|Cao G.|Cetin S.|Chai J.|Chang J.|Chang J.|Chelkov G.|Chelkov G.|Chelkov G.|Chen G.|Chen H.|Chen H.|Chen J.|Chen M.|Chen M.|Chen P.|Chen S.|Chen X.|Chen Y.|Chen Y.|Chu X.|Cibinetto G.|Dai H.|Dai H.|Dai J.|Dai J.|Dbeyssi A.|Dedovich D.|Deng Z.|Denig A.|Denysenko I.|Destefanis M.|Destefanis M.|De Mori F.|De Mori F.|Ding Y.|Dong C.|Dong J.|Dong J.|Dong L.|Dong L.|Dong M.|Dong M.|Dong M.|Dou Z.|Du S.|Duan P.|Fang J.|Fang J.|Fang S.|Fang S.|Fang Y.|Farinelli R.|Farinelli R.|Fava L.|Fava L.|Fegan S.|Feldbauer F.|Felici G.|Feng C.|Feng C.|Fioravanti E.|Fritsch M.|Fritsch M.|Fu C.|Gao Q.|Gao X.|Gao X.</t>
  </si>
  <si>
    <t>Measurements of absolute branching fractions for D mesons decays into two pseudoscalar mesons</t>
  </si>
  <si>
    <t>Enomoto Y.|Kuroda N.|Michishio K.|Kim C.|Higaki H.|Nagata Y.|Kanai Y.|Torii H.|Corradini M.|Leali M.|Lodi-Rizzini E.|Mascagna V.|Venturelli L.|Zurlo N.|Fujii K.|Ohtsuka M.|Tanaka K.|Imao H.|Nagashima Y.|Matsuda Y.|Juhász B.|Mohri A.|Yamazaki Y.|Yamazaki Y.</t>
  </si>
  <si>
    <t>Kuroda N.|Enomoto Y.|Michishio K.|Kim C.|Higaki H.|Nagata Y.|Kanai Y.|Torii H.|Corradini M.|Leali M.|Lodi-Rizzini E.|Venturelli L.|Zurlo N.|Fujii K.|Ohtsuka M.|Tanaka K.|Imao H.|Nagashima Y.|Matsuda Y.|Juhász B.|Widmann E.|Mohri A.|Yamazaki Y.</t>
  </si>
  <si>
    <t>Synthesis of cold antihydrogen in a cusp trap</t>
  </si>
  <si>
    <t>Antihydrogen atom formation in a CUSP trap towards spin polarized beams</t>
  </si>
  <si>
    <t>Miyazaki Y.|Adachi I.|Aihara H.|Arinstein K.|Arinstein K.|Aulchenko V.|Aulchenko V.|Bakich A.|Balagura V.|Barberio E.|Bay A.|Belous K.|Bischofberger M.|Bozek A.|Bračko M.|Bračko M.|Browder T.|Chang M.|Chang P.|Chen A.|Chen K.|Chen P.|Cheon B.|Cho I.|Choi Y.|Danilov M.|Dash M.|Doležal Z.|Drutskoy A.|Dungel W.|Eidelman S.|Eidelman S.|Gabyshev N.|Gabyshev N.|Goldenzweig P.|Golob B.|Golob B.|Ha H.|Haba J.|Hara K.|Hayasaka K.|Hayashii H.|Horii Y.|Hoshi Y.|Hou W.|Hsiung Y.|Hyun H.|Iijima T.|Inami K.|Iwabuchi M.|Iwasaki M.|Iwasaki Y.|Julius T.|Kah D.|Kang J.|Kapusta P.|Katayama N.|Kawasaki T.|Kiesling C.|Kim H.|Kim H.|Kim J.|Kim Y.|Ko B.|Krokovny P.|Kumar R.|Kuzmin A.|Kuzmin A.|Kwon Y.|Kyeong S.|Lee M.|Lee S.|Li J.|Liu C.|Liventsev D.|Louvot R.|Matyja A.|McOnie S.|Miyata H.|Mizuk R.|Mohanty G.|Mori T.|Nakao M.|Nakazawa H.|Natkaniec Z.|Nishida S.|Nitoh O.|Ogawa S.|Ohshima T.|Okuno S.|Olsen S.|Olsen S.|Pakhlova G.|Park H.|Petrič M.|Piilonen L.|Poluektov A.|Poluektov A.|Röhrken M.|Ryu S.</t>
  </si>
  <si>
    <t>Search for lepton flavor violating τ&lt;sup&gt;-&lt;/sup&gt; decays into ℓ&lt;sup&gt;-&lt;/sup&gt;K&lt;inf&gt;S&lt;/inf&gt;&lt;sup&gt;0&lt;/sup&gt; and ℓ&lt;sup&gt;-&lt;/sup&gt;K&lt;inf&gt;S&lt;/inf&gt;&lt;sup&gt;0&lt;/sup&gt;K&lt;inf&gt;S&lt;/inf&gt;&lt;sup&gt;0&lt;/sup&gt;</t>
  </si>
  <si>
    <t>Sinars D.|Slutz S.|Herrmann M.|McBride R.|Cuneo M.|Peterson K.|Vesey R.|Nakhleh C.|Blue B.|Killebrew K.|Schroen D.|Tomlinson K.|Edens A.|Lopez M.|Smith I.|Shores J.|Bigman V.|Bennett G.|Atherton B.|Savage M.|Stygar W.|Leifeste G.|Porter J.</t>
  </si>
  <si>
    <t>McBride R.|Slutz S.|Jennings C.|Sinars D.|Cuneo M.|Herrmann M.|Lemke R.|Martin M.|Vesey R.|Peterson K.|Sefkow A.|Nakhleh C.|Blue B.|Killebrew K.|Schroen D.|Rogers T.|Laspe A.|Lopez M.|Smith I.|Atherton B.|Savage M.|Stygar W.|Porter J.</t>
  </si>
  <si>
    <t>Measurements of magneto-Rayleigh-Taylor instability growth during the implosion of initially solid Al tubes driven by the 20-MA, 100-ns Z facility</t>
  </si>
  <si>
    <t>Penetrating radiography of imploding and stagnating beryllium liners on the Z accelerator</t>
  </si>
  <si>
    <t>Faisal J.|Lou J.|Ye Y.|Cao Z.|Jiang D.|Zheng T.|Hua H.|Li Z.|Li X.|Ge Y.|Pang D.|Li Q.|Xiao J.|Lv L.|Qiao R.|You H.|Chen R.|Lu F.|Sakurai H.|Otsu H.|Nishimura M.|Sakaguchi S.|Baba H.|Togano Y.|Yoneda K.|Li C.|Li C.|Wang S.|Wang S.|Wang H.|Wang H.|Li K.|Li K.|Nakamura T.|Nakayama Y.|Kondo Y.|Deguchi S.|Satou Y.|Tshoo K.</t>
  </si>
  <si>
    <t>Lv L.|Xiao J.|Ye Y.|Cao Z.|Jiang D.|Zheng T.|Hua H.|Li Z.|Li X.|Ge Y.|Lou J.|Qiao R.|Li Q.|You H.|Chen R.|Sakurai H.|Otsu H.|Nishimura M.|Sakaguchi S.|Baba H.|Togano Y.|Yoneda K.|Li C.|Wang S.|Wang H.|Li K.|Nakamura T.|Nakayama Y.|Kondo Y.|Deguchi S.|Satou Y.|Tshoo K.</t>
  </si>
  <si>
    <t>Elastic scattering of 6He + p at 82.3MeV/nucleon</t>
  </si>
  <si>
    <t>Knockout reaction induced by&lt;sup&gt;6&lt;/sup&gt;He at 82.3 MeV/u</t>
  </si>
  <si>
    <t>Willingale L.|Willingale L.|Nilson P.|Nilson P.|Kaluza M.|Kaluza M.|Dangor A.|Evans R.|Fernandes P.|Haines M.|Kamperidis C.|Kamperidis C.|Kingham R.|Ridgers C.|Sherlock M.|Thomas A.|Thomas A.|Wei M.|Wei M.|Najmudin Z.|Krushelnick K.|Krushelnick K.|Bandyopadhyay S.|Notley M.|Minardi S.|Tatarakis M.|Rozmus W.</t>
  </si>
  <si>
    <t>Proton deflectometry of a magnetic reconnection geometry</t>
  </si>
  <si>
    <t>Cheal B.|Mané E.|Billowes J.|Bissell M.|Blaum K.|Brown B.|Charlwood F.|Flanagan K.|Forest D.|Geppert C.|Geppert C.|Honma M.|Jokinen A.|Jokinen A.|Kowalska M.|Kowalska M.|Krieger A.|Krämer J.|Moore I.|Moore I.|Neugart R.|Neyens G.|Nörtershäuser W.|Nörtershäuser W.|Schug M.|Stroke H.|Vingerhoets P.|Yordanov D.|Žáková M.</t>
  </si>
  <si>
    <t>Nuclear spins and moments of Ga isotopes reveal sudden structural changes between N=40 and N=50</t>
  </si>
  <si>
    <t>Prasad R.|Doria D.|Ter-Avetisyan S.|Foster P.|Foster P.|Quinn K.|Romagnani L.|Brenner C.|Brenner C.|Green J.|Gallegos P.|Gallegos P.|Streeter M.|Carroll D.|Tresca O.|Dover N.|Palmer C.|Schreiber J.|Neely D.|Neely D.|Najmudin Z.|McKenna P.|Zepf M.|Borghesi M.</t>
  </si>
  <si>
    <t>Calibration of Thomson parabola-MCP assembly for multi-MeV ion spectroscopy</t>
  </si>
  <si>
    <t>Lee J.|Tsang M.|Bazin D.|Coupland D.|Henzl V.|Henzlova D.|Kilburn M.|Lynch W.|Rogers A.|Sanetullaev A.|Signoracci A.|Sun Z.|Sun Z.|Youngs M.|Chae K.|Charity R.|Cheung H.|Famiano M.|Hudan S.|O'Malley P.|Peters W.|Schmitt K.|Shapira D.|Sobotka L.</t>
  </si>
  <si>
    <t>Sanetullaev A.|Tsang M.|Tsang M.|Lynch W.|Lee J.|Bazin D.|Chan K.|Chan K.|Coupland D.|Henzl V.|Henzlova D.|Kilburn M.|Rogers A.|Sun Z.|Sun Z.|Youngs M.|Charity R.|Sobotka L.|Famiano M.|Hudan S.|Shapira D.|Peters W.|Barbieri C.|Hjorth-Jensen M.|Hjorth-Jensen M.|Horoi M.|Otsuka T.|Suzuki T.|Utsuno Y.</t>
  </si>
  <si>
    <t>Neutron-proton asymmetry dependence of spectroscopic factors in Ar isotopes</t>
  </si>
  <si>
    <t>Neutron spectroscopic factors of&lt;sup&gt;55&lt;/sup&gt;Ni hole-states from (p, d) transfer reactions</t>
  </si>
  <si>
    <t>Aaltonen T.|Abazov V.|Abbott B.|Abolins M.|Acharya B.|Adams M.|Adams T.|Adelman J.|Aguilo E.|Alexeev G.|Alkhazov G.|Alton A.|Álvarez González B.|Alverson G.|Alves G.|Amerio S.|Amidei D.|Anastassov A.|Ancu L.|Annovi A.|Antos J.|Aoki M.|Apollinari G.|Appel J.|Apresyan A.|Arisawa T.|Arnoud Y.|Arov M.|Artikov A.|Asaadi J.|Ashmanskas W.|Askew A.|Åsman B.|Atramentov O.|Attal A.|Attal A.|Aurisano A.|Avila C.|Azfar F.|Backusmayes J.|Badaud F.|Badgett W.|Bagby L.|Baldin B.|Bandurin D.|Banerjee S.|Barbaro-Galtieri A.|Barberis E.|Barfuss A.|Baringer P.|Barnes V.|Barnett B.|Barreto J.|Barria P.|Barria P.|Bartlett J.|Bartos P.|Bassler U.|Bauer G.|Beale S.|Bean A.|Beauchemin P.|Beauchemin P.|Beauchemin P.|Beauchemin P.|Bedeschi F.|Beecher D.|Beecher D.|Begalli M.|Begel M.|Behari S.|Belanger-Champagne C.|Bellantoni L.|Bellettini G.|Bellettini G.|Bellinger J.|Benitez J.|Benjamin D.|Beretvas A.|Beri S.|Bernardi G.|Bernhard R.|Bertram I.|Besançon M.|Beuselinck R.|Beuselinck R.|Bezzubov V.|Bhat P.|Bhatnagar V.|Bhatti A.|Binkley M.|Bisello D.|Bisello D.|Bizjak I.|Blair R.|Blazey G.|Blessing S.|Blocker C.|Bloom K.|Blumenfeld B.</t>
  </si>
  <si>
    <t>Combined Tevatron upper limit on gg→H→W&lt;sup&gt;+&lt;/sup&gt;W&lt;sup&gt;-&lt;/sup&gt; and constraints on the Higgs boson mass in fourth-generation fermion models</t>
  </si>
  <si>
    <t>Punturo M.|Punturo M.|Abernathy M.|Acernese F.|Acernese F.|Allen B.|Andersson N.|Arun K.|Barone F.|Barone F.|Barr B.|Barsuglia M.|Beker M.|Beveridge N.|Birindelli S.|Bose S.|Bosi L.|Braccini S.|Bradaschia C.|Bulik T.|Calloni E.|Calloni E.|Cella G.|Chassande Mottin E.|Chelkowski S.|Chincarini A.|Clark J.|Coccia E.|Coccia E.|Colacino C.|Colas J.|Cumming A.|Cunningham L.|Cuoco E.|Danilishin S.|Danzmann K.|De Luca G.|De Salvo R.|Dent T.|Derosa R.|Derosa R.|Fiore L.|Fiore L.|Virgilio A.|Doets M.|Fafone V.|Fafone V.|Falferi P.|Flaminio R.|Franc J.|Frasconi F.|Freise A.|Fulda P.|Gair J.|Gemme G.|Gennai A.|Giazotto A.|Giazotto A.|Glampedakis K.|Granata M.|Grote H.|Guidi G.|Guidi G.|Hammond G.|Hannam M.|Harms J.|Heinert D.|Hendry M.|Heng I.|Hennes E.|Hild S.|Hough J.|Husa S.|Huttner S.|Jones G.|Khalili F.|Kokeyama K.|Kokkotas K.|Krishnan B.|Lorenzini M.|Lück H.|Majorana E.|Mandel I.|Mandic V.|Martin I.|Michel C.|Minenkov Y.|Minenkov Y.|Morgado N.|Mosca S.|Mosca S.|Mours B.|Müller-Ebhardt H.|Murray P.|Nawrodt R.|Nelson J.|Oshaughnessy R.|Ott C.|Palomba C.|Paoli A.</t>
  </si>
  <si>
    <t>The third generation of gravitational wave observatories and their science reach</t>
  </si>
  <si>
    <t>Gorham P.|Allison P.|Baughman B.|Beatty J.|Belov K.|Besson D.|Bevan S.|Binns W.|Chen C.|Chen P.|Clem J.|Connolly A.|Detrixhe M.|De Marco D.|Dowkontt P.|Duvernois M.|Grashorn E.|Hill B.|Hoover S.|Huang M.|Israel M.|Javaid A.|Liewer K.|Matsuno S.|Mercurio B.|Miki C.|Mottram M.|Nam J.|Nichol R.|Palladino K.|Romero-Wolf A.|Ruckman L.|Saltzberg D.|Seckel D.|Varner G.|Vieregg A.|Wang Y.</t>
  </si>
  <si>
    <t>Besson D.|Besson D.|Stockham J.|Sullivan M.|Allison P.|Beatty J.|Belov K.|Binns W.|Chen C.|Chen P.|Clem J.|Connolly A.|Dowkontt P.|Gorham P.|Hoover S.|Hoover S.|Hoover S.|Israel M.|Javaid A.|Liewer K.|Matsuno S.|Miki C.|Mottram M.|Nam J.|Nam J.|Naudet C.|Nichol R.|Romero-Wolf A.|Romero-Wolf A.|Ruckman L.|Saltzberg D.|Seckel D.|Shang R.|Stockham M.|Varner G.|Vieregg A.|Vieregg A.|Wang Y.</t>
  </si>
  <si>
    <t>Observational constraints on the ultrahigh energy cosmic neutrino flux from the second flight of the ANITA experiment</t>
  </si>
  <si>
    <t>Antarctic radio frequency albedo and implications for cosmic ray reconstruction</t>
  </si>
  <si>
    <t>Achasov M.|Achasov M.|Beloborodov K.|Beloborodov K.|Berdyugin A.|Botov A.|Golubev V.|Golubev V.|Dimova T.|Dimova T.|Druzhinin V.|Druzhinin V.|Kardapoltsev L.|Kardapoltsev L.|Kharlamov A.|Kharlamov A.|Kovrizhin D.|Koop I.|Koop I.|Korol A.|Korol A.|Koshuba S.|Obrazovsky A.|Obrazovsky A.|Pakhtusova E.|Shtol D.|Serednyakov S.|Serednyakov S.|Silagadze Z.|Silagadze Z.|Skrinsky A.|Tikhonov Y.|Tikhonov Y.|Shatunov Y.|Vasil'Ev A.|Vasil'Ev A.</t>
  </si>
  <si>
    <t>Achasov M.|Achasov M.|Barnyakov Y.|Barnyakov Y.|Beloborodov K.|Beloborodov K.|Berdyugin A.|Berdyugin A.|Berkaev D.|Berkaev D.|Bogdanchikov A.|Botov A.|Dimova T.|Dimova T.|Druzhinin V.|Druzhinin V.|Golubev V.|Golubev V.|Kardapoltsev L.|Kardapoltsev L.|Kasaev A.|Kharlamov A.|Kharlamov A.|Koop I.|Koop I.|Koop I.|Korneev L.|Korol A.|Korol A.|Kovrizhin D.|Koshuba S.|Kupich A.|Kupich A.|Litvinov R.|Martin K.|Melnikova N.|Melnikova N.|Muchnoi Y.|Muchnoi Y.|Obrazovsky A.|Pakhtusova E.|Pugachev K.|Pugachev K.|Rogovsky Y.|Rogovsky Y.|Senchenko A.|Senchenko A.|Serednyakov S.|Serednyakov S.|Silagadze Z.|Silagadze Z.|Shatilov D.|Shatunov Y.|Shatunov Y.|Shtol D.|Shwartz D.|Shwartz D.|Surin I.|Usov Y.|Vasiljev A.|Vasiljev A.|Zhabin V.|Zhabin V.|Zhulanov V.|Zhulanov V.</t>
  </si>
  <si>
    <t>Study of the process e&lt;sup&gt;+&lt;/sup&gt;e&lt;sup&gt;-&lt;/sup&gt;→ π&lt;sup&gt;+&lt;/sup&gt;π&lt;sup&gt;-&lt;/sup&gt;π&lt;sup&gt;0&lt;/sup&gt;π&lt;sup&gt;0&lt;/sup&gt;at energies √s &amp;lt; 1 GeV</t>
  </si>
  <si>
    <t>Search for the process e+e- →η</t>
  </si>
  <si>
    <t>Aaij R.|Adeva B.|Adinolfi M.|Aidala C.|Ajaltouni Z.|Akar S.|Albicocco P.|Albrecht J.|Alessio F.|Alexander M.|Alfonso Albero A.|Ali S.|Alkhazov G.|Alvarez Cartelle P.|Alves A.|Amato S.|Amerio S.|Amhis Y.|An L.|Anderlini L.|Andreassi G.|Andreotti M.|Andreotti M.|Andrews J.|Appleby R.|Archilli F.|D'Argent P.|Arnau Romeu J.|Artamonov A.|Artuso M.|Arzymatov K.|Aslanides E.|Atzeni M.|Audurier B.|Bachmann S.|Back J.|Baker S.|Balagura V.|Balagura V.|Baldini W.|Baranov A.|Barlow R.|Barsuk S.|Barter W.|Baryshnikov F.|Batozskaya V.|Batsukh B.|Battista V.|Bay A.|Beddow J.|Bedeschi F.|Bediaga I.|Beiter A.|Bel L.|Belin S.|Beliy N.|Bellee V.|Belloli N.|Belloli N.|Belous K.|Belyaev I.|Belyaev I.|Ben-Haim E.|Bencivenni G.|Benson S.|Beranek S.|Berezhnoy A.|Bernet R.|Berninghoff D.|Bertholet E.|Bertolin A.|Betancourt C.|Betti F.|Betti F.|Bettler M.|Van Beuzekom M.|Bezshyiko I.|Bhasin S.|Bhom J.|Bifani S.|Billoir P.|Birnkraut A.|Bizzeti A.|Bizzeti A.|Bjørn M.|Blago M.|Blake T.|Blanc F.|Blusk S.|Bobulska D.|Bocci V.|Boente Garcia O.|Boettcher T.|Bondar A.|Bondar A.|Bondar N.|Borghi S.|Borghi S.|Borisyak M.|Borsato M.</t>
  </si>
  <si>
    <t>First Observation of the Doubly Charmed Baryon Decay Ξcc + + → Ξc+ π+</t>
  </si>
  <si>
    <t>Rodríguez-Tajes C.|Rodríguez-Tajes C.|Álvarez-Pol H.|Aumann T.|Benjamim E.|Benlliure J.|Borge M.|Caamaño M.|Casarejos E.|Casarejos E.|Chatillon A.|Cortina-Gil D.|Eppinger K.|Faestermann T.|Gascón M.|Geissel H.|Gernhäuser R.|Jonson B.|Jonson B.|Kanungo R.|Krücken R.|Kurtukian T.|Kurtukian T.|Larsson K.|Maierbeck P.|Nilsson T.|Nociforo C.|Pascual-Izarra C.|Perea A.|Pérez-Loureiro D.|Prochazka A.|Schwertel S.|Simon H.|Sümmerer K.|Tengblad O.|Weick H.|Winkler M.|Zhukov M.</t>
  </si>
  <si>
    <t>One-neutron knockout from light neutron-rich nuclei at relativistic energies</t>
  </si>
  <si>
    <t>Adam J.|Adam J.|Bai X.|Baldini A.|Baracchini E.|Baracchini E.|Baracchini E.|Bemporad C.|Bemporad C.|Boca G.|Boca G.|Cattaneo P.|Cavoto G.|Cei F.|Cei F.|Cerri C.|de Bari A.|de Bari A.|De Gerone M.|De Gerone M.|De Gerone M.|De Gerone M.|Doke T.|Dussoni S.|Dussoni S.|Egger J.|Fratini K.|Fratini K.|Fujii Y.|Galli G.|Galli G.|Galli G.|Gallucci L.|Gallucci L.|Gatti F.|Gatti F.|Golden B.|Grassi M.|Grigoriev D.|Haruyama T.|Hildebrandt M.|Hisamatsu Y.|Ignatov F.|Iwamoto T.|Kettle P.|Khazin B.|Kiselev O.|Korenchenko A.|Kravchuk N.|Maki A.|Mihara S.|Molzon W.|Mori T.|Mzavia D.|Natori H.|Natori H.|Nicolò D.|Nicolò D.|Nishiguchi H.|Nishimura Y.|Ootani W.|Panareo M.|Panareo M.|Papa A.|Papa A.|Papa A.|Pazzi R.|Pazzi R.|Piredda G.|Popov A.|Renga F.|Renga F.|Ritt S.|Rossella M.|Sawada R.|Sergiampietri F.|Signorelli G.|Suzuki S.|Tenchini F.|Tenchini F.|Topchyan C.|Uchiyama Y.|Uchiyama Y.|Valle R.|Valle R.|Voena C.|Xiao F.|Yamada S.|Yamamoto A.|Yamashita S.|Yudin Y.|Zanello D.</t>
  </si>
  <si>
    <t>Measurement of Inner Bremsstrahlung in Polarized Muon Decay with MEG</t>
  </si>
  <si>
    <t>Dijon A.|Clément E.|De France G.|Van Isacker P.|Ljungvall J.|Ljungvall J.|Ljungvall J.|Görgen A.|Görgen A.|Obertelli A.|Korten W.|Dewald A.|Gadea A.|Gaudefroy L.|Hackstein M.|Mengoni D.|Mengoni D.|Pissulla T.|Recchia F.|Rejmund M.|Rother W.|Sahin E.|Schmitt C.|Shrivastava A.|Valiente-Dobón J.|Zell K.|Zielińska M.</t>
  </si>
  <si>
    <t>Lifetime measurements in Co63 and Co65</t>
  </si>
  <si>
    <t>Parascandolo C.|Pierroutsakou D.|Martin B.|Agodi C.|Alba R.|Boiano A.|Coniglione R.|De Filippo E.|Del Zoppo A.|Emanuele U.|Farinon F.|Guglielmetti A.|Inglima G.|La Commara M.|Maiolino C.|Mazzocchi C.|Mazzocco M.|Romoli M.|Sandoli M.|Santonocito D.|Signorini C.|Silvestri R.|Trifirò A.|Trimarchi M.</t>
  </si>
  <si>
    <t>Dynamical dipole mode in heavy-ion fusion reactions</t>
  </si>
  <si>
    <t>Charity R.|Elson J.|Manfredi J.|Shane R.|Sobotka L.|Sobotka L.|Chajecki Z.|Coupland D.|Iwasaki H.|Kilburn M.|Lee J.|Lynch W.|Sanetullaev A.|Tsang M.|Winkelbauer J.|Youngs M.|Marley S.|Shetty D.|Wuosmaa A.|Ghosh T.|Howard M.</t>
  </si>
  <si>
    <t>Egorova I.|Charity R.|Grigorenko L.|Grigorenko L.|Grigorenko L.|Chajecki Z.|Coupland D.|Elson J.|Ghosh T.|Howard M.|Iwasaki H.|Kilburn M.|Lee J.|Lynch W.|Manfredi J.|Marley S.|Sanetullaev A.|Shane R.|Shetty D.|Sobotka L.|Tsang M.|Winkelbauer J.|Wuosmaa A.|Youngs M.|Zhukov M.</t>
  </si>
  <si>
    <t>2p-2p decay of &lt;sup&gt;8&lt;/sup&gt;C and isospin-allowed 2 p decay of the isobaric-analog state in &lt;sup&gt;8&lt;/sup&gt;B</t>
  </si>
  <si>
    <t>Democratic decay of Be6 exposed by correlations</t>
  </si>
  <si>
    <t>Nakamura T.|Noguchi T.|Tanaka M.|Zolensky M.|Kimura M.|Tsuchiyama A.|Nakato A.|Ogami T.|Ishida H.|Uesugi M.|Yada T.|Shirai K.|Fujimura A.|Okazaki R.|Sandford S.|Ishibashi Y.|Abe M.|Okada T.|Ueno M.|Mukai T.|Yoshikawa M.|Kawaguchi J.</t>
  </si>
  <si>
    <t>Yada T.|Yada T.|Fujimura A.|Abe M.|Abe M.|Nakamura T.|Noguchi T.|Okazaki R.|Nagao K.|Ishibashi Y.|Shirai K.|Zolensky M.|Sandford S.|Okada T.|Okada T.|Uesugi M.|Karouji Y.|Ogawa M.|Yakame S.|Ueno M.|Mukai T.|Yoshikawa M.|Yoshikawa M.|Kawaguchi J.</t>
  </si>
  <si>
    <t>Itokawa dust particles: A direct link between S-type asteroids and ordinary chondrites</t>
  </si>
  <si>
    <t>Hayabusa-returned sample curation in the planetary material sample curation facility of JAXA</t>
  </si>
  <si>
    <t>Kirkby J.|Curtius J.|Almeida J.|Almeida J.|Dunne E.|Duplissy J.|Duplissy J.|Duplissy J.|Ehrhart S.|Franchin A.|Gagné S.|Gagné S.|Ickes L.|Kürten A.|Kupc A.|Metzger A.|Riccobono F.|Rondo L.|Schobesberger S.|Tsagkogeorgas G.|Wimmer D.|Amorim A.|Bianchi F.|Bianchi F.|Breitenlechner M.|David A.|Dommen J.|Downard A.|Ehn M.|Flagan R.|Haider S.|Hansel A.|Hauser D.|Jud W.|Junninen H.|Kreissl F.|Kvashin A.|Laaksonen A.|Lehtipalo K.|Lima J.|Lovejoy E.|Makhmutov V.|Mathot S.|Mikkilä J.|Minginette P.|Mogo S.|Nieminen T.|Onnela A.|Pereira P.|Petäjä T.|Schnitzhofer R.|Seinfeld J.|Sipilä M.|Sipilä M.|Stozhkov Y.|Stratmann F.|Tomé A.|Vanhanen J.|Viisanen Y.|Vrtala A.|Wagner P.|Walther H.|Weingartner E.|Wex H.|Winkler P.|Carslaw K.|Worsnop D.|Worsnop D.|Baltensperger U.|Kulmala M.</t>
  </si>
  <si>
    <t>Schobesberger S.|Franchin A.|Bianchi F.|Rondo L.|Duplissy J.|Duplissy J.|Duplissy J.|Kürten A.|Ortega I.|Ortega I.|Metzger A.|Schnitzhofer R.|Almeida J.|Amorim A.|Dommen J.|Dunne E.|Dunne E.|Ehn M.|Gagné S.|Gagné S.|Gagné S.|Gagné S.|Ickes L.|Ickes L.|Junninen H.|Hansel A.|Hansel A.|Kerminen V.|Kirkby J.|Kirkby J.|Kupc A.|Laaksonen A.|Laaksonen A.|Lehtipalo K.|Mathot S.|Onnela A.|Petäjä T.|Riccobono F.|Santos F.|Sipilä M.|Sipilä M.|Tomé A.|Tsagkogeorgas G.|Viisanen Y.|Wagner P.|Wimmer D.|Wimmer D.|Curtius J.|Donahue N.|Baltensperger U.|Kulmala M.|Worsnop D.|Worsnop D.|Worsnop D.|Worsnop D.</t>
  </si>
  <si>
    <t>Role of sulphuric acid, ammonia and galactic cosmic rays in atmospheric aerosol nucleation</t>
  </si>
  <si>
    <t>On the composition of ammonia-sulfuric-acid ion clusters during aerosol particle formation</t>
  </si>
  <si>
    <t>Yoon C.|Schwander P.|Abergel C.|Andersson I.|Andreasson J.|Aquila A.|Bajt S.|Barthelmess M.|Barty A.|Bogan M.|Bostedt C.|Bozek J.|Chapman H.|Chapman H.|Claverie J.|Coppola N.|DePonte D.|Ekeberg T.|Epp S.|Epp S.|Erk B.|Erk B.|Fleckenstein H.|Foucar L.|Foucar L.|Graafsma H.|Gumprecht L.|Hajdu J.|Hampton C.|Hartmann A.|Hartmann E.|Hartmann R.|Hauser G.|Hauser G.|Hirsemann H.|Holl P.|Kassemeyer S.|Kassemeyer S.|Kimmel N.|Kimmel N.|Kiskinova M.|Liang M.|Loh N.|Lomb L.|Lomb L.|Maia F.|Martin A.|Nass K.|Nass K.|Pedersoli E.|Reich C.|Rolles D.|Rolles D.|Rudek B.|Rudek B.|Rudenko A.|Rudenko A.|Schlichting I.|Schlichting I.|Schulz J.|Seibert M.|Seltzer V.|Shoeman R.|Shoeman R.|Sierra R.|Soltau H.|Starodub D.|Steinbrener J.|Steinbrener J.|Stier G.|Strüder L.|Strüder L.|Svenda M.|Ullrich J.|Ullrich J.|Weidenspointner G.|Weidenspointner G.|White T.|Wunderer C.|Ourmazd A.</t>
  </si>
  <si>
    <t>Unsupervised classification of single-particle X-ray diffraction snapshots by spectral clustering</t>
  </si>
  <si>
    <t>Saade S.|Cazier J.|Ghassibe-Sabbagh M.|Youhanna S.|Badro D.|Kamatani Y.|Hager J.|Yeretzian J.|El-Khazen G.|Haber M.|Salloum A.|Douaihy B.|Othman R.|Shasha N.|Kabbani S.|Bayeh H.|Chammas E.|Farrall M.|Gauguier D.|Gauguier D.|Platt D.|Zalloua P.|Zalloua P.</t>
  </si>
  <si>
    <t>Hager J.|Kamatani Y.|Cazier J.|Youhanna S.|Ghassibe-Sabbagh M.|Platt D.|Abchee A.|Romanos J.|Khazen G.|Othman R.|Badro D.|Haber M.|Salloum A.|Douaihy B.|Shasha N.|Kabbani S.|Sbeite H.|Chammas E.|el Bayeh H.|Rousseau F.|Zelenika D.|Gut I.|Lathrop M.|Farrall M.|Gauguier D.|Gauguier D.|Zalloua P.|Zalloua P.</t>
  </si>
  <si>
    <t>Large scale association analysis identifies three susceptibility loci for coronary artery disease</t>
  </si>
  <si>
    <t>Genome-wide association study in a Lebanese cohort confirms PHACTR1 as a major determinant of coronary artery stenosis</t>
  </si>
  <si>
    <t>Eeva T.|Ruuskanen S.|Salminen J.|Belskii E.|Järvinen A.|Kerimov A.|Korpimäki E.|Krams I.|Moreno J.|Morosinotto C.|Mänd R.|Orell M.|Qvarnström A.|Siitari H.|Slater F.|Tilgar V.|Visser M.|Winkel W.|Zang H.|Laaksonen T.</t>
  </si>
  <si>
    <t>Ruuskanen S.|Ruuskanen S.|Laaksonen T.|Morales J.|Moreno J.|Mateo R.|Belskii E.|Bushuev A.|Järvinen A.|Kerimov A.|Krams I.|Morosinotto C.|Mänd R.|Orell M.|Qvarnström A.|Slater F.|Tilgar V.|Visser M.|Winkel W.|Zang H.|Eeva T.</t>
  </si>
  <si>
    <t>Geographical trends in the yolk carotenoid composition of the pied flycatcher (Ficedula hypoleuca)</t>
  </si>
  <si>
    <t>Large-scale geographical variation in eggshell metal and calcium content in a passerine bird (Ficedula hypoleuca)</t>
  </si>
  <si>
    <t>Oecologia</t>
  </si>
  <si>
    <t>Journal of Avian Biology</t>
  </si>
  <si>
    <t>Whitworth J.|Novy R.|Stark J.|Pavek J.|Corsini D.|Love S.|Olsen N.|Gupta S.|Brandt T.|Vales M.|Vales M.|Mosley A.|Yilma S.|James S.|Hane D.|Charlton B.|Shock C.|Knowles N.|Pavek M.|Miller J.|Brown C.</t>
  </si>
  <si>
    <t>Shock C.|Shock C.|Brown C.|Sathuvalli V.|Sathuvalli V.|Charlton B.|Yilma S.|Hane D.|Quick R.|Rykbost K.|James S.|Mosley A.|Feibert E.|Whitworth J.|Novy R.|Stark J.|Pavek M.|Knowles N.|Navarre D.|Miller J.|Holm D.|Jayanty S.|Debons J.|Vales M.|Vales M.|Wang X.|Hamlin L.</t>
  </si>
  <si>
    <t>Alpine Russet: A Potato Cultivar Having Long Tuber Dormancy Making it Suitable for Processing from Long-term Storage</t>
  </si>
  <si>
    <t>TerraRossa: A Mid-Season Specialty Potato with Red Flesh and Skin and Resistance to Common Scab and Golden Cyst Nematode</t>
  </si>
  <si>
    <t>American Journal of Potato Research</t>
  </si>
  <si>
    <t>Vollmer M.|Miller B.|Rigby M.|Reimann S.|Mühle J.|Krummel P.|O'Doherty S.|Kim J.|Rhee T.|Weiss R.|Fraser P.|Simmonds P.|Salameh P.|Harth C.|Wang R.|Steele L.|Young D.|Lunder C.|Hermansen O.|Ivy D.|Arnold T.|Schmidbauer N.|Kim K.|Kim K.|Greally B.|Hill M.|Leist M.|Wenger A.|Prinn R.</t>
  </si>
  <si>
    <t>Prinn R.|Weiss R.|Arduini J.|Arnold T.|Arnold T.|Langley Dewitt H.|Fraser P.|Ganesan A.|Gasore J.|Harth C.|Hermansen O.|Kim J.|Krummel P.|Li S.|Loh Z.|Lunder C.|Maione M.|Manning A.|Manning A.|Miller B.|Mitrevski B.|Mühle J.|O'Doherty S.|Park S.|Reimann S.|Rigby M.|Saito T.|Salameh P.|Schmidt R.|Simmonds P.|Paul Steele L.|Vollmer M.|Wang R.|Yao B.|Yokouchi Y.|Young D.|Zhou L.</t>
  </si>
  <si>
    <t>Atmospheric histories and global emissions of the anthropogenic hydrofluorocarbons HFC-365mfc, HFC-245fa, HFC-227ea, and HFC-236fa</t>
  </si>
  <si>
    <t>History of chemically and radiatively important atmospheric gases from the Advanced Global Atmospheric Gases Experiment (AGAGE)</t>
  </si>
  <si>
    <t>Earth System Science Data</t>
  </si>
  <si>
    <t>Banwart S.|Bernasconi S.|Bloem J.|Blum W.|Brandao M.|Brantley S.|Chabaux F.|Duffy C.|Kram P.|Lair G.|Lundin L.|Nikolaidis N.|Novak M.|Panagos P.|Ragnarsdottir K.|Reynolds B.|Rousseva S.|de Ruiter P.|van Gaans P.|van Riemsdijk W.|White T.|Zhang B.</t>
  </si>
  <si>
    <t>Menon M.|Rousseva S.|Nikolaidis N.|van Gaans P.|Panagos P.|de Souza D.|Ragnarsdottir K.|Lair G.|Weng L.|Bloem J.|Kram P.|Novak M.|Davidsdottir B.|Gisladottir G.|Robinson D.|Reynolds B.|White T.|Lundin L.|Zhang B.|Duffy C.|Bernasconi S.|De Ruiter P.|Blum W.|Banwart S.</t>
  </si>
  <si>
    <t>Soil processes and func tions in critical zone observatories: Hypotheses and experimental design</t>
  </si>
  <si>
    <t>SoilTrEC: A global initiative on critical zone research and integration</t>
  </si>
  <si>
    <t>Vadose Zone Journal</t>
  </si>
  <si>
    <t>Comptes Rendus - Geoscience</t>
  </si>
  <si>
    <t>Saussele S.|Hehlmann R.|Fabarius A.|Jeromin S.|Proetel U.|Rinaldetti S.|Kohlbrenner K.|Einsele H.|Falge C.|Kanz L.|Neubauer A.|Kneba M.|Stegelmann F.|Pfreundschuh M.|Waller C.|Oppliger Leibundgut E.|Heim D.|Krause S.|Hofmann W.|Hasford J.|Pfirrmann M.|Müller M.|Hochhaus A.|Lauseker M.</t>
  </si>
  <si>
    <t>Defining therapy goals for major molecular remission in chronic myeloid leukemia: Results of the randomized CML Study IV</t>
  </si>
  <si>
    <t>Liu P.|Lanza T.|Chioda M.|Jones C.|Chobanian H.|Guo Y.|Chang L.|Kelly T.|Kan Y.|Palyha O.|Guan X.|Marsh D.|Metzger J.|Ramsay K.|Wang S.|Strack A.|Miller R.|Pang J.|Lyons K.|Dragovic J.|Ning J.|Schafer W.|Welch C.|Gong X.|Gao Y.|Hornak V.|Ball R.|Tsou N.|Reitman M.|Wyvratt M.|Nargund R.|Lin L.</t>
  </si>
  <si>
    <t>Chobanian H.|Guo Y.|Liu P.|Chioda M.|Lanza T.|Chang L.|Kelly T.|Kan Y.|Palyha O.|Guan X.|Marsh D.|Metzger J.|Gorski J.|Raustad K.|Wang S.|Strack A.|Miller R.|Pang J.|Madeira M.|Lyons K.|Dragovic J.|Reitman M.|Nargund R.|Lin L.</t>
  </si>
  <si>
    <t>Discovery of benzodiazepine sulfonamide-based bombesin receptor subtype 3 agonists and their unusual chirality</t>
  </si>
  <si>
    <t>Discovery of MK-7725, a potent, selective bombesin receptor subtype-3 agonist for the treatment of obesity</t>
  </si>
  <si>
    <t>Arora M.|Klein J.|Weisdorf D.|Hassebroek A.|Flowers M.|Cutler C.|Urbano-Ispizua A.|Antin J.|Bolwell B.|Boyiadzis M.|Cahn J.|Cairo M.|Isola L.|Jacobsohn D.|Jagasia M.|Klumpp T.|Lee S.|Petersdorf E.|Santarone S.|Gale R.|Schouten H.|Spellman S.|Wingard J.|Horowitz M.|Pavletic S.</t>
  </si>
  <si>
    <t>Chronic GVHD risk score: A Center for International Blood and Marrow Transplant Research analysis</t>
  </si>
  <si>
    <t>Pennington L.|Sham K.|Pickrell A.|Harrington P.|Frohn M.|Lanman B.|Reed A.|Croghan M.|Lee M.|Xu H.|McElvain M.|Xu Y.|Zhang X.|Fiorino M.|Horner M.|Morrison H.|Arnett H.|Fotsch C.|Wong M.|Cee V.</t>
  </si>
  <si>
    <t>Pennington L.|Croghan M.|Sham K.|Pickrell A.|Harrington P.|Frohn M.|Lanman B.|Reed A.|Lee M.|Xu H.|McElvain M.|Xu Y.|Zhang X.|Fiorino M.|Horner M.|Morrison H.|Arnett H.|Fotsch C.|Tasker A.|Wong M.|Cee V.</t>
  </si>
  <si>
    <t>4-methoxy-N-[2-(trifluoromethyl)biphenyl-4-ylcarbamoyl]nicotinamide: A potent and selective agonist of S1P&lt;inf&gt;1&lt;/inf&gt;</t>
  </si>
  <si>
    <t>Quinolinone-based agonists of S1P&lt;inf&gt;1&lt;/inf&gt;: Use of a N-scan SAR strategy to optimize in vitro and in vivo activity</t>
  </si>
  <si>
    <t>Pryde D.|Tran T.|Jones P.|Parsons G.|Bish G.|Adam F.|Smith M.|Middleton D.|Smith N.|Calo F.|Hay D.|Paradowski M.|Proctor K.|Parkinson T.|Laxton C.|Fox D.|Horscroft N.|Ciaramella G.|Jones H.|Duckworth J.|Benson N.|Harrison A.|Webster R.</t>
  </si>
  <si>
    <t>Jones P.|Pryde D.|Tran T.|Adam F.|Bish G.|Calo F.|Ciaramella G.|Dixon R.|Duckworth J.|Fox D.|Hay D.|Hitchin J.|Horscroft N.|Howard M.|Laxton C.|Parkinson T.|Parsons G.|Proctor K.|Smith M.|Smith N.|Thomas A.</t>
  </si>
  <si>
    <t>The discovery of a novel prototype small molecule TLR7 agonist for the treatment of hepatitis C virus infection</t>
  </si>
  <si>
    <t>Discovery of a highly potent series of TLR7 agonists</t>
  </si>
  <si>
    <t>Machado R.|Barst R.|Yovetich N.|Hassell K.|Kato G.|Gordeuk V.|Gibbs J.|Little J.|Schraufnagel D.|Krishnamurti L.|Girgis R.|Morris C.|Rosenzweig E.|Badesch D.|Lanzkron S.|Onyekwere O.|Castro O.|Sachdev V.|Waclawiw M.|Woolson R.|Goldsmith J.|Gladwin M.|Gladwin M.</t>
  </si>
  <si>
    <t>Gladwin M.|Gladwin M.|Barst R.|Gibbs J.|Hildesheim M.|Hildesheim M.|Sachdev V.|Nouraie M.|Hassell K.|Little J.|Schraufnagel D.|Krishnamurti L.|Krishnamurti L.|Novelli E.|Girgis R.|Morris C.|Rosenzweig E.|Badesch D.|Lanzkron S.|Castro O.|Taylor VI J.|Goldsmith J.|Kato G.|Gordeuk V.|Machado R.</t>
  </si>
  <si>
    <t>Hospitalization for pain in patients with sickle cell disease treated with sildenafil for elevated TRV and low exercise capacity</t>
  </si>
  <si>
    <t>Risk factors for death in 632 patients with sickle cell disease in the United States and United Kingdom</t>
  </si>
  <si>
    <t>Chen A.|Campeau L.|Cauchon E.|Chefson A.|Ducharme Y.|Dubé D.|Falgueyret J.|Fournier P.|Gagné S.|Grimm E.|Han Y.|Houle R.|Huang J.|Lacombe P.|Laliberté S.|Lévesque J.|Liu S.|MacDonald D.|MacKay B.|McKay D.|Percival M.|Regan C.|Regan H.|St-Jacques R.|Toulmond S.</t>
  </si>
  <si>
    <t>Fournier P.|Arbour M.|Cauchon E.|Chen A.|Chefson A.|Ducharme Y.|Falgueyret J.|Gagné S.|Grimm E.|Han Y.|Houle R.|Lacombe P.|Lévesque J.|MacDonald D.|MacKay B.|McKay D.|Percival M.|Ramtohul Y.|St-Jacques R.|Toulmond S.</t>
  </si>
  <si>
    <t>Renin inhibitors for the treatment of hypertension: Design and optimization of a novel series of pyridone-substituted piperidines</t>
  </si>
  <si>
    <t>Design and synthesis of potent, isoxazole-containing renin inhibitors</t>
  </si>
  <si>
    <t>Shen H.|Ding F.|Zhou C.|Xiong Y.|Verras A.|Chabin R.|Xu S.|Tong X.|Xie D.|Lassman M.|Bhatt U.|Garcia-Calvo M.|Geissler W.|Shen Z.|Chen D.|Sinharoy R.|Hale J.|Tata J.|Pinto S.|Shen D.|Colletti S.</t>
  </si>
  <si>
    <t>Graham T.|Shen H.|Liu W.|Xiong Y.|Verras A.|Bleasby K.|Bhatt U.|Chabin R.|Chen D.|Chen Q.|Garcia-Calvo M.|Geissler W.|He H.|Lassman M.|Shen Z.|Tong X.|Tung E.|Xie D.|Xu S.|Colletti S.|Tata J.|Hale J.|Pinto S.|Shen D.</t>
  </si>
  <si>
    <t>Discovery of benzimidazole pyrrolidinyl amides as prolylcarboxypeptidase inhibitors</t>
  </si>
  <si>
    <t>The discovery of non-benzimidazole and brain-penetrant prolylcarboxypeptidase inhibitors</t>
  </si>
  <si>
    <t>Ohtake S.|Miyawaki S.|Fujita H.|Kiyoi H.|Shinagawa K.|Usui N.|Okumura H.|Miyamura K.|Nakaseko C.|Miyazaki Y.|Fujieda A.|Nagai T.|Yamane T.|Taniwaki M.|Takahashi M.|Yagasaki F.|Kimura Y.|Asou N.|Sakamaki H.|Handa H.|Honda S.|Ohnishi K.|Naoe T.|Ohno R.</t>
  </si>
  <si>
    <t>Harada K.|Doki N.|Hagino T.|Miyawaki S.|Ohtake S.|Kiyoi H.|Miyazaki Y.|Fujita H.|Usui N.|Okumura H.|Miyamura K.|Nakaseko C.|Fujieda A.|Nagai T.|Yamane T.|Sakamaki H.|Ohnishi K.|Naoe T.|Ohno R.|Ohashi K.</t>
  </si>
  <si>
    <t>Randomized study of induction therapy comparing standard-dose idarubicin with high-dose daunorubicin in adult patients with previously untreated acute myeloid leukemia: The JALSGAML201 study</t>
  </si>
  <si>
    <t>Underweight status at diagnosis is associated with poorer outcomes in adult patients with acute myeloid leukemia: a retrospective study of JALSG AML 201</t>
  </si>
  <si>
    <t>Tyagarajan S.|Chakravarty P.|Park M.|Zhou B.|Herrington J.|Ratliff K.|Bugianesi R.|Williams B.|Haedo R.|Swensen A.|Warren V.|Smith M.|Garcia M.|Kaczorowski G.|McManus O.|Lyons K.|Li X.|Madeira M.|Karanam B.|Green M.|Forrest M.|Abbadie C.|McGowan E.|Mistry S.|Jochnowitz N.|Duffy J.</t>
  </si>
  <si>
    <t>Shao P.|Ye F.|Chakravarty P.|Herrington J.|Dai G.|Bugianesi R.|Haedo R.|Swensen A.|Warren V.|Smith M.|Garcia M.|McManus O.|Lyons K.|Li X.|Green M.|Jochnowitz N.|McGowan E.|Mistry S.|Sun S.|Abbadie C.|Kaczorowski G.|Duffy J.</t>
  </si>
  <si>
    <t>A potent and selective indole N-type calcium channel (Ca &lt;inf&gt;v&lt;/inf&gt;2.2) blocker for the treatment of pain</t>
  </si>
  <si>
    <t>Improved Cav2.2 channel inhibitors through a gem -dimethylsulfone bioisostere replacement of a labile sulfonamide</t>
  </si>
  <si>
    <t>Smith C.|Ali A.|Hammond M.|Li H.|Lu Z.|Napolitano J.|Taylor G.|Thompson C.|Anderson M.|Chen Y.|Eveland S.|Guo Q.|Hyland S.|Milot D.|Sparrow C.|Wright S.|Cumiskey A.|Latham M.|Peterson L.|Rosa R.|Pivnichny J.|Tong X.|Xu S.|Sinclair P.</t>
  </si>
  <si>
    <t>Lu Z.|Chen Y.|Napolitano J.|Taylor G.|Ali A.|Hammond M.|Deng Q.|Tan E.|Tong X.|Xu S.|Latham M.|Peterson L.|Anderson M.|Eveland S.|Guo Q.|Hyland S.|Milot D.|Chen Y.|Sparrow C.|Wright S.|Sinclair P.</t>
  </si>
  <si>
    <t>Biphenyl-substituted oxazolidinones as cholesteryl ester transfer protein inhibitors: Modifications of the oxazolidinone ring leading to the discovery of anacetrapib</t>
  </si>
  <si>
    <t>SAR studies on the central phenyl ring of substituted biphenyl oxazolidinone-potent CETP inhibitors</t>
  </si>
  <si>
    <t>Iqbal J.|Meyer P.|Smith L.|Johnson N.|Vose J.|Greiner T.|Connors J.|Staudt L.|Rimsza L.|Jaffe E.|Rosenwald A.|Ott G.|Delabie J.|Campo E.|Braziel R.|Cook J.|Tubbs R.|Gascoyne R.|Armitage J.|Weisenburger D.|Chan W.</t>
  </si>
  <si>
    <t>Iqbal J.|Shen Y.|Huang X.|Liu Y.|Wake L.|Liu C.|Deffenbacher K.|Lachel C.|Wang C.|Rohr J.|Guo S.|Smith L.|Wright G.|Bhagavathi S.|Dybkaer K.|Fu K.|Greiner T.|Vose J.|Jaffe E.|Rimsza L.|Rosenwald A.|Ott G.|Delabie J.|Campo E.|Braziel R.|Cook J.|Tubbs R.|Armitage J.|Weisenburger D.|Staudt L.|Gascoyne R.|McKeithan T.|McKeithan T.|Chan W.|Chan W.</t>
  </si>
  <si>
    <t>BCL2 predicts survival in germinal center B-cell-like diffuse large B-cell lymphoma treated with CHOP-like therapy and rituximab</t>
  </si>
  <si>
    <t>Global microRNA expression profiling uncovers molecular markers for classification and prognosis in aggressive B-cell lymphoma</t>
  </si>
  <si>
    <t>Hirose A.|Tajima H.|Okamoto K.|Makino I.|Kinoshita J.|Hayashi H.|Nakamura K.|Oyama K.|Nakagawara H.|Inokuchi M.|Fujita H.|Takamura H.|Ninomiya I.|Kitagawa H.|Fushida S.|Tani T.|Fujimura T.|Ohta T.|Koda W.|Matsui O.</t>
  </si>
  <si>
    <t>Tajima H.|Takamura H.|Kitagawa H.|Nakayama A.|Shoji M.|Watanabe T.|Tsukada T.|Nakanuma S.|Okamoto K.|Sakai S.|Kinoshita J.|Makino I.|Nakamura K.|Hayashi H.|Oyama K.|Inokuchi M.|Nakagawara H.|Miyashita T.|Ninomiya I.|Fushida S.|Fujimura T.|Wakayama T.|Iseki S.|Ikeda H.|Ohta T.</t>
  </si>
  <si>
    <t>[A safely resected case of hypervascular pancreatic giant tumor after preoperative arterial embolization].</t>
  </si>
  <si>
    <t>Multiple liver metastases of pancreatic solid pseudopapillary tumor treated with resection following chemotherapy and transcatheter arterial embolization: A case report</t>
  </si>
  <si>
    <t>Japanese Journal of Cancer and Chemotherapy</t>
  </si>
  <si>
    <t>Gan to kagaku ryoho. Cancer &amp;amp; chemotherapy</t>
  </si>
  <si>
    <t>Wang M.|Wang M.|Wang M.|Liu F.|Hsing A.|Wang X.|Shao Q.|Qi J.|Ye Y.|Wang Z.|Chen H.|Chen H.|Gao X.|Wang G.|Chu L.|Ding Q.|Ouyang J.|Gao X.|Huang Y.|Chen Y.|Gao Y.|Zhang Z.|Rao J.|Shi R.|Wu Q.|Zhang Y.|Jiang H.|Zheng J.|Hu Y.|Guo L.|Lin X.|Tao S.|Jin G.|Sun J.|Sun J.|Lu D.|Lu D.|Zheng S.|Zheng S.|Sun Y.|Mo Z.|Yin C.|Zhang Z.|Zhang Z.|Zhang Z.|Xu J.|Xu J.|Xu J.|Xu J.|Xu J.</t>
  </si>
  <si>
    <t>Replication and cumulative effects of GWAS-identified genetic variations for prostate cancer in Asians: A case-control study in the ChinaPCa consortium</t>
  </si>
  <si>
    <t>Breccia M.|Latagliata R.|Stagno F.|Luciano L.|Gozzini A.|Castagnetti F.|Fava C.|Cavazzini F.|Annunziata M.|Rossi A.|Pregno P.|Abruzzese E.|Vigneri P.|Rege-Cambrin G.|Sica S.|Pane F.|Santini V.|Specchia G.|Rosti G.|Alimena G.</t>
  </si>
  <si>
    <t>Tiribelli M.|Latagliata R.|Luciano L.|Castagnetti F.|Gozzini A.|Cambrin G.|Annunziata M.|Stagno F.|Pregno P.|Albano F.|Abruzzese E.|Musto P.|Montefusco E.|Fava C.|Fanin R.|Pane F.|Rosti G.|Breccia M.|Alimena G.|Vigneri P.</t>
  </si>
  <si>
    <t>Charlson comorbidity index and adult comorbidity evaluation-27 scores might predict treatment compliance and development of pleural effusions in elderly patients with chronic myeloid leukemia treated with second-line dasatinib</t>
  </si>
  <si>
    <t>Impact of BCR-ABL mutations on response to dasatinib after imatinib failure in elderly patients with chronic-phase chronic myeloid leukemia</t>
  </si>
  <si>
    <t>Wadden T.|Neiberg R.|Wing R.|Clark J.|Delahanty L.|Hill J.|Krakoff J.|Otto A.|Ryan D.|Vitolins M.|Brancati F.|Swartz L.|Cheskin L.|Clark J.|Stewart K.|Rubin R.|Arceci J.|Bau S.|Charleston J.|Diggins D.|Johnson M.|Lambert J.|Michalski K.|Niggetts D.|Sapun C.|Bray G.|Rau K.|Strate A.|Greenway F.|Ryan D.|Williamson D.|Armand B.|Arceneaux J.|Bachand A.|Begnaud M.|Berhard B.|Caderette E.|Cerniauskas B.|Creel D.|Crow D.|Duncan C.|Guay H.|Johnson C.|Kora N.|LaFleur K.|Landry K.|Lingle M.|Perault J.|Puckett C.|Shipp M.|Smith M.|Tucker E.|Lewis C.|Thomas S.|Safford M.|DiLillo V.|Bragg C.|Dobelstein A.|Gilbert S.|Glasser S.|Hannum S.|Hubbell A.|Jones J.|Lee D.|Luketic R.|Christie Oden L.|Raines J.|Roche C.|Truman J.|Webb N.|Azuero C.|King J.|Morgan A.|Nathan D.|Cagliero E.|Hayward K.|Turgeon H.|Delahanty L.|Anderson E.|Bissett L.|Goldman V.|Harlan V.|Michel T.|Larkin M.|Stevens C.|Miller K.|Chen J.|Blumenthal K.|Winning G.|Tsay R.|Cyr H.|Pinto M.|Horton E.|Jackson S.|Hamdy O.|Enrique Caballero A.|Bain S.|Bovaird E.|Fargnoli B.</t>
  </si>
  <si>
    <t>Espeland M.|Espeland M.|Probstfield J.|Hire D.|Redmon J.|Redmon J.|Evans G.|Coday M.|Coday M.|Lewis C.|Johnson K.|Johnson K.|Wilmoth S.|Wilmoth S.|Bahnson J.|Dulin M.|Green J.|Green J.|Knowler W.|Knowler W.|Knowler W.|Kitabchi A.|Murillo A.|Osei K.|Osei K.|Rehman S.|Rehman S.|Brancati F.|Swartz L.|Cheskin L.|Clark J.|Stewart K.|Rubin R.|Arceci J.|Ball S.|Charleston J.|Diggins D.|Johnson M.|Lambert J.|Michalski K.|Jiggetts D.|Sapun C.|Bray G.|Rau K.|Strate A.|Greenway F.|Ryan D.|Williamson D.|Armand B.|Arceneaux J.|Bachand A.|Begnaud M.|Berhard B.|Caderette E.|Cerniauskas B.|Creel D.|Crow D.|Duncan C.|Guay H.|Johnson C.|Jones L.|Jones L.|Jones L.|Kora N.|LaFleur K.|Landry K.|Lingle M.|Perault J.|Puckett C.|Shipp M.|Smith M.|Tucker E.|Thomas S.|Safford M.|DiLillo V.|Bragg C.|Dobelstein A.|Gilbert S.|Glasser S.|Hannum S.|Hubbell A.|Jones J.|Jones J.|Lee D.|Luketic R.|Oden L.|Raines J.|Roche C.|Truman J.|Webb N.|Azuero C.|King J.|Morgan A.|Nathan D.|Cagliero E.|Hayward K.|Turgeon H.|Delahanty L.|Anderson E.|Bissett L.</t>
  </si>
  <si>
    <t>Four-year weight losses in the look AHEAD study: Factors associated with long-term success</t>
  </si>
  <si>
    <t>Systolic blood pressure control among individuals with type 2 diabetes: A comparative effectiveness analysis of three interventions</t>
  </si>
  <si>
    <t>Takahashi Y.|Takahashi Y.|Kou I.|Takahashi A.|Johnson T.|Kono K.|Kawakami N.|Uno K.|Ito M.|Minami S.|Yanagida H.|Taneichi H.|Tsuji T.|Suzuki T.|Sudo H.|Kotani T.|Watanabe K.|Chiba K.|Hosono N.|Kamatani N.|Tsunoda T.|Toyama Y.|Kubo M.|Matsumoto M.|Ikegawa S.</t>
  </si>
  <si>
    <t>Ogura Y.|Ogura Y.|Takahashi Y.|Takahashi Y.|Kou I.|Nakajima M.|Kono K.|Kawakami N.|Uno K.|Ito M.|Minami S.|Yanagida H.|Taneichi H.|Yonezawa I.|Tsuji T.|Suzuki T.|Sudo H.|Kotani T.|Watanabe K.|Chiba K.|Toyama Y.|Matsumoto M.|Ikegawa S.</t>
  </si>
  <si>
    <t>A genome-wide association study identifies common variants near LBX1 associated with adolescent idiopathic scoliosis</t>
  </si>
  <si>
    <t>A replication study for association of 5 single nucleotide polymorphisms with curve progression of adolescent idiopathic scoliosis in japanese patients</t>
  </si>
  <si>
    <t>Kiss H.|Kiss H.|Nett M.|Domin N.|Martin K.|Maresca J.|Maresca J.|Copeland A.|Lapidus A.|Lucas S.|Berry K.|del Rio T.|Dalin E.|Tice H.|Pitluck S.|Richardson P.|Bruce D.|Bruce D.|Goodwin L.|Goodwin L.|Han C.|Han C.|Detter J.|Detter J.|Schmutz J.|Brettin T.|Brettin T.|Land M.|Land M.|Hauser L.|Hauser L.|Kyrpides N.|Ivanova N.|Göker M.|Woyke T.|Klenk H.|Bryant D.</t>
  </si>
  <si>
    <t>Complete genome sequence of the filamentous gliding predatory bacterium Herpetosiphon aurantiacus type strain (114-95&lt;sup&gt;T&lt;/sup&gt;)</t>
  </si>
  <si>
    <t>Orioli I.|Orioli I.|Amar E.|Bakker M.|Bermejo-Sánchez E.|Bermejo-Sánchez E.|Bermejo-Sánchez E.|Bianchi F.|Canfield M.|Clementi M.|Correa A.|Csáky-Szunyogh M.|Feldkamp M.|Feldkamp M.|Landau D.|Leoncini E.|Li Z.|Lowry R.|Mastroiacovo P.|Morgan M.|Mutchinick O.|Rissmann A.|Ritvanen A.|Scarano G.|Szabova E.|Castilla E.|Castilla E.|Castilla E.</t>
  </si>
  <si>
    <t>Cyclopia: An epidemiologic study in a large dataset from the International Clearinghouse of Birth Defects Surveillance and Research</t>
  </si>
  <si>
    <t>Flicek P.|Flicek P.|Amode M.|Barrell D.|Beal K.|Brent S.|Chen Y.|Clapham P.|Coates G.|Fairley S.|Fitzgerald S.|Gordon L.|Hendrix M.|Hourlier T.|Johnson N.|Kä hä ri A.|Keefe D.|Keenan S.|Kinsella R.|Kokocinski F.|Kulesha E.|Larsson P.|Longden I.|McLaren W.|Overduin B.|Pritchard B.|Riat H.|Rios D.|Ritchie G.|Ruffier M.|Schuster M.|Sobral D.|Spudich G.|Tang Y.|Trevanion S.|Vandrovcova J.|Vilella A.|White S.|Wilder S.|Zadissa A.|Zamora J.|Aken B.|Birney E.|Cunningham F.|Dunham I.|Durbin R.|Fernández-Suarez X.|Herrero J.|Hubbard T.|Parker A.|Proctor G.|Vogel J.|Searle S.</t>
  </si>
  <si>
    <t>Ensembl 2011</t>
  </si>
  <si>
    <t>Bradford Y.|Conlin T.|Dunn N.|Fashena D.|Frazer K.|Howe D.|Knight J.|Mani P.|Martin R.|Moxon S.|Paddock H.|Pich C.|Ramachandran S.|Ruef B.|Ruzicka L.|Schaper H.|Schaper K.|Shao X.|Singer A.|Sprague J.|Sprunger B.|Van Slyke C.|Westerfield M.</t>
  </si>
  <si>
    <t>Ruzicka L.|Bradford Y.|Frazer K.|Howe D.|Paddock H.|Ramachandran S.|Singer A.|Toro S.|Van Slyke C.|Eagle A.|Fashena D.|Kalita P.|Knight J.|Mani P.|Martin R.|Moxon S.|Pich C.|Schaper K.|Shao X.|Westerfield M.</t>
  </si>
  <si>
    <t>ZFIN: Enhancements and updates to the zebrafish model organism database</t>
  </si>
  <si>
    <t>ZFIN, The zebrafish model organism database: Updates and new directions</t>
  </si>
  <si>
    <t>Genesis</t>
  </si>
  <si>
    <t>Sheehy S.|Duncan C.|Elias S.|Collins K.|Ewer K.|Spencer A.|Williams A.|Halstead F.|Moretz S.|Miura K.|Epp C.|Dicks M.|Poulton I.|Lawrie A.|Berrie E.|Moyle S.|Long C.|Colloca S.|Colloca S.|Cortese R.|Gilbert S.|Gilbert S.|Nicosia A.|Hill A.|Draper S.</t>
  </si>
  <si>
    <t>Sheehy S.|Duncan C.|Elias S.|Choudhary P.|Biswas S.|Halstead F.|Collins K.|Edwards N.|Douglas A.|Anagnostou N.|Ewer K.|Havelock T.|Havelock T.|Mahungu T.|Bliss C.|Miura K.|Poulton I.|Lillie P.|Antrobus R.|Berrie E.|Moyle S.|Gantlett K.|Colloca S.|Colloca S.|Cortese R.|Cortese R.|Long C.|Sinden R.|Sinden R.|Gilbert S.|Lawrie A.|Doherty T.|Faust S.|Faust S.|Nicosia A.|Nicosia A.|Nicosia A.|Hill A.|Draper S.</t>
  </si>
  <si>
    <t>Phase Ia clinical evaluation of the plasmodium falciparum blood-stage antigen MSP1 in ChAd63 and MVA vaccine vectors</t>
  </si>
  <si>
    <t>ChAd63-MVA-vectored blood-stage Malaria vaccines targeting MSP1 and AMA1: Assessment of efficacy against mosquito bite challenge in humans</t>
  </si>
  <si>
    <t>Domschke K.|Reif A.|Weber H.|Richter J.|Hohoff C.|Ohrmann P.|Pedersen A.|Pedersen A.|Bauer J.|Suslow T.|Kugel H.|Heindel W.|Baumann C.|Klauke B.|Jacob C.|Maier W.|Fritze J.|Bandelow B.|Krakowitzky P.|Rothermundt M.|Erhardt A.|Binder E.|Holsboer F.|Gerlach A.|Gerlach A.|Kircher T.|Lang T.|Lang T.|Alpers G.|Alpers G.|Ströhle A.|Fehm L.|Gloster A.|Wittchen H.|Arolt V.|Pauli P.|Hamm A.|Deckert J.</t>
  </si>
  <si>
    <t>Hohoff C.|Weber H.|Weber H.|Richter J.|Domschke K.|Zwanzger P.|Ohrmann P.|Bauer J.|Suslow T.|Suslow T.|Kugel H.|Baumann C.|Klauke B.|Klauke B.|Jacob C.|Fritze J.|Bandelow B.|Gloster A.|Gerlach A.|Kircher T.|Lang T.|Lang T.|Alpers G.|Alpers G.|Ströhle A.|Fehm L.|Wittchen H.|Arolt V.|Pauli P.|Hamm A.|Reif A.|Deckert J.</t>
  </si>
  <si>
    <t>Neuropeptide S receptor gene converging evidence for a role in panic disorder</t>
  </si>
  <si>
    <t>RGS2 ggenetic variation: Association analysis with panic disorder and dimensional as well as intermediate phenotypes of anxiety</t>
  </si>
  <si>
    <t>Rha S.|Chen K.|Chen K.|Oh D.|Li Y.|Li Y.|Jin Z.|Jin Z.|Poddar K.|Ramasamy S.|Minami Y.|Elnagar A.|Choi B.|Hong S.|Cheon B.|Moon S.|Im S.|Kim S.|Na J.|Choi C.|Lim H.|Kim J.|Kim E.|Han S.|Park C.|Seo H.|Kim J.|Hong Y.|Jeong M.</t>
  </si>
  <si>
    <t>Impact of heterogeneous overlapping drug-eluting stents on the arterial responses of rabbit iliac arteries: A comparison with overlapping bare metal stents</t>
  </si>
  <si>
    <t>Kim Y.|Mosier N.|Ladisch M.|Ramesh Pallapolu V.|Lee Y.|Garlock R.|Balan V.|Dale B.|Donohoe B.|Vinzant T.|Elander R.|Falls M.|Sierra R.|Holtzapple M.|Shi J.|Ebrik M.|Redmond T.|Yang B.|Wyman C.|Warner R.</t>
  </si>
  <si>
    <t>Donohoe B.|Vinzant T.|Elander R.|Pallapolu V.|Lee Y.|Garlock R.|Garlock R.|Balan V.|Balan V.|Dale B.|Dale B.|Kim Y.|Mosier N.|Ladisch M.|Falls M.|Holtzapple M.|Sierra-Ramirez R.|Shi J.|Ebrik M.|Redmond T.|Yang B.|Wyman C.|Hames B.|Thomas S.|Warner R.</t>
  </si>
  <si>
    <t>Comparative study on enzymatic digestibility of switchgrass varieties and harvests processed by leading pretreatment technologies</t>
  </si>
  <si>
    <t>Surface and ultrastructural characterization of raw and pretreated switchgrass</t>
  </si>
  <si>
    <t>Dunlop M.|Dunlop M.|Dunlop M.|Zhang Q.|Bogdanova Y.|Trattner K.|Pu Z.|Hasegawa H.|Berchem J.|T. Taylor M.|Volwerk M.|Eastwood J.|Lavraud B.|Shen C.|Shi J.|Wang J.|Constantinescu D.|Fazakerley A.|Frey H.|Sibeck D.|Escoubet P.|Wild J.|Liu Z.|Carr C.</t>
  </si>
  <si>
    <t>Zhang Q.|Dunlop M.|Dunlop M.|Lockwood M.|Lockwood M.|Lavraud B.|Bogdanova Y.|Hasegawa H.|Yang H.|Liu R.|Hu H.|Zhang B.|Pu Z.|Yang Z.|Wang J.|Taylor M.|Berchem J.|Constantinescu D.|Volwerk M.|Frey H.|Fazakerley A.|Shen C.|Shi J.|Sibeck D.|Escoubet P.|Wild J.</t>
  </si>
  <si>
    <t>Magnetopause reconnection across wide local time</t>
  </si>
  <si>
    <t>Inner plasma structure of the low-latitude reconnection layer</t>
  </si>
  <si>
    <t>Belikov D.|Belikov D.|Maksyutov S.|Krol M.|Krol M.|Krol M.|Fraser A.|Rigby M.|Bian H.|Agusti-Panareda A.|Bergmann D.|Bousquet P.|Cameron-Smith P.|Chipperfield M.|Fortems-Cheiney A.|Gloor E.|Haynes K.|Haynes K.|Hess P.|Houweling S.|Houweling S.|Kawa S.|Law R.|Loh Z.|Meng L.|Palmer P.|Patra P.|Prinn R.|Saito R.|Wilson C.</t>
  </si>
  <si>
    <t>Off-line algorithm for calculation of vertical tracer transport in the troposphere due to deep convection</t>
  </si>
  <si>
    <t>Sanders N.|Soderberg A.|Gezari S.|Betancourt M.|Chornock R.|Berger E.|Foley R.|Foley R.|Challis P.|Drout M.|Kirshner R.|Lunnan R.|Marion G.|Margutti R.|McKinnon R.|Milisavljevic D.|Narayan G.|Rest A.|Kankare E.|Mattila S.|Smartt S.|Huber M.|Burgett W.|Draper P.|Hodapp K.|Kaiser N.|Kudritzki R.|Magnier E.|Metcalfe N.|Morgan J.|Price P.|Tonry J.|Wainscoat R.|Waters C.</t>
  </si>
  <si>
    <t>Toward characterization of the type IIP supernova progenitor population: A statistical sample of light curves from pan-starrs1</t>
  </si>
  <si>
    <t>France K.|Schindhelm E.|Burgh E.|Herczeg G.|Harper G.|Brown A.|Green J.|Linsky J.|Yang H.|Abgrall H.|Ardila D.|Bergin E.|Bethell T.|Brown J.|Calvet N.|Espaillat C.|Gregory S.|Hillenbrand L.|Hussain G.|Ingleby L.|Johns-Krull C.|Roueff E.|Valenti J.|Walter F.</t>
  </si>
  <si>
    <t>Ardila D.|Herczeg G.|Gregory S.|Gregory S.|Ingleby L.|France K.|Brown A.|Edwards S.|Johns-Krull C.|Linsky J.|Yang H.|Valenti J.|Abgrall H.|Alexander R.|Bergin E.|Bethell T.|Brown J.|Calvet N.|Espaillat C.|Hillenbrand L.|Hussain G.|Roueff E.|Schindhelm E.|Walter F.</t>
  </si>
  <si>
    <t>The far-ultraviolet \"continuum\" in protoplanetary disk systems. II. carbon monoxide fourth positive emission and absorption</t>
  </si>
  <si>
    <t>Hot gas lines in T tauri stars</t>
  </si>
  <si>
    <t>Ade P.|Aghanim N.|Arnaud M.|Ashdown M.|Ashdown M.|Aumont J.|Baccigalupi C.|Balbi A.|Banday A.|Banday A.|Banday A.|Barreiro R.|Bartlett J.|Bartlett J.|Battaner E.|Benabed K.|Benoît A.|Bernard J.|Bernard J.|Bersanelli M.|Bersanelli M.|Bhatia R.|Bock J.|Bock J.|Bonaldi A.|Bond J.|Borrill J.|Borrill J.|Bouchet F.|Boulanger F.|Bucher M.|Burigana C.|Cabella P.|Cardoso J.|Cardoso J.|Cardoso J.|Catalano A.|Catalano A.|Cayón L.|Challinor A.|Challinor A.|Challinor A.|Chamballu A.|Chiang L.|Chiang C.|Christensen P.|Christensen P.|Clements D.|Colombi S.|Couchot F.|Coulais A.|Crill B.|Crill B.|Cuttaia F.|Dame T.|Danese L.|Davies R.|Davis R.|De Bernardis P.|De Gasperis G.|De Rosa A.|De Zotti G.|De Zotti G.|Delabrouille J.|Delouis J.|Désert F.|Dickinson C.|Dobashi K.|Donzelli S.|Donzelli S.|Doré O.|Doré O.|Dörl U.|Douspis M.|Dupac X.|Efstathiou G.|Enßlin T.|Eriksen H.|Falgarone E.|Finelli F.|Forni O.|Forni O.|Fosalba P.|Frailis M.|Franceschi E.|Fukui Y.|Galeotta S.|Ganga K.|Ganga K.|Giard M.|Giard M.|Giardino G.|Giraud-Héraud Y.|González-Nuevo J.|Górski K.|Górski K.|Gratton S.|Gratton S.|Gregorio A.|Grenier I.</t>
  </si>
  <si>
    <t>Aghanim N.|Alves M.|Alves M.|Alves M.|Arnaud M.|Arzoumanian D.|Aumont J.|Baccigalupi C.|Banday A.|Banday A.|Barreiro R.|Bartolo N.|Bartolo N.|Battaner E.|Battaner E.|Benabed K.|Benabed K.|Benoit-Lévy A.|Benoit-Lévy A.|Benoit-Lévy A.|Bernard J.|Bernard J.|Bersanelli M.|Bersanelli M.|Bielewicz P.|Bielewicz P.|Bielewicz P.|Bonaldi A.|Bonavera L.|Bond J.|Borrill J.|Borrill J.|Bouchet F.|Bouchet F.|Boulanger F.|Bracco A.|Burigana C.|Burigana C.|Burigana C.|Calabrese E.|Cardoso J.|Cardoso J.|Cardoso J.|Catalano A.|Catalano A.|Chamballu A.|Chamballu A.|Chamballu A.|Chiang H.|Chiang H.|Christensen P.|Christensen P.|Colombi S.|Colombi S.|Colombo L.|Colombo L.|Combet C.|Couchot F.|Crill B.|Crill B.|Curto A.|Curto A.|Cuttaia F.|Danese L.|Davies R.|Davis R.|De Bernardis P.|De Rosa A.|De Zotti G.|De Zotti G.|Delabrouille J.|Dickinson C.|Diego J.|Dole H.|Dole H.|Donzelli S.|Doré O.|Doré O.|Douspis M.|Ducout A.|Ducout A.|Dupac X.|Efstathiou G.|Elsner F.|Elsner F.|Elsner F.|Enßlin T.|Eriksen H.|Falgarone E.|Ferrière K.|Ferrière K.|Finelli F.|Finelli F.|Forni O.|Forni O.|Frailis M.|Fraisse A.|Franceschi E.|Frejsel A.|Galeotta S.</t>
  </si>
  <si>
    <t>Planck early results. XIX. All-sky temperature and dust optical depth from Planck and IRAS. Constraints on the \"dark gas\" in our Galaxy</t>
  </si>
  <si>
    <t>Planck intermediate results: XXXIV. The magnetic field structure in the Rosette Nebula</t>
  </si>
  <si>
    <t>Lee S.|Lee S.|Byun D.|Byun D.|Oh C.|Oh C.|Han S.|Han S.|Je D.|Kim K.|Kim K.|Wi S.|Cho S.|Cho S.|Sohn B.|Sohn B.|Kim J.|Kim J.|Kim J.|Lee J.|Lee J.|Oh S.|Song M.|Kang J.|Chung M.|Lee J.|Lee J.|Oh J.|Oh J.|Bae J.|Yun S.|Lee J.|Kim B.|Kim B.|Chung H.|Roh D.|Lee C.|Kim H.|Kim H.|Yeom J.|Kurayama T.|Jung T.|Park P.|Park P.|Kim M.|Kim M.|Yoon D.|Kim W.|Kim W.</t>
  </si>
  <si>
    <t>Single-dish performance of KVN 21 m radio telescopes: Simultaneous observations at 22 and 43 GHz</t>
  </si>
  <si>
    <t>Chaplin W.|Bedding T.|Bonanno A.|Broomhall A.|García R.|Hekker S.|Hekker S.|Huber D.|Verner G.|Basu S.|Elsworth Y.|Houdek G.|Mathur S.|Mosser B.|New R.|Stevens I.|Appourchaux T.|Karoff C.|Metcalfe T.|Molenda-Zakowicz J.|Monteiro M.|Thompson M.|Christensen-Dalsgaard J.|Gilliland R.|Kawaler S.|Kjeldsen H.|Ballot J.|Benomar O.|Corsaro E.|Campante T.|Campante T.|Gaulme P.|Hale S.|Handberg R.|Jarvis E.|Régulo C.|Régulo C.|Roxburgh I.|Salabert D.|Salabert D.|Stello D.|Mullally F.|Li J.|Wohler W.</t>
  </si>
  <si>
    <t>Verner G.|Verner G.|Elsworth Y.|Chaplin W.|Campante T.|Campante T.|Corsaro E.|Gaulme P.|Hekker S.|Hekker S.|Huber D.|Karoff C.|Mathur S.|Mosser B.|Appourchaux T.|Ballot J.|Ballot J.|Bedding T.|Bonanno A.|Broomhall A.|García R.|Handberg R.|New R.|Stello D.|Régulo C.|Régulo C.|Roxburgh I.|Salabert D.|Salabert D.|White T.|Caldwell D.|Christiansen J.|Fanelli M.</t>
  </si>
  <si>
    <t>Evidence for the impact of stellar activity on the detectability of solar-like oscillations observed by Kepler</t>
  </si>
  <si>
    <t>Global asteroseismic properties of solar-like oscillations observed by Kepler: A comparison of complementary analysis methods</t>
  </si>
  <si>
    <t>Collaboration Q.|Ruud T.|Fuskeland U.|Wehus I.|Vidal M.|Araujo D.|Bischoff C.|Bischoff C.|Buder I.|Buder I.|Chinone Y.|Chinone Y.|Cleary K.|Dumoulin R.|Kusaka A.|Kusaka A.|Monsalve R.|NÆss S.|NÆss S.|Newburgh L.|Reeves R.|Zwart J.|Zwart J.|Zwart J.|Bronfman L.|Davies R.|Davis R.|Dickinson C.|Eriksen H.|Gaier T.|Gundersen J.|Hasegawa M.|Hazumi M.|Huffenberger K.|Jones M.|Lawrence C.|Leitch E.|Limon M.|Miller A.|Pearson T.|Piccirillo L.|Radford S.|Readhead A.|Samtleben D.|Samtleben D.|Seiffert M.|Shepherd M.|Staggs S.|Tajima O.|Tajima O.|Thompson K.</t>
  </si>
  <si>
    <t>THE Q/U IMAGING EXPERIMENT: POLARIZATION MEASUREMENTS of the GALACTIC PLANE at 43 and 95 GHz</t>
  </si>
  <si>
    <t>Magrini L.|Bianchi S.|Corbelli E.|Cortese L.|Hunt L.|Smith M.|Vlahakis C.|Davies J.|Bendo G.|Baes M.|Boselli A.|Clemens M.|Casasola V.|De Looze I.|Fritz J.|Giovanardi C.|Grossi M.|Hughes T.|Madden S.|Pappalardo C.|Pohlen M.|Di Serego Alighieri S.|Verstappen J.</t>
  </si>
  <si>
    <t>Pappalardo C.|Pappalardo C.|Bendo G.|Bianchi S.|Hunt L.|Zibetti S.|Corbelli E.|Di Serego Alighieri S.|Grossi M.|Grossi M.|Davies J.|Baes M.|De Looze I.|Fritz J.|Pohlen M.|Smith M.|Verstappen J.|Boquien M.|Boselli A.|Cortese L.|Cortese L.|Hughes T.|Viaene S.|Bizzocchi L.|Bizzocchi L.|Clemens M.</t>
  </si>
  <si>
    <t>The herschel Virgo cluster survey: IX. Dust-to-gas mass ratio and metallicity gradients in four Virgo spiral galaxies</t>
  </si>
  <si>
    <t>The Herschel Virgo Cluster Survey XVII. SPIRE point-source catalogs and number counts</t>
  </si>
  <si>
    <t>Magdis G.|Magdis G.|Elbaz D.|Dickinson M.|Hwang H.|Charmandaris V.|Charmandaris V.|Charmandaris V.|Armus L.|Daddi E.|Le Floc'H E.|Aussel H.|Dannerbauer H.|Rigopoulou D.|Rigopoulou D.|Buat V.|Morrison G.|Mullaney J.|Lutz D.|Scott D.|Coia D.|Pope A.|Pannella M.|Altieri B.|Burgarella D.|Bethermin M.|Dasyra K.|Kartaltepe J.|Leiton R.|Magnelli B.|Popesso P.|Valtchanov I.</t>
  </si>
  <si>
    <t>Kirkpatrick A.|Pope A.|Alexander D.|Charmandaris V.|Charmandaris V.|Charmandaris V.|Daddi E.|Dickinson M.|Elbaz D.|Gabor J.|Hwang H.|Ivison R.|Mullaney J.|Pannella M.|Scott D.|Altieri B.|Aussel H.|Bournaud F.|Buat V.|Coia D.|Dannerbauer H.|Dasyra K.|Kartaltepe J.|Leiton R.|Leiton R.|Lin L.|Magdis G.|Magnelli B.|Morrison G.|Morrison G.|Popesso P.|Valtchanov I.</t>
  </si>
  <si>
    <t>GOODS-Herschel: A population of 24 μ m dropout sources at z &amp;lt; 2</t>
  </si>
  <si>
    <t>Goods-herschel: Impact of active galactic nuclei and star formation activity on infrared spectral energy distributions at high redshift</t>
  </si>
  <si>
    <t>Stello D.|Huber D.|Kallinger T.|Kallinger T.|Basu S.|Mosser B.|Hekker S.|Mathur S.|García R.|Bedding T.|Kjeldsen H.|Gilliland R.|Verner G.|Verner G.|Chaplin W.|Benomar O.|Meibom S.|Grundahl F.|Elsworth Y.|Molenda-Zakowicz J.|Szabó R.|Christensen-Dalsgaard J.|Tenenbaum P.|Twicken J.|Uddin K.</t>
  </si>
  <si>
    <t>Stello D.|Meibom S.|Gilliland R.|Grundahl F.|Hekker S.|Mosser B.|Kallinger T.|Kallinger T.|Mathur S.|García R.|Huber D.|Basu S.|Bedding T.|Brogaard K.|Brogaard K.|Chaplin W.|Elsworth Y.|Molenda-Zakowicz J.|Szabó R.|Still M.|Jenkins J.|Christensen-Dalsgaard J.|Kjeldsen H.|Serenelli A.|Wohler B.</t>
  </si>
  <si>
    <t>Amplitudes of solar-like oscillations: Constraints from red giants in open clusters observed by Kepler</t>
  </si>
  <si>
    <t>An asteroseismic membership study of the red giants in three open clusters observed by Kepler: NGC 6791, NGC 6819, and NGC 6811</t>
  </si>
  <si>
    <t>Guo Q.|Cole S.|Lacey C.|Baugh C.|Frenk C.|Norberg P.|Auld R.|Baldry I.|Bamford S.|Bourne N.|Buttiglione E.|Cava A.|Cooray A.|Croom S.|Dariush A.|De Zotti G.|De Zotti G.|Driver S.|Dunne L.|Dye S.|Eales S.|Fritz J.|Hopkins A.|Hopwood R.|Ibar E.|Ivison R.|Jarvis M.|Jones D.|Kelvin L.|Liske J.|Loveday J.|Maddox S.|Parkinson H.|Pascale E.|Peacock J.|Pohlen M.|Prescott M.|Rigby E.|Robotham A.|Rodighiero G.|Sharp R.|Smith D.|Temi P.|van Kampen E.</t>
  </si>
  <si>
    <t>Which haloes host Herschel-ATLAS galaxies in the local Universe?</t>
  </si>
  <si>
    <t>O'Dea D.|Ade P.|Amiri M.|Benton S.|Bock J.|Bock J.|Bond J.|Bonetti J.|Bryan S.|Burger B.|Chiang H.|Clark C.|Contaldi C.|Crill B.|Crill B.|Davis G.|Doré O.|Doré O.|Farhang M.|Farhang M.|Filippini J.|Fissel L.|Fraisse A.|Gandilo N.|Golwala S.|Gudmundsson J.|Hasselfield M.|Hilton G.|Holmes W.|Hristov V.|Irwin K.|Jones W.|Kuo C.|MacTavish C.|Mason P.|Montroy T.|Morford T.|Netterfield C.|Netterfield C.|Rahlin A.|Reintsema C.|Ruhl J.|Runyan M.|Schenker M.|Shariff J.|Soler J.|Trangsrud A.|Tucker C.|Tucker R.|Turner A.|Wiebe D.</t>
  </si>
  <si>
    <t>Spider optimization. II. Optical, magnetic, and foreground effects</t>
  </si>
  <si>
    <t>Cryogenics</t>
  </si>
  <si>
    <t>Burgarella D.|Heinis S.|Magdis G.|Auld R.|Blain A.|Bock J.|Bock J.|Brisbin D.|Buat V.|Chanial P.|Clements D.|Cooray A.|Cooray A.|Eales S.|Franceschini A.|Giovannoli E.|Glenn J.|Gonzlez Solares E.|Griffin M.|Hwang H.|Ilbert O.|Marchetti L.|Mortier A.|Oliver S.|Page M.|Papageorgiou A.|Pearson C.|Pearson C.|Pérez-Fournon I.|Pérez-Fournon I.|Pohlen M.|Rawlings J.|Raymond G.|Rigopoulou D.|Rigopoulou D.|Rodighiero G.|Roseboom I.|Rowan-Robinson M.|Scott D.|Seymour N.|Smith A.|Symeonidis M.|Tugwell K.|Vaccari M.|Vieira J.|Viero M.|Vigroux L.|Wang L.|Wright G.</t>
  </si>
  <si>
    <t>HerMES: Lyman break galaxies individually detected at 0.7 ≤ z ≤ 2.0 in goods-N with herschel/spire</t>
  </si>
  <si>
    <t>Genzel R.|Genzel R.|Genzel R.|Förster Schreiber N.|Lang P.|Tacchella S.|Tacconi L.|Wuyts S.|Bandara K.|Burkert A.|Burkert A.|Buschkamp P.|Carollo C.|Cresci G.|Davies R.|Eisenhauer F.|Hicks E.|Kurk J.|Lilly S.|Lutz D.|Mancini C.|Naab T.|Newman S.|Peng Y.|Peng Y.|Renzini A.|Shapiro Griffin K.|Sternberg A.|Vergani D.|Wisnioski E.|Wuyts E.|Zamorani G.</t>
  </si>
  <si>
    <t>The SINS/zC-SINF survey of z 2 galaxy kinematics: Evidence for gravitational quenching</t>
  </si>
  <si>
    <t>Von Braun K.|Boyajian T.|Kane S.|Van Belle G.|Ciardi D.|López-Morales M.|López-Morales M.|McAlister H.|Henry T.|Jao W.|Riedel A.|Subasavage J.|Schaefer G.|Ten Brummelaar T.|Ridgway S.|Sturmann L.|Sturmann J.|Mazingue J.|Turner N.|Farrington C.|Goldfinger P.|Boden A.</t>
  </si>
  <si>
    <t>Von Braun K.|Von Braun K.|Boyajian T.|van Belle G.|Kane S.|Jones J.|Farrington C.|Schaefer G.|Vargas N.|Scott N.|ten Brummelaar T.|Kephart M.|Gies D.|Ciardi D.|López-Morales M.|Mazingue C.|McAlister H.|Ridgway S.|Goldfinger P.|Turner N.|Sturmann L.</t>
  </si>
  <si>
    <t>Astrophysical parameters and habitable zone of the exoplanet hosting star GJ 581</t>
  </si>
  <si>
    <t>Stellar diameters and temperatures-v. 11 newly characterized exoplanet host stars</t>
  </si>
  <si>
    <t>Ricci D.|Poels J.|Elyiv A.|Elyiv A.|Finet F.|Sprimont P.|Anguita T.|Anguita T.|Bozza V.|Bozza V.|Browne P.|Burgdorf M.|Burgdorf M.|Calchi Novati S.|Calchi Novati S.|Dominik M.|Dreizler S.|Glitrup M.|Grundahl F.|Harpsøe K.|Harpsøe K.|Hessman F.|Hinse T.|Hinse T.|Hornstrup A.|Hundertmark M.|Jørgensen U.|Jørgensen U.|Liebig C.|Liebig C.|Maier G.|Mancini L.|Mancini L.|Mancini L.|Masi G.|Mathiasen M.|Rahvar S.|Scarpetta G.|Scarpetta G.|Skottfelt J.|Snodgrass C.|Snodgrass C.|Southworth J.|Teuber J.|Thöne C.|Thöne C.|Wambsganß J.|Zimmer F.|Zub M.|Surdej J.</t>
  </si>
  <si>
    <t>Flux and color variations of the quadruply imaged quasar HE 0435-1223</t>
  </si>
  <si>
    <t>Tremblin P.|Tremblin P.|Schneider N.|Schneider N.|Schneider N.|Minier V.|Didelon P.|Hill T.|Hill T.|Anderson L.|Motte F.|Zavagno A.|Andre P.|Arzoumanian D.|Audit E.|Audit E.|Benedettini M.|Bontemps S.|Bontemps S.|Csengeri T.|Di Francesco J.|Giannini T.|Hennemann M.|Nguyen Luong Q.|Marston A.|Peretto N.|Rivera-Ingraham A.|Rivera-Ingraham A.|Russeil D.|Rygl K.|Spinoglio L.|White G.|White G.</t>
  </si>
  <si>
    <t>Ionization compression impact on dense gas distribution and star formation: Probability density functions around H II regions as seen by Herschel</t>
  </si>
  <si>
    <t>Gilles D.|Turck-Chièze S.|Loisel G.|Piau L.|Ducret J.|Poirier M.|Blenski T.|Thais F.|Blancard C.|Cossé P.|Faussurier G.|Gilleron F.|Pain J.|Porcherot Q.|Guzik J.|Kilcrease D.|Magee N.|Harris J.|Busquet M.|Delahaye F.|Zeippen C.|Bastiani-Ceccotti S.</t>
  </si>
  <si>
    <t>Turck-Chièze S.|Gilles D.|Le Pennec M.|Blenski T.|Thais F.|Bastiani-Ceccotti S.|Blancard C.|Busquet M.|Caillaud T.|Colgan J.|Cossé P.|Delahaye F.|Ducreta J.|Faussurier G.|Fontes C.|Gilleron F.|Guzik J.|Harris J.|Kilcrease D.|Loisel G.|Magee N.|Pain J.|Reverdin C.|Silvert V.|Villette B.|Zeippen C.</t>
  </si>
  <si>
    <t>Comparison of Fe and Ni opacity calculations for a better understanding of pulsating stellar envelopes</t>
  </si>
  <si>
    <t>Radiative properties of stellar envelopes: Comparison of asteroseismic results to opacity calculations and measurements for iron and nickel</t>
  </si>
  <si>
    <t>Vernin J.|Muñoz-Tuñón C.|Muñoz-Tuñón C.|Sarazin M.|Ramió H.|Varela A.|Varela A.|Trinquet H.|Delgado J.|Fuensalida J.|Fuensalida J.|Reyes M.|Benhida A.|Benhida A.|Benkhaldoun Z.|Lambas D.|Hach Y.|Lazrek M.|Lombardi G.|Navarrete J.|Recabarren P.|Renzi V.|Sabil M.|Vrech R.</t>
  </si>
  <si>
    <t>Varela A.|Ramió H.|Vernin J.|Muñoz-Tuñón C.|Sarazin M.|Trinquet H.|Delgado J.|Fuensalida J.|Reyes M.|Benhida A.|Benkhaldoun Z.|Lambas D.|Hach Y.|Lazrek M.|Lombardi G.|Navarrete J.|Recabarren P.|Renzi V.|Sabil M.|Vrech R.</t>
  </si>
  <si>
    <t>European extremely large telescope site characterization I: Overview</t>
  </si>
  <si>
    <t>European extremely large telescope site characterization III: Ground meteorology</t>
  </si>
  <si>
    <t>Lerche E.|Lerche E.|Van Eester D.|Van Eester D.|Ongena J.|Ongena J.|Mayoral M.|Mayoral M.|Laxaback M.|Laxaback M.|Rimini F.|Rimini F.|Argouarch A.|Argouarch A.|Beaumont P.|Beaumont P.|Blackman T.|Blackman T.|Bobkov V.|Bobkov V.|Brennan D.|Brennan D.|Brett A.|Brett A.|Calabro G.|Calabro G.|Cecconello M.|Cecconello M.|Coffey I.|Coffey I.|Colas L.|Colas L.|Coyne A.|Coyne A.|Crombe K.|Crombe K.|Czarnecka A.|Czarnecka A.|Dumont R.|Dumont R.|Durodie F.|Durodie F.|Felton R.|Felton R.|Frigione D.|Frigione D.|Gatu Johnson M.|Gatu Johnson M.|Giroud C.|Giroud C.|Gorini G.|Gorini G.|Graham M.|Graham M.|Hellesen C.|Hellesen C.|Hellsten T.|Hellsten T.|Huygen S.|Huygen S.|Jacquet P.|Jacquet P.|Johnson T.|Johnson T.|Kiptily V.|Kiptily V.|Knipe S.|Knipe S.|Krasilnikov A.|Krasilnikov A.|Lamalle P.|Lamalle P.|Lennholm M.|Lennholm M.|Loarte A.|Loarte A.|Maggiora R.|Maggiora R.|Maslov M.|Maslov M.|Messiaen A.|Messiaen A.|Milanesio D.|Milanesio D.|Monakhov I.|Monakhov I.|Nightingale M.|Nightingale M.|Noble C.|Noble C.|Nocente M.|Nocente M.|Pangioni L.|Pangioni L.|Proverbio I.|Proverbio I.|Sozzi C.|Sozzi C.|Stamp M.|Stamp M.</t>
  </si>
  <si>
    <t>Lerche E.|Lerche E.|Eester D.|Eester D.|Johnson T.|Johnson T.|Hellsten T.|Hellsten T.|Ongena J.|Ongena J.|Mayoral M.|Mayoral M.|Frigione D.|Frigione D.|Sozzi C.|Sozzi C.|Calabro G.|Calabro G.|Lennholm M.|Lennholm M.|Beaumont P.|Beaumont P.|Blackman T.|Blackman T.|Brennan D.|Brennan D.|Brett A.|Brett A.|Cecconello M.|Cecconello M.|Coffey I.|Coffey I.|Coyne A.|Coyne A.|Crombe K.|Crombe K.|Czarnecka A.|Czarnecka A.|Felton R.|Felton R.|Giroud C.|Giroud C.|Gorini G.|Gorini G.|Hellesen C.|Hellesen C.|Jacquet P.|Jacquet P.|Kiptily V.|Kiptily V.|Knipe S.|Knipe S.|Krasilnikov A.|Krasilnikov A.|Maslov M.|Maslov M.|Monakhov I.|Monakhov I.|Noble C.|Noble C.|Nocente M.|Nocente M.|Pangioni L.|Pangioni L.|Proverbio I.|Proverbio I.|Sergienko G.|Sergienko G.|Stamp M.|Stamp M.|Studholme W.|Studholme W.|Tardocchi M.|Tardocchi M.|Vdovin V.|Vdovin V.|Versloot T.|Versloot T.|Voitsekhovitch I.|Voitsekhovitch I.|Whitehurst A.|Whitehurst A.|Wooldridge E.|Wooldridge E.|Zoita V.|Zoita V.</t>
  </si>
  <si>
    <t>Optimizing ion-cyclotron resonance frequency heating for ITER: Dedicated JET experiments</t>
  </si>
  <si>
    <t>Experimental investigation of ion cyclotron range of frequencies heating scenarios for ITER's half-field hydrogen phase performed in JET</t>
  </si>
  <si>
    <t>Aad D.|Aad D.|Abbott B.|Abbott B.|Abdallah J.|Abdallah J.|Abdelalim A.|Abdelalim A.|Abdesselam A.|Abdesselam A.|Abdinov O.|Abdinov O.|Abi B.|Abi B.|Abolins M.|Abolins M.|Abramowicz H.|Abramowicz H.|Abreu H.|Abreu H.|Acerbi E.|Acerbi E.|Acerbi E.|Acharya B.|Acharya B.|Acharya B.|Ackers M.|Ackers M.|Adams D.|Adams D.|Addy T.|Addy T.|Adelman J.|Adelman J.|Aderholz M.|Aderholz M.|Adomeit S.|Adomeit S.|Adragna P.|Adragna P.|Adye T.|Adye T.|Aefsky S.|Aefsky S.|Aguilar-Saavedra J.|Aguilar-Saavedra J.|Aguilar-Saavedra J.|Aharrouche M.|Aharrouche M.|Ahlen S.|Ahlen S.|Ahles F.|Ahles F.|Ahmad A.|Ahmad A.|Ahmed H.|Ahmed H.|Ahsan M.|Ahsan M.|Aielli G.|Aielli G.|Aielli G.|Akdogan T.|Akdogan T.|Akesson T.|Akesson T.|Akimoto G.|Akimoto G.|Akimov A.|Akimov A.|Alam M.|Alam M.|Alam M.|Alam M.|Albrand S.|Albrand S.|Aleksa M.|Aleksa M.|Aleksandrov N.|Aleksandrov N.|Aleppo M.|Aleppo M.|Aleppo M.|Alessandria F.|Alessandria F.|Alexa C.|Alexa C.|Alexander G.|Alexander G.|Alexandre G.|Alexandre G.|Alexopoulos T.|Alexopoulos T.|Alhroob M.|Alhroob M.|Aliev M.|Aliev M.|Alimonti G.|Alimonti G.|Alison J.</t>
  </si>
  <si>
    <t>Aad G.|Aad G.|Abbott B.|Abbott B.|Abdallah J.|Abdallah J.|Abdelalim A.|Abdelalim A.|Abdesselam A.|Abdesselam A.|Abdinov O.|Abdinov O.|Abi B.|Abi B.|Abolins M.|Abolins M.|Abramowicz H.|Abramowicz H.|Abreu H.|Abreu H.|Acerbi E.|Acerbi E.|Acerbi E.|Acharya B.|Acharya B.|Acharya B.|Adams D.|Adams D.|Addy T.|Addy T.|Adelman J.|Adelman J.|Aderholz M.|Aderholz M.|Adomeit S.|Adomeit S.|Adragna P.|Adragna P.|Adye T.|Adye T.|Aefsky S.|Aefsky S.|Aguilar-Saavedra J.|Aguilar-Saavedra J.|Aguilar-Saavedra J.|Aharrouche M.|Aharrouche M.|Ahlen S.|Ahlen S.|Ahles F.|Ahles F.|Ahmad A.|Ahmad A.|Ahsan M.|Ahsan M.|Aielli G.|Aielli G.|Aielli G.|Akdogan T.|Akdogan T.|Åkesson T.|Åkesson T.|Akimoto G.|Akimoto G.|Akimov A.|Akimov A.|Akiyama A.|Akiyama A.|Alam M.|Alam M.|Alam M.|Alam M.|Albert J.|Albert J.|Albrand S.|Albrand S.|Aleksa M.|Aleksa M.|Aleksandrov I.|Aleksandrov I.|Alessandria F.|Alessandria F.|Alexa C.|Alexa C.|Alexander G.|Alexander G.|Alexandre G.|Alexandre G.|Alexopoulos T.|Alexopoulos T.|Alhroob M.|Alhroob M.|Aliev M.|Aliev M.|Alimonti G.|Alimonti G.|Alison J.|Alison J.|Aliyev M.|Aliyev M.</t>
  </si>
  <si>
    <t>Luminosity determination in pp collisions at √s = 7 TeV using the ATLAS detector at the LHC</t>
  </si>
  <si>
    <t>Performance of missing transverse momentum reconstruction in proton-proton collisions at√s = 7 TeV with atlas</t>
  </si>
  <si>
    <t>Arimoto Y.|Ino T.|Shimizu H.|Kamiyama T.|Kira H.|Oku T.|Sakaguchi Y.|Kakurai K.|Sakai K.|Suzuki J.|Koizumi S.|Arai M.|Endo Y.|Nakamura M.|Shinohara T.|Takeda M.|Wakimoto S.|Yamazaki D.|Ohoymama K.|Hiraka H.|Yamada K.|Tsutsumi K.|Chang L.|Chang L.|Chang L.</t>
  </si>
  <si>
    <t>External cavity design of high-power diode laser for polarized helium-3 neutron spin filters based on spin-exchange optical pumping</t>
  </si>
  <si>
    <t>Caspi S.|Ambrosio G.|Anerella M.|Barzi E.|Bingham B.|Bossert R.|Cheng D.|Chlachidze G.|Dietderich D.|Felice H.|Ferracin P.|Ghosh A.|Hafalia A.|Hannaford C.|Joseph J.|Kashikhin V.|Sabbi G.|Schmalzle J.|Wanderer P.|Xiaorong W.|Zlobin A.</t>
  </si>
  <si>
    <t>Test results of 15 T Nb&lt;inf&gt;3&lt;/inf&gt;Sn quadrupole magnet HQ01 with a 120 mm bore for the LHC luminosity upgrade</t>
  </si>
  <si>
    <t>Pioch C.|Mares V.|Rühm W.|Iwase H.|Iwamoto Y.|Sato T.|Hagiwara M.|Satoh D.|Nakane Y.|Nakashima H.|Sakamoto Y.|Yashima H.|Matsumoto T.|Masuda A.|Nishiyama J.|Itoga T.|Theis C.|Feldbaumer E.|Jägerhofer L.|Tamii A.|Hatanaka K.|Nakamura T.</t>
  </si>
  <si>
    <t>Mares V.|Pioch C.|Ruhm W.|Iwase H.|Iwamoto Y.|Hagiwara M.|Satoh D.|Yashima H.|Itoga T.|Sato T.|Nakane Y.|Nakashima H.|Sakamoto Y.|Matsumoto T.|Masuda A.|Harano H.|Nishiyama J.|Theis C.|Feldbaumer E.|Jaegerhofer L.|Tamii A.|Hatanaka K.|Nakamura T.</t>
  </si>
  <si>
    <t>Calibration of a Bonner sphere spectrometer in quasi-monoenergetic neutron fields of 244 and 387 MeV</t>
  </si>
  <si>
    <t>Neutron dosimetry in quasi-monoenergetic fields of 244 and 387 MeV</t>
  </si>
  <si>
    <t>Scandale W.|Arduini G.|Cerutti F.|Garattini M.|Gilardoni S.|Masi A.|Mirarchi D.|Montesano S.|Petrucci S.|Redaelli S.|Rossi R.|Breton D.|Burmistrov L.|Dubos S.|Maalmi J.|Natochii A.|Natochii A.|Puill V.|Stocchi A.|Sukhonos D.|Bagli E.|Bandiera L.|Guidi V.|Mazzolari A.|Romagnoni M.|Murtas F.|Murtas F.|Addesa F.|Cavoto G.|Iacoangeli F.|Galluccio F.|Afonin A.|Bulgakov M.|Chesnokov Y.|Durum A.|Maisheev V.|Sandomirskiy Y.|Yanovich A.|Kolomiets A.|Kovalenko A.|Taratin A.|Smirnov G.|Smirnov G.|Denisov A.|Gavrikov Y.|Ivanov Y.|Lapina L.|Malyarenko L.|Skorobogatov V.|Auzinger G.|James T.|Hall G.|Pesaresi M.|Raymond M.</t>
  </si>
  <si>
    <t>Comprehensive study of beam focusing by crystal devices</t>
  </si>
  <si>
    <t>Belli P.|Bernabei R.|Bernabei R.|Boiko R.|Brudanin V.|Cappella F.|Cappella F.|Caracciolo V.|Cerulli R.|Chernyak D.|Danevich F.|D'Angelo S.|D'Angelo S.|Dossovitskiy A.|Galashov E.|Incicchitti A.|Incicchitti A.|Kobychev V.|Nagorny S.|Nozzoli F.|Kropivyansky B.|Kudovbenko V.|Mikhlin A.|Nikolaiko A.|Poda D.|Poda D.|Podviyanuk R.|Polischuk O.|Prosperi D.|Prosperi D.|Shlegel V.|Stenin Y.|Suhonen J.|Tretyak V.|Vasiliev Y.</t>
  </si>
  <si>
    <t>First results of the experiment to search for 2β decay of &lt;sup&gt;106&lt;/sup&gt;Cd with the help of &lt;sup&gt;106&lt;/sup&gt;CdWO&lt;inf&gt;4&lt;/inf&gt; crystal scintillators</t>
  </si>
  <si>
    <t>Yoo J.|Hong Y.|Seo J.|Chae E.|Ra S.|Lee J.|Kim E.|Baek S.|Kim T.|Kim W.|Lee J.|Lee S.|Lee S.|Lim S.|Shin T.|Yoon H.|Sheen S.|Lee J.|Huh J.|Oh Y.|Lee S.</t>
  </si>
  <si>
    <t>Kim C.|Kim C.|Seo J.|Lee S.|Lee J.|Lee J.|Huh J.|Huh J.|Lee J.|Lee J.|Ra S.|Ra S.|Lee J.|Lee J.|Kim E.|Kim E.|Kim T.|Kim T.|Kim W.|Kim W.|Lee S.|Lee S.|Lee S.|Lee S.|Lim S.|Lim S.|Shin T.|Shin T.|Yoon H.|Yoon H.|Sheen S.|Sheen S.|Oh Y.|Oh Y.|Park Y.|Park Y.|Lee S.|Lee S.</t>
  </si>
  <si>
    <t>Comparison of clinico-physiologic and CT imaging risk factors for COPD exacerbation</t>
  </si>
  <si>
    <t>Exertional Desaturation as a Predictor of Rapid Lung Function Decline in COPD</t>
  </si>
  <si>
    <t>Tuberculosis and Respiratory Diseases</t>
  </si>
  <si>
    <t>Zeiger R.|Zeiger R.|Mauger D.|Bacharier L.|Guilbert T.|Martinez F.|Lemanske R.|Strunk R.|Covar R.|Szefler S.|Boehmer S.|Jackson D.|Sorkness C.|Gern J.|Kelly H.|Friedman N.|Mellon M.|Schatz M.|Schatz M.|Morgan W.|Chinchilli V.|Raissy H.|Bade E.|Malka-Rais J.|Beigelman A.|Taussig L.</t>
  </si>
  <si>
    <t>Gerald J.|Gerald L.|Vasquez M.|Morgan W.|Boehmer S.|Lemanske R.|Mauger D.|Strunk R.|Szefler S.|Zeiger R.|Bacharier L.|Bade E.|Covar R.|Guilbert T.|Heidarian-Raissy H.|Kelly H.|Malka-Rais J.|Sorkness C.|Taussig L.|Chinchilli V.|Martinez F.</t>
  </si>
  <si>
    <t>Daily or intermittent budesonide in preschool children with recurrent wheezing</t>
  </si>
  <si>
    <t>Markers of differential response to inhaled corticosteroid treatment among children with mild persistent asthma</t>
  </si>
  <si>
    <t>Feng L.|Fu R.|Wang H.|Wang J.|Liu C.|Li L.|Liu H.|Wang H.|Zhang T.|Ruan E.|Liang Y.|Qu W.|Wang G.|Wu Y.|Liu H.|Wang X.|Song J.|Guan J.|Xing L.|Shao Z.</t>
  </si>
  <si>
    <t>Guo L.|Cui N.|Wang H.|Fu R.|Qu W.|Ruan E.|Wang X.|Wang G.|Wu Y.|Liu H.|Song J.|Guan J.|Xing L.|Li L.|Jiang H.|Liu H.|Wang Y.|Liu C.|Zhang W.|Shao Z.</t>
  </si>
  <si>
    <t>[Effect of CD8+ effector T cells on the hematopoiesis pathway damage in the patients with severe aplastic anemia].</t>
  </si>
  <si>
    <t>Autophagy level of bone marrow mononuclear cells in patients with myelodysplastic syndromes</t>
  </si>
  <si>
    <t>Banerjee S.|Hellier J.|Romeo R.|Dewey M.|Knapp M.|Ballard C.|Baldwin R.|Bentham P.|Fox C.|Holmes C.|Katona C.|Lawton C.|Lindesay J.|Livingston G.|Mccrae N.|Moniz-Cook E.|Murray J.|Nurock S.|Orrell M.|O'Brien J.|Poppe M.|Thomas A.|Walwyn R.|Wilson K.|Burns A.</t>
  </si>
  <si>
    <t>Study of the use of antidepressants for depression in dementia: The HTA-SADD trial- A multicentre, randomised, double-blind, placebo-controlled trial of the clinical effectiveness and cost-effectiveness of sertraline and mirtazapine</t>
  </si>
  <si>
    <t>Diallo A.|Sow S.|Idoko O.|Hirve S.|Findlow H.|Preziosi M.|Preziosi M.|Elie C.|Kulkarni P.|Parulekar V.|Diarra B.|Cheick Haidara F.|Diallo F.|Tapia M.|Akinsola A.|Adegbola R.|Adegbola R.|Bavdekar A.|Juvekar S.|Chaumont J.|Martellet L.|Marchetti E.|La Force M.|La Force M.|Plikaytis B.|Enwere G.|Tang Y.|Borrow R.|Carlone G.|Viviani S.|Viviani S.</t>
  </si>
  <si>
    <t>Antibody persistence at 1 and 4 years following a single dose of MenAfriVac or Quadrivalent polysaccharide vaccine in healthy subjects aged 2-29 years</t>
  </si>
  <si>
    <t>Smith C.|Leon M.|Mack M.|Miller D.|Moses J.|Svensson L.|Tuzcu E.|Webb J.|Fontana G.|Makkar R.|Williams M.|Dewey T.|Kapadia S.|Babaliaros V.|Thourani V.|Corso P.|Pichard A.|Bavaria J.|Herrmann H.|Akin J.|Anderson W.|Wang D.|Pocock S.</t>
  </si>
  <si>
    <t>Mack M.|Leon M.|Smith C.|Miller D.|Moses J.|Tuzcu E.|Webb J.|Douglas P.|Anderson W.|Blackstone E.|Kodali S.|Makkar R.|Fontana G.|Kapadia S.|Kapadia S.|Bavaria J.|Hahn R.|Thourani V.|Babaliaros V.|Pichard A.|Herrmann H.|Brown D.|Williams M.|Davidson M.|Svensson L.|Akin J.</t>
  </si>
  <si>
    <t>Transcatheter versus surgical aortic-valve replacement in high-risk patients</t>
  </si>
  <si>
    <t>5-year outcomes of transcatheter aortic valve replacement or surgical aortic valve replacement for high surgical risk patients with aortic stenosis (PARTNER 1): A randomised controlled trial</t>
  </si>
  <si>
    <t>Yee W.|Soraisham A.|Shah V.|Aziz K.|Aziz K.|Yoon W.|Lee S.|Lee S.|Shah P.|Andrews W.|Lefebvre F.|Singhal N.|Bullied B.|Canning R.|Cronin G.|Dow K.|Dunn M.|Harrison A.|James A.|Kalapesi Z.|Kovacs L.|Lee D.|McMillan D.|Shah P.|Ojah C.|Piedboeuf B.|Riley P.|Faucher D.|Rouvinez-Bouali N.|Sankaran K.|Seshia M.|Shivananda S.|Sorokan T.|Synnes A.</t>
  </si>
  <si>
    <t>Incidence and timing of presentation of necrotizing enterocolitis in preterm infants</t>
  </si>
  <si>
    <t>Martineau A.|Martineau A.|Timms P.|Bothamley G.|Hanifa Y.|Islam K.|Claxton A.|Packe G.|Moore-Gillon J.|Darmalingam M.|Davidson R.|Milburn H.|Baker L.|Barker R.|Woodward N.|Venton T.|Barnes K.|Mullett C.|Coussens A.|Rutterford C.|Mein C.|Davies G.|Wilkinson R.|Nikolayevskyy V.|Drobniewski F.|Eldridge S.|Griffiths C.</t>
  </si>
  <si>
    <t>Coussens A.|Wilkinson R.|Wilkinson R.|Nikolayevskyy V.|Elkington P.|Hanifa Y.|Islam K.|Timms P.|Bothamley G.|Claxton A.|Packe G.|Darmalingam M.|Davidson R.|Milburn H.|Baker L.|Barker R.|Drobniewski F.|Mein C.|Bhaw-Rosun L.|Nuamah R.|Griffiths C.|Martineau A.|Martineau A.|Martineau A.</t>
  </si>
  <si>
    <t>High-dose vitamin D&lt;inf&gt;3&lt;/inf&gt; during intensive-phase antimicrobial treatment of pulmonary tuberculosis: A double-blind randomised controlled trial</t>
  </si>
  <si>
    <t>Ethnic Variation in Inflammatory Profile in Tuberculosis</t>
  </si>
  <si>
    <t>Kesse-Guyot E.|Amieva H.|Castetbon K.|Henegar A.|Ferry M.|Ferry M.|Jeandel C.|Jeandel C.|Hercberg S.|Hercberg S.|Hercberg S.|Hercberg S.|Hercberg S.|Galan P.|Vogt L.|Escande M.|Sérot J.|Vasseur E.|Debray M.|Hussonnois C.|Iehl-Robert M.|Le Sommer M.|Boge T.|Rajaonarivo J.|Jouseau J.|Frison M.|Gentric A.|Leenaert F.|Bascou B.|Lemaire J.|Baptiste N.|Maugourd M.|Gibelain A.|Lopitaux R.|Hild J.|Nachar H.|Soulié G.|Clémenti F.|Friocourt P.|Sagnier A.|Schiano P.|Collet A.|Richard D.|Zandi F.|Couturier P.|Raynaud-Simon A.|Lermite P.|Alix M.|Alix E.|Puisieux F.|Gaxatte C.|Dantoine T.|Livet P.|Albrand G.|Haond P.|Ménecier P.|Pinoche F.|Guillaume S.|Heim M.|Wang A.|Passadori Y.|Benetos A.|Couturier C.|Berrut G.|Sacher-Huvelin S.|Patouraux H.|Brocker P.|Guérin O.|Strubel D.|Dupriez F.|Gauvain J.|Wolmark Y.|Hanon O.|Cassou B.|Déjardin P.|Déjardin P.|De La Fournière F.|Woné F.|Buj-Hardy C.|Paccalin M.|Placines B.|Novella J.|Jouanny P.|Martin F.|Chassagne P.|Landrin I.|Girtanner C.|Gonthier R.|Troadec C.|Dourthe C.|Bonnin E.|Marot J.|Rossignol S.|Sebbane G.|Cornu P.|Monsuez J.|Périllat I.|Ratiney R.|Kaltenbach G.|Rolland Y.</t>
  </si>
  <si>
    <t>Adherence to nutritional recommendations and subsequent cognitive performance: Findings from the prospective Supplementation with Antioxidant Vitamins and Minerals 2 (SU.VI.MAX 2) study</t>
  </si>
  <si>
    <t>Villines T.|Hulten E.|Shaw L.|Goyal M.|Dunning A.|Achenbach S.|Al-Mallah M.|Berman D.|Budoff M.|Cademartiri F.|Cademartiri F.|Callister T.|Chang H.|Cheng V.|Chinnaiyan K.|Chow B.|Delago A.|Hadamitzky M.|Hausleiter J.|Kaufmann P.|Lin F.|Maffei E.|Raff G.|Min J.</t>
  </si>
  <si>
    <t>Prevalence and severity of coronary artery disease and adverse events among symptomatic patients with coronary artery calcification scores of zero undergoing coronary computed tomography angiography: Results from the CONFIRM (Coronary CT Angiography Evaluation for Clinical Outcomes: An International Multicenter) registry</t>
  </si>
  <si>
    <t>Diletti R.|Onuma Y.|Farooq V.|Gomez-Lara J.|Brugaletta S.|Van Geuns R.|Regar E.|De Bruyne B.|Dudek D.|Thuesen L.|Chevalier B.|McClean D.|Windecker S.|Whitbourn R.|Smits P.|Koolen J.|Meredith I.|Li D.|Veldhof S.|Rapoza R.|Garcia-Garcia H.|Ormiston J.|Serruys P.</t>
  </si>
  <si>
    <t>Serruys P.|Onuma Y.|Garcia-Garcia H.|Garcia-Garcia H.|Muramatsu T.|Van Geuns R.|De Bruyne B.|Dudek D.|Thuesen L.|Smits P.|Chevalier B.|McClean D.|Koolen J.|Windecker S.|Whitbourn R.|Meredith I.|Dorange C.|Veldhof S.|Hebert K.|Rapoza R.|Ormiston J.</t>
  </si>
  <si>
    <t>6-month clinical outcomes following implantation of the bioresorbable everolimus-eluting vascular scaffold in vessels smaller or larger than 2.5 mm</t>
  </si>
  <si>
    <t>Dynamics of vessel wall changes following the implantation of the Absorb everolimus-eluting bioresorbable vascular scaffold: A multi-imaging modality study at 6, 12, 24 and 36 months</t>
  </si>
  <si>
    <t>Michael T.|Michael T.|Abdel-Karim A.|Abdel-Karim A.|Papayannis A.|Papayannis A.|Lichtenwalter C.|Lichtenwalter C.|De Lemos J.|De Lemos J.|Obel O.|Obel O.|Addo T.|Addo T.|Roesle M.|Haagen D.|Rangan B.|Saeed B.|Bissett J.|Sachdeva R.|Voudris V.|Karyofillis P.|Kar B.|Rossen J.|Fasseas P.|Berger P.|Banerjee S.|Banerjee S.|Brilakis E.|Brilakis E.</t>
  </si>
  <si>
    <t>Recurrent cardiovascular events with paclitaxel-eluting versus bare-metal stents in saphenous vein graft lesions: Insights from the sos (stenting of saphenous vein grafts) trial</t>
  </si>
  <si>
    <t>Journal for Vascular Ultrasound</t>
  </si>
  <si>
    <t>Díaz E.|Díaz E.|Rodríguez A.|Rodríguez A.|Rodríguez A.|Martin-Loeches I.|Martin-Loeches I.|Lorente L.|Lorente L.|Del Mar Martín M.|Pozo J.|Pozo J.|Montejo J.|Montejo J.|Estella A.|Arenzana A.|Arenzana A.|Rello J.|Rello J.|Cobo P.|Martins J.|Carbayo C.|Robles-Musso E.|Cárdenas A.|Fierro J.|Fernández O.|Sierra R.|Huertos M.|Guerrero R.|Márquez E.|Rodríguez-Carvajal M.|Jareño A.|Pomares J.|Ballesteros J.|Fernández Y.|Lobato F.|Prieto J.|Albofedo-Sánchez J.|Martínez P.|Castellanos M.|Sevilla G.|Garnacho-Montero J.|Hinojosa R.|Fernández E.|Loza A.|León C.|Ocaña D.|Avellanas M.|Lander A.|De Arellano S.|Lacueva M.|Luque P.|González I.|Montón J.|Díaz J.|López-Reina P.|Sáez S.|Iglesias L.|González C.|Quiroga|García-Rodríguez A.|Socias L.|Ibánez P.|Borges-Sa M.|Socias A.|Del Castillo A.|Marcos R.|Bonell J.|Amestarán I.|Ruiz-Santana S.|Díaz J.|Sisón|Hernández D.|Trujillo A.|Regalado L.|Martín M.|Martínez S.|Cáceres J.|Suberviola B.|Ugarte P.|García-López F.|Alonso A.|Pasilla A.|Grande M.|Albaya A.|Canabal A.|Marina L.|Messa J.|Pueyo M.|Ferreras Z.|Macias S.|Berezo J.|Varela J.|Andaluz O.|Terrero A.|Ezpeleta F.|Catalán R.|Ferrer M.|Torres A.|Barbadillo S.</t>
  </si>
  <si>
    <t>Impact of obesity in patients infected with 2009 influenza A(H1N1)</t>
  </si>
  <si>
    <t>Moe G.|Ezekowitz J.|O'Meara E.|Lepage S.|Howlett J.|Fremes S.|Al-Hesayen A.|Heckman G.|Abrams H.|Ducharme A.|Estrella-Holder E.|Grzeslo A.|Grzeslo A.|Harkness K.|Koshman S.|McDonald M.|McKelvie R.|Rajda M.|Rao V.|Swiggum E.|Virani S.|Zieroth S.|Arnold J.|Ashton T.|D'Astous M.|Chan M.|De S.|Dorian P.|Giannetti N.|Haddad H.|Isaac D.|Kouz S.|Kouz S.|Leblanc M.|Liu P.|Ross H.|Sussex B.|White M.</t>
  </si>
  <si>
    <t>The 2014 Canadian cardiovascular society heart failure management guidelines focus update: Anemia, biomarkers, and recent therapeutic trial implications</t>
  </si>
  <si>
    <t>German-Austrian S3 guideline \"Diagnosis, monitoring and therapy of cardiogenic shock due to myocardial infarction\"</t>
  </si>
  <si>
    <t>Masa J.|Masa J.|Corral J.|Corral J.|Pereira R.|Pereira R.|Duran-Cantolla J.|Duran-Cantolla J.|Cabello M.|Hernández-Blasco L.|Monasterio C.|Alonso A.|Alonso A.|Chiner E.|Rubio M.|Garcia-Ledesma E.|Cacelo L.|Carpizo R.|Sacristan L.|Salord N.|Carrera M.|Sancho-Chust J.|Embid C.|Vázquez-Polo F.|Negrín M.|Montserrat J.|Montserrat J.</t>
  </si>
  <si>
    <t>Effectiveness of home respiratory polygraphy for the diagnosis of sleep apnoea and hypopnoea syndrome</t>
  </si>
  <si>
    <t>Neu A.|Beyer P.|Bürger-Büsing J.|Danne T.|Etspüler J.|Heidtmann B.|Holl R.|Karges B.|Kiess W.|Knerr I.|Kordonouri O.|Lange K.|Lepler R.|Marg W.|Näke A.|Petersen M.|Podeswik A.|Stachow R.|Von Sengbusch S.|Wagner V.|Ziegler R.|Holterhus P.</t>
  </si>
  <si>
    <t>Diagnosis, treatment and follow-up of diabetes mellitus in childhood and adolescence</t>
  </si>
  <si>
    <t>Diagnosis, treatment and monitoring of diabetes mellitus in children and adolescents</t>
  </si>
  <si>
    <t>Diabetologie und Stoffwechsel</t>
  </si>
  <si>
    <t>Sakamoto Y.|Sekino Y.|Yamada E.|Ohkubo H.|Higurashi T.|Sakai E.|Iida H.|Hosono K.|Endo H.|Nonaka T.|Ikeda T.|Fujita K.|Yoneda M.|Koide T.|Takahashi H.|Goto A.|Abe Y.|Gotoh E.|Maeda S.|Nakajima A.|Inamori M.|Inamori M.</t>
  </si>
  <si>
    <t>Koide T.|Iinuma M.|Sakai E.|Yamada E.|Higurashi T.|Ohkubo H.|Iida H.|Hosono K.|Endo H.|Nonaka T.|Fujita K.|Takahashi H.|Yoneda M.|Goto A.|Ida T.|Kusakabe A.|Nakajima A.|Maeda S.|Gotoh E.|Inamori M.</t>
  </si>
  <si>
    <t>Mosapride accelerates the delayed gastric emptying of high-viscosity liquids: A crossover study using continuous real-time&lt;sup&gt;13&lt;/sup&gt;C breath test (breathID system)</t>
  </si>
  <si>
    <t>Percutaneus endoscopic gastrostomy in a patient with hemophilia A</t>
  </si>
  <si>
    <t>The Turkish journal of gastroenterology : the official journal of Turkish Society of Gastroenterology</t>
  </si>
  <si>
    <t>Shakado S.|Shakado S.|Akehi Y.|Yotsumoto K.|Fukunaga A.|Kuno S.|Tanaka T.|Tanaka T.|Sakurai K.|Iwashita H.|Ueda S.|Hirano G.|Yokoyama K.|Morihara D.|Morihara D.|Nishizawa S.|Nishizawa S.|Sakamoto M.|Sakamoto M.|Anan A.|Anan A.|Takeyama Y.|Irie M.|Iwata K.|Sohda T.|Sakisaka S.|Sakisaka S.</t>
  </si>
  <si>
    <t>A case of hepatitis C-associated osteosclerosis that was improved with the combination therapy of peginterferon alfa-2b and ribavirin</t>
  </si>
  <si>
    <t>Hepato-gastroenterology</t>
  </si>
  <si>
    <t>Rahbari N.|Garden O.|Padbury R.|Brooke-Smith M.|Crawford M.|Adam R.|Koch M.|Makuuchi M.|Dematteo R.|Christophi C.|Banting S.|Usatoff V.|Nagino M.|Maddern G.|Hugh T.|Vauthey J.|Greig P.|Rees M.|Yokoyama Y.|Fan S.|Nimura Y.|Figueras J.|Capussotti L.|Büchler M.|Weitz J.</t>
  </si>
  <si>
    <t>Posthepatectomy liver failure: A definition and grading by the International Study Group of Liver Surgery (ISGLS)</t>
  </si>
  <si>
    <t>Zackrisson B.|Nilsson P.|Nilsson P.|Kjellén E.|Johansson K.|Modig H.|Brun E.|Nyman J.|Friesland S.|Reizenstein J.|Sjödin H.|Ekberg L.|Lödén B.|Mercke C.|Fernberg J.|Franzén L.|Ask A.|Persson E.|Wickart-Johansson G.|Lewin F.|Wittgren L.|Björ O.|Björk-Eriksson T.</t>
  </si>
  <si>
    <t>Nyqvist J.|Nyqvist J.|Fransson P.|Laurell G.|Laurell G.|Hammerlid E.|Kjellén E.|Franzén L.|Söderström K.|Wickart-Johansson G.|Friesland S.|Sjödin H.|Brun E.|Ask A.|Nilsson P.|Ekberg L.|Björk-Eriksson T.|Nyman J.|Lödén B.|Lewin F.|Reizenstein J.|Lundin E.|Zackrisson B.</t>
  </si>
  <si>
    <t>Two-year results from a Swedish study on conventional versus accelerated radiotherapy in head and neck squamous cell carcinoma - The ARTSCAN study</t>
  </si>
  <si>
    <t>Differences in health related quality of life in the randomised ARTSCAN study; Accelerated vs. conventional radiotherapy for head and neck cancer. A five year follow up</t>
  </si>
  <si>
    <t>Bosetti C.|Lucenteforte E.|Bracci P.|Negri E.|Neale R.|Risch H.|Olson S.|Gallinger S.|Miller A.|Bueno-de-Mesquita H.|Bueno-de-Mesquita H.|Talamini R.|Polesel J.|Ghadirian P.|Baghurst P.|Zatonski W.|Fontham E.|Holly E.|Gao Y.|Yu H.|Yu H.|Kurtz R.|Cotterchio M.|Cotterchio M.|Maisonneuve P.|Zeegers M.|Duell E.|Boffetta P.|Boffetta P.|La Vecchia C.|La Vecchia C.</t>
  </si>
  <si>
    <t>Ulcer, gastric surgery and pancreatic cancer risk: An analysis from the international pancreatic cancer case-control consortium (PanC4)</t>
  </si>
  <si>
    <t>Porteous M.|Lee J.|Lederer D.|Palmer S.|Cantu E.|Shah R.|Bellamy S.|Lama V.|Bhorade S.|Crespo M.|McDyer J.|Wille K.|Localio A.|Orens J.|Shah P.|Weinacker A.|Arcasoy S.|Wilkes D.|Ware L.|Ware L.|Christie J.|Christie J.|Kawut S.|Kawut S.|Diamond J.|Diamond J.</t>
  </si>
  <si>
    <t>Clinical risk factors and prognostic model for primary graft dysfunction after lung transplantation in patients with pulmonary hypertension</t>
  </si>
  <si>
    <t>Arase Y.|Arase Y.|Arase Y.|Suzuki F.|Kobayashi M.|Suzuki Y.|Kawamura Y.|Matsumoto N.|Akuta N.|Kobayashi M.|Sezaki H.|Saito S.|Hosaka T.|Ikeda K.|Kumada H.|Ohmoto Y.|Amakawa K.|Tsuji H.|Hsieh S.|Kato K.|Tanabe M.|Ogawa K.|Hara S.|Kobayashi T.</t>
  </si>
  <si>
    <t>Arase Y.|Arase Y.|Kawamura Y.|Seko Y.|Kobayashi M.|Suzuki F.|Suzuki Y.|Akuta N.|Kobayashi M.|Sezaki H.|Saito S.|Hosaka T.|Ikeda K.|Kumada H.|Ohmoto-Sekine Y.|Hsieh S.|Amakawa K.|Ogawa K.|Matsumoto N.|Iwao A.|Tsuji H.|Hara S.|Mori Y.|Okubo M.|Sone H.|Sone H.|Kobayashi T.</t>
  </si>
  <si>
    <t>The development of chronic kidney disease in Japanese patients with non-alcoholic fatty liver disease</t>
  </si>
  <si>
    <t>Efficacy and safety in sitagliptin therapy for diabetes complicated by non-alcoholic fatty liver disease</t>
  </si>
  <si>
    <t>Walker J.|Walker J.|Fairley C.|Fairley C.|Bradshaw C.|Bradshaw C.|Bradshaw C.|Tabrizi S.|Twin J.|Chen M.|Chen M.|Taylor N.|Donovan B.|Donovan B.|Kaldor J.|Kaldor J.|McNamee K.|McNamee K.|Urban E.|Walker S.|Currie M.|Birden H.|Bowden F.|Gunn J.|Pirotta M.|Gurrin L.|Harindra V.|Garland S.|Garland S.|Hocking J.</t>
  </si>
  <si>
    <t>Mycoplasma genitalium Incidence, Organism Load, and treatment failure in a cohort of young australian women</t>
  </si>
  <si>
    <t>Ma X.|He Z.|Wang Y.|Jiang L.|Xu Y.|Qian C.|Sun R.|Chen E.|Hu Z.|Zhou L.|Zhou F.|Qin T.|Cao X.|An Y.|Sun R.|Zhang X.|Lin J.|Ai Y.|Wu D.|Du B.</t>
  </si>
  <si>
    <t>Peng J.|Qian C.|Yu X.|Zhao M.|Li S.|Ma X.|Kang Y.|Zhou F.|He Z.|Qin T.|Yin Y.|Jiang L.|Hu Z.|Sun R.|Lin J.|Li T.|Wu D.|An Y.|Ai Y.|Zhou L.|Cao X.|Zhang X.|Sun R.|Chen E.|Du B.</t>
  </si>
  <si>
    <t>Knowledge and attitudes of healthcare workers in Chinese intensive care units regarding 2009 H1N1 influenza pandemic</t>
  </si>
  <si>
    <t>Does training improve diagnostic accuracy and inter-rater agreement in applying the Berlin radiographic definition of acute respiratory distress syndrome? A multicenter prospective study</t>
  </si>
  <si>
    <t>Thadhani R.|Thadhani R.|Appelbaum E.|Chang Y.|Pritchett Y.|Bhan I.|Agarwal R.|Zoccali C.|Wanner C.|Lloyd-Jones D.|Cannata J.|Thompson T.|Audhya P.|Andress D.|Zhang W.|Ye J.|Packham D.|Singh B.|Zehnder D.|Manning W.|Manning W.|Pachika A.|Solomon S.</t>
  </si>
  <si>
    <t>Thadhani R.|Appelbaum E.|Appelbaum E.|Pritchett Y.|Chang Y.|Wenger J.|Tamez H.|Bhan I.|Agarwal R.|Zoccali C.|Wanner C.|Lloyd-Jones D.|Cannata J.|Thompson B.|Andress D.|Zhang W.|Packham D.|Packham D.|Singh B.|Zehnder D.|Shah A.|Pachika A.|Manning W.|Manning W.|Manning W.|Solomon S.</t>
  </si>
  <si>
    <t>Vitamin D receptor activation and left ventricular hypertrophy in advanced kidney disease</t>
  </si>
  <si>
    <t>Vitamin D therapy and cardiac structure and function in patients with chronic kidney disease: The PRIMO randomized controlled trial</t>
  </si>
  <si>
    <t>Biffi A.|Biffi A.|Biffi A.|Biffi A.|Anderson C.|Anderson C.|Anderson C.|Anderson C.|Jagiella J.|Schmidt H.|Kissela B.|Hansen B.|Hansen B.|Jimenez-Conde J.|Pires C.|Ayres A.|Schwab K.|Cortellini L.|Cortellini L.|Cortellini L.|Cortellini L.|Pera J.|Urbanik A.|Romero J.|Rost N.|Rost N.|Rost N.|Rost N.|Goldstein J.|Viswanathan A.|Pichler A.|Enzinger C.|Enzinger C.|Rabionet R.|Norrving B.|Norrving B.|Tirschwell D.|Selim M.|Brown D.|Silliman S.|Worrall B.|Meschia J.|Kidwell C.|Broderick J.|Greenberg S.|Roquer J.|Lindgren A.|Lindgren A.|Slowik A.|Schmidt R.|Woo D.|Rosand J.|Rosand J.|Rosand J.|Rosand J.</t>
  </si>
  <si>
    <t>APOE genotype and extent of bleeding and outcome in lobar intracerebral haemorrhage: A genetic association study</t>
  </si>
  <si>
    <t>Portaccio E.|Ghezzi A.|Hakiki B.|Martinelli V.|Moiola L.|Patti F.|La Mantia L.|Mancardi G.|Solaro C.|Tola M.|Pozzilli C.|De Giglio L.|Totaro R.|Lugaresi A.|De Luca G.|Paolicelli D.|Marrosu M.|Comi G.|Trojano M.|Amato M.</t>
  </si>
  <si>
    <t>Portaccio E.|Ghezzi A.|Hakiki B.|Sturchio A.|Martinelli V.|Moiola L.|Patti F.|Mancardi G.|Solaro C.|Tola M.|Pozzilli C.|De Giglio L.|Totaro R.|Lugaresi A.|De Luca G.|Paolicelli D.|Marrosu M.|Comi G.|Trojano M.|Amato M.</t>
  </si>
  <si>
    <t>Breastfeeding is not related to postpartum relapses in multiple sclerosis</t>
  </si>
  <si>
    <t>Postpartum relapses increase the risk of disability progression in multiple sclerosis: The role of disease modifying drugs</t>
  </si>
  <si>
    <t>Tor P.|Ng T.|Yong K.|Sim K.|Xiang Y.|Xiang Y.|Wang C.|Lee E.|Fujii S.|Yang S.|Chong M.|Ungvari G.|Si T.|He Y.|Chung E.|Chee K.|Trivedi J.|Udomratn P.|Shinfuku N.|Kua E.|Tan C.|Sartorius N.|Baldessarini R.</t>
  </si>
  <si>
    <t>Xiang Y.|Xiang Y.|Ungvari G.|Ungvari G.|Correll C.|Chiu H.|Lai K.|Wang C.|Si T.|Lee E.|He Y.|Yang S.|Chong M.|Kua E.|Fujii S.|Sim K.|Yong M.|Trivedi J.|Chung E.|Udomratn P.|Chee K.|Sartorius N.|Tan C.|Shinfuku N.</t>
  </si>
  <si>
    <t>Adjunctive benzodiazepine treatment of hospitalized schizophrenia patients in Asia from 2001 to 2008</t>
  </si>
  <si>
    <t>Use of electroconvulsive therapy for Asian patients with schizophrenia (2001-2009): Trends and correlates</t>
  </si>
  <si>
    <t>Ross O.|Soto-Ortolaza A.|Heckman M.|Aasly J.|Abahuni N.|Annesi G.|Bacon J.|Bardien S.|Bozi M.|Brice A.|Brice A.|Brice A.|Brice A.|Brighina L.|Van Broeckhoven C.|Van Broeckhoven C.|Carr J.|Chartier-Harlin M.|Chartier-Harlin M.|Dardiotis E.|Dardiotis E.|Dickson D.|Diehl N.|Elbaz A.|Elbaz A.|Ferrarese C.|Ferraris A.|Fiske B.|Gibson J.|Gibson R.|Hadjigeorgiou G.|Hadjigeorgiou G.|Hattori N.|Ioannidis J.|Ioannidis J.|Jasinska-Myga B.|Jeon B.|Kim Y.|Klein C.|Kruger R.|Kyratzi E.|Lesage S.|Lesage S.|Lesage S.|Lin C.|Lynch T.|Maraganore D.|Mellick G.|Mutez E.|Mutez E.|Mutez E.|Nilsson C.|Opala G.|Park S.|Puschmann A.|Puschmann A.|Quattrone A.|Sharma M.|Silburn P.|Sohn Y.|Stefanis L.|Tadic V.|Theuns J.|Theuns J.|Tomiyama H.|Uitti R.|Valente E.|van de Loo S.|Vassilatis D.|Vilariño-Güell C.|White L.|Wirdefeldt K.|Wszolek Z.|Wu R.|Farrer M.|Farrer M.</t>
  </si>
  <si>
    <t>Heckman M.|Elbaz A.|Elbaz A.|Soto-Ortolaza A.|Serie D.|Aasly J.|Annesi G.|Auburger G.|Bacon J.|Boczarska-Jedynak M.|Bozi M.|Brighina L.|Chartier-Harlin M.|Chartier-Harlin M.|Dardiotis E.|Dardiotis E.|Destée A.|Destée A.|Destée A.|Ferrarese C.|Ferraris A.|Fiske B.|Gispert S.|Hadjigeorgiou G.|Hadjigeorgiou G.|Hattori N.|Ioannidis J.|Ioannidis J.|Jasinska-Myga B.|Jeon B.|Kim Y.|Klein C.|Kruger R.|Kyratzi E.|Lin C.|Lohmann K.|Loriot M.|Loriot M.|Loriot M.|Lynch T.|Mellick G.|Mutez E.|Mutez E.|Mutez E.|Opala G.|Park S.|Petrucci S.|Quattrone A.|Sharma M.|Sharma M.|Silburn P.|Sohn Y.|Stefanis L.|Tadic V.|Tomiyama H.|Uitti R.|Valente E.|Valente E.|Vassilatis D.|Vilariño-Güell C.|White L.|Wirdefeldt K.|Wszolek Z.|Wu R.|Xiromerisiou G.|Xiromerisiou G.|Maraganore D.|Farrer M.|Ross O.</t>
  </si>
  <si>
    <t>Association of LRRK2 exonic variants with susceptibility to Parkinson's disease: A case-control study</t>
  </si>
  <si>
    <t>The protective effect of LRRK2 p.R1398H on risk of Parkinson's disease is independent of MAPT and SNCA variants</t>
  </si>
  <si>
    <t>Millman A.|Payne B.|Payne B.|Qu Z.|Qu Z.|Joanne Douglas M.|Hutcheon J.|Hutcheon J.|Hutcheon J.|Lee T.|Lee T.|Magee L.|Magee L.|Magee L.|Magee L.|Walley K.|von Dadelszen P.|von Dadelszen P.|von Dadelszen P.|Walters B.|Ansermino J.|Benton S.|Côté A.|Cundiff G.|Gruslin A.|Hugo D.|Joseph K.|Lalji S.|Lee S.|Li J.|Lott P.|Menzies J.|Moutquin J.|Ouellet A.|Russell J.|Shaw D.|Smith G.|Still D.|Tawagi G.|Wagner B.|Mahajan S.|Noovao A.|Kyle P.|Moore M.|Hall D.|Steyn D.|Biryabarema C.|Mirembe F.|Nakimuli A.|Pipkin F.|Loughna P.|Walker J.|Grobman W.|Tsigas E.|Merialdi M.|Widmer M.</t>
  </si>
  <si>
    <t>Oxygen Saturation as a Predictor of Adverse Maternal Outcomes in Women with Preeclampsia</t>
  </si>
  <si>
    <t>Chitayat D.|Langlois S.|Douglas Wilson R.|Audibert F.|Blight C.|Brock J.|Cartier L.|Carroll J.|Désilets V.|Gagnon A.|Johnson J.|Murphy-Kaulbeck L.|Okun N.|Pastuck M.|Senikas V.|DeBie I.|Demczuk S.|Geraghty M.|Marcadier J.|Nelson T.|Skidmore D.|Siu V.</t>
  </si>
  <si>
    <t>Chitayat D.|Langlois S.|Douglas Wilson R.|Douglas Wilson R.|Audibert F.|Blight C.|Brock J.|Cartier L.|Carroll J.|Désilets V.|Gagnon A.|Johnson J.|Murphy-Kaulbeck L.|Okun N.|Pastuck M.|Senikas V.|DeBie I.|Demczuk S.|Desilets V.|Geraghty M.|Marcadier J.|Nelson T.|Skidmore D.|Siu V.</t>
  </si>
  <si>
    <t>Prenatal screening for fetal aneuploidy in singleton pregnancies</t>
  </si>
  <si>
    <t>Prenatal Screening for Fetal Aneuploidy in Singleton Pregnancies</t>
  </si>
  <si>
    <t>Burnett M.|Aggarwal A.|Davis V.|Dempster J.|Fisher W.|MacKinnon K.|Pellizzari R.|Polomeno V.|Rutherford M.|Senikas V.|Wagner M.|Ehman W.|Biringer A.|Gagnon A.|Graves L.|Hey J.|Konkin J.|Léger F.|Marshall C.|Leyland N.|Wolfman W.|Allaire C.|Awadalla A.|Best C.|Dunn S.|Heywood M.|Lemyre M.|Marcoux V.|Menard C.|Potestio F.|Rittenberg D.|Singh S.</t>
  </si>
  <si>
    <t>Sexual and Reproductive Health Counselling by Health Care Professionals</t>
  </si>
  <si>
    <t>Zhou C.|Wu Y.|Chen G.|Feng J.|Liu X.|Wang C.|Zhang S.|Wang J.|Zhou S.|Ren S.|Lu S.|Zhang L.|Hu C.|Hu C.|Luo Y.|Chen L.|Ye M.|Huang J.|Zhi X.|Zhang Y.|Xiu Q.|Ma J.|Zhang L.|You C.</t>
  </si>
  <si>
    <t>Erlotinib versus chemotherapy as first-line treatment for patients with advanced EGFR mutation-positive non-small-cell lung cancer (OPTIMAL, CTONG-0802): a multicentre, open-label, randomised, phase 3 study</t>
  </si>
  <si>
    <t>Final overall survival results from a randomised, phase III study of erlotinib versus chemotherapy as first-line treatment of EGFR mutation-positive advanced non-small-cell lung cancer (OPTIMAL, CTONG-0802)</t>
  </si>
  <si>
    <t>Magee L.|Abalos E.|von Dadelszen P.|Sibai B.|Easterling T.|Walkinshaw S.|Asztalos E.|Hutton E.|Gafni A.|Gruslin A.|Helewa M.|Hoac T.|Lee S.|Logan A.|Menzies J.|Moutquin J.|Murphy K.|Rey E.|Ross S.|Schweitzer I.|Singer J.|Sanchez J.</t>
  </si>
  <si>
    <t>How to manage hypertension in pregnancy effectively</t>
  </si>
  <si>
    <t>Castellanos-Ryan N.|Briere F.|O'Leary-Barrett M.|Banaschewski T.|Bokde A.|Bromberg U.|Biichel C.|Flor H.|Frouin V.|Gallinat J.|Garavan H.|Martinot J.|Martinot J.|Nees F.|Paus T.|Pausova Z.|Rietschel M.|Smolka M.|Robbins T.|Whelan R.|Schumann G.|Conrod P.|Conrod P.|The IMAGEN Consortium</t>
  </si>
  <si>
    <t>The structure of psychopathology in adolescence and its common personality and cognitive correlates</t>
  </si>
  <si>
    <t>Rodríguez-Bano J.|Paño-Pardo J.|Álvarez-Rocha L.|Asensio A.|Calbo E.|Cercenado E.|Cisneros J.|Cobo J.|Delgado O.|Garnacho-Montero J.|Grau S.|Horcajada J.|Hornero A.|Murillas-Angoiti J.|Oliver A.|Padilla B.|Pasquau J.|Pujol M.|Ruiz-Garbajosa P.|San Juan R.|Sierra R.</t>
  </si>
  <si>
    <t>Rodríguez-Baño J.|Paño-Pardo J.|Alvarez-Rocha L.|Asensio A.|Calbo E.|Cercenado E.|Cisneros J.|Cobo J.|Delgado O.|Garnacho-Montero J.|Grau S.|Horcajada J.|Hornero A.|Murillas-Angoiti J.|Oliver A.|Padilla B.|Pasquau J.|Pujol M.|Ruiz-Garbajosa P.|San Juan R.|Sierra R.</t>
  </si>
  <si>
    <t>Programs to optimize antimicrobial use (PROA) in Spanish hospitals: GEIH-SEIMC, SEFH and SEMPSPH consensus document</t>
  </si>
  <si>
    <t>Programs for optimizing the use of antibiotics (PROA) in Spanish hospitals: GEIH-SEIMC, SEFH and SEMPSPH consensus document</t>
  </si>
  <si>
    <t>Medicina Preventiva</t>
  </si>
  <si>
    <t>Farmacia Hospitalaria</t>
  </si>
  <si>
    <t>Hardin M.|Hardin M.|Silverman E.|Silverman E.|Barr R.|Hansel N.|Schroeder J.|Make B.|Crapo J.|Hersh C.|Hersh C.|Curtis J.|Kazerooni E.|Hanania N.|Alapat P.|Bandi V.|Guntupalli K.|Guy E.|Mallampalli A.|Trinh C.|Atik M.|DeMeo D.|Hersh C.|Washko G.|Jacobson F.|Graham Barr R.|Thomashow B.|Austin J.|Neil MacIntyre|Washington L.|Page McAdams H.|Rosiello R.|Bresnahan T.|McEvoy C.|Tashjian J.|Wise R.|Hansel N.|Brown R.|Diette G.|Casaburi R.|Porszasz J.|Fischer H.|Budoff M.|Sharafkhaneh A.|Trinh C.|Kamal H.|Darvishi R.|Niewoehner D.|Allen T.|Anderson Q.|Rice K.|Foreman M.|Westney G.|Berkowitz E.|Bowler R.|Friedlander A.|Lynch D.|Schroeder J.|Newell J.|Criner G.|Kim V.|Marchetti N.|Satti A.|James Mamary A.|Steiner R.|Dass C.|Bailey W.|Dransfield M.|Nath H.|Ramsdell J.|Friedman P.|McLennan G.|van Beek E.|Thompson B.|Look D.|Martinez F.|Han M.|Kazerooni E.|Wendt C.|Allen T.|Sciurba F.|Weissfeld J.|Fuhrman C.|Bon J.|Anzueto A.|Adams S.|Orozco C.|Ruiz M.|Jensen R.|Farzadegan H.|Meyerer S.|Chandan S.|Bragan S.|Murphy J.|Everett D.|Knowles R.|Powell A.|Hokanson J.|Jennifer Black-Shinn|Kinney G.</t>
  </si>
  <si>
    <t>The clinical features of the overlap between COPD and asthma</t>
  </si>
  <si>
    <t>Sahoo H.|Browder T.|Adachi I.|Asner D.|Aulchenko V.|Aulchenko V.|Bakich A.|Barberio E.|Belous K.|Bhardwaj V.|Bhuyan B.|Bondar A.|Bondar A.|Bozek A.|Bračko M.|Bračko M.|Brovchenko O.|Chen A.|Chen P.|Cheon B.|Cho K.|Choi Y.|Dalseno J.|Dalseno J.|Doleal Z.|Drásal Z.|Eidelman S.|Eidelman S.|Epifanov D.|Epifanov D.|Fast J.|Gaur V.|Gabyshev N.|Gabyshev N.|Haba J.|Hayasaka K.|Hayashii H.|Horii Y.|Hoshi Y.|Hou W.|Hsiung Y.|Hyun H.|Iijima T.|Inami K.|Ishikawa A.|Itoh R.|Iwabuchi M.|Iwasaki Y.|Iwashita T.|Joshi N.|Julius T.|Kang J.|Kawasaki T.|Kiesling C.|Kim H.|Kim H.|Kim J.|Kim J.|Kim K.|Kim M.|Kim S.|Kim Y.|Kinoshita K.|Ko B.|Kobayashi N.|Kobayashi N.|Koblitz S.|Kody P.|Korpar S.|Korpar S.|Krian P.|Krian P.|Kuhr T.|Kumar R.|Kumita T.|Kuzmin A.|Kuzmin A.|Kwon Y.|Lange J.|Lee M.|Lee S.|Li J.|Li Y.|Libby J.|Lim C.|Liu Z.|Liventsev D.|Louvot R.|Matvienko D.|Matvienko D.|McOnie S.|Miyabayashi K.|Miyata H.|Miyazaki Y.|Mizuk R.|Mohanty G.|Mori T.|Nakao M.|Natkaniec Z.|Ng C.</t>
  </si>
  <si>
    <t>Miyazaki Y.|Hayasaka K.|Adachi I.|Aihara H.|Asner D.|Aulchenko V.|Aulchenko V.|Aushev T.|Bakich A.|Bay A.|Bhardwaj V.|Bhuyan B.|Bischofberger M.|Bozek A.|Bračko M.|Bračko M.|Browder T.|Chang M.|Chen A.|Chen P.|Cheon B.|Chistov R.|Cho K.|Choi Y.|Dalseno J.|Dalseno J.|Doležal Z.|Drutskoy A.|Eidelman S.|Eidelman S.|Epifanov D.|Epifanov D.|Fast J.|Gaur V.|Gabyshev N.|Gabyshev N.|Garmash A.|Garmash A.|Goh Y.|Haba J.|Hayashii H.|Horii Y.|Hoshi Y.|Hou W.|Hyun H.|Iijima T.|Iijima T.|Inami K.|Ishikawa A.|Itoh R.|Iwabuchi M.|Iwasaki Y.|Julius T.|Kang J.|Kiesling C.|Kim H.|Kim H.|Kim K.|Kim M.|Kim Y.|Ko B.|Koblitz S.|Kodyš P.|Korpar S.|Korpar S.|Križan P.|Križan P.|Krokovny P.|Krokovny P.|Kuzmin A.|Kuzmin A.|Kwon Y.|Lee S.|Li Y.|Lim C.|Liu C.|Liu Z.|Liventsev D.|Louvot R.|Matvienko D.|Matvienko D.|McOnie S.|Miyabayashi K.|Miyata H.|Mizuk R.|Mohanty G.|Moll A.|Moll A.|Muramatsu N.|Nakano E.|Nakao M.|Nishida S.|Nishimura K.|Nitoh O.|Ogawa S.|Ohshima T.|Okuno S.|Onuki Y.|Pakhlov P.|Pakhlova G.</t>
  </si>
  <si>
    <t>First observation of radiative B0→·K0γ decays and measurements of their time-dependent CP violation</t>
  </si>
  <si>
    <t>Search for lepton-flavor and lepton-number-violating Τ→ℓhh' decay modes</t>
  </si>
  <si>
    <t>Albert J.|Anton G.|Badhrees I.|Badhrees I.|Barbeau P.|Bayerlein R.|Beck D.|Belov V.|Breidenbach M.|Brunner T.|Brunner T.|Cao G.|Cen W.|Chambers C.|Cleveland B.|Cleveland B.|Coon M.|Craycraft A.|Cree W.|Daniels T.|Danilov M.|Danilov M.|Daugherty S.|Daughhetee J.|Davis J.|Delaquis S.|Der Mesrobian-Kabakian A.|Devoe R.|Didberidze T.|Didberidze T.|Dilling J.|Dolgolenko A.|Dolinski M.|Fairbank W.|Farine J.|Feyzbakhsh S.|Fierlinger P.|Fudenberg D.|Gornea R.|Gornea R.|Graham K.|Gratta G.|Hall C.|Hansen E.|Hoessl J.|Hufschmidt P.|Hughes M.|Jamil A.|Jamil A.|Jewell M.|Johnson A.|Johnston S.|Johnston S.|Karelin A.|Kaufman L.|Kaufman L.|Koffas T.|Kravitz S.|Krücken R.|Kuchenkov A.|Kumar K.|Lan Y.|Leonard D.|Li G.|Li S.|Licciardi C.|Lin Y.|Maclellan R.|Michel T.|Mong B.|Moore D.|Murray K.|Nelson R.|Njoya O.|Odian A.|Ostrovskiy I.|Piepke A.|Pocar A.|Retière F.|Rowson P.|Russell J.|Schmidt S.|Schubert A.|Sinclair D.|Sinclair D.|Stekhanov V.|Tarka M.|Tolba T.|Tsang R.|Tsang R.|Vogel P.|Vuilleumier J.|Wagenpfeil M.|Waite A.|Walton T.|Weber M.|Wen L.|Wichoski U.|Wrede G.|Yang L.</t>
  </si>
  <si>
    <t>Search for Neutrinoless Double-Beta Decay with the Upgraded EXO-200 Detector</t>
  </si>
  <si>
    <t>Antchev G.|Aspell P.|Atanassov I.|Atanassov I.|Avati V.|Baechler J.|Berardi V.|Berardi V.|Berretti M.|Bossini E.|Bozzo M.|Bozzo M.|Brogi P.|Brücken E.|Brücken E.|Buzzo A.|Cafagna F.|Calicchio M.|Calicchio M.|Catanesi M.|Covault C.|Csörgó T.|Deile M.|Eggert K.|Eremin V.|Ferretti R.|Ferretti R.|Ferro F.|Fiergolski A.|Garcia F.|Giani S.|Greco V.|Greco V.|Grzanka L.|Grzanka L.|Heino J.|Hilden T.|Intonti M.|Kašpar J.|Kopal J.|Kopal J.|Kundrát V.|Kurvinen K.|Lami S.|Latino G.|Lauhakangas R.|Leszko T.|Lippmaa E.|Lokajíček M.|Lo Vetere M.|Lo Vetere M.|Lucas Rodríguez F.|MacRí M.|Magaletti L.|Magaletti L.|Mercadante A.|Mercadante A.|Minutoli S.|Nemes F.|Nemes F.|Niewiadomski H.|Oliveri E.|Oljemark F.|Oljemark F.|Orava R.|Orava R.|Oriunno M.|Oriunno M.|Österberg K.|Österberg K.|Palazzi P.|Procházka J.|Quinto M.|Radermacher E.|Radicioni E.|Ravotti F.|Robutti E.|Ropelewski L.|Ruggiero G.|Saarikko H.|Saarikko H.|Sanguinetti G.|Santroni A.|Santroni A.|Scribano A.|Snoeys W.|Sziklai J.|Taylor C.|Turini N.|Vacek V.|Vitek M.|Welti J.|Welti J.|Whitmore J.</t>
  </si>
  <si>
    <t>First measurement of the total proton-proton cross-section at the LHC energy of √s = 7 TeV</t>
  </si>
  <si>
    <t>Voss P.|Voss P.|Voss P.|Baugher T.|Baugher T.|Bazin D.|Clark R.|Crawford H.|Crawford H.|Dewald A.|Fallon P.|Gade A.|Gade A.|Grinyer G.|Iwasaki H.|Iwasaki H.|MacChiavelli A.|McDaniel S.|McDaniel S.|Miller D.|Miller D.|Petri M.|Ratkiewicz A.|Ratkiewicz A.|Rother W.|Starosta K.|Walsh K.|Walsh K.|Weisshaar D.|Forssén C.|Roth R.|Navrátil P.</t>
  </si>
  <si>
    <t>Excited-state transition-rate measurements in 18C</t>
  </si>
  <si>
    <t>Abe K.|Abe K.|Abgrall N.|Ajima Y.|Ajima Y.|Aihara H.|Aihara H.|Albert J.|Andreopoulos C.|Andrieu B.|Anerella M.|Aoki S.|Araoka O.|Araoka O.|Argyriades J.|Ariga A.|Ariga T.|Assylbekov S.|Autiero D.|Badertscher A.|Barbi M.|Barker G.|Barr G.|Bass M.|Batkiewicz M.|Bay F.|Bentham S.|Berardi V.|Berger B.|Bertram I.|Besnier M.|Beucher J.|Beznosko D.|Bhadra S.|Blaszczyk F.|Blondel A.|Bojechko C.|Bouchez J.|Boyd S.|Bravar A.|Bronner C.|Bronner C.|Brook-Roberge D.|Buchanan N.|Budd H.|Calland R.|Calvet D.|Caravaca Rodríguez J.|Cartwright S.|Carver A.|Castillo R.|Catanesi M.|Cazes A.|Cervera A.|Chavez C.|Choi S.|Christodoulou G.|Coleman J.|Collazuol G.|Coleman W.|Connolly K.|Curioni A.|Dabrowska A.|Danko I.|Das R.|Davies G.|Davis S.|Day M.|De Rosa G.|De André J.|De Perio P.|Dealtry T.|Dealtry T.|Delbart A.|Densham C.|Di Lodovico F.|Di Luise S.|Dinh Tran P.|Dobson J.|Dore U.|Drapier O.|Duboyski T.|Dufour F.|Dumarchez J.|Dytman S.|Dziewiecki M.|Dziomba M.|Emery S.|Ereditato A.|Escallier J.|Escudero L.|Esposito L.|Fechner M.|Fechner M.|Ferrero A.|Finch A.|Frank E.|Fujii Y.|Fujii Y.|Fukuda Y.</t>
  </si>
  <si>
    <t>First muon-neutrino disappearance study with an off-axis beam</t>
  </si>
  <si>
    <t>Adlarson P.|Adlarson P.|Augustyniak W.|Bardan W.|Bashkanov M.|Bass S.|Bergmann F.|Berłowski M.|Bondar A.|Bondar A.|Büscher M.|Büscher M.|Büscher M.|Calén H.|Ciepał I.|Clement H.|Clement H.|Czerwiński E.|Demmich K.|Engels R.|Erven A.|Erven W.|Eyrich W.|Fedorets P.|Fedorets P.|Föhl K.|Fransson K.|Goldenbaum F.|Goswami A.|Goswami A.|Grigoryev K.|Grigoryev K.|Gullström C.|Heijkenskjöld L.|Heijkenskjöld L.|Hejny V.|Hüsken N.|Jarczyk L.|Johansson T.|Kamys B.|Kemmerling G.|Kemmerling G.|Khatri G.|Khatri G.|Khoukaz A.|Khreptak O.|Kirillov D.|Kistryn S.|Kleines H.|Kleines H.|Kłos B.|Krzemień W.|Kulessa P.|Kupść A.|Kupść A.|Kuzmin A.|Kuzmin A.|Lalwani K.|Lersch D.|Lorentz B.|Magiera A.|Maier R.|Maier R.|Maier R.|Marciniewski P.|Mariański B.|Morsch H.|Moskal P.|Ohm H.|Parol W.|Perez Del Rio E.|Perez Del Rio E.|Perez Del Rio E.|Piskunov N.|Prasuhn D.|Pszczel D.|Pszczel D.|Pysz K.|Pyszniak A.|Pyszniak A.|Ritman J.|Ritman J.|Ritman J.|Ritman J.|Roy A.|Rudy Z.|Rundel O.|Sawant S.|Schadmand S.|Schätti-Ozerianska I.|Sefzick T.|Serdyuk V.|Shwartz B.|Shwartz B.|Sitterberg K.|Skorodko T.|Skorodko T.|Skorodko T.|Skurzok M.|Smyrski J.</t>
  </si>
  <si>
    <t>Spin Dependence of η Meson Production in Proton-Proton Collisions Close to Threshold</t>
  </si>
  <si>
    <t>Galper A.|Galper A.|Aptekar R.|Arkhangelskaya I.|Boezio M.|Bonvicini V.|Dolgoshein B.|Farber M.|Fradkin M.|Gecha V.|Kachanov V.|Kaplin V.|Mazets E.|Menshenin A.|Picozza P.|Prilutskii O.|Runtso M.|Spillantini P.|Suchkov S.|Topchiev N.|Vacchi A.|Yurkin Y.|Zampa N.|Zverev V.</t>
  </si>
  <si>
    <t>Galper A.|Galper A.|Topchiev N.|Aptekar R.|Arkhangelskaja I.|Boezio M.|Bonvicini V.|Vacchi A.|Gecha V.|Dolgoshein B.|Zampa N.|Zverev V.|Kaplin V.|Kachanov V.|Mazets E.|Menshenin A.|Picozza P.|Prilutskii O.|Rodin V.|Runtso M.|Spillantini P.|Suchkov S.|Farber M.|Fradkin M.|Yurkin Y.</t>
  </si>
  <si>
    <t>GAMMA-400 space observatory</t>
  </si>
  <si>
    <t>Scientific tasks and present status of the GAMMA-400 project</t>
  </si>
  <si>
    <t>Nishimura S.|Li Z.|Watanabe H.|Yoshinaga K.|Yoshinaga K.|Sumikama T.|Tachibana T.|Yamaguchi K.|Kurata-Nishimura M.|Lorusso G.|Lorusso G.|Miyashita Y.|Odahara A.|Baba H.|Berryman J.|Blasi N.|Bracco A.|Bracco A.|Camera F.|Camera F.|Chiba J.|Doornenbal P.|Go S.|Hashimoto T.|Hayakawa S.|Hinke C.|Ideguchi E.|Isobe T.|Ito Y.|Jenkins D.|Kawada Y.|Kobayashi N.|Kondo Y.|Krücken R.|Kubono S.|Nakano T.|Ong H.|Ota S.|Podolyák Z.|Sakurai H.|Scheit H.|Steiger K.|Steppenbeck D.|Sugimoto K.|Takano S.|Takashima A.|Tajiri K.|Teranishi T.|Wakabayashi Y.|Walker P.|Wieland O.|Yamaguchi H.</t>
  </si>
  <si>
    <t>Sumikama T.|Yoshinaga K.|Watanabe H.|Nishimura S.|Miyashita Y.|Yamaguchi K.|Sugimoto K.|Chiba J.|Li Z.|Baba H.|Berryman J.|Berryman J.|Blasi N.|Bracco A.|Bracco A.|Camera F.|Camera F.|Doornenbal P.|Go S.|Hashimoto T.|Hayakawa S.|Hinke C.|Ideguchi E.|Isobe T.|Ito Y.|Jenkins D.|Kawada Y.|Kobayashi N.|Kondo Y.|Krücken R.|Kubono S.|Lorusso G.|Lorusso G.|Nakano T.|Kurata-Nishimura M.|Odahara A.|Ong H.|Ota S.|Podolyák Z.|Sakurai H.|Scheit H.|Steiger K.|Steppenbeck D.|Takano S.|Takashima A.|Tajiri K.|Teranishi T.|Wakabayashi Y.|Walker P.|Wieland O.|Yamaguchi H.</t>
  </si>
  <si>
    <t>β-Decay half-lives of very neutron-rich Kr to Tc isotopes on the boundary of the r-process path: An indication of fast r-matter flow</t>
  </si>
  <si>
    <t>Structural evolution in the neutron-rich Nuclei Zr106 and Zr108</t>
  </si>
  <si>
    <t>Stuhl L.|Krasznahorkay A.|Csatlós M.|Adachi T.|Algora A.|Deaven J.|Estevez E.|Fujita H.|Fujita Y.|Guess C.|Gulyás J.|Hatanaka K.|Hirota K.|Ong H.|Ishikawa D.|Matsubara H.|Meharchand R.|Molina F.|Okamura H.|Perdikakis G.|Rubio B.|Scholl C.|Suzuki T.|Susoy G.|Tamii A.|Thies J.|Zegers R.|Zenihiro J.</t>
  </si>
  <si>
    <t>High resolution study of the relative dipole strength distribution in Sc isotopes</t>
  </si>
  <si>
    <t>Corsi A.|Corsi A.|Corsi A.|Wieland O.|Barlini S.|Bracco A.|Bracco A.|Camera F.|Camera F.|Kravchuk V.|Baiocco G.|Bardelli L.|Benzoni G.|Bini M.|Blasi N.|Brambilla S.|Bruno M.|Casini G.|Ciemala M.|Cinausero M.|Crespi F.|Crespi F.|D'Agostino M.|Degerlier M.|Giaz A.|Giaz A.|Gramegna F.|Kmiecik M.|Leoni S.|Leoni S.|Maj A.|Marchi T.|Marchi T.|Mazurek K.|Meczynski W.|Million B.|Montanari D.|Morelli L.|Myalski S.|Nannini A.|Nicolini R.|Nicolini R.|Pasquali G.|Poggi G.|Vandone V.|Vandone V.|Vannini G.</t>
  </si>
  <si>
    <t>Giaz A.|Corsi A.|Barlini S.|Kravchuk V.|Wieland O.|Colonna M.|Camera F.|Bracco A.|Alba R.|Baiocco G.|Bardelli L.|Benzoni G.|Bini M.|Blasi N.|Brambilla S.|Bruno M.|Casini G.|Ciemala M.|Cinausero M.|Crespi F.|D'Agostino M.|Degerlier M.|Di Toro M.|Gramegna F.|Kmiecik M.|Leoni S.|Maiolino C.|Maj A.|Marchi T.|Mazurek K.|Myalski S.|Million B.|Montanari D.|Morelli L.|Nicolini R.|Pasquali G.|Piantelli S.|Ordine A.|Poggi G.|Rizzi V.|Rizzo C.|Sambi S.|Santonocito D.|Vandone V.</t>
  </si>
  <si>
    <t>Measurement of isospin mixing at a finite temperature in 80Zr via giant dipole resonance decay</t>
  </si>
  <si>
    <t>Measurement of dynamical dipole γ -ray emission in the N/Z -asymmetric fusion reaction O 16 + Sn 116 at 12 MeV/nucleon</t>
  </si>
  <si>
    <t>Abbrescia M.|Abbrescia M.|Baldini L.|Baldini L.|Baldini Ferroli R.|Baldini Ferroli R.|Batignani G.|Batignani G.|Battaglieri M.|Battaglieri M.|Boi S.|Boi S.|Bossini E.|Bossini E.|Carnesecchi F.|Carnesecchi F.|Chiavassa A.|Chiavassa A.|Cicalo C.|Cicalo C.|Cifarelli L.|Cifarelli L.|Coccetti F.|Coccia E.|Coccia E.|De Gruttola D.|De Pasquale S.|De Pasquale S.|Fabbri F.|Fabbri F.|Frolov V.|Galeotti P.|Galeotti P.|Garbini M.|Garbini M.|Gemme G.|Gemme G.|Gnesi I.|Gnesi I.|Grazzi S.|Gustavino C.|Gustavino C.|Hatzifotiadou D.|Hatzifotiadou D.|Hatzifotiadou D.|La Rocca P.|La Rocca P.|Mandaglio G.|Mandaglio G.|Maragoto Rodriguez O.|Maron G.|Mazziotta M.|Mazziotta M.|Miozzi S.|Miozzi S.|Nania R.|Nania R.|Noferini F.|Noferini F.|Nozzoli F.|Nozzoli F.|Palmonari F.|Palmonari F.|Panareo M.|Panareo M.|Panetta M.|Panetta M.|Paoletti R.|Paoletti R.|Park W.|Perasso L.|Perasso L.|Pilo F.|Pilo F.|Piragino G.|Piragino G.|Pisano S.|Pisano S.|Riggi F.|Riggi F.|Righini G.|Ripoli C.|Ripoli C.|Sartorelli G.|Sartorelli G.|Scapparone E.|Scapparone E.|Schioppa M.|Schioppa M.|Scribano A.|Scribano A.|Selvi M.|Selvi M.|Serci S.|Serci S.|Squarcia S.|Squarcia S.|Taiuti M.|Taiuti M.|Terreni G.</t>
  </si>
  <si>
    <t>Search for long distance correlations between extensive air showers detected by the EEE network</t>
  </si>
  <si>
    <t>Antonucci F.|Armano M.|Audley H.|Auger G.|Benedetti M.|Binetruy P.|Boatella C.|Bogenstahl J.|Bortoluzzi D.|Bosetti P.|Brandt N.|Caleno M.|Cavalleri A.|Cesa M.|Chmeissani M.|Ciani G.|Conchillo A.|Congedo G.|Cristofolini I.|Cruise M.|Danzmann K.|De Marchi F.|Diaz-Aguilo M.|Diepholz I.|Dixon G.|Dolesi R.|Dunbar N.|Fauste J.|Ferraioli L.|Fertin D.|Fichter W.|Fitzsimons E.|Freschi M.|García Marin A.|Marirrodriga C.|Gerndt R.|Gesa L.|Giardini D.|Gibert F.|Grimani C.|Grynagier A.|Guillaume B.|Guzmán F.|Harrison I.|Heinzel G.|Hewitson M.|Hollington D.|Hough J.|Hoyland D.|Hueller M.|Huesler J.|Jeannin O.|Jennrich O.|Jetzer P.|Johlander B.|Killow C.|Llamas X.|Lloro I.|Lobo A.|Maarschalkerweerd R.|Madden S.|Mance D.|Mateos I.|McNamara P.|Mendes J.|Mitchell E.|Monsky A.|Nicolini D.|Nicolodi D.|Nofrarias M.|Pedersen F.|Perreur-Lloyd M.|Perreca A.|Plagnol E.|Prat P.|Racca G.|Rais B.|Ramos-Castro J.|Reiche J.|Perez J.|Robertson D.|Rozemeijer H.|Sanjuan J.|Schleicher A.|Schulte M.|Shaul D.|Stagnaro L.|Strandmoe S.|Steier F.|Sumner T.|Taylor A.|Texier D.|Trenkel C.|Tombolato D.|Vitale S.|Wanner G.|Ward H.|Waschke S.|Wass P.|Weber W.</t>
  </si>
  <si>
    <t>From laboratory experiments to LISA Pathfinder: Achieving LISA geodesic motion</t>
  </si>
  <si>
    <t>Rhodes T.|Holland C.|Smith S.|White A.|Burrell K.|Candy J.|Deboo J.|Doyle E.|Hillesheim J.|Kinsey J.|McKee G.|Mikkelsen D.|Peebles W.|Petty C.|Prater R.|Parker S.|Chen Y.|Schmitz L.|Staebler G.|Waltz R.|Wang G.|Yan Z.|Zeng L.</t>
  </si>
  <si>
    <t>Holland C.|Kinsey J.|Deboo J.|Burrell K.|Luce T.|Smith S.|Petty C.|White A.|Rhodes T.|Schmitz L.|Doyle E.|Hillesheim J.|McKee G.|Yan Z.|Wang G.|Zeng L.|Grierson B.|Marinoni A.|Mantica P.|Snyder P.|Waltz R.|Staebler G.|Candy J.</t>
  </si>
  <si>
    <t>L-mode validation studies of gyrokinetic turbulence simulations via multiscale and multifield turbulence measurements on the DIII-D tokamak</t>
  </si>
  <si>
    <t>Validation studies of gyrofluid and gyrokinetic predictions of transport and turbulence stiffness using the DIII-D tokamak</t>
  </si>
  <si>
    <t>Ueshima K.|Abe K.|Hiraide K.|Hirano S.|Kishimoto Y.|Kishimoto Y.|Kobayashi K.|Koshio Y.|Liu J.|Martens K.|Moriyama S.|Moriyama S.|Nakahata M.|Nakahata M.|Nishiie H.|Ogawa H.|Sekiya H.|Shinozaki A.|Suzuki Y.|Suzuki Y.|Takeda A.|Yamashita M.|Yamashita M.|Fujii K.|Murayama I.|Nakamura S.|Otsuka K.|Takeuchi Y.|Takeuchi Y.|Fukuda Y.|Nishijima K.|Motoki D.|Itow Y.|Masuda K.|Nishitani Y.|Uchida H.|Tasaka S.|Ohsumi H.|Kim Y.|Kim Y.|Lee K.|Lee M.|Lee J.</t>
  </si>
  <si>
    <t>Abe K.|Abe K.|Hiraide K.|Hiraide K.|Ichimura K.|Ichimura K.|Kishimoto Y.|Kishimoto Y.|Kobayashi K.|Kobayashi K.|Kobayashi M.|Moriyama S.|Moriyama S.|Nakahata M.|Nakahata M.|Norita T.|Norita T.|Ogawa H.|Ogawa H.|Sato K.|Sekiya H.|Sekiya H.|Takachio O.|Takeda A.|Takeda A.|Tasaka S.|Yamashita M.|Yamashita M.|Yang B.|Yang B.|Kim N.|Kim Y.|Itow Y.|Itow Y.|Kanzawa K.|Kegasa R.|Masuda K.|Takiya H.|Fushimi K.|Fushimi K.|Kanzaki G.|Martens K.|Suzuki Y.|Xu B.|Fujita R.|Hosokawa K.|Hosokawa K.|Miuchi K.|Oka N.|Takeuchi Y.|Takeuchi Y.|Kim Y.|Kim Y.|Lee K.|Lee M.|Fukuda Y.|Miyasaka M.|Nishijima K.|Nakamura S.</t>
  </si>
  <si>
    <t>Scintillation-only based pulse shape discrimination for nuclear and electron recoils in liquid xenon</t>
  </si>
  <si>
    <t>Direct dark matter search by annual modulation with 2.7 years of XMASS-I data DIRECT DARK MATTER SEARCH by ANNUAL ⋯ K. ABE et al.</t>
  </si>
  <si>
    <t>Lehmann A.|Britting A.|Cowie E.|Dodokhof V.|Düren M.|Dutta D.|Eyrich W.|Föhl K.|Glazier D.|Hayrapetyan A.|Hoek M.|Hohler R.|Kaiser R.|Keri T.|Koch P.|Kröck B.|Lehmann D.|Marton J.|Merle O.|Montgomery R.|Peters K.|Reinicke S.|Rosner G.|Roy B.|Schepers G.|Schmitt L.|Schwarz C.|Schwiening J.|Seitz B.|Sfientie C.|Suzuki K.|Uhlig F.|Vodopianov A.|Watts D.|Yu W.</t>
  </si>
  <si>
    <t>Systematic studies of micro-channel plate PMTs</t>
  </si>
  <si>
    <t>Titarenko Y.|Batyaev V.|Butko M.|Dikarev D.|Florya S.|Pavlov K.|Titarenko A.|Tikhonov R.|Zhivun V.|Ignatyuk A.|Mashnik S.|Boudard A.|Leray S.|David J.|Cugnon J.|Mancusi D.|Yariv Y.|Kumawat H.|Nishihara K.|Matsuda N.|Mank G.|Gudowski W.</t>
  </si>
  <si>
    <t>Titarenko Y.|Batyaev V.|Titarenko A.|Butko M.|Pavlov K.|Florya S.|Tikhonov R.|Zhivun V.|Ignatyuk A.|Mashnik S.|Leray S.|Boudard A.|Cugnon J.|Mancusi D.|Yariv Y.|Nishihara K.|Matsuda N.|Kumawat H.|Mank G.|Gudowski W.</t>
  </si>
  <si>
    <t>Verification of high-energy transport codes on the basis of activation data</t>
  </si>
  <si>
    <t>Measurement and simulation of the cross sections for nuclide production in natW and 181Ta targets irradiated with 0.04- to 2.6-GeV protons</t>
  </si>
  <si>
    <t>Chiara C.|Chiara C.|Walters W.|Stefanescu I.|Stefanescu I.|Alcorta M.|Carpenter M.|Fornal B.|Gürdal G.|Hoffman C.|Janssens R.|Kay B.|Kay B.|Kondev F.|Królas W.|Królas W.|Lauritsen T.|Lister C.|McCutchan E.|McCutchan E.|Pawłat T.|Rogers A.|Seweryniak D.|Sharp N.|Wrzesiński J.|Zhu S.</t>
  </si>
  <si>
    <t>Forney A.|Walters W.|Chiara C.|Chiara C.|Chiara C.|Janssens R.|Janssens R.|Janssens R.|Ayangeakaa A.|Ayangeakaa A.|Sethi J.|Harker J.|Harker J.|Alcorta M.|Alcorta M.|Carpenter M.|Gürdal G.|Gürdal G.|Hoffman C.|Kay B.|Kondev F.|Kondev F.|Lauritsen T.|Lister C.|Lister C.|McCutchan E.|McCutchan E.|Rogers A.|Rogers A.|Seweryniak D.|Stefanescu I.|Stefanescu I.|Zhu S.</t>
  </si>
  <si>
    <t>Seniority, collectivity, and B(E2) enhancement in 72Ni</t>
  </si>
  <si>
    <t>Novel Δj=1 Sequence in Ge 78: Possible Evidence for Triaxiality</t>
  </si>
  <si>
    <t>Fang Y.|Zhang Y.|Zhou X.|Liu M.|Wang J.|Guo Y.|Lei X.|Hua W.|Ma F.|Wang S.|Wang S.|Gao B.|Gao B.|Li S.|Li S.|Yan X.|Yan X.|He L.|He L.|Wang Z.|Wang Z.|Fang F.|Wu X.|He C.|Zheng Y.|Wang Z.|Shi Y.|Xu F.</t>
  </si>
  <si>
    <t>Gao B.|Gao B.|Gao B.|Zhou X.|Fang Y.|Zhang Y.|Wang S.|Wang S.|Zhang N.|Liu M.|Wang J.|Ma F.|Guo Y.|Wu X.|He C.|Zheng Y.|Wang Z.|Li S.|Li S.|Yan X.|Yan X.|He L.|He L.|Wang Z.|Wang Z.|Wang Z.|Zheng Y.|Fang F.|Chen X.</t>
  </si>
  <si>
    <t>Identification of high-spin states in the stable nucleus 195Pt</t>
  </si>
  <si>
    <t>Nonaxial shapes in the odd-odd 194Au nucleus</t>
  </si>
  <si>
    <t>Szilner S.|Corradi L.|Haas F.|Lebhertz D.|Pollarolo G.|Ur C.|Angus L.|Beghini S.|Bouhelal M.|Chapman R.|Caurier E.|Courtin S.|Farnea E.|Fioretto E.|Gadea A.|Gadea A.|Goasduff A.|Jelavić-Malenica D.|Kumar V.|Lunardi S.|Mrginean N.|Mrginean N.|Mason P.|Mengoni D.|Mengoni D.|Montagnoli G.|Nowacki F.|Recchia F.|Sahin E.|Salsac M.|Salsac M.|Scarlassara F.|Silvestri R.|Smith J.|Soić N.|Stefanini A.|Valiente-Dobón J.</t>
  </si>
  <si>
    <t>Varga Pajtler M.|Szilner S.|Corradi L.|de Angelis G.|Fioretto E.|Gadea A.|Haas F.|Lunardi S.|Jelavić Malenica D.|Mărginean N.|Mengoni D.|Mijatović T.|Montagnoli G.|Montanari D.|Pollarolo G.|Recchia F.|Salsac M.|Scarlassara F.|Soić N.|Stefanini A.|Ur C.|Ur C.|Valiente-Dobón J.</t>
  </si>
  <si>
    <t>Interplay between single-particle and collective excitations in argon isotopes populated by transfer reactions</t>
  </si>
  <si>
    <t>Selective properties of neutron transfer reactions in the &amp;lt;sup&amp;gt;90&amp;lt;/sup&amp;gt;Zr + &amp;lt;sup&amp;gt;208&amp;lt;/sup&amp;gt;Pb system for the population of excited states in zirconium isotopes</t>
  </si>
  <si>
    <t>Monasor M.|Alekotte I.|Alvarez-Muñiz J.|Berlin A.|Bertou X.|Bodgan M.|Bohacova M.|Bonifazi C.|Carvalho W.|de Mello Neto J.|Genat J.|Facal San Luis P.|Mills E.|Rouille d'Orfeuil B.|Wayne S.|Reyes L.|Santos E.|Privitera P.|Williams C.|Zas E.</t>
  </si>
  <si>
    <t>Alvarez-Muñiz J.|Amaral Soares E.|Berlin A.|Bogdan M.|Boháčová M.|Boháčová M.|Bonifazi C.|Carvalho W.|De Mello Neto J.|Facal San Luis P.|Genat J.|Hollon N.|Mills E.|Monasor M.|Privitera P.|Ramos De Castro A.|Reyes L.|Reyes L.|Richardson M.|Rouille D'Orfeuil B.|Santos E.|Wayne S.|Williams C.|Zas E.|Zhou J.</t>
  </si>
  <si>
    <t>The MIDAS experiment: A prototype for the microwave emission of Ultra-High Energy Cosmic Rays</t>
  </si>
  <si>
    <t>The MIDAS telescope for microwave detection of ultra-high energy cosmic rays</t>
  </si>
  <si>
    <t>Lazzeroni C.|Lurkin N.|Newson F.|Romano A.|Ceccucci A.|Danielsson H.|Falaleev V.|Gatignon L.|Goy Lopez S.|Goy Lopez S.|Hallgren B.|Hallgren B.|Maier A.|Peters A.|Piccini M.|Piccini M.|Riedler P.|Frabetti P.|Gersabeck E.|Gersabeck E.|Kekelidze V.|Madigozhin D.|Misheva M.|Misheva M.|Molokanova N.|Movchan S.|Potrebenikov Y.|Shkarovskiy S.|Zinchenko A.|Rubin P.|Baldini W.|Cotta Ramusino A.|Dalpiaz P.|Fiorini M.|Gianoli A.|Norton A.|Petrucci F.|Savrié M.|Wahl H.|Bizzeti A.|Bizzeti A.|Bucci F.|Veltri M.|Veltri M.|Iacopini E.|Lenti M.|Antonelli A.|Moulson M.|Raggi M.|Raggi M.|Spadaro T.|Eppard K.|Hita-Hochgesand M.|Kleinknecht K.|Renk B.|Wanke R.|Winhart A.|Winhart A.|Winston R.|Bolotov V.|Duk V.|Duk V.|Gushchin E.|Ambrosino F.|Di Filippo D.|Massarotti P.|Napolitano M.|Palladino V.|Palladino V.|Saracino G.|Anzivino G.|Imbergamo E.|Piandani R.|Piandani R.|Sergi A.|Sergi A.|Cenci P.|Pepe M.|Costantini F.|Doble N.|Giudici S.|Pierazzini G.|Sozzi M.|Venditti S.|Balev S.|Collazuol G.|Collazuol G.|Di Lella L.|Gallorini S.|Gallorini S.|Goudzovski E.|Goudzovski E.|Lamanna G.|Lamanna G.|Mannelli I.|Ruggiero G.|Ruggiero G.|Cerri C.|Fantechi R.|Kholodenko S.</t>
  </si>
  <si>
    <t>Search for heavy neutrinos in K&lt;sup&gt;+&lt;/sup&gt; → μ&lt;sup&gt;+&lt;/sup&gt;ν&lt;inf&gt;μ&lt;/inf&gt; decays</t>
  </si>
  <si>
    <t>Scheck M.|Butler P.|Gaffney L.|Bree N.|Carrol R.|Cox D.|Grahn T.|Greenlees P.|Hauschild K.|Hauschild K.|Herzan A.|Huyse M.|Jakobsson U.|Jones P.|Joss D.|Julin R.|Juutinen S.|Ketelhut S.|Herzberg R.|Kowalczyk M.|Larsen A.|Leino M.|Lopez-Martens A.|Lopez-Martens A.|Nieminen P.|Page R.|Pakarinen J.|Papadakis P.|Peura P.|Rahkila P.|Rinta-Antila S.|Ruotsalainen P.|Sandzelius M.|Saren J.|Scholey C.|Sorri J.|Srebrny J.|Van Duppen P.|Watkins H.|Uusitalo J.</t>
  </si>
  <si>
    <t>Combined in-beam electron and γ-ray spectroscopy of Hg184,186</t>
  </si>
  <si>
    <t>Polyanskiy A.|Polyanskiy A.|Hartmann M.|Kiselev Y.|Paryev E.|Büscher M.|Chiladze D.|Chiladze D.|Dymov S.|Dymov S.|Dzyuba A.|Gebel R.|Hejny V.|Kämpfer B.|Keshelashvili I.|Koptev V.|Lorentz B.|Maeda Y.|Merzliakov S.|Merzliakov S.|Mikirtytchiants S.|Nekipelov M.|Ohm H.|Schade H.|Serdyuk V.|Serdyuk V.|Sibirtsev A.|Sibirtsev A.|Sibirtsev A.|Sinitsyna V.|Stein H.|Ströher H.|Trusov S.|Trusov S.|Valdau Y.|Valdau Y.|Wilkin C.|Wüstner P.</t>
  </si>
  <si>
    <t>Measurement of the in-medium Φ-meson width in proton-nucleus collisions</t>
  </si>
  <si>
    <t>Ma R.|Ma R.|Ma R.|Motomura K.|Motomura K.|Ishikawa K.|Mondal S.|Fukuzawa H.|Fukuzawa H.|Yamada A.|Yamada A.|Ueda K.|Ueda K.|Nagaya K.|Nagaya K.|Yase S.|Yase S.|Mizoguchi Y.|Mizoguchi Y.|Yao M.|Yao M.|Rouze A.|Rouze A.|Hundermark A.|Hundermark A.|Vrakking M.|Vrakking M.|Johnsson P.|Nagasono M.|Tono K.|Togashi T.|Senba Y.|Ohashi H.|Ohashi H.|Yabashi M.|Ishikawa T.</t>
  </si>
  <si>
    <t>Photoelectron angular distributions for the two-photon ionization of helium by ultrashort extreme ultraviolet free-electron laser pulses</t>
  </si>
  <si>
    <t>Walhovd K.|Fjell A.|Brown T.|Brown T.|Kuperman J.|Kuperman J.|Chung Y.|Chung Y.|Hagler D.|Hagler D.|Roddey J.|Erhart M.|Erhart M.|McCabe C.|Akshoomoff N.|Akshoomoff N.|Amaral D.|Bloss C.|Libiger O.|Schork N.|Darst B.|Casey B.|Chang L.|Ernst T.|Frazier J.|Gruen J.|Kaufmann W.|Kaufmann W.|Murray S.|Van Zijl P.|Mostofsky S.|Dale A.|Dale A.|Dale A.|Dale A.|Dale A.</t>
  </si>
  <si>
    <t>Eicher J.|Montgomery A.|Akshoomoff N.|Akshoomoff N.|Amaral D.|Bloss C.|Libiger O.|Schork N.|Darst B.|Casey B.|Chang L.|Ernst T.|Frazier J.|Kaufmann W.|Kaufmann W.|Keating B.|Kenet T.|Kennedy D.|Mostofsky S.|Murray S.|Sowell E.|Sowell E.|Bartsch H.|Kuperman J.|Kuperman J.|Brown T.|Brown T.|Brown T.|Hagler D.|Hagler D.|Dale A.|Dale A.|Dale A.|Dale A.|Dale A.|Jernigan T.|Jernigan T.|Jernigan T.|Jernigan T.|Gruen J.|Gruen J.|Gruen J.|Gruen J.</t>
  </si>
  <si>
    <t>Long-term influence of normal variation in neonatal characteristics on human brain development</t>
  </si>
  <si>
    <t>Dyslexia and language impairment associated genetic markers influence cortical thickness and white matter in typically developing children</t>
  </si>
  <si>
    <t>Nature Neuroscience</t>
  </si>
  <si>
    <t>Walter F.|Walter F.|Decarli R.|Carilli C.|Carilli C.|Bertoldi F.|Cox P.|Da Cunha E.|Daddi E.|Dickinson M.|Downes D.|Elbaz D.|Ellis R.|Hodge J.|Neri R.|Riechers D.|Weiss A.|Bell E.|Dannerbauer H.|Krips M.|Krumholz M.|Lentati L.|Maiolino R.|Maiolino R.|Menten K.|Rix H.|Robertson B.|Spinrad H.|Stark D.|Stern D.</t>
  </si>
  <si>
    <t>Decarli R.|Walter F.|Carilli C.|Riechers D.|Cox P.|Neri R.|Aravena M.|Aravena M.|Bell E.|Bertoldi F.|Colombo D.|Da Cunha E.|Daddi E.|Dickinson M.|Downes D.|Ellis R.|Lentati L.|Maiolino R.|Menten K.|Rix H.|Sargent M.|Stark D.|Weiner B.|Weiss A.</t>
  </si>
  <si>
    <t>The intense starburst HDF850.1 in a galaxy overdensity at z≈5.2 in the Hubble Deep Field</t>
  </si>
  <si>
    <t>A molecular line scan in the Hubble Deep field north</t>
  </si>
  <si>
    <t>De Sanctis M.|Ammannito E.|Capria M.|Tosi F.|Capaccioni F.|Zambon F.|Carraro F.|Fonte S.|Frigeri A.|Jaumann R.|Magni G.|Marchi S.|McCord T.|McFadden L.|McSween H.|Mittlefehldt D.|Nathues A.|Palomba E.|Pieters C.|Raymond C.|Russell C.|Toplis M.|Turrini D.</t>
  </si>
  <si>
    <t>Raponi A.|De Sanctis M.|Frigeri A.|Ammannito E.|Ciarniello M.|Formisano M.|Combe J.|Magni G.|Tosi F.|Carrozzo F.|Fonte S.|Giardino M.|Joy S.|Polanskey C.|Rayman M.|Capaccioni F.|Capria M.|Longobardo A.|Palomba E.|Zambon F.|Raymond C.|Russell C.</t>
  </si>
  <si>
    <t>Spectroscopic characterization of mineralogy and its diversity across vesta</t>
  </si>
  <si>
    <t>Variations in the amount of water ice on Ceres' surface suggest a seasonal water cycle</t>
  </si>
  <si>
    <t>Gezari S.|Chornock R.|Rest A.|Huber M.|Forster K.|Berger E.|Challis P.|Neill J.|Martin D.|Heckman T.|Lawrence A.|Norman C.|Narayan G.|Foley R.|Marion G.|Scolnic D.|Chomiuk L.|Soderberg A.|Smith K.|Kirshner R.|Riess A.|Smartt S.|Stubbs C.|Tonry J.|Wood-Vasey W.|Burgett W.|Chambers K.|Grav T.|Heasley J.|Kaiser N.|Kudritzki R.|Magnier E.|Morgan J.|Price P.</t>
  </si>
  <si>
    <t>Kumar S.|Gezari S.|Heinis S.|Chornock R.|Berger E.|Rest A.|Huber M.|Foley R.|Foley R.|Narayan G.|Marion G.|Scolnic D.|Soderberg A.|Lawrence A.|Stubbs C.|Kirshner R.|Riess A.|Smartt S.|Smith K.|Wood-Vasey W.|Burgett W.|Chambers K.|Flewelling H.|Kaiser N.|Metcalfe N.|Price P.|Tonry J.|Wainscoat R.</t>
  </si>
  <si>
    <t>An ultraviolet optical flare from the tidal disruption of a helium-rich stellar core</t>
  </si>
  <si>
    <t>Selection of burst-like transients and stochastic variables using multi-band image differencing in the pan-starrs1 medium-deep survey</t>
  </si>
  <si>
    <t>Ludwig B.|Rotem A.|Schmid J.|Weir G.|Colton C.|Brendel M.|Neufeld T.|Block N.|Block N.|Yavriyants K.|Steffen A.|Ludwig S.|Chavakis T.|Reichel A.|Azarov D.|Zimermann B.|Maimon S.|Balyura M.|Balyura M.|Rozenshtein T.|Shabtay N.|Vardi P.|Bloch K.|De Vos P.|Schally A.|Schally A.|Bornstein S.|Barkai U.</t>
  </si>
  <si>
    <t>Barkai U.|Weir G.|Colton C.|Ludwig B.|Bornstein S.|Brendel M.|Neufeld T.|Bremer C.|Leon A.|Evron Y.|Yavriyants K.|Azarov D.|Zimermann B.|Maimon S.|Shabtay N.|Balyura M.|Rozenshtein T.|Vardi P.|Bloch K.|De Vos P.|Rotem A.</t>
  </si>
  <si>
    <t>Improvement of islet function in a bioartificial pancreas by enhanced oxygen supply and growth hormone releasing hormone agonist</t>
  </si>
  <si>
    <t>Enhanced oxygen supply improves islet viability in a new bioartificial pancreas</t>
  </si>
  <si>
    <t>Gong J.|Hutter C.|Newcomb P.|Ulrich C.|Ulrich C.|Bien S.|Campbell P.|Baron J.|Berndt S.|Bezieau S.|Brenner H.|Brenner H.|Casey G.|Chan A.|Chan A.|Chang-Claude J.|Du M.|Duggan D.|Figueiredo J.|Gallinger S.|Giovannucci E.|Haile R.|Harrison T.|Hayes R.|Hoffmeister M.|Hopper J.|Hudson T.|Jeon J.|Jenkins M.|Kocarnik J.|Küry S.|Le Marchand L.|Lin Y.|Lindor N.|Nishihara R.|Ogino S.|Potter J.|Potter J.|Rudolph A.|Schoen R.|Schrotz-King P.|Seminara D.|Slattery M.|Thibodeau S.|Thornquist M.|Toth R.|Wallace R.|White E.|Jiao S.|Lemire M.|Hsu L.|Peters U.</t>
  </si>
  <si>
    <t>Genome-Wide Interaction Analyses between Genetic Variants and Alcohol Consumption and Smoking for Risk of Colorectal Cancer</t>
  </si>
  <si>
    <t>Rueegg C.|Michel G.|Wengenroth L.|von der Weid N.|Bergstraesser E.|Kuehni C.|Ammann R.|Angst R.|Beck Popovic M.|Bergstraesser E.|Brazzola P.|Caflisch U.|Greiner J.|Grotzer M.|Hengartner H.|Kühne T.|Leibundgut K.|Niggli F.|Nobile Buetti L.|Ozsahin H.|Paulussen M.|Rischewski J.|von der Weid N.</t>
  </si>
  <si>
    <t>Lupatsch J.|Wengenroth L.|Rueegg C.|Rueegg C.|Teuffel O.|Gumy-Pause F.|Kuehni C.|Michel G.|Michel G.|Ammann R.|Angst R.|Ansari M.|Beck Popovic M.|Bergstraesser E.|Brazzola P.|Greiner J.|Grotzer M.|Hengartner H.|Kühne T.|Leibundgut K.|Niggli F.|Rischewski J.|von der Weid N.</t>
  </si>
  <si>
    <t>Physical Performance Limitations in Adolescent and Adult Survivors of Childhood Cancer and Their Siblings</t>
  </si>
  <si>
    <t>Follow-up care of adolescent survivors of childhood cancer: The role of health beliefs</t>
  </si>
  <si>
    <t>Figarella-Branger D.|Figarella-Branger D.|Mokhtari K.|Mokhtari K.|Mokhtari K.|Dehais C.|Jouvet A.|Uro-Coste E.|Uro-Coste E.|Colin C.|Carpentier C.|Carpentier C.|Forest F.|Maurage C.|Vignaud J.|Polivka M.|Polivka M.|Lechapt-Zalcman E.|Lechapt-Zalcman E.|Eimer S.|Eimer S.|Viennet G.|Quintin-Roué I.|Aubriot-Lorton M.|Diebold M.|Loussouarn D.|Lacroix C.|Rigau V.|Laquerrière A.|Vandenbos F.|Michalak S.|Sevestre H.|Peoch M.|Peoch M.|Labrousse F.|Christov C.|Kemeny J.|Chenard M.|Chiforeanu D.|Ducray F.|Ducray F.|Idbaih A.|Idbaih A.|Idbaih A.|Desenclos C.|Menei P.|Al Nader E.|Godard J.|Servagi-Vernat S.|Carpentier A.|Loiseau H.|Dam-Hieu P.|Guillamo J.|Emery E.|Verelle P.|Durando X.|Faillot T.|Le Guerinel C.|Ghiringhelli F.|Parker F.|Adam C.|Dubois F.|Ramirez C.|Gueye E.|Honnorat J.|Chinot O.|Bauchet L.|Beauchesne P.|Campone M.|Frenel J.|Fontaine D.|Campello C.|Roger P.|Heitzmann A.|Fesneau M.|Delattre J.|Elouadhani-Hamdi S.|Ricard D.|Colin P.|Vauléon E.|Langlois O.|Fotso M.|Andraud M.|Mouton S.|Noel G.|Desse N.|Soulard R.|Cohen-Moyal E.|Lubrano V.|Dhermain F.</t>
  </si>
  <si>
    <t>Mitotic index, microvascular proliferation, and necrosis define 3 groups of 1p/19q codeleted anaplastic oligodendrogliomas associated with different genomic alterations</t>
  </si>
  <si>
    <t>Shimizu T.|Deeley K.|Briseño-Ruiz J.|Faraco I.|Poletta F.|Brancher J.|Pecharki G.|Küchler E.|Küchler E.|Tannure P.|Lips A.|Vieira T.|Vieira T.|Patir A.|Yildirim M.|Mereb J.|Resick J.|Brandon C.|Cooper M.|Seymen F.|Costa M.|Granjeiro J.|Granjeiro J.|Trevilatto P.|Orioli I.|Castilla E.|Castilla E.|Castilla E.|Marazita M.|Marazita M.|Vieira A.|Vieira A.</t>
  </si>
  <si>
    <t>Fine-mapping of 5q12.1-13.3 unveils new genetic contributors to caries</t>
  </si>
  <si>
    <t>Pfitscher L.|Cecatti J.|Pacagnella R.|Haddad S.|Parpinelli M.|Souza J.|Souza J.|Quintana S.|Surita F.|Sousa M.|Costa M.|Silva J.|Sousa M.|Camargo R.|Zotareli V.|Gurgel L.|Amaral E.|Say L.|Pattinson R.|Rudge M.|Calderon I.|Bahamondes M.|Santana D.|Gonçalves S.|Filho O.|Carvalho S.|Feitosa F.|Chaves G.|Brum I.|Saint'Ynes G.|Menezes C.|Santos P.|Guanabara E.|Almeida E.|Moreira J.|Sousa M.|Peret F.|Paula L.|Schmaltz L.|Pessoni C.|Katz L.|Bione A.|Lima A.|Filho E.|Amorim M.|Leite D.|Radaci I.|Martins M.|Barroso F.|Oliveira F.|Nascimento D.|Paiva C.|Lima M.|Freire D.|Rohloff R.|Rodrigues S.|Costa S.|Luz A.|Guimaraes D.|Lobato G.|Nakamura-Pereira M.|Cordioli E.|Peterossi A.|Perez C.|Peraçoli J.|Costa R.|Filho N.|Matias J.|Moises E.|Lotufo F.|Carvalho L.|Andreucci C.|Zanette E.|Aquino M.|Ohnuma M.|Mattar R.|Campanharo F.</t>
  </si>
  <si>
    <t>Severe maternal morbidity due to respiratory disease and impact of 2009 H1N1 influenza A pandemic in Brazil: Results from a national multicenter cross-sectional study</t>
  </si>
  <si>
    <t>Martínez-González M.|Martínez-González M.|García-Arellano A.|García-Arellano A.|Toledo E.|Toledo E.|Salas-Salvadó J.|Salas-Salvadó J.|Salas-Salvadó J.|Buil-Cosiales P.|Buil-Cosiales P.|Corella D.|Corella D.|Covas M.|Covas M.|Schröder H.|Schröder H.|Arós F.|Arós F.|Gómez-Gracia E.|Gómez-Gracia E.|Fiol M.|Fiol M.|Ruiz-Gutiérrez V.|Ruiz-Gutiérrez V.|Lapetra J.|Lapetra J.|Lamuela-Raventos R.|Lamuela-Raventos R.|Lamuela-Raventos R.|Serra-Majem L.|Serra-Majem L.|Pintó X.|Pintó X.|Muñoz M.|Wärnberg J.|Wärnberg J.|Wärnberg J.|Ros E.|Ros E.|Estruch R.|Estruch R.|Estruch R.</t>
  </si>
  <si>
    <t>Martínez-González M.|Martínez-González M.|Martínez-González M.|Toledo E.|Toledo E.|Toledo E.|Arós F.|Arós F.|Arós F.|Fiol M.|Fiol M.|Corella D.|Corella D.|Salas-Salvadó J.|Salas-Salvadó J.|Salas-Salvadó J.|Ros E.|Ros E.|Covas M.|Covas M.|Fernández-Crehuet J.|Fernández-Crehuet J.|Fernández-Crehuet J.|Lapetra J.|Lapetra J.|Muñoz M.|Muñoz M.|Fitó M.|Fitó M.|Serra-Majem L.|Serra-Majem L.|Pintó X.|Pintó X.|Lamuela-Raventós R.|Lamuela-Raventós R.|Sorlí J.|Sorlí J.|Babio N.|Babio N.|Babio N.|Buil-Cosiales P.|Buil-Cosiales P.|Buil-Cosiales P.|Buil-Cosiales P.|Ruiz-Gutierrez V.|Ruiz-Gutierrez V.|Ruiz-Gutierrez V.|Estruch R.|Estruch R.|Alonso A.|Alonso A.|Alonso A.|Alonso A.</t>
  </si>
  <si>
    <t>A 14-item mediterranean diet assessment tool and obesity indexes among high-risk subjects: The PREDIMED trial</t>
  </si>
  <si>
    <t>Extravirgin olive oil consumption reduces risk of atrial fibrillation: The PREDIMED (Prevención con Dieta Mediterránea) trial</t>
  </si>
  <si>
    <t>Journal of Nutrition and Metabolism</t>
  </si>
  <si>
    <t>Heikkilä K.|Nyberg S.|Fransson E.|Fransson E.|Alfredsson L.|de Bacquer D.|Bjorner J.|Bonenfant S.|Bonenfant S.|Borritz M.|Burr H.|Clays E.|Casini A.|Dragano N.|Erbel R.|Geuskens G.|Goldberg M.|Goldberg M.|Hooftman W.|Houtman I.|Joensuu M.|Jöckel K.|Kittel F.|Knutsson A.|Koskenvuo M.|Koskinen A.|Kouvonen A.|Leineweber C.|Lunau T.|Madsen I.|Hanson L.|Marmot M.|Nielsen M.|Nordin M.|Pentti J.|Salo P.|Rugulies R.|Rugulies R.|Steptoe A.|Siegrist J.|Suominen S.|Suominen S.|Vahtera J.|Vahtera J.|Vahtera J.|Virtanen M.|Väänänen A.|Westerholm P.|Westerlund H.|Westerlund H.|Zins M.|Zins M.|Theorell T.|Hamer M.|Ferrie J.|Ferrie J.|Singh-Manoux A.|Singh-Manoux A.|Batty G.|Kivimäki M.|Kivimäki M.</t>
  </si>
  <si>
    <t>Nyberg S.|Batty G.|Pentti J.|Pentti J.|Virtanen M.|Virtanen M.|Virtanen M.|Alfredsson L.|Alfredsson L.|Fransson E.|Fransson E.|Goldberg M.|Goldberg M.|Heikkilä K.|Heikkilä K.|Jokela M.|Knutsson A.|Koskenvuo M.|Lallukka T.|Lallukka T.|Leineweber C.|Lindbohm J.|Madsen I.|Magnusson Hanson L.|Nordin M.|Nordin M.|Oksanen T.|Pietiläinen O.|Rahkonen O.|Rugulies R.|Rugulies R.|Shipley M.|Stenholm S.|Stenholm S.|Suominen S.|Suominen S.|Theorell T.|Vahtera J.|Westerholm P.|Westerlund H.|Zins M.|Zins M.|Hamer M.|Singh-Manoux A.|Singh-Manoux A.|Bell J.|Ferrie J.|Ferrie J.|Kivimäki M.|Kivimäki M.</t>
  </si>
  <si>
    <t>Job strain and alcohol intake: A collaborative meta-analysis of individual-participant data from 140 000 men and women</t>
  </si>
  <si>
    <t>Obesity and loss of disease-free years owing to major non-communicable diseases: a multicohort study</t>
  </si>
  <si>
    <t>Xiang Y.|Xiang Y.|Hu C.|Wang G.|Zheng Q.|Fang Y.|Ungvari G.|Kilbourne A.|Kilbourne A.|Lai K.|Si T.|Chen D.|Lu Z.|Yang H.|Hu J.|Chen Z.|Huang Y.|Sun J.|Wang X.|Li H.|Zhang J.|Chiu H.</t>
  </si>
  <si>
    <t>Feng Y.|Feng Y.|Feng Y.|Sha S.|Sha S.|Sha S.|Hu C.|Hu C.|Hu C.|Wang G.|Wang G.|Wang G.|Ungvari G.|Ungvari G.|Chiu H.|Ng C.|Si T.|Chen D.|Fang Y.|Lu Z.|Yang H.|Hu J.|Chen Z.|Huang Y.|Sun J.|Wang X.|Li H.|Zhang J.|Xiang Y.</t>
  </si>
  <si>
    <t>Prescribing patterns of antidepressants, antipsychotics and mood stabilizers in bipolar patients misdiagnosed with major depressive disorder in China</t>
  </si>
  <si>
    <t>Prescribing patterns of psychotropic medications and clinical features in patients with major depressive disorder with and without comorbid dysthymia in China</t>
  </si>
  <si>
    <t>East Asian Archives of Psychiatry</t>
  </si>
  <si>
    <t>Asia-Pacific Psychiatry</t>
  </si>
  <si>
    <t>Nishida N.|Nishida N.|Sawai H.|Matsuura K.|Sugiyama M.|Ahn S.|Park J.|Hige S.|Kang J.|Suzuki K.|Kurosaki M.|Asahina Y.|Mochida S.|Watanabe M.|Tanaka E.|Honda M.|Kaneko S.|Orito E.|Itoh Y.|Mita E.|Tamori A.|Murawaki Y.|Hiasa Y.|Sakaida I.|Korenaga M.|Hino K.|Ide T.|Kawashima M.|Mawatari Y.|Mawatari Y.|Sageshima M.|Ogasawara Y.|Koike A.|Izumi N.|Han K.|Tanaka Y.|Tokunaga K.|Mizokami M.</t>
  </si>
  <si>
    <t>Genome-wide association study confirming association of HLA-DP with protection against chronic hepatitis B and viral clearance in Japanese and Korean</t>
  </si>
  <si>
    <t>Ndziessi G.|Ndziessi G.|Ndziessi G.|Boyer S.|Boyer S.|Boyer S.|Kouanfack C.|Cohen J.|Cohen J.|Cohen J.|Marcellin F.|Marcellin F.|Marcellin F.|Moatti J.|Moatti J.|Moatti J.|Delaporte E.|Delaporte E.|Spire B.|Spire B.|Spire B.|Laurent C.|Carrieri M.|Carrieri M.|Carrieri M.|Biwolé-Sida M.|Kouanfack C.|Koulla-Shiro S.|Antyimi P.|Bella Mbatonga S.|Bikomo M.|Molo Bodo Y.|Ndi Ntang S.|Ndoudoumou P.|Ndzomo L.|Ngolo S.|Nkengue M.|Nkoa|Tchinda Y.|Bourgeois A.|Delaporte E.|Laurent C.|Peeters M.|Laborde-Balen G.|Dontsop M.|Kazé S.|Mben J.|Aghokeng A.|Edoul M.|Mpoudi-Ngolé E.|Tongo M.|Boyer S.|Carrieri M.|Marcellin F.|Moatti J.|Spire B.|Abé C.|Abega S.|Bonono C.|Mimcheu H.|Ngo Yebga S.|Paul Bile C.|Abada S.|Abanda T.|Baga J.|Bilobi Fouda P.|Etong Mve P.|Fetse Tama G.|Kemo H.|Ongodo A.|Tadewa V.|Voundi H.|Ambani A.|Atangana M.|Biaback J.|Kennedy M.|Kibedou H.|Kounga F.|Maguip Abanda M.|Mamang E.|Mikone A.|Tang S.|Tchuangue E.|Tchuenko S.|Yakan D.|Assandje J.|Ebana S.|Ebo'o D.|Etoundi D.|Ngama G.|Mbarga Ango P.|Mbezele J.|Mbong G.|Moung C.|Ekotto N.|Nguemba Balla G.|Ottou G.|Tigougmo M.|Beyala R.|Ebene B.</t>
  </si>
  <si>
    <t>Suzan-Monti M.|Suzan-Monti M.|Suzan-Monti M.|Blanche J.|Blanche J.|Blanche J.|Boyer S.|Boyer S.|Boyer S.|Kouanfack C.|Delaporte E.|Delaporte E.|Bonono R.|Carrieri P.|Carrieri P.|Carrieri P.|Protopopescu C.|Protopopescu C.|Protopopescu C.|Laurent C.|Spire B.|Spire B.|Spire B.|Biwolé-Sida M.|Kouanfack C.|Koulla-Shiro S.|Bourgeois A.|Delaporte E.|Laurent C.|Peeters M.|Laborde-Balen G.|Dontsop M.|Kazé S.|Mben J.|Aghokeng A.|Edoul M.|Mpoudi-Ngolé E.|Tongo M.|Boyer S.|Carrieri M.|Marcellin F.|Moatti J.|Spire B.|Abé C.|Abega S.|Bonono C.|Mimcheu H.|Ngo Yebga S.|Paul Bile C.|Abada S.|Abanda T.|Baga J.|Bilobi Fouda P.|Etong Mve P.|Fetse Tama G.|Kemo H.|Ongodo A.|Tadewa V.|Voundi H.|Ambani A.|Atangana M.|Biaback J.|Kennedy M.|Kibedou H.|Kounga F.|Maguip Abanda M.|Mamang E.|Mikone A.|Tang S.|Tchuangue E.|Tchuenko S.|Yakan D.|Assandje J.|Ebana S.|Ebo'o D.|Etoundi D.|Ngama G.|Mbarga Ango P.|Mbezele J.|Mbong G.|Moung C.|Ekotto N.|Nguemba Balla G.|Ottou G.|Tigougmo M.|Beyala R.|Ebene B.|Effemba C.|Eyebe F.|Hadjaratou M.|Mbarga T.|Metou M.|Ndam M.|Ngoa B.|Ngock E.|Obam N.|Abomo A.|Angoula G.|Ekassi Essama E.|Lentchou J.</t>
  </si>
  <si>
    <t>Adherence as a predictor of sexual behaviors in people living with HIV/AIDS during the first year of antiretroviral therapy in rural cameroon: Data from stratall ANRS 12110/esther trial</t>
  </si>
  <si>
    <t>Benefits of task-shifting HIV care to nurses in terms of health-related quality of life in patients initiating antiretroviral therapy in rural district hospitals in Cameroon [Stratall Agence Nationale de Recherche sur le SIDA (ANRS) 12110/Ensemble pour une Solidarité Thérapeutique Hospitalière en Réseau (ESTHER) substudy]</t>
  </si>
  <si>
    <t>Bjorkstedt E.|Goericke R.|Mcclatchie S.|Weber E.|Watson W.|Lo N.|Peterson W.|Brodeur R.|Auth T.|Fisher J.|Morgan C.|Peterson J.|Largier J.|Bograd S.|Durazo R.|Gaxiola-Castro G.|Lavaniegos B.|Chavez F.|Collins C.|Hanah B.|Field J.|Sakuma K.|Satterthwaite W.|O'Farrell M.|Hayes S.|Harding J.|Sydeman W.|Thompson S.|Warzybok P.|Bradley R.|Jahncke J.|Golightly R.|Schneider S.|Suryan R.|Gladics A.|Horton C.|Kim S.|Melin S.|Delong R.|Abell J.</t>
  </si>
  <si>
    <t>Leising A.|Schroeder I.|Bograd S.|Bjorkstedt E.|Field J.|Sakuma K.|Abell J.|Robertson R.|Tyburczy J.|Peterson W.|Brodeur R.|Barceló C.|Auth T.|Daly E.|Campbell G.|Hildebrand J.|Suryan R.|Gladics A.|Horton C.|Kahru M.|Manzano-Sarabia M.|McClatchie S.|Weber E.|Watson W.|Santora J.|Sydeman W.|Melin S.|Delong R.|Largier J.|Kim S.|Chavez F.|Golightly R.|Schneider S.|Warzybok P.|Bradley R.|Jahncke J.|Fisher J.|Peterson J.</t>
  </si>
  <si>
    <t>State of the california current 2011-2012: Ecosystems respond to local forcing as la niña wavers and wanes</t>
  </si>
  <si>
    <t>State of the California current 2013-14: El niño looming</t>
  </si>
  <si>
    <t>California Cooperative Oceanic Fisheries Investigations Reports</t>
  </si>
  <si>
    <t>Shinmura Y.|Wee A.|Takayama K.|Meenakshisundaram S.|Asakawa T.|Onrizal|Adjie B.|Ardli E.|Sungkaew S.|Malekal N.|Tung N.|Salmo S.|Yllano O.|Nazre Saleh M.|Soe K.|Oguri E.|Murakami N.|Watano Y.|Baba S.|Webb E.|Kajita T.</t>
  </si>
  <si>
    <t>Wee A.|Wee A.|Wee A.|Teo J.|Chua J.|Takayama K.|Asakawa T.|Meenakshisundaram S.|Onrizal|Adjie B.|Ardli E.|Sungkaew S.|Suleiman M.|Tung N.|Salmo S.|Yllano O.|Nazre Saleh M.|Soe K.|Tateishi Y.|Watano Y.|Tsuda Y.|Kajita T.|Webb E.</t>
  </si>
  <si>
    <t>Isolation and characterization of 14 microsatellite markers for Rhizophora mucronata (Rhizophoraceae) and their potential use in range-wide population studies</t>
  </si>
  <si>
    <t>Vicariance and oceanic barriers drive contemporary genetic structure of widespread mangrove species Sonneratia alba J. Sm in the Indo-West Pacific</t>
  </si>
  <si>
    <t>Conservation Genetics Resources</t>
  </si>
  <si>
    <t>Forests</t>
  </si>
  <si>
    <t>Tan A.|Sun J.|Xia N.|Qin X.|Qin X.|Hu Y.|Hu Y.|Zhang S.|Tao S.|Gao Y.|Gao Y.|Yang X.|Yang X.|Zhang H.|Zhang H.|Kim S.|Peng T.|Peng T.|Lin X.|Li L.|Mo L.|Liang Z.|Shi D.|Huang Z.|Huang X.|Liu M.|Ding Q.|Trent J.|Zheng S.|Mo Z.|Mo Z.|Xu J.|Xu J.|Xu J.|Xu J.</t>
  </si>
  <si>
    <t>Sun J.|Tao S.|Gao Y.|Gao Y.|Peng T.|Peng T.|Tan A.|Zhang H.|Zhang H.|Yang X.|Yang X.|Qin X.|Qin X.|Hu Y.|Hu Y.|Feng J.|Kim S.|Lin X.|Wu Y.|Zhang J.|Li Z.|Li L.|Mo L.|Liang Z.|Shi D.|Huang Z.|Huang X.|Liu M.|Liu Q.|Zhang S.|Lilly Zheng S.|Xu J.|Xu J.|Xu J.|Mo Z.|Mo Z.</t>
  </si>
  <si>
    <t>A genome-wide association and gene-environment interaction study for serum triglycerides levels in a healthy Chinese male population</t>
  </si>
  <si>
    <t>Genome-wide association study identified novel genetic variant on SLC45A3 gene associated with serum levels prostate-specific antigen (PSA) in a Chinese population</t>
  </si>
  <si>
    <t>Allen M.|Zou F.|Chai H.|Younkin C.|Crook J.|Shane Pankratz V.|Carrasquillo M.|Rowley C.|Nair A.|Middha S.|Maharjan S.|Nguyen T.|Ma L.|Malphrus K.|Palusak R.|Lincoln S.|Bisceglio G.|Georgescu C.|Schultz D.|Rakhshan F.|Kolbert C.|Jen J.|Haines J.|Mayeux R.|Pericak-Vance M.|Farrer L.|Schellenberg G.|Petersen R.|Graff-Radford N.|Dickson D.|Younkin S.|Ertekin-Taner N.|Ertekin-Taner N.</t>
  </si>
  <si>
    <t>Novel late-onset Alzheimer disease loci variants associate with brain gene expression</t>
  </si>
  <si>
    <t>Pattaro C.|Köttgen A.|Köttgen A.|Teumer A.|Garnaas M.|Böger C.|Fuchsberger C.|Olden M.|Olden M.|Chen M.|Chen M.|Tin A.|Taliun D.|Li M.|Gao X.|Gorski M.|Gorski M.|Yang Q.|Hundertmark C.|Foster M.|O'Seaghdha C.|O'Seaghdha C.|Glazer N.|Isaacs A.|Isaacs A.|Liu C.|Smith A.|Smith A.|O'Connell J.|Struchalin M.|Tanaka T.|Li G.|Johnson A.|Gierman H.|Feitosa M.|Hwang S.|Atkinson E.|Lohman K.|Cornelis M.|Johansson A.|Tönjes A.|Tönjes A.|Dehghan A.|Chouraki V.|Holliday E.|Holliday E.|Sorice R.|Kutalik Z.|Kutalik Z.|Lehtimäki T.|Esko T.|Esko T.|Deshmukh H.|Ulivi S.|Chu A.|Murgia F.|Trompet S.|Imboden M.|Kollerits B.|Pistis G.|Harris T.|Launer L.|Aspelund T.|Aspelund T.|Eiriksdottir G.|Mitchell B.|Boerwinkle E.|Schmidt H.|Cavalieri M.|Rao M.|Hu F.|Demirkan A.|Oostra B.|de Andrade M.|Turner S.|Ding J.|Andrews J.|Freedman B.|Koenig W.|Illig T.|Döring A.|Döring A.|Wichmann H.|Wichmann H.|Wichmann H.|Kolcic I.|Zemunik T.|Boban M.|Minelli C.|Wheeler H.|Wheeler H.|Igl W.|Zaboli G.|Wild S.|Wright A.|Campbell H.|Ellinghaus D.|Nöthlings U.|Nöthlings U.|Jacobs G.</t>
  </si>
  <si>
    <t>Genome-wide association and functional follow-up reveals new loci for kidney function</t>
  </si>
  <si>
    <t>Costa C.|Büchler R.|Berg S.|Bienkowska M.|Bouga M.|Bubalo D.|Charistos L.|Le Conte Y.|Drazic M.|Dyrba W.|Fillipi J.|Hatjina F.|Ivanova E.|Kezic N.|Kiprijanovska H.|Kokinis M.|Korpela S.|Kryger P.|Lodesani M.|Meixner M.|Panasiuk B.|Pechhacker H.|Petrov P.|Oliveri E.|Ruottinen L.|Uzunov A.|Vaccari G.|Wilde J.</t>
  </si>
  <si>
    <t>Uzunov A.|Costa C.|Panasiuk B.|Meixner M.|Kryger P.|Hatjina F.|Bouga M.|Andonov S.|Bienkowska M.|Le Conte Y.|Wilde J.|Gerula D.|Kiprijanovska H.|Filipi J.|Petrov P.|Ruottinen L.|Pechhacker H.|Berg S.|Dyrba W.|Ivanova E.|Büchler R.</t>
  </si>
  <si>
    <t>A Europe-wide experiment for assessing the impact of genotype-environment interactions on the vitality and performance of honey bee colonies: Experimental design and trait evaluation</t>
  </si>
  <si>
    <t>Swarming, defensive and hygienic behaviour in honey bee colonies of different genetic origin in a pan-European experiment</t>
  </si>
  <si>
    <t>Journal of Apicultural Research</t>
  </si>
  <si>
    <t>Journal of Apicultural Science</t>
  </si>
  <si>
    <t>Dyck P.|Overland C.|Low P.|Litchy W.|Davies J.|Dyck P.|Carter R.|Melton L.|Andersen H.|Albers J.|Bolton C.|England J.|Klein C.|Llewelyn G.|Mauermann M.|Russell J.|Selvarajah D.|Singer W.|Smith A.|Tesfaye S.|Vella A.</t>
  </si>
  <si>
    <t>Dyck P.|Argyros B.|Russell J.|Gahnstrom L.|Nalepa S.|Albers J.|Lodermeier K.|Zafft A.|Dyck P.|Klein C.|Litchy W.|Davies J.|Carter R.|Melton L.|Low P.|Overland C.|Andersen H.|England J.|Llewelyn G.|Mauermann M.|Selvarajah D.|Singer W.|Smith G.|Tesfaye S.|Vella A.</t>
  </si>
  <si>
    <t>\"Unequivocally abnormal\" vs \"usual\" signs and symptoms for proficient diagnosis of diabetic polyneuropathy: Cl vs N Phys trial</t>
  </si>
  <si>
    <t>Multicenter trial of the proficiency of smart quantitative sensation tests</t>
  </si>
  <si>
    <t>Putnick D.|Bornstein M.|Lansford J.|Chang L.|Deater-Deckard K.|Di Giunta L.|Gurdal S.|Dodge K.|Malone P.|Oburu P.|Pastorelli C.|Skinner A.|Sorbring E.|Tapanya S.|Tirado L.|Tirado L.|Zelli A.|Alampay L.|Al-Hassan S.|Bacchini D.|Bombi A.</t>
  </si>
  <si>
    <t>Lansford J.|Godwin J.|Al-Hassan S.|Al-Hassan S.|Bacchini D.|Bornstein M.|Chang L.|Chen B.|Deater-Deckard K.|Di Giunta L.|Dodge K.|Malone P.|Oburu P.|Pastorelli C.|Skinner A.|Sorbring E.|Steinberg L.|Steinberg L.|Tapanya S.|Alampay L.|Uribe Tirad L.|Zelli A.</t>
  </si>
  <si>
    <t>Agreement in Mother and Father Acceptance-Rejection, Warmth, and Hostility/Rejection/ Neglect of Children Across Nine Countries</t>
  </si>
  <si>
    <t>Longitudinal associations between parenting and youth adjustment in twelve cultural groups: Cultural normativeness of parenting as a moderator</t>
  </si>
  <si>
    <t>Journal of Research on Adolescence</t>
  </si>
  <si>
    <t>Journal of Adolescence</t>
  </si>
  <si>
    <t>Child Development Perspectives</t>
  </si>
  <si>
    <t>Núñez-Pizarro J.|González-Luna A.|Mezones-Holguín E.|Mezones-Holguín E.|Mezones-Holguín E.|Blümel J.|Blümel J.|Barón G.|Bencosme A.|Benítez Z.|Bravo L.|Calle A.|Flores D.|Espinoza M.|Gómez G.|Hernández-Bueno J.|Martino M.|Lima S.|Monterrosa A.|Mostajo D.|Ojeda E.|Onatra W.|Sánchez H.|Tserotas K.|Vallejo M.|Witis S.|Zúñiga M.|Chedraui P.|Chedraui P.</t>
  </si>
  <si>
    <t>Association between anxiety and severe quality-of-life impairment in postmenopausal women: Analysis of a multicenter Latin American cross-sectional study</t>
  </si>
  <si>
    <t>Dasgupta B.|Cimmino M.|Kremers H.|Schmidt W.|Schirmer M.|Salvarani C.|Bachta A.|Dejaco C.|Duftner C.|Duftner C.|Jensen H.|Jensen H.|Duhaut P.|Poõr G.|Kaposi N.|Mandl P.|Balint P.|Schmidt Z.|Iagnocco A.|Nannini C.|Cantini F.|MacChioni P.|Pipitone N.|Del Amo M.|Espígol-Frigolé G.|Cid M.|Martínez-Taboada V.|Nordborg E.|Direskeneli H.|Aydin S.|Ahmed K.|Hazleman B.|Silverman B.|Pease C.|Wakefield R.|Luqmani R.|Abril A.|Michet C.|Marcus R.|Gonter N.|Maz M.|Carter R.|Crowson C.|Matteson E.</t>
  </si>
  <si>
    <t>Rudd M.|McCauley J.|Romano J.|Butcher J.|Bush K.|McIntyre C.|Nguyen K.|Gilbert K.|Lyle T.|Holloway M.|Wan B.|Vacca J.|Summa V.|Harper S.|Rowley M.|Carroll S.|Burlein C.|Dimuzio J.|Gates A.|Graham D.|Huang Q.|Ludmerer S.|McClain S.|McHale C.|Stahlhut M.|Fandozzi C.|Taylor A.|Trainor N.|Olsen D.|Liverton N.</t>
  </si>
  <si>
    <t>Development of potent macrocyclic inhibitors of genotype 3a HCV NS3/4A protease</t>
  </si>
  <si>
    <t>Xu H.|Cheng C.|Devidas M.|Pei D.|Fan Y.|Yang W.|Neale G.|Scheet P.|Burchard E.|Torgerson D.|Eng C.|Dean M.|Antillon F.|Winick N.|Martin P.|Willman C.|Camitta B.|Reaman G.|Carroll W.|Loh M.|Evans W.|Pui C.|Hunger S.|Relling M.|Yang J.</t>
  </si>
  <si>
    <t>Xu H.|Yang W.|Perez-Andreu V.|Devidas M.|Fan Y.|Cheng C.|Pei D.|Scheet P.|Burchard E.|Eng C.|Huntsman S.|Torgerson D.|Dean M.|Winick N.|Martin P.|Camitta B.|Bowman W.|Willman C.|Carroll W.|Mullighan C.|Bhojwani D.|Hunger S.|Pui C.|Evans W.|Relling M.|Loh M.|Yang J.</t>
  </si>
  <si>
    <t>ARID5B genetic polymorphisms contribute to racial disparities in the incidence and treatment outcome of childhood acute lymphoblastic leukemia</t>
  </si>
  <si>
    <t>Novel susceptibility variants at 10p12.31-12.2 for childhood acute lymphoblastic leukemia in ethnically diverse populations</t>
  </si>
  <si>
    <t>Visco C.|Visco C.|Li Y.|Xu-Monette Z.|Miranda R.|Green T.|Li Y.|Tzankov A.|Wen W.|Liu W.|Kahl B.|D'Amore E.|Montes-Moreno S.|Dybkær K.|Chiu A.|Tam W.|Orazi A.|Zu Y.|Bhagat G.|Winter J.|Wang H.|O'Neill S.|Dunphy C.|Hsi E.|Zhao X.|Go R.|Choi W.|Zhou F.|Czader M.|Tong J.|Zhao X.|Van Krieken J.|Huang Q.|Ai W.|Etzell J.|Ponzoni M.|Ferreri A.|Piris M.|Møller M.|Bueso-Ramos C.|Medeiros L.|Wu L.|Young K.</t>
  </si>
  <si>
    <t>Comprehensive gene expression profiling and immunohistochemical studies support application of immunophenotypic algorithm for molecular subtype classification in diffuse large B-cell lymphoma: A report from the International DLBCL Rituximab-CHOP Consortium Program Study</t>
  </si>
  <si>
    <t>St. Laurent D.|Belema M.|Gao M.|Goodrich J.|Kakarla R.|Knipe J.|Lemm J.|Liu M.|Lopez O.|Nguyen V.|Nower P.|O'Boyle D.|Qiu Y.|Romine J.|Serrano-Wu M.|Sun J.|Valera L.|Yang F.|Yang X.|Meanwell N.|Snyder L.</t>
  </si>
  <si>
    <t>St. Laurent D.|Serrano-Wu M.|Serrano-Wu M.|Belema M.|Ding M.|Fang H.|Gao M.|Goodrich J.|Krause R.|Lemm J.|Liu M.|Lopez O.|Nguyen V.|Nower P.|O'Boyle D.|Pearce B.|Romine J.|Valera L.|Sun J.|Wang Y.|Yang F.|Yang X.|Yang X.|Meanwell N.|Snyder L.</t>
  </si>
  <si>
    <t>HCV NS5A replication complex inhibitors. Part 2: Investigation of stilbene prolinamides</t>
  </si>
  <si>
    <t>HCV NS5A replication complex inhibitors. Part 4.1 optimization for genotype 1a replicon inhibitory activity</t>
  </si>
  <si>
    <t>Crawford J.|Crawford J.|Kenny P.|Bowyer J.|Cook C.|Finlayson J.|Heyes C.|Highton A.|Hudson J.|Jestel A.|Krapp S.|Martin S.|MacFaul P.|McDermott B.|McGuire T.|Morley A.|Morris J.|Page K.|Ribeiro L.|Sawney H.|Steinbacher S.|Smith C.|Dossetter A.</t>
  </si>
  <si>
    <t>Dossetter A.|Bowyer J.|Cook C.|Crawford J.|Finlayson J.|Heron N.|Heyes C.|Highton A.|Hudson J.|Jestel A.|Krapp S.|MacFaul P.|McGuire T.|Morley A.|Morris J.|Page K.|Ribeiro L.|Sawney H.|Steinbacher S.|Smith C.</t>
  </si>
  <si>
    <t>Pharmacokinetic benefits of 3,4-dimethoxy substitution of a phenyl ring and design of isosteres yielding orally available cathepsin K inhibitors</t>
  </si>
  <si>
    <t>Isosteric replacements for benzothiazoles and optimisation to potent Cathepsin K inhibitors free from hERG channel inhibition</t>
  </si>
  <si>
    <t>Lee J.|Lee J.|Gillis T.|Mysore J.|Ramos E.|Ramos E.|Myers R.|Hayden M.|Morrison P.|Morrison P.|Nance M.|Ross C.|Margolis R.|Squitieri F.|Griguoli A.|Di Donato S.|Gomez-Tortosa E.|Ayuso C.|Suchowersky O.|Trent R.|McCusker E.|Novelletto A.|Frontali M.|Jones R.|Ashizawa T.|Frank S.|Saint-Hilaire M.|Hersch S.|Rosas H.|Lucente D.|Harrison M.|Zanko A.|Abramson R.|Marder K.|Sequeiros J.|Sequeiros J.|MacDonald M.|MacDonald M.|Gusella J.|Gusella J.</t>
  </si>
  <si>
    <t>Common SNP-based haplotype analysis of the 4p16.3 Huntington disease gene region</t>
  </si>
  <si>
    <t>Greif P.|Greif P.|Dufour A.|Konstandin N.|Konstandin N.|Ksienzyk B.|Zellmeier E.|Zellmeier E.|Tizazu B.|Tizazu B.|Sturm J.|Sturm J.|Benthaus T.|Herold T.|Yaghmaie M.|Yaghmaie M.|Yaghmaie M.|Dörge P.|Hopfner K.|Hauser A.|Graf A.|Krebs S.|Blum H.|Kakadia P.|Kakadia P.|Schneider S.|Hoster E.|Schneider F.|Stanulla M.|Braess J.|Sauerland M.|Berdel W.|Büchner T.|Woermann B.|Hiddemann W.|Hiddemann W.|Spiekermann K.|Spiekermann K.|Bohlander S.|Bohlander S.|Bohlander S.</t>
  </si>
  <si>
    <t>GATA2 zinc finger 1 mutations associated with biallelic CEBPA mutations define a unique genetic entity of acute myeloid leukemia</t>
  </si>
  <si>
    <t>Cummings M.|Cummings M.|Lin T.|Hu L.|Tahri A.|McGowan D.|Amssoms K.|Last S.|Devogelaere B.|Devogelaere B.|Rouan M.|Vijgen L.|Berke J.|Dehertogh P.|Fransen E.|Cleiren E.|Van Der Helm L.|Fanning G.|Van Emelen K.|Nyanguile O.|Nyanguile O.|Simmen K.|Raboisson P.|Vendeville S.</t>
  </si>
  <si>
    <t>Cummings M.|Cummings M.|Lin T.|Lin T.|Hu L.|Tahri A.|McGowan D.|Amssoms K.|Last S.|Devogelaere B.|Devogelaere B.|Rouan M.|Vijgen L.|Berke J.|Dehertogh P.|Fransen E.|Cleiren E.|Van Der Helm L.|Fanning G.|Nyanguile O.|Nyanguile O.|Simmen K.|Van Remoortere P.|Raboisson P.|Raboisson P.|Vendeville S.</t>
  </si>
  <si>
    <t>Structure-based macrocyclization yields hepatitis C virus NS5B inhibitors with improved binding affinities and pharmacokinetic properties</t>
  </si>
  <si>
    <t>Discovery and early development of TMC647055, a non-nucleoside inhibitor of the hepatitis C virus NS5B polymerase</t>
  </si>
  <si>
    <t>Tang H.|Walsh S.|Yan Y.|De Jesus R.|Shahripour A.|Teumelsan N.|Zhu Y.|Ha S.|Owens K.|Thomas-Fowlkes B.|Felix J.|Liu J.|Kohler M.|Priest B.|Bailey T.|Brochu R.|Alonso-Galicia M.|Kaczorowski G.|Roy S.|Yang L.|Mills S.|Garcia M.|Pasternak A.</t>
  </si>
  <si>
    <t>Zhu Y.|de Jesus R.|Tang H.|Walsh S.|Jiang J.|Gu X.|Teumelsan N.|Shahripour A.|Pio B.|Ding F.|Ha S.|Priest B.|Swensen A.|Alonso-Galicia M.|Felix J.|Brochu R.|Bailey T.|Thomas-Fowlkes B.|Zhou X.|Pai L.|Hampton C.|Hernandez M.|Owens K.|Ehrhart J.|Roy S.|Kaczorowski G.|Yang L.|Parmee E.|Sullivan K.|Garcia M.|Pasternak A.</t>
  </si>
  <si>
    <t>Discovery of selective small molecule ROMK inhibitors as potential new mechanism diuretics</t>
  </si>
  <si>
    <t>Discovery of a potent and selective ROMK inhibitor with improved pharmacokinetic properties based on an octahydropyrazino[2,1-c][1,4]oxazine scaffold</t>
  </si>
  <si>
    <t>Pettersson M.|Johnson D.|Subramanyam C.|Bales K.|Am Ende C.|Fish B.|Green M.|Kauffman G.|Lira R.|Mullins P.|Navaratnam T.|Sakya S.|Stiff C.|Tran T.|Vetelino B.|Xie L.|Zhang L.|Pustilnik L.|Wood K.|O'Donnell C.</t>
  </si>
  <si>
    <t>Pettersson M.|Johnson D.|Humphrey J.|Butler T.|Am Ende C.|Fish B.|Green M.|Kauffman G.|Mullins P.|O'Donnell C.|Stepan A.|Stiff C.|Subramanyam C.|Tran T.|Vetelino B.|Yang E.|Xie L.|Bales K.|Pustilnik L.|Steyn S.|Wood K.|Verhoest P.</t>
  </si>
  <si>
    <t>Design and synthesis of dihydrobenzofuran amides as orally bioavailable, centrally active γ-secretase modulators</t>
  </si>
  <si>
    <t>Design of pyridopyrazine-1,6-dione γ-secretase modulators that align potency, MDR efflux ratio, and metabolic stability</t>
  </si>
  <si>
    <t>Paiva B.|Paiva B.|Vídriales M.|Vídriales M.|Rosiñol L.|Martínez-López J.|Mateos M.|Mateos M.|Ocio E.|Ocio E.|Montalbán M.|Cordón L.|Gutiérrez N.|Gutiérrez N.|Corchete L.|Corchete L.|Oriol A.|Terol M.|Echeveste M.|De Paz R.|De Arriba F.|Palomera L.|De La Rubia J.|Díaz-Mediavilla J.|Granell M.|Gorosquieta A.|Alegre A.|Orfao A.|Orfao A.|Lahuerta J.|Bladé J.|Miguel J.|Miguel J.</t>
  </si>
  <si>
    <t>A multiparameter flow cytometry immunophenotypic algorithm for the identification of newly diagnosed symptomatic myeloma with an MGUS-like signature and long-term disease control</t>
  </si>
  <si>
    <t>Conover T.|Hlavacek A.|Migliavacca F.|Kung E.|Dorfman A.|Figliola R.|Hsia T.|Taylor A.|Khambadkone S.|Schievano S.|de Leval M.|Hsia T.|Bove E.|Dorfman A.|Baker G.|Hlavacek A.|Migliavacca F.|Pennati G.|Dubini G.|Marsden A.|Vignon-Clementel I.|Figliola R.|McGregor J.</t>
  </si>
  <si>
    <t>An interactive simulation tool for patient-specific clinical decision support in single-ventricle physiology</t>
  </si>
  <si>
    <t>Geyer H.|Kosiorek H.|Dueck A.|Scherber R.|Slot S.|Zweegman S.|te Boekhorst P.|Senyak Z.|Schouten H.|Sackmann F.|Fuentes A.|Hernández-Maraver D.|Pahl H.|Griesshammer M.|Stegelmann F.|Döhner K.|Lehmann T.|Bonatz K.|Reiter A.|Boyer F.|Etienne G.|Ianotto J.|Ranta D.|Roy L.|Cahn J.|Harrison C.|Radia D.|Muxi P.|Maldonado N.|Besses C.|Cervantes F.|Johansson P.|Barbui T.|Barosi G.|Vannucchi A.|Paoli C.|Passamonti F.|Andreasson B.|Ferrari M.|Rambaldi A.|Samuelsson J.|Cannon K.|Birgegard G.|Xiao Z.|Xu Z.|Zhang Y.|Sun X.|Xu J.|Kiladjian J.|Zhang P.|Gale R.|Mesa R.</t>
  </si>
  <si>
    <t>Associations between gender, disease features and symptom burden in patients with myeloproliferative neoplasms: An analysis by the MPN QOL international working group</t>
  </si>
  <si>
    <t>Van Der Kaaij M.|Heutte N.|Meijnders P.|Abeilard-Lemoisson E.|Spina M.|Moser L.|Allgeier A.|Meulemans B.|Dubois B.|Simons A.|Lugtenburg P.|Aleman B.|Noordijk E.|Fermé C.|Thomas J.|Stamatoullas A.|Fruchart C.|Brice P.|Gaillard I.|Doorduijn J.|Sebban C.|Smit W.|Bologna S.|Roesink J.|Ong F.|André M.|Raemaekers J.|Henry-Amar M.|Kluin-Nelemans H.</t>
  </si>
  <si>
    <t>Parenthood in survivors of Hodgkin lymphoma: An EORTC-GELA general population case-control study</t>
  </si>
  <si>
    <t>Shide K.|Kameda T.|Shimoda H.|Yamaji T.|Abe H.|Kamiunten A.|Sekine M.|Hidaka T.|Katayose K.|Kubuki Y.|Yamamoto S.|Miike T.|Iwakiri H.|Hasuike S.|Nagata K.|Marutsuka K.|Iwama A.|Matsuda T.|Kitanaka A.|Shimoda K.</t>
  </si>
  <si>
    <t>Shide K.|Kameda T.|Yamaji T.|Sekine M.|Inada N.|Kamiunten A.|Akizuki K.|Nakamura K.|Hidaka T.|Kubuki Y.|Shimoda H.|Kitanaka A.|Honda A.|Sawaguchi A.|Abe H.|Miike T.|Iwakiri H.|Tahara Y.|Sueta M.|Hasuike S.|Yamamoto S.|Nagata K.|Shimoda K.</t>
  </si>
  <si>
    <t>TET2 is essential for survival and hematopoietic stem cell homeostasis</t>
  </si>
  <si>
    <t>Calreticulin mutant mice develop essential thrombocythemia that is ameliorated by the JAK inhibitor ruxolitinib</t>
  </si>
  <si>
    <t>Journal of clinical and experimental hematopathology : JCEH</t>
  </si>
  <si>
    <t>Win A.|Lindor N.|Young J.|Young J.|MacRae F.|Young G.|Williamson E.|Williamson E.|Parry S.|Parry S.|Parry S.|Goldblatt J.|Lipton L.|Winship I.|Winship I.|Leggett B.|Leggett B.|Leggett B.|Leggett B.|Tucker K.|Giles G.|Buchanan D.|Clendenning M.|Rosty C.|Rosty C.|Arnold J.|Joan Levine A.|Haile R.|Gallinger S.|Gallinger S.|Marchand L.|Newcomb P.|Hopper J.|Jenkins M.</t>
  </si>
  <si>
    <t>Win A.|Reece J.|Dowty J.|Buchanan D.|Buchanan D.|Clendenning M.|Rosty C.|Rosty C.|Southey M.|Young J.|Young J.|Young J.|Cleary S.|Kim H.|Cotterchio M.|Macrae F.|Macrae F.|Macrae F.|Tucker K.|Baron J.|Burnett T.|Le Marchand L.|Casey G.|Haile R.|Newcomb P.|Newcomb P.|Thibodeau S.|Hopper J.|Hopper J.|Gallinger S.|Winship I.|Winship I.|Lindor N.|Jenkins M.</t>
  </si>
  <si>
    <t>Risks of primary extracolonic cancers following colorectal cancer in lynch syndrome</t>
  </si>
  <si>
    <t>Risk of extracolonic cancers for people with biallelic and monoallelic mutations in MUTYH</t>
  </si>
  <si>
    <t>Alos N.|Grant R.|Ramsay T.|Halton J.|Cummings E.|Miettunen P.|Abish S.|Atkinson S.|Barr R.|Cabral D.|Cairney E.|Couch R.|Dix D.|Fernandez C.|Hay J.|Israels S.|Laverdier̀e C.|Lentle B.|Lewis V.|Matzinger M.|Rodd C.|Shenouda N.|Stein R.|Stephure D.|Taback S.|Wilson B.|Williams K.|Rauch F.|Siminoski K.|Ward L.</t>
  </si>
  <si>
    <t>Ward L.|Ma J.|Lang B.|Ho J.|Alos N.|Matzinger M.|Shenouda N.|Lentle B.|Jaremko J.|Wilson B.|Stephure D.|Stein R.|Sbrocchi A.|Rodd C.|Lewis V.|Israels S.|Grant R.|Fernandez C.|Dix D.|Cummings E.|Couch R.|Cairney E.|Barr R.|Abish S.|Atkinson S.|Hay J.|Rauch F.|Moher D.|Siminoski K.|Halton J.</t>
  </si>
  <si>
    <t>High incidence of vertebral fractures in children with acute lymphoblastic leukemia 12 months after the initiation of therapy</t>
  </si>
  <si>
    <t>Bone Morbidity and Recovery in Children With Acute Lymphoblastic Leukemia: Results of a Six-Year Prospective Cohort Study</t>
  </si>
  <si>
    <t>Ottini L.|Silvestri V.|Rizzolo P.|Falchetti M.|Zanna I.|Saieva C.|Masala G.|Bianchi S.|Manoukian S.|Barile M.|Peterlongo P.|Peterlongo P.|Varesco L.|Tommasi S.|Russo A.|Giannini G.|Cortesi L.|Viel A.|Montagna M.|Radice P.|Radice P.|Palli D.</t>
  </si>
  <si>
    <t>Silvestri V.|Rizzolo P.|Scarnò M.|Chillemi G.|Navazio A.|Valentini V.|Zelli V.|Zanna I.|Saieva C.|Masala G.|Bianchi S.|Manoukian S.|Barile M.|Pensotti V.|Peterlongo P.|Varesco L.|Tommasi S.|Russo A.|Giannini G.|Cortesi L.|Viel A.|Montagna M.|Radice P.|Palli D.|Ottini L.</t>
  </si>
  <si>
    <t>Clinical and pathologic characteristics of BRCA-positive and BRCA-negative male breast cancer patients: Results from a collaborative multicenter study in Italy</t>
  </si>
  <si>
    <t>Novel and known genetic variants for male breast cancer risk at 8q24.21, 9p21.3, 11q13.3 and 14q24.1: Results from a multicenter study in Italy</t>
  </si>
  <si>
    <t>Winter A.|Sirri E.|Jansen L.|Wawroschek F.|Kieschke J.|Castro F.|Krilaviciute A.|Holleczek B.|Emrich K.|Waldmann A.|Brenner H.|Brenner H.|Brenner H.|Geiss K.|Meyer M.|Eberle A.|Luttmann S.|Stabenow R.|Hentschel S.|Nennecke A.|Kajüter H.|Mattauch V.|Eisemann N.|Kraywinkel K.</t>
  </si>
  <si>
    <t>Comparison of prostate cancer survival in Germany and the USA: can differences be attributed to differences in stage distributions?</t>
  </si>
  <si>
    <t>Sperduto P.|Kased N.|Roberge D.|Xu Z.|Shanley R.|Luo X.|Luo X.|Sneed P.|Chao S.|Weil R.|Suh J.|Bhatt A.|Jensen A.|Brown P.|Shih H.|Kirkpatrick J.|Gaspar L.|Fiveash J.|Chiang V.|Knisely J.|Sperduto C.|Lin N.|Mehta M.</t>
  </si>
  <si>
    <t>Sperduto P.|Sperduto P.|Kased N.|Roberge D.|Chao S.|Shanley R.|Luo X.|Luo X.|Sneed P.|Sneed P.|Suh J.|Weil R.|Jensen A.|Brown P.|Shih H.|Kirkpatrick J.|Gaspar L.|Fiveash J.|Chiang V.|Knisely J.|Sperduto C.|Lin N.|Mehta M.</t>
  </si>
  <si>
    <t>Effect of tumor subtype on survival and the graded prognostic assessment for patients with breast cancer and brain metastases</t>
  </si>
  <si>
    <t>The effect of tumor subtype on the time from primary diagnosis to development of brain metastases and survival in patients with breast cancer</t>
  </si>
  <si>
    <t>Leyland-Jones B.|Gray K.|Abramovitz M.|Bouzyk M.|Young B.|Long B.|Kammler R.|Dell’Orto P.|Biasi M.|Thürlimann B.|Thürlimann B.|Thürlimann B.|Harvey V.|Harvey V.|Harvey V.|Neven P.|Arnould L.|Maibach R.|Price K.|Coates A.|Coates A.|Goldhirsch A.|Goldhirsch A.|Gelber R.|Pagani O.|Pagani O.|Viale G.|Rae J.|Regan M.</t>
  </si>
  <si>
    <t>ESR1 and ESR2 polymorphisms in the BIG 1-98 trial comparing adjuvant letrozole versus tamoxifen or their sequence for early breast cancer</t>
  </si>
  <si>
    <t>Schanz J.|Solé F.|Mallo M.|Luño E.|Cervera J.|Granada I.|Hildebrandt B.|Slovak M.|Ohyashiki K.|Fonatsch C.|Pfeilstöcker M.|Nösslinger T.|Valent P.|Giagounidis A.|Aul C.|Lübbert M.|Stauder R.|Krieger O.|Le Beau M.|Bennett J.|Greenberg P.|Germing U.|Haase D.</t>
  </si>
  <si>
    <t>Clonal architecture in patients with myelodysplastic syndromes and double or minor complex abnormalities: Detailed analysis of clonal composition, involved abnormalities, and prognostic significance</t>
  </si>
  <si>
    <t>Zhang Y.|Zhang Y.|Xu Y.|Liu M.|Wei D.|Zhang Y.|Shi X.|Wang J.|Yang F.|Wang X.|Liang S.|Zhao C.|Wang F.|Chen X.|Sun L.|Zhu X.|Zhu L.|Yang Y.|Tang L.|Jiao H.|Huo Z.|Yang Z.</t>
  </si>
  <si>
    <t>Hui J.|Hui J.|Xu Y.|Yang K.|Liu M.|Wei D.|Zhang Y.|Shi X.|Yang F.|Wang N.|Zhang Y.|Wang X.|Liang S.|Chen X.|Sun L.|Zhu X.|Zhu L.|Yang Y.|Tang L.|Zhang Y.|Yang Z.|Wang J.</t>
  </si>
  <si>
    <t>Association of Six Susceptibility Loci with Prostate Cancer in Northern Chinese Men</t>
  </si>
  <si>
    <t>Study of genetic variants of 8q21 and 8q24 associated with prostate cancer in Jing-Jin residents in Northern China</t>
  </si>
  <si>
    <t>Oncology Research and Treatment</t>
  </si>
  <si>
    <t>Delaney J.|Delaney J.|Murakami C.|Chou A.|Carr D.|Schleit J.|Sutphin G.|Sutphin G.|An E.|Castanza A.|Fletcher M.|Goswami S.|Higgins S.|Holmberg M.|Hui J.|Jelic M.|Jeong K.|Kim J.|Klum S.|Liao E.|Lin M.|Lo W.|Miller H.|Moller R.|Peng Z.|Pollard T.|Pradeep P.|Pruett D.|Rai D.|Ros V.|Schuster A.|Singh M.|Spector B.|Wende H.|Wang A.|Wasko B.|Olsen B.|Kaeberlein M.|Kaeberlein M.</t>
  </si>
  <si>
    <t>Dietary restriction and mitochondrial function link replicative and chronological aging in Saccharomyces cerevisiae</t>
  </si>
  <si>
    <t>Johnson R.|Uddin T.|Aktar A.|Mohasin M.|Alam M.|Chowdhury F.|Harris J.|Harris J.|LaRocque R.|LaRocque R.|Bufano M.|Yu Y.|Yu Y.|Wu-Freeman Y.|Leung D.|Leung D.|Leung D.|Sarracino D.|Krastins B.|Charles R.|Charles R.|Xu P.|Kováč P.|Calderwood S.|Calderwood S.|Calderwood S.|Qadri F.|Ryan E.|Ryan E.|Ryan E.</t>
  </si>
  <si>
    <t>Comparison of immune responses to the O-specific polysaccharide and lipopolysaccharide of Vibrio cholerae O1 in Bangladeshi adult patients with cholera</t>
  </si>
  <si>
    <t>Soriguer F.|Soriguer F.|Goday A.|Bosch-Comas A.|Bosch-Comas A.|Bordiú E.|Calle-Pascual A.|Carmena R.|Carmena R.|Casamitjana R.|Casamitjana R.|Castaño L.|Castaño L.|Castell C.|Catalá M.|Catalá M.|Delgado E.|Franch J.|Gaztambide S.|Gaztambide S.|Girbés J.|Gomis R.|Gomis R.|Gomis R.|Gutiérrez G.|Gutiérrez G.|López-Alba A.|Martínez-Larrad M.|Martínez-Larrad M.|Menéndez E.|Mora-Peces I.|Ortega E.|Ortega E.|Ortega E.|Pascual-Manich G.|Rojo-Martínez G.|Rojo-Martínez G.|Serrano-Rios M.|Serrano-Rios M.|Valdés S.|Valdés S.|Vázquez J.|Vendrell J.|Vendrell J.</t>
  </si>
  <si>
    <t>Prevalence of diabetes mellitus and impaired glucose regulation in Spain: The Di@bet.es Study</t>
  </si>
  <si>
    <t>Smith J.|Smith J.|Smith J.|Avery C.|Evans D.|Nalls M.|Meng Y.|Smith E.|Palmer C.|Tanaka T.|Mehra R.|Butler A.|Young T.|Buxbaum S.|Kerr K.|Berenson G.|Schnabel R.|Li G.|Ellinor P.|Ellinor P.|Magnani J.|Magnani J.|Chen W.|Bis J.|Curb J.|Hsueh W.|Rotter J.|Liu Y.|Newman A.|Limacher M.|North K.|Reiner A.|Reiner A.|Quibrera P.|Schork N.|Singleton A.|Psaty B.|Psaty B.|Psaty B.|Soliman E.|Solomon A.|Srinivasan S.|Alonso A.|Wallace R.|Redline S.|Zhang Z.|Post W.|Zonderman A.|Taylor H.|Murray S.|Ferrucci L.|Arking D.|Evans M.|Fox E.|Sotoodehnia N.|Sotoodehnia N.|Heckbert S.|Whitsel E.|Whitsel E.|Newton-Cheh C.|Newton-Cheh C.|Newton-Cheh C.</t>
  </si>
  <si>
    <t>Impact of ancestry and common genetic variants on QT interval in African Americans</t>
  </si>
  <si>
    <t>Neupane S.|Finlay R.|Kyrpides N.|Goodwin L.|Goodwin L.|Alström S.|Lucas S.|Land M.|Land M.|Han J.|Lapidus A.|Cheng J.|Bruce D.|Bruce D.|Pitluck S.|Peters L.|Ovchinnikova G.|Held B.|Held B.|Han C.|Han C.|Detter J.|Detter J.|Tapia R.|Tapia R.|Hauser L.|Hauser L.|Ivanova N.|Pagani I.|Woyke T.|Klenk H.|Högberg N.</t>
  </si>
  <si>
    <t>Complete genome sequence of the plant-associated Serratia plymuthica strain AS13</t>
  </si>
  <si>
    <t>Chubb D.|Weinhold N.|Broderick P.|Chen B.|Johnson D.|Försti A.|Försti A.|Vijayakrishnan J.|Migliorini G.|Dobbins S.|Holroyd A.|Hose D.|Hose D.|Walker B.|Davies F.|Gregory W.|Jackson G.|Irving J.|Pratt G.|Fegan C.|Fenton J.|Neben K.|Hoffmann P.|Hoffmann P.|Nöthen M.|Nöthen M.|Mühleisen T.|Mühleisen T.|Eisele L.|Ross F.|Straka C.|Einsele H.|Langer C.|Dörner E.|Allan J.|Jauch A.|Morgan G.|Hemminki K.|Houlston R.|Goldschmidt H.|Goldschmidt H.</t>
  </si>
  <si>
    <t>Common variation at 3q26.2, 6p21.33, 17p11.2 and 22q13.1 influences multiple myeloma risk</t>
  </si>
  <si>
    <t>Hu Y.|Comjean A.|Mohr S.|Perrimon N.|Perrimon N.|Perrimon N.|Agapite J.|Broll K.|Crosby M.|Dos Santos G.|Emmert D.|Falls K.|Gelbart S.|Gramates L.|Matthews B.|Sutherland C.|Tabone C.|Zhou P.|Zytkovicz M.|Antonazzo G.|Attrill H.|Brown N.|Fexova S.|Garapati P.|Jones T.|Larkin A.|Marigold S.|Millburn G.|Rey A.|Trovisco V.|Urbano J.|Czoch B.|Goodman J.|Grumbling G.|Kaufman T.|Strelets V.|Thurmond J.|Baker P.|Cripps R.|Werner-Washburne M.</t>
  </si>
  <si>
    <t>Gene2Function: An integrated online resource for gene function discovery</t>
  </si>
  <si>
    <t>Rivera M.|Rivera M.|Cohen-Woods S.|Kapur K.|Breen G.|Ng M.|Butler A.|Craddock N.|Gill M.|Korszun A.|Maier W.|Mors O.|Owen M.|Preisig M.|Bergmann S.|Tozzi F.|Rice J.|Rietschel M.|Rucker J.|Schosser A.|Schosser A.|Aitchison K.|Uher R.|Craig I.|Lewis C.|Lewis C.|Farmer A.|McGuffin P.</t>
  </si>
  <si>
    <t>Rucker J.|Rucker J.|Tansey K.|Tansey K.|Rivera M.|Rivera M.|Pinto D.|Pinto D.|Cohen-Woods S.|Uher R.|Uher R.|Aitchison K.|Aitchison K.|Craddock N.|Owen M.|Jones L.|Jones I.|Korszun A.|Barnes M.|Preisig M.|Mors O.|Maier W.|Rice J.|Rietschel M.|Holsboer F.|Farmer A.|Farmer A.|Craig I.|Scherer S.|Scherer S.|McGuffin P.|McGuffin P.|Breen G.|Breen G.</t>
  </si>
  <si>
    <t>Depressive disorder moderates the effect of the FTO gene on body mass index</t>
  </si>
  <si>
    <t>Phenotypic association analyses with copy number variation in recurrent depressive disorder</t>
  </si>
  <si>
    <t>Coleman P.|Schreier J.|Cox C.|Breslin M.|Whitman D.|Bogusky M.|McGaughey G.|Bednar R.|Lemaire W.|Doran S.|Fox S.|Garson S.|Gotter A.|Harrell C.|Reiss D.|Cabalu T.|Cui D.|Prueksaritanont T.|Stevens J.|Tannenbaum P.|Ball R.|Stellabott J.|Young S.|Hartman G.|Winrow C.|Renger J.</t>
  </si>
  <si>
    <t>Roecker A.|Mercer S.|Schreier J.|Cox C.|Fraley M.|Steen J.|Lemaire W.|Bruno J.|Harrell C.|Garson S.|Gotter A.|Fox S.|Stevens J.|Tannenbaum P.|Prueksaritanont T.|Cabalu T.|Cui D.|Stellabott J.|Hartman G.|Young S.|Winrow C.|Renger J.|Coleman P.</t>
  </si>
  <si>
    <t>Discovery of [(2R,5R)-5-{[(5-Fluoropyridin-2-yl)oxy]methyl}-2-methylpiperidin-1-yl][5-methyl-2-(pyrimidin-2-yl)phenyl]methanone (MK-6096): A Dual Orexin Receptor Antagonist with Potent Sleep-Promoting Properties</t>
  </si>
  <si>
    <t>Discovery of 5″-chloro-n-[(5,6-dimethoxypyridin-2- yl)methyl]-2,2':5',3″-Terpyridine-3'-carboxamide (mk-1064): A selective orexin 2 receptor antagonist (2-sora) for the treatment of insomnia</t>
  </si>
  <si>
    <t>Tanenbaum D.|Tanenbaum D.|Hermenau M.|Voroshazi E.|Voroshazi E.|Lloyd M.|Galagan Y.|Zimmermann B.|Hösel M.|Dam H.|Jørgensen M.|Gevorgyan S.|Kudret S.|Maes W.|Lutsen L.|Vanderzande D.|Würfel U.|Andriessen R.|Rösch R.|Hoppe H.|Teran-Escobar G.|Lira-Cantu M.|Rivaton A.|Rivaton A.|Uzunolu G.|Germack D.|Andreasen B.|Madsen M.|Norrman K.|Krebs F.</t>
  </si>
  <si>
    <t>Rösch R.|Tanenbaum D.|Tanenbaum D.|Jørgensen M.|Seeland M.|Bärenklau M.|Hermenau M.|Voroshazi E.|Voroshazi E.|Lloyd M.|Galagan Y.|Zimmermann B.|Würfel U.|Hösel M.|Dam H.|Gevorgyan S.|Kudret S.|Maes W.|Lutsen L.|Vanderzande D.|Andriessen R.|Teran-Escobar G.|Lira-Cantu M.|Rivaton A.|Rivaton A.|Uzunoǧlu G.|Germack D.|Andreasen B.|Madsen M.|Norrman K.|Hoppe H.|Krebs F.</t>
  </si>
  <si>
    <t>The ISOS-3 inter-laboratory collaboration focused on the stability of a variety of organic photovoltaic devices</t>
  </si>
  <si>
    <t>Investigation of the degradation mechanisms of a variety of organic photovoltaic devices by combination of imaging techniques - The ISOS-3 inter-laboratory collaboration</t>
  </si>
  <si>
    <t>Reimann C.|Filzmoser P.|Fabian K.|Hron K.|Birke M.|Demetriades A.|Dinelli E.|Ladenberger A.|Albanese S.|Andersson M.|Arnoldussen A.|Baritz R.|Batista M.|Bel-lan A.|Cicchella D.|De Vivo B.|De Vos W.|Duris M.|Dusza-Dobek A.|Eggen O.|Eklund M.|Ernstsen V.|Finne T.|Flight D.|Forrester S.|Fuchs M.|Fugedi U.|Gilucis A.|Gosar M.|Gregorauskiene V.|Gulan A.|Halamic J.|Haslinger E.|Hayoz P.|Hobiger G.|Hoffmann R.|Hoogewerff J.|Hrvatovic H.|Husnjak S.|Janik L.|Johnson C.|Jordan G.|Kirby J.|Kivisilla J.|Klos V.|Krone F.|Kwecko P.|Kuti L.|Lima A.|Locutura J.|Lucivjansky P.|Mackovych D.|Malyuk B.|Maquil R.|McLaughlin M.|Meuli R.|Miosic N.|Mol G.|Négrel P.|O'Connor P.|Oorts K.|Ottesen R.|Pasieczna A.|Petersell V.|Pfleiderer S.|Ponavic M.|Prazeres C.|Rauch U.|Salpeteur|Schedl A.|Scheib A.|Schoeters I.|Sefcik P.|Sellersjö E.|Skopljak F.|Slaninka I.|Šorša A.|Srvkota R.|Stafilov T.|Tarvainen T.|Trendavilov V.|Valera P.|Verougstraete V.|Vidojevic D.|Zissimos A.|Zomeni Z.</t>
  </si>
  <si>
    <t>Négrel P.|De Vivo B.|Reimann C.|Ladenberger A.|Cicchella D.|Albanese S.|Birke M.|De Vos W.|Dinelli E.|Lima A.|O'Connor P.|Salpeteur I.|Tarvainen T.|Andersson M.|Baritz R.|Batista M.|Bel-lan A.|Demetriades A.|Ďuriš M.|Dusza-Dobek A.|Eggen O.|Eklund M.|Ernstsen V.|Filzmoser P.|Flight D.|Forrester S.|Fuchs M.|Fügedi U.|Gilucis A.|Gosar M.|Gregorauskiene V.|De Groot W.|Gulan A.|Halamić J.|Haslinger E.|Hayoz P.|Hoffmann R.|Hoogewerff J.|Hrvatovic H.|Husnjak S.|Janik L.|Jordan G.|Kaminari M.|Kirby J.|Klos V.|Krone F.|Kwecko P.|Kuti L.|Locutura J.|Lucivjansky P.|Mann A.|Mackovych D.|McLaughlin M.|Malyuk B.|Maquil R.|Meuli R.|Mol G.|Oorts K.|Ottesen R.|Pasieczna A.|Petersell V.|Pfleiderer S.|Poňavič M.|Prazeres C.|Rauch U.|Radusinović S.|Sadeghi M.|Scanlon R.|Schedl A.|Scheib A.|Schoeters I.|Sellersjö E.|Slaninka I.|Soriano-Disla J.|Šorša A.|Srvkota R.|Stafilov T.|Trendavilov V.|Valera P.|Verougstraete V.|Vidojević D.|Zomeni Z.</t>
  </si>
  <si>
    <t>The concept of compositional data analysis in practice - Total major element concentrations in agricultural and grazing land soils of Europe</t>
  </si>
  <si>
    <t>U-Th signatures of agricultural soil at the European continental scale (GEMAS): Distribution, weathering patterns and processes controlling their concentrations</t>
  </si>
  <si>
    <t>Digangi J.|Digangi J.|Henry S.|Kammrath A.|Kammrath A.|Boyle E.|Kaser L.|Schnitzhofer R.|Graus M.|Graus M.|Turnipseed A.|Weber R.|Hornbrook R.|Cantrell C.|Maudlin R.|Maudlin R.|Maudlin R.|Kim S.|Nakashima Y.|Wolfe G.|Kajii Y.|Apel E.|Goldstein A.|Goldstein A.|Guenther A.|Karl T.|Hansel A.|Keutsch F.</t>
  </si>
  <si>
    <t>Wolfe G.|Wolfe G.|Wolfe G.|Cantrell C.|Cantrell C.|Kim S.|Kim S.|Mauldin R.|Mauldin R.|Mauldin R.|Karl T.|Karl T.|Harley P.|Turnipseed A.|Zheng W.|Flocke F.|Apel E.|Hornbrook R.|Hall S.|Ullmann K.|Henry S.|Digangi J.|Digangi J.|Boyle E.|Kaser L.|Kaser L.|Schnitzhofer R.|Hansel A.|Graus M.|Graus M.|Nakashima Y.|Nakashima Y.|Kajii Y.|Guenther A.|Guenther A.|Keutsch F.</t>
  </si>
  <si>
    <t>Observations of glyoxal and formaldehyde as metrics for the anthropogenic impact on rural photochemistry</t>
  </si>
  <si>
    <t>Missing peroxy radical sources within a summertime ponderosa pine forest</t>
  </si>
  <si>
    <t>Buters J.|Thibaudon M.|Smith M.|Smith M.|Smith M.|Kennedy R.|Rantio-Lehtimäki A.|Albertini R.|Reese G.|Weber B.|Galan C.|Brandao R.|Antunes C.|Jäger S.|Berger U.|Celenk S.|Grewling Ł.|Jackowiak B.|Sauliene I.|Weichenmeier I.|Pusch G.|Sarioglu H.|Ueffing M.|Behrendt H.|Prank M.|Sofiev M.|Cecchi L.</t>
  </si>
  <si>
    <t>Buters J.|Buters J.|Prank M.|Sofiev M.|Pusch G.|Pusch G.|Albertini R.|Annesi-Maesano I.|Annesi-Maesano I.|Antunes C.|Antunes C.|Behrendt H.|Behrendt H.|Berger U.|Brandao R.|Celenk S.|Galan C.|Grewling Ł.|Jackowiak B.|Kennedy R.|Rantio-Lehtimäki A.|Reese G.|Sauliene I.|Smith M.|Thibaudon M.|Weber B.|Cecchi L.</t>
  </si>
  <si>
    <t>Release of Bet v 1 from birch pollen from 5 European countries. Results from the HIALINE study</t>
  </si>
  <si>
    <t>Variation of the group 5 grass pollen allergen content of airborne pollen in relation to geographic location and time in season the HIALINE working group</t>
  </si>
  <si>
    <t>Solazzo E.|Bianconi R.|Vautard R.|Appel K.|Moran M.|Hogrefe C.|Bessagnet B.|Brandt J.|Christensen J.|Chemel C.|Chemel C.|Coll I.|Denier van der Gon H.|Ferreira J.|Forkel R.|Francis X.|Grell G.|Grossi P.|Hansen A.|Jeričević A.|Kraljević L.|Miranda A.|Nopmongcol U.|Pirovano G.|Pirovano G.|Prank M.|Riccio A.|Sartelet K.|Schaap M.|Silver J.|Sokhi R.|Vira J.|Werhahn J.|Wolke R.|Yarwood G.|Zhang J.|Rao T.|Galmarini S.</t>
  </si>
  <si>
    <t>Model evaluation and ensemble modelling of surface-level ozone in Europe and North America in the context of AQMEII</t>
  </si>
  <si>
    <t>Bard D.|Kratochvil J.|Chang C.|May M.|Kahn S.|Alsayyad Y.|Ahmad Z.|Bankert J.|Connolly A.|Gibson R.|Gilmore K.|Grace E.|Haiman Z.|Hannel M.|Huffenberger K.|Jernigan J.|Jernigan J.|Jones L.|Krughoff S.|Lorenz S.|Marshall S.|Meert A.|Nagarajan S.|Peng E.|Peterson J.|Rasmussen A.|Shmakova M.|Sylvestre N.|Todd N.|Young M.</t>
  </si>
  <si>
    <t>Effect of measurement errors on predicted cosmological constraints from shear peak statistics with large synoptic survey telescope</t>
  </si>
  <si>
    <t>Champion D.|Petroff E.|Petroff E.|Petroff E.|Kramer M.|Kramer M.|Keith M.|Bailes M.|Bailes M.|Barr E.|Barr E.|Bates S.|Bates S.|Bhat N.|Bhat N.|Bhat N.|Burgay M.|Burke-Spolaor S.|Flynn M.|Flynn M.|Jameson A.|Jameson A.|Johnston S.|Ng C.|Levin L.|Possenti A.|Stappers B.|van Straten W.|van Straten W.|Thornton D.|Tiburzi C.|Tiburzi C.|Lyne A.</t>
  </si>
  <si>
    <t>Five new fast radio bursts from the HTRU high-latitude survey at Parkes: First evidence for two-component bursts</t>
  </si>
  <si>
    <t>Swinbank A.|Karim A.|Smail I.|Hodge J.|Walter F.|Bertoldi F.|Biggs A.|de Breuck C.|Chapman S.|Coppin K.|Cox P.|Danielson A.|Dannerbauer H.|Ivison R.|Ivison R.|Greve T.|Knudsen K.|Menten K.|Simpson J.|Schinnerer E.|Wardlow J.|Weiß A.|van der Werf P.</t>
  </si>
  <si>
    <t>Rivera G.|Hodge J.|Smail I.|Swinbank A.|Weiss A.|Wardlow J.|Walter F.|Rybak M.|Chen C.|Brandt W.|Brandt W.|Brandt W.|Coppin K.|Cunha E.|Dannerbauer H.|Dannerbauer H.|Greve T.|Karim A.|Knudsen K.|Schinnerer E.|Simpson J.|Venemans B.|Werf P.</t>
  </si>
  <si>
    <t>An ALMA survey of submillimetre galaxies in the Extended Chandra Deep Field-South: Detection of [Cii] at z = 4.4</t>
  </si>
  <si>
    <t>Resolving the ISM at the Peak of Cosmic Star Formation with ALMA: The Distribution of CO and Dust Continuum in z ∼2.5 Submillimeter Galaxies</t>
  </si>
  <si>
    <t>Shin I.|Choi J.|Park S.|Han C.|Gould A.|Sumi T.|Udalski A.|Beaulieu J.|Dominik M.|Allen W.|Bos M.|Christie G.|Depoy D.|Dong S.|Drummond J.|Gal-Yam A.|Gaudi B.|Hung L.|Janczak J.|Kaspi S.|Lee C.|Mallia F.|Maoz D.|Maury A.|McCormick J.|Monard L.|Moorhouse D.|Mũoz J.|Natusch T.|Nelson C.|Park B.|Pogge R.|Polishook D.|Shvartzvald Y.|Shporer A.|Thornley G.|Yee J.|Abe F.|Bennett D.|Bond I.|Botzler C.|Fukui A.|Furusawa K.|Hayashi F.|Hearnshaw J.|Hosaka S.|Itow Y.|Kamiya K.|Kilmartin P.|Kobara S.|Korpela A.|Lin W.|Ling C.|Makita S.|Masuda K.|Matsubara Y.|Miyake N.|Muraki Y.|Nagaya M.|Nishimoto K.|Ohnishi K.|Okumura T.|Omori K.|Perrott Y.|Rattenbury N.|Saito T.|Skuljan L.|Sullivan D.|Suzuki D.|Sweatman W.|Tristram P.|Wada K.|Yock P.|Szymański M.|Kubiak M.|Pietrzyński G.|Pietrzyński G.|Soszyński I.|Poleski R.|Ulaczyk K.|Wyrzykowski L.|Wyrzykowski L.|Kozłowski S.|Pietrukowicz P.|Albrow M.|Batista V.|Bramich D.|Brillant S.|Caldwell J.|Calitz J.|Cassan A.|Cole A.|Cook K.|Corrales E.|Coutures C.|Dieters S.|Dieters S.|Prester D.|Donatowicz J.|Fouqué P.</t>
  </si>
  <si>
    <t>Shin I.|Shin I.|Han C.|Han C.|Gould A.|Gould A.|Udalski A.|Udalski A.|Sumi T.|Sumi T.|Dominik M.|Dominik M.|Dominik M.|Dominik M.|Dominik M.|Beaulieu J.|Beaulieu J.|Tsapras Y.|Tsapras Y.|Tsapras Y.|Bozza V.|Bozza V.|Bozza V.|Szymański M.|Kubiak M.|Soszyński I.|Pietrzyński G.|Pietrzyński G.|Poleski R.|Ulaczyk K.|Pietrukowicz P.|Kozłowski S.|Skowron J.|Skowron J.|Wyrzykowski|Wyrzykowski|Abe F.|Bennett D.|Bennett D.|Bond I.|Botzler C.|Freeman M.|Fukui A.|Furusawa K.|Hayashi F.|Hearnshaw J.|Hosaka S.|Itow Y.|Kamiya K.|Kilmartin P.|Kobara S.|Korpela A.|Lin W.|Ling C.|Makita S.|Masuda K.|Matsubara Y.|Miyake N.|Muraki Y.|Nagaya M.|Nishimoto K.|Ohnishi K.|Okumura T.|Omori K.|Perrott Y.|Rattenbury N.|Saito T.|Skuljan L.|Sullivan D.|Suzuki D.|Sweatman W.|Tristram P.|Wada K.|Yock P.|Christie G.|Depoy D.|Dong S.|Gal-Yam A.|Gaudi B.|Hung L.|Janczak J.|Kaspi S.|Maoz D.|McCormick J.|McGregor D.|Moorhouse D.|Muñoz J.|Natusch T.|Nelson C.|Pogge R.|Tan T.|Polishook D.|Shvartzvald Y.|Shporer A.|Shporer A.|Thornley G.|Malamud U.|Yee J.|Choi J.|Jung Y.</t>
  </si>
  <si>
    <t>Microlensing binaries discovered through high-magnification channel</t>
  </si>
  <si>
    <t>Microlensing binaries with candidate brown dwarf companions</t>
  </si>
  <si>
    <t>Fu L.|Kilbinger M.|Kilbinger M.|Erben T.|Heymans C.|Hildebrandt H.|Hildebrandt H.|Hoekstra H.|Kitching T.|Mellier Y.|Mellier Y.|Miller L.|Semboloni E.|Simon P.|Van Waerbeke L.|Coupon J.|Harnois-Déraps J.|Harnois-Déraps J.|Hudson M.|Hudson M.|Kuijken K.|Rowe B.|Schrabback T.|Schrabback T.|Schrabback T.|Vafaei S.|Velander M.|Velander M.</t>
  </si>
  <si>
    <t>CFHTLenS: Cosmological constraints from a combination of cosmic shear two-point and three-point correlations</t>
  </si>
  <si>
    <t>Pérez L.|Carpenter J.|Chandler C.|Isella A.|Andrews S.|Ricci L.|Calvet N.|Corder S.|Deller A.|Dullemond C.|Greaves J.|Harris R.|Henning T.|Kwon W.|Lazio J.|Linz H.|Mundy L.|Sargent A.|Storm S.|Testi L.|Testi L.|Wilner D.</t>
  </si>
  <si>
    <t>Tripathi A.|Andrews S.|Birnstiel T.|Chandler C.|Isella A.|Pérez L.|Harris R.|Ricci L.|Wilner D.|Carpenter J.|Calvet N.|Corder S.|Deller A.|Dullemond C.|Greaves J.|Henning T.|Kwon W.|Lazio J.|Linz H.|Testi L.|Testi L.</t>
  </si>
  <si>
    <t>Constraints on the radial variation of grain growth in the as 209 circumstellar disk</t>
  </si>
  <si>
    <t>The Millimeter Continuum Size-Frequency Relationship in the UZ Tau e Disk</t>
  </si>
  <si>
    <t>Bovy J.|Allende Prieto C.|Allende Prieto C.|Beers T.|Beers T.|Bizyaev D.|Da Costa L.|Da Costa L.|Cunha K.|Cunha K.|Ebelke G.|Eisenstein D.|Frinchaboy P.|García Pérez A.|Girardi L.|Girardi L.|Hearty F.|Hogg D.|Hogg D.|Holtzman J.|Maia M.|Maia M.|Majewski S.|Malanushenko E.|Malanushenko V.|Mészáros S.|Mészáros S.|Nidever D.|O'Connell R.|O'Donnell C.|Oravetz A.|Pan K.|Rocha-Pinto H.|Rocha-Pinto H.|Schiavon R.|Schneider D.|Schneider D.|Schultheis M.|Skrutskie M.|Smith V.|Smith V.|Weinberg D.|Wilson J.|Zasowski G.|Zasowski G.</t>
  </si>
  <si>
    <t>The milky way's circular-velocity curve between 4 and 14 kpc from apogee data</t>
  </si>
  <si>
    <t>Brammer G.|Sánchez-Janssen R.|Labbé I.|Da Cunha E.|Erb D.|Franx M.|Fumagalli M.|Lundgren B.|Marchesini D.|Momcheva I.|Nelson E.|Patel S.|Quadri R.|Rix H.|Skelton R.|Schmidt K.|Van Der Wel A.|Van Dokkum P.|Wake D.|Whitaker K.</t>
  </si>
  <si>
    <t>Fumagalli M.|Labbé I.|Patel S.|Franx M.|Van Dokkum P.|Brammer G.|Da Cunha E.|Schreiber N.|Kriek M.|Quadri R.|Rix H.|Wake D.|Wake D.|Whitaker K.|Lundgren B.|Marchesini D.|Maseda M.|Momcheva I.|Nelson E.|Pacifici C.|Skelton R.</t>
  </si>
  <si>
    <t>3D-HST grism spectroscopy of a gravitationally lensed, low-metallicity starburst galaxy at z = 1.847</t>
  </si>
  <si>
    <t>How dead are dead galaxies? Mid-infrared fluxes of quiescent galaxies at redshift 0.3 &amp;lt; z &amp;lt; 2.5: Implications for star formation rates and dust heating</t>
  </si>
  <si>
    <t>Li Y.|Li Z.|Li E.|Bai X.|Su J.|Guo B.|Wang B.|Yan S.|Zeng S.|Li Z.|Liu J.|Liu X.|Jin S.|Wang Y.|Zhang L.|Yu X.|Li L.|Lian G.|Fan Q.|Liu W.</t>
  </si>
  <si>
    <t>Li E.|Li Z.|Li Y.|Guo B.|Wang Y.|Pang D.|Pang D.|Su J.|Yan S.|Zeng S.|Gan L.|Li Z.|Liu J.|Bai X.|Wu Z.|Jin S.|Zhang L.|Yu X.|Li L.|Sun H.|Lian G.|Fan Q.|Liu W.</t>
  </si>
  <si>
    <t>New determination of the astrophysical&lt;sup&gt;13&lt;/sup&gt;C(p, γ)&lt;sup&gt;14&lt;/sup&gt;N S(E) factors and reaction rates via the&lt;sup&gt;13&lt;/sup&gt;C(&lt;sup&gt;7&lt;/sup&gt;Li,&lt;sup&gt;6&lt;/sup&gt;He)&lt;sup&gt;14&lt;/sup&gt;N reaction</t>
  </si>
  <si>
    <t>Proton spectroscopic factor of the 12 C ground state from the 12 C(11 B, 12 C)11 B elastic transfer reaction</t>
  </si>
  <si>
    <t>Wisniewski J.|Ge J.|Crepp J.|De Lee N.|De Lee N.|Eastman J.|Eastman J.|Eastman J.|Esposito M.|Esposito M.|Fleming S.|Fleming S.|Gaudi B.|Ghezzi L.|Ghezzi L.|Gonzalez Hernandez J.|Gonzalez Hernandez J.|Lee B.|Stassun K.|Stassun K.|Stassun K.|Agol E.|Prieto C.|Prieto C.|Barnes R.|Bizyaev D.|Cargile P.|Chang L.|Da Costa L.|Da Costa L.|Porto De Mello G.|Porto De Mello G.|Femenía B.|Femenía B.|Ferreira L.|Ferreira L.|Gary B.|Hebb L.|Holtzman J.|Liu J.|Ma B.|MacK C.|Mahadevan S.|Mahadevan S.|Maia M.|Maia M.|Nguyen D.|Ogando R.|Ogando R.|Oravetz D.|Paegert M.|Pan K.|Pepper J.|Rebolo R.|Rebolo R.|Rebolo R.|Santiago B.|Santiago B.|Schneider D.|Schneider D.|Shelden A.|Simmons A.|Tofflemire B.|Tofflemire B.|Wan X.|Wang J.|Zhao B.</t>
  </si>
  <si>
    <t>De Lee N.|De Lee N.|De Lee N.|Ge J.|Crepp J.|Eastman J.|Eastman J.|Eastman J.|Esposito M.|Esposito M.|Femenía B.|Femenía B.|Fleming S.|Fleming S.|Fleming S.|Fleming S.|Gaudi B.|Ghezzi L.|Ghezzi L.|González Hernández J.|González Hernández J.|Lee B.|Lee B.|Stassun K.|Stassun K.|Wisniewski J.|Wood-Vasey W.|Agol E.|Allende Prieto C.|Allende Prieto C.|Barnes R.|Bizyaev D.|Cargile P.|Chang L.|Da Costa L.|Da Costa L.|De Mello G.|De Mello G.|Ferreira L.|Ferreira L.|Gary B.|Hebb L.|Hebb L.|Holtzman J.|Liu J.|Ma B.|Mack C.|Mahadevan S.|Mahadevan S.|Maia M.|Maia M.|Nguyen D.|Nguyen D.|Oravetz A.|Oravetz D.|Paegert M.|Pan K.|Pepper J.|Malanushenko E.|Malanushenko V.|Rebolo R.|Rebolo R.|Rebolo R.|Santiago B.|Santiago B.|Schneider D.|Schneider D.|Shelden Bradley A.|Wan X.|Wang J.|Zhao B.</t>
  </si>
  <si>
    <t>Very low mass stellar and substellar companions to solar-like stars from marvels. I. a low-mass ratio stellar companion to TYC 4110-01037-1 in a 79 day orbit</t>
  </si>
  <si>
    <t>Very low mass stellar and substellar companions to solar-like stars from marvels. v. a low eccentricity brown dwarf from the driest part of the DESERT, MARVELS-6b</t>
  </si>
  <si>
    <t>Greve T.|Vieira J.|Wei A.|Aguirre J.|Aird K.|Ashby M.|Benson B.|Benson B.|Bleem L.|Bleem L.|Bradford C.|Brodwin M.|Carlstrom J.|Carlstrom J.|Carlstrom J.|Carlstrom J.|Carlstrom J.|Chang C.|Chang C.|Chang C.|Chapman S.|Crawford T.|Crawford T.|De Breuck C.|De Haan T.|Dobbs M.|Downes T.|Fassnacht C.|Fazio G.|George E.|Gladders M.|Gladders M.|Gonzalez A.|Halverson N.|Hezaveh Y.|High F.|High F.|Holder G.|Holzapfel W.|Hoover S.|Hoover S.|Hrubes J.|Johnson M.|Keisler R.|Keisler R.|Knox L.|Lee A.|Lee A.|Leitch E.|Leitch E.|Lueker M.|Luong-Van D.|Malkan M.|Marrone D.|McIntyre V.|McMahon J.|Mehl J.|Menten K.|Meyer S.|Meyer S.|Meyer S.|Meyer S.|Montroy T.|Murphy E.|Natoli T.|Natoli T.|Padin S.|Padin S.|Padin S.|Plagge T.|Plagge T.|Pryke C.|Pryke C.|Pryke C.|Reichardt C.|Rest A.|Rest A.|Rosenman M.|Ruel J.|Ruhl J.|Schaffer K.|Schaffer K.|Sharon K.|Shaw L.|Shirokoff E.|Shirokoff E.|Stalder B.|Stalder B.|Stanford S.|Staniszewski Z.|Staniszewski Z.|Stark A.|Story K.|Story K.|Vanderlinde K.|Walsh W.|Welikala N.|Williamson R.|Williamson R.</t>
  </si>
  <si>
    <t>Wei A.|De Breuck C.|Marrone D.|Vieira J.|Aguirre J.|Aird K.|Aravena M.|Ashby M.|Bayliss M.|Bayliss M.|Benson B.|Benson B.|Béthermin M.|Biggs A.|Bleem L.|Bleem L.|Bock J.|Bock J.|Bothwell M.|Bradford C.|Brodwin M.|Carlstrom J.|Carlstrom J.|Carlstrom J.|Carlstrom J.|Carlstrom J.|Chang C.|Chang C.|Chang C.|Chapman S.|Chapman S.|Crawford T.|Crawford T.|Crites A.|Crites A.|De Haan T.|Dobbs M.|Downes T.|Fassnacht C.|George E.|Gladders M.|Gladders M.|Gonzalez A.|Greve T.|Halverson N.|Hezaveh Y.|High F.|High F.|Holder G.|Holzapfel W.|Hoover S.|Hoover S.|Hrubes J.|Husband K.|Keisler R.|Keisler R.|Lee A.|Lee A.|Leitch E.|Leitch E.|Lueker M.|Luong-Van D.|Malkan M.|McIntyre V.|McMahon J.|McMahon J.|McMahon J.|Mehl J.|Mehl J.|Menten K.|Meyer S.|Meyer S.|Meyer S.|Meyer S.|Murphy E.|Padin S.|Padin S.|Padin S.|Plagge T.|Plagge T.|Reichardt C.|Rest A.|Rosenman M.|Ruel J.|Ruhl J.|Schaffer K.|Schaffer K.|Shirokoff E.|Spilker J.|Stalder B.|Staniszewski Z.|Staniszewski Z.|Stark A.|Story K.|Story K.|Vanderlinde K.|Welikala N.|Williamson R.|Williamson R.</t>
  </si>
  <si>
    <t>Submillimeter observations of millimeter bright galaxies discovered by the south pole telescope</t>
  </si>
  <si>
    <t>Alma redshifts of millimeter-selected galaxies from the SPT survey: The redshift distribution of dusty star-forming galaxies</t>
  </si>
  <si>
    <t>Pancoast A.|Brewer B.|Treu T.|Barth A.|Bennert V.|Bennert V.|Canalizo G.|Filippenko A.|Gates E.|Greene J.|Li W.|Malkan M.|Sand D.|Sand D.|Stern D.|Woo J.|Assef R.|Assef R.|Bae H.|Buehler T.|Cenko S.|Clubb K.|Cooper M.|Diamond-Stanic A.|Diamond-Stanic A.|Hiner K.|Hönig S.|Joner M.|Kandrashoff M.|Laney C.|Lazarova M.|Nierenberg A.|Park D.|Silverman J.|Silverman J.|Son D.|Sonnenfeld A.|Thorman S.|Tollerud E.|Walsh J.|Walsh J.|Walters R.</t>
  </si>
  <si>
    <t>The lick AGN monitoring project 2011: Dynamical modeling of the broad-line region in Mrk 50</t>
  </si>
  <si>
    <t>Parkin T.|Wilson C.|Foyle K.|Baes M.|Bendo G.|Boselli A.|Boquien M.|Cooray A.|Cormier D.|Davies J.|Eales S.|Galametz M.|Gomez H.|Lebouteiller V.|Madden S.|Mentuch E.|Page M.|Pohlen M.|Remy A.|Roussel H.|Sauvage M.|Smith M.|Spinoglio L.</t>
  </si>
  <si>
    <t>Foyle K.|Wilson C.|Mentuch E.|Bendo G.|Dariush A.|Parkin T.|Pohlen M.|Sauvage M.|Smith M.|Roussel H.|Baes M.|Boquien M.|Boselli A.|Clements D.|Cooray A.|Davies J.|Eales S.|Madden S.|Page M.|Spinoglio L.</t>
  </si>
  <si>
    <t>The gas-to-dust mass ratio of Centaurus A as seen by Herschel</t>
  </si>
  <si>
    <t>The dust and gas properties of M83</t>
  </si>
  <si>
    <t>Granett B.|Granett B.|Guzzo L.|Guzzo L.|Coupon J.|Arnouts S.|Hudelot P.|Ilbert O.|Mccracken H.|Mellier Y.|Adami C.|Bel J.|Bolzonella M.|Bottini D.|Cappi A.|Cucciati O.|de la Torre S.|Franzetti P.|Fritz A.|Garilli B.|Garilli B.|Iovino A.|Iovino A.|Krywult J.|Le Brun V.|Le Fevre O.|Maccagni D.|Malek K.|Marulli F.|Marulli F.|Marulli F.|Meneux B.|Paioro L.|Polletta M.|Pollo A.|Pollo A.|Pollo A.|Scodeggio M.|Schlagenhaufer H.|Schlagenhaufer H.|Tasca L.|Tojeiro R.|Vergani D.|Vergani D.|Zanichelli A.</t>
  </si>
  <si>
    <t>Mohammad F.|Mohammad F.|Bianchi D.|Percival W.|Percival W.|Percival W.|De La Torre S.|Guzzo L.|Guzzo L.|Granett B.|Granett B.|Branchini E.|Branchini E.|Branchini E.|Bolzonella M.|Garilli B.|Scodeggio M.|Abbas U.|Adami C.|Bel J.|Bel J.|Bottini D.|Cappi A.|Cappi A.|Cucciati O.|Cucciati O.|Davidzon I.|Davidzon I.|Franzetti P.|Fritz A.|Iovino A.|Krywult J.|Le Brun V.|Le Fèvre O.|Małek K.|Małek K.|Marulli F.|Marulli F.|Marulli F.|Polletta M.|Polletta M.|Polletta M.|Pollo A.|Pollo A.|Tasca L.|Tojeiro R.|Vergani D.|Zanichelli A.|Arnouts S.|Arnouts S.|Coupon J.|De Lucia G.|Ilbert O.|Moscardini L.|Moscardini L.|Moscardini L.|Moutard T.</t>
  </si>
  <si>
    <t>The power spectrum from the angular distribution of galaxies in the CFHTLS-Wide fields at redshift ~0.7</t>
  </si>
  <si>
    <t>The VIMOS Public Extragalactic Redshift Survey (VIPERS): Unbiased clustering estimate with VIPERS slit assignment</t>
  </si>
  <si>
    <t>Guennou L.|Guennou L.|Biviano A.|Biviano A.|Adami C.|Limousin M.|Lima Neto G.|Mamon G.|Ulmer M.|Gavazzi R.|Cypriano E.|Durret F.|Clowe D.|Lebrun V.|Allam S.|Allam S.|Basa S.|Benoist C.|Cappi A.|Cappi A.|Halliday C.|Ilbert O.|Johnston D.|Jullo E.|Just D.|Just D.|Kubo J.|Márquez I.|Marshall P.|Martinet N.|Maurogordato S.|Mazure A.|Murphy K.|Plana H.|Rostagni F.|Russeil D.|Schirmer M.|Schirmer M.|Schrabback T.|Slezak E.|Tucker D.|Zaritsky D.|Ziegler B.</t>
  </si>
  <si>
    <t>Mass profile and dynamical status of the z ∼ 0.8 galaxy cluster LCDCS 0504</t>
  </si>
  <si>
    <t>Kong E.|Zhang T.|Ding B.|Liu L.|Qin C.|Gong X.|Wu Z.|Shan J.|Liu F.|Li M.|Zhang L.|Wang M.|Xu H.|Zhao Y.|Zhao L.|Feng J.|Yang Y.|Jia H.|Hu H.|Wang X.|Wu J.|He Z.</t>
  </si>
  <si>
    <t>Kong E.|Ding B.|Zhang L.|Liu L.|Qin C.|Gong X.|Xu G.|Li M.|Wei W.|Li Y.|Wu Z.|Gao W.|Shan J.|Liu F.|Xu L.|Zhao Y.|Zhao L.|Wang M.|Xu H.|Feng J.|Yang Y.|Jia H.|Hu H.|Wang X.|Wu D.|Wu J.</t>
  </si>
  <si>
    <t>Investigation of lower hybrid wave coupling and the related effects of ion cyclotron range of frequencies in EAST</t>
  </si>
  <si>
    <t>Effects of plasma configuration, ELM and gas puffing on LHW coupling during H-mode in EAST</t>
  </si>
  <si>
    <t>Ono M.|Bell M.|Kaita R.|Kugel H.|Ahn J.|Allain J.|Battaglia D.|Bell R.|Canik J.|Ding S.|Gerhardt S.|Gray T.|Guttenfelder W.|Hosea J.|Jaworski M.|Kallman J.|Kaye S.|Leblanc B.|Maingi R.|Mansfield D.|McLean A.|Menard J.|Muller D.|Nelson B.|Nygren R.|Paul S.|Raman R.|Ren Y.|Ryan P.|Sabbagh S.|Scotti F.|Skinner C.|Soukhanovskii V.|Surla V.|Taylor C.|Timberlake J.|Yuh H.|Zakharov L.</t>
  </si>
  <si>
    <t>Ono M.|Jaworski M.|Kaita R.|Kugel H.|Ahn J.|Allain J.|Bell M.|Bell R.|Clayton D.|Canik J.|Ding S.|Gerhardt S.|Gray T.|Guttenfelder W.|Hirooka Y.|Kallman J.|Kallman J.|Kaye S.|Kumar D.|Leblanc B.|Maingi R.|Mansfield D.|McLean A.|McLean A.|Menard J.|Mueller D.|Nygren R.|Paul S.|Podesta M.|Raman R.|Ren Y.|Sabbagh S.|Scotti F.|Skinner C.|Soukhanovskii V.|Surla V.|Taylor C.|Timberlake J.|Zakharov L.</t>
  </si>
  <si>
    <t>Recent progress of NSTX lithium program and opportunities for magnetic fusion research</t>
  </si>
  <si>
    <t>Recent progress in the NSTX/NSTX-U lithium programme and prospects for reactor-relevant liquid-lithium based divertor development</t>
  </si>
  <si>
    <t>Kim S.|Bhang H.|Choi J.|Kang W.|Kim B.|Kim H.|Kim K.|Kim S.|Kim Y.|Lee J.|Lee J.|Lee J.|Lee M.|Lee S.|Li J.|Li J.|Li X.|Li Y.|Myung S.|Olsen S.|Ryu S.|Seong I.|So J.|Yue Q.</t>
  </si>
  <si>
    <t>Lee J.|Bhang H.|Choi J.|Kang W.|Kim B.|Kim H.|Kim K.|Kim S.|Kim S.|Kim Y.|Lee J.|Lee J.|Lee M.|Lee S.|Li J.|Li J.|Li X.|Li Y.|Myung S.|Olsen S.|Ryu S.|Seong I.|So J.|Yue Q.</t>
  </si>
  <si>
    <t>New limits on interactions between weakly interacting massive particles and nucleons obtained with CsI(Tl) crystal detectors</t>
  </si>
  <si>
    <t>Simulation and measurement of quenching and channeling effects in CsI(Tl) for dark matter search</t>
  </si>
  <si>
    <t>Chatrchyan S.|Chatrchyan S.|Khachatryan V.|Khachatryan V.|Sirunyan A.|Sirunyan A.|Tumasyan A.|Tumasyan A.|Adam W.|Adam W.|Aguilo E.|Aguilo E.|Bergauer T.|Bergauer T.|Dragicevic M.|Dragicevic M.|Erö J.|Erö J.|Fabjan C.|Fabjan C.|Friedl M.|Friedl M.|Frühwirth R.|Frühwirth R.|Ghete V.|Ghete V.|Hammer J.|Hammer J.|Hörmann N.|Hörmann N.|Hrubec J.|Hrubec J.|Jeitler M.|Jeitler M.|Kiesenhofer W.|Kiesenhofer W.|Knünz V.|Knünz V.|Krammer M.|Krammer M.|Krätschmer I.|Krätschmer I.|Liko D.|Liko D.|Mikulec I.|Mikulec I.|Pernicka M.|Pernicka M.|Rahbaran B.|Rahbaran B.|Rohringer C.|Rohringer C.|Rohringer H.|Rohringer H.|Schöfbeck R.|Schöfbeck R.|Strauss J.|Strauss J.|Taurok A.|Taurok A.|Waltenberger W.|Waltenberger W.|Walzel G.|Walzel G.|Widl E.|Widl E.|Wulz C.|Wulz C.|Mossolov V.|Mossolov V.|Shumeiko N.|Shumeiko N.|Suarez Gonzalez J.|Suarez Gonzalez J.|Bansal M.|Bansal M.|Bansal S.|Bansal S.|Cornelis T.|Cornelis T.|De Wolf E.|De Wolf E.|Janssen X.|Janssen X.|Luyckx S.|Luyckx S.|Mucibello L.|Mucibello L.|Ochesanu S.|Ochesanu S.|Roland B.|Roland B.|Rougny R.|Rougny R.|Selvaggi M.|Selvaggi M.|Staykova Z.|Staykova Z.|Van Haevermaet H.|Van Haevermaet H.</t>
  </si>
  <si>
    <t>Khachatryan V.|Khachatryan V.|Sirunyan A.|Sirunyan A.|Tumasyan A.|Tumasyan A.|Adam W.|Adam W.|Bergauer T.|Bergauer T.|Dragicevic M.|Dragicevic M.|Erö J.|Erö J.|Fabjan C.|Fabjan C.|Friedl M.|Friedl M.|Frühwirth R.|Frühwirth R.|Ghete V.|Ghete V.|Hartl C.|Hartl C.|Hörmann N.|Hörmann N.|Hrubec J.|Hrubec J.|Jeitler M.|Jeitler M.|Kiesenhofer W.|Kiesenhofer W.|Knünz V.|Knünz V.|Krammer M.|Krammer M.|Krätschmer I.|Krätschmer I.|Liko D.|Liko D.|Mikulec I.|Mikulec I.|Rabady D.|Rabady D.|Rahbaran B.|Rahbaran B.|Rohringer H.|Rohringer H.|Schöfbeck R.|Schöfbeck R.|Strauss J.|Strauss J.|Taurok A.|Taurok A.|Treberer-Treberspurg W.|Treberer-Treberspurg W.|Waltenberger W.|Waltenberger W.|Wulz C.|Wulz C.|Mossolov V.|Mossolov V.|Shumeiko N.|Shumeiko N.|SuarezGonzalez J.|SuarezGonzalez J.|Alderweireldt S.|Alderweireldt S.|Bansal M.|Bansal M.|Bansal S.|Bansal S.|Cornelis T.|Cornelis T.|De Wolf E.|De Wolf E.|Janssen X.|Janssen X.|Knutsson A.|Knutsson A.|Luyckx S.|Luyckx S.|Ochesanu S.|Ochesanu S.|Roland B.|Roland B.|Rougny R.|Rougny R.|Van De Klundert M.|Van De Klundert M.|Van Haevermaet H.|Van Haevermaet H.|Van Mechelen P.|Van Mechelen P.|Van Remortel N.|Van Remortel N.|Van Spilbeeck A.|Van Spilbeeck A.|Blekman F.|Blekman F.</t>
  </si>
  <si>
    <t>Measurement of the top-quark mass in tt̄ events with dilepton final states in pp collisions at √s=7 TeV</t>
  </si>
  <si>
    <t>Search for dark matter, extra dimensions, and unparticles in monojet events in proton–proton collisions at √s = 8 TeV</t>
  </si>
  <si>
    <t>Beeman J.|Bellini F.|Bellini F.|Brofferio C.|Brofferio C.|Cardani L.|Cardani L.|Casali N.|Casali N.|Cremonesi O.|Dafinei I.|Di Domizio S.|Ferroni F.|Ferroni F.|Gorello E.|Gorello E.|Galashov E.|Gironi L.|Gironi L.|Nagorny S.|Orio F.|Pavan M.|Pavan M.|Pattavina L.|Pessina G.|Piperno G.|Piperno G.|Pirro S.|Previtali E.|Rusconi C.|Shlegel V.|Tomei C.|Vignati M.</t>
  </si>
  <si>
    <t>Performances of a large mass ZnMoO&lt;inf&gt;4&lt;/inf&gt;scintillating bolometer for a next generation 0νDBD experiment</t>
  </si>
  <si>
    <t>Abelev B.|Abelev B.|Adam J.|Adam J.|Adamová D.|Adamová D.|Adare A.|Adare A.|Aggarwal M.|Aggarwal M.|Aglieri Rinella G.|Aglieri Rinella G.|Agocs A.|Agocs A.|Agostinelli A.|Agostinelli A.|Aguilar Salazar S.|Aguilar Salazar S.|Ahammed Z.|Ahammed Z.|Ahmad N.|Ahmad N.|Ahmad Masoodi A.|Ahmad Masoodi A.|Ahn S.|Ahn S.|Ahn S.|Akindinov A.|Akindinov A.|Aleksandrov D.|Aleksandrov D.|Alessandro B.|Alessandro B.|Alfaro Molina R.|Alfaro Molina R.|Alici A.|Alici A.|Alici A.|Alkin A.|Alkin A.|Almaráz Aviña E.|Almaráz Aviña E.|Alme J.|Alme J.|Alt T.|Alt T.|Altini V.|Altini V.|Altinpinar S.|Altinpinar S.|Altsybeev I.|Altsybeev I.|Andrei C.|Andrei C.|Andronic A.|Andronic A.|Anguelov V.|Anguelov V.|Anielski J.|Anielski J.|Anson C.|Anson C.|Antičić T.|Antičić T.|Antinori F.|Antinori F.|Antonioli P.|Antonioli P.|Aphecetche L.|Aphecetche L.|Appelshäuser H.|Appelshäuser H.|Arbor N.|Arbor N.|Arcelli S.|Arcelli S.|Arend A.|Arend A.|Armesto N.|Armesto N.|Arnaldi R.|Arnaldi R.|Aronsson T.|Aronsson T.|Arsene I.|Arsene I.|Arslandok M.|Arslandok M.|Asryan A.|Asryan A.|Augustinus A.|Augustinus A.|Averbeck R.|Averbeck R.|Awes T.|Awes T.|Äystö J.|Äystö J.|Azmi M.|Azmi M.</t>
  </si>
  <si>
    <t>Abelev B.|Abelev B.|Adam J.|Adam J.|Adamová D.|Adamová D.|Adare A.|Adare A.|Aggarwal M.|Aggarwal M.|Aglieri Rinella G.|Aglieri Rinella G.|Agocs A.|Agocs A.|Agostinelli A.|Agostinelli A.|Aguilar Salazar S.|Aguilar Salazar S.|Ahammed Z.|Ahammed Z.|Ahmad Masoodi A.|Ahmad Masoodi A.|Ahmad N.|Ahmad N.|Ahn S.|Ahn S.|Ahn S.|Ahn S.|Akindinov A.|Akindinov A.|Aleksandrov D.|Aleksandrov D.|Alessandro B.|Alessandro B.|Alfaro Molina R.|Alfaro Molina R.|Alici A.|Alici A.|Alici A.|Alkin A.|Alkin A.|Almaráz Aviña E.|Almaráz Aviña E.|Alme J.|Alme J.|Alt T.|Alt T.|Altini V.|Altini V.|Altinpinar S.|Altinpinar S.|Altsybeev I.|Altsybeev I.|Andrei C.|Andrei C.|Andronic A.|Andronic A.|Anguelov V.|Anguelov V.|Anielski J.|Anielski J.|Anson C.|Anson C.|Antičić T.|Antičić T.|Antinori F.|Antinori F.|Antonioli P.|Antonioli P.|Aphecetche L.|Aphecetche L.|Appelshäuser H.|Appelshäuser H.|Arbor N.|Arbor N.|Arcelli S.|Arcelli S.|Arend A.|Arend A.|Armesto N.|Armesto N.|Arnaldi R.|Arnaldi R.|Aronsson T.|Aronsson T.|Arsene I.|Arsene I.|Arslandok M.|Arslandok M.|Asryan A.|Asryan A.|Augustinus A.|Augustinus A.|Averbeck R.|Averbeck R.|Awes T.|Awes T.|Äystö J.|Äystö J.|Azmi M.</t>
  </si>
  <si>
    <t>Transverse sphericity of primary charged particles in minimum bias proton-proton collisions at √s = 0.9, 2.76 and 7 TeV</t>
  </si>
  <si>
    <t>Measurement of inelastic, single- and double-diffraction cross sections in proton-proton collisions at the LHC with ALICE</t>
  </si>
  <si>
    <t>Wakatsuki T.|Ejiri A.|Kakuda H.|Takase Y.|Ambo T.|Furui H.|Hashimoto T.|Hiratsuka J.|Kasahara H.|Kato K.|Kumazawa R.|Nagashima Y.|Saito K.|Sakamoto T.|Seki T.|Shimpo F.|Shino R.|Shinya T.|Sonehara M.|Watanabe O.|Yamaguchi T.|Moeller C.</t>
  </si>
  <si>
    <t>Shinya T.|Takase Y.|Wakatsuki T.|Ejiri A.|Furui H.|Hiratsuka J.|Imamura K.|Inada T.|Kakuda H.|Kasahara H.|Kumazawa R.|Moeller C.|Mutoh T.|Nagashima Y.|Nakamura K.|Nakanishi A.|Oosako T.|Saito K.|Seki T.|Sonehara M.|Togashi H.|Tsuda S.|Tsujii N.|Yamaguchi T.</t>
  </si>
  <si>
    <t>X-ray Measurements during Plasma Current Start-up Experiments using the lower hybrid wave on the TST-2 spherical tokamak</t>
  </si>
  <si>
    <t>Non-inductive plasma start-up experiments on the TST-2 spherical tokamak using waves in the lower-hybrid frequency range</t>
  </si>
  <si>
    <t>Agari K.|Hirose E.|Ieiri M.|Iio M.|Katoh Y.|Kiyomichi A.|Minakawa M.|Muto R.|Naruki M.|Noumi H.|Sato Y.|Sawada S.|Shirakabe Y.|Suzuki Y.|Takahashi H.|Takasaki M.|Tanka K.|Toyoda A.|Watanabe H.|Yamanoi Y.</t>
  </si>
  <si>
    <t>Muto R.|Agari K.|Aoki K.|Fukao Y.|Hirose E.|Ieiri M.|Iwasaki R.|Katoh Y.|Minakawa M.|Morino Y.|Ozawa K.|Sato Y.|Sawada S.|Shirakabe Y.|Suzuki Y.|Takahashi H.|Tanaka K.|Toyoda A.|Watanabe H.|Yamanoi Y.</t>
  </si>
  <si>
    <t>Primary proton beam line at the J-PARC hadron experimental facility</t>
  </si>
  <si>
    <t>Development of Lambertson Magnet and Septum Magnets for Splitting 30-GeV Proton Beam in Hadron Experimental Facility at J-PARC</t>
  </si>
  <si>
    <t>Vedrine P.|Abdel Maksoud W.|Aubert G.|Beaudet F.|Belorgey J.|Bermond S.|Berriaud C.|Bredy P.|Bresson D.|Donati A.|Dubois O.|Gilgrass G.|Juster F.|Lannou H.|Meuris C.|Molinie F.|Nusbaum M.|Nunio F.|Payn A.|Schild T.|Scola L.|Sinanna A.</t>
  </si>
  <si>
    <t>Quettier L.|Aubert G.|Belorgey J.|Berriaud C.|Billotte G.|Bourquard A.|Bredy P.|Dubois O.|Gilgrass G.|Guihard Q.|Jannot V.|Juster F.|Lannou H.|Molinie F.|Nusbaum M.|Nunio F.|Payn A.|Schild T.|Schweitzer M.|Scola L.|Sinanna A.|Stepanov V.|Vedrine P.</t>
  </si>
  <si>
    <t>Latest progress on the iseult/INUMAC whole body 11.7 T MRI Magnet</t>
  </si>
  <si>
    <t>Manufacturing completion of the iseult whole body 11.7 T MRI system</t>
  </si>
  <si>
    <t>Miller J.|Miller J.|Miller J.|Brown B.|Brown B.|Brown B.|Shay T.|Gautier E.|Gautier E.|Gautier E.|Gautier E.|Gautier E.|Jojic V.|Jojic V.|Cohain A.|Pandey G.|Leboeuf M.|Leboeuf M.|Elpek K.|Elpek K.|Helft J.|Helft J.|Hashimoto D.|Hashimoto D.|Chow A.|Chow A.|Chow A.|Price J.|Price J.|Greter M.|Greter M.|Greter M.|Bogunovic M.|Bogunovic M.|Bellemare-Pelletier A.|Bellemare-Pelletier A.|Frenette P.|Randolph G.|Randolph G.|Randolph G.|Randolph G.|Randolph G.|Turley S.|Turley S.|Merad M.|Merad M.|Merad M.|Jakubzick C.|Best A.|Knell J.|Goldrath A.|Koller D.|Cohen N.|Brennan P.|Brenner M.|Regev A.|Fletcher A.|Malhotra D.|Jianu R.|Laidlaw D.|Collins J.|Narayan K.|Sylvia K.|Kang J.|Gazit R.|Rossi D.|Kim F.|Rao T.|Wagers A.|Shinton S.|Hardy R.|Monach P.|Bezman N.|Sun J.|Kim C.|Lanier L.|Heng T.|Kreslavsky T.|Painter M.|Ericson J.|Davis S.|Mathis D.|Benoist C.</t>
  </si>
  <si>
    <t>Mostafavi S.|Ortiz-Lopez A.|Ortiz-Lopez A.|Bogue M.|Hattori K.|Pop C.|Koller D.|Koller D.|Mathis D.|Mathis D.|Benoist C.|Benoist C.|Blair D.|Dustin M.|Shinton S.|Hardy R.|Shay T.|Regev A.|Cohen N.|Brennan P.|Brenner M.|Kim F.|Rao T.|Wagers A.|Heng T.|Ericson J.|Rothamel K.|Kreslavsky T.|Fletcher A.|Elpek K.|Bellemare-Pelletier A.|Malhotra D.|Turley S.|Miller J.|Brown B.|Merad M.|Gautier E.|Gautier E.|Jakubzick C.|Randolph G.|Randolph G.|Monach P.|Best A.|Knell J.|Goldrath A.|Jojic V.|Laidlaw D.|Collins J.|Gazit R.|Rossi D.|Malhotra N.|Sylvia K.|Kang J.|Bezman N.|Sun J.|Min-Oo G.|Kim C.|Lanier L.</t>
  </si>
  <si>
    <t>Deciphering the transcriptional network of the dendritic cell lineage</t>
  </si>
  <si>
    <t>Variation and genetic control of gene expression in primary immunocytes across inbred mouse strains</t>
  </si>
  <si>
    <t>Morishita K.|Guzman J.|Chira P.|Muscal E.|Zeft A.|Klein-Gitelman M.|Uribe A.|Abramson L.|Benseler S.|Eberhard A.|Ede K.|Hashkes P.|Hersh A.|Higgins G.|Imundo L.|Jung L.|Kim S.|Kingsbury D.|Lawson E.|Lee T.|Li S.|Lovell D.|Mason T.|McCurdy D.|O'Neil K.|Punaro M.|Ramsey S.|Reiff A.|Rosenkranz M.|Schikler K.|Scuccimarri R.|Singer N.|Stevens A.|Van Mater H.|Wahezi D.|White A.|Cabral D.</t>
  </si>
  <si>
    <t>Do adult disease severity subclassifications predict use of cyclophosphamide in children with ANCA-associated vasculitis? An analysis of ARChiVe study treatment decisions</t>
  </si>
  <si>
    <t>Skare T.|Skare T.|Bortoluzzo A.|Bortoluzzo A.|Gonçalves C.|Gonçalves C.|Braga Da Silva J.|Braga Da Silva J.|Ximenes A.|Ximenes A.|Bértolo M.|Bértolo M.|Ribeiro S.|Ribeiro S.|Keiserman M.|Keiserman M.|Menin R.|Menin R.|Carneiro S.|Carneiro S.|Azevedo V.|Azevedo V.|Vieira W.|Vieira W.|Albuquerque E.|Albuquerque E.|Bianchi W.|Bianchi W.|Bonfiglioli R.|Bonfiglioli R.|Campanholo C.|Campanholo C.|Carvalho H.|Carvalho H.|Costa I.|Costa I.|Duarte A.|Duarte A.|Gavi M.|Gavi M.|Kohem C.|Kohem C.|Leite N.|Leite N.|Lima S.|Lima S.|Meirelles E.|Meirelles E.|Pereira I.|Pereira I.|Pinheiro M.|Pinheiro M.|Polito E.|Polito E.|Resende G.|Resende G.|Rocha F.|Rocha F.|Santiago M.|Santiago M.|Sauma M.|Sauma M.|Sampaio-Barros P.|Sampaio-Barros P.</t>
  </si>
  <si>
    <t>Ethnic influence in clinical and functional measures of Brazilian patients with spondyloarthritis</t>
  </si>
  <si>
    <t>Mustonen K.|Keski-Nisula L.|Keski-Nisula L.|Vaarala O.|Pfefferle P.|Renz H.|Riedler J.|Dalphin J.|Dalphin J.|Buechele G.|Lauener R.|Lauener R.|Braun-Fahrländer C.|Braun-Fahrländer C.|von Mutius E.|Pekkanen J.|Pekkanen J.|Karvonen A.|Roponen M.|Hyvärinen A.|Hirvonen M.|Tiittanen P.|Remes S.|Kaulek V.|Dalphin M.|Ege M.|Depner M.|Weber J.|Schaub B.|Genuneit J.|Kabesch M.|Bitter S.|Loss G.|Roduit C.|Frei R.|Doekes G.</t>
  </si>
  <si>
    <t>Schröder P.|Illi S.|Casaca V.|Lluis A.|Böck A.|Roduit C.|Roduit C.|Depner M.|Frei R.|Frei R.|Genuneit J.|Pfefferle P.|Pfefferle P.|Roponen M.|Weber J.|Braun-Fahrländer C.|Braun-Fahrländer C.|Riedler J.|Riedler J.|Dalphin J.|Pekkanen J.|Pekkanen J.|Lauener R.|Lauener R.|von Mutius E.|von Mutius E.|Schaub B.|Schaub B.|Hyvärinen A.|Karvonen A.|Hirvonen M.|Tiittanen P.|Remes S.|Kaulek V.|Dalphin M.|Ege M.|Loss G.|Renz H.|Doekes G.|Kabesch M.</t>
  </si>
  <si>
    <t>Few associations between high-sensitivity c-reactive protein and environmental factors in 4.5-year-old children</t>
  </si>
  <si>
    <t>A switch in regulatory T cells through farm exposure during immune maturation in childhood</t>
  </si>
  <si>
    <t>Nishimura K.|Nishimura K.|Iwanaga K.|Oh S.|Pino-Yanes M.|Pino-Yanes M.|Eng C.|Keswani A.|Roth L.|Nguyen E.|Thyne S.|Farber H.|Serebrisky D.|Meade K.|LeNoir M.|Rodriguez-Cintron W.|Borrell L.|Bibbins-Domingo K.|Lurmann F.|Sen Ś.|Rodriguez-Santana J.|Brigino-Buenaventura E.|Avila P.|Balmes J.|Balmes J.|Kumar R.|Burchard E.|Burchard E.</t>
  </si>
  <si>
    <t>Early-life ozone exposure associated with asthma without sensitization in Latino children</t>
  </si>
  <si>
    <t>Wada T.|Hara A.|Arimura Y.|Sada K.|Makino H.|Amano K.|Ito S.|Usui J.|Kumagai S.|Kobayashi S.|Takasaki Y.|Tanemoto K.|Dobashi H.|Harigai M.|Fujii T.|Fujimoto S.|Homma S.|Muso E.|Murakawa Y.|Yamada H.|Yumura W.|Yoshida M.</t>
  </si>
  <si>
    <t>Sada K.|Yamamura M.|Harigai M.|Harigai M.|Fujii T.|Takasaki Y.|Amano K.|Fujimoto S.|Muso E.|Murakawa Y.|Arimura Y.|Makino H.|Dobashi H.|Yamada H.|Yamagata K.|Ito S.|Homma S.|Wada T.|Kumagai S.|Hirahashi J.|Banno S.|Hasegawa H.|Yumura W.|Matsubara H.|Yoshida M.|Katsuoka K.|Ogawa N.</t>
  </si>
  <si>
    <t>Risk factors associated with relapse in Japanese patients with microscopic polyangiitis</t>
  </si>
  <si>
    <t>Different responses to treatment across classified diseases and severities in Japanese patients with microscopic polyangiitis and granulomatosis with polyangiitis: A nationwide prospective inception cohort study</t>
  </si>
  <si>
    <t>Chang C.|Chang C.|Ade P.|Aird K.|Austermann J.|Beall J.|Becker D.|Benson B.|Bleem L.|Britton J.|Carlstrom J.|Carlstrom J.|Cho H.|De Haan T.|Crawford T.|Crites A.|Datesman A.|Dobbs M.|Everett W.|Ewall-Wice A.|George E.|Halverson N.|Harrington N.|Henning J.|Hilton G.|Holzapfel W.|Hoover S.|Hubmayr J.|Irwin K.|Keisler R.|Kennedy J.|Lee A.|Leitch E.|Li D.|Lueker M.|Marrone D.|McMahon J.|Mehl J.|Meyer S.|Montgomery J.|Montroy T.|Natoli T.|Nibarger J.|Niemack M.|Novosad V.|Padin S.|Pryke C.|Reichardt C.|Ruhl J.|Saliwanchik B.|Sayre J.|Schafer K.|Shirokoff E.|Story K.|Vanderlinde K.|Vieira J.|Wang G.|Williamson R.|Yefremenko V.|Yoon K.|Young E.</t>
  </si>
  <si>
    <t>Yefremenko V.|Ade P.|Aird K.|Austermann J.|Beall J.|Becker D.|Benson B.|Bleem L.|Britton J.|Chang C.|Carlstrom J.|Cho H.|De Haan T.|Crawford T.|Crites A.|Datesman A.|Dobbs M.|Everett W.|Ewall-Wice A.|George E.|Halverson N.|Harrington N.|Henning J.|Hilton G.|Holzapfel W.|Hoover S.|Hubmayr J.|Irwin K.|Keisler R.|Kennedy J.|Lee A.|Leitch E.|Li D.|Lueker M.|Marrone D.|McMahon J.|Mehl J.|Meyer S.|Montgomery J.|Montroy T.|Natoli T.|Nibarger J.|Niemack M.|Novosad V.|Padin S.|Pryke C.|Reichardt C.|Ruhl J.|Saliwanchik B.|Sayre J.|Schafer K.|Shirokoff E.|Story K.|Vanderlinde K.|Vieira J.|Wang G.|Williamson R.|Yoon K.|Young E.</t>
  </si>
  <si>
    <t>Optical and thermal properties of ANL/KICP polarization sensitive bolometers for SPTpol</t>
  </si>
  <si>
    <t>Design and fabrication of 90 GHz TES polarimeter detectors for the south pole telescope</t>
  </si>
  <si>
    <t>Aprile E.|Aalbers J.|Agostini F.|Agostini F.|Alfonsi M.|Amaro F.|Anthony M.|Arneodo F.|Barrow P.|Baudis L.|Bauermeister B.|Benabderrahmane M.|Berger T.|Breur P.|Brown A.|Brown E.|Bruenner S.|Bruno G.|Bruno G.|Budnik R.|Bütikofer L.|Bütikofer L.|Calvén J.|Cardoso J.|Cervantes M.|Cichon D.|Coderre D.|Colijn A.|Conrad J.|Cussonneau J.|Decowski M.|De Perio P.|Di Gangi P.|Di Giovanni A.|Diglio S.|Eurin G.|Fei J.|Ferella A.|Fieguth A.|Fulgione W.|Fulgione W.|Gallo Rosso A.|Galloway M.|Gao F.|Garbini M.|Geis C.|Goetzke L.|Grandi L.|Greene Z.|Grignon C.|Hasterok C.|Hogenbirk E.|Howlett J.|Itay R.|Kaminsky B.|Kaminsky B.|Kazama S.|Kessler G.|Kish A.|Landsman H.|Lang R.|Lellouch D.|Levinson L.|Lin Q.|Lindemann S.|Lindemann S.|Lindner M.|Lombardi F.|Lopes J.|Lopes J.|Mahlstedt J.|Manfredini A.|Maris I.|Marrodán Undagoitia T.|Masbou J.|Massoli F.|Masson D.|Mayani D.|Messina M.|Messina M.|Micheneau K.|Molinario A.|Morå K.|Murra M.|Naganoma J.|Ni K.|Oberlack U.|Pakarha P.|Pelssers B.|Persiani R.|Piastra F.|Pienaar J.|Pienaar J.|Pizzella V.|Piro M.|Plante G.|Priel N.|Ramírez García D.|Ramírez García D.|Rauch L.</t>
  </si>
  <si>
    <t>Signal yields of keV electronic recoils and their discrimination from nuclear recoils in liquid xenon</t>
  </si>
  <si>
    <t>Anderson C.|Antonello M.|Baller B.|Bolton T.|Bromberg C.|Cavanna F.|Church E.|Edmunds D.|Ereditato A.|Farooq S.|Fleming B.|Greenlee H.|Guenette R.|Haug S.|Horton-Smith G.|James C.|Klein E.|Lang K.|Laurens P.|Linden S.|McKee D.|Mehdiyev R.|Page B.|Palamara O.|Partyka K.|Patch A.|Rameika G.|Rebel B.|Rossi B.|Soderberg M.|Soderberg M.|Spitz J.|Szelc A.|Weber M.|Yang T.|Zeller G.</t>
  </si>
  <si>
    <t>First measurements of inclusive muon neutrino charged current differential cross sections on argon</t>
  </si>
  <si>
    <t>Adloff C.|Blaising J.|Chefdeville M.|Drancourt C.|Gaglione R.|Geffroy N.|Karyotakis Y.|Koletsou I.|Prast J.|Vouters G.|Repond J.|Schlereth J.|Xia L.|Baldolemar E.|Li J.|Park S.|Sosebee M.|White A.|Yu J.|Eigen G.|Thomson M.|Ward D.|Benchekroun D.|Hoummada A.|Khoulaki Y.|Apostolakis J.|Arfaoui S.|Benoit M.|Dannheim D.|Elsener K.|Folger G.|Grefe C.|Ivantchenko V.|Killenberg M.|Killenberg M.|Klempt W.|Van Der Kraaij E.|Linssen L.|Lucaci-Timoce A.|Münnich A.|Münnich A.|Poss S.|Ribon A.|Roloff P.|Sailer A.|Schlatter D.|Sicking E.|Strube J.|Strube J.|Uzhinskiy V.|Cârloganu C.|Gay P.|Manen S.|Royer L.|Cornett U.|David D.|Ebrahimi A.|Falley G.|Feege N.|Feege N.|Gadow K.|Göttlicher P.|Günter C.|Hartbrich O.|Hermberg B.|Karstensen S.|Krivan F.|Krüger K.|Lu S.|Lu S.|Lutz B.|Morozov S.|Morgunov V.|Neubüser C.|Reinecke M.|Sefkow F.|Smirnov P.|Terwort M.|Fagot A.|Tytgat M.|Zaganidis N.|Hostachy J.|Morin L.|Garutti E.|Laurien S.|Marchesini I.|Marchesini I.|Matysek M.|Ramilli M.|Briggl K.|Eckert P.|Harion T.|Schultz-Coulon H.|Shen W.|Stamen R.|Chang S.|Khan A.|Kim D.|Kong D.|Oh Y.</t>
  </si>
  <si>
    <t>The time structure of hadronic showers in highly granular calorimeters with tungsten and steel absorbers</t>
  </si>
  <si>
    <t>Pleskac R.|Abou-Haidar Z.|Agodi C.|Alvarez M.|Aumann T.|Battistoni G.|Bocci A.|Böhlen T.|Böhlen T.|Boudard A.|Brunetti A.|Brunetti A.|Carpinelli M.|Carpinelli M.|Cirrone G.|Cortes-Giraldo M.|Cuttone G.|De Napoli M.|Durante M.|Fernández-García J.|Finck C.|Golosio B.|Golosio B.|Gallardo M.|Iarocci E.|Iarocci E.|Iazzi F.|Iazzi F.|Ickert G.|Introzzi R.|Juliani D.|Krimmer J.|Kurz N.|Labalme M.|Leifels Y.|Le Fevre A.|Leray S.|Marchetto F.|Monaco V.|Monaco V.|Morone M.|Morone M.|Oliva P.|Oliva P.|Paoloni A.|Piersanti L.|Piersanti L.|Quesada J.|Raciti G.|Randazzo N.|Romano F.|Romano F.|Rossi D.|Rousseau M.|Sacchi R.|Sacchi R.|Sala P.|Sarti A.|Sarti A.|Scheidenberger C.|Schuy C.|Sciubba A.|Sciubba A.|Sfienti C.|Simon H.|Sipala V.|Sipala V.|Spiriti E.|Stuttge L.|Tropea S.|Younis H.|Younis H.|Patera V.|Patera V.</t>
  </si>
  <si>
    <t>The FIRST experiment at GSI</t>
  </si>
  <si>
    <t>Renner J.|Ferrario P.|Ferrario P.|Martínez-Lema G.|Martínez-Lema G.|Monrabal F.|Monrabal F.|Para A.|Gómez-Cadenas J.|Gómez-Cadenas J.|Adams C.|Álvarez V.|Arazi L.|Azevedo C.|Bailey K.|Ballester F.|Benlloch-Rodríguez J.|Borges F.|Botas A.|Cárcel S.|Carrión J.|Cebrián S.|Conde C.|Díaz J.|Diesburg M.|Escada J.|Esteve R.|Felkai R.|Fernandes A.|Fernandes L.|Ferreira A.|Freitas E.|Generowicz J.|Goldschmidt A.|González-Díaz D.|Guenette R.|Gutiérrez R.|Hafidi K.|Hauptman J.|Henriques C.|Hernandez A.|Morata J.|Herrero V.|Johnston S.|Jones B.|Kekic M.|Labarga L.|Laing A.|Lebrun P.|López-March N.|Losada M.|Mano R.|Martín-Albo J.|Martínez A.|McDonald A.|Monteiro C.|Mora F.|Vidal J.|Musti M.|Nebot-Guinot M.|Novella P.|Nygren D.|Palmeiro B.|Pérez J.|Psihas F.|Querol M.|Repond J.|Riordan S.|Ripoll L.|Rodríguez J.|Rogers L.|Romo-Luque C.|Santos F.|Santos J.|Simón A.|Sofka C.|Sorel M.|Stiegler T.|Toledo J.|Torrent J.|Veloso J.|Webb R.|White J.|Yahlali N.</t>
  </si>
  <si>
    <t>Initial results on energy resolution of the NEXT-White detector</t>
  </si>
  <si>
    <t>Dalton T.|Cegielski P.|Akksilp S.|Asencios L.|Caoili J.|Cho S.|Erokhin V.|Ershova J.|Gler M.|Kazennyy B.|Kim H.|Kliiman K.|Kurbatova E.|Kvasnovsky C.|Leimane V.|Van Der Walt M.|Via L.|Volchenkov G.|Yagui M.|Kang H.</t>
  </si>
  <si>
    <t>Sharma A.|Hill A.|Kurbatova E.|van der Walt M.|Kvasnovsky C.|Tupasi T.|Caoili J.|Gler M.|Volchenkov G.|Kazennyy B.|Demikhova O.|Bayona J.|Contreras C.|Yagui M.|Leimane V.|Cho S.|Kim H.|Kliiman K.|Akksilp S.|Jou R.|Ershova J.|Dalton T.|Cegielski P.</t>
  </si>
  <si>
    <t>Prevalence of and risk factors for resistance to second-line drugs in people with multidrug-resistant tuberculosis in eight countries: A prospective cohort study</t>
  </si>
  <si>
    <t>Estimating the future burden of multidrug-resistant and extensively drug-resistant tuberculosis in India, the Philippines, Russia, and South Africa: a mathematical modelling study</t>
  </si>
  <si>
    <t>Yiengprugsawan V.|Banwell C.|Seubsman S.|Seubsman S.|Sleigh A.|Chokhanapitak J.|Churewong C.|Hounthasarn S.|Khamman S.|Pandee D.|Pangsap S.|Prapamontol T.|Puengson J.|Sangrattanakul Y.|Somboonsook B.|Sripaiboonkij N.|Somsamai P.|Vilainerun D.|Wimonwattanaphan W.|Bain C.|Banks E.|Caldwell B.|Carmichael G.|Dellora T.|Dixon J.|Friel S.|Harley D.|Kelly M.|Kjellstrom T.|Lim L.|McClure R.|McMichael A.|Mark T.|Strazdins L.</t>
  </si>
  <si>
    <t>Short sleep and obesity in a large national cohort of Thai adults</t>
  </si>
  <si>
    <t>Alfonso F.|Timmis A.|Pinto F.|Ambrosio G.|Ector H.|Kulakowski P.|Vardas P.|Antoniades L.|Ahmad M.|Apetrei E.|Arai K.|Artigou J.|Aschermann M.|Böhm M.|Bolognese L.|Bugiardini R.|Cohen A.|Edes I.|Elias J.|Galeano J.|Guarda E.|Haouala H.|Heras M.|Höglund C.|Huber K.|Hulin I.|Ivanusa M.|Krittayaphong R.|Kuo C.|Lau C.|Lyusov V.|Marinskis G.|Márquez M.|Masic I.|Pinho-Moreira L.|Mrochek A.|Oganov R.|Raev D.|Rogava M.|Rødevand O.|Sansoy V.|Shimokawa H.|Shumakov V.|Tajer C.|van der Wall E.|Stefanadis C.|Videbæk J.|Lüscher T.</t>
  </si>
  <si>
    <t>Conflict of interest policies and disclosure requirements among European society of cardiology national cardiovascular journals</t>
  </si>
  <si>
    <t>Ding C.|Pan Y.|Zhang A.|Wu B.|Huang H.|Zhu C.|Liu D.|Zhu B.|Xu G.|Shao H.|Peng S.|Jiang X.|Zhao C.|Han C.|Ji H.|Yu S.|Zhang X.|Zhang L.|Zheng Y.|Yan H.</t>
  </si>
  <si>
    <t>Pan Y.|Ding C.|Zhang A.|Wu B.|Huang H.|Zhu C.|Liu D.|Zhu B.|Xu G.|Shao H.|Peng S.|Jiang X.|Zhao C.|Han C.|Ji H.|Yu S.|Zhang X.|Zhang L.|Zheng Y.|Yan H.</t>
  </si>
  <si>
    <t>[Distribution of chromium in whole blood and urine among general population in China between year 2009 and 2010].</t>
  </si>
  <si>
    <t>Distribution of manganese, cobalt and molybdenum in blood and urine among general population in 8 provinces of China</t>
  </si>
  <si>
    <t>Pratt M.|Pratt M.|Sarmiento O.|Montes F.|Ogilvie D.|Marcus B.|Perez L.|Brownson R.|Alkandari J.|Andersen L.|Bauman A.|Blair S.|Bull F.|Craig C.|Ekelund U.|Goenka S.|Guthold R.|Hallal P.|Haskell W.|Heath G.|Inoue S.|Kahlmeier S.|Katzmarzyk P.|Kohl H.|Lambert E.|Lee I.|Leetongin G.|Lobelo F.|Loos R.|Martin B.|Owen N.|Parra D.|Puska P.|Reis R.|Sallis J.|Wells J.</t>
  </si>
  <si>
    <t>Hallal P.|Andersen L.|Andersen L.|Bull F.|Guthold R.|Haskell W.|Ekelund U.|Ekelund U.|Alkandari J.|Bauman A.|Blair S.|Brownson R.|Craig C.|Goenka S.|Heath G.|Inoue S.|Kahlmeier S.|Katzmarzyk P.|Kohl H.|Lambert E.|Lee I.|Leetongin G.|Lobelo F.|Loos R.|Marcus B.|Martin B.|Owen N.|Parra D.|Pratt M.|Puska P.|Ogilvie D.|Reis R.|Sallis J.|Sarmiento O.|Wells J.</t>
  </si>
  <si>
    <t>The implications of megatrends in information and communication technology and transportation for changes in global physical activity</t>
  </si>
  <si>
    <t>Global physical activity levels: Surveillance progress, pitfalls, and prospects</t>
  </si>
  <si>
    <t>Homma S.|Thompson J.|Pullicino P.|Levin B.|Freudenberger R.|Teerlink J.|Teerlink J.|Ammon S.|Graham S.|Sacco R.|Mann D.|Mohr J.|Massie B.|Massie B.|Labovitz A.|Anker S.|Anker S.|Lok D.|Ponikowski P.|Estol C.|Lip G.|Di Tullio M.|Sanford A.|Mejia V.|Gabriel A.|Del Valle M.|Buchsbaum R.</t>
  </si>
  <si>
    <t>Lee T.|Qian M.|Di Tullio M.|Nakanishi K.|Mohr J.|Buchsbaum R.|Levin B.|Thompson J.|Homma S.|Ye S.|Lip G.|Graham S.|Mann D.|Teerlink J.|Freudenberger R.|Sacco R.|Labovitz A.|Ponikowski P.|Lok D.|Estol C.|Anker S.|Pullicino P.</t>
  </si>
  <si>
    <t>Warfarin and aspirin in patients with heart failure and sinus rhythm</t>
  </si>
  <si>
    <t>Heart Failure Severity and Quality of Warfarin Anticoagulation Control (From the WARCEF Trial)</t>
  </si>
  <si>
    <t>Mu J.|Zhang B.|Li N.|Lü F.|Mao Y.|Xue Q.|Gao S.|Zhao J.|Wang D.|Li Z.|Gao Y.|Zhang L.|Huang J.|Shao K.|Feng F.|Zhao L.|Li J.|Cheng G.|Sun K.|He J.</t>
  </si>
  <si>
    <t>Mu J.|Yuan Z.|Zhang B.|Li N.|Lyu F.|Mao Y.|Xue Q.|Gao S.|Zhao J.|Wang D.|Zhi S.|Gao Y.|Zhang L.|Huang J.|Shao K.|Feng F.|Zhao L.|Li J.|Cheng G.|Sun K.|He J.</t>
  </si>
  <si>
    <t>Comparison of the short-term outcomes of surgical treatment for non-small cell lung cancer via video assisted thoracoscopic surgery and open thoracotomy</t>
  </si>
  <si>
    <t>Comparative study of minimally invasive versus open esophagectomy for esophageal cancer in a single cancer center</t>
  </si>
  <si>
    <t>Chinese Journal of Oncology</t>
  </si>
  <si>
    <t>Cancer Biology and Medicine</t>
  </si>
  <si>
    <t>Verstovsek S.|Mesa R.|Gotlib J.|Levy R.|Gupta V.|DiPersio J.|Catalano J.|Deininger M.|Deininger M.|Miller C.|Silver R.|Talpaz M.|Winton E.|Harvey J.|Arcasoy M.|Hexner E.|Lyons R.|Paquette R.|Raza A.|Vaddi K.|Erickson-Viitanen S.|Koumenis I.|Sun W.|Sandor V.|Kantarjian H.</t>
  </si>
  <si>
    <t>Verstovsek S.|Mesa R.|Gotlib J.|Gupta V.|DiPersio J.|Catalano J.|Deininger M.|Deininger M.|Miller C.|Silver R.|Talpaz M.|Winton E.|Harvey J.|Arcasoy M.|Hexner E.|Lyons R.|Paquette R.|Raza A.|Jones M.|Kornacki D.|Sun K.|Kantarjian H.</t>
  </si>
  <si>
    <t>A double-blind, placebo-controlled trial of ruxolitinib for myelofibrosis</t>
  </si>
  <si>
    <t>Long-term treatment with ruxolitinib for patients with myelofibrosis: 5-year update from the randomized, double-blind, placebo-controlled, phase 3 COMFORT-I trial</t>
  </si>
  <si>
    <t>Von Minckwitz G.|Eidtmann H.|Rezai M.|Fasching P.|Tesch H.|Eggemann H.|Schrader I.|Kittel K.|Hanusch C.|Kreienberg R.|Solbach C.|Gerber B.|Jackisch C.|Kunz G.|Blohmer J.|Huober J.|Hauschild M.|Fehm T.|Müller B.|Denkert C.|Loibl S.|Nekljudova V.|Untch M.</t>
  </si>
  <si>
    <t>von Minckwitz G.|von Minckwitz G.|Loibl S.|Untch M.|Eidtmann H.|Rezai M.|Fasching P.|Tesch H.|Eggemann H.|Schrader I.|Kittel K.|Hanusch C.|Huober J.|Solbach C.|Jackisch C.|Kunz G.|Blohmer J.|Hauschild M.|Fehm T.|Nekljudova V.|Gerber B.</t>
  </si>
  <si>
    <t>Neoadjuvant chemotherapy and bevacizumab for HER2-negative breast cancer</t>
  </si>
  <si>
    <t>Survival after neoadjuvant chemotherapy with or without bevacizumab or everolimus for HER2-negative primary breast cancer (GBG 44-GeparQuinto)</t>
  </si>
  <si>
    <t>Park K.|Park B.|Kang S.|Park J.|Lee S.|Cha K.|Rhew J.|Jeon H.|Shin E.|Oh J.|Jeong M.|Kim S.|Hwang K.|Yoon J.|Lee S.|Park T.|Moon K.|Kwon H.|Chae I.|Kim H.</t>
  </si>
  <si>
    <t>Park K.|Kang S.|Kang H.|Koo B.|Park B.|Cha K.|Rhew J.|Jeon H.|Shin E.|Oh J.|Jeong M.|Kim S.|Hwang K.|Yoon J.|Lee S.|Park T.|Moon K.|Kwon H.|Hur S.|Ryu J.|Lee B.|Park Y.|Chae I.|Kim H.</t>
  </si>
  <si>
    <t>The 'Harmonizing Optimal Strategy for Treatment of coronary artery stenosis - sAfety &amp;amp; effectiveneSS of drug-elUting stents &amp;amp; antiplatelet REgimen' (HOST-ASSURE) trial: Study protocol for a randomized controlled trial</t>
  </si>
  <si>
    <t>A randomized comparison of platinum chromium-based everolimus-eluting stents versus cobalt chromium-based zotarolimus-eluting stents in all-comers receiving percutaneous coronary intervention: HOST-ASSURE noninferiority trial</t>
  </si>
  <si>
    <t>Deer T.|Prager J.|Levy R.|Rathmell J.|Buchser E.|Burton A.|Caraway D.|Cousins M.|De Andrés J.|Diwan S.|Erdek M.|Grigsby E.|Huntoon M.|Jacobs M.|Kim P.|Kumar K.|Leong M.|Liem L.|McDowell G.|Panchal S.|Rauck R.|Saulino M.|Todd Sitzman B.|Staats P.|Stanton-Hicks M.|Stearns L.|Wallace M.|Willis K.|Witt W.|Yaksh T.|Mekhail N.</t>
  </si>
  <si>
    <t>Polyanalgesic consensus conference-2012: Consensus on diagnosis, detection, and treatment of catheter-tip granulomas (inflammatory masses)</t>
  </si>
  <si>
    <t>2012 ACCF/AHA/ACP/AATS/PCNA/SCAI/STS guideline for the diagnosis and management of patients with stable ischemic heart disease</t>
  </si>
  <si>
    <t>2012 ACCF/AHA/ACP/AATS/PCNA/SCAI/STS guideline for the diagnosis and management of patients with stable ischemic heart disease:</t>
  </si>
  <si>
    <t>Serruys P.|Farooq V.|Vranckx P.|Girasis C.|Brugaletta S.|Garcia-Garcia H.|Holmes D.|Kappetein A.|Mack M.|Feldman T.|Morice M.|Ståhle E.|James S.|Colombo A.|Pereda P.|Huang J.|Morel M.|Van Es G.|Dawkins K.|Mohr F.|Steyerberg E.</t>
  </si>
  <si>
    <t>Farooq V.|Serruys P.|Garcia-Garcia H.|Zhang Y.|Bourantas C.|Holmes D.|MacK M.|Feldman T.|Morice M.|Ståhle E.|James S.|Colombo A.|Diletti R.|Papafaklis M.|De Vries T.|Morel M.|Van Es G.|Mohr F.|Dawkins K.|Kappetein A.|Sianos G.|Boersma E.</t>
  </si>
  <si>
    <t>A global risk approach to identify patients with left main or 3-vessel disease who could safely and efficaciously be treated with percutaneous coronary intervention: The SYNTAX trial at 3 years</t>
  </si>
  <si>
    <t>The negative impact of incomplete angiographic revascularization on clinical outcomes and its association with total occlusions: The SYNTAX (Synergy between Percutaneous Coronary Intervention with Taxus and Cardiac Surgery) trial</t>
  </si>
  <si>
    <t>Acker M.|Pagani F.|Stough W.|Mann D.|Jessup M.|Kormos R.|Slaughter M.|Baldwin T.|Stevenson L.|Aaronson K.|Miller L.|Naftel D.|Yancy C.|Rogers J.|Teuteberg J.|Starling R.|Griffith B.|Boyce S.|Westaby S.|Blume E.|Wearden P.|Higgins R.|MacK M.</t>
  </si>
  <si>
    <t>Acker M.|Pagani F.|Stough W.|Mann D.|Jessup M.|Jessup M.|Kormos R.|Slaughter M.|Baldwin T.|Stevenson L.|Aaronson K.|Miller L.|Naftel D.|Yancy C.|Rogers J.|Teuteberg J.|Starling R.|Starling R.|Griffith B.|Boyce S.|Westaby S.|Blume E.|Wearden P.|Higgins R.|Mack M.</t>
  </si>
  <si>
    <t>Statement regarding the Pre and post market assessment of durable, implantable ventricular assist devices in the United States: Executive summary</t>
  </si>
  <si>
    <t>Statement regarding the pre and post market assessment of durable, implantable ventricular assist devices in the united states: Executive summary</t>
  </si>
  <si>
    <t>Kappetein A.|Head S.|Généreux P.|Piazza N.|Van Mieghem N.|Blackstone E.|Brott T.|Cohen D.|Cutlip D.|Van Es G.|Hahn R.|Kirtane A.|Krucoff M.|Kodali S.|Mack M.|Mehran R.|Rodés-Cabau J.|Vranckx P.|Webb J.|Windecker S.|Serruys P.|Leon M.</t>
  </si>
  <si>
    <t>Kappetein A.|Head S.|Généreux P.|Piazza N.|Van Mieghem N.|Blackstone E.|Brott T.|Cohen D.|Cutlip D.|Van Es G.|Hahn R.|Kirtane A.|Krucoff M.|Kodali S.|MacK M.|Mehran R.|Rodés-Cabau J.|Vranckx P.|Webb J.|Windecker S.|Serruys P.|Leon M.</t>
  </si>
  <si>
    <t>Updated standardized endpoint definitions for transcatheter aortic valve implantation: The valve academic research consortium-2 consensus document (varc-2)</t>
  </si>
  <si>
    <t>Updated standardized endpoint definitions for transcatheter aortic valve implantation: The Valve Academic Research Consortium-2 consensus document</t>
  </si>
  <si>
    <t>McMurray J.|Adamopoulos S.|Anker S.|Auricchio A.|Böhm M.|Dickstein K.|Falk V.|Filippatos G.|Fonseca C.|Gomez Sanchez M.|Jaarsma T.|Kober L.|Lip G.|Maggioni A.|Parkhomenko A.|Pieske B.|Popescu B.|Ronnevik P.|Rutten F.|Schwitter J.|Seferovic P.|Stepinska J.|Trindade P.|Voors A.|Zannad F.|Zeiher A.</t>
  </si>
  <si>
    <t>Perk J.|De Backer G.|Gohlke H.|Graham I.|Reiner Z.|Verschuren W.|Albus C.|Benlian P.|Boysen G.|Cifkova R.|Deaton C.|Ebrahim S.|Fisher M.|Germano G.|Hobbs R.|Hobbs R.|Hoes A.|Karadeniz S.|Mezzani A.|Prescott E.|Ryden L.|Scherer M.|Syvänne M.|Scholte Op Reimer W.|Vrints C.|Wood D.|Zamorano J.|Zannad F.</t>
  </si>
  <si>
    <t>European guidelines on cardiovascular disease prevention in clinical practice (version 2012). The Fifth Joint Task Force of the European Society of Cardiology and Other Societies on Cardiovascular Disease Prevention in Clinical Practice (constituted by representatives of nine societies and by invited experts)</t>
  </si>
  <si>
    <t>Beckmann A.|Hamm C.|Figulla H.|Cremer J.|Kuck K.|Lange R.|Zahn R.|Sack S.|Schuler G.|Walther T.|Beyersdorf F.|Böhm M.|Heusch G.|Funkat A.|Meinertz T.|Neumann T.|Papoutsis K.|Schneider S.|Welz A.|Mohr F.</t>
  </si>
  <si>
    <t>Lange R.|Lange R.|Beckmann A.|Neumann T.|Krane M.|Krane M.|Deutsch M.|Landwehr S.|Kötting J.|Welz A.|Zahn R.|Cremer J.|Figulla H.|Schuler G.|Holzhey D.|Funkat A.|Heusch G.|Sack S.|Pasic M.|Meinertz T.|Walther T.|Kuck K.|Beyersdorf F.|Böhm M.|Möllmann H.|Hamm C.|Mohr F.</t>
  </si>
  <si>
    <t>The German aortic valve registry (GARY): A nationwide registry for patients undergoing invasive therapy for severe aortic valve stenosis</t>
  </si>
  <si>
    <t>Quality of Life After Transcatheter Aortic Valve Replacement: Prospective Data From GARY (German Aortic Valve Registry)</t>
  </si>
  <si>
    <t>Thoracic and Cardiovascular Surgeon</t>
  </si>
  <si>
    <t>Di Biase L.|Di Biase L.|Di Biase L.|Santangeli P.|Santangeli P.|Burkhardt D.|Burkhardt D.|Bai R.|Mohanty P.|Carbucicchio C.|Dello Russo A.|Casella M.|Mohanty S.|Pump A.|Pump A.|Hongo R.|Beheiry S.|Pelargonio G.|Santarelli P.|Zucchetti M.|Horton R.|Sanchez J.|Elayi C.|Lakkireddy D.|Tondo C.|Natale A.|Natale A.|Natale A.</t>
  </si>
  <si>
    <t>Mohanty S.|Mohanty S.|Mohanty P.|Di Biase L.|Di Biase L.|Trivedi C.|Morris E.|Gianni C.|Santangeli P.|Santangeli P.|Bai R.|Bai R.|Sanchez J.|Hranitzky P.|Gallinghouse G.|Al-Ahmad A.|Horton R.|Hongo R.|Beheiry S.|Elayi C.|Lakkireddy D.|Madhu Reddy Y.|Viles Gonzalez J.|Burkhardt J.|Natale A.|Natale A.|Natale A.|Natale A.|Natale A.</t>
  </si>
  <si>
    <t>Endo-epicardial homogenization of the scar versus limited substrate ablation for the treatment of electrical storms in patients with ischemic cardiomyopathy</t>
  </si>
  <si>
    <t>Long-term follow-up of patients with paroxysmal atrial fibrillation and severe left atrial scarring: Comparison between pulmonary vein antrum isolation only or pulmonary vein isolation combined with either scar homogenization or trigger ablation</t>
  </si>
  <si>
    <t>Tomiyama H.|Kohro T.|Higashi Y.|Takase B.|Suzuki T.|Ishizu T.|Ueda S.|Yamazaki T.|Furumoto T.|Kario K.|Inoue T.|Koba S.|Watanabe K.|Takemoto Y.|Hano T.|Sata M.|Ishibashi Y.|Node K.|Maemura K.|Ohya Y.|Furukawa T.|Ito H.|Yamashina A.</t>
  </si>
  <si>
    <t>Tomiyama H.|Matsumoto C.|Yamashina A.|Ishizu T.|Kohro T.|Higashi Y.|Takase B.|Suzuki T.|Ueda S.|Yamazaki T.|Furumoto T.|Kario K.|Inoue T.|Koba S.|Takemoto Y.|Hano T.|Sata M.|Ishibashi Y.|Node K.|Maemura K.|Ohya Y.|Furukawa T.|Ito H.</t>
  </si>
  <si>
    <t>A multicenter study design to assess the clinical usefulness of semi-automatic measurement of flow-mediated vasodilatation of the brachial artery</t>
  </si>
  <si>
    <t>Longitudinal association among endothelial function, arterial stiffness and subclinical organ damage in hypertension</t>
  </si>
  <si>
    <t>Pyxaras S.|Hunziker L.|Chieffo A.|Meliga E.|Latib A.|Park S.|Onuma Y.|Capranzano P.|Valgimigli M.|Narbute I.|Narbute I.|Makkar R.|Palacios I.|Kim Y.|Buszman P.|Chakravarty T.|Sheiban I.|Mehran R.|Margey R.|Agnihotri A.|Marra S.|Capodanno D.|Leon M.|Moses J.|Fajadet J.|Lefevre T.|Morice M.|Erglis A.|Erglis A.|Tamburino C.|Alfieri O.|Serruys P.|Colombo A.|Naber C.|Kelbaek H.</t>
  </si>
  <si>
    <t>Long-term clinical outcomes after percutaneous coronary intervention versus coronary artery bypass grafting for acute coronary syndrome from the DELTA registry: A multicentre registry evaluating percutaneous coronary intervention versus coronary artery bypass grafting for left main treatment</t>
  </si>
  <si>
    <t>Gohlke H.|Gohlke H.|Albus C.|Bönner G.|Darius H.|Eckert S.|Gohlke-Bärwolf C.|Gysan D.|Hahmann H.|Halle M.|Hambrecht R.|Mathes P.|Predel H.|Sauer G.|Von Schacky C.|Schuler G.|Siegrist J.|Thiery J.|Tschöpe D.|Völler H.|Wirth A.</t>
  </si>
  <si>
    <t>Recommendations of the project group of the German society for cardiology for risk-adjusted prevention of cardiovascular diseases. Part 2: Lifestyle and cardiovascular risk</t>
  </si>
  <si>
    <t>Recommendations of the project group prevention of the German Cardiac Society (DGK) on risk adjusted prevention of cardiovascular diseases: Part 3: Dyslipidemia, arterial hypertension and glucose metabolism</t>
  </si>
  <si>
    <t>Sen S.|Escaned J.|Malik I.|Mikhail G.|Foale R.|Mila R.|Tarkin J.|Petraco R.|Broyd C.|Jabbour R.|Sethi A.|Sethi A.|Baker C.|Bellamy M.|Al-Bustami M.|Hackett D.|Khan M.|Lefroy D.|Parker K.|Hughes A.|Francis D.|Di Mario C.|Mayet J.|Davies J.</t>
  </si>
  <si>
    <t>Nijjer S.|Petraco R.|Van De Hoef T.|Sen S.|Van Lavieren M.|Foale R.|Meuwissen M.|Broyd C.|Echavarria-Pinto M.|Al-Lamee R.|Foin N.|Sethi A.|Malik I.|Mikhail G.|Hughes A.|Mayet J.|Francis D.|Di Mario C.|Di Mario C.|Escaned J.|Piek J.|Davies J.</t>
  </si>
  <si>
    <t>Development and validation of a new adenosine-independent index of stenosis severity from coronary waveintensity analysis: Results of the ADVISE (ADenosine Vasodilator Independent Stenosis Evaluation) study</t>
  </si>
  <si>
    <t>Change in coronary blood flow after percutaneous coronary intervention in relation to baseline lesion physiology: Results of the JUSTIFY-PCI study</t>
  </si>
  <si>
    <t>Macle L.|Khairy P.|Verma A.|Weerasooriya R.|Willems S.|Arentz T.|Novak P.|Veenhuyzen G.|Scavée C.|Skanes A.|Puererfellner H.|Jaïs P.|Khaykin Y.|Rivard L.|Guerra P.|Dubuc M.|Thibault B.|Talajic M.|Roy D.|Nattel S.</t>
  </si>
  <si>
    <t>Willems S.|Willems S.|Willems S.|Khairy P.|Andrade J.|Andrade J.|Hoffmann B.|Levesque S.|Levesque S.|Verma A.|Weerasooriya R.|Novak P.|Arentz T.|Deisenhofer I.|Rostock T.|Steven D.|Rivard L.|Rivard L.|Guerra P.|Guerra P.|Dyrda K.|Dyrda K.|Mondesert B.|Mondesert B.|Dubuc M.|Dubuc M.|Thibault B.|Thibault B.|Talajic M.|Talajic M.|Roy D.|Roy D.|Nattel S.|Nattel S.|MacLe L.|MacLe L.</t>
  </si>
  <si>
    <t>Adenosine Following Pulmonary Vein Isolation to Target Dormant Conduction Elimination (ADVICE): Methods and Rationale</t>
  </si>
  <si>
    <t>Redefining the Blanking Period after Catheter Ablation for Paroxysmal Atrial Fibrillation: Insights from the ADVICE (Adenosine Following Pulmonary Vein Isolation to Target Dormant Conduction Elimination) Trial</t>
  </si>
  <si>
    <t>Purroy F.|Caballero P.|Gorospe A.|Torres M.|Álvarez-Sabin J.|Santamarina E.|Martínez-Sánchez P.|Cánovas D.|Freijo M.|Egido J.|Girón J.|Ramírez-Moreno J.|Alonso A.|Rodríguez-Campello A.|Casado I.|Delgado-Medeiros R.|Martí-Fàbregas J.|Fuentes B.|Silva Y.|Quesada H.|Cardona P.|Morales A.|De La Ossa N.|García-Pastor A.|Arenillas J.|Segura T.|Jiménez C.|Masjuán J.</t>
  </si>
  <si>
    <t>Purroy F.|Jiménez Caballero P.|Gorospe A.|Torres M.|Álvarez-Sabin J.|Martínez-Sánchez P.|Cánovas D.|Freijo M.|Egido J.|Ramírez-Moreno J.|Alonso-Arias A.|Rodríguez-Campello A.|Casado-Naranjo I.|Martí-Fàbregas J.|Silva Y.|Cardona P.|Morales A.|García-Pastor A.|Arenillas J.|Segura T.|Jiménez C.|Masjuán J.</t>
  </si>
  <si>
    <t>Prediction of early stroke recurrence in transient ischemic attack patients from the PROMAPA study: A comparison of prognostic risk scores</t>
  </si>
  <si>
    <t>How predictors and patterns of stroke recurrence after a TIA differ during the first year of follow-up</t>
  </si>
  <si>
    <t>Ghannoum M.|Nolin T.|Goldfarb D.|Roberts D.|Mactier R.|Mowry J.|Dargan P.|MacLaren R.|Hoegberg L.|Laliberté M.|Calello D.|Kielstein J.|Anseeuw K.|Winchester J.|Burdmann E.|Bunchman T.|Li Y.|Juurlink D.|Lavergne V.|Megarbane B.|Gosselin S.|Liu K.|Hoffman R.</t>
  </si>
  <si>
    <t>Extracorporeal treatment for thallium poisoning: Recommendations from the EXTRIP workgroup</t>
  </si>
  <si>
    <t>Dimopoulos G.|Frantzeskaki F.|Kosmopoulos M.|Taccone F.|Van den Abeele A.|Bulpa P.|Forêt F.|Vogelaers D.|Blot S.|Blot S.|Blasco-Navalpotro M.|Brusselaers N.|Cardoso T.|Charles P.|Clause D.|Courouble P.|De Laere E.|Li D.|Martin C.|Mashayekhi S.|Meersseman W.|Misset B.|Paiva J.|Pasqualotto A.|Pérez M.|Rao R.|Rello J.|Souto J.|Spapen H.|Vandewoude K.</t>
  </si>
  <si>
    <t>Endomyocardial and pericardial aspergillosis in critically ill patients</t>
  </si>
  <si>
    <t>Okusa M.|Molitoris B.|Palevsky P.|Chinchilli V.|Liu K.|Cheung A.|Weisbord S.|Faubel S.|Kellum J.|Wald R.|Chertow G.|Levin A.|Waikar S.|Murray P.|Parikh C.|Shaw A.|Go A.|Chawla L.|Kaufman J.|Devarajan P.|Toto R.|Hsu C.|Greene T.|Mehta R.|Stokes J.|Thompson A.|Taylor Thompson B.|Westenfelder C.|Tumlin J.|Warnock D.|Shah S.|Xie Y.|Duggan E.|Kimmel P.|Star R.</t>
  </si>
  <si>
    <t>Design of clinical trials in acute kidney injury: A report from an NIDDK workshop-prevention trials</t>
  </si>
  <si>
    <t>De Vries E.|De Vries E.|Trakatelli M.|Kalabalikis D.|Ferrandiz L.|Ruiz-De-Casas A.|Moreno-Ramirez D.|Sotiriadis D.|Ioannides D.|Aquilina S.|Apap C.|Micallef R.|Scerri L.|Ulrich M.|Pitkänen S.|Saksela O.|Altsitsiadis E.|Altsitsiadis E.|Hinrichs B.|Magnoni C.|Fiorentini C.|Majewski S.|Ranki A.|Stockfleth E.|Proby C.</t>
  </si>
  <si>
    <t>Known and potential new risk factors for skin cancer in European populations: A multicentre case-control study</t>
  </si>
  <si>
    <t>Mauras N.|Beck R.|Xing D.|Ruedy K.|Buckingham B.|Tansey M.|White N.|Weinzimer S.|Weinzimer S.|Tamborlane W.|Kollman C.|Tsalikian E.|Tansey M.|Coffey J.|Cabbage J.|Salamati S.|Fox L.|Englert K.|Permuy J.|Sikes K.|Buckingham B.|Wilson D.|Clinton P.|Caswell K.|Tamborlane W.|Sherr J.|Steffen A.|Weyman K.|Zgorski M.|Tichy E.|Arbelaez A.|Levandoski L.|Starnes A.|Beck R.|Ruedy K.|Hall C.|Stevens B.|Grave G.|Winer K.|Leschek E.|Sperling M.|Becker D.|Cleary P.|Greenbaum C.|Moran A.|Steffes M.|Bucksa J.|Nowicki M.|Makky V.</t>
  </si>
  <si>
    <t>A randomized clinical trial to assess the efficacy and safety of real-time continuous glucose monitoring in the management of type 1 diabetes in young children aged 4 to &amp;lt;10 years</t>
  </si>
  <si>
    <t>Bhaskar V.|Goldfine I.|Bedinger D.|Lau A.|Kuan H.|Gross L.|Handa M.|Maddux B.|Watson S.|Zhu S.|Narasimha A.|Levy R.|Webster L.|Wijesuriya S.|Liu N.|Wu X.|Chemla-Vogel D.|Tran C.|Lee S.|Wong S.|Wilcock D.|White M.|Corbin J.</t>
  </si>
  <si>
    <t>Corbin J.|Bhaskar V.|Goldfine I.|Issafras H.|Bedinger D.|Lau A.|Michelson K.|Gross L.|Maddux B.|Kuan H.|Tran C.|Lao L.|Handa M.|Watson S.|Narasimha A.|Zhu S.|Levy R.|Webster L.|Wijesuriya S.|Liu N.|Wu X.|Chemla-Vogel D.|Lee S.|Wong S.|Wilcock D.|Rubin P.|White M.</t>
  </si>
  <si>
    <t>A fully human, allosteric monoclonal antibody that activates the insulin receptor and improves glycemic control</t>
  </si>
  <si>
    <t>Inhibition of insulin receptor function by a human, allosteric monoclonal antibody A potential new approach for the treatment of hyperinsulinemic hypoglycemia</t>
  </si>
  <si>
    <t>Klenk J.|Klenk J.|Büchele G.|Rapp K.|Rapp K.|Frankev S.|Peter R.|Nikolaus T.|Denkinger M.|Nagel G.|Weinmayr G.|Herbolsheimer F.|Ludolph A.|von Arnim C.|Scharffetter-Kochanek K.|Geiger H.|Steinacker J.|Böhm B.|Kirchheiner J.|Koenig W.|Schumann C.|Riepe M.|Rudolph L.</t>
  </si>
  <si>
    <t>Klenk J.|Klenk J.|Kerse N.|Rapp K.|Rapp K.|Nikolaus T.|Becker C.|Rothenbacher D.|Peter R.|Denkinger M.|Böhm B.|Geiger H.|Lukas A.|Stingl J.|Riepe M.|Rudolph L.|Scharffetter-Kochanek K.|Koenig W.|Schumann C.|Steinacker J.|Ludolph A.|Von Arnim C.|Nagel G.|Herbolsheimer F.|Weinmayr G.</t>
  </si>
  <si>
    <t>Walking on sunshine: Effect of weather conditions on physical activity in older people</t>
  </si>
  <si>
    <t>Physical activity and different concepts of fall risk estimation in older people-results of the ActiFE-Ulm study</t>
  </si>
  <si>
    <t>van Vugt S.|Broekhuizen L.|Zuithoff N.|Butler C.|Hood K.|Coenen S.|Goossens H.|Little P.|Almirall J.|Blasi F.|Chlabicz S.|Davies M.|Godycki-Cwirko M.|Hupkova H.|Kersnik J.|Moore M.|Schaberg T.|de Sutter A.|Torres A.|Verheij T.</t>
  </si>
  <si>
    <t>Little P.|Stuart B.|Moore M.|Coenen S.|Butler C.|Godycki-Cwirko M.|Mierzecki A.|Chlabicz S.|Torres A.|Torres A.|Almirall J.|Almirall J.|Davies M.|Schaberg T.|Mölstad S.|Mölstad S.|Blasi F.|De Sutter A.|Kersnik J.|Hupkova H.|Touboul P.|Hood K.|Mullee M.|O'Reilly G.|Brugman C.|Goossens H.|Verheij T.</t>
  </si>
  <si>
    <t>Airway obstruction and bronchodilator responsiveness in adults with acute cough</t>
  </si>
  <si>
    <t>Amoxicillin for acute lower-respiratory-tract infection in primary care when pneumonia is not suspected: A 12-country, randomised, placebo-controlled trial</t>
  </si>
  <si>
    <t>Evans J.|Early D.|Fukami N.|Ben-Menachem T.|Chandrasekhara V.|Chathadi K.|Decker G.|Fanelli R.|Fisher D.|Foley K.|Hwang J.|Jain R.|Jue T.|Khan K.|Lightdale J.|Malpas P.|Maple J.|Pasha S.|Saltzman J.|Sharaf R.|Shergill A.|Dominitz J.|Cash B.</t>
  </si>
  <si>
    <t>Early D.|Acosta R.|Chandrasekhara V.|Chathadi K.|Decker G.|Evans J.|Fanelli R.|Fisher D.|Foley K.|Fonkalsrud L.|Hwang J.|Jue T.|Khashab M.|Lightdale J.|Muthusamy V.|Pasha S.|Saltzman J.|Sharaf R.|Shergill A.|Cash B.</t>
  </si>
  <si>
    <t>The role of endoscopy in Barrett's esophagus and other premalignant conditions of the esophagus</t>
  </si>
  <si>
    <t>Modifications in endoscopic practice for the elderly</t>
  </si>
  <si>
    <t>Power R.|Keers R.|Keers R.|Ng M.|Butler A.|Butler A.|Uher R.|Uher R.|Cohen-Woods S.|Ising M.|Craddock N.|Owen M.|Korszun A.|Jones L.|Jones I.|Gill M.|Rice J.|Hauser J.|Henigsberg N.|Maier W.|Zobel A.|Mors O.|Placentino A.|Rietschel M.|Souery D.|Kozel D.|Preisig M.|Lucae S.|Binder E.|Aitchison K.|Tozzi F.|Muglia P.|Muglia P.|Muglia P.|Breen G.|Breen G.|Craig I.|Farmer A.|Müller-Myhsok B.|Mcguffin P.|Lewis C.</t>
  </si>
  <si>
    <t>Dissecting the Genetic Heterogeneity of Depression Through Age at Onset</t>
  </si>
  <si>
    <t>Zwierzina D.|Limacher A.|Méan M.|Righini M.|Jaeger K.|Beer H.|Frauchiger B.|Osterwalder J.|Kucher N.|Matter C.|Banyai M.|Angelillo-Scherrer A.|Lämmle B.|Egloff M.|Aschwanden M.|Mazzolai L.|Hugli O.|Husmann M.|Bounameaux H.|Cornuz J.|Rodondi N.|Aujesky D.</t>
  </si>
  <si>
    <t>Lauber S.|Tritschler T.|Méan M.|Rodondi N.|Aujesky D.|Limacher A.|Stalder O.|Righini M.|Aschwanden M.|Staub D.|Beer J.|Frauchiger B.|Osterwalder J.|Kucher N.|Lämmle B.|Angelillo-Scherrer A.|Cornuz J.|Matter C.|Husmann M.|Banyai M.|Mazzolai L.|Hugli O.</t>
  </si>
  <si>
    <t>Prospective comparison of clinical prognostic scores in elder patients with a pulmonary embolism</t>
  </si>
  <si>
    <t>Predictors and Outcomes of Recurrent Venous Thromboembolism in Elderly Patients</t>
  </si>
  <si>
    <t>Rego E.|Kim H.|Ruiz-Argüelles G.|Uriarte M.|Jacomo R.|Gutiérrez-Aguirre H.|Melo R.|Bittencourt R.|Pasquini R.|Pagnano K.|Fagundes E.|Chauffaille M.|Chiattone C.|Martinez L.|Meillón L.|Gómez-Almaguer D.|Kwaan H.|Garcés-Eisele J.|Gallagher R.|Niemeyer C.|Lowenberg B.|Ribeiro R.|LoCoco F.|Sanz M.</t>
  </si>
  <si>
    <t>The impact of medical education and networking on the outcome of leukemia treatment in developing countries. The experience of International Consortium on Acute Promyelocytic Leukemia (IC-APL)</t>
  </si>
  <si>
    <t>O'Sullivan B.|Huang S.|Perez-Ordonez B.|Massey C.|Siu L.|Weinreb I.|Hope A.|Kim J.|Bayley A.|Cummings B.|Ringash J.|Dawson L.|Cho B.|Chen E.|Irish J.|Gilbert R.|Hui A.|Liu F.|Liu F.|Zhao H.|Waldron J.|Xu W.|Xu W.</t>
  </si>
  <si>
    <t>Huang S.|Xu W.|Waldron J.|Siu L.|Shen X.|Tong L.|Ringash J.|Bayley A.|Kim J.|Hope A.|Cho J.|Giuliani M.|Hansen A.|Irish J.|Gilbert R.|Gullane P.|Perez-Ordonez B.|Weinreb I.|Liu F.|O'Sullivan B.</t>
  </si>
  <si>
    <t>Outcomes of HPV-related oropharyngeal cancer patients treated by radiotherapy alone using altered fractionation</t>
  </si>
  <si>
    <t>Refining American joint committee on cancer/union for international cancer control TNM stage and prognostic groups for human papillomavirus-related oropharyngeal carcinomas</t>
  </si>
  <si>
    <t>Takada T.|Strasberg S.|Solomkin J.|Pitt H.|Gomi H.|Yoshida M.|Mayumi T.|Miura F.|Gouma D.|Garden O.|Büchler M.|Kiriyama S.|Yokoe M.|Kimura Y.|Tsuyuguchi T.|Itoi T.|Gabata T.|Higuchi R.|Okamoto K.|Hata J.|Murata A.|Kusachi S.|Windsor J.|Supe A.|Lee S.|Chen X.|Yamashita Y.|Hirata K.|Inui K.|Sumiyama Y.</t>
  </si>
  <si>
    <t>TG13: Updated Tokyo Guidelines for the management of acute cholangitis and cholecystitis</t>
  </si>
  <si>
    <t>Phipatanakul W.|Matsui E.|Portnoy J.|Williams P.|Barnes C.|Kennedy K.|Bernstein D.|Blessing-Moore J.|Cox L.|Khan D.|Lang D.|Nicklas R.|Oppenheimer J.|Randolph C.|Schuller D.|Spector S.|Tilles S.|Wallace D.|Sublett J.|Bernstein J.|Grimes C.|Miller J.|Seltzer J.</t>
  </si>
  <si>
    <t>Portnoy J.|Miller J.|Williams P.|Chew G.|Miller J.|Zaitoun F.|Phipatanakul W.|Kennedy K.|Barnes C.|Grimes C.|Larenas-Linnemann D.|Sublett J.|Bernstein D.|Blessing-Moore J.|Khan D.|Lang D.|Nicklas R.|Oppenheimer J.|Randolph C.|Schuller D.|Spector S.|Tilles S.|Wallace D.</t>
  </si>
  <si>
    <t>Environmental assessment and exposure reduction of rodents: A practice parameter</t>
  </si>
  <si>
    <t>Environmental assessment and exposure control of dust mites: A practice parameter</t>
  </si>
  <si>
    <t>Maio S.|Maio S.|Maio S.|Baldacci S.|Baldacci S.|Simoni M.|Simoni M.|Angino A.|Martini F.|Martini F.|Cerrai S.|Cerrai S.|Sarno G.|Sarno G.|Pala A.|Bresciani M.|Bresciani M.|Bresciani M.|Paggiaro P.|Paggiaro P.|Viegi G.|Viegi G.|Antonietta Angino A.|Borbotti M.|Carrozzi L.|Di Pede F.|Mangione M.|Pala A.|Barbara Piegaia B.|Pistelli F.|Silvi P.|Bacci E.|Bancalari L.|Bancalari L.|Dente F.|Pia Foschino M.|Pia Foschino M.|Moscato G.|Moscato G.|Pelucchi A.|Pelucchi A.|Pierimarchi P.|Brunetto B.|Iacovacci P.|Pini C.|Tinghino R.|Forastiere F.|Alberto Perucci C.|Pistelli R.|Pistelli R.|Porta D.|Ancona L.|Protasi S.|Lazazzera B.|Ziroli V.|D'Armini E.|Festa Campanile S.|Ferri M.|Lorusso P.|Salotti R.|Santagati M.|Agea E.|Casciari C.|Murgia N.|Spinozzi F.|Bonifazi F.|Antonicelli L.|Chiara Braschi M.|Conti V.|Filippelli A.|Maria Corbi G.|Russomanno G.|Braido F.|Canonica W.|Baiardini I.|Francesco B.|Cerveri I.|Corsico A.|Grosso A.</t>
  </si>
  <si>
    <t>Braido F.|Comaschi M.|Valle I.|Delgado L.|Coccini A.|Guerrera P.|Stagi E.|Canonica G.|Angino A.|Baldacci S.|Borbotti M.|Cerrai S.|Di Pede F.|Maio S.|Mangione M.|Martini F.|Pala A.|Piegaia B.|Sarno G.|Silvi P.|Viegi G.|Dente F.|Bacci E.|Paggiaro P.|Bancalari L.|Foschino M.|Moscato G.|Pilucchi A.|Bresciani M.|Pierimarchi P.|Brunetto B.|Iacovacci P.|Pini C.|Tinghino R.|Forestiere F.|Perucci C.|Porta D.|Ancona L.|Protasi S.|Lazazzera B.|Ziroli V.|D'Armini E.|Campanile S.|Ferri M.|Lorusso P.|Pistelli R.|Salotti R.|Santagati M.|Agea E.|Casciari C.|Murgia N.|Spinozzi F.|Bonifazi A.|Antonicelli L.|Braschi M.|Conti V.|Filippelli A.|Corbi G.|Russomanno G.|Baiardini I.|Balbi F.|Ferraioli G.|Bordo A.|Cerveri I.|Corsico A.|Grosso A.</t>
  </si>
  <si>
    <t>Impact of asthma and comorbid allergic rhinitis on quality of life and control in patients of italian general practitioners</t>
  </si>
  <si>
    <t>Knowledge and Health Care resource allocation: CME/CPD course guidelines-based efficacy</t>
  </si>
  <si>
    <t>Dix D.|Cellot S.|Price V.|Gillmeister B.|Ethier M.|Johnston D.|Lewis V.|Michon B.|Mitchell D.|Stobart K.|Yanofsky R.|Portwine C.|Silva M.|Bowes L.|Zelcer S.|Brossard J.|Traubici J.|Allen U.|Beyene J.|Beyene J.|Sung L.</t>
  </si>
  <si>
    <t>Sung L.|Sung L.|Dix D.|Cellot S.|Gillmeister B.|Ethier M.|Roslin N.|Johnston D.|Feusner J.|Mitchell D.|Lewis V.|Aplenc R.|Yanofsky R.|Portwine C.|Price V.|Zelcer S.|Silva M.|Bowes L.|Michon B.|Stobart K.|Traubici J.|Allen U.|Beyene J.|den Hollander N.|Paterson A.|Paterson A.</t>
  </si>
  <si>
    <t>Association between corticosteroids and infection, sepsis, and infectious death in pediatric acute myeloid leukemia (AML): Results from the Canadian infections in AML research group</t>
  </si>
  <si>
    <t>Single nucleotide polymorphism in IL1B is associated with infection risk in paediatric acute myeloid leukaemia</t>
  </si>
  <si>
    <t>Al Olayan A.|Al Hussaini H.|Rahman Jazieh A.|Jazieh A.|Al Hadab A.|Hebshi A.|Abdulwarith A.|Bamousa A.|Saadeddin A.|Al Olayan A.|Al Fayae T.|Al Dayel F.|Al Husaini H.|Al Jahdali H.|Bamefleh H.|Al Kattan K.|Rajab M.|Al Ghanim S.|Shukri L.|Bahadur Y.|Khankan A.</t>
  </si>
  <si>
    <t>Bamousa A.|AlKattan K.|Jazieh A.|Al Hadab A.|Hebshi A.|Abdulwarith A.|Bamousa A.|Saadeddin A.|Al Olayan A.|Al Fayae T.|Al Dayel F.|Al Husaini H.|Al Jahdali H.|Bamefleh H.|Al Kattan K.|Rajab M.|Al Ghanim S.|Shukri L.|Bahadur Y.|Khankan A.</t>
  </si>
  <si>
    <t>The roles of epidermal growth factor receptor (EGFR) inhibitors in the management of lung cancer</t>
  </si>
  <si>
    <t>Impact of the 7th TNM staging lung cancer in surgery</t>
  </si>
  <si>
    <t>Journal of Infection and Public Health</t>
  </si>
  <si>
    <t>Garg S.|Garg S.|Chaves S.|Pérez A.|D'Mello T.|Gershman K.|Meek J.|Yousey-Hindes K.|Arnold K.|Farley M.|Tengelsen L.|Ryan P.|Sharangpani R.|Lynfield R.|Morin C.|Baumbach J.|Hancock E.|Zansky S.|Bennett N.|Fowler B.|Bradley K.|Thomas A.|Cooper T.|Schaffner W.|Boulton R.|Finelli L.|Fry A.</t>
  </si>
  <si>
    <t>Garg S.|Garg S.|Jain S.|Dawood F.|Jhung M.|Pérez A.|D'Mello T.|D'Mello T.|Reingold A.|Gershman K.|Meek J.|Arnold K.|Farley M.|Ryan P.|Lynfield R.|Morin C.|Baumbach J.|Hancock E.|Zansky S.|Bennett N.|Bennett N.|Thomas A.|Schaffner W.|Finelli L.</t>
  </si>
  <si>
    <t>Reduced influenza antiviral treatment among children and adults hospitalized with laboratory-confirmed influenza infection in the year after the 2009 pandemic</t>
  </si>
  <si>
    <t>Pneumonia among adults hospitalized with laboratory-confirmed seasonal influenza virus infection-United States, 2005-2008</t>
  </si>
  <si>
    <t>Rabhi I.|Rabhi S.|Ben-Othman R.|Rasche A.|Daskalaki A.|Trentin B.|Piquemal D.|Regnault B.|Descoteaux A.|Guizani-Tabbane L.|Attia H.|Ben Miled S.|Benkahla A.|Bruno R.|Cazenave P.|Checkmeneva E.|Dellagi K.|Gabdoulline R.|Ghedira K.|Guerfali F.|Gustin C.|Herwig R.|Hide W.|Hofmann O.|Hornischer K.|Kel A.|Kiselev I.|Kolpakov F.|Kondrakhin Y.|Kutumova E.|Land S.|Laouini D.|Lemaire J.|Liebich I.|Manchon L.|Matys V.|Michael H.|Mkannez G.|Noguier F.|Pierrat F.|Renard P.|Ryabova A.|Jauregui S.|Schacherer F.|Sghaier R.|Sharipov R.|Stegmaier P.|Tiffin N.|Tolstykh N.|Valeev T.|Voss N.|Wierling C.|Yevshin I.</t>
  </si>
  <si>
    <t>Rabhi I.|Rabhi S.|Ben-Othman R.|Aniba M.|Trentin B.|Piquemal D.|Regnault B.|Guizani-Tabbane L.|Attia H.|Ben Miled S.|Benkahla A.|Bruno R.|Cazenave P.|Checkmeneva E.|Daskalaki A.|Dellagi K.|Gabdoulline R.|Ghedira K.|Guerfali F.|Gustin C.|Herwig R.|Hide W.|Hofmann O.|Hornischer K.|Kel A.|Kiselev I.|Kolpakov F.|Kondrakhin Y.|Kutumova E.|Land S.|Laouini D.|Lemaire J.|Liebich I.|Manchon L.|Matys V.|Michael H.|Mkannez G.|Noguier F.|Pierrat F.|Rasche A.|Renard P.|Ryabova A.|Sandoval R.|Schacherer F.|Sghaier R.|Sharipov R.|Stegmaier P.|Tiffin N.|Tolstykh N.|Valeev T.|Voss N.|Wierling C.|Yevshin I.</t>
  </si>
  <si>
    <t>Transcriptomic Signature of Leishmania Infected Mice Macrophages: A Metabolic Point of View</t>
  </si>
  <si>
    <t>Comparative analysis of resistant and susceptible macrophage gene expression response to Leishmania major parasite</t>
  </si>
  <si>
    <t>Liu J.|Ko W.|Huang C.|Liao C.|Lu C.|Chuang Y.|Tsao S.|Chen Y.|Liu Y.|Liu Y.|Liu Y.|Chen W.|Jang T.|Lin H.|Chen C.|Shi Z.|Pan S.|Yang J.|Kung H.|Liu C.|Cheng Y.|Chen Y.|Lu P.|Sun W.|Wang L.|Yu K.|Chiang P.|Lee M.|Lee C.|Hsu G.|Hsueh P.</t>
  </si>
  <si>
    <t>Agreement assessment of tigecycline susceptibilities determined by the disk diffusion and broth microdilution methods among commonly encountered resistant bacterial isolates: Results from the Tigecycline in Vitro Surveillance in Taiwan (TIST) study, 2008 to 2010</t>
  </si>
  <si>
    <t>Lortholary O.|Lortholary O.|Petrikkos G.|Akova M.|Arendrup M.|Arikan-Akdagli S.|Bassetti M.|Bille J.|Calandra T.|Castagnola E.|Cornely O.|Cuenca-Estrella M.|Donnelly J.|Garbino J.|Groll A.|Herbrecht R.|Hope W.|Jensen H.|Kullberg B.|Lass-Flörl C.|Meersseman W.|Richardson M.|Roilides E.|Verweij P.|Viscoli C.|Ullmann A.</t>
  </si>
  <si>
    <t>Hope W.|Castagnola E.|Groll A.|Roilides E.|Akova M.|Arendrup M.|Arikan-Akdagli S.|Bassetti M.|Bille J.|Cornely O.|Cuenca-Estrella M.|Donnelly J.|Garbino J.|Herbrecht R.|Jensen H.|Kullberg B.|Lass-Flörl C.|Lortholary O.|Lortholary O.|Meersseman W.|Petrikkos G.|Richardson M.|Verweij P.|Viscoli C.|Ullmann A.</t>
  </si>
  <si>
    <t>ESCMID guideline for the diagnosis and management of Candida diseases 2012: Patients with HIV infection or AIDS</t>
  </si>
  <si>
    <t>ESCMID guideline for the diagnosis and management of Candida diseases 2012: Prevention and management of invasive infections in neonates and children caused by Candida spp.</t>
  </si>
  <si>
    <t>Engelter S.|Dallongeville J.|Kloss M.|Metso T.|Leys D.|Brandt T.|Samson Y.|Caso V.|Pezzini A.|Sessa M.|Beretta S.|Debette S.|Grond-Ginsbach C.|Metso A.|Thijs V.|Lamy C.|Medeiros E.|Martin J.|Bersano A.|Tatlisumak T.|Touzé E.|Lyrer P.</t>
  </si>
  <si>
    <t>Lichy C.|Metso A.|Pezzini A.|Leys D.|Metso T.|Lyrer P.|Debette S.|Debette S.|Thijs V.|Abboud S.|Kloss M.|Samson Y.|Caso V.|Sessa M.|Beretta S.|Lamy C.|Medeiros E.|Bersano A.|Touze E.|Tatlisumak T.|Grau A.|Brandt T.|Engelter S.|Grond-Ginsbach C.</t>
  </si>
  <si>
    <t>Thrombolysis in Cervical Artery Dissection - Data from the Cervical Artery Dissection and Ischaemic Stroke Patients (CADISP) database</t>
  </si>
  <si>
    <t>Predictors of delayed stroke in patients with cervical artery dissection</t>
  </si>
  <si>
    <t>Fernandez O.|Alvarez-Cermeno J.|Arroyo-Gonzalez R.|Brieva L.|Calles-Hernandez M.|Casanova-Estruch B.|Comabella M.|de las Heras V.|Garcia-Merino J.|Hernandez-Perez M.|Izquierdo G.|Meca-Lallana J.|Munoz-Garcia D.|Olascoaga J.|Oreja-Guevara C.|Prieto J.|Ramio-Torrenta L.|Rodriguez-Antiguedad A.|Romero-Pinel L.|Sanchez F.|Tellez N.|Tintore M.|Montalban X.|Post-ECTRIMS group</t>
  </si>
  <si>
    <t>Fernández Ó.|Álvarez-Cermeño J.|Arroyo R.|Brieva L.|Calles-Hernández M.|Casanova-Estruch B.|Comabella M.|García-Merino J.|Ginestal R.|Izquierdo G.|Meca-Lallana J.|Mendibe-Bilbao M.|Montalban X.|Muñoz-García D.|Olascoaga J.|Oliva-Nacarino P.|Oreja-Guevara C.|Ramió-Torrentà L.|Romero-Pinel L.|Rodríguez-Antigüedad A.|Saiz A.|Tintoré M.</t>
  </si>
  <si>
    <t>Review of the novelties presented at the 27th Congress of the European Committee for Treatment and Research in Multiple Sclerosis (ECTRIMS) (II).</t>
  </si>
  <si>
    <t>Review of the novelties from the 2014 ectrims-actrims joint congress, presented at the 7th post-ectrims meeting (i)</t>
  </si>
  <si>
    <t>Revista de neurologia</t>
  </si>
  <si>
    <t>Peschansky V.|Bedlack R.|Quinn C.|Karam C.|Sherman A.|Ostrow L.|Hardiman O.|Heiman-Patterson T.|Gutmann L.|Bromberg M.|Carter G.|Kabashi E.|Bertorini T.|Mozaffar T.|Andersen P.|Gamez J.|Dimachkie M.|Wang Y.|Wicks P.|Heywood J.|Novella S.|Rowland L.|Pioro E.|Kinsley L.|Mitchell K.|Glass J.|Sathornsumetee S.|Baker J.|Atassi N.|Forshew D.|Ravits J.|Conwit R.|Jackson C.|Dalton K.|Tindall K.|Gonzalez G.|Robertson J.|Phillips L.|Benatar M.|Sorenson E.|Shoesmith C.|Nash S.|Maragakis N.|Moore D.|Caress J.|Boylan K.|Armon C.|Grosso M.|Gerecke B.|Wymer J.|Oskarsson B.|Bowser R.|Drory V.|Shefner J.|Lechtzin N.|Leitner M.|Miller R.|Levine T.|Russell J.|Sharma K.|Saperstein D.|McClusky L.|MacGowan D.|Licht J.|Verma A.|Strong M.|Lomen-Hoerth C.|Tandan R.|Rivner M.|Kolb S.|Polak M.|Rudnicki S.|Kittrell P.|Quereshi M.|Sachs G.|Pattee G.|Weiss M.|Kissel J.|Goldstein J.|Rothstein J.|Pastula D.|Levitsky G.|Ogino M.|Rosenfeld J.|Carmi E.|Fournier C.|Barkhaus P.|Morrison B.|Zinman L.|Valour E.|Zach N.|Ghavanini A.|Baker Y.|Salmon K.|Perrin S.|Goldstein R.|Vieira F.|Cudkowicz M.|Mitsumoto H.</t>
  </si>
  <si>
    <t>ALSUntangled 38: L-serine</t>
  </si>
  <si>
    <t>Demchuk A.|Dowlatshahi D.|Rodriguez-Luna D.|Molina C.|Blas Y.|Dzialowski I.|Kobayashi A.|Boulanger J.|Lum C.|Gubitz G.|Padma V.|Roy J.|Kase C.|Kosior J.|Bhatia R.|Tymchuk S.|Subramaniam S.|Gladstone D.|Hill M.|Aviv R.</t>
  </si>
  <si>
    <t>Huynh T.|Aviv R.|Dowlatshahi D.|Gladstone D.|Laupacis A.|Kiss A.|Hill M.|Molina C.|Rodriguez-Luna D.|Dzialowski I.|Silva Y.|Kobayashi A.|Lum C.|Boulanger J.|Gubitz G.|Bhatia R.|Padma V.|Roy J.|Kase C.|Symons S.|Demchuk A.</t>
  </si>
  <si>
    <t>Prediction of haematoma growth and outcome in patients with intracerebral haemorrhage using the CT-angiography spot sign (PREDICT): A prospective observational study</t>
  </si>
  <si>
    <t>Validation of the 9-Point and 24-Point Hematoma Expansion Prediction Scores and Derivation of the PREDICT A/B Scores</t>
  </si>
  <si>
    <t>Pasquale L.|Pasquale L.|Aschard H.|Kang J.|Bailey J.|Bailey J.|Lindström S.|Chasman D.|Christen W.|Allingham R.|Ashley-Koch A.|Lee R.|Moroi S.|Brilliant M.|Wollstein G.|Schuman J.|Fingert J.|Budenz D.|Realini T.|Gaasterland T.|Gaasterland D.|Scott W.|Singh K.|Sit A.|Igo R.|Song Y.|Hark L.|Ritch R.|Rhee D.|Gulati V.|Havens S.|Vollrath D.|Zack D.|Medeiros F.|Weinreb R.|Pericak-Vance M.|Liu Y.|Kraft P.|Richards J.|Rosner B.|Rosner B.|Hauser M.|Hauser M.|Haines J.|Haines J.|Wiggs J.</t>
  </si>
  <si>
    <t>Age at natural menopause genetic risk score in relation to age at natural menopause and primary open-angle glaucoma in a US-based sample</t>
  </si>
  <si>
    <t>Nichols A.|Nichols A.|Nichols A.|Nichols A.|Lowes L.|Lowes L.|Lowes L.|Szeto C.|Basmaji J.|Dhaliwal S.|Chapeskie C.|Todorovic B.|Read N.|Read N.|Venkatesan V.|Venkatesan V.|Hammond A.|Hammond A.|Palma D.|Palma D.|Winquist E.|Winquist E.|Ernst S.|Ernst S.|Fung K.|Fung K.|Fung K.|Franklin J.|Franklin J.|Franklin J.|Yoo J.|Yoo J.|Yoo J.|Koropatnick J.|Koropatnick J.|Koropatnick J.|Mymryk J.|Mymryk J.|Mymryk J.|Barrett J.|Barrett J.|Barrett J.|Allan A.|Allan A.|Allan A.|Allan A.</t>
  </si>
  <si>
    <t>Nichols A.|Nichols A.|Nichols A.|Nichols A.|Nichols A.|Palma D.|Palma D.|Palma D.|Dhaliwal S.|Tan S.|Theuer J.|Chow W.|Rajakumar C.|Um S.|Mundi N.|Berk S.|Zhou R.|Basmaji J.|Rizzo G.|Franklin J.|Franklin J.|Franklin J.|Fung K.|Fung K.|Fung K.|Kwan K.|Wehrli B.|Salvadori M.|Winquist E.|Winquist E.|Ernst S.|Ernst S.|Kuruvilla S.|Kuruvilla S.|Read N.|Read N.|Venkatesan V.|Venkatesan V.|Todorovic B.|Todorovic B.|Hammond J.|Hammond J.|Koropatnick J.|Koropatnick J.|Koropatnick J.|Koropatnick J.|Mymryk J.|Mymryk J.|Mymryk J.|Mymryk J.|Mymryk J.|Yoo J.|Yoo J.|Yoo J.|Barrett J.|Barrett J.|Barrett J.|Barrett J.</t>
  </si>
  <si>
    <t>Detection of circulating tumor cells in advanced head and neck cancer using the cellsearch system</t>
  </si>
  <si>
    <t>The epidemic of human papillomavirus and oropharyngeal cancer in a Canadian population</t>
  </si>
  <si>
    <t>Foltran F.|Berchialla P.|Berchialla P.|Gregori D.|Gregori D.|Pitkäranta A.|Slapak I.|Jakubíková J.|Bellussi L.|Passali D.|Foltran F.|Ballali S.|Rodriguez H.|Zaupa P.|Spitzer P.|Demetriades C.|Šlapák I.|Sokolova L.|Petridou E.|D'Alessandro A.|Clemente M.|Jakubíková J.|Van As S.|De Koning T.|Passali D.|Chinsky A.|Rodriguez H.|Brkic F.|Mladina R.|Kalakouta O.|Melis A.|Máchalová M.|Caye-Thomasen P.|Elsheikh E.|Ragab A.|Pitkäranta A.|Necker P.|Derelle J.|Duwelz M.|Francois M.|Pezzettigotta S.|Righini C.|Stephane P.|Buzarov J.|Bernhard R.|Jahnke V.|Onder G.|Zieriacks P.|Kalampoki V.|Simasko N.|Skoulakis C.|Camaioni A.|Cutrone C.|Gaudini E.|Grasso D.|Mansi N.|Messi G.|Orlando C.|Preziosi S.|Sorrentini I.|Trozzi M.|Vigo A.|Villari G.|Passali G.|Passali F.|Nishida Y.|Ussatayeva G.|Hoyos R.|Ologe F.|Nasrullah M.|Melendez A.|Chmielik M.|Belchior T.|Cobzeanu M.|Gheorghe D.|Iorgulescu A.|Caius-Codrut|Toader M.|Barkociová J.|Havelkova B.|Zargi M.|Pumarola F.|Rubio L.|Stierna P.|Hsu W.|Arj-Ong S.|Chomchai C.|Hoep L.|Rinkel R.|Baskent E.|Erikci V.|Onerci M.|Graham J.|Khwaja S.|Raine C.</t>
  </si>
  <si>
    <t>Slapak I.|Passali F.|Passali F.|Passali G.|Gulati A.|Gregori D.|Foltran F.|Ballali S.|Berchialla P.|Rodriguez H.|Zaupa P.|Spitzer P.|Demetriades C.|Sokolova L.|Petridou E.|D'Alessandro A.|Pais Clemente M.|Jakubíková J.|Van As S.|De Koning T.|Passali D.|Chinsky A.|Rodriguez H.|Brkic F.|Mladina R.|Kalakouta O.|Melis A.|Máchalová M.|Thomasen P.|Elsheikh E.|Ragab A.|Pitkäranta A.|Necker P.|Derelle J.|Duwelz M.|Francois M.|Pezzettigotta S.|Righini C.|Stephane P.|Bernhard R.|Jahnke V.|Onder G.|Zieriacks P.|Kalampoki V.|Simasko N.|Skoulakis C.|Camaioni A.|Cutrone C.|Gaudini E.|Messi G.|Grasso D.|Orlando C.|Nicola Mansi|Preziosi S.|Villari G.|Sorrentini I.|Trozzi M.|Vigo A.|Nishida Y.|Ussatayeva G.|De Hoyos R.|Ologe F.|Nasrullah M.|Melendez A.|Chmielik M.|Belchior T.|Cobzeanu M.|Gheorghe D.|Toader M.|Iorgulescu L.|Codrut C.|Barkociová J.|Havelkova J.|Zargi M.|Pumarola F.|Rubio L.|Stierna P.|Hsu W.|Arj-Ong S.|Chomchai C.|Rinkel R.|Hoep L.|Baskent E.|Erikci V.|Onerci M.|Graham J.|Khwaja S.|Raine C.</t>
  </si>
  <si>
    <t>Stationery injuries in the upper aerodigestive system: Results from the Susy Safe Project</t>
  </si>
  <si>
    <t>Non food foreign body injuries</t>
  </si>
  <si>
    <t>Vohr B.|Stephens B.|Higgins R.|Bann C.|Hintz S.|Das A.|Newman J.|Peralta-Carcelen M.|Yolton K.|Dusick A.|Evans P.|Goldstein R.|Ehrenkranz R.|Pappas A.|Adams-Chapman I.|Wilson-Costello D.|Bauer C.|Bodnar A.|Heyne R.|Vaucher Y.|Dillard R.|Acarregui M.|McGowan E.|Myers G.|Fuller J.</t>
  </si>
  <si>
    <t>Adams-Chapman I.|Bann C.|Das A.|Goldberg R.|Stoll B.|Walsh M.|Sánchez P.|Higgins R.|Shankaran S.|Watterberg K.|Duara S.|Miller N.|Heyne R.|Peralta-Carcelen M.|Goldstein R.|Steichen J.|Bauer C.|Hintz S.|Evans P.|Acarregui M.|Myers G.|Vohr B.|Wilson-Costello D.|Pappas A.|Vaucher Y.|Ehrenkranz R.|McGowan E.|Dillard R.|Fuller J.|Benjamin D.</t>
  </si>
  <si>
    <t>Are outcomes of extremely preterm infants improving? Impact of Bayley assessment on outcomes</t>
  </si>
  <si>
    <t>Neurodevelopmental outcome of extremely low birth weight infants with Candida infection</t>
  </si>
  <si>
    <t>Nokes K.|Johnson M.|Webel A.|Rose C.|Phillips J.|Sullivan K.|Tyer-Viola L.|Rivero-Méndez M.|Nicholas P.|Kemppainen J.|Sefcik E.|Chen W.|Brion J.|Eller L.|Kirksey K.|Wantland D.|Portillo C.|Corless I.|Voss J.|Iipinge S.|Spellmann M.|Holzemer W.</t>
  </si>
  <si>
    <t>Corless I.|Hoyt A.|Tyer-Viola L.|Sefcik E.|Kemppainen J.|Holzemer W.|Eller L.|Nokes K.|Phillips J.|Dawson-Rose C.|Rivero-Mendez M.|Iipinge S.|Chaiphibalsarisdi P.|Portillo C.|Chen W.|Webel A.|Brion J.|Johnson M.|Voss J.|Hamilton M.|Sullivan K.|Kirksey K.|Nicholas P.</t>
  </si>
  <si>
    <t>Focus on Increasing Treatment Self-Efficacy to Improve Human Immunodeficiency Virus Treatment Adherence</t>
  </si>
  <si>
    <t>90-90-90-Plus: Maintaining Adherence to Antiretroviral Therapies</t>
  </si>
  <si>
    <t>Journal of Nursing Scholarship</t>
  </si>
  <si>
    <t>Kojima T.|Kaneko A.|Hirano Y.|Ishikawa H.|Miyake H.|Oguchi T.|Takagi H.|Yabe Y.|Kato T.|Ito T.|Terabe K.|Fukaya N.|Kanayama Y.|Shioura T.|Funahashi K.|Hayashi M.|Kato D.|Matsubara H.|Fujibayashi T.|Kojima M.|Ishiguro N.|Ishiguro N.</t>
  </si>
  <si>
    <t>Asai S.|Fujibayashi T.|Oguchi T.|Hanabayashi M.|Hayashi M.|Matsubara H.|Ito T.|Yabe Y.|Watanabe T.|Hirano Y.|Kanayama Y.|Kaneko A.|Kato T.|Takagi H.|Takahashi N.|Funahashi K.|Takemoto T.|Asai N.|Watanabe T.|Ishiguro N.|Kojima T.</t>
  </si>
  <si>
    <t>Study protocol of a multicenter registry of patients with rheumatoid arthritis starting biologic therapy in Japan: Tsurumai biologics communication registry (TBCR) study</t>
  </si>
  <si>
    <t>Predictors of biologic discontinuation due to insufficient response in patients with rheumatoid arthritis who achieved clinical remission with biologic treatment: A multicenter observational cohort study</t>
  </si>
  <si>
    <t>Johnson S.|Johnson S.|Johnson S.|Naden R.|Fransen J.|Van Den Hoogen F.|Pope J.|Baron M.|Tyndall A.|Matucci-Cerinic M.|Matucci-Cerinic M.|Matucci-Cerinic M.|Denton C.|Distler O.|Gabrielli A.|Van Laar J.|Mayes M.|Steen V.|Seibold J.|Clements P.|Medsger T.|Carreira P.|Riemekasten G.|Chung L.|Chung L.|Fessler B.|Merkel P.|Silver R.|Varga J.|Allanore Y.|Mueller-Ladner U.|Vonk M.|Walker U.|Cappelli S.|Cappelli S.|Cappelli S.|Khanna D.</t>
  </si>
  <si>
    <t>Multicriteria decision analysis methods with 1000Minds for developing systemic sclerosis classification criteria</t>
  </si>
  <si>
    <t>Rackstraw D.|Vinko S.|Ciricosta O.|Cho B.|Cho B.|Engelhorn K.|Chung H.|Brown C.|Burian T.|Chalupský J.|Falcone R.|Falcone R.|Graves C.|Hájková V.|Higginbotham A.|Juha L.|Krzywinski J.|Lee H.|Messerschmidt M.|Murphy C.|Ping Y.|Scherz A.|Schlotter W.|Toleikis S.|Turner J.|Vysin L.|Wang T.|Wu B.|Zastrau U.|Zhu D.|Nagler B.|Lee R.|Heimann P.|Wark J.</t>
  </si>
  <si>
    <t>Opacity effects in a solid-density aluminium plasma created by photo-excitation with an X-ray laser</t>
  </si>
  <si>
    <t>Chevrier R.|Daugas J.|Gaudefroy L.|Ichikawa Y.|Ueno H.|Hass M.|Haas H.|Cottenier S.|Aoi N.|Asahi K.|Balabanski D.|Fukuda N.|Furukawa T.|Georgiev G.|Hayashi H.|Iijima H.|Inabe N.|Inoue T.|Ishihara M.|Ishii Y.|Kameda D.|Kubo T.|Nanao T.|Neyens G.|Ohnishi T.|Rajabali M.|Suzuki K.|Takeda H.|Tsuchiya M.|Vermeulen N.|Watanabe H.|Yoshimi A.</t>
  </si>
  <si>
    <t>Is the 7/21-isomer state of S43 spherical?</t>
  </si>
  <si>
    <t>Kugland N.|Ryutov D.|Chang P.|Drake R.|Fiksel G.|Froula D.|Glenzer S.|Gregori G.|Grosskopf M.|Koenig M.|Kuramitsu Y.|Kuranz C.|Levy M.|Levy M.|Liang E.|Meinecke J.|Miniati F.|Morita T.|Pelka A.|Plechaty C.|Presura R.|Ravasio A.|Remington B.|Reville B.|Ross J.|Sakawa Y.|Spitkovsky A.|Takabe H.|Park H.</t>
  </si>
  <si>
    <t>Self-organized electromagnetic field structures in laser-produced counter-streaming plasmas</t>
  </si>
  <si>
    <t>Benzoni G.|Morales A.|Valiente-Dobón J.|Gottardo A.|Gottardo A.|Bracco A.|Bracco A.|Camera F.|Camera F.|Crespi F.|Crespi F.|Corsi A.|Corsi A.|Corsi A.|Leoni S.|Leoni S.|Million B.|Nicolini R.|Nicolini R.|Wieland O.|Gadea A.|Lunardi S.|Lunardi S.|Boutachkov P.|Bruce A.|Górska M.|Grebosz J.|Pietri S.|Podolyak Z.|Pfützner M.|Regan P.|Weick H.|Alcántara Núñez J.|Algora A.|Al-Dahan N.|Al-Dahan N.|de Angelis G.|Ayyad Y.|Alkhomashi N.|Allegro P.|Bazzacco D.|Benlliure J.|Bowry M.|Bunce M.|Casarejos E.|Cortes M.|Denis Bacelar A.|Deo A.|Domingo-Pardo C.|Doncel M.|Dombradi Z.|Engert T.|Eppinger K.|Farrelly G.|Farinon F.|Farnea E.|Geissel H.|Gerl J.|Goel N.|Gregor E.|Habermann T.|Hoischen R.|Hoischen R.|Janik R.|Klupp S.|Kojouharov I.|Kurz N.|Mandal S.|Menegazzo R.|Mengoni D.|Napoli D.|Naqvi F.|Naqvi F.|Nociforo C.|Prochazka A.|Prokopowicz W.|Recchia F.|Ribas R.|Reed M.|Rudolph D.|Sahin E.|Schaffner H.|Sharma A.|Sitar B.|Siwal D.|Steiger K.|Strmen P.|Swan T.|Szarka I.|Ur C.|Walker P.|Walker P.|Wollersheim H.</t>
  </si>
  <si>
    <t>First measurement of beta decay half-lives in neutron-rich Tl and Bi isotopes</t>
  </si>
  <si>
    <t>Mokeev V.|Mokeev V.|Burkert V.|Elouadrhiri L.|Fedotov G.|Fedotov G.|Golovatch E.|Gothe R.|Ishkhanov B.|Isupov E.|Adhikari K.|Aghasyan M.|Anghinolfi M.|Avakian H.|Baghdasaryan H.|Ball J.|Baltzell N.|Battaglieri M.|Batourine V.|Bedlinskiy I.|Biselli A.|Biselli A.|Bookwalter C.|Boiarinov S.|Boiarinov S.|Briscoe W.|Brooks W.|Brooks W.|Carman D.|Celentano A.|Charles G.|Cole P.|Cole P.|Contalbrigo M.|Crede V.|D'Angelo A.|D'Angelo A.|Daniel A.|Dashyan N.|De Vita R.|De Sanctis E.|Deur A.|Djalali C.|Doughty D.|Doughty D.|Dupre R.|Dupre R.|El Alaoui A.|Eugenio P.|Fegan S.|Fradi A.|Giovanetti K.|Girod F.|Gohn W.|Graham L.|Griffioen K.|Guegan B.|Guidal M.|Guo L.|Hafidi K.|Hakobyan H.|Hakobyan H.|Hanretty C.|Hicks K.|Ho D.|Holtrop M.|Ilieva Y.|Ilieva Y.|Ireland D.|Jo H.|Joo K.|Keller D.|Khandaker M.|Khetarpal P.|Kim A.|Kim W.|Klein A.|Klein F.|Klein F.|Koirala S.|Kubarovsky A.|Kubarovsky A.|Kubarovsky V.|Kuleshov S.|Kuleshov S.|Kvaltine N.|Livingston K.|Lu H.|Lu H.|MacGregor I.|Mao Y.|Markov N.|Martinez D.|Mayer M.|McKinnon B.|Meyer C.|Mineeva T.|Mirazita M.|Moutarde H.|Munevar E.</t>
  </si>
  <si>
    <t>Experimental study of the P&lt;inf&gt;11&lt;/inf&gt;(1440) and D&lt;inf&gt;13&lt;/inf&gt;(1520) resonances from the CLAS data on ep→e&lt;sup&gt;′&lt;/sup&gt;π&lt;sup&gt;+&lt;/sup&gt;π&lt;sup&gt;-&lt;/sup&gt;p&lt;sup&gt;′&lt;/sup&gt;</t>
  </si>
  <si>
    <t>Casey D.|Frenje J.|Gatu Johnson M.|Manuel M.|Sinenian N.|Zylstra A.|Séguin F.|Li C.|Petrasso R.|Glebov V.|Radha P.|Meyerhofer D.|Meyerhofer D.|Sangster T.|McNabb D.|Amendt P.|Boyd R.|Hatchett S.|Quaglioni S.|Rygg J.|Thompson I.|Bacher A.|Herrmann H.|Kim Y.</t>
  </si>
  <si>
    <t>Bacher A.|Casey D.|Frenje J.|Gatu Johnson M.|Manuel M.|Sinenian N.|Zylstra A.|Séguin F.|Li C.|Petrasso R.|Glebov V.|Radha P.|Meyerhofer D.|Sangster T.|McNabb D.|Amendt P.|Boyd R.|Caggiano J.|Hatchett S.|Pino J.|Quaglioni S.|Rygg J.|Thompson I.|Herrmann H.|Kim Y.</t>
  </si>
  <si>
    <t>Measurements of the T(t,2n)He4 neutron spectrum at low reactant energies from inertial confinement implosions</t>
  </si>
  <si>
    <t>T-T Neutron Spectrum from Inertial Confinement Implosions</t>
  </si>
  <si>
    <t>Sidorchuk S.|Bezbakh A.|Chudoba V.|Chudoba V.|Egorova I.|Fomichev A.|Golovkov M.|Gorshkov A.|Gorshkov V.|Grigorenko L.|Grigorenko L.|Grigorenko L.|Jalůvková P.|Jalůvková P.|Kaminski G.|Kaminski G.|Krupko S.|Kuzmin E.|Nikolskii E.|Nikolskii E.|Oganessian Y.|Parfenova Y.|Parfenova Y.|Sharov P.|Slepnev R.|Stepantsov S.|Ter-Akopian G.|Wolski R.|Wolski R.|Yukhimchuk A.|Filchagin S.|Kirdyashkin A.|Maksimkin I.|Vikhlyantsev O.</t>
  </si>
  <si>
    <t>Chudoba V.|Chudoba V.|Grigorenko L.|Grigorenko L.|Grigorenko L.|Fomichev A.|Fomichev A.|Bezbakh A.|Bezbakh A.|Egorova I.|Egorova I.|Ershov S.|Golovkov M.|Golovkov M.|Gorshkov A.|Gorshkov V.|Kaminski G.|Kaminski G.|Krupko S.|Mukha I.|Nikolskii E.|Nikolskii E.|Parfenova Y.|Sidorchuk S.|Sharov P.|Sharov P.|Slepnev R.|Standylo L.|Stepantsov S.|Ter-Akopian G.|Ter-Akopian G.|Wolski R.|Wolski R.|Zhukov M.</t>
  </si>
  <si>
    <t>Structure of He10 low-lying states uncovered by correlations</t>
  </si>
  <si>
    <t>Three-body correlations in direct reactions: Example of Be 6 populated in the (p,n) reaction</t>
  </si>
  <si>
    <t>An F.|Bai J.|Balantekin A.|Band H.|Beavis D.|Beriguete W.|Bishai M.|Blyth S.|Boddy K.|Brown R.|Cai B.|Cao G.|Cao J.|Carr R.|Chan W.|Chang J.|Chang Y.|Chasman C.|Chen H.|Chen H.|Chen S.|Chen S.|Chen X.|Chen X.|Chen X.|Chen Y.|Chen Y.|Cherwinka J.|Chu M.|Cummings J.|Deng Z.|Ding Y.|Diwan M.|Dong L.|Draeger E.|Du X.|Dwyer D.|Edwards W.|Ely S.|Fang S.|Fu J.|Fu Z.|Ge L.|Ghazikhanian V.|Gill R.|Goett J.|Gonchar M.|Gong G.|Gong H.|Gornushkin Y.|Greenler L.|Gu W.|Guan M.|Guo X.|Hackenburg R.|Hahn R.|Hans S.|He M.|He Q.|He W.|Heeger K.|Heng Y.|Hinrichs P.|Ho T.|Hor Y.|Hsiung Y.|Hu B.|Hu T.|Hu T.|Huang H.|Huang H.|Huang P.|Huang X.|Huang X.|Huber P.|Isvan Z.|Jaffe D.|Jetter S.|Ji X.|Ji X.|Jiang H.|Jiang W.|Jiao J.|Johnson R.|Kang L.|Kettell S.|Kramer M.|Kramer M.|Kwan K.|Kwok M.|Kwok T.|Lai C.|Lai W.|Lai W.|Lau K.|Lebanowski L.|Lee J.|Lee M.|Leitner R.|Leung J.</t>
  </si>
  <si>
    <t>Adey D.|An F.|Balantekin A.|Band H.|Bishai M.|Blyth S.|Blyth S.|Cao D.|Cao G.|Cao J.|Chang J.|Chang Y.|Chen H.|Chen S.|Chen Y.|Chen Y.|Chen Y.|Cheng J.|Cheng Z.|Cherwinka J.|Chu M.|Chukanov A.|Cummings J.|Dash N.|Deng F.|Ding Y.|Diwan M.|Dohnal T.|Dove J.|Dvořák M.|Dwyer D.|Gonchar M.|Gong G.|Gong H.|Gu W.|Gu W.|Guo J.|Guo L.|Guo X.|Guo Y.|Guo Z.|Hackenburg R.|Hans S.|Hans S.|He M.|Heeger K.|Heng Y.|Higuera A.|Hsiung Y.|Hu B.|Hu J.|Hu T.|Hu Z.|Huang H.|Huang X.|Huang Y.|Huber P.|Jaffe D.|Jen K.|Ji X.|Ji X.|Ji X.|Ji X.|Johnson R.|Jones D.|Kang L.|Kettell S.|Koerner L.|Kohn S.|Kramer M.|Kramer M.|Langford T.|Lau K.|Lebanowski L.|Lee J.|Lee J.|Lei R.|Leitner R.|Leung J.|Li C.|Li F.|Li H.|Li Q.|Li S.|Li S.|Li S.|Li W.|Li X.|Li X.|Li Y.|Li Z.|Liang H.|Lin C.|Lin G.|Lin S.|Lin Y.|Ling J.|Link J.|Littenberg L.|Littlejohn B.</t>
  </si>
  <si>
    <t>Observation of electron-antineutrino disappearance at Daya Bay</t>
  </si>
  <si>
    <t>Search for a time-varying electron antineutrino signal at Daya Bay</t>
  </si>
  <si>
    <t>Kitagawa Y.|Mori Y.|Komeda O.|Ishii K.|Hanayama R.|Fujita K.|Okihara S.|Sekine T.|Satoh N.|Kurita T.|Takagi M.|Kawashima T.|Kan H.|Nakamura N.|Kondo T.|Fujine M.|Azuma H.|Motohiro T.|Hioki T.|Nishimura Y.|Sunahara A.|Sentoku Y.</t>
  </si>
  <si>
    <t>Kitagawa Y.|Mori Y.|Komeda O.|Ishii K.|Hanayama R.|Fujita K.|Okihara S.|Sekine T.|Satoh N.|Kurita T.|Takagi M.|Watari T.|Kawashima T.|Kan H.|Nishimura Y.|Sunahara A.|Sentoku Y.|Nakamura N.|Kondo T.|Fujine M.|Azuma H.|Motohiro T.|Hioki T.|Kakeno M.|Miura E.|Arikawa Y.|Nagai T.|Abe Y.|Ozaki S.|Noda A.</t>
  </si>
  <si>
    <t>Fusion using fast heating of a compactly imploded CD core</t>
  </si>
  <si>
    <t>Direct heating of a laser-imploded core by ultraintense laser-driven ions</t>
  </si>
  <si>
    <t>Journal of Physics D: Applied Physics</t>
  </si>
  <si>
    <t>Scielzo N.|Scielzo N.|Li G.|Li G.|Sternberg M.|Sternberg M.|Savard G.|Savard G.|Bertone P.|Buchinger F.|Caldwell S.|Caldwell S.|Clark J.|Crawford J.|Deibel C.|Deibel C.|Fallis J.|Fallis J.|Greene J.|Gulick S.|Hecht A.|Hecht A.|Hecht A.|Lascar D.|Lascar D.|Lee J.|Levand A.|Pedretti M.|Segel R.|Sharma H.|Sharma H.|Sharma K.|Sharma K.|Tanihata I.|Van Schelt J.|Van Schelt J.|Yee R.|Yee R.|Zabransky B.</t>
  </si>
  <si>
    <t>The β-decay Paul trap: A radiofrequency-quadrupole ion trap for precision β-decay studies</t>
  </si>
  <si>
    <t>Akerib D.|Bai X.|Bedikian S.|Bernard E.|Bernstein A.|Bradley A.|Cahn S.|Carmona-Benitez M.|Carr D.|Chapman J.|Clark K.|Classen T.|Coffey T.|Dazeley S.|De Viveiros L.|Dobi A.|Dragowsky M.|Druszkiewicz E.|Faham C.|Fiorucci S.|Gaitskell R.|Gibson K.|Hall C.|Hanhardt M.|Holbrook B.|Ihm M.|Jacobsen R.|Kastens L.|Kazkaz K.|Lander R.|Larsen N.|Lee C.|Leonard D.|Lesko K.|Lyashenko A.|Malling D.|Mannino R.|McKinsey D.|Mei D.|Mock J.|Morii M.|Nelson H.|Nikkel J.|Pangilinan M.|Parker P.|Phelps P.|Shutt T.|Skulski W.|Sorensen P.|Spaans J.|Stiegler T.|Svoboda R.|Sweany M.|Szydagis M.|Thomson J.|Tripathi M.|Verbus J.|Walsh N.|Webb R.|White J.|Wlasenko M.|Wolfs F.|Woods M.|Zhang C.</t>
  </si>
  <si>
    <t>Carmona-Benitez M.|Akerib D.|Araújo H.|Bai X.|Bailey A.|Balajthy J.|Beltrame P.|Bernard E.|Bernstein A.|Bradley A.|Byram D.|Cahn S.|Chan C.|Chapman J.|Chiller A.|Chiller C.|Currie A.|deViveiros L.|Dobi A.|Dobson J.|Druszkiewicz E.|Edwards B.|Faha C.|Fiorucci S.|Flores C.|Gaitskel R.|Gehman V.|Ghag C.|Gibson K.|Gilchriese M.|Hall C.|Hanhardt M.|Haselschwardt S.|Hertel S.|Horng M.|Huang D.|Ihm M.|Jacobsen R.|Kazkaz K.|Knoche R.|Larsen N.|Lee C.|Lenardo B.|Lesko K.|Lindote A.|Lopes M.|Malling D.|Manalaysay A.|Mannino R.|McKinsey D.|Mei D.|Mock J.|Moongweluwan M.|Morad J.|Murphy A.|Nehrkorn C.|Nelson H.|Neves F.|Ott R.|Pangilinan M.|Parker P.|Pease E.|Pech K.|Phelps P.|Reichhart L.|Shutt T.|Silva C.|Solovov V.|Sorensen P.|O'Sullivan K.|Sumner T.|Szydagis M.|Taylor D.|Tennyson B.|Tiedt D.|Tripathi M.|Tvrznikova L.|Uvarov S.|Verbus J.|Walsh N.|Webb R.|Whiter J.|Witherell M.|Wolfs F.|Woods M.|Zhang C.</t>
  </si>
  <si>
    <t>LUXSim: A component-centric approach to low-background simulations</t>
  </si>
  <si>
    <t>First Results of the LUX Dark Matter Experiment</t>
  </si>
  <si>
    <t>Jaworski G.|Jaworski G.|Palacz M.|Nyberg J.|De Angelis G.|De France G.|Di Nitto A.|Egea J.|Egea J.|Erduran M.|Ertürk S.|Farnea E.|Gadea A.|González V.|Gottardo A.|Hüyük T.|Kownacki J.|Pipidis A.|Roeder B.|Söderström P.|Sanchis E.|Tarnowski R.|Triossi A.|Wadsworth R.|Valiente Dobon J.</t>
  </si>
  <si>
    <t>Monte Carlo simulation of a single detector unit for the neutron detector array NEDA</t>
  </si>
  <si>
    <t>Pasquali G.|Pasquali G.|Pasquali G.|Barlini S.|Barlini S.|Barlini S.|Bardelli L.|Bardelli L.|Bardelli L.|Carboni S.|Carboni S.|Carboni S.|Le Neindre N.|Le Neindre N.|Bini M.|Bini M.|Bini M.|Borderie B.|Borderie B.|Bougault R.|Bougault R.|Casini G.|Casini G.|Edelbruck P.|Edelbruck P.|Olmi A.|Olmi A.|Poggi G.|Poggi G.|Poggi G.|Rivet M.|Rivet M.|Stefanini A.|Stefanini A.|Stefanini A.|Baiocco G.|Baiocco G.|Baiocco G.|Berjillos R.|Berjillos R.|Bonnet E.|Bonnet E.|Bruno M.|Bruno M.|Chbihi A.|Chbihi A.|Cruceru I.|Cruceru I.|Degerlier M.|Degerlier M.|Dueñas J.|Dueñas J.|Falorsi M.|Falorsi M.|Galichet E.|Galichet E.|Galichet E.|Gramegna F.|Gramegna F.|Kordyasz A.|Kordyasz A.|Kozik T.|Kozik T.|Kravchuk V.|Kravchuk V.|Lopez O.|Lopez O.|Marchi T.|Marchi T.|Martel I.|Martel I.|Morelli L.|Morelli L.|Parlog M.|Parlog M.|Parlog M.|Petrascu H.|Petrascu H.|Piantelli S.|Piantelli S.|Rosato E.|Rosato E.|Seredov V.|Seredov V.|Vient E.|Vient E.|Vigilante M.|Vigilante M.</t>
  </si>
  <si>
    <t>Barlini S.|Barlini S.|Carboni S.|Carboni S.|Bardelli L.|Bardelli L.|Le Neindre N.|Bini M.|Bini M.|Borderie B.|Bougault R.|Casini G.|Edelbruck P.|Olmi A.|Pasquali G.|Pasquali G.|Poggi G.|Poggi G.|Rivet M.|Stefanini A.|Stefanini A.|Baiocco G.|Berjillos R.|Bonnet E.|Bruno M.|Chbihi A.|Cruceru I.|Degerlier M.|Dueñas J.|Galichet E.|Galichet E.|Gramegna F.|Kordyasz A.|Kozik T.|Kravchuk V.|Lopez O.|Marchi T.|Martel I.|Morelli L.|Parlog M.|Parlog M.|Piantelli S.|Petrascu H.|Rosato E.|Seredov V.|Vient E.|Vigilante M.</t>
  </si>
  <si>
    <t>A single-chip telescope for heavy-ion identification</t>
  </si>
  <si>
    <t>Effects of irradiation of energetic heavy ions on digital pulse shape analysis with silicon detectors</t>
  </si>
  <si>
    <t>Lu W.|Lu W.|Xie D.|Zhang X.|Xiong B.|Ruan L.|Sha S.|Zhang W.|Cao Y.|Lin S.|Lin S.|Guo J.|Fang X.|Guo X.|Li X.|Ma H.|Yang Y.|Wu Q.|Zhao H.|Ma B.|Wang H.|Zhu Y.|Feng Y.|Li J.|Li J.|Sun L.|Zhao H.</t>
  </si>
  <si>
    <t>Development of DRAGON electron cyclotron resonance ion source at Institute of Modern Physics</t>
  </si>
  <si>
    <t>Pauwels D.|Pauwels D.|Radulov D.|Walters W.|Darby I.|De Witte H.|Diriken J.|Fedorov D.|Fedosseev V.|Fraile L.|Huyse M.|Köster U.|Marsh B.|Popescu L.|Seliverstov M.|Seliverstov M.|Sjödin A.|Van Den Bergh P.|Van De Walle J.|Van Duppen P.|Venhart M.|Venhart M.|Wimmer K.|Wimmer K.</t>
  </si>
  <si>
    <t>Gamow-Teller decay population of 64Ni levels in the decay of 1&lt;sup&gt;+&lt;/sup&gt;64Co</t>
  </si>
  <si>
    <t>Thornthwaite A.|O'Donnell D.|Page R.|Joss D.|Scholey C.|Bianco L.|Capponi L.|Carroll R.|Darby I.|Donosa L.|Drummond M.|Ertuǧral F.|Grahn T.|Greenlees P.|Hauschild K.|Hauschild K.|Herzan A.|Jakobsson U.|Jones P.|Julin R.|Juutinen S.|Ketelhut S.|Labiche M.|Leino M.|Lopez-Martens A.|Lopez-Martens A.|Mullholland K.|Nieminen P.|Peura P.|Rahkila P.|Rinta-Antila S.|Ruotsalainen P.|Sandzelius M.|Sarén J.|Sayǧi B.|Simpson J.|Sorri J.|Uusitalo J.</t>
  </si>
  <si>
    <t>Characterizing the atomic mass surface beyond the proton drip line via α-decay measurements of the πs&lt;inf&gt;1/2&lt;/inf&gt; ground state of 165Re and the πh&lt;inf&gt;11/2&lt;/inf&gt; isomer in 161Ta</t>
  </si>
  <si>
    <t>Singh P.|Singh A.|Wilson A.|Ragnarsson I.|Hübel H.|Bürger A.|Carpenter M.|Chmel S.|Fallon P.|Hagemann G.|Herskind B.|Ha H.|Janssens R.|Juhász K.|Kardan A.|Khoo T.|Kondev G.|Korichi A.|Lauritsen T.|Nyakó B.|Rogers J.|Sletten G.|Timár J.|Zhu S.</t>
  </si>
  <si>
    <t>Nag S.|Nag S.|Singh A.|Hagemann G.|Sletten G.|Herskind B.|Døssing T.|Ragnarsson I.|Hübel H.|Bürger A.|Chmel S.|Wilson A.|Rogers J.|Carpenter M.|Janssens R.|Khoo T.|Kondev F.|Lauritsen T.|Zhu S.|Korichi A.|Stefanova E.|Fallon P.|Nyakó B.|Timár J.|Juhász K.</t>
  </si>
  <si>
    <t>High-spin rotational bands in 123I</t>
  </si>
  <si>
    <t>Observation of high-spin bands with large moments of inertia in Xe 124</t>
  </si>
  <si>
    <t>Thies J.|Puppe P.|Adachi T.|Dozono M.|Ejiri H.|Ejiri H.|Frekers D.|Fujita H.|Fujita H.|Fujita Y.|Fujiwara M.|Grewe E.|Grewe E.|Hatanaka K.|Heinrichs P.|Ishikawa D.|Khai N.|Lennarz A.|Lennarz A.|Matsubara H.|Okamura H.|Oo Y.|Ruhe T.|Suda K.|Tamii A.|Yoshida H.|Zegers R.</t>
  </si>
  <si>
    <t>Frekers D.|Alanssari M.|Alanssari M.|Adachi T.|Cleveland B.|Cleveland B.|Dozono M.|Ejiri H.|Ejiri H.|Elliott S.|Fujita H.|Fujita H.|Fujita Y.|Fujiwara M.|Hatanaka K.|Holl M.|Ishikawa D.|Matsubara H.|Okamura H.|Puppe P.|Suda K.|Tamii A.|Thies J.|Yoshida H.</t>
  </si>
  <si>
    <t>High-resolution 96Zr(3He,t) experiment and the matrix element for double-β decay</t>
  </si>
  <si>
    <t>High energy-resolution measurement of the Se 82 (He 3,t) Br 82 reaction for double- β decay and for solar neutrinos</t>
  </si>
  <si>
    <t>Dijulio D.|Cederkall J.|Fahlander C.|Ekström A.|Hjorth-Jensen M.|Hjorth-Jensen M.|Albers M.|Albers M.|Bildstein V.|Bildstein V.|Blazhev A.|Darby I.|Davinson T.|De Witte H.|Diriken J.|Diriken J.|Fransen C.|Geibel K.|Gernhäuser R.|Görgen A.|Hess H.|Iwanicki J.|Lutter R.|Reiter P.|Scheck M.|Scheck M.|Seidlitz M.|Siem S.|Taprogge J.|Tveten G.|Van de Walle J.|Voulot D.|Warr N.|Wenander F.|Wimmer K.|Wimmer K.</t>
  </si>
  <si>
    <t>Coulomb excitation of&lt;sup&gt;107&lt;/sup&gt;Sn</t>
  </si>
  <si>
    <t>Xu C.|Wang S.|Niu C.|Liu C.|Qi B.|Sun D.|Liu L.|Zhang P.|Li Z.|Wang Z.|Wu X.|Li G.|He C.|Zheng Y.|Yu B.|Li C.|Hu S.|Yao S.|Cao X.|Wang J.</t>
  </si>
  <si>
    <t>Li Z.|Wang S.|Niu C.|Qi B.|Wang S.|Sun D.|Liu C.|Xu C.|Liu L.|Zhang P.|Wu X.|Li G.|He C.|Zheng Y.|Li C.|Yu B.|Hu S.|Yao S.|Cao X.|Wang J.</t>
  </si>
  <si>
    <t>High-spin states in near-spherical 88Y</t>
  </si>
  <si>
    <t>High-spin states in the semimagic nucleus y 89 and neutron-core excitations in the N=50 isotones</t>
  </si>
  <si>
    <t>Gando A.|Gando Y.|Hanakago H.|Ikeda H.|Inoue K.|Inoue K.|Kato R.|Koga M.|Koga M.|Matsuda S.|Mitsui T.|Nakada T.|Nakamura K.|Nakamura K.|Obata A.|Oki A.|Ono Y.|Shimizu I.|Shirai J.|Suzuki A.|Takemoto Y.|Tamae K.|Ueshima K.|Watanabe H.|Xu B.|Yamada S.|Yoshida H.|Kozlov A.|Yoshida S.|Banks T.|Detwiler J.|Freedman S.|Freedman S.|Fujikawa B.|Fujikawa B.|Han K.|O'Donnell T.|Berger B.|Efremenko Y.|Efremenko Y.|Karwowski H.|Karwowski H.|Markoff D.|Markoff D.|Tornow W.|Enomoto S.|Enomoto S.|Decowski M.|Decowski M.</t>
  </si>
  <si>
    <t>Gando A.|Gando Y.|Hachiya T.|Hayashi A.|Hayashida S.|Ikeda H.|Inoue K.|Inoue K.|Ishidoshiro K.|Karino Y.|Koga M.|Koga M.|Matsuda S.|Mitsui T.|Nakamura K.|Nakamura K.|Obara S.|Oura T.|Ozaki H.|Shimizu I.|Shirahata Y.|Shirai J.|Suzuki A.|Takai T.|Tamae K.|Teraoka Y.|Ueshima K.|Watanabe H.|Kozlov A.|Takemoto Y.|Takemoto Y.|Yoshida S.|Fushimi K.|Piepke A.|Piepke A.|Banks T.|Banks T.|Berger B.|Berger B.|Fujikawa B.|Fujikawa B.|O'Donnell T.|O'Donnell T.|Learned J.|Maricic J.|Sakai M.|Winslow L.|Krupczak E.|Ouellet J.|Efremenko Y.|Efremenko Y.|Efremenko Y.|Karwowski H.|Karwowski H.|Markoff D.|Markoff D.|Tornow W.|Tornow W.|Tornow W.|Detwiler J.|Detwiler J.|Enomoto S.|Enomoto S.|Decowski M.|Decowski M.</t>
  </si>
  <si>
    <t>Limits on Majoron-emitting double-β decays of 136Xe in the KamLAND-Zen experiment</t>
  </si>
  <si>
    <t>A SEARCH for ELECTRON ANTINEUTRINOS ASSOCIATED with GRAVITATIONAL-WAVE EVENTS GW150914 and GW151226 USING KAMLAND</t>
  </si>
  <si>
    <t>Goslawski P.|Khoukaz A.|Barsov S.|Burmeister I.|Chiladze D.|Chiladze D.|Dymov S.|Dymov S.|Gebel R.|Hartmann M.|Kacharava A.|Kulessa P.|Lehrach A.|Lorentz B.|Maier R.|Mersmann T.|Mielke M.|Mikirtychiants S.|Mikirtychiants S.|Ohm H.|Papenbrock M.|Prasuhn D.|Rausmann T.|Serdyuk V.|Stockhorst H.|Ströher H.|Täschner A.|Valdau Y.|Valdau Y.|Wilkin C.</t>
  </si>
  <si>
    <t>Fritzsch C.|Barsov S.|Burmeister I.|Dymov S.|Dymov S.|Gebel R.|Hartmann M.|Kacharava A.|Khoukaz A.|Komarov V.|Kukulin V.|Kulessa P.|Kulikov A.|Lehrach A.|Lorentz B.|Mchedlishvili D.|Mchedlishvili D.|Mersmann T.|Mielke M.|Mikirtychiants S.|Ohm H.|Papenbrock M.|Platonova M.|Prasuhn D.|Serdyuk V.|Ströher H.|Täschner A.|Valdau Y.|Valdau Y.|Wilkin C.</t>
  </si>
  <si>
    <t>New determination of the mass of the η meson at COSY-ANKE</t>
  </si>
  <si>
    <t>Experimental and theoretical study of deuteron–proton elastic scattering for proton kinetic energies between T&lt;inf&gt;p&lt;/inf&gt; = 882.2 MeV and T&lt;inf&gt;p&lt;/inf&gt; = 918.3 MeV</t>
  </si>
  <si>
    <t>Dymov S.|Dymov S.|Azaryan T.|Barsov S.|Baru V.|Baru V.|Benati P.|Bertelli S.|Chiladze D.|Dzyuba A.|Gebel R.|Goslawski P.|Guidoboni G.|Hanhart C.|Hartmann M.|Kacharava A.|Khoukaz A.|Komarov V.|Kulessa P.|Kulikov A.|Kurbatov V.|Lenisa P.|Lensky V.|Lensky V.|Lomidze N.|Lorentz B.|Macharashvili G.|Macharashvili G.|Mielke M.|Mikirtytchiants S.|Merzliakov S.|Merzliakov S.|Ohm H.|Papenbrock M.|Rathmann F.|Serdyuk V.|Serdyuk V.|Shmakova V.|Ströher H.|Tabidze M.|Tsirkov D.|Trusov S.|Uzikov Y.|Valdau Y.|Valdau Y.|Wilkin C.</t>
  </si>
  <si>
    <t>Mchedlishvili D.|Mchedlishvili D.|Bagdasarian Z.|Bagdasarian Z.|Barsov S.|Dymov S.|Dymov S.|Engels R.|Gebel R.|Grigoryev K.|Grigoryev K.|Haidenbauer J.|Haidenbauer J.|Hartmann M.|Kacharava A.|Keshelashvili I.|Khoukaz A.|Komarov V.|Kulessa P.|Kulikov A.|Lehrach A.|Lomidze N.|Lorentz B.|Macharashvili G.|Merzliakov S.|Merzliakov S.|Mikirtychyants S.|Nioradze M.|Ohm H.|Papenbrock M.|Prasuhn D.|Rathmann F.|Serdyuk V.|Shmakova V.|Ströher H.|Tabidze M.|Tsirkov D.|Uzikov Y.|Uzikov Y.|Uzikov Y.|Valdau Y.|Valdau Y.|Wilkin C.</t>
  </si>
  <si>
    <t>Differential cross section and analysing power of the quasi-free pn→{pp}&lt;inf&gt;s&lt;/inf&gt;π&lt;sup&gt;-&lt;/sup&gt;reaction at 353 MeV</t>
  </si>
  <si>
    <t>Deuteron analysing powers in deuteron–proton elastic scattering at 1.2 and 2.27 GeV</t>
  </si>
  <si>
    <t>Singh K.|Yadav K.|Yadav K.|Chanchalani K.|Chandra P.|Ghosal B.|Tickoo A.|Tickoo A.|Rannot R.|Rannot R.|Marandi P.|Agarwal N.|Kothari M.|Gour K.|Goyal H.|Goyal A.|Kumar N.|Borwankar C.|Kaul S.|Dhar V.|Koul M.|Koul R.|Venugopal K.|Bhat C.|Chouhan N.</t>
  </si>
  <si>
    <t>Study of short term enhanced TeV γ- ray emission from Mrk 421 observed with TACTIC on December 28, 2014</t>
  </si>
  <si>
    <t>Lukin P.|Ambrosino F.|Antonelli A.|Antonelli M.|Archilli F.|Balwierz I.|Bencivenni G.|Bini C.|Bloise C.|Bocchetta S.|Bossi F.|Branchini P.|Capon G.|Capussela T.|Ceradini F.|Ciambrone P.|Czerwiński E.|De Lucia E.|De Santis A.|De Simone P.|De Zorzi G.|Denig A.|Di Domenico A.|Di Donato C.|Di Micco B.|Dreucci M.|Felici G.|Fiore S.|Franzini P.|Gatti C.|Gauzzi P.|Giovannella S.|Graziani E.|Jacewicz M.|Kluge W.|Lee-Franzini J.|Lukin P.|Martemianov M.|Martini M.|Massarotti P.|Meola S.|Miscetti S.|Morello G.|Moulson M.|Müller S.|Napolitano M.|Nguyen F.|Palutan M.|Passeri A.|Patera V.|Prado Longhi I.|Santangelo P.|Sciascia B.|Silarski M.|Spadaro T.|Taccini C.|Tortora L.|Venanzoni G.|Versaci R.|Xu G.|Zdebik J.|Babusci D.|Badoni D.|Bocci V.|Budano A.|Bulychjev S.|Caldeira Balkeståhl L.|Campana P.|Dané E.|De Robertis G.|Domenici D.|Erriquez O.|Fanizzi G.|Giardina G.|Gonnella F.|Happacher F.|Höistad B.|Iafolla L.|Iarocci E.|Johansson T.|Kowalewska A.|Kulikov V.|Kupsc A.|Loddo F.|Mandaglio G.|Mascolo M.|Matsyuk M.|Messi R.|Moricciani D.|Ranieri A.|Redmer C.|Sarra I.|Schioppa M.|Sciubba A.|Wiślicki W.|Wolke M.</t>
  </si>
  <si>
    <t>Anastasi A.|Anastasi A.|Babusci D.|Berlowski M.|Berlowski M.|Bloise C.|Bossi F.|Branchini P.|Budano A.|Budano A.|Cao B.|Capon G.|Ceradini F.|Ceradini F.|Ciambrone P.|Curciarello F.|Czerwinski E.|D’Agostini G.|D’Agostini G.|Danè E.|De Leo V.|De Lucia E.|De Santis A.|De Simone P.|Di Cicco A.|Di Cicco A.|Di Domenico A.|Di Domenico A.|Domenici D.|D’Uffizi A.|Fantini A.|Fantini A.|Fantini G.|Fermani P.|Fiore S.|Fiore S.|Gajos A.|Gauzzi P.|Gauzzi P.|Giovannella S.|Graziani E.|Ivanov V.|Ivanov V.|Johansson T.|Kang X.|Kisielewska-Kaminska D.|Kozyrev E.|Kozyrev E.|Krzemien W.|Kupsć A.|Loffredo S.|Loffredo S.|Lukin P.|Lukin P.|Mandaglio G.|Mandaglio G.|Martini M.|Martini M.|Messi R.|Messi R.|Miscetti S.|Moricciani D.|Moskal P.|Passeri A.|Patera V.|Patera V.|Perez del Rio E.|Raha N.|Santangelo P.|Schioppa M.|Schioppa M.|Selce A.|Selce A.|Silarski M.|Sirghi F.|Sirghi F.|Solodov E.|Solodov E.|Tortora L.|Venanzoni G.|Wislicki W.|Wolke M.</t>
  </si>
  <si>
    <t>KLOE measurement of e&lt;sup&gt;+&lt;/sup&gt;e&lt;sup&gt;-&lt;/sup&gt;→π&lt;sup&gt;+&lt;/sup&gt;π&lt;sup&gt;-&lt;/sup&gt;(γ) with Initial State Radiation and the π&lt;sup&gt;+&lt;/sup&gt;π&lt;sup&gt;-&lt;/sup&gt;contribution to the muon anomaly</t>
  </si>
  <si>
    <t>Measurement of the charge asymmetry for the K&lt;inf&gt;S&lt;/inf&gt; → πeν decay and test of CPT symmetry with the KLOE detector</t>
  </si>
  <si>
    <t>Akhmetshin R.|Akhmetshin R.|Amirkhanov A.|Amirkhanov A.|Anisenkov A.|Anisenkov A.|Aulchenko V.|Aulchenko V.|Banzarov V.|Bashtovoy N.|Berkaev D.|Berkaev D.|Bondar A.|Bondar A.|Bragin A.|Eidelman S.|Eidelman S.|Epifanov D.|Epifanov D.|Epshteyn L.|Epshteyn L.|Epshteyn L.|Erofeev A.|Erofeev A.|Fedotovich G.|Fedotovich G.|Gayazov S.|Gayazov S.|Grebenuk A.|Grebenuk A.|Gribanov S.|Gribanov S.|Grigoriev D.|Grigoriev D.|Grigoriev D.|Ignatov F.|Ignatov F.|Ivanov V.|Ivanov V.|Karpov S.|Kazanin V.|Kazanin V.|Koop I.|Koop I.|Kirpotin A.|Korobov A.|Korobov A.|Kozyrev A.|Kozyrev A.|Kozyrev E.|Kozyrev E.|Krokovny P.|Krokovny P.|Kuzmenko A.|Kuzmenko A.|Kuzmin A.|Kuzmin A.|Logashenko I.|Logashenko I.|Lukin P.|Lukin P.|Mikhailov K.|Okhapkin V.|Otboev A.|Pestov Y.|Popov A.|Popov A.|Razuvaev G.|Razuvaev G.|Rogovsky Y.|Ruban A.|Ryskulov N.|Ryzhenenkov A.|Ryzhenenkov A.|Senchenko A.|Shatunov Y.|Shatunov P.|Shebalin V.|Shebalin V.|Shemyakin D.|Shemyakin D.|Shwartz B.|Shwartz B.|Shwartz D.|Shwartz D.|Sibidanov A.|Sibidanov A.|Solodov E.|Solodov E.|Titov V.|Talyshev A.|Talyshev A.|Vorobiov A.|Zemlyansky I.|Yudin Y.|Yudin Y.</t>
  </si>
  <si>
    <t>Hadronic cross sections with the CMD-3 detector at the VEPP-2000</t>
  </si>
  <si>
    <t>Nikolenko D.|Arrington J.|Barkov L.|de Vries H.|Gauzshtein V.|Golovin R.|Gramolin A.|Dmitriev V.|Dmitriev V.|Zhilich V.|Zhilich V.|Zevakov S.|Kaminsky V.|Lazarenko B.|Mishnev S.|Muchnoi N.|Muchnoi N.|Neufeld V.|Rachek I.|Sadykov R.|Stibunov V.|Toporkov D.|Toporkov D.|Holt R.|Shestakov Y.|Shestakov Y.</t>
  </si>
  <si>
    <t>Proton form factors and two-photon exchange in elastic electron-proton scattering</t>
  </si>
  <si>
    <t>Katopodis V.|Kouloumentas C.|Konczykowska A.|Jorge F.|Groumas P.|Zhang Z.|Beretta A.|Dede A.|Dupuy J.|Nodjiadjim V.|Cangini G.|Von Büren G.|Miller E.|Dinu R.|Choi J.|Pech D.|Keil N.|Bach H.|Grote N.|Vannucci A.|Avramopoulos H.</t>
  </si>
  <si>
    <t>Katopodis V.|Groumas P.|Zhang Z.|Dinu R.|Miller E.|Konczykowska A.|Dupuy J.|Beretta A.|Dede A.|Choi J.|Harati P.|Jorge F.|Nodjiadjim V.|Riet M.|Cangini G.|Vannucci A.|Keil N.|Bach H.|Grote N.|Avramopoulos H.|Kouloumentas C.</t>
  </si>
  <si>
    <t>Serial 100 Gb/s connectivity based on polymer photonics and InP-DHBT electronics</t>
  </si>
  <si>
    <t>Polymer enabled 100 Gbaud connectivity for datacom applications</t>
  </si>
  <si>
    <t>Barrett B.|Byford S.|Sharac J.|Hudry K.|Hudry K.|Leadbitter K.|Temple K.|Aldred C.|Slonims V.|Green J.|Bourne K.|Blazey L.|Holt C.|Kapadia D.|MacDonald W.|Pickles A.|White L.|Houghton T.|Taylor C.|Cutress A.|Leach S.|Le Couteur A.|McConachie H.|Barron S.|Colmer R.|Randles S.|Beggs K.|Collino J.|Howlin P.|Charman T.</t>
  </si>
  <si>
    <t>Leadbitter K.|Leadbitter K.|Aldred C.|McConachie H.|Le Couteur A.|Le Couteur A.|Kapadia D.|Charman T.|Macdonald W.|Salomone E.|Salomone E.|Emsley R.|Green J.|Green J.|Green J.|Barrett B.|Barron S.|Beggs K.|Blazey L.|Bourne K.|Byford S.|Cole-Fletcher R.|Collino J.|Colmer R.|Cutress A.|Gammer I.|Harrop C.|Houghton T.|Howlin P.|Hudry K.|Leach S.|Maxwell J.|Parr J.|Pickles A.|Randles S.|Slonims V.|Taylor C.|Temple K.|Tobin H.|Vamvakas G.|White L.</t>
  </si>
  <si>
    <t>Service and wider societal costs of very young children with autism in the UK</t>
  </si>
  <si>
    <t>The Autism Family Experience Questionnaire (AFEQ): An Ecologically-Valid, Parent-Nominated Measure of Family Experience, Quality of Life and Prioritised Outcomes for Early Intervention</t>
  </si>
  <si>
    <t>Yoshino K.|Yoshino K.|Kariya N.|Namura D.|Noji I.|Mitsuhashi K.|Kimura H.|Fukuda A.|Kikukawa I.|Hayashi T.|Yamazaki N.|Kimura M.|Tsukiyama K.|Yamamoto K.|Fukuyama A.|Hidaka D.|Shinoda J.|Mibu H.|Shimakura Y.|Saito A.|Ikumi S.|Umehara K.|Kamei F.|Fukuda H.|Toake T.|Takahashi Y.|Miyata Y.|Shioji S.|Toyoda M.|Hattori N.|Nishihara H.|Matsushima R.|Nishibori M.|Hokkedo O.|Nojima M.|Kimura T.|Fujiseki M.|Okudaira S.|Tanabe K.|Nakano M.|Ito K.|Kuroda M.|Matsukubo T.</t>
  </si>
  <si>
    <t>Risk factors affecting third molar autotransplantation in males: A retrospective survey in dental clinics</t>
  </si>
  <si>
    <t>Haywood R.|Vanderburg A.|Vanderburg A.|Mortier A.|Giles H.|López-Morales M.|Lopez E.|Malavolta L.|Malavolta L.|Charbonneau D.|Cameron A.|Coughlin J.|Dressing C.|Dressing C.|Nava C.|Latham D.|Dumusque X.|Lovis C.|Molinari E.|Molinari E.|Pepe F.|Sozzetti A.|Udry S.|Bouchy F.|Johnson J.|Mayor M.|Micela G.|Phillips D.|Piotto G.|Piotto G.|Rice K.|Rice K.|Sasselov D.|Ségransan D.|Watson C.|Affer L.|Bonomo A.|Buchhave L.|Ciardi D.|Fiorenzano A.|Harutyunyan A.</t>
  </si>
  <si>
    <t>An Accurate Mass Determination for Kepler-1655b, a Moderately Irradiated World with a Significant Volatile Envelope</t>
  </si>
  <si>
    <t>Chen C.|Xie Z.|Feng Y.|Yi H.|Liang A.|He S.|Mou D.|He J.|Peng Y.|Liu X.|Liu Y.|Zhao L.|Liu G.|Dong X.|Zhang J.|Yu L.|Wang X.|Peng Q.|Wang Z.|Zhang S.|Yang F.|Chen C.|Xu Z.|Zhou X.</t>
  </si>
  <si>
    <t>Tunable dirac fermion dynamics in topological insulators</t>
  </si>
  <si>
    <t>Singh R.|Ong-Abdullah M.|Low E.|Manaf M.|Rosli R.|Nookiah R.|Ooi L.|Ooi S.|Chan K.|Halim M.|Azizi N.|Nagappan J.|Bacher B.|Lakey N.|Smith S.|He D.|Hogan M.|Budiman M.|Lee E.|Desalle R.|Kudrna D.|Goicoechea J.|Wing R.|Wilson R.|Fulton R.|Ordway J.|Martienssen R.|Sambanthamurthi R.</t>
  </si>
  <si>
    <t>Singh R.|Low E.|Ooi L.|Ong-Abdullah M.|Nookiah R.|Ting N.|Marjuni M.|Chan P.|Ithnin M.|Manaf M.|Nagappan J.|Chan K.|Rosli R.|Halim M.|Azizi N.|Budiman M.|Lakey N.|Bacher B.|Van Brunt A.|Wang C.|Hogan M.|He D.|Macdonald J.|Smith S.|Ordway J.|Martienssen R.|Sambanthamurthi R.</t>
  </si>
  <si>
    <t>Oil palm genome sequence reveals divergence of interfertile species in Old and New worlds</t>
  </si>
  <si>
    <t>The oil palm VIRESCENS gene controls fruit colour and encodes a R2R3-MYB</t>
  </si>
  <si>
    <t>Dell'Angela M.|Anniyev T.|Beye M.|Beye M.|Coffee R.|Föhlisch A.|Föhlisch A.|Gladh J.|Katayama T.|Kaya S.|Krupin O.|Krupin O.|LaRue J.|Møgelhøj A.|Møgelhøj A.|Nordlund D.|Nørskov J.|Nørskov J.|Öberg H.|Ogasawara H.|Öström H.|Pettersson L.|Schlotter W.|Sellberg J.|Sellberg J.|Sorgenfrei F.|Turner J.|Wolf M.|Wurth W.|Nilsson A.|Nilsson A.|Nilsson A.|Nilsson A.</t>
  </si>
  <si>
    <t>Real-time observation of surface bond breaking with an X-ray laser</t>
  </si>
  <si>
    <t>Tachibana M.|Amato P.|Sparman M.|Woodward J.|Sanchis D.|Ma H.|Gutierrez N.|Tippner-Hedges R.|Kang E.|Lee H.|Ramsey C.|Masterson K.|Battaglia D.|Lee D.|Wu D.|Jensen J.|Jensen J.|Patton P.|Gokhale S.|Stouffer R.|Stouffer R.|Mitalipov S.|Mitalipov S.</t>
  </si>
  <si>
    <t>Towards germline gene therapy of inherited mitochondrial diseases</t>
  </si>
  <si>
    <t>Sotomayor-Beltran C.|Sobey C.|Hessels J.|Hessels J.|De Bruyn G.|De Bruyn G.|Noutsos A.|Alexov A.|Alexov A.|Anderson J.|Asgekar A.|Avruch I.|Avruch I.|Avruch I.|Beck R.|Bell M.|Bell M.|Bell M.|Bentum M.|Bernardi G.|Best P.|Birzan L.|Bonafede A.|Bonafede A.|Breitling F.|Broderick J.|Brouw W.|Brouw W.|Brüggen M.|Ciardi B.|De Gasperin F.|De Gasperin F.|Dettmar R.|Van Duin A.|Duscha S.|Eislöffel J.|Falcke H.|Falcke H.|Fallows R.|Fender R.|Ferrari C.|Frieswijk W.|Garrett M.|Garrett M.|Grießmeier J.|Grießmeier J.|Grit T.|Gunst A.|Hassall T.|Hassall T.|Heald G.|Hoeft M.|Horneffer A.|Iacobelli M.|Juette E.|Karastergiou A.|Keane E.|Kohler J.|Kramer M.|Kramer M.|Kondratiev V.|Kondratiev V.|Koopmans L.|Kuniyoshi M.|Kuper G.|Van Leeuwen J.|Van Leeuwen J.|Maat P.|MacArio G.|Markoff S.|McKean J.|Mulcahy D.|Munk H.|Orru E.|Orru E.|Paas H.|Pandey-Pommier M.|Pandey-Pommier M.|Pilia M.|Pizzo R.|Polatidis A.|Reich W.|Röttgering H.|Serylak M.|Serylak M.|Sluman J.|Stappers B.|Tagger M.|Tang Y.|Tasse C.|Ter Veen S.|Vermeulen R.|Van Weeren R.|Van Weeren R.|Van Weeren R.|Wijers R.|Wijnholds S.|Wise M.|Wise M.|Wucknitz O.</t>
  </si>
  <si>
    <t>Calibrating high-precision Faraday rotation measurements for LOFAR and the next generation of low-frequency radio telescopes</t>
  </si>
  <si>
    <t>Arnlund D.|Johansson L.|Wickstrand C.|Barty A.|Williams G.|Malmerberg E.|Davidsson J.|Milathianaki D.|DePonte D.|DePonte D.|Shoeman R.|Shoeman R.|Wang D.|James D.|Katona G.|Westenhoff S.|White T.|Aquila A.|Bari S.|Bari S.|Berntsen P.|Bogan M.|Van Driel T.|Doak R.|Doak R.|Kjær K.|Kjær K.|Frank M.|Fromme R.|Grotjohann I.|Henning R.|Hunter M.|Kirian R.|Kosheleva I.|Kupitz C.|Liang M.|Martin A.|Nielsen M.|Messerschmidt M.|Messerschmidt M.|Seibert M.|Sjöhamn J.|Stellato F.|Weierstall U.|Zatsepin N.|Spence J.|Fromme P.|Schlichting I.|Schlichting I.|Boutet S.|Groenhof G.|Groenhof G.|Chapman H.|Chapman H.|Chapman H.|Neutze R.</t>
  </si>
  <si>
    <t>Visualizing a protein quake with time-resolved X-ray scattering at a free-electron laser</t>
  </si>
  <si>
    <t>Wu W.|Wang Z.|Wei Y.|Zhang G.|Shi S.|Shi S.|Gao J.|Li Y.|Tao M.|Zhang K.|Wang X.|Gao C.|Yang L.|Li K.|Shi J.|Wang G.|Liu L.|Zhang J.|Du B.|Jiang G.|Shen J.|Liu Y.|Liang W.|Sun J.|Hu J.|Liu T.|Wang X.|Miao G.|Meng H.|Li Y.|Li Y.|Hu C.|Huang G.|Li G.|Ha B.|Deng H.|Mei Q.|Zhong H.|Gao S.|Sang H.|Zhang Y.|Fang X.|Yu F.|Yang D.|Liu T.|Chen Y.|Hong X.|Wu W.|Chen G.|Cai M.|Song Y.|Pan J.|Dong J.|Pan R.|Zhang W.|Shen Z.|Liu Z.|Gu D.|Wang X.|Liu X.|Zhang Q.|Li Y.|Chen Y.|Kendler K.|Flint J.|Zhang Z.</t>
  </si>
  <si>
    <t>Clinical features of patients with dysthymia in a large cohort of han chinese women with recurrent major depression</t>
  </si>
  <si>
    <t>Frade A.|Frade A.|Frade A.|Pissetti C.|Ianni B.|Saba B.|Lin-Wang H.|Nogueira L.|Nogueira L.|De Melo Borges A.|Buck P.|Dias F.|Baron M.|Ferreira L.|Schmidt A.|Marin-Neto J.|Hirata M.|Sampaio M.|Fragata A.|Pereira A.|Donadi E.|Kalil J.|Kalil J.|Kalil J.|Rodrigues V.|Cunha-Neto E.|Cunha-Neto E.|Cunha-Neto E.|Chevillard C.</t>
  </si>
  <si>
    <t>Nogueira L.|Nogueira L.|Nogueira L.|Frade A.|Frade A.|Frade A.|Ianni B.|Laugier L.|Pissetti C.|Cabantous S.|Baron M.|Baron M.|Baron M.|de Lima Peixoto G.|de Melo Borges A.|Donadi E.|Marin-Neto J.|Schmidt A.|Dias F.|Saba B.|Wang H.|Fragata A.|Sampaio M.|Hirata M.|Buck P.|Mady C.|Martinelli M.|Lensi M.|Siqueira S.|Pereira A.|Rodrigues V.|Kalil J.|Kalil J.|Kalil J.|Chevillard C.|Cunha-Neto E.|Cunha-Neto E.|Cunha-Neto E.</t>
  </si>
  <si>
    <t>Genetic susceptibility to Chagas disease cardiomyopathy: Involvement of several genes of the innate immunity and chemokine-dependent migration pathways</t>
  </si>
  <si>
    <t>Functional IL18 polymorphism and susceptibility to Chronic Chagas Disease</t>
  </si>
  <si>
    <t>Liu H.|Liu H.|Huang P.|Huang P.|Tang L.|Tang L.|Chen Q.|Chen Q.|Zhang Y.|Zhang Y.|Zhang L.|Zhang L.|Guo L.|Guo L.|Luo D.|Luo D.|Mo H.|Mo H.|Xiang Y.|Xiang Y.|Qiu F.|Qiu F.|Sun R.|Sun R.|Chen M.|Chen M.|Hua Y.|Hua Y.|Lv X.|Lv X.|Wang L.|Wang L.|Zhao C.|Zhao C.|Guo X.|Guo X.|Cao K.|Cao K.|Qian C.|Qian C.|Hong M.|Hong M.|Hong M.|Mai H.|Mai H.</t>
  </si>
  <si>
    <t>Li Y.|Li Y.|Chen Q.|Chen Q.|Tang L.|Tang L.|Liu L.|Liu L.|Guo S.|Guo S.|Guo L.|Guo L.|Mo H.|Mo H.|Chen M.|Chen M.|Guo X.|Guo X.|Cao K.|Cao K.|Qian C.|Qian C.|Zeng M.|Bei J.|Shao J.|Shao J.|Sun Y.|Sun Y.|Tan J.|Chen S.|Ma J.|Ma J.|Zhao C.|Zhao C.|Mai H.|Mai H.</t>
  </si>
  <si>
    <t>Functional polymorphisms of matrix metalloproteinase-9 and survival in patients with locoregionally advanced nasopharyngeal carcinoma treated with chemoradiotherapy</t>
  </si>
  <si>
    <t>Concurrent chemoradiotherapy with or without cetuximab for stage II to IVb nasopharyngeal carcinoma: A case-control study</t>
  </si>
  <si>
    <t>García-Bermúdez M.|López-Mejías R.|Genre F.|Castañeda S.|González-Juanatey C.|Llorca J.|Corrales A.|Miranda-Filloy J.|Pina T.|Gómez-Vaquero C.|Rodríguez-Rodríguez L.|Fernández-Gutiérrez B.|Pascual-Salcedo D.|Balsa A.|López-Longo F.|Carreira P.|Blanco R.|González-Álvaro I.|Martín J.|González-Gay M.</t>
  </si>
  <si>
    <t>García-Bermúdez M.|López-Mejías R.|Genre F.|Castañeda S.|Corrales A.|Llorca J.|González-Juanatey C.|Ubilla B.|Miranda-Filloy J.|Pina T.|Gómez-Vaquero C.|Rodríguez-Rodríguez L.|Fernández-Gutiérrez B.|Balsa A.|Pascual-Salcedo D.|López-Longo F.|Carreira P.|Blanco R.|Martín J.|González-Gay M.|González-Gay M.</t>
  </si>
  <si>
    <t>Single-nucleotide polymorphisms at the 9p21.3 genomic region not associated with the risk of cardiovascular disease in patients with rheumatoid arthritis</t>
  </si>
  <si>
    <t>Lack of association between JAK3 gene polymorphisms and cardiovascular disease in Spanish patients with rheumatoid arthritis</t>
  </si>
  <si>
    <t>Migita K.|Migita K.|Jiuchi Y.|Furukawa H.|Nakamura M.|Komori A.|Yasunami M.|Kozuru H.|Abiru S.|Yamasaki K.|Nagaoka S.|Hashimoto S.|Bekki S.|Yoshizawa K.|Shimada M.|Kouno H.|Kamitsukasa H.|Komatsu T.|Hijioka T.|Nakamuta M.|Naganuma A.|Yamashita H.|Nishimura H.|Ohta H.|Nakamura Y.|Ario K.|Oohara Y.|Sugi K.|Tomizawa M.|Sato T.|Takahashi H.|Muro T.|Makita F.|Mita E.|Sakai H.|Yatsuhashi H.</t>
  </si>
  <si>
    <t>Lack of association between the CARD10 rs6000782 polymorphism and type 1 autoimmune hepatitis in a Japanese population</t>
  </si>
  <si>
    <t>Fagundo A.|Fagundo A.|de la Torre R.|de la Torre R.|Jiménez-Murcia S.|Jiménez-Murcia S.|Jiménez-Murcia S.|Agüera Z.|Pastor A.|Pastor A.|Casanueva F.|Casanueva F.|Granero R.|Granero R.|Baños R.|Baños R.|Botella C.|Botella C.|de Pino-Gutierrez A.|de Pino-Gutierrez A.|Fernández-Real J.|Fernández-Real J.|Fernández-García J.|Fernández-García J.|Frühbeck G.|Frühbeck G.|Gómez-Ambrosi J.|Gómez-Ambrosi J.|Menchón J.|Menchón J.|Menchón J.|Moragrega I.|Moragrega I.|Rodríguez R.|Rodríguez R.|Tárrega S.|Tinahones F.|Tinahones F.|Fernández-Aranda F.|Fernández-Aranda F.|Fernández-Aranda F.</t>
  </si>
  <si>
    <t>Fagundo A.|Fagundo A.|Jiménez-Murcia S.|Jiménez-Murcia S.|Jiménez-Murcia S.|Giner-Bartolomé C.|Giner-Bartolomé C.|Agüera Z.|Agüera Z.|Sauchelli S.|Sauchelli S.|Pardo M.|Pardo M.|Crujeiras A.|Crujeiras A.|Granero R.|Granero R.|Baños R.|Baños R.|Botella C.|Botella C.|De La Torre R.|De La Torre R.|Fernández-Real J.|Fernández-Real J.|Fernández-García J.|Fernández-García J.|Frühbeck G.|Frühbeck G.|Rodríguez A.|Rodríguez A.|Mallorquí-Bagué N.|Mallorquí-Bagué N.|Tárrega S.|Tinahones F.|Tinahones F.|Rodriguez R.|Ortega F.|Ortega F.|Menchón J.|Menchón J.|Menchón J.|Casanueva F.|Casanueva F.|Fernández-Aranda F.|Fernández-Aranda F.|Fernández-Aranda F.</t>
  </si>
  <si>
    <t>Modulation of the Endocannabinoids N-Arachidonoylethanolamine (AEA) and 2-Arachidonoylglycerol (2-AG) on Executive Functions in Humans</t>
  </si>
  <si>
    <t>Modulation of irisin and physical activity on executive functions in obesity and morbid obesity</t>
  </si>
  <si>
    <t>Balestre E.|Balestre E.|Balestre E.|Ekouevi D.|Ekouevi D.|Ekouevi D.|Ekouevi D.|Tchounga B.|Tchounga B.|Tchounga B.|Tchounga B.|Eholie S.|Eholie S.|Eholie S.|Eholie S.|Messou E.|Messou E.|Messou E.|Sawadogo A.|Thiébaut R.|Thiébaut R.|Thiébaut R.|May M.|Sterne J.|Dabis F.|Dabis F.|Dabis F.|Zannou D.|Ahouada C.|Akakpo J.|Ahomadegbé C.|Bashi J.|Gougounon-Houéto A.|Azon-Kouanou A.|Houngbé F.|Sehonou J.|Koumakpaï S.|Alihonou F.|D'Almeida M.|Hodonou I.|Hounhoui G.|Sagbo G.|Tossa-Bagnan L.|Adjide H.|Drabo J.|Bognounou R.|Dienderé A.|Traore E.|Zoungrana L.|Zerbo B.|Sawadogo A.|Zoungrana J.|Héma A.|Soré I.|Bado G.|Tapsoba A.|Yé D.|Kouéta F.|Ouedraogo S.|Ouédraogo R.|Hiembo W.|Gansonré M.|Gnokoro J.|Koné M.|Kouakou G.|Bosse C.|Brou K.|Assi A.|Chenal H.|Hawerlander D.|Soppi F.|Minga A.|Abo Y.|Yoboue J.|Deborah M.|Amego N.|Andavi V.|Diallo Z.|Ello F.|Tanon A.|Koule S.|Anzan K.|Guehi C.|Aka E.|Issouf K.|Kouakou J.|N'Gbeche M.|Pety T.|Avit-Edi D.|Kouakou K.|Moh M.|Yao V.|Folquet M.|Dainguy M.|Kouakou C.|Méa-Assande V.|Oka-Berete G.|Zobo N.|Acquah P.|Kokora M.</t>
  </si>
  <si>
    <t>Immunologic response in treatment-naïve HIV-2-infected patients: The IeDEA West Africa cohort</t>
  </si>
  <si>
    <t>Maso G.|Alberico S.|Monasta L.|Ronfani L.|Montico M.|Businelli C.|Soini V.|Piccoli M.|Gigli C.|Gigli C.|Domini D.|Domini D.|Fiscella C.|Fiscella C.|Casarsa S.|Casarsa S.|Zompicchiatti C.|Zompicchiatti C.|De Agostinis M.|De Agostinis M.|D'Atri A.|D'Atri A.|Mugittu R.|Mugittu R.|La Valle S.|La Valle S.|Di Leonardo C.|Di Leonardo C.|Adamo V.|Adamo V.|Smiroldo S.|Smiroldo S.|De Frate G.|De Frate G.|Olivuzzi M.|Olivuzzi M.|Giove S.|Giove S.|Parente M.|Parente M.|Bassini D.|Bassini D.|Melazzini S.|Melazzini S.|Guaschino S.|Guaschino S.|De Seta F.|De Seta F.|Demarini S.|Demarini S.|Travan L.|Travan L.|Marchesoni D.|Marchesoni D.|Rossi A.|Rossi A.|Simon G.|Simon G.|Zicari S.|Zicari S.|Tamburlini G.|Tamburlini G.</t>
  </si>
  <si>
    <t>Maso G.|Monasta L.|Piccoli M.|Ronfani L.|Montico M.|De Seta F.|Parolin S.|Businelli C.|Travan L.|Alberico S.|Gigli C.|Domini D.|Fiscella C.|Casarsa S.|Zompicchiatti C.|De Agostinis M.|D'Atri A.|Mugittu R.|Valle S.|Di Leonardo C.|Adamo V.|Smiroldo S.|Del Frate G.|Olivuzzi M.|Giove S.|Parente M.|Bassini D.|Melazzini S.|Guaschino S.|Sartore A.|De Santo D.|Demarini S.|Cont G.|Marchesoni D.|Rossi A.|Simon G.|Tamburlini G.</t>
  </si>
  <si>
    <t>The Application of the Ten Group Classification System (TGCS) in Caesarean Delivery Case Mix Adjustment. A Multicenter Prospective Study</t>
  </si>
  <si>
    <t>Risk-adjusted operative delivery rates and maternal-neonatal outcomes as measures of quality assessment in obstetric care: A multicenter prospective study</t>
  </si>
  <si>
    <t>Gottenberg J.|Seror R.|Miceli-Richard C.|Benessiano J.|Devauchelle-Pensec V.|Dieude P.|Dubost J.|Fauchais A.|Goeb V.|Hachulla E.|Hatron P.|Larroche C.|Le Guern V.|Morel J.|Perdriger A.|Puéchal X.|Rist S.|Saraux A.|Sene D.|Sibilia J.|Vittecoq O.|Nocturne G.|Ravaud P.|Mariette X.</t>
  </si>
  <si>
    <t>Gottenberg J.|Seror R.|Saraux A.|Devauchelle Pensec V.|Dernis E.|Dieudé P.|Dubost J.|Fauchais A.|Goeb V.|Larroche C.|Le Guern V.|Hachulla E.|Hatron P.|Morel J.|Perdriger A.|Rist S.|Sene D.|Vittecoq O.|Sibilia J.|Ravaud P.|Mariette X.</t>
  </si>
  <si>
    <t>Serum Levels of Beta2-Microglobulin and Free Light Chains of Immunoglobulins Are Associated with Systemic Disease Activity in Primary Sjögren's Syndrome. Data at Enrollment in the Prospective ASSESS Cohort</t>
  </si>
  <si>
    <t>Risque de complications systémiques au cours du syndrome de Sjögren primitif et rôle prédictif de la numération sanguine, de l'EPP, du dosage du complément, et de la recherche d'une cryoglobulinémie : données de la cohorte prospective de la SFR ASSESS</t>
  </si>
  <si>
    <t>Kalincik T.|Spelman T.|Trojano M.|Duquette P.|Izquierdo G.|Grammond P.|Lugaresi A.|Hupperts R.|Cristiano E.|Van Pesch V.|Grand'Maison F.|La Spitaleri D.|Rio M.|Flechter S.|Oreja-Guevara C.|Giuliani G.|Savino A.|Amato M.|Petersen T.|Fernandez-Bolanos R.|Bergamaschi R.|Iuliano G.|Boz C.|Lechner-Scott J.|Deri N.|Gray O.|Verheul F.|Fiol M.|Barnett M.|Van Munster E.|Santiago V.|Moore F.|Slee M.|Saladino M.|Alroughani R.|Shaw C.|Kasa K.|Petkovska-Boskova T.|Den Braber-Moerland L.|Chapman J.|Skromne E.|Herbert J.|Poehlau D.|Needham M.|Bacile E.|Arruda W.|Paine M.|Singhal B.|Vucic S.|Cabrera-Gomez J.|Butzkueven H.|Butzkueven H.</t>
  </si>
  <si>
    <t>Kalincik T.|Kalincik T.|Buzzard K.|Jokubaitis V.|Trojano M.|Duquette P.|Izquierdo G.|Girard M.|Lugaresi A.|Grammond P.|Grand'Maison F.|Oreja-Guevara C.|Boz C.|Hupperts R.|Petersen T.|Giuliani G.|Iuliano G.|Lechner-Scott J.|Barnett M.|Bergamaschi R.|Van Pesch V.|Amato M.|Van Munster E.|Fernandez-Bolanos R.|Verheul F.|Fiol M.|Cristiano E.|Slee M.|Rio M.|Spitaleri D.|Alroughani R.|Gray O.|Saladino M.|Flechter S.|Herbert J.|Cabrera-Gomez J.|Vella N.|Paine M.|Shaw C.|Moore F.|Vucic S.|Savino A.|Singhal B.|Petkovska-Boskova T.|Parratt J.|Sirbu C.|Rozsa C.|Liew D.|Butzkueven H.|Butzkueven H.</t>
  </si>
  <si>
    <t>Persistence on therapy and propensity matched outcome comparison of two subcutaneous interferon beta 1a dosages for multiple sclerosis</t>
  </si>
  <si>
    <t>Risk of relapse phenotype recurrence in multiple sclerosis</t>
  </si>
  <si>
    <t>Chang J.|Lo H.|Wong T.|Huang C.|Lee W.|Tsai S.|Chen K.|Yen C.|Wu Y.|Hsueh W.|Yang M.|Wu S.|Chang K.|Chang K.|Chang J.|Chang J.|Ou C.|Wang Y.|Weng Y.|Yang H.|Wang F.|Lin C.|Huang J.|Hsiao J.</t>
  </si>
  <si>
    <t>Investigating the association between oral hygiene and head and neck cancer</t>
  </si>
  <si>
    <t>De Gonçalves L.|De Gonçalves L.|Borak J.|Borak J.|Costa M.|Saleska S.|Baker I.|Restrepo-Coupe N.|Restrepo-Coupe N.|Muza M.|Poulter B.|Verbeeck H.|Fisher J.|Arain M.|Arkin P.|Cestaro B.|Christoffersen B.|Galbraith D.|Guan X.|van den Hurk B.|Ichii K.|Imbuzeiro H.|Jain A.|Levine N.|Lu C.|Miguez-Macho G.|Roberti D.|Sahoo A.|Sakaguchi K.|Schaefer K.|Shi M.|Shuttleworth W.|Tian H.|Yang Z.|Zeng X.</t>
  </si>
  <si>
    <t>Overview of the large-scale biosphere-atmosphere experiment in amazonia data model intercomparison project (LBA-DMIP)</t>
  </si>
  <si>
    <t>Dunner S.|Sevane N.|García D.|Cortés O.|Valentini A.|Williams J.|Mangin B.|Cañón J.|Levéziel H.|Levéziel H.|Albertí P.|Amarger V.|Amarger V.|Boitard S.|Cañón J.|Checa M.|Christensen M.|Crisá A.|Delourme D.|Dunner S.|Ertbjerg P.|Failla S.|García D.|Gigli S.|Hocquette J.|Levéziel H.|Levéziel H.|Mangin B.|Marchitelli C.|Miranda M.|Nute G.|Olleta J.|Panea B.|Pérez R.|Razzaq N.|Renand G.|Sañudo C.|Valentini A.|Williams J.</t>
  </si>
  <si>
    <t>Association of genes involved in carcass and meat quality traits in 15 European bovine breeds</t>
  </si>
  <si>
    <t>Jun I.|Mitrofanov I.|Litvak M.|Sanin A.|Kim W.|Behar A.|Boynton W.|Deflores L.|Fedosov F.|Golovin D.|Hardgrove C.|Harshman K.|Kozyrev A.|Kuzmin R.|Malakhov A.|Mischna M.|Moersch J.|Mokrousov M.|Nikiforov S.|Shvetsov V.|Tate C.|Tate C.|Tret'Yakov V.|Vostrukhin A.</t>
  </si>
  <si>
    <t>Neutron background environment measured by the mars science Laboratory's dynamic albedo of neutrons instrument during the first 100 sols</t>
  </si>
  <si>
    <t>Kravitz B.|Caldeira K.|Boucher O.|Robock A.|Rasch P.|Alterskjær K.|Karam D.|Cole J.|Curry C.|Haywood J.|Haywood J.|Irvine P.|Ji D.|Jones A.|Kristjánsson J.|Lunt D.|Moore J.|Niemeier U.|Schmidt H.|Schulz M.|Singh B.|Tilmes S.|Watanabe S.|Yang S.|Yoon J.</t>
  </si>
  <si>
    <t>Huneeus N.|Huneeus N.|Boucher O.|Alterskjær K.|Cole J.|Curry C.|Ji D.|Jones A.|Kravitz B.|Kristjánsson J.|Moore J.|Muri H.|Niemeier U.|Rasch P.|Robock A.|Singh B.|Schmidt H.|Schulz M.|Tilmes S.|Watanabe S.|Yoon J.</t>
  </si>
  <si>
    <t>Climate model response from the Geoengineering Model Intercomparison Project (GeoMIP)</t>
  </si>
  <si>
    <t>Forcings and feedbacks in the geomip ensemble for a reduction in solar irradiance and increase in CO&lt;inf&gt;2&lt;/inf&gt;</t>
  </si>
  <si>
    <t>Bindschadler R.|Nowicki S.|Abe-OUCHI A.|Aschwanden A.|Choi H.|Fastook J.|Granzow G.|Greve R.|Gutowski G.|Herzfeld U.|Jackson C.|Johnson J.|Khroulev C.|Levermann A.|Lipscomb W.|Martin M.|Morlighem M.|Parizek B.|Pollard D.|Price S.|Ren D.|Saito F.|Sato T.|Seddik H.|Seroussi H.|Takahashi K.|Walker R.|Wang W.</t>
  </si>
  <si>
    <t>Ice-sheet model sensitivities to environmental forcing and their use in projecting future sea level (the SeaRISE project)</t>
  </si>
  <si>
    <t>Briggs M.|Briggs M.|Xiong S.|Connaughton V.|Connaughton V.|Tierney D.|Fitzpatrick G.|Foley S.|Grove J.|Chekhtman A.|Gibby M.|Fishman G.|Fishman G.|Fishman G.|McBreen S.|Chaplin V.|Guiriec S.|Layden E.|Bhat P.|Hughes M.|Greiner J.|Von Kienlin A.|Kippen R.|Meegan C.|Paciesas W.|Preece R.|Preece R.|Wilson-Hodge C.|Holzworth R.|Hutchins M.</t>
  </si>
  <si>
    <t>Foley S.|Foley S.|Fitzpatrick G.|Briggs M.|Briggs M.|Connaughton V.|Connaughton V.|Tierney D.|McBreen S.|Dwyer J.|Chaplin V.|Bhat P.|Byrne D.|Cramer E.|Fishman G.|Xiong S.|Greiner J.|Kippen R.|Meegan C.|Paciesas W.|Preece R.|Von Kienlin A.|Wilson-Hodge C.</t>
  </si>
  <si>
    <t>Terrestrial gamma-ray flashes in the Fermi era: Improved observations and analysis methods</t>
  </si>
  <si>
    <t>Pulse properties of terrestrial gamma-ray flashes detected by the Fermi Gamma-Ray Burst Monitor</t>
  </si>
  <si>
    <t>Butterfield B.|Butterfield B.|Cavieres L.|Cavieres L.|Callaway R.|Cook B.|Kikvidze Z.|Lortie C.|Michalet R.|Michalet R.|Pugnaire F.|Schöb C.|Xiao S.|Zaitchek B.|Anthelme F.|Anthelme F.|Björk R.|Dickinson K.|Gavilán R.|Kanka R.|Maalouf J.|Noroozi J.|Parajuli R.|Phoenix G.|Reid A.|Ridenour W.|Rixen C.|Wipf S.|Zhao L.|Brooker R.</t>
  </si>
  <si>
    <t>Kikvidze Z.|Brooker R.|Butterfield B.|Callaway R.|Cavieres L.|Cook B.|Lortie C.|Michalet R.|Pugnaire F.|Xiao S.|Anthelme F.|Björk R.|Cranston B.|Gavilán R.|Kanka R.|Lingua E.|Maalouf J.|Noroozi J.|Parajuli R.|Phoenix G.|Reid A.|Ridenour W.|Rixen C.|Schöb C.</t>
  </si>
  <si>
    <t>Alpine cushion plants inhibit the loss of phylogenetic diversity in severe environments</t>
  </si>
  <si>
    <t>The effects of foundation species on community assembly: A global study on alpine cushion plant communities</t>
  </si>
  <si>
    <t>López-Jaramillo P.|Sánchez R.|Díaz M.|Cobos L.|Bryce A.|Parra-Carrillo J.|Lizcano F.|Lanas F.|Sinay I.|Sierra I.|Peñaherrera E.|Benderky M.|Schmid H.|Botero R.|Urina M.|Lara J.|Foos M.|Márquez G.|Harrap S.|Ramírez A.|Zanchetti A.</t>
  </si>
  <si>
    <t>López-Jaramillo P.|Sánchez R.|Diaz M.|Cobos L.|Bryce A.|Parra-Carrillo J.|Lizcano F.|Lanas F.|Sinay I.|Sierra I.|Peñaherrera E.|Bendersky M.|Schmid H.|Botero R.|Urina M.|Lara J.|Foss M.|Márquez G.|Harrap S.|Ramírez A.|Zanchetti A.</t>
  </si>
  <si>
    <t>Latin American consensus on hypertension in patients with diabetes type 2 and metabolic syndrome</t>
  </si>
  <si>
    <t>Arquivos Brasileiros de Endocrinologia e Metabologia</t>
  </si>
  <si>
    <t>Anales Venezolanos de Nutricion</t>
  </si>
  <si>
    <t>Costedoat-Chalumeau N.|Costedoat-Chalumeau N.|Costedoat-Chalumeau N.|Galicier L.|Galicier L.|Aumaître O.|Aumaître O.|Francès C.|Francès C.|Guern V.|Guern V.|Lioté F.|Lioté F.|Smail A.|Limal N.|Perard L.|Desmurs-Clavel H.|Boutin D.|Asli B.|Kahn J.|Pourrat J.|Pourrat J.|Sailler L.|Sailler L.|Ackermann F.|Papo T.|Papo T.|Sacré K.|Sacré K.|Fain O.|Fain O.|Stirnemann J.|Stirnemann J.|Cacoub P.|Cacoub P.|Cacoub P.|Cacoub P.|Jallouli M.|Leroux G.|Cohen-Bittan J.|Tanguy M.|Hulot J.|Hulot J.|Lechat P.|Lechat P.|Musset L.|Amoura Z.|Amoura Z.|Piette J.|Piette J.</t>
  </si>
  <si>
    <t>Jolly M.|Galicier L.|Aumaître O.|Francès C.|Le Guern V.|Lioté F.|Smail A.|Limal N.|Perard L.|Desmurs-Clavel H.|Boutin D.|Asli B.|Kahn J.|Pourrat J.|Sailler L.|Ackermann F.|Papo T.|Sacré K.|Fain O.|Stirnemann J.|Cacoub P.|Jallouli M.|Leroux G.|Cohen-Bittan J.|Hulot J.|Arora S.|Amoura Z.|Piette J.|Costedoat-Chalumeau N.</t>
  </si>
  <si>
    <t>Hydroxychloroquine in systemic lupus erythematosus: Results of a French multicentre controlled trial (PLUS Study)</t>
  </si>
  <si>
    <t>Quality of life in systemic lupus erythematosus: Description in a cohort of French patients and association with blood hydroxychloroquine levels</t>
  </si>
  <si>
    <t>Correction: Passive and active DNA methylation and the interplay with genetic variation in gene regulation</t>
  </si>
  <si>
    <t>Li X.|Liu S.|Huang H.|Liu N.|Zhao C.|Liao S.|Yang C.|Liu Y.|Zhao C.|Li S.|Li S.|Lu X.|Liu C.|Guan L.|Zhao K.|Shi X.|Song W.|Zhou P.|Dong X.|Guo H.|Wen G.|Zhang C.|Jiang L.|Ma N.|Li B.|Wang S.|Tan H.|Wang X.|Dou Q.|Liu J.</t>
  </si>
  <si>
    <t>Liu N.|Liu N.|Liu C.|Li X.|Liao S.|Song W.|Yang C.|Zhao C.|Huang H.|Guan L.|Zhang P.|Liu S.|Hua X.|Chen X.|Zhou P.|Lan X.|Yi S.|Wang S.|Wang X.|Wang X.|Dou Q.|Dou Q.|Liu J.</t>
  </si>
  <si>
    <t>Gambogic Acid Is a Tissue-Specific Proteasome Inhibitor In Vitro and In Vivo</t>
  </si>
  <si>
    <t>A novel proteasome inhibitor suppresses tumor growth via targeting both 19S proteasome deubiquitinases and 20S proteolytic peptidases</t>
  </si>
  <si>
    <t>Ørnbjerg L.|Østergaard M.|Bøyesen P.|Krogh N.|Thormann A.|Tarp U.|Poulsen U.|Espesen J.|Ringsdal V.|Graudal N.|Kollerup G.|Jensen D.|Madsen O.|Glintborg B.|Christensen T.|Lindegaard H.|Dencker D.|Hansen A.|Andersen A.|Hetland M.</t>
  </si>
  <si>
    <t>Ørnbjerg L.|Ørnbjerg L.|Østergaard M.|Østergaard M.|Jensen T.|Hyldstrup L.|Bach-Mortensen P.|Bøyesen P.|Thormann A.|Tarp U.|Bøhme W.|Lindegaard H.|Poulsen U.|Schlemmer A.|Graudal N.|Rødgaard A.|Espesen J.|Kollerup G.|Glintborg B.|Madsen O.|Jensen D.|Hetland M.|Hetland M.</t>
  </si>
  <si>
    <t>Impact of tumour necrosis factor inhibitor treatment on radiographic progression in rheumatoid arthritis patients in clinical practice: Results from the nationwide Danish DANBIO registry</t>
  </si>
  <si>
    <t>Establishment of age- and sex-adjusted reference data for hand bone mass and investigation of hand bone loss in patients with rheumatoid arthritis treated in clinical practice: An observational study from the DANBIO registry and the Copenhagen Osteoarthritis Study</t>
  </si>
  <si>
    <t>Park J.|Seo S.|Kim C.|Kim G.|Noh H.|Kim S.|Kwak K.|Yoon U.|Lee J.|Lee J.|Shin J.|Kim C.|Noh Y.|Cho H.|Kim H.|Yoon C.|Oh S.|Kim J.|Choe Y.|Lee K.|Lee J.|Ewers M.|Weiner M.|Weiner M.|Werring D.|Na D.</t>
  </si>
  <si>
    <t>Ye B.|Ye B.|Seo S.|Seo S.|Kim J.|Kim G.|Cho H.|Noh Y.|Kim H.|Kim H.|Yoon C.|Woo S.|Kim S.|Park H.|Kim S.|Choe Y.|Lee K.|Kim J.|Oh S.|Kim C.|Weiner M.|Lee J.|Na D.|Na D.|Na D.</t>
  </si>
  <si>
    <t>Pathogenesis of cerebral microbleeds: In vivo imaging of amyloid and subcortical ischemic small vessel disease in 226 individuals with cognitive impairment</t>
  </si>
  <si>
    <t>Effects of amyloid and vascular markers on cognitive decline in subcortical vascular dementia</t>
  </si>
  <si>
    <t>Zheng X.|Baumeister T.|Buckmelter A.|Caligiuri M.|Clodfelter K.|Han B.|Ho Y.|Kley N.|Lin J.|Reynolds D.|Sharma G.|Smith C.|Wang Z.|Dragovich P.|Oh A.|Wang W.|Zak M.|Wang Y.|Yuen P.|Bair K.</t>
  </si>
  <si>
    <t>Discovery of potent and efficacious cyanoguanidine-containing nicotinamide phosphoribosyltransferase (Nampt) inhibitors</t>
  </si>
  <si>
    <t>Dragovich P.|Fauber B.|Corson L.|Ding C.|Eigenbrot C.|Ge H.|Giannetti A.|Hunsaker T.|Labadie S.|Liu Y.|Malek S.|Pan B.|Peterson D.|Pitts K.|Purkey H.|Sideris S.|Ultsch M.|Vanderporten E.|Wei B.|Xu Q.|Yen I.|Yue Q.|Zhang H.|Zhang X.</t>
  </si>
  <si>
    <t>Identification of substituted 2-thio-6-oxo-1,6-dihydropyrimidines as inhibitors of human lactate dehydrogenase</t>
  </si>
  <si>
    <t>Gehling V.|Hewitt M.|Vaswani R.|Leblanc Y.|Coîté A.|Nasveschuk C.|Taylor A.|Harmange J.|Audia J.|Pardo E.|Joshi S.|Sandy P.|Mertz J.|Sims R.|Bergeron L.|Bryant B.|Bellon S.|Poy F.|Jayaram H.|Sankaranarayanan R.|Yellapantula S.|Bangalore Srinivasamurthy N.|Birudukota S.|Albrecht B.</t>
  </si>
  <si>
    <t>Albrecht B.|Albrecht B.|Gehling V.|Hewitt M.|Vaswani R.|Côté A.|Leblanc Y.|Leblanc Y.|Nasveschuk C.|Nasveschuk C.|Bellon S.|Bergeron L.|Bergeron L.|Campbell R.|Campbell R.|Cantone N.|Cooper M.|Cummings R.|Jayaram H.|Jayaram H.|Joshi S.|Joshi S.|Mertz J.|Neiss A.|Neiss A.|Normant E.|Normant E.|O'Meara M.|Pardo E.|Pardo E.|Poy F.|Sandy P.|Sandy P.|Supko J.|Supko J.|Sims R.|Harmange J.|Harmange J.|Taylor A.|Audia J.</t>
  </si>
  <si>
    <t>Discovery, design, and optimization of isoxazole azepine BET inhibitors</t>
  </si>
  <si>
    <t>Identification of a Benzoisoxazoloazepine Inhibitor (CPI-0610) of the Bromodomain and Extra-Terminal (BET) Family as a Candidate for Human Clinical Trials</t>
  </si>
  <si>
    <t>Yang C.|Shen H.|Wu Z.|Chu H.|Cox J.|Balsells J.|Crespo A.|Brown P.|Zamlynny B.|Wiltsie J.|Clemas J.|Gibson J.|Contino L.|Lisnock J.|Zhou G.|Garcia-Calvo M.|Bateman T.|Xu L.|Tong X.|Crook M.|Sinclair P.</t>
  </si>
  <si>
    <t>Yang C.|Balsells J.|Chu H.|Cox J.|Crespo A.|Ma X.|Contino L.|Brown P.|Gao S.|Zamlynny B.|Wiltsie J.|Clemas J.|Lisnock J.|Gibson J.|Zhou G.|Garcia-Calvo M.|Bateman T.|Tong V.|Xu L.|Crook M.|Sinclair P.|Shen H.</t>
  </si>
  <si>
    <t>Discovery of novel oxazolidinedione derivatives as potent and selective mineralocorticoid receptor antagonists</t>
  </si>
  <si>
    <t>Discovery of benzimidazole oxazolidinediones as novel and selective nonsteroidal mineralocorticoid receptor antagonists</t>
  </si>
  <si>
    <t>Dai X.|Wu C.|He Y.|Gui L.|Zhou L.|Zhou L.|Guo H.|Yuan J.|Yang B.|Li J.|Deng Q.|Huang S.|Guan L.|Hu D.|Zhu J.|Min X.|Lang M.|Li D.|Yang H.|Hu F.|Lin D.|Wu T.|He M.</t>
  </si>
  <si>
    <t>Yang B.|Mo Z.|Wu C.|Yang H.|Yang X.|Yang X.|He Y.|Gui L.|Zhou L.|Zhou L.|Guo H.|Zhang X.|Yuan J.|Dai X.|Li J.|Qiu G.|Huang S.|Deng Q.|Feng Y.|Guan L.|Hu D.|Zhang X.|Wang T.|Zhu J.|Min X.|Lang M.|Li D.|Hu F.|Lin D.|Wu T.|He M.</t>
  </si>
  <si>
    <t>A genome-wide association study for serum bilirubin levels and gene-environment interaction in a chinese population</t>
  </si>
  <si>
    <t>A genome-wide association study identifies common variants influencing serum uric acid concentrations in a Chinese population</t>
  </si>
  <si>
    <t>Fernandez-Rozadilla C.|Cazier J.|Tomlinson I.|Tomlinson I.|Carvajal-Carmona L.|Palles C.|Lamas M.|Baiget M.|López-Fernández L.|Brea-Fernández A.|Abulí A.|Abulí A.|Bujanda L.|Clofent J.|Clofent J.|Gonzalez D.|Xicola R.|Andreu M.|Bessa X.|Jover R.|Llor X.|Moreno V.|Castells A.|Carracedo A.|Castellvi-Bel S.|Ruiz-Ponte C.</t>
  </si>
  <si>
    <t>Fernandez-Rozadilla C.|Fernandez-Rozadilla C.|Cazier J.|Tomlinson I.|Tomlinson I.|Brea-Fernández A.|Lamas M.|Baiget M.|López-Fernández L.|Clofent J.|Clofent J.|Bujanda L.|Gonzalez D.|De Castro L.|Hemminki K.|Hemminki K.|Bessa X.|Andreu M.|Jover R.|Xicola R.|Llor X.|Moreno V.|Castells A.|Castellví-Bel S.|Carracedo A.|Carracedo A.|Ruiz-Ponte C.</t>
  </si>
  <si>
    <t>A colorectal cancer genome-wide association study in a Spanish cohort identifies two variants associated with colorectal cancer risk at 1p33 and 8p12</t>
  </si>
  <si>
    <t>A genome-wide association study on copy-number variation identifies a 11q11 loss as a candidate susceptibility variant for colorectal cancer</t>
  </si>
  <si>
    <t>Smith A.|Parsons H.|Kent E.|Bellizzi K.|Zebrack B.|Keel G.|Lynch C.|Rubenstein M.|Keegan T.|Cress R.|Agha G.|Cruz M.|Schwartz S.|Shellenberger M.|Janes T.|Kato I.|Bankowski A.|Stock M.|Wu X.|Chen V.|Tompkins B.|Keegan T.|Allen L.|Loya Z.|Hussain K.|West M.|Odle L.|Hamilton A.|Zelaya J.|Lo M.|Trinidad U.|Harlan L.|Eisenstein J.|Potosky A.|Albritton K.|Link M.</t>
  </si>
  <si>
    <t>Wu X.|Wu X.|Prasad P.|Prasad P.|Landry I.|Harlan L.|Harlan L.|Parsons H.|Lynch C.|Lynch C.|Smith A.|Smith A.|Hamilton A.|Hamilton A.|Keegan T.|Keegan T.|Schwartz S.|Shellenberger M.|Janes T.|West M.|Somers L.|Kato I.|Bankowski A.|Stock M.|Cress R.|Agha G.|Cruz M.|Chen V.|Allen L.|Loya Z.|Shelton-Herendeen L.|Zelaya J.|Trinidad U.|Keel G.|Eisenstein J.|Potosky A.|Bellizzi K.|Albritton K.|Link M.|Friedman D.|Zebrack B.</t>
  </si>
  <si>
    <t>Unmet support service needs and health-related quality of life among adolescents and young adults with cancer: The AYA HOPE study</t>
  </si>
  <si>
    <t>Impact of the AYA HOPE comorbidity index on assessing health care service needs and health status among adolescents and young adults with cancer</t>
  </si>
  <si>
    <t>Thomas N.|Busam K.|From L.|Kricker A.|Armstrong B.|Anton-Culver H.|Gruber S.|Gallagher R.|Zanetti R.|Rosso S.|Dwyer T.|Venn A.|Kanetsky P.|Groben P.|Hao H.|Orlow I.|Reiner A.|Luo L.|Paine S.|Ollila D.|Wilcox H.|Begg C.|Berwick M.|Berwick M.</t>
  </si>
  <si>
    <t>Gibbs D.|Orlow I.|Bramson J.|Kanetsky P.|Luo L.|Kricker A.|Armstrong B.|Anton-Culver H.|Gruber S.|Marrett L.|Gallagher R.|Zanetti R.|Rosso S.|Dwyer T.|Sharma A.|La Pilla E.|From L.|Busam K.|Cust A.|Ollila D.|Ollila D.|Begg C.|Berwick M.|Thomas N.|Thomas N.</t>
  </si>
  <si>
    <t>Tumor-infiltrating lymphocyte grade in primary melanomas is independently associated with melanoma-specific survival in the population-based genes, environment and melanoma study</t>
  </si>
  <si>
    <t>Association of interferon regulatory factor-4 polymorphism rs12203592 with divergent melanoma pathways</t>
  </si>
  <si>
    <t>Patel S.|Amit M.|Yen T.|Liao C.|Chaturvedi P.|Agarwal J.|Kowalski L.|Ebrahimi A.|Clark J.|Cernea C.|Brandao S.|Kreppel M.|Zöller J.|Fliss D.|Fridman E.|Bachar G.|Shpitzer T.|Bolzoni V.|Patel P.|Jonnalagadda S.|Robbins K.|Shah J.|Gil Z.|Gil Z.</t>
  </si>
  <si>
    <t>Fridman E.|Fridman E.|Na'ara S.|Na'ara S.|Agarwal J.|Amit M.|Amit M.|Bachar G.|Villaret A.|Brandao J.|Cernea C.|Chaturvedi P.|Clark J.|Clark J.|Ebrahimi A.|Ebrahimi A.|Ebrahimi A.|Fliss D.|Jonnalagadda S.|Kohler H.|Kowalski L.|Kreppel M.|Liao C.|Patel S.|Patel R.|Robbins K.|Shah J.|Shpitzer T.|Yen T.|Zöller J.|Gil Z.|Gil Z.</t>
  </si>
  <si>
    <t>Lymph node density in oral cavity cancer: Results of the International Consortium for Outcomes Research</t>
  </si>
  <si>
    <t>The role of adjuvant treatment in early-stage oral cavity squamous cell carcinoma: An international collaborative study</t>
  </si>
  <si>
    <t>Miyahara K.|Miyahara K.|Nouso K.|Nouso K.|Morimoto Y.|Takeuchi Y.|Hagihara H.|Kuwaki K.|Onishi H.|Onishi H.|Ikeda F.|Ikeda F.|Miyake Y.|Nakamura S.|Shiraha H.|Takaki A.|Honda M.|Kaneko S.|Sato T.|Sato S.|Obi S.|Iwadou S.|Kobayashi Y.|Takaguchi K.|Kariyama K.|Takuma Y.|Takabatake H.|Yamamoto K.|Yamamoto K.|Morimoro Y.|Takuma Y.|Takabatake H.|Fujioka S.|Osawa T.|Kariyama K.|Toshimori J.|Kobashi H.|Miyatake H.|Uematsu S.|Okamoto R.|Araki Y.|Tatsukawa M.|Yabushita K.|Shimoe T.|Sakaguchi K.|Sakata T.|Kaneyoshi T.|Miyashita M.|Makino Y.|Moriya A.|Ando M.|Baba N.|Seno T.|Nagano T.|Matsumoto E.|Takayama H.</t>
  </si>
  <si>
    <t>Pro-angiogenic cytokines for prediction of outcomes in patients with advanced hepatocellular carcinoma</t>
  </si>
  <si>
    <t>Day F.|Day F.|Jorissen R.|Lipton L.|Lipton L.|Lipton L.|Mouradov D.|Sakthianandeswaren A.|Christie M.|Christie M.|Li S.|Tsui C.|Tie J.|Tie J.|Desai J.|Desai J.|Xu Z.|Molloy P.|Whitehall V.|Leggett B.|Jones I.|McLaughlin S.|Ward R.|Hawkins N.|Ruszkiewicz A.|Moore J.|Busam D.|Zhao Q.|Strausberg R.|Strausberg R.|Gibbs P.|Gibbs P.|Gibbs P.|Sieber O.|Sieber O.|Sieber O.</t>
  </si>
  <si>
    <t>PIK3CA and PTEN gene and exon mutation-specific clinicopathologic and molecular associations in Colorectal cancer</t>
  </si>
  <si>
    <t>Iyer R.|Gentry-Maharaj A.|Nordin A.|Liston R.|Burnell M.|Das N.|Desai R.|Gornall R.|Beardmore-Gray A.|Hillaby K.|Leeson S.|Linder A.|Lopes A.|Meechan D.|Mould T.|Nevin J.|Olaitan A.|Rufford B.|Ryan A.|Shanbhag S.|Thackeray A.|Wood N.|Reynolds K.|Menon U.</t>
  </si>
  <si>
    <t>Burnell M.|Iyer R.|Gentry-Maharaj A.|Nordin A.|Liston R.|Manchanda R.|Manchanda R.|Das N.|Gornall R.|Beardmore-Gray A.|Hillaby K.|Leeson S.|Linder A.|Lopes A.|Meechan D.|Mould T.|Nevin J.|Olaitan A.|Rufford B.|Shanbhag S.|Thackeray A.|Wood N.|Reynolds K.|Ryan A.|Menon U.</t>
  </si>
  <si>
    <t>Patient-reporting improves estimates of postoperative complication rates: A prospective cohort study in gynaecological oncology</t>
  </si>
  <si>
    <t>Benchmarking of surgical complications in gynaecological oncology: prospective multicentre study</t>
  </si>
  <si>
    <t>BJOG : an international journal of obstetrics and gynaecology</t>
  </si>
  <si>
    <t>Tessier Cloutier B.|Clarke A.|Ramsey-Goldman R.|Wang Y.|Foulkes W.|Gordon C.|Hansen J.|Yelin E.|Urowitz M.|Gladman D.|Fortin P.|Wallace D.|Petri M.|Manzi S.|Ginzler E.|Labrecque J.|Edworthy S.|Dooley M.|Senécal J.|Peschken C.|Bae S.|Isenberg D.|Rahman A.|Ruiz-Irastorza G.|Hanly J.|Jacobsen S.|Nived O.|Witte T.|Criswell L.|Barr S.|Dreyer L.|Sturfelt G.|Bernatsky S.</t>
  </si>
  <si>
    <t>Breast cancer in systemic lupus erythematosus</t>
  </si>
  <si>
    <t>Azoulay E.|Mokart D.|Pène F.|Lambert J.|Kouatchet A.|Mayaux J.|Vincent F.|Nyunga M.|Bruneel F.|Laisne L.|Rabbat A.|Lebert C.|Perez P.|Chaize M.|Renault A.|Meert A.|Benoit D.|Hamidfar R.|Jourdain M.|Darmon M.|Schlemmer B.|Chevret S.|Lemiale V.</t>
  </si>
  <si>
    <t>Mirouse A.|Resche-Rigon M.|Lemiale V.|Mokart D.|Kouatchet A.|Mayaux J.|Vincent F.|Nyunga M.|Bruneel F.|Rabbat A.|Lebert C.|Perez P.|Renault A.|Meert A.|Benoit D.|Hamidfar R.|Jourdain M.|Darmon M.|Azoulay E.|Pène F.</t>
  </si>
  <si>
    <t>Outcomes of critically ill patients with hematologic malignancies: Prospective multicenter data from France and Belgium-A groupe de recherche respiratoire en réanimation onco-hématologique study</t>
  </si>
  <si>
    <t>Red blood cell transfusion in the resuscitation of septic patients with hematological malignancies</t>
  </si>
  <si>
    <t>Kroeger N.|Kroeger N.|Xie W.|Lee J.|Bjarnason G.|Knox J.|MacKenzie M.|Wood L.|Srinivas S.|Vaishamayan U.|Rha S.|Pal S.|Yuasa T.|Donskov F.|Agarwal N.|Kollmannsberger C.|Tan M.|North S.|Rini B.|Choueiri T.|Choueiri T.|Choueiri T.|Heng D.</t>
  </si>
  <si>
    <t>Ko J.|Xie W.|Kroeger N.|Lee J.|Rini B.|Knox J.|Bjarnason G.|Srinivas S.|Pal S.|Yuasa T.|Smoragiewicz M.|Donskov F.|Kanesvaran R.|Wood L.|Ernst D.|Agarwal N.|Vaishampayan U.|Rha S.|Choueiri T.|Heng D.</t>
  </si>
  <si>
    <t>Metastatic non-clear cell renal cell carcinoma treated with targeted therapy agents: Characterization of survival outcome and application of the International mRCC Database Consortium criteria</t>
  </si>
  <si>
    <t>The international metastatic renal cell carcinoma database consortium model as a prognostic tool in patients with metastatic renal cell carcinoma previously treated with first-line targeted therapy: A population-based study</t>
  </si>
  <si>
    <t>British journal of cancer</t>
  </si>
  <si>
    <t>Viola K.|Kopf S.|Rarova L.|Jarukamjorn K.|Jarukamjorn K.|Kretschy N.|Teichmann M.|Vonach C.|Atanasov A.|Giessrigl B.|Huttary N.|Raab I.|Krieger S.|Strnad M.|De Martin R.|Saiko P.|Szekeres T.|Knasmüller S.|Dirsch V.|Jäger W.|Grusch M.|Dolznig H.|Mikulits W.|Krupitza G.</t>
  </si>
  <si>
    <t>Viola K.|Viola K.|Kopf S.|Kopf S.|Huttary N.|Vonach C.|Vonach C.|Kretschy N.|Kretschy N.|Teichmann M.|Teichmann M.|Giessrigl B.|Raab I.|Stary S.|Krieger S.|Keller T.|Bauer S.|Hantusch B.|Szekeres T.|De Martin R.|Jäger W.|Mikulits W.|Dolznig H.|Krupitza G.|Grusch M.</t>
  </si>
  <si>
    <t>Xanthohumol attenuates tumour cell-mediated breaching of the lymphendothelial barrier and prevents intravasation and metastasis</t>
  </si>
  <si>
    <t>Bay11-7082 inhibits the disintegration of the lymphendothelial barrier triggered by MCF-7 breast cancer spheroids; The role of ICAM-1 and adhesion</t>
  </si>
  <si>
    <t>Takahara N.|Nakai Y.|Isayama H.|Sasaki T.|Satoh Y.|Takai D.|Hamada T.|Uchino R.|Mizuno S.|Miyabayashi K.|Mohri D.|Kawakubo K.|Kogure H.|Yamamoto N.|Sasahira N.|Hirano K.|Ijichi H.|Tada M.|Yatomi Y.|Koike K.</t>
  </si>
  <si>
    <t>Takahara N.|Isayama H.|Nakai Y.|Sasaki T.|Ishigami H.|Yamashita H.|Yamaguchi H.|Hamada T.|Uchino R.|Mizuno S.|Miyabayashi K.|Mohri D.|Kawakubo K.|Kogure H.|Yamamoto N.|Sasahira N.|Hirano K.|Ijichi H.|Tateishi K.|Tada M.|Kitayama J.|Watanabe T.|Koike K.</t>
  </si>
  <si>
    <t>Uridine diphosphate glucuronosyl transferase 1 family polypeptide A1 gene (UGT1A1) polymorphisms are associated with toxicity and efficacy in irinotecan monotherapy for refractory pancreatic cancer</t>
  </si>
  <si>
    <t>Intravenous and intraperitoneal paclitaxel with S-1 for refractory pancreatic cancer with malignant ascites: an interim analysis</t>
  </si>
  <si>
    <t>Journal of gastrointestinal cancer</t>
  </si>
  <si>
    <t>Cancer Chemotherapy and Pharmacology</t>
  </si>
  <si>
    <t>Antczak A.|Kluźniak W.|Wokołorczyk D.|Kashyap A.|Jakubowska A.|Gronwald J.|Huzarski T.|Byrski T.|Deogonekbniak T.|Masojć B.|Górski B.|Gromowski T.|Nagorna A.|Gołaogonekb A.|Sikorski A.|Słojewski M.|Gliniewicz B.|Gliniewicz B.|Borkowski T.|Borkowski A.|Przybyła J.|Sosnowski M.|Małkiewicz B.|Zdrojowy R.|Sikorska-Radek P.|Matych J.|Wilkosz J.|Rózański W.|Kiś J.|Bar K.|Domagała P.|Stawicka M.|Milecki P.|Akbari M.|Narod S.|Lubiński J.|Cybulski C.</t>
  </si>
  <si>
    <t>A common nonsense mutation of the BLM gene and prostate cancer risk and survival</t>
  </si>
  <si>
    <t>Nandasena K.|Yates R.|Yates R.|Tiwari R.|O'Hara G.|Howieson J.|Ninawi M.|Chertkov O.|Detter C.|Tapia R.|Han S.|Woyke T.|Pitluck S.|Nolan M.|Land M.|Liolios K.|Pati A.|Copeland A.|Kyrpides N.|Ivanova N.|Goodwin L.|Meenakshi U.|Reeve W.</t>
  </si>
  <si>
    <t>Reeve W.|Nandasena K.|Yates R.|Yates R.|Tiwari R.|O'Hara G.|Ninawi M.|Gu W.|Goodwin L.|Detter C.|Tapia R.|Han C.|Copeland A.|Liolios K.|Chen A.|Markowitz V.|Pati A.|Mavromatis K.|Woyke T.|Kyrpides N.|Ivanova N.|Howieson J.</t>
  </si>
  <si>
    <t>Complete genome sequence of Mesorhizobium ciceri bv. biserrulae type strain (WSM1271&lt;sup&gt;T&lt;/sup&gt;)</t>
  </si>
  <si>
    <t>Complete genome sequence of Mesorhizobium australicum type strain (WSM2073&lt;sup&gt;T&lt;/sup&gt;)</t>
  </si>
  <si>
    <t>Dogs M.|Teshima H.|Petersen J.|Fiebig A.|Chertkov O.|Dalingault H.|Chen A.|Pati A.|Goodwin L.|Goodwin L.|Chain P.|Detter J.|Detter J.|Ivanova N.|Lapidus A.|Rohde M.|Gronow S.|Kyrpides N.|Woyke T.|Simon M.|Göker M.|Klenk H.|Brinkhoff T.</t>
  </si>
  <si>
    <t>Riedel T.|Teshima H.|Petersen J.|Fiebig A.|Davenport K.|Daligault H.|Erkkila T.|Gu W.|Munk C.|Xu Y.|Chen A.|Pati A.|Ivanova N.|Goodwin L.|Goodwin L.|Chain P.|Detter J.|Detter J.|Rohde M.|Gronow S.|Kyrpides N.|Woyke T.|Göker M.|Brinkhoff T.|Klenk H.</t>
  </si>
  <si>
    <t>Genome sequence of Phaeobacter daeponensis type strain (DSM 23529&lt;sup&gt;T&lt;/sup&gt;), a facultatively anaerobic bacterium isolated from marine sediment, and emendation of Phaeobacter daeponensis</t>
  </si>
  <si>
    <t>Genome sequence of the Leisingera aquimarina type strain (DSM 24565&lt;sup&gt;T&lt;/sup&gt;), a member of the marine Roseobacter clade rich in extra chromosomal elements</t>
  </si>
  <si>
    <t>Eeles R.|Eeles R.|Olama A.|Benlloch S.|Saunders E.|Leongamornlert D.|Tymrakiewicz M.|Ghoussaini M.|Luccarini C.|Dennis J.|Jugurnauth-Little S.|Dadaev T.|Neal D.|Neal D.|Hamdy F.|Hamdy F.|Donovan J.|Muir K.|Muir K.|Giles G.|Giles G.|Severi G.|Severi G.|Wiklund F.|Gronberg H.|Haiman C.|Schumacher F.|Henderson B.|Le Marchand L.|Lindstrom S.|Kraft P.|Hunter D.|Gapstur S.|Chanock S.|Berndt S.|Albanes D.|Andriole G.|Schleutker J.|Schleutker J.|Weischer M.|Canzian F.|Riboli E.|Key T.|Travis R.|Campa D.|Ingles S.|John E.|John E.|John E.|Hayes R.|Pharoah P.|Pashayan N.|Khaw K.|Stanford J.|Stanford J.|Ostrander E.|Signorello L.|Signorello L.|Thibodeau S.|Schaid D.|Maier C.|Maier C.|Vogel W.|Kibel A.|Cybulski C.|Lubinski J.|Cannon-Albright L.|Cannon-Albright L.|Brenner H.|Park J.|Kaneva R.|Batra J.|Spurdle A.|Clements J.|Teixeira M.|Teixeira M.|Dicks E.|Lee A.|Dunning A.|Baynes C.|Conroy D.|Maranian M.|Ahmed S.|Govindasami K.|Guy M.|Wilkinson R.|Sawyer E.|Morgan A.|Dearnaley D.|Dearnaley D.|Horwich A.|Horwich A.|Huddart R.|Huddart R.|Khoo V.|Khoo V.|Parker C.|Parker C.|Van As N.|Woodhouse C.</t>
  </si>
  <si>
    <t>Saunders E.|Dadaev T.|Leongamornlert D.|Jugurnauth-Little S.|Tymrakiewicz M.|Wiklund F.|Al Olama A.|Benlloch S.|Neal D.|Hamdy F.|Donovan J.|Giles G.|Giles G.|Severi G.|Severi G.|Gronberg H.|Aly M.|Haiman C.|Schumacher F.|Henderson B.|Lindstrom S.|Kraft P.|Hunter D.|Gapstur S.|Chanock S.|Berndt S.|Albanes D.|Andriole G.|Schleutker J.|Schleutker J.|Weischer M.|Nordestgaard B.|Canzian F.|Campa D.|Riboli E.|Key T.|Travis R.|Ingles S.|John E.|John E.|Hayes R.|Pharoah P.|Khaw K.|Stanford J.|Ostrander E.|Signorello L.|Signorello L.|Thibodeau S.|Schaid D.|Maier C.|Kibel A.|Cybulski C.|Cannon-Albright L.|Brenner H.|Park J.|Kaneva R.|Batra J.|Clements J.|Teixeira M.|Teixeira M.|Xu J.|Mikropoulos C.|Goh C.|Govindasami K.|Guy M.|Wilkinson R.|Sawyer E.|Morgan A.|Easton D.|Muir K.|Eeles R.|Kote-Jarai Z.</t>
  </si>
  <si>
    <t>Identification of 23 new prostate cancer susceptibility loci using the iCOGS custom genotyping array</t>
  </si>
  <si>
    <t>Fine-Mapping the HOXB Region Detects Common Variants Tagging a Rare Coding Allele: Evidence for Synthetic Association in Prostate Cancer</t>
  </si>
  <si>
    <t>Chatr-Aryamontri A.|Breitkreutz B.|Heinicke S.|Boucher L.|Winter A.|Stark C.|Nixon J.|Ramage L.|Kolas N.|O'Donnell L.|Reguly T.|Breitkreutz A.|Sellam A.|Chen D.|Chang C.|Rust J.|Livstone M.|Oughtred R.|Dolinski K.|Tyers M.|Tyers M.|Tyers M.</t>
  </si>
  <si>
    <t>Oughtred R.|Chatr-Aryamontri A.|Breitkreutz B.|Chang C.|Rust J.|Theesfeld C.|Heinicke S.|Breitkreutz A.|Chen D.|Hirschman J.|Kolas N.|Livstone M.|Nixon J.|O’Donnell L.|Ramage L.|Winter A.|Reguly T.|Sellam A.|Stark C.|Boucher L.|Dolinski K.|Tyers M.|Tyers M.|Tyers M.</t>
  </si>
  <si>
    <t>The BioGRID interaction database: 2013 Update</t>
  </si>
  <si>
    <t>Biogrid: A resource for studying biological interactions in yeast</t>
  </si>
  <si>
    <t>Cold Spring Harbor Protocols</t>
  </si>
  <si>
    <t>Keseler I.|Mackie A.|Peralta-Gil M.|Santos-Zavaleta A.|Gama-Castro S.|Bonavides-Martínez C.|Fulcher C.|Huerta A.|Kothari A.|Krummenacker M.|Latendresse M.|Muñiz-Rascado L.|Ong Q.|Paley S.|Schröder I.|Schröder I.|Shearer A.|Subhraveti P.|Travers M.|Weerasinghe D.|Weiss V.|Collado-Vides J.|Gunsalus R.|Gunsalus R.|Paulsen I.|Karp P.</t>
  </si>
  <si>
    <t>Keseler I.|Mackie A.|Santos-Zavaleta A.|Billington R.|Bonavides-Martínez C.|Caspi R.|Fulcher C.|Gama-Castro S.|Kothari A.|Krummenacker M.|Latendresse M.|Muñiz-Rascado L.|Ong Q.|Paley S.|Peralta-Gil M.|Subhraveti P.|Velázquez-Ramírez D.|Weaver D.|Collado-Vides J.|Paulsen I.|Karp P.</t>
  </si>
  <si>
    <t>EcoCyc: Fusing model organism databases with systems biology</t>
  </si>
  <si>
    <t>The EcoCyc database: Reflecting new knowledge about Escherichia coli K-12</t>
  </si>
  <si>
    <t>EcoSal Plus</t>
  </si>
  <si>
    <t>Cochrane G.|Alako B.|Amid C.|Bower L.|Cerdeño-Tárraga A.|Cleland I.|Gibson R.|Goodgame N.|Jang M.|Kay S.|Leinonen R.|Lin X.|Lopez R.|McWilliam H.|Oisel A.|Pakseresht N.|Pallreddy S.|Park Y.|Plaister S.|Radhakrishnan R.|Rivière S.|Rossello M.|Senf A.|Silvester N.|Smirnov D.|Ten Hoopen P.|Toribio A.|Vaughan D.|Zalunin V.</t>
  </si>
  <si>
    <t>Silvester N.|Alako B.|Amid C.|Cerdeño-Tarrága A.|Clarke L.|Cleland I.|Harrison P.|Jayathilaka S.|Kay S.|Keane T.|Leinonen R.|Liu X.|Martínez-Villacorta J.|Menchi M.|Reddy K.|Pakseresht N.|Rajan J.|Rossello M.|Smirnov D.|Toribio A.|Vaughan D.|Zalunin V.|Cochrane G.</t>
  </si>
  <si>
    <t>Facing growth in the European Nucleotide Archive</t>
  </si>
  <si>
    <t>The European Nucleotide Archive in 2017</t>
  </si>
  <si>
    <t>Cheng M.|Bogoch I.|Green K.|Plevneshi A.|Rudnick W.|Shigayeva A.|McGeer A.|Lee T.|Baqi M.|Richardson D.|Belhaj A.|Kitai I.|Chen D.|De Villa E.|Demczuk W.|Martin I.|Dick H.|Downey J.|Powis J.|Farshait N.|Lee K.|Gold W.|Walmsley S.|Jamieson F.|Johnstone J.|Krajden S.|Kapala J.|Katz K.|Loeb M.|Smaill F.|Lovinsky R.|Rose D.|Ma C.|Pong-Porter S.|Willey B.|Muller M.|O'Grady S.|Opavsky A.|Ostrowska K.|Sarabia A.|Rau N.|Richardson S.|Tran D.|Sales V.|Shokry P.|Silverman M.|Simor A.|Vearncombe M.|Tyrrell G.|Wilson A.|Yaffe B.|Yamamura D.</t>
  </si>
  <si>
    <t>Factors Associated with 30-Day Mortality Rate in Respiratory Infections Caused by Streptococcus pneumoniae</t>
  </si>
  <si>
    <t>Laufer R.|Forrest B.|Li S.|Liu Y.|Sampson P.|Edwards L.|Lang Y.|Awrey D.|Mao G.|Plotnikova O.|Leung G.|Hodgson R.|Beletskaya I.|Mason J.|Luo X.|Wei X.|Yao Y.|Feher M.|Ban F.|Kiarash R.|Green E.|Mak T.|Pan G.|Pauls H.</t>
  </si>
  <si>
    <t>Laufer R.|Li S.|Liu Y.|Ng G.|Lang Y.|Feher M.|Brokx R.|Beletskaya I.|Hodgson R.|Mao G.|Plotnikova O.|Awrey D.|Mason J.|Wei X.|Lin D.|Che Y.|Kiarash R.|Madeira B.|Fletcher G.|Mak T.|Bray M.|Pauls H.</t>
  </si>
  <si>
    <t>The discovery of PLK4 inhibitors: (E)-3-((1H-indazol-6-yl)methylene) indolin-2-ones as novel antiproliferative agents</t>
  </si>
  <si>
    <t>Discovery of 4-(4-aminopyrazolo[1,5-a][1,3,5]triazin-8-yl)benzamides as novel, highly potent and selective, orally bioavailable inhibitors of Tyrosine Threonine Kinase, TTK</t>
  </si>
  <si>
    <t>Zhang W.|Zhang W.|Zhang W.|Zhang H.|Zhang H.|Wang N.|Wang N.|Zhao C.|Zhao C.|Zhang H.|Zhang H.|Deng F.|Deng F.|Wu N.|Wu N.|He Y.|He Y.|Chen X.|Chen X.|Zhang J.|Zhang J.|Wen S.|Wen S.|Liao Z.|Zhang Q.|Zhang Q.|Zhang Z.|Liu W.|Liu W.|Yan Z.|Yan Z.|Luu H.|Haydon R.|Zhou L.|He T.|He T.</t>
  </si>
  <si>
    <t>Li R.|Li R.|Zhang W.|Zhang W.|Zhang W.|Cui J.|Cui J.|Shui W.|Shui W.|Shui W.|Yin L.|Yin L.|Wang Y.|Zhang H.|Zhang H.|Wang N.|Wang N.|Wu N.|Wu N.|Nan G.|Nan G.|Chen X.|Chen X.|Wen S.|Wen S.|Deng F.|Deng F.|Zhang H.|Zhang H.|Zhou G.|Liao Z.|Liao Z.|Zhang J.|Zhang J.|Zhang Q.|Zhang Q.|Yan Z.|Yan Z.|Liu W.|Liu W.|Zhang Z.|Ye J.|Deng Y.|Deng Y.|Luu H.|Haydon R.|He T.|He T.|He T.|Deng Z.</t>
  </si>
  <si>
    <t>Modulation of β-catenin signaling by the inhibitors of MAP kinase, tyrosine kinase, and PI3-kinase pathways</t>
  </si>
  <si>
    <t>Targeting BMP9-promoted human osteosarcoma growth by inactivation of notch signaling</t>
  </si>
  <si>
    <t>Mancia G.|Fagard R.|Narkiewicz K.|Redon J.|Zanchetti A.|Böhm M.|Christiaens T.|Cifkova R.|De Backer G.|Dominiczak A.|Galderisi M.|Grobbee D.|Jaarsma T.|Kirchhof P.|Kirchhof P.|Kjeldsen S.|Laurent S.|Manolis A.|Nilsson P.|Ruilope L.|Schmieder R.|Sirnes P.|Sleight P.|Viigimaa M.|Waeber B.|Zannad F.</t>
  </si>
  <si>
    <t>Guía de práctica clínica de la ESH/ESC para el manejo de la hipertensión arterial (2013)</t>
  </si>
  <si>
    <t>Androic D.|Armstrong D.|Asaturyan A.|Averett T.|Balewski J.|Beaufait J.|Beminiwattha R.|Benesch J.|Benmokhtar F.|Birchall J.|Carlini R.|Carlini R.|Cornejo J.|Covrig S.|Dalton M.|Davis C.|Deconinck W.|Diefenbach J.|Dow K.|Dowd J.|Dunne J.|Dutta D.|Duvall W.|Elaasar M.|Falk W.|Finn J.|Forest T.|Gaskell D.|Gericke M.|Grames J.|Gray V.|Grimm K.|Guo F.|Hoskins J.|Johnston K.|Jones D.|Jones M.|Jones R.|Kargiantoulakis M.|King P.|Korkmaz E.|Kowalski S.|Leacock J.|Leckey J.|Lee A.|Lee J.|Lee J.|Lee L.|MacEwan S.|Mack D.|Magee J.|Mahurin R.|Mahurin R.|Mammei J.|Martin J.|McHugh M.|Meekins D.|Mei J.|Michaels R.|Micherdzinska A.|Myers K.|Mkrtchyan A.|Mkrtchyan H.|Narayan A.|Ndukum L.|Nelyubin V.|Nuruzzaman N.|van Oers W.|van Oers W.|Opper A.|Page S.|Pan J.|Paschke K.|Phillips S.|Pitt M.|Poelker M.|Rajotte J.|Ramsay W.|Ramsay W.|Roche J.|Sawatzky B.|Seva T.|Shabestari M.|Silwal R.|Simicevic N.|Smith G.|Solvignon P.|Spayde D.|Subedi A.|Subedi R.|Suleiman R.|Tadevosyan V.|Tobias W.|Tvaskis V.|Waidyawansa B.|Wang P.|Wells S.|Wood S.|Yang S.|Young R.</t>
  </si>
  <si>
    <t>The Q&lt;sup&gt;p&lt;/sup&gt;&lt;inf&gt;Weak&lt;/inf&gt;experiment: A search for physics beyond the standard model via a measurement of the proton's weak charge</t>
  </si>
  <si>
    <t>Kawamura H.|Aoki T.|Arikawa H.|Ezure S.|Furukawa T.|Harada K.|Hatakeyama A.|Hatanaka K.|Hayamizu T.|Imai K.|Inoue T.|Ishikawa T.|Itoh M.|Kato T.|Murakami T.|Nataraj H.|Sato T.|Shimizu Y.|Wakasa T.|Yoshida H.|Sakemi Y.</t>
  </si>
  <si>
    <t>Harada K.|Aoki T.|Ezure S.|Kato K.|Hayamizu T.|Kawamura H.|Kawamura H.|Inoue T.|Inoue T.|Arikawa H.|Ishikawa T.|Aoki T.|Uchiyama A.|Sakamoto K.|Ito S.|Itoh M.|Ando S.|Hatakeyama A.|Hatanaka K.|Imai K.|Murakami T.|Nataraj H.|Shimizu Y.|Sato T.|Wakasa T.|Yoshida H.|Sakemi Y.</t>
  </si>
  <si>
    <t>Search for permanent EDM using laser cooled Fr atoms</t>
  </si>
  <si>
    <t>Laser frequency locking with 46 GHz offset using an electro-optic modulator for magneto-optical trapping of francium atoms</t>
  </si>
  <si>
    <t>Stevenson D.|Young P.|Young P.|Young P.|Naik V.|Lamarque J.|Shindell D.|Voulgarakis A.|Skeie R.|Dalsoren S.|Myhre G.|Berntsen T.|Folberth G.|Rumbold S.|Collins W.|Collins W.|MacKenzie I.|Doherty R.|Zeng G.|Van Noije T.|Strunk A.|Bergmann D.|Cameron-Smith P.|Plummer D.|Strode S.|Strode S.|Horowitz L.|Lee Y.|Szopa S.|Sudo K.|Nagashima T.|Josse B.|Cionni I.|Righi M.|Eyring V.|Conley A.|Bowman K.|Wild O.|Archibald A.</t>
  </si>
  <si>
    <t>Tropospheric ozone changes, radiative forcing and attribution to emissions in the Atmospheric Chemistry and Climate Model Intercomparison Project (ACCMIP)</t>
  </si>
  <si>
    <t>Vinnik L.|Oreshin S.|Makeyeva L.|Peregoudov D.|Kozlovskaya E.|Pedersen H.|Plomerova J.|Achauer U.|Kissling E.|Sanina I.|Jämsen T.|Silvennoinen H.|Pequegnat C.|Hurskainen R.|Guiguet R.|Hausmann H.|Jedlicka P.|Aleshin I.|Bourova E.|Bodvarsson R.|Brückl E.|Eken T.|Heikkinen P.|Houseman G.|Johnsen H.|Kremenetskaya E.|Komminaho K.|Munzarova H.|Roberts R.|Ruzek B.|Shomali H.|Schweitzer J.|Shaumyan A.|Vecsey L.|Volosov S.</t>
  </si>
  <si>
    <t>Anisotropic lithosphere under the Fennoscandian shield from P receiver functions and SKS waveforms of the POLENET/LAPNET array</t>
  </si>
  <si>
    <t>Roberts L.|Oppenheimer B.|Baranec C.|Beichman C.|Beichman C.|Brenner D.|Burruss R.|Cady E.|Crepp J.|Crepp J.|Dekany R.|Fergus R.|Hale D.|Hillenbrand L.|Hinkley S.|Hogg D.|King D.|Ligon E.|Lockhart T.|Nilsson R.|Parry I.|Parry I.|Pueyo L.|Rice E.|Rice E.|Roberts J.|Roberts L.|Shao M.|Sivaramakrishnan A.|Sivaramakrishnan A.|Soummer R.|Soummer R.|Truong T.|Vasisht G.|Veicht A.|Vescelus F.|Wallace J.|Zhai C.|Zimmerman N.|Zimmerman N.</t>
  </si>
  <si>
    <t>Reconnaissance of the hr 8799 exosolar system. I. near-infrared spectroscopy</t>
  </si>
  <si>
    <t>Miyasaka H.|Bachetti M.|Bachetti M.|Harrison F.|Fürst F.|Barret D.|Barret D.|Bellm E.|Boggs S.|Chakrabarty D.|Chenevez J.|Christensen F.|Craig W.|Craig W.|Grefenstette B.|Hailey C.|Madsen K.|Natalucci L.|Pottschmidt K.|Stern D.|Tomsick J.|Walton D.|Wilms J.|Zhang W.</t>
  </si>
  <si>
    <t>Nustar detection of hard X-ray phase lags from the accreting pulsar GS 0834-430</t>
  </si>
  <si>
    <t>Martin N.|Martin N.|Slater C.|Schlafly E.|Morganson E.|Rix H.|Bell E.|Laevens B.|Laevens B.|Bernard E.|Ferguson A.|Finkbeiner D.|Burgett W.|Chambers K.|Hodapp K.|Kaiser N.|Kudritzki R.|Magnier E.|Morgan J.|Price P.|Tonry J.|Wainscoat R.</t>
  </si>
  <si>
    <t>Bernard E.|Bernard E.|Ferguson A.|Schlafly E.|Martin N.|Martin N.|Rix H.|Bell E.|Finkbeiner D.|Finkbeiner D.|Goldman B.|Martínez-Delgado D.|Sesar B.|Wyse R.|Wyse R.|Burgett W.|Chambers K.|Draper P.|Hodapp K.|Kaiser N.|Kudritzki R.|Magnier E.|Metcalfe N.|Wainscoat R.|Waters C.</t>
  </si>
  <si>
    <t>Lacerta i and cassiopeia III. Two luminous and distant andromeda satellite dwarf galaxies found in the 3π pan-starrs1 survey</t>
  </si>
  <si>
    <t>A synoptic map of halo substructures from the Pan-STARRS1 3π survey</t>
  </si>
  <si>
    <t>Han C.|Jung Y.|Udalski A.|Sumi T.|Gaudi B.|Gould A.|Bennett D.|Tsapras Y.|Tsapras Y.|Szymański M.|Kubiak M.|Pietrzyński G.|Pietrzyński G.|Soszyński I.|Skowron J.|Kozłowski S.|Poleski R.|Poleski R.|Ulaczyk K.|Wyrzykowski|Wyrzykowski|Pietrukowicz P.|Abe F.|Bond I.|Botzler C.|Chote P.|Freeman M.|Fukui A.|Furusawa K.|Harris P.|Itow Y.|Ling C.|Masuda K.|Matsubara Y.|Muraki Y.|Ohnishi K.|Rattenbury N.|Saito T.|Sullivan D.|Sweatman W.|Suzuki D.|Tristram P.|Wada K.|Yock P.|Batista V.|Christie G.|Choi J.|Depoy D.|Dong S.|Hwang K.|Kavka A.|Lee C.|Monard L.|Natusch T.|Ngan H.|Park H.|Pogge R.|Porritt I.|Shin I.|Tan T.|Yee J.|Alsubai K.|Bozza V.|Bramich D.|Browne P.|Dominik M.|Horne K.|Hundertmark M.|Ipatov S.|Kains N.|Liebig C.|Snodgrass C.|Steele I.|Street R.</t>
  </si>
  <si>
    <t>Jung Y.|Udalski A.|Sumi T.|Han C.|Gould A.|Skowron J.|Kozłowski S.|Poleski R.|Poleski R.|Wyrzykowski|Wyrzykowski|Szymański M.|Pietrzyński G.|Pietrzyński G.|Soszyński I.|Ulaczyk K.|Pietrukowicz P.|Mróz P.|Kubiak M.|Abe F.|Bennett D.|Bond I.|Botzler C.|Freeman M.|Fukui A.|Fukunaga D.|Itow Y.|Koshimoto N.|Larsen P.|Ling C.|Masuda K.|Matsubara Y.|Muraki Y.|Namba S.|Ohnishi K.|Philpott L.|Rattenbury N.|Saito T.|Sullivan D.|Suzuki D.|Tristram P.|Tsurumi N.|Wada K.|Yamai N.|Yock P.|Yonehara A.|Albrow M.|Choi J.|Depoy D.|Gaudi B.|Hwang K.|Lee C.|Park H.|Owen S.|Pogge R.|Shin I.|Yee J.|Yee J.</t>
  </si>
  <si>
    <t>Microlensing discovery of a tight, low-mass-ratio planetary-mass object around an old field brown dwarf</t>
  </si>
  <si>
    <t>OGLE-2013-BLG-0102LA,B: Microlensing binary with components at star/brown dwarf and brown dwarf/planet boundaries</t>
  </si>
  <si>
    <t>Gómez Maqueo Chew Y.|Gómez Maqueo Chew Y.|Gómez Maqueo Chew Y.|Faedi F.|Pollacco D.|A. Brown D.|Doyle A.|Collier Cameron A.|Gillon M.|Lendl M.|Smalley B.|Triaud A.|Triaud A.|West R.|Wheatley P.|Busuttil R.|Liebig C.|Anderson D.|Armstrong D.|Barros S.|Bento J.|Bento J.|Bochinski J.|Burwitz V.|Delrez L.|Enoch B.|Fumel A.|Haswell C.|Hébrard G.|Hébrard G.|Hellier C.|Holmes S.|Jehin E.|Kolb U.|Maxted P.|McCormac J.|McCormac J.|Miller G.|Norton A.|Pepe F.|Queloz D.|Queloz D.|Rodríguez J.|Ségransan D.|Skillen I.|Stassun K.|Stassun K.|Udry S.|Watson C.</t>
  </si>
  <si>
    <t>Discovery of WASP-65b and WASP-75b: Two hot Jupiters without highly inflated radii</t>
  </si>
  <si>
    <t>Brough S.|Croom S.|Sharp R.|Hopkins A.|Taylor E.|Taylor E.|Baldry I.|Gunawardhana M.|Gunawardhana M.|Liske J.|Norberg P.|Robotham A.|Robotham A.|Bauer A.|Bland-Hawthorn J.|Colless M.|Foster C.|Kelvin L.|Kelvin L.|Kelvin L.|Lara-Lopez M.|López-Sánchez A.|López-Sánchez A.|Loveday J.|Owers M.|Pimbblet K.|Prescott M.</t>
  </si>
  <si>
    <t>Galaxy and mass assembly: Resolving the role of environment in galaxy evolution</t>
  </si>
  <si>
    <t>Bayliss D.|Zhou G.|Penev K.|Penev K.|Bakos G.|Bakos G.|Bakos G.|Hartman J.|Hartman J.|Jordán A.|Mancini L.|Mohler-Fischer M.|Suc V.|Rabus M.|Béky B.|Csubry Z.|Csubry Z.|Buchhave L.|Henning T.|Nikolov N.|Csák B.|Brahm R.|Espinoza N.|Noyes R.|Schmidt B.|Conroy P.|Wright D.|Wright D.|Tinney C.|Tinney C.|Addison B.|Addison B.|Sackett P.|Sasselov D.|Lázár J.|Papp I.|Sári P.</t>
  </si>
  <si>
    <t>Brahm R.|Brahm R.|Hartman J.|Jordán A.|Jordán A.|Jordán A.|Bakos G.|Espinoza N.|Espinoza N.|Rabus M.|Rabus M.|Bhatti W.|Penev K.|Sarkis P.|Sarkis P.|Suc V.|Csubry Z.|Bayliss D.|Bento J.|Zhou G.|Mancini L.|Mancini L.|Mancini L.|Henning T.|Ciceri S.|Val-Borro M.|Shectman S.|Crane J.|Arriagada P.|Butler P.|Teske J.|Teske J.|Thompson I.|Osip D.|Díaz M.|Schmidt B.|Lázár J.|Papp I.|Sári P.</t>
  </si>
  <si>
    <t>Hats-3b: An inflated hot jupiter transiting an F-type star*</t>
  </si>
  <si>
    <t>HATS-43b, HATS-44b, HATS-45b, and HATS-46b: Four Short-period Transiting Giant Planets in the Neptune-Jupiter Mass Range</t>
  </si>
  <si>
    <t>Strandet M.|Weiss A.|Vieira J.|De Breuck C.|Aguirre J.|Aravena M.|Ashby M.|Béthermin M.|Bradford C.|Carlstrom J.|Carlstrom J.|Carlstrom J.|Carlstrom J.|Chapman S.|Crawford T.|Crawford T.|Everett W.|Fassnacht C.|Furstenau R.|Gonzalez A.|Greve T.|Gullberg B.|Hezaveh Y.|Kamenetzky J.|Litke K.|Ma J.|Malkan M.|Marrone D.|Menten K.|Murphy E.|Nadolski A.|Rotermund K.|Spilker J.|Stark A.|Welikala N.</t>
  </si>
  <si>
    <t>THE REDSHIFT DISTRIBUTION of DUSTY STAR-FORMING GALAXIES from the SPT SURVEY</t>
  </si>
  <si>
    <t>Busca N.|Delubac T.|Rich J.|Bailey S.|Font-Ribera A.|Font-Ribera A.|Kirkby D.|Le Goff J.|Pieri M.|Slosar A.|Aubourg E.|Bautista J.|Bizyaev D.|Blomqvist M.|Bolton A.|Bovy J.|Brewington H.|Borde A.|Brinkmann J.|Carithers B.|Croft R.|Dawson K.|Ebelke G.|Eisenstein D.|Hamilton J.|Ho S.|Hogg D.|Honscheid K.|Lee K.|Lundgren B.|Malanushenko E.|Malanushenko V.|Margala D.|Maraston C.|Mehta K.|Miralda-Escudé J.|Miralda-Escudé J.|Myers A.|Nichol R.|Noterdaeme P.|Olmstead M.|Oravetz D.|Palanque-Delabrouille N.|Pan K.|Pâris I.|Pâris I.|Percival W.|Petitjean P.|Roe N.|Rollinde E.|Ross N.|Rossi G.|Schlegel D.|Schneider D.|Schneider D.|Shelden A.|Sheldon E.|Simmons A.|Snedden S.|Tinker J.|Viel M.|Viel M.|Weaver B.|Weinberg D.|White M.|Yèche C.|York D.</t>
  </si>
  <si>
    <t>Baryon acoustic oscillations in the Ly α forest of BOSS quasars*</t>
  </si>
  <si>
    <t>Girardi M.|Girardi M.|Mercurio A.|Balestra I.|Nonino M.|Biviano A.|Grillo C.|Rosati P.|Annunziatella M.|Annunziatella M.|Demarco R.|Fritz A.|Gobat R.|Lemze D.|Presotto V.|Scodeggio M.|Tozzi P.|Caminha G.|Brescia M.|Coe D.|Kelson D.|Koekemoer A.|Lombardi M.|Medezinski E.|Postman M.|Sartoris B.|Sartoris B.|Umetsu K.|Zitrin A.|Boschin W.|Boschin W.|Boschin W.|Czoske O.|De Lucia G.|Kuchner U.|Maier C.|Meneghetti M.|Meneghetti M.|Meneghetti M.|Monaco P.|Monaco P.|Monna A.|Munari E.|Munari E.|Seitz S.|Seitz S.|Verdugo M.|Ziegler B.</t>
  </si>
  <si>
    <t>CLASH-VLT: Substructure in the galaxy cluster MACS J1206.2-0847 from kinematics of galaxy populations</t>
  </si>
  <si>
    <t>Niinuma K.|Lee S.|Kino M.|Sohn B.|Akiyama K.|Zhao G.|Sawada-Satoh S.|Trippe S.|Hada K.|Jung T.|Hagiwara Y.|Dodson R.|Koyama S.|Honma M.|Nagai H.|Chung A.|Doi A.|Fujisawa K.|Han M.|Kim J.|Lee J.|Lee J.|Miyazaki A.|Oyama T.|Sorai K.|Wajima K.|Bae J.|Byun D.|Cho S.|Choi Y.|Chung H.|Chung M.|Han S.|Hirota T.|Hwang J.|Je D.|Jike T.|Jung D.|Jung J.|Kang J.|Kang J.|Kang Y.|Kan-Ya Y.|Kanaguchi M.|Kawaguchi N.|Kim B.|Kim H.|Kim H.|Kim J.|Kim J.|Kim K.|Kim M.|Kobayashi H.|Kono Y.|Kurayama T.|Lee C.|Lee J.|Lee S.|Minh Y.|Matsumoto N.|Nakagawa A.|Oh C.|Oh S.|Park S.|Roh D.|Sasao T.|Shibata K.|Song M.|Tamura Y.|Wi S.|Yeom J.|Yun Y.</t>
  </si>
  <si>
    <t>Yun Y.|Cho S.|Imai H.|Kim J.|Asaki Y.|Chibueze J.|Choi Y.|Dodson R.|Kim D.|Kim D.|Kusuno K.|Matsumoto N.|Min C.|Oyadomari M.|Rioja M.|Rioja M.|Yoon D.|Yoon D.|Byun D.|Chung H.|Chung M.|Hagiwara Y.|Hagiwara Y.|Han M.|Han S.|Hirota T.|Hirota T.|Honma M.|Honma M.|Hwang J.|Je D.|Jike T.|Jung D.|Jung T.|Kang J.|Kang J.|Kang Y.|Kan-Ya Y.|Kanaguchi M.|Kawaguchi N.|Kawaguchi N.|Kim B.|Kim H.|Kim H.|Kim J.|Kim K.|Kim M.|Kobayashi H.|Kono Y.|Kurayama T.|Lee C.|Lee J.|Lee J.|Lee J.|Lee S.|Lee S.|Lyo A.|Minh Y.|Oh C.|Oh S.|Oyama T.|Roh D.|Sawada-Satoh S.|Shibata K.|Shibata K.|Sohn B.|Song M.|Tamura Y.|Wi S.|Yeom J.</t>
  </si>
  <si>
    <t>VLBI observations of bright AGN jets with the KVN and VERA Array (KaVA): Evaluation of imaging capability</t>
  </si>
  <si>
    <t>SiO MASERS AROUND WX PSC MAPPED with the KVN and VERA ARRAY (KaVA)</t>
  </si>
  <si>
    <t>Hernández-Molina F.|Stow D.|Alvarez-Zarikian C.|Acton G.|Bahr A.|Balestra B.|Ducassou E.|Flood R.|Flores J.|Furota S.|Grunert P.|Hodell D.|Jimenez-Espejo F.|Kim J.|Krissek L.|Kuroda J.|Li B.|Llave E.|Lofi J.|Lourens L.|Miller M.|Nanayama F.|Nishida N.|Richter C.|Roque C.|Pereira H.|Goñi Fernanda Sanchez M.|Sierro F.|Singh A.|Sloss C.|Takashimizu Y.|Tzanova A.|Voelker A.|Williams T.|Xuan C.</t>
  </si>
  <si>
    <t>IODP Expedition 339 in the Gulf of Cadiz and off West Iberia: Decoding the environmental significance of the Mediterranean outflow water and its global influence</t>
  </si>
  <si>
    <t>Bauer G.|Behrens U.|Branson J.|Bukowiec S.|Chaze O.|Cittolin S.|Coarasa Perez J.|Deldicque C.|Dobson M.|Dupont A.|Erhan S.|Gigi D.|Glege F.|Gomez-Reino R.|Hartl C.|Holzner A.|Masetti L.|Meijers F.|Meschi E.|Mommsen R.|Nunez-Barranco-Fernandez C.|O'Dell V.|Orsini L.|Paus C.|Petrucci A.|Pieri M.|Polese G.|Racz A.|Raginel O.|Sakulin H.|Sani M.|Schwick C.|Spataru A.|Stoeckli F.|Sumorok K.</t>
  </si>
  <si>
    <t>A comprehensive zero-copy architecture for high performance distributed data acquisition over advanced network technologies for the CMS experiment</t>
  </si>
  <si>
    <t>Agostini M.|Allardt M.|Andreotti E.|Andreotti E.|Bakalyarov A.|Balata M.|Barabanov I.|Heider M.|Heider M.|Heider M.|Barros N.|Baudis L.|Bauer C.|Becerici-Schmidt N.|Bellotti E.|Bellotti E.|Belogurov S.|Belogurov S.|Belyaev S.|Benato G.|Bettini A.|Bettini A.|Bezrukov L.|Bode T.|Brudanin V.|Brugnera R.|Brugnera R.|Budjáš D.|Caldwell A.|Cattadori C.|Chernogorov A.|Cossavella F.|Demidova E.|Domula A.|Egorov V.|Falkenstein R.|Ferella A.|Ferella A.|Freund K.|Frodyma N.|Gangapshev A.|Gangapshev A.|Garfagnini A.|Garfagnini A.|Gotti C.|Gotti C.|Grabmayr P.|Gurentsov V.|Gusev K.|Gusev K.|Gusev K.|Guthikonda K.|Hampel W.|Hegai A.|Heisel M.|Hemmer S.|Hemmer S.|Heusser G.|Hofmann W.|Hult M.|Inzhechik L.|Inzhechik L.|Ioannucci L.|Csáthy J.|Jochum J.|Junker M.|Kihm T.|Kirpichnikov I.|Kirsch A.|Klimenko A.|Klimenko A.|Klimenko A.|Knöpfle K.|Kochetov O.|Kornoukhov V.|Kornoukhov V.|Kuzminov V.|Laubenstein M.|Lazzaro A.|Lebedev V.|Lehnert B.|Liao H.|Lindner M.|Lippi I.|Liu X.|Liu X.|Lubashevskiy A.|Lubsandorzhiev B.|Lutter G.|Macolino C.|Machado A.|Majorovits B.|Maneschg W.|Misiaszek M.|Nemchenok I.|Nisi S.|O’Shaughnessy C.|O’Shaughnessy C.|Pandola L.|Pelczar K.</t>
  </si>
  <si>
    <t>Agostini M.|Agostini M.|Bakalyarov A.|Balata M.|Barabanov I.|Baudis L.|Bauer C.|Bellotti E.|Bellotti E.|Belogurov S.|Belogurov S.|Belogurov S.|Bettini A.|Bettini A.|Bezrukov L.|Biernat J.|Bode T.|Borowicz D.|Borowicz D.|Brudanin V.|Brugnera R.|Brugnera R.|Caldwell A.|Cattadori C.|Chernogorov A.|Comellato T.|D'Andrea V.|Demidova E.|Di Marco N.|Domula A.|Doroshkevich E.|Egorov V.|Falkenstein R.|Gangapshev A.|Gangapshev A.|Garfagnini A.|Garfagnini A.|Grabmayr P.|Gurentsov V.|Gusev K.|Gusev K.|Gusev K.|Hakenmüller J.|Hegai A.|Heisel M.|Hemmer S.|Hiller R.|Hofmann W.|Hult M.|Inzhechik L.|Inzhechik L.|Janicskó Csáthy J.|Janicskó Csáthy J.|Jochum J.|Junker M.|Kazalov V.|Kermaidic Y.|Kihm T.|Kirpichnikov I.|Kirsch A.|Kish A.|Klimenko A.|Klimenko A.|Kneißl R.|Knöpfle K.|Kochetov O.|Kornoukhov V.|Kornoukhov V.|Kuzminov V.|Laubenstein M.|Lazzaro A.|Lindner M.|Lippi I.|Lubashevskiy A.|Lubsandorzhiev B.|Lutter G.|Macolino C.|Macolino C.|Majorovits B.|Maneschg W.|Miloradovic M.|Mingazheva R.|Misiaszek M.|Moseev P.|Nemchenok I.|Panas K.|Pandola L.|Pelczar K.|Pertoldi L.|Pertoldi L.|Pullia A.|Ransom C.|Riboldi S.|Rumyantseva N.|Rumyantseva N.|Sada C.|Sada C.|Salamida F.|Schmitt C.|Schneider B.</t>
  </si>
  <si>
    <t>Pulse shape discrimination for GERDA Phase I data</t>
  </si>
  <si>
    <t>Improved Limit on Neutrinoless Double- β Decay of Ge 76 from GERDA Phase II</t>
  </si>
  <si>
    <t>Grace E.|Beall J.|Britton J.|Cho H.|Devlin M.|Fox A.|Hilton G.|Hubmayr J.|Irwin K.|Klein J.|Lungu M.|Newburgh L.|Nibarger J.|Niemack M.|McMahon J.|Page L.|Pappas C.|Schmitt B.|Staggs S.|Wollack E.</t>
  </si>
  <si>
    <t>Pappas C.|Beall J.|Brevick J.|Cho H.|Devlin M.|Fox A.|Grace E.|Hilton G.|Hubmayr J.|Irwin K.|Klein J.|Li D.|Lungu M.|Newburgh L.|Nibarger J.|Niemack M.|McMahon J.|Page L.|Schmitt B.|Staggs S.|Van Lanen J.|Wollack E.</t>
  </si>
  <si>
    <t>Design and performance of kilo-pixel TES arrays for ACTPol</t>
  </si>
  <si>
    <t>Optical efficiency and R(T,I) measurements of ACTPol TESes using time domain multiplexing electronics</t>
  </si>
  <si>
    <t>Akamatsu H.|Gottardi L.|Adams J.|Bailey C.|Bandler S.|Bruijn M.|Chervenak J.|Eckart M.|Finkbeiner F.|Den Hartog R.|Hoevers H.|Kelley R.|Van Der Kuur J.|Van Den Linden T.|Lindeman M.|Porter F.|Sadleir J.|Smith S.|Beyer J.|Kiviranta M.</t>
  </si>
  <si>
    <t>Akamatsu H.|Gottardi L.|de Vries C.|Adams J.|Bandler S.|Bruijn M.|Chervenak J.|Eckart M.|Finkbeiner F.|Gao J.|den Herder J.|den Hartog R.|Hoevers H.|Kelley R.|Khosropanah P.|Kilbourne C.|van der Kuur J.|Lee S.|van den Linden A.|Porter F.|Ravensberg K.|Sadleir J.|Smith S.|Suzuki T.|Wassell E.|Kiviranta M.</t>
  </si>
  <si>
    <t>Single pixel characterization of X-ray TES microcalorimeter under AC bias at MHz frequencies</t>
  </si>
  <si>
    <t>TES-Based X-ray Microcalorimeter Performances Under AC Bias and FDM for Athena</t>
  </si>
  <si>
    <t>Cammarano D.|Rötter R.|Asseng S.|Ewert F.|Wallach D.|Martre P.|Martre P.|Martre P.|Hatfield J.|Jones J.|Rosenzweig C.|Ruane A.|Boote K.|Thorburn P.|Kersebaum K.|Aggarwal P.|Angulo C.|Basso B.|Bertuzzi P.|Biernath C.|Brisson N.|Brisson N.|Challinor A.|Challinor A.|Doltra J.|Gayler S.|Goldberg R.|Heng L.|Hooker J.|Hooker J.|Hunt L.|Ingwersen J.|Izaurralde R.|Izaurralde R.|Müller C.|Kumar S.|Nendel C.|O'Leary G.|Olesen J.|Osborne T.|Priesack E.|Ripoche D.|Steduto P.|Stöckle C.|Stratonovitch P.|Streck T.|Supit I.|Tao F.|Tao F.|Travasso M.|Waha K.|Waha K.|White J.|Wolf J.</t>
  </si>
  <si>
    <t>Uncertainty of wheat water use: Simulated patterns and sensitivity to temperature and CO&lt;inf&gt;2&lt;/inf&gt;</t>
  </si>
  <si>
    <t>Stafoggia M.|Samoli E.|Alessandrini E.|Cadum E.|Ostro B.|Ostro B.|Berti G.|Faustini A.|Jacquemin B.|Jacquemin B.|Linares C.|Linares C.|Pascal M.|Randi G.|Ranzi A.|Stivanello E.|Forastiere F.|Alessandrini E.|Angelini P.|Berti G.|Bisanti L.|Cadum E.|Catrambone M.|Chiusolo M.|Davoli M.|de’ Donato F.|Demaria M.|Gandini M.|Grosa M.|Faustini A.|Ferrari S.|Forastiere F.|Pandolfi P.|Pelosini R.|Perrino C.|Pietrodangelo A.|Pizzi L.|Poluzzi V.|Priod G.|Randi G.|Ranzi A.|Rowinski M.|Scarinzi C.|Stafoggia M.|Stivanello E.|Zauli-Sajani S.|Dimakopoulou K.|Elefteriadis K.|Katsouyanni K.|Kelessis A.|Maggos T.|Michalopoulos N.|Pateraki S.|Petrakakis M.|Rodopoulou S.|Samoli E.|Sypsa V.|Alguacil J.|Artiñano B.|Barrera-Gómez J.|Basagaña X.|de la Rosa J.|Diaz J.|Jacquemin B.|Karanasiou A.|Linares C.|Ostro B.|Pey J.|Querol X.|Sunyer J.|Tobias A.|Bidondo M.|Declercq C.|Le Tertre A.|Lozano P.|Medina S.|Pascal L.|Pascal M.</t>
  </si>
  <si>
    <t>Stafoggia M.|Stafoggia M.|Zauli-Sajani S.|Zauli-Sajani S.|Pey J.|Pey J.|Samoli E.|Samoli E.|Alessandrini E.|Alessandrini E.|Basagaña X.|Basagaña X.|Basagaña X.|Basagaña X.|Cernigliaro A.|Chiusolo M.|Chiusolo M.|Demaria M.|Demaria M.|Díaz J.|Faustini A.|Faustini A.|Katsouyanni K.|Katsouyanni K.|Kelessis A.|Kelessis A.|Linares C.|Linares C.|Marchesi S.|Medina S.|Medina S.|Pandolfi P.|Pandolfi P.|Pérez N.|Pérez N.|Querol X.|Querol X.|Randi G.|Randi G.|Ranzi A.|Ranzi A.|Tobias A.|Tobias A.|Forastiere F.|Forastiere F.|Angelini P.|Berti G.|Bisanti L.|Cadum E.|Catrambone M.|Davoli M.|de Donato F.|Gandini M.|Grosa M.|Ferrari S.|Pelosini R.|Perrino C.|Pietrodangelo A.|Pizzi L.|Poluzzi V.|Priod G.|Rowinski M.|Scarinzi C.|Stivanello E.|Dimakopoulou K.|Elefteriadis K.|Maggos T.|Michalopoulos N.|Pateraki S.|Petrakakis M.|Rodopoulou S.|Sypsa V.|Agis D.|Alguacil J.|Artiñano B.|Barrera-Gómez J.|de la Rosa J.|Diaz J.|Fernandez R.|Jacquemin B.|Karanasiou A.|Ostro B.|Salvador P.|Sanchez A.|Sunyer J.|Bidondo M.|Declercq C.|Le Tertre A.|Lozano P.|Pascal L.|Pascal M.</t>
  </si>
  <si>
    <t>Short-term associations between fine and coarse particulate matter and hospitalizations in Southern Europe: Results from the MED-PARTICLES project</t>
  </si>
  <si>
    <t>Desert dust outbreaks in Southern Europe: Contribution to daily PM&lt;inf&gt;10&lt;/inf&gt; concentrations and short-term associations with mortality and hospital admissions</t>
  </si>
  <si>
    <t>Sunadome H.|Sunadome H.|Matsumoto H.|Matsumoto H.|Petrova G.|Kanemitsu Y.|Kanemitsu Y.|Tohda Y.|Tohda Y.|Horiguchi T.|Horiguchi T.|Kita H.|Kita H.|Kuwabara K.|Kuwabara K.|Tomii K.|Tomii K.|Otsuka K.|Otsuka K.|Fujimura M.|Fujimura M.|Ohkura N.|Ohkura N.|Tomita K.|Tomita K.|Yokoyama A.|Yokoyama A.|Ohnishi H.|Ohnishi H.|Nakano Y.|Nakano Y.|Oguma T.|Oguma T.|Hozawa S.|Hozawa S.|Nagasaki T.|Ito I.|Oguma T.|Inoue H.|Tajiri T.|Iwata T.|Izuhara Y.|Ono J.|Ohta S.|Hirota T.|Tamari M.|Yokoyama T.|Niimi A.|Niimi A.|Niimi A.|Izuhara K.|Mishima M.|Mishima M.</t>
  </si>
  <si>
    <t>IL4Rα and ADAM33 as genetic markers in asthma exacerbations and type-2 inflammatory endotype</t>
  </si>
  <si>
    <t>Yang Q.|Zhang H.|Wang Y.|Xu Z.|Zhang G.|Chen X.|Xu Y.|Cao B.|Kong H.|Ni Y.|Yu Y.|Sun Z.|Hu B.|Huang W.|Wang Y.|Wu A.|Feng X.|Liao K.|Luo Y.|Hu Z.|Chu Y.|Lu J.|Su J.|Gui B.|Duan Q.|Zhang S.|Shao H.|Badal R.</t>
  </si>
  <si>
    <t>Antimicrobial susceptibilities of aerobic and facultative gram-negative bacilli isolated from Chinese patients with urinary tract infections between 2010 and 2014</t>
  </si>
  <si>
    <t>Kosek M.|Haque R.|Lima A.|Babji S.|Shrestha S.|Qureshi S.|Amidou S.|Mduma E.|Lee G.|Yori P.|Guerrant R.|Bhutta Z.|Mason C.|Kang G.|Kabir M.|Amour C.|Bessong P.|Turab A.|Seidman J.|Olortegui M.|Quetz J.|Lang D.|Gratz J.|Miller M.|Gottlieb M.</t>
  </si>
  <si>
    <t>Lee G.|Lee G.|McCormick B.|Seidman J.|Kosek M.|Haque R.|Olortegui M.|Lima A.|Bhutta Z.|Kang G.|Samie A.|Amour C.|Mason C.|Ahmed T.|Yori P.|Oliveira D.|Alam D.|Babji S.|Bessong P.|Mduma E.|Shrestha S.|Ambikapathi R.|Ambikapathi R.|Lang D.|Lang D.|Gottlieb M.|Guerrant R.|Caulfield L.</t>
  </si>
  <si>
    <t>Fecal markers of intestinal inflammation and permeability associated with the subsequent acquisition of linear growth deficits in infants</t>
  </si>
  <si>
    <t>Infant nutritional status, feeding practices, enteropathogen exposure, socioeconomic status, and illness are associated with gut barrier function as assessed by the lactulose mannitol test in the MAL-ED birth cohort</t>
  </si>
  <si>
    <t>Abbaneo D.|Abbrescia M.|Abbrescia M.|Akl M.|Armaingaud C.|Aspell P.|Assran Y.|Bally S.|Ban Y.|Banerjee S.|Barria P.|Benussi L.|Bhopatkar V.|Bianco S.|Bos J.|Bouhali O.|Cai J.|Calabria C.|Calabria C.|Caponero M.|Castaneda A.|Cauwenbergh S.|Celik A.|Christiansen J.|Colafranceschi S.|Colaleo A.|Garcia A.|Lentdecker G.|Oliveira R.|De Robertis G.|Dildick S.|Ferrini M.|Ferry S.|Flanagan W.|Franchi A.|Franchi A.|Franchi A.|Gilmore J.|Gutierrez A.|Hoepfner K.|Hohlmann M.|Kamon T.|Karchin P.|Khotilovich V.|Krutelyov S.|Loddo F.|Maerschalk T.|Magazzu G.|Maggi M.|Maghrbi Y.|Marchioro A.|Marinov A.|Majumdar N.|Merlin J.|Mukhopadhyay S.|Nuzzo S.|Nuzzo S.|Oliveri E.|Passamonti L.|Philipps B.|Piccolo D.|Pierluigi D.|Postema H.|Radi A.|Radogna R.|Radogna R.|Raffone G.|Ranieri A.|Rodrigues A.|Ropelewski L.|Russo A.|Safonov A.|Sakharov A.|Salva S.|Saviano G.|Saviano G.|Sharma A.|Tatarinov A.|Teng H.|Turini N.|Twigger J.|Tytgat M.|Stenis M.|Verhagen E.|Valente M.|Yang Y.|Zaganidis N.|Zenoni F.</t>
  </si>
  <si>
    <t>A study of film and foil materials for the GEM detector proposed for the CMS muon system upgrade</t>
  </si>
  <si>
    <t>Greiffenberg D.|Becker J.|Bianco L.|Dinapoli R.|Goettlicher P.|Graafsma H.|Graafsma H.|Hirsemann H.|Jack S.|Klanner R.|Klyuev A.|Krüger H.|Lange S.|Marras A.|Mozzanica A.|Rah S.|Schmitt B.|Schwandt J.|Sheviakov I.|Shi X.|Trunk U.|Zhang J.|Zimmer M.</t>
  </si>
  <si>
    <t>Optimization of the noise performance of the AGIPD prototype chips</t>
  </si>
  <si>
    <t>Doser M.|Aghion S.|Aghion S.|Amsler C.|Bonomi G.|Brusa R.|Caccia M.|Caravita R.|Castelli F.|Cerchiari G.|Comparat D.|Consolati G.|Consolati G.|Demetrio A.|Di Noto L.|Evans C.|Evans C.|Fanì M.|Ferragut R.|Ferragut R.|Fesel J.|Fontana A.|Gerber S.|Giammarchi M.|Gligorova A.|Guatieri F.|Haider S.|Hinterberger A.|Holmestad H.|Kellerbauer A.|Khalidova O.|Krasnický D.|Lagomarsino V.|Lansonneur P.|Lebrun P.|Malbrunot C.|Malbrunot C.|Mariazzi S.|Marton J.|Matveev V.|Mazzotta Z.|Müller S.|Nebbia G.|Nedelec P.|Oberthaler M.|Pacifico N.|Pagano D.|Penasa L.|Petracek V.|Prelz F.|Prevedelli M.|Rienaecker B.|Robert J.|Røhne O.|Rotondi A.|Sandaker H.|Santoro R.|Smestad L.|Sorrentino F.|Testera G.|Tietje I.|Widmann E.|Yzombard P.|Zimmer C.|Zmeskal J.|Zurlo N.</t>
  </si>
  <si>
    <t>AEgIS at ELENA: Outlook for physics with a pulsed cold antihydrogen beam</t>
  </si>
  <si>
    <t>Kim J.|Lim H.|Nam J.|Brandt S.|Budtz-Jørgensen C.|Castro-Tirado A.|Chen P.|Choi H.|Grossan B.|Huang M.|Jeong S.|Jung A.|Kim M.|Kim S.|Lee J.|Linder E.|Linder E.|Linder E.|Liu T.|Na G.|Panasyuk M.|Park I.|Ripa J.|Reglero V.|Smoot G.|Smoot G.|Smoot G.|Svertilov S.|Vedenkin N.|Yashin I.</t>
  </si>
  <si>
    <t>Readout of the UFFO Slewing Mirror Telescope to detect UV/optical photons from Gamma-Ray Bursts</t>
  </si>
  <si>
    <t>Bubna M.|Bubna M.|Alagoz E.|Cervantes M.|Krzywda A.|Arndt K.|Obertino M.|Solano A.|Dalla Betta G.|Dalla Betta G.|Menace D.|Menace D.|Moroni L.|Moroni L.|Uplegger L.|Rivera R.|Osipenkov I.|Andresen J.|Bolla G.|Bortoletto D.|Boscardin M.|Marie Brom J.|Brosius R.|Chramowicz J.|Cumalat J.|Dinardo M.|Dinardo M.|Dini P.|Dini P.|Jensen F.|Kumar A.|Kwan S.|Lei C.|Povoli M.|Prosser A.|Ngadiuba J.|Ngadiuba J.|Perera L.|Shipsey I.|Tan P.|Tentindo S.|Terzo S.|Tran N.|Wagner S.</t>
  </si>
  <si>
    <t>Testbeam and laboratory test results of irradiated 3D CMS pixel detectors</t>
  </si>
  <si>
    <t>Paolucci P.|Hadjiiska R.|Litov L.|Pavlov B.|Petkov P.|Dimitrov A.|Beernaert K.|Cimmino A.|Costantini S.|Guillaume G.|Lellouch J.|Marinov A.|Ocampo A.|Strobbe N.|Thyssen F.|Tytgat M.|Verwilligen P.|Yazgan E.|Zaganidis N.|Aleksandrov A.|Genchev V.|Iaydjiev P.|Rodozov M.|Shopova M.|Sultanov G.|Ban Y.|Cai J.|Xue Z.|Ge Y.|Li Q.|Qian S.|Avila C.|Chaparro L.|Gomez J.|Gomez Moreno B.|Osorio Oliveros A.|Sanabria J.|Assran Y.|Sharma A.|Abbrescia M.|Colaleo A.|Pugliese G.|Loddo F.|Calabria C.|Maggi M.|Benussi L.|Bianco S.|Colafranceschi S.|Piccolo D.|Carrillo C.|Iorio O.|Buontempo S.|Vitulo P.|Berzano U.|Gabusi M.|Kang M.|Lee K.|Park S.|Shin S.|Kim M.|Seo H.|Goh J.|-I Choi Y.</t>
  </si>
  <si>
    <t>CMS Resistive Plate Chamber overview, from the present system to the upgrade phase i</t>
  </si>
  <si>
    <t>Gonçalves F.|Almeida A.|Antunes C.|Cardoso A.|Carvalho M.|Claro M.|Coimbra F.|Diniz I.|Fonseca B.|Fradique E.|Gonçalves E.|Gonçalves F.|Gonçalves M.|Magalhães A.|Pina P.|Pires C.|Silva P.|Silva R.|Silva R.|Tavares F.|Teixeira L.</t>
  </si>
  <si>
    <t>Gonçalves F.|Almeida A.|Antunes C.|Cardoso M.|Carvalho M.|Claro M.|Coimbra F.|Diniz I.|Fonseca B.|Fradique E.|Gonçalves E.|Gonçalves F.|Gonçalves M.|Magalhães A.|Pina P.|Pires C.|Silva P.|Silva R.|Silva R.|Tavares F.|Teixeira L.</t>
  </si>
  <si>
    <t>A Cross-Sectional Survey of the Activity of Palliative Care Teams in Portugal</t>
  </si>
  <si>
    <t>Symptoms Other Than Pain in Palliative Care in Portugal</t>
  </si>
  <si>
    <t>American Journal of Hospice and Palliative Medicine</t>
  </si>
  <si>
    <t>Katzmarzyk P.|Barreira T.|Broyles S.|Champagne C.|Chaput J.|Fogelholm M.|Hu G.|Johnson W.|Kuriyan R.|Kurpad A.|Lambert E.|Maher C.|Maia J.|Matsudo V.|Olds T.|Onywera V.|Sarmiento O.|Standage M.|Tremblay M.|Tudor-Locke C.|Zhao P.|Church T.</t>
  </si>
  <si>
    <t>Dumuid D.|Olds T.|Lewis L.|Lewis L.|Martin-Fernández J.|Barreira T.|Barreira T.|Broyles S.|Chaput J.|Fogelholm M.|Hu G.|Kuriyan R.|Kurpad A.|Lambert E.|Maia J.|Matsudo V.|Onywera V.|Sarmiento O.|Standage M.|Tremblay M.|Tudor-Locke C.|Zhao P.|Katzmarzyk P.|Gillison F.|Maher C.</t>
  </si>
  <si>
    <t>The international study of childhood obesity, lifestyle and the environment (ISCOLE): Design and methods</t>
  </si>
  <si>
    <t>The adiposity of children is associated with their lifestyle behaviours: a cluster analysis of school-aged children from 12 nations</t>
  </si>
  <si>
    <t>Statistical Methods in Medical Research</t>
  </si>
  <si>
    <t>Pediatric Obesity</t>
  </si>
  <si>
    <t>Mehran R.|Baber U.|Steg P.|Ariti C.|Weisz G.|Witzenbichler B.|Henry T.|Kini A.|Stuckey T.|Cohen D.|Berger P.|Iakovou I.|Dangas G.|Waksman R.|Antoniucci D.|Sartori S.|Krucoff M.|Hermiller J.|Shawl F.|Gibson C.|Chieffo A.|Alu M.|Moliterno D.|Colombo A.|Pocock S.</t>
  </si>
  <si>
    <t>Baber U.|Kini A.|Dangas G.|Aquino M.|Sartori S.|Mehran R.|Li S.|Pinnelas R.|Pocock S.|Ariti C.|Krucoff M.|Michael Gibson C.|Gabriel Steg P.|Weisz G.|Witzenbichler B.|Henry T.|Stuckey T.|Cohen D.|Iakovou I.|Chieffo A.|Colombo A.|Moliterno D.</t>
  </si>
  <si>
    <t>Cessation of dual antiplatelet treatment and cardiac events after percutaneous coronary intervention (PARIS): 2 year results from a prospective observational study</t>
  </si>
  <si>
    <t>Incidence, patterns, and impact of dual antiplatelet therapy cessation among patients with and without chronic kidney disease undergoing percutaneous coronary intervention results from the Paris registry (patterns of non-adherence to anti-platelet regimens in stented patients)</t>
  </si>
  <si>
    <t>Hoeller R.|Giménez M.|Giménez M.|Reichlin T.|Reichlin T.|Twerenbold R.|Twerenbold R.|Zellweger C.|Moehring B.|Wildi K.|Freese M.|Stelzig C.|Hartmann B.|Stoll M.|Mosimann T.|Reiter M.|Haaf P.|Mueller M.|Meller B.|Hochgruber T.|Balmelli C.|Sou S.|Murray K.|Freidank H.|Steuer S.|Minners J.|Osswald S.|Mueller C.</t>
  </si>
  <si>
    <t>Haaf P.|Reichlin T.|Reichlin T.|Twerenbold R.|Twerenbold R.|Hoeller R.|Rubini Gimenez M.|Rubini Gimenez M.|Zellweger C.|Moehring B.|Fischer C.|Meller B.|Wildi K.|Freese M.|Stelzig C.|Mosimann T.|Reiter M.|Mueller M.|Hochgruber T.|Sou S.|Murray K.|Minners J.|Freidank H.|Osswald S.|Mueller C.</t>
  </si>
  <si>
    <t>Normal presenting levels of high-sensitivity troponin and myocardial infarction</t>
  </si>
  <si>
    <t>Risk stratification in patients with acute chest pain using three high-sensitivity cardiac troponin assays</t>
  </si>
  <si>
    <t>Shin Y.|Yu J.|Kim K.|Ahn K.|Hong S.|Lee E.|Yang S.|Jung Y.|Kim H.|Seo J.|Kwon J.|Kim B.|Kim H.|Shim J.|Kim W.|Song D.|Lee S.|Lee S.|Jang G.|Suh D.|Yang H.|Kim B.|Choi S.|Oh S.|Kwon J.|Lee K.|Park H.|Lee P.|Won H.|Hong S.</t>
  </si>
  <si>
    <t>Yu J.|Ahn K.|Shin Y.|Kim K.|Suh D.|Yu H.|Kang M.|Lee K.|Hong S.|Choi K.|Lee E.|Yang S.|Seo J.|Kim B.|Kim H.|Lee S.|Choi S.|Oh S.|Kwon J.|Lee K.|Park H.|Lee P.|Won H.|Hong S.</t>
  </si>
  <si>
    <t>Association between cord blood 25-hydroxy-vitamin D concentrations and respiratory tract infections in the first 6 months of age in a korean population: A birth cohort study (COCOA)</t>
  </si>
  <si>
    <t>The interaction between prenatal exposure to home renovation and reactive oxygen species genes in cord blood IgE response is modified by maternal atopy</t>
  </si>
  <si>
    <t>Korean Journal of Pediatrics</t>
  </si>
  <si>
    <t>Chew E.|Clemons T.|SanGiovanni J.|Danis R.|Ferris F.|Elman M.|Antoszyk A.|Ruby A.|Orth D.|Bressler S.|Fish G.|Hubbard B.|Klein M.|Chandra S.|Blodi B.|Domalpally A.|Friberg T.|Wong W.|Rosenfeld P.|Agron E.|Toth C.|Bernstein P.|Sperdut R.</t>
  </si>
  <si>
    <t>Chew E.|Clemons T.|SanGiovanni J.|Danis R.|Ferris F.|Elman M.|Antoszyk A.|Ruby A.|Orth D.|Bressler S.|Fish G.|Hubbard G.|Klein M.|Chandra S.|Blodi B.|Blodi B.|Domalpally A.|Friberg T.|Wong W.|Rosenfeld P.|Agrón E.|Toth C.|Bernstein P.|Sperduto R.</t>
  </si>
  <si>
    <t>Lutein + zeaxanthin and omega-3 fatty acids for age-related macular degeneration: The Age-Related Eye Disease Study 2 (AREDS2) randomized clinical trial</t>
  </si>
  <si>
    <t>Secondary analyses of the effects of lutein/zeaxanthin on age-related macular degeneration progression AREDS2 report no. 3</t>
  </si>
  <si>
    <t>Gulati A.|Ismail T.|Ismail T.|Jabbour A.|Ismail N.|Morarji K.|Ali A.|Raza S.|Khwaja J.|Brown T.|Liodakis E.|Baksi A.|Shakur R.|Guha K.|Guha K.|Roughton M.|Wage R.|Cook S.|Cook S.|Cook S.|Alpendurada F.|Assomull R.|Mohiaddin R.|Mohiaddin R.|Cowie M.|Cowie M.|Pennell D.|Pennell D.|Prasad S.|Prasad S.</t>
  </si>
  <si>
    <t>Clinical utility and prognostic value of left atrial volume assessment by cardiovascular magnetic resonance in non-ischaemic dilated cardiomyopathy</t>
  </si>
  <si>
    <t>Wang D.|Zheng M.|Gong Y.|Xie Q.|Wang Y.|Cheng H.|Mao Y.|Zhong P.|Che X.|Jiang C.|Huang F.|Zheng K.|Li S.|Gu Y.|Bao W.|Yang B.|Wu J.|Xie L.|Tang H.|Zhu H.|Chen X.|Zhou L.</t>
  </si>
  <si>
    <t>Zhu H.|Chen H.|Xie Q.|Gong Y.|Mao Y.|Zhong P.|Che X.|Jiang C.|Huang F.|Zheng K.|Li S.|Gu Y.|Bao W.|Yang B.|Wu J.|Wang Y.|Xie L.|Zheng M.|Tang H.|Wang D.|Chen X.|Zhou L.</t>
  </si>
  <si>
    <t>Papillary meningioma: Clinical and histopathological observations</t>
  </si>
  <si>
    <t>Chordoid meningioma: A retrospective study of 17 cases at a single institution</t>
  </si>
  <si>
    <t>Hamid O.|Robert C.|Daud A.|Hodi F.|Hwu W.|Kefford R.|Wolchok J.|Hersey P.|Joseph R.|Weber J.|Dronca R.|Gangadhar T.|Patnaik A.|Zarour H.|Joshua A.|Gergich K.|Elassaiss-Schaap J.|Algazi A.|Mateus C.|Boasberg P.|Tumeh P.|Chmielowski B.|Ebbinghaus S.|Li X.|Kang S.|Ribas A.</t>
  </si>
  <si>
    <t>Robert C.|Robert C.|Ribas A.|Hamid O.|Daud A.|Wolchok J.|Joshua A.|Hwu W.|Weber J.|Gangadhar T.|Joseph R.|Dronca R.|Patnaik A.|Zarour H.|Kefford R.|Kefford R.|Hersey P.|Zhang J.|Anderson J.|Diede S.|Ebbinghaus S.|Hodi F.</t>
  </si>
  <si>
    <t>Safety and tumor responses with lambrolizumab (anti-PD-1) in melanoma</t>
  </si>
  <si>
    <t>Durable complete response after discontinuation of pembrolizumab in patients with metastatic melanoma</t>
  </si>
  <si>
    <t>Thiele H.|Zeymer U.|Neumann F.|Ferenc M.|Olbrich H.|Hausleiter J.|De Waha A.|Richardt G.|Hennersdorf M.|Empen K.|Fuernau G.|Desch S.|Eitel I.|Hambrecht R.|Lauer B.|Böhm M.|Ebelt H.|Schneider S.|Werdan K.|Schuler G.</t>
  </si>
  <si>
    <t>Fuernau G.|Fuernau G.|Fuernau G.|Fengler K.|Desch S.|Desch S.|Eitel I.|Eitel I.|Neumann F.|Olbrich H.|de Waha A.|de Waha S.|de Waha S.|Richardt G.|Hennersdorf M.|Empen K.|Hambrecht R.|Jung C.|Böhm M.|Pöss J.|Pöss J.|Strasser R.|Schneider S.|Ouarrak T.|Schuler G.|Werdan K.|Zeymer U.|Thiele H.|Thiele H.</t>
  </si>
  <si>
    <t>Intra-aortic balloon counterpulsation in acute myocardial infarction complicated by cardiogenic shock (IABP-SHOCK II): Fi nal 12 month results of a randomised, open-label trial</t>
  </si>
  <si>
    <t>Culprit lesion location and outcome in patients with cardiogenic shock complicating myocardial infarction: a substudy of the IABP-SHOCK II-trial</t>
  </si>
  <si>
    <t>Jamison D.|Summers L.|Alleyne G.|Arrow K.|Berkley S.|Binagwaho A.|Bustreo F.|Bustreo F.|Evans D.|Evans D.|Feachem R.|Feachem R.|Frenk J.|Ghosh G.|Goldie S.|Guo Y.|Gupta S.|Horton R.|Kruk M.|Mahmoud A.|Mohohlo L.|Ncube M.|Pablos-Mendez A.|Pablos-Mendez A.|Srinath Reddy K.|Saxenian H.|Soucat A.|Ulltveit-Moe K.|Yamey G.|Yamey G.</t>
  </si>
  <si>
    <t>Salud global 2035: Un mundo convergiendo en el lapso de una generación</t>
  </si>
  <si>
    <t>Faggioni M.|Baber U.|Giustino G.|Sartori S.|Sorrentino S.|Dangas G.|Mehran R.|Afshar A.|Steg P.|Stefanini G.|Windecker S.|Valgimigli M.|Leon M.|Stone G.|Weisz G.|Wijns W.|Serruys P.|Camenzind E.|Smits P.|Kandzari D.|Galatius S.|Von Birgelen C.|Jeger R.|Mikhail G.|Itchhaporia D.|Mehta L.|Ortega R.|Kim H.|Kastrati A.|Chieffo A.|Morice M.</t>
  </si>
  <si>
    <t>Effects of Body Mass Index on Clinical Outcomes in Female Patients Undergoing Percutaneous Coronary Intervention With Drug-Eluting Stents: Results From a Patient-Level Pooled Analysis of Randomized Controlled Trials</t>
  </si>
  <si>
    <t>Tresserra-Rimbau A.|Tresserra-Rimbau A.|Tresserra-Rimbau A.|Medina-Remón A.|Medina-Remón A.|Medina-Remón A.|Pérez-Jiménez J.|Martínez-González M.|Martínez-González M.|Covas M.|Covas M.|Corella D.|Corella D.|Salas-Salvadó J.|Salas-Salvadó J.|Salas-Salvadó J.|Gómez-Gracia E.|Gómez-Gracia E.|Lapetra J.|Lapetra J.|Arós F.|Fiol M.|Fiol M.|Ros E.|Ros E.|Serra-Majem L.|Serra-Majem L.|Pintó X.|Pintó X.|Muñoz M.|Saez G.|Saez G.|Ruiz-Gutiérrez V.|Ruiz-Gutiérrez V.|Warnberg J.|Warnberg J.|Estruch R.|Estruch R.|Estruch R.|Lamuela-Raventós R.|Lamuela-Raventós R.|Lamuela-Raventós R.</t>
  </si>
  <si>
    <t>Tresserra-Rimbau A.|Tresserra-Rimbau A.|Rimm E.|Rimm E.|Medina-Remón A.|Medina-Remón A.|Martínez-González M.|Martínez-González M.|de la Torre R.|de la Torre R.|Corella D.|Corella D.|Salas-Salvadó J.|Salas-Salvadó J.|Gómez-Gracia E.|Gómez-Gracia E.|Lapetra J.|Lapetra J.|Arós F.|Arós F.|Fiol M.|Fiol M.|Ros E.|Ros E.|Serra-Majem L.|Serra-Majem L.|Pintó X.|Pintó X.|Saez G.|Saez G.|Basora J.|Basora J.|Sorlí J.|Sorlí J.|Martínez J.|Martínez J.|Vinyoles E.|Vinyoles E.|Ruiz-Gutiérrez V.|Ruiz-Gutiérrez V.|Estruch R.|Estruch R.|Lamuela-Raventós R.|Lamuela-Raventós R.</t>
  </si>
  <si>
    <t>Dietary intake and major food sources of polyphenols in a Spanish population at high cardiovascular risk: The PREDIMED study</t>
  </si>
  <si>
    <t>Inverse association between habitual polyphenol intake and incidence of cardiovascular events in the PREDIMED study</t>
  </si>
  <si>
    <t>Tan P.|Cheng L.|Rioux-Leclercq N.|Merino M.|Netto G.|Reuter V.|Shen S.|Grignon D.|Montironi R.|Egevad L.|Srigley J.|Delahunt B.|Moch H.|Abraham A.|Adeniran A.|Ahmed K.|Al Ahmadie H.|Algaba F.|Allan R.|Amin M.|Argani P.|Axcrona U.|Barry M.|Baydar D.|Bégin L.|Berney D.|Bethwaite P.|Billis A.|Birbe R.|Bonsib S.|Bostwick D.|Brimo F.|Cathro H.|Chen Y.|Cheville J.|Cho Y.|Chuang A.|Cohen C.|Crist H.|Delprado W.|Deng F.|Epstein J.|Evans A.|Fadare O.|Fajardo D.|Falzarano S.|Fine S.|Fleming S.|Fridman E.|Furusato B.|Ganji M.|Ghayouri M.|Giannico G.|Gokden N.|Griffiths D.|Gupta N.|Hameed O.|Hes O.|Hirsch M.|Huang J.|Huang W.|Van De Kaa C.|Humphrey P.|Hussein S.|Iczkowski K.|Jimenez R.|Jones E.|Jufe L.|Kench J.|Kida M.|Kristiansen G.|Kunju L.|Lane Z.|Latour M.|Lewin C.|Lie K.|Lloreta J.|Loftus B.|Lopez-Beltran A.|Maclean F.|Magi-Galluzzi C.|Martignoni G.|McHale T.|McKenney J.|Miller R.|Miyamoto H.|Murphy H.|Nacey J.|Nazeer T.|Nesi G.|Nichols P.|O'Donnell M.|Olgac S.|Orozco R.|Osunkoya A.|Ozagari A.|Pan C.|Parwani A.|Perry-Keene J.|Petraki C.</t>
  </si>
  <si>
    <t>Renal tumors: Diagnostic and prognostic biomarkers</t>
  </si>
  <si>
    <t>Ogata T.|Ogata T.|Matsuo R.|Matsuo R.|Matsuo R.|Kiyuna F.|Kiyuna F.|Hata J.|Hata J.|Hata J.|Ago T.|Ago T.|Ago T.|Tsuboi Y.|Kitazono T.|Kitazono T.|Kitazono T.|Kitazono T.|Kamouchi M.|Kamouchi M.|Kamouchi M.|Kamouchi M.|Ishitsuka T.|Ibayashi S.|Kusuda K.|Fujii K.|Nagao T.|Okada Y.|Yasaka M.|Ooboshi H.|Irie K.|Omae T.|Toyoda K.|Nakane H.|Sugimori H.|Arakawa S.|Fukuda K.|Kitayama J.|Fujimoto S.|Arihiro S.|Kuroda J.|Wakisaka Y.|Fukushima Y.</t>
  </si>
  <si>
    <t>Left atrial size and long-term risk of recurrent stroke after acute ischemic stroke in patients with nonvalvular atrial fibrillation</t>
  </si>
  <si>
    <t>Geriatrics and Gerontology International</t>
  </si>
  <si>
    <t>D'Ascenzo F.|Ballocca F.|Moretti C.|Barbanti M.|Gasparetto V.|Mennuni M.|D'Amico M.|Conrotto F.|Salizzoni S.|Omedè P.|Colaci C.|Zoccai G.|Lupo M.|Tarantini G.|Napodanno M.|Presbitero P.|Sheiban I.|Tamburino C.|Marra S.|Gaita F.</t>
  </si>
  <si>
    <t>D'Ascenzo F.|Conrotto F.|Salizzoni S.|Rossi M.|Nijhoff F.|Gasparetto V.|Barbanti M.|Mennuni M.|Omedè P.|Grosso Marra W.|Quadri G.|Giordana F.|Tamburino C.|Tarantini G.|Presbitero P.|Napodanno M.|Stella P.|Stella P.|Biondi-Zoccai G.|Agostoni P.|D'amico M.|Moretti C.|Rinaldi M.|Marra S.|Gaita F.</t>
  </si>
  <si>
    <t>Inaccuracy of available surgical risk scores to predict outcomes after transcatheter aortic valve replacement</t>
  </si>
  <si>
    <t>Incidence, predictors, and impact on prognosis of systolic pulmonary artery pressure and its improvement after transcatheter aortic valve implantation: A multicenter registry</t>
  </si>
  <si>
    <t>Lee K.|Ahn Y.|Kim S.|Rhew S.|Jeong Y.|Jang S.|Cho J.|Jeong H.|Park K.|Yoon N.|Sim D.|Yoon H.|Kim K.|Hong Y.|Park H.|Kim J.|Cho J.|Park J.|Jeong M.|Cho M.|Kim C.|Kim Y.</t>
  </si>
  <si>
    <t>Lee K.|Park H.|Eun J.|Cho J.|Yoon N.|Kim M.|Ku Y.|Park H.|Lee S.|Kim J.|Kim M.|Kim W.|Kim H.|Cho J.|Park K.|Sim D.|Yoon H.|Kim K.|Hong Y.|Kim J.|Ahn Y.|Jeong M.|Park J.</t>
  </si>
  <si>
    <t>Comparison of triple anti-platelet therapy and dual anti-platelet therapy in patients with acute myocardial infarction who had no-reflow phenomenon during percutaneous coronary intervention</t>
  </si>
  <si>
    <t>Masked inherited primary arrhythmia syndromes in sudden cardiac death patients accompanied by coronary vasospasm</t>
  </si>
  <si>
    <t>Maury P.|Rollin A.|Sacher F.|Gourraud J.|Raczka F.|Pasquié J.|Duparc A.|Mondoly P.|Cardin C.|Delay M.|Derval N.|Chatel S.|Bongard V.|Sadron M.|Denis A.|Davy J.|Hocini M.|Jaïs P.|Jesel L.|Haïssaguerre M.|Probst V.</t>
  </si>
  <si>
    <t>Maury P.|Sacher F.|Gourraud J.|Pasquié J.|Raczka F.|Bongard V.|Duparc A.|Mondoly P.|Sadron M.|Chatel S.|Derval N.|Denis A.|Cardin C.|Davy J.|Hocini M.|Jaïs P.|Jesel L.|Carrié D.|Galinier M.|Haïssaguerre M.|Probst V.|Rollin A.</t>
  </si>
  <si>
    <t>Prevalence and prognostic role of various conduction disturbances in patients with the brugada syndrome</t>
  </si>
  <si>
    <t>Increased Tpeak-Tend interval is highly and independently related to arrhythmic events in Brugada syndrome</t>
  </si>
  <si>
    <t>Valgimigli M.|Valgimigli M.|Patialiakas A.|Thury A.|Colangelo S.|Campo G.|Tebaldi M.|Ungi I.|Tondi S.|Roffi M.|Menozzi A.|De Cesare N.|Garbo R.|Meliga E.|Testa L.|Gabriel H.|Airoldi F.|Ferlini M.|Liistro F.|Dellavalle A.|Vranckx P.|Briguori C.</t>
  </si>
  <si>
    <t>Ariotti S.|Ariotti S.|Adamo M.|Costa F.|Patialiakas A.|Briguori C.|Thury A.|Colangelo S.|Campo G.|Tebaldi M.|Ungi I.|Tondi S.|Roffi M.|Menozzi A.|De Cesare N.|Garbo R.|Meliga E.|Testa L.|Gabriel H.|Ferlini M.|Vranckx P.|Valgimigli M.|Valgimigli M.</t>
  </si>
  <si>
    <t>Randomized comparison of Zotarolimus-Eluting Endeavor Sprint versus bare-metal stent implantation in uncertain drug-eluting stent candidates: Rationale, design, and characterization of the patient population for the Zotarolimus-eluting Endeavor Sprint stent in Uncertain des Candidates study</t>
  </si>
  <si>
    <t>Is Bare-Metal Stent Implantation Still Justifiable in High Bleeding Risk Patients Undergoing Percutaneous Coronary Intervention? A Pre-Specified Analysis from the ZEUS Trial</t>
  </si>
  <si>
    <t>Deleskog A.|Deleskog A.|Piksasova O.|Silveira A.|Gertow K.|Baldassarre D.|Veglia F.|Sennblad B.|Strawbridge R.|Larsson M.|Leander K.|Gigante B.|Kauhanen J.|Rauramaa R.|Smit A.|Mannarino E.|Giral P.|Gustafsson S.|Östenson C.|Humphries S.|Tremoli E.|De Faire U.|Öhrvik J.|Hamsten A.</t>
  </si>
  <si>
    <t>Serum 25-hydroxyvitamin D concentration in subclinical carotid atherosclerosis</t>
  </si>
  <si>
    <t>Scott K.|De Jonge P.|Alonso J.|Viana M.|Liu Z.|O'Neill S.|Aguilar-Gaxiola S.|Bruffaerts R.|Caldas-De-Almeida J.|Stein D.|De Girolamo G.|Florescu S.|Hu C.|Taib N.|Lépine J.|Levinson D.|Matschinger H.|Medina-Mora M.|Piazza M.|Posada-Villa J.|Uda H.|Wojtyniak B.|Lim C.|Kessler R.</t>
  </si>
  <si>
    <t>O'Neill S.|Posada-Villa J.|Medina-Mora M.|Al-Hamzawi A.|Piazza M.|Tachimori H.|Hu C.|Lim C.|Bruffaerts R.|Lépine J.|Matschinger H.|De Girolamo G.|De Jonge P.|Alonso J.|Caldas-de-Almeida J.|Florescu S.|Kiejna A.|Levinson D.|Kessler R.|Scott K.</t>
  </si>
  <si>
    <t>Associations between DSM-IV mental disorders and subsequent heart disease onset: Beyond depression</t>
  </si>
  <si>
    <t>Associations between DSM-IV mental disorders and subsequent self-reported diagnosis of cancer</t>
  </si>
  <si>
    <t>Mebazaa A.|Mebazaa A.|Gayat E.|Gayat E.|Lassus J.|Meas T.|Meas T.|Mueller C.|Maggioni A.|Peacock F.|Spinar J.|Harjola V.|Van Kimmenade R.|Pathak A.|Mueller T.|Tavazzi L.|Disomma S.|Metra M.|Pascual-Figal D.|Laribi S.|Logeart D.|Logeart D.|Nouira S.|Sato N.|Parenica J.|Deye N.|Deye N.|Boukef R.|Collet C.|Van Den Berghe G.|Cohen-Solal A.|Cohen-Solal A.|Januzzi J.</t>
  </si>
  <si>
    <t>Shah R.|Gayat E.|Januzzi J.|Januzzi J.|Sato N.|Cohen-Solal A.|Disomma S.|Fairman E.|Harjola V.|Ishihara S.|Lassus J.|Maggioni A.|Metra M.|Mueller C.|Mueller T.|Parenica J.|Pascual-Figal D.|Peacock W.|Spinar J.|Van Kimmenade R.|Mebazaa A.</t>
  </si>
  <si>
    <t>Association between elevated blood glucose and outcome in acute heart failure: Results from an international observational cohort</t>
  </si>
  <si>
    <t>Body mass index and mortality in acutely decompensated heart failure across the world: A global obesity paradox</t>
  </si>
  <si>
    <t>Royo-Bordonada M.|Lobos Bejarano J.|Villar Alvarez F.|Sans S.|Pérez A.|Pedro-Botet J.|Moreno Carriles R.|Maiques A.|Lizcano A.|Lizarbe V.|Gil Núñez A.|Fornés Ubeda F.|Elosua R.|De Santiago Nocito A.|De Pablo Zarzosa C.|De Álvaro Moreno F.|Cortés O.|Cordero A.|Camafort Babkowski M.|Brotons Cuixart C.|Armario P.</t>
  </si>
  <si>
    <t>Royo-Bordonada M.|Lobos Bejarano J.|Villar Alvarez F.|Sans S.|Pérez A.|Pedro-Botet J.|Moreno Carriles R.|Maiques A.|Lizcano|Lizarbe V.|Gil Núñez A.|Fornés Ubeda F.|Elosua R.|de Santiago Nocito A.|de Pablo Zarzosa C.|de Álvaro Moreno F.|Cortés O.|Cordero A.|Camafort Babkowski M.|Brotons Cuixart C.|Armario P.</t>
  </si>
  <si>
    <t>Statement of the Spanish Interdisciplinary Cardiovascular Prevention Committee (CEIPC for its Spanish acronym) on the 2012 European Cardiovascular Prevention Guidelines</t>
  </si>
  <si>
    <t>Neurologia</t>
  </si>
  <si>
    <t>Avances en Diabetologia</t>
  </si>
  <si>
    <t>Inzitari D.|Giusti B.|Nencini P.|Gori A.|Nesi M.|Palumbo V.|Piccardi B.|Armillis A.|Pracucci G.|Bono G.|Bovi P.|Consoli D.|Guidotti M.|Nucera A.|Massaro F.|Micieli G.|Orlandi G.|Perini F.|Tassi R.|Tola M.|Sessa M.|Toni D.|Abbate R.</t>
  </si>
  <si>
    <t>Gori A.|Gori A.|Giusti B.|Piccardi B.|Nencini P.|Palumbo V.|Nesi M.|Nucera A.|Pracucci G.|Tonelli P.|Innocenti E.|Sereni A.|Sticchi E.|Toni D.|Bovi P.|Guidotti M.|Tola M.|Consoli D.|Micieli G.|Tassi R.|Orlandi G.|Sessa M.|Perini F.|Delodovici M.|Zedde M.|Massaro F.|Abbate R.|Inzitari D.|Inzitari D.</t>
  </si>
  <si>
    <t>MMP9 variation after thrombolysis is associated with hemorrhagic transformation of lesion and death</t>
  </si>
  <si>
    <t>Inflammatory and metalloproteinases profiles predict three-month poor outcomes in ischemic stroke treated with thrombolysis</t>
  </si>
  <si>
    <t>Strbian D.|Michel P.|Ringleb P.|Numminen H.|Breuer L.|Bodenant M.|Seiffge D.|Jung S.|Obach V.|Weder B.|Weder B.|Tiainen M.|Eskandari A.|Gumbinger C.|Gensicke H.|Chamorro A.|Mattle H.|Engelter S.|Leys D.|Köhrmann M.|Parkkila A.|Hacke W.|Tatlisumak T.</t>
  </si>
  <si>
    <t>Strbian D.|Seiffge D.|Breuer L.|Numminen H.|Michel P.|Meretoja A.|Meretoja A.|Coote S.|Bordet R.|Obach V.|Weder B.|Jung S.|Caso V.|Curtze S.|Ollikainen J.|Lyrer P.|Eskandari A.|Mattle H.|Chamorro A.|Leys D.|Bladin C.|Bladin C.|Davis S.|Köhrmann M.|Engelter S.|Tatlisumak T.</t>
  </si>
  <si>
    <t>Relationship between onset-to-door time and door-to-thrombolysis time: A pooled analysis of 10 dedicated stroke centers</t>
  </si>
  <si>
    <t>Validation of the DRAGON score in 12 stroke centers in anterior and posterior circulation</t>
  </si>
  <si>
    <t>Agostoni P.|Agostoni P.|Agostoni P.|Corrà U.|Cattadori G.|Veglia F.|La Gioia R.|Scardovi A.|Emdin M.|Metra M.|Sinagra G.|Limongelli G.|Raimondo R.|Re F.|Guazzi M.|Belardinelli R.|Parati G.|Magrì D.|Fiorentini C.|Fiorentini C.|Mezzani A.|Salvioni E.|Scrutinio D.|Ricci R.|Bettari L.|Di Lenarda A.|Pastormerlo L.|Pacileo G.|Vaninetti R.|Apostolo A.|Iorio A.|Paolillo S.|Palermo P.|Contini M.|Confalonieri M.|Giannuzzi P.|Passantino A.|Cas L.|Piepoli M.|Passino C.|Passino C.</t>
  </si>
  <si>
    <t>Corrà U.|Agostoni P.|Agostoni P.|Agostoni P.|Giordano A.|Cattadori G.|Battaia E.|Battaia E.|La Gioia R.|Scardovi A.|Emdin M.|Metra M.|Sinagra G.|Limongelli G.|Raimondo R.|Re F.|Guazzi M.|Belardinelli R.|Parati G.|Magrì D.|Fiorentini C.|Fiorentini C.|Cicoira M.|Salvioni E.|Giovannardi M.|Veglia F.|Mezzani A.|Scrutinio D.|Di Lenarda A.|Ricci R.|Apostolo A.|Iorio A.|Paolillo S.|Palermo P.|Contini M.|Vassanelli C.|Passino C.|Passino C.|Giannuzzi P.|Piepoli M.</t>
  </si>
  <si>
    <t>Metabolic exercise test data combined with cardiac and kidney indexes, the MECKI score: A multiparametric approach to heart failure prognosis</t>
  </si>
  <si>
    <t>Sex Profile and Risk Assessment With Cardiopulmonary Exercise Testing in Heart Failure: Propensity Score Matching for Sex Selection Bias</t>
  </si>
  <si>
    <t>Singer O.|Haring H.|Trenkler J.|Nolte C.|Bohner G.|Reich A.|Wiesmann M.|Bussmeyer M.|Mpotsaris A.|Neumann-Haefelin T.|Hohmann C.|Hohmann C.|Niederkorn K.|Deutschmann H.|Stoll A.|Bormann A.|Jander S.|Turowski B.|Brenck J.|Schlamann M.|Petzold G.|Urbach H.|Liebeskind D.|Berkefeld J.</t>
  </si>
  <si>
    <t>Uphaus T.|Singer O.|Singer O.|Berkefeld J.|Nolte C.|Bohner G.|Niederkorn K.|Deutschmann H.|Haring H.|Trenkler J.|Neumann-Haefelin T.|Hofmann E.|Stoll A.|Bormann A.|Bussmeyer M.|Mpotsaris A.|Reich A.|Wiesmann M.|Petzold G.|Urbach H.|Jander S.|Turowski B.|Weimar C.|Schlamann M.|Liebeskind D.|Gröschel S.|Boor S.|Gröschel K.</t>
  </si>
  <si>
    <t>Age dependency of successful recanalization in anterior circulation stroke: The ENDOSTROKE study</t>
  </si>
  <si>
    <t>Safety of endovascular treatment in acute stroke patients taking oral anticoagulants</t>
  </si>
  <si>
    <t>Inoue H.|Okumura K.|Atarashi H.|Yamashita T.|Origasa H.|Kumagai N.|Sakurai M.|Kawamura Y.|Kubota I.|Matsumoto K.|Kaneko Y.|Ogawa S.|Aizawa Y.|Chinushi M.|Kodama I.|Watanabe E.|Koretsune Y.|Okuyama Y.|Shimizu A.|Igawa O.|Bando S.|Fukatani M.|Saikawa T.|Chishaki A.</t>
  </si>
  <si>
    <t>Inoue H.|Atarashi H.|Kodani E.|Okumura K.|Yamashita T.|Origasa H.|Sakurai M.|Kawamura Y.|Kubota I.|Matsumoto K.|Kaneko Y.|Ogawa S.|Aizawa Y.|Chinushi M.|Kodama I.|Watanabe E.|Koretsune Y.|Okuyama Y.|Shimizu A.|Igawa O.|Bando S.|Fukatani M.|Saikawa T.|Chishaki A.</t>
  </si>
  <si>
    <t>Target international normalized ratio values for preventing thromboembolic and hemorrhagic events in Japanese patients with non-valvular atrial fibrillation: Results of the J-RHYTHM registry</t>
  </si>
  <si>
    <t>Regional differences in frequency of warfarin therapy and thromboembolism in Japanese patients with non-valvular atrial fibrillation-analysis of the J-rhythm registry –</t>
  </si>
  <si>
    <t>Chen C.|Young S.|Gan H.|Singh R.|Lao A.|Baroque A.|Chang H.|Hiyadan J.|Chua C.|Advincula J.|Muengtaweepongsa S.|Chan B.|De Silva H.|Towanabut S.|Suwanwela N.|Poungvarin N.|Chankrachang S.|Wong K.|Eow G.|Navarro J.|Venketasubramanian N.|Lee C.|Bousser M.</t>
  </si>
  <si>
    <t>Suwanwela N.|Chen C.|Chen C.|Lee C.|Young S.|Tay S.|Umapathi T.|Lao A.|Gan H.|Baroque A.|Navarro J.|Chang H.|Advincula J.|Muengtaweepongsa S.|Chan B.|Chua C.|Wijekoon N.|De Silva H.|Hiyadan J.|Wong K.|Poungvarin N.|Eow G.|Venketasubramanian N.</t>
  </si>
  <si>
    <t>Chinese medicine neuroaid efficacy on stroke recovery: A double-blind, placebo-controlled, randomized study</t>
  </si>
  <si>
    <t>Effect of Combined Treatment with MLC601 (NeuroAiD&lt;sup&gt;TM&lt;/sup&gt;) and Rehabilitation on Post-Stroke Recovery: The CHIMES and CHIMES-E Studies</t>
  </si>
  <si>
    <t>Zhao J.|Gou J.|Hu D.|Ding R.|Yu X.|He F.|Wang L.|Zhang P.|Li X.|Guo J.|Liu W.|Li C.|Li L.|Gao C.|Zhao L.|Chu Y.|Huang Z.|Wei J.|Wang Y.|Zhuang X.|Qiao W.</t>
  </si>
  <si>
    <t>Zhao J.|He F.|Hu D.|Ding R.|Yu X.|Wang L.|Zhang P.|Li X.|Guo J.|Liu W.|Li C.|Li L.|Gao C.|Zhao L.|Chu Y.|Huang Z.|Wei J.|Hua S.|Liu R.|Zhuang X.</t>
  </si>
  <si>
    <t>Effect of the smoking cessation services in the out-patient department for patients with coronary heart disease</t>
  </si>
  <si>
    <t>Population characteristics and impact on heart rate variability, heart rate and blood pressure of passive smoking</t>
  </si>
  <si>
    <t>Chinese Journal of Cardiology</t>
  </si>
  <si>
    <t>Chinese Journal of Emergency Medicine</t>
  </si>
  <si>
    <t>Iida O.|Soga Y.|Takahara M.|Kawasaki D.|Yamauchi Y.|Suzuki K.|Hirano K.|Ryoji K.|Kamoi D.|Tazaki J.|Higashitani M.|Shintani Y.|Yamaoka T.|Okazaki S.|Suematsu N.|Tsuchiya T.|Miyashita Y.|Shinozaki N.|Takahashi H.|Uematsu M.</t>
  </si>
  <si>
    <t>Suzuki K.|Mizutani Y.|Soga Y.|Iida O.|Kawasaki D.|Yamauchi Y.|Hirano K.|Koshida R.|Kamoi D.|Tazaki J.|Higashitani M.|Shintani Y.|Yamaoka T.|Okazaki S.|Suematsu N.|Tsuchiya T.|Miyashita Y.|Shinozaki N.|Takahashi H.|Inoue N.</t>
  </si>
  <si>
    <t>Efficacy of the S.M.A.R.T. control vs. other stents for aortoiliac occlusive disease in contemporary clinical practice</t>
  </si>
  <si>
    <t>Efficacy and Safety of Endovascular Therapy for Aortoiliac TASC D Lesions</t>
  </si>
  <si>
    <t>Pezzini A.|Grassi M.|Grassi M.|Paciaroni M.|Zini A.|Silvestrelli G.|Iacoviello L.|Di Castelnuovo A.|Del Zotto E.|Caso V.|Nichelli P.|Giossi A.|Volonghi I.|Simone A.|Lanari A.|Costa P.|Poli L.|Pentore R.|Falzone F.|Gamba M.|Morotti A.|Ciccone A.|Ritelli M.|Guido D.|Colombi M.|De Gaetano G.|Agnelli G.|Padovani A.</t>
  </si>
  <si>
    <t>Morotti A.|Paciaroni M.|Zini A.|Silvestrelli G.|Del Zotto E.|Caso V.|Dell'Acqua M.|Simone A.|Lanari A.|Costa P.|Poli L.|De Giuli V.|Gamba M.|Ciccone A.|Ritelli M.|Di Castelnuovo A.|Iacoviello L.|Colombi M.|Agnelli G.|Grassi M.|De Gaetano G.|Padovani A.|Pezzini A.</t>
  </si>
  <si>
    <t>Obesity and the risk of intracerebral hemorrhage: The multicenter study on cerebral hemorrhage in Italy</t>
  </si>
  <si>
    <t>Risk Profile of Symptomatic Lacunar Stroke Versus Nonlobar Intracerebral Hemorrhage</t>
  </si>
  <si>
    <t>Shah S.|Heitner J.|Sweitzer N.|Anand I.|Kim H.|Harty B.|Boineau R.|Clausell N.|Desai A.|Diaz R.|Fleg J.|Gordeev I.|Lewis E.|Markov V.|O'Meara E.|Kobulia B.|Shaburishvili T.|Solomon S.|Pitt B.|Pfeffer M.|Li R.</t>
  </si>
  <si>
    <t>Pfeffer M.|Claggett B.|Assmann S.|Boineau R.|Anand I.|Clausell N.|Desai A.|Diaz R.|Fleg J.|Gordeev I.|Heitner J.|Lewis E.|O'Meara E.|Rouleau J.|Probstfield J.|Shaburishvili T.|Shah S.|Solomon S.|Sweitzer N.|McKinlay S.|Pitt B.</t>
  </si>
  <si>
    <t>Baseline characteristics of patients in the treatment of preserved cardiac function heart failure with an aldosterone antagonist trial</t>
  </si>
  <si>
    <t>Regional variation in patients and outcomes in the treatment of preserved cardiac function heart failure with an aldosterone antagonist (TOPCAT) trial</t>
  </si>
  <si>
    <t>Moreno R.|García E.|Teles R.|Rumoroso J.|Carvalho H.|Goicolea F.|Moreu J.|Mauri F.|Sabaté M.|Mainar V.|Patricio L.|Valdés M.|Cuellas C.|Almeida M.|Sánchez-Recalde A.|Galeote G.|Jimenez-Valero S.|Calvo L.|Plaza I.|Lopez-Sendón J.|Martínn J.</t>
  </si>
  <si>
    <t>Arroyo-Úcar E.|Moreno R.|García E.|Teles R.|Rumoroso J.|Carvalho H.|Goicolea F.|Moreu J.|Mauri J.|Sabaté M.|Mainar V.|Patricio L.|Valdés M.|Fernández-Vázquez F.|Sánchez-Recalde A.|Galeote G.|Jimenez-Valero S.|Almeida M.|López De Sa E.|Calvo L.|Plaza I.|Lopez-Sendón J.|Martín J.</t>
  </si>
  <si>
    <t>Techniques and material used in the percutaneous treatment of chronic coronary occlusions. Data from the CIBELES study</t>
  </si>
  <si>
    <t>Drug-eluting stent thrombosis in the treatment of chronic total coronary occlusions: Incidence, presentation and related factors. Data from the CIBELES trial</t>
  </si>
  <si>
    <t>Iida O.|Nakamura M.|Yamauchi Y.|Kawasaki D.|Yokoi Y.|Yokoi H.|Soga Y.|Zen K.|Hirano K.|Suematsu N.|Inoue N.|Suzuki K.|Shintani Y.|Shintani Y.|Miyashita Y.|Urasawa K.|Kitano I.|Yamaoka T.|Murakami T.|Uesugi M.|Tsuchiya T.|Shinke T.|Oba Y.|Ohura N.|Hamasaki T.|Nanto S.</t>
  </si>
  <si>
    <t>Iida O.|Nakamura M.|Yamauchi Y.|Fukunaga M.|Yokoi Y.|Yokoi H.|Soga Y.|Zen K.|Suematsu N.|Inoue N.|Suzuki K.|Hirano K.|Shintani Y.|Miyashita Y.|Urasawa K.|Kitano I.|Tsuchiya T.|Kawamoto K.|Yamaoka T.|Uesugi M.|Shinke T.|Oba Y.|Ohura N.|Uematsu M.|Takahara M.|Hamasaki T.|Nanto S.</t>
  </si>
  <si>
    <t>Endovascular treatment for infrainguinal vessels in patients with critical limb ischemia: OLIVE registry, a prospective, multicenter study in Japan with 12-month follow-up</t>
  </si>
  <si>
    <t>3-Year Outcomes of the OLIVE Registry, a Prospective Multicenter Study of Patients With Critical Limb Ischemia: A Prospective, Multi-Center, Three-Year Follow-Up Study on Endovascular Treatment for Infra-Inguinal Vessel in Patients With Critical Limb Ischemia</t>
  </si>
  <si>
    <t>Polkey M.|Spruit M.|Edwards L.|Watkins M.|Pinto-Plata V.|Vestbo J.|Vestbo J.|Calverley P.|Tal-Singer R.|Agustí A.|Bakke P.|Coxson H.|Lomas D.|MacNee W.|Rennard S.|Silverman E.|Silverman E.|Miller B.|Crim C.|Yates J.|Wouters E.|Wouters E.|Celli B.</t>
  </si>
  <si>
    <t>Williams M.|Murchison J.|Edwards L.|Agustí A.|Agustí A.|Bakke P.|Calverley P.|Celli B.|Coxson H.|Crim C.|Lomas D.|Miller B.|Rennard S.|Silverman E.|Tal-Singer R.|Vestbo J.|Wouters E.|Yates J.|Van Beek E.|Newby D.|MacNee W.</t>
  </si>
  <si>
    <t>Six-minute-walk test in chronic obstructive pulmonary disease: Minimal clinically important difference for death or hospitalization</t>
  </si>
  <si>
    <t>Coronary artery calcification is increased in patients with COPD and associated with increased morbidity and mortality</t>
  </si>
  <si>
    <t>Marcucci M.|Marcucci M.|Marcucci M.|Marcucci M.|Iorio A.|Iorio A.|Iorio A.|Iorio A.|Nobili A.|Nobili A.|Tettamanti M.|Tettamanti M.|Pasina L.|Pasina L.|Djade C.|Djade C.|Marengoni A.|Marengoni A.|Salerno F.|Salerno F.|Salerno F.|Corrao S.|Corrao S.|Mannucci P.|Mannucci P.|Franchi C.|Sparacio E.|Alborghetti S.|Di Costanzo R.|Prisco D.|Silvestri E.|Cenci C.|Barnini T.|Delitala G.|Delitala G.|Carta S.|Carta S.|Atzori S.|Atzori S.|Guarnieri G.|Zanetti M.|Spalluti A.|Serra M.|Bleve M.|Vanoli M.|Grignani G.|Casella G.|Gasbarrone L.|Maniscalco G.|Gunelli M.|Tirotta D.|Brucato A.|Ghidoni S.|Di Corato P.|Bernardi M.|Bassi S.|Santi L.|Agnelli G.|Marchesini E.|Mannarino E.|Lupattelli G.|Rondelli P.|Paciullo F.|Fabris F.|Carlon M.|Turatto F.|Baroni M.|Zardo M.|Manfredini R.|Molino C.|Pala M.|Fabbian F.|Nuti R.|Valenti R.|Ruvio M.|Cappelli S.|Paolisso G.|Rizzo M.|Laieta M.|Salvatore T.|Sasso F.|Utili R.|Mangoni E.|Pinto D.|Olivieri O.|Stanzial A.|Fellin R.|Volpato S.|Fotini S.|Barbagallo M.|Dominguez L.|Plances L.|D’Angelo D.|Rini G.|Mansueto P.|Pepe I.|Licata G.|Calvo L.|Valenti M.|Borghi C.</t>
  </si>
  <si>
    <t>Prophylaxis of venous thromboembolism in elderly patients with multimorbidity</t>
  </si>
  <si>
    <t>Corella D.|Corella D.|Carrasco P.|Carrasco P.|Sorlí J.|Sorlí J.|Estruch R.|Estruch R.|Rico-Sanz J.|Martínez-González M.|Martínez-González M.|Salas-Salvadó J.|Salas-Salvadó J.|Covas M.|Covas M.|Coltell O.|Coltell O.|Arós F.|Arós F.|Lapetra J.|Lapetra J.|Serra-Majem L.|Serra-Majem L.|Ruiz-Gutiérrez V.|Ruiz-Gutiérrez V.|Warnberg J.|Warnberg J.|Fiol M.|Fiol M.|Pintó X.|Pintó X.|Ortega-Azorín C.|Ortega-Azorín C.|Muñoz M.|Martínez J.|Martínez J.|Gómez-Gracia E.|Gómez-Gracia E.|González J.|González J.|Ros E.|Ros E.|Ordovás J.|Ordovás J.|Ordovás J.</t>
  </si>
  <si>
    <t>Corella D.|Corella D.|Corella D.|Sorlí J.|Sorlí J.|González J.|González J.|Ortega C.|Ortega C.|Fitó M.|Fitó M.|Bulló M.|Bulló M.|Martínez-González M.|Martínez-González M.|Ros E.|Ros E.|Arós F.|Arós F.|Lapetra J.|Lapetra J.|Gómez-Gracia E.|Gómez-Gracia E.|Serra-Majem L.|Serra-Majem L.|Ruiz-Gutierrez V.|Ruiz-Gutierrez V.|Fiol M.|Fiol M.|Coltell O.|Coltell O.|Vinyoles E.|Pintó X.|Pintó X.|Martí A.|Martí A.|Saiz C.|Ordovás J.|Ordovás J.|Ordovás J.|Estruch R.|Estruch R.</t>
  </si>
  <si>
    <t>Mediterranean diet reduces the adverse effect of the TCF7L2-rs7903146 polymorphism on cardiovascular risk factors and stroke incidence: A randomized controlled trial in a high-cardiovascular-risk population</t>
  </si>
  <si>
    <t>Novel association of the obesity risk-allele near Fas Apoptotic Inhibitory Molecule 2 (FAIM2) gene with heart rate and study of its effects on myocardial infarction in diabetic participants of the PREDIMED trial</t>
  </si>
  <si>
    <t>Borgström F.|Lekander I.|Ivergård M.|Ström O.|Svedbom A.|Alekna V.|Alekna V.|Bianchi M.|Clark P.|Curiel M.|Curiel M.|Dimai H.|Jürisson M.|Kallikorm R.|Lesnyak O.|McCloskey E.|Nassonov E.|Sanders K.|Silverman S.|Tamulaitiene M.|Thomas T.|Tosteson A.|Jönsson B.|Kanis J.</t>
  </si>
  <si>
    <t>Svedbom A.|Hernlund E.|Borgstöm F.|Ström O.|Alekna V.|Tamulaitiene M.|Bianchi M.|Clark P.|Curiel M.|Dimai H.|Jürisson M.|Kallikorm R.|Lember M.|Uusküla A.|Lesnyak O.|Solodovnikov A.|McCloskey E.|Sanders K.|Kanis J.|Silverman S.|Thomas T.|Toroptsova N.|Tosteson A.|Jönsson B.</t>
  </si>
  <si>
    <t>The International Costs and Utilities Related to Osteoporotic Fractures Study (ICUROS) - Quality of life during the first 4 months after fracture</t>
  </si>
  <si>
    <t>Quality of life for up to 18 months after low-energy hip, vertebral, and distal forearm fractures—results from the ICUROS</t>
  </si>
  <si>
    <t>Martínez J.|Abad-González A.|Aparicio J.|Aparisi L.|Boadas J.|Boix E.|De Las Heras G.|Domínguez-Muñoz E.|Farré A.|Fernández-Cruz L.|Gómez L.|Iglesias-García J.|García-Malpartida K.|Guarner L.|Lariño-Noia J.|Lluís F.|López A.|Molero X.|Moreno-Pérez O.|Navarro S.|Palazón J.|Pérez-Mateo M.|Sabater L.|Sastre Y.|Vaquero E.|De-Madaria E.</t>
  </si>
  <si>
    <t>The spanish pancreatic club recommendations for the diagnosis and treatment of chronic pancreatitis: Part 1 (diagnosis)</t>
  </si>
  <si>
    <t>Magill S.|Klompas M.|Balk R.|Burns S.|Deutschman C.|Diekema D.|Fridkin S.|Greene L.|Guh A.|Gutterman D.|Hammer B.|Henderson D.|Hess D.|Hill N.|Horan T.|Kollef M.|Levy M.|Septimus E.|Vanantwerpen C.|Wright D.|Lipsett P.</t>
  </si>
  <si>
    <t>Magill S.|Klompas M.|Balk R.|Burns S.|Deutschman C.|Diekema D.|Fridkin S.|Greene L.|Guh A.|Gutterman D.|Hammer B.|Henderson D.|Hess D.|Hess D.|Hill N.|Horan T.|Kollef M.|Levy M.|Septimus E.|VanAntwerpen C.|Wright D.|Lipsett P.</t>
  </si>
  <si>
    <t>Developing a new, national approach to surveillance for ventilator-associated events: executive summary.</t>
  </si>
  <si>
    <t>Developing a new, national approach to surveillance for ventilator-associated events</t>
  </si>
  <si>
    <t>American Journal of Critical Care</t>
  </si>
  <si>
    <t>Strandberg T.|Strandberg T.|Levälahti E.|Ngandu T.|Ngandu T.|Solomon A.|Solomon A.|Solomon A.|Kivipelto M.|Kivipelto M.|Kivipelto M.|Kivipelto M.|Kivipelto M.|Ngandu T.|Lehtisalo J.|Laatikainen T.|Soininen H.|Strandberg T.|Strandberg T.|Strandberg T.|Antikainen R.|Jula A.|Tuomilehto J.|Peltonen M.|Levälahti E.|Lindström J.|Rauramaa R.|Pajala S.|Hänninen T.|Solomon A.|Paajanen T.|Mangialasche F.</t>
  </si>
  <si>
    <t>Health-related quality of life in a multidomain intervention trial to prevent cognitive decline (FINGER)</t>
  </si>
  <si>
    <t>Gandini M.|Berti G.|Cattani G.|Faustini A.|Scarinzi C.|De Donato F.|Accetta G.|Angiuli L.|Caldara S.|Carreras G.|Casale P.|Di Biagio K.|Giannini S.|Iuzzolino C.|Lanzani G.|Lauriola P.|Leuci P.|Mariuz M.|Marchesi S.|Nocioni A.|Pistollato S.|Pizzi L.|Ranzi A.|Serinelli M.|Stagnaro E.|Vianello L.|Vigotti M.|Zauli-Sajani S.|Cadum E.|Alessandrini E.|Angelini P.|Antonelli A.|Arena P.|Assennato G.|Baccini M.|Baldacchini F.|Baldacci S.|Baldini M.|Baldo V.|Ballarino G.|Balzi D.|Barban I.|Barbati G.|Barbone F.|Barchielli A.|Baroni S.|Barontini R.|Bartolacci S.|Bellodi S.|Berico M.|Biggeri A.|Bisanti L.|Bonfanti M.|Bonomolo A.|Bonvicini L.|Bovenzi M.|Brescianini C.|Broccoli S.|Bruni A.|Calzolari R.|Canossa E.|Canova C.|Caramia G.|Casale G.|Casella C.|Casetta A.|Cernigliaro A.|Cerrai S.|Cervino M.|Cestari L.|Chellini E.|Chiusolo M.|Ciaccia G.|Cibella F.|Cocchio S.|Crosetto L.|Cuccaro F.|Daris F.|De Girolamo G.|De Togni A.|Di Leo A.|Di Lonardo S.|Dessì M.|Evangelista A.|Faccini F.|Fallani G.|Forastiere F.|Fruzzetti R.|Galassi C.|Gallo G.|Gallo L.|Ganzi A.|Garrone E.|Gatti G.|Gherardi B.|Gianicolo E.|Giua R.|Goldoni C.|Grechi D.|Grosa M.</t>
  </si>
  <si>
    <t>Environmental indicators in EpiAir2 project: Air quality data for epidemiological surveillance</t>
  </si>
  <si>
    <t>Mammography screening in Italy for younger women (45-49 years)</t>
  </si>
  <si>
    <t>Julià A.|Domènech E.|Domènech E.|Ricart E.|Ricart E.|Tortosa R.|García-Sánchez V.|Gisbert J.|Gisbert J.|Mateu P.|Mateu P.|Gutiérrez A.|Gutiérrez A.|Gomollón F.|Gomollón F.|Mendoza J.|Garcia-Planella E.|Garcia-Planella E.|Barreiro-De Acosta M.|Muñoz F.|Vera M.|Saro C.|Esteve M.|Esteve M.|Andreu M.|Alonso A.|López-Lasanta M.|Codó L.|Gelpí J.|Gelpí J.|García-Montero A.|Bertranpetit J.|Absher D.|Panés J.|Panés J.|Marsal S.</t>
  </si>
  <si>
    <t>Alonso A.|Alonso A.|Domènech E.|Domènech E.|Julià A.|Panés J.|Panés J.|García-Sánchez V.|Mateu P.|Mateu P.|Gutiérrez A.|Gutiérrez A.|Gomollón F.|Gomollón F.|Mendoza J.|Garcia-Planella E.|Barreiro-De Acosta M.|Muñoz F.|Vera M.|Saro C.|Esteve M.|Esteve M.|Andreu M.|Chaparro M.|Chaparro M.|Manyé J.|Manyé J.|Cabré E.|Cabré E.|López-Lasanta M.|Tortosa R.|Gelpí J.|Gelpí J.|García-Montero A.|Bertranpetit J.|Absher D.|Myers R.|Marsal S.|Gisbert J.|Gisbert J.</t>
  </si>
  <si>
    <t>A genome-wide association study on a southern European population identifies a new Crohn's disease susceptibility locus at RBX1-EP300</t>
  </si>
  <si>
    <t>Identification of risk loci for crohn's disease phenotypes using a genome-wide association study</t>
  </si>
  <si>
    <t>Human molecular genetics</t>
  </si>
  <si>
    <t>Whistance R.|Whistance R.|Forsythe R.|Forsythe R.|Mcnair A.|Mcnair A.|Brookes S.|Avery K.|Pullyblank A.|Sylvester P.|Jayne D.|Jones J.|Brown J.|Coleman M.|Dutton S.|Hackett R.|Huxtable R.|Kennedy R.|Morton D.|Oliver A.|Russell A.|Thomas M.|Blazeby J.|Blazeby J.</t>
  </si>
  <si>
    <t>McNair A.|McNair A.|Whistance R.|Whistance R.|Forsythe R.|Forsythe R.|Macefield R.|Rees J.|Pullyblank A.|Avery K.|Brookes S.|Thomas M.|Sylvester P.|Russell A.|Oliver A.|Morton D.|Kennedy R.|Jayne D.|Huxtable R.|Hackett R.|Dutton S.|Coleman M.|Card M.|Brown J.|Blazeby J.|Blazeby J.</t>
  </si>
  <si>
    <t>A systematic review of outcome reporting in colorectal cancer surgery</t>
  </si>
  <si>
    <t>Core Outcomes for Colorectal Cancer Surgery: A Consensus Study</t>
  </si>
  <si>
    <t>Nagaoki Y.|Aikata H.|Kobayashi T.|Fukuhara T.|Masaki K.|Tanaka M.|Naeshiro N.|Nakahara T.|Honda Y.|Miyaki D.|Kawaoka T.|Takaki S.|Tsuge M.|Hiramatsu A.|Imamura M.|Hyogo H.|Kawakami Y.|Takahashi S.|Ochi H.|Chayama K.</t>
  </si>
  <si>
    <t>Kobayashi T.|Aikata H.|Hatooka M.|Morio K.|Morio R.|Kan H.|Fujino H.|Fukuhara T.|Masaki K.|Ohno A.|Naeshiro N.|Nakahara T.|Honda Y.|Murakami E.|Kawaoka T.|Tsuge M.|Hiramatsu A.|Imamura M.|Kawakami Y.|Hyogo H.|Takahashi S.|Chayama K.|Chayama K.</t>
  </si>
  <si>
    <t>Risk factors for the exacerbation of esophageal varices or portosystemic encephalopathy after sustained virological response with IFN therapy for HCV-related compensated cirrhosis</t>
  </si>
  <si>
    <t>Usefulness of combining gadolinium-ethoxybenzyl-diethylenetriamine pentaacetic acid-enhanced magnetic resonance imaging and contrast-enhanced ultrasound for diagnosing the macroscopic classification of small hepatocellular carcinoma</t>
  </si>
  <si>
    <t>Guarinos C.|Sánchez-Fortún C.|Rodríguez-Soler M.|Rodríguez-Soler M.|Pérez-Carbonell L.|Egoavil C.|Juárez M.|Serradesanferm A.|Bujanda L.|Fernández-Bañares F.|Cubiella J.|de-Castro L.|Guerra A.|Aguirre E.|Herreros-de-Tejada A.|Bessa X.|Herráiz M.|Marín-Gabriel J.|Balmaña J.|Cuatrecasas M.|Balaguer F.|Castells A.|Soto J.|Alenda C.|Payá A.|Jover R.|Jover R.</t>
  </si>
  <si>
    <t>Egoavil C.|Juárez M.|Guarinos C.|Rodríguez-Soler M.|Hernández-Illán E.|Alenda C.|Payá A.|Castillejo A.|Serradesanferm A.|Bujanda L.|Fernández-Bañares F.|Cubiella J.|de-Castro L.|Guerra A.|Aguirre E.|Herreros-de-Tejada A.|Bessa X.|Herráiz M.|Marín-Gabriel J.|Balmaña J.|Piñol V.|Rodríguez Moranta F.|Nicolás-Pérez D.|Cuatrecasas M.|Balaguer F.|Castells A.|Soto J.|Zapater P.|Jover R.|Jover R.</t>
  </si>
  <si>
    <t>Clinical subtypes and molecular characteristics of serrated polyposis syndrome</t>
  </si>
  <si>
    <t>Increased Risk of Colorectal Cancer in Patients With Multiple Serrated Polyps and Their First-Degree Relatives</t>
  </si>
  <si>
    <t>Yoneda M.|Imajo K.|Eguchi Y.|Fujii H.|Sumida Y.|Hyogo H.|Ono M.|Suzuki Y.|Kawaguchi T.|Aoki N.|Sata M.|Kanemasa K.|Kohgo Y.|Saibara T.|Chayama K.|Itoh Y.|Yoshikawa T.|Anzai K.|Fujimoto K.|Okanoue T.|Nakajima A.</t>
  </si>
  <si>
    <t>Kessoku T.|Ogawa Y.|Yoneda M.|Imajo K.|Sumida Y.|Eguchi Y.|Fujii H.|Hyogo H.|Ono M.|Suzuki Y.|Kawaguchi T.|Chayama K.|Tanaka S.|Fujimoto K.|Anzai K.|Saibara T.|Sata M.|Itoh Y.|Nakajima A.|Okanoue T.</t>
  </si>
  <si>
    <t>Noninvasive scoring systems in patients with nonalcoholic fatty liver disease with normal alanine aminotransferase levels</t>
  </si>
  <si>
    <t>Simple scoring system for predicting cirrhosis in nonalcoholic fatty liver disease</t>
  </si>
  <si>
    <t>Zeisler B.|Lerer T.|Markowitz J.|MacK D.|Griffiths A.|Bousvaros A.|Keljo D.|Rosh J.|Evans J.|Kappelman M.|Otley A.|Kay M.|Grossman A.|Saeed S.|Carvalho R.|Oliva-Hemker M.|Faubion W.|Sudel B.|Pfefferkorn M.|Ashai-Khan F.|Leleiko N.|Hyams J.</t>
  </si>
  <si>
    <t>Oliva-Hemker M.|Hutfless S.|Al Kazzi E.|Lerer T.|Mack D.|Leleiko N.|Griffiths A.|Cabrera J.|Otley A.|Rick J.|Bousvaros A.|Rosh J.|Grossman A.|Saeed S.|Kay M.|Carvalho R.|Keljo D.|Pfefferkorn M.|Faubion W.|Kappelman M.|Sudel B.|Schaefer M.|Markowitz J.|Hyams J.</t>
  </si>
  <si>
    <t>Outcome following aminosalicylate therapy in children newly diagnosed as having ulcerative colitis</t>
  </si>
  <si>
    <t>Clinical Presentation and Five-Year Therapeutic Management of Very Early-Onset Inflammatory Bowel Disease in a Large North American Cohort</t>
  </si>
  <si>
    <t>Ashizawa T.|Figueroa K.|Perlman S.|Gomez C.|Wilmot G.|Schmahmann J.|Ying S.|Zesiewicz T.|Paulson H.|Shakkottai V.|Bushara K.|Kuo S.|Geschwind M.|Xia G.|Mazzoni P.|Krischer J.|Cuthbertson D.|Holbert A.|Ferguson J.|Pulst S.|Subramony S.</t>
  </si>
  <si>
    <t>Gan S.|Gan S.|Wang J.|Wang J.|Figueroa K.|Pulst S.|Tomishon D.|Lee D.|Perlman S.|Wilmot G.|Gomez C.|Schmahmann J.|Paulson H.|Shakkottai V.|Ying S.|Zesiewicz T.|Bushara K.|Geschwind M.|Xia G.|Subramony S.|Ashizawa T.|Kuo S.</t>
  </si>
  <si>
    <t>Clinical characteristics of patients with spinocerebellar ataxias 1, 2, 3 and 6 in the US; A prospective observational study</t>
  </si>
  <si>
    <t>Postural tremor and ataxia progression in spinocerebellar ataxias</t>
  </si>
  <si>
    <t>Tremor and Other Hyperkinetic Movements</t>
  </si>
  <si>
    <t>Connolly A.|Connolly A.|Florence J.|Cradock M.|Malkus E.|Schierbecker J.|Siener C.|Wulf C.|Anand P.|Golumbek P.|Golumbek P.|Zaidman C.|Zaidman C.|Philip Miller J.|Lowes L.|Alfano L.|Viollet-Callendret L.|Flanigan K.|Mendell J.|McDonald C.|Goude E.|Johnson L.|Nicorici A.|Karachunski P.|Day J.|Dalton J.|Farber J.|Buser K.|Darras B.|Kang P.|Riley S.|Shriber E.|Parad R.|Bushby K.|Eagle M.</t>
  </si>
  <si>
    <t>Connolly A.|Connolly A.|Florence J.|Zaidman C.|Zaidman C.|Golumbek P.|Golumbek P.|Mendell J.|Flanigan K.|Karachunski P.|Day J.|McDonald C.|Darras B.|Kang P.|Siener C.|Gadeken R.|Anand P.|Schierbecker J.|Malkus E.|Lowes L.|Alfano L.|Johnson L.|Nicorici A.|Kelecic J.|Quigley J.|Pasternak A.|Miller J.</t>
  </si>
  <si>
    <t>Motor and cognitive assessment of infants and young boys with Duchenne Muscular Dystrophy: Results from the Muscular Dystrophy Association DMD Clinical Research Network</t>
  </si>
  <si>
    <t>Clinical trial readiness in non-ambulatory boys and men with duchenne muscular dystrophy: MDA–DMD network follow-up</t>
  </si>
  <si>
    <t>Estrada E.|Hartz S.|Tran J.|Hilty D.|Sklar P.|Smoller J.|Pato M.|Pato C.|Medeiros H.|Sobell J.|Abbott C.|Azevedo M.|Macedo A.|Bromet E.|Buckley P.|Escamilla M.|Fanous A.|Fochtmann L.|Lehrer D.|Macciardi F.|Malaspina D.|Marder S.|Morley C.|Nicolini H.|Nicolini H.|Perkins D.|Rakofsky J.|Rapaport M.|McCarroll S.|McCarroll S.|Kincaid B.|Knowles J.|Vawter M.</t>
  </si>
  <si>
    <t>Nicotine dependence and psychosis in Bipolar disorder and Schizoaffective disorder, Bipolar type</t>
  </si>
  <si>
    <t>Brunet L.|Moodie E.|Moodie E.|Young J.|Cox J.|Hull M.|Hull M.|Cooper C.|Cooper C.|Walmsley S.|Walmsley S.|Martel-Laferrière V.|Rachlis A.|Rachlis A.|Klein M.|Klein M.|Cohen J.|Conway B.|Côté P.|Gill J.|Haider S.|Sadr A.|Johnston L.|Montaner J.|Pick N.|Rouleau D.|Sandre R.|Tyndall J.|Vachon M.|Sanche S.|Skinner S.|Wong D.</t>
  </si>
  <si>
    <t>Progression of Liver Fibrosis and Modern Combination Antiretroviral Therapy Regimens in HIV-Hepatitis C-Coinfected Persons</t>
  </si>
  <si>
    <t>Tomizawa D.|Tawa A.|Watanabe T.|Saito A.|Kudo K.|Taga T.|Iwamoto S.|Shimada A.|Terui K.|Moritake H.|Kinoshita A.|Takahashi H.|Nakayama H.|Kiyokawa N.|Isoyama K.|Mizutani S.|Hara J.|Horibe K.|Nakahata T.|Adachi S.</t>
  </si>
  <si>
    <t>Takahashi H.|Watanabe T.|Kinoshita A.|Yuza Y.|Moritake H.|Terui K.|Iwamoto S.|Nakayama H.|Shimada A.|Kudo K.|Taki T.|Yabe M.|Matsushita H.|Yamashita Y.|Koike K.|Ogawa A.|Kosaka Y.|Tomizawa D.|Taga T.|Saito A.|Horibe K.|Nakahata T.|Miyachi H.|Tawa A.|Adachi S.</t>
  </si>
  <si>
    <t>Appropriate dose reduction in induction therapy is essential for the treatment of infants with acute myeloid leukemia: A report from the japanese pediatric leukemia/lymphoma study group</t>
  </si>
  <si>
    <t>High event-free survival rate with minimum-dose-anthracycline treatment in childhood acute promyelocytic leukaemia: a nationwide prospective study by the Japanese Paediatric Leukaemia/Lymphoma Study Group</t>
  </si>
  <si>
    <t>Sato M.|Nakasone H.|Oshima K.|Ishihara Y.|Wada H.|Sakamoto K.|Kawamura K.|Ashizawa M.|MacHishima T.|Terasako K.|Kimura S.|Kikuchi M.|Okuda S.|Tanihara A.|Yamazaki R.|Tanaka Y.|Kanda J.|Kako S.|Nishida J.|Kanda Y.</t>
  </si>
  <si>
    <t>Wada H.|Kanda J.|Akahoshi Y.|Nakano H.|Ugai T.|Yamasaki R.|Ishihara Y.|Kawamura K.|Sakamoto K.|Ashizawa M.|Sato M.|Terasako-Saito K.|Kimura S.|Kikuchi M.|Nakasone H.|Yamazaki R.|Kako S.|Tanihara A.|Nishida J.|Kanda Y.</t>
  </si>
  <si>
    <t>Prediction of transplant-related complications by C-reactive protein levels before hematopoietic SCT</t>
  </si>
  <si>
    <t>Impact of estimated glomerular filtration rate based on plasma cystatin C and serum creatinine levels before allogeneic hematopoietic cell transplantation</t>
  </si>
  <si>
    <t>Sanders Y.|Groeneveld D.|Meijer K.|Fijnvandraat K.|Cnossen M.|Van Der Bom J.|Van Der Bom J.|Coppens M.|De Meris J.|Laros-van Gorkom B.|Mauser-Bunschoten E.|Leebeek F.|Leebeek F.|Eikenboom J.|Fijnvandraat K.|Coppens M.|Kors A.|Zweegman S.|De Meris J.|Goverde G.|Jonkers M.|Dors N.|Nijziel M.|Meijer K.|Tamminga R.|Van Der Linden P.|Ypma P.|Van Der Bom J.|Eikenboom J.|Smiers F.|Granzen B.|Hamulyák K.|Brons P.|Laros-Van Gorkom B.|Cnossen M.|Sanders Y.|Van Creveld|Mauser-Bunschoten E.</t>
  </si>
  <si>
    <t>von Willebrand factor propeptide and the phenotypic classification of von Willebrand disease</t>
  </si>
  <si>
    <t>Vidal Serrano S.|González N.|Barrio I.|Rivas-Ruiz F.|Baré M.|Blasco J.|Ruíz-Frutos C.|Quintana J.|Martínez-Tapias J.|Ruiz A.|Rey J.|Briones E.|Perea-Milla E.|Redondo M.|Ruiz J.|Lujan M.|Montón C.|Moreno A.|Ormaza J.|Pomares J.|Font J.|Estirado C.|Gea J.|Andradas E.|Fernández De Larrea N.|Pulido E.|Lobo J.|Sánchez M.|Ruiz L.|Gastaminza A.|Agüero R.|Gutiérrez G.|Elizalde B.|Aizpuru F.|Arostegui I.|Bilbao A.|Tabernero E.|Haro C.|Esteban C.|García S.|Lafuente I.|Aguirre U.|Orive M.|Arteta E.</t>
  </si>
  <si>
    <t>Predictors of hospital admission in exacerbations of chronic obstructive pulmonary disease</t>
  </si>
  <si>
    <t>Ward J.|Ward J.|McGregor S.|Guy R.|Rumbold A.|Rumbold A.|Garton L.|Garton L.|Silver B.|Taylor-Thomson D.|Hengel B.|Knox J.|Dyda A.|Law M.|Wand H.|Donovan B.|Fairley C.|Fairley C.|Skov S.|Ah Chee D.|Boffa J.|Glance D.|McDermott R.|Maher L.|Kaldor J.</t>
  </si>
  <si>
    <t>Hengel B.|Hengel B.|Hengel B.|Hengel B.|Bell S.|Bell S.|Garton L.|Ward J.|Ward J.|Rumbold A.|Rumbold A.|Taylor-Thomson D.|Silver B.|McGregor S.|Dyda A.|Knox J.|Guy R.|Maher L.|Kaldor J.|McDermott R.|Skov S.|Boffa J.|Chee D.|Law M.|Fairley C.|Donovan B.|Glance D.</t>
  </si>
  <si>
    <t>STI in remote communities: Improved and enhanced primary health care (STRIVE) study protocol: A cluster randomised controlled trial comparing 'usual practice' STI care to enhanced care in remote primary health care services in Australia</t>
  </si>
  <si>
    <t>Perspectives of primary health care staff on the implementation of a sexual health quality improvement program: A qualitative study in remote aboriginal communities in Australia</t>
  </si>
  <si>
    <t>Sexual Health</t>
  </si>
  <si>
    <t>Ruospo M.|Ruospo M.|Palmer S.|Wong G.|Craig J.|Petruzzi M.|De Benedittis M.|Ford P.|Johnson D.|Johnson D.|Tonelli M.|Natale P.|Saglimbene V.|Saglimbene V.|Pellegrini F.|Celia E.|Gelfman R.|Leal M.|Torok M.|Stroumza P.|Bednarek-Skublewska A.|Bednarek-Skublewska A.|Dulawa J.|Dulawa J.|Frantzen L.|Del Castillo D.|Schon S.|Bernat A.|Hegbrant J.|Wollheim C.|Gargano L.|Bots C.|Strippoli G.|Strippoli G.|Strippoli G.|Strippoli G.</t>
  </si>
  <si>
    <t>Periodontitis and early mortality among adults treated with hemodialysis: a multinational propensity-matched cohort study</t>
  </si>
  <si>
    <t>Usvyat L.|Barth C.|Bayh I.|Etter M.|Von Gersdorff G.|Grassmann A.|Guinsburg A.|Lam M.|Marcelli D.|Marelli C.|Scatizzi L.|Schaller M.|Tashman A.|Toffelmire T.|Toffelmire T.|Thijssen S.|Kooman J.|Van Der Sande F.|Levin N.|Wang Y.|Kotanko P.</t>
  </si>
  <si>
    <t>Malhotra R.|Malhotra R.|Marcelli D.|Von Gersdorff G.|Grassmann A.|Schaller M.|Bayh I.|Scatizzi L.|Etter M.|Guinsburg A.|Barth C.|Marelli C.|Carioni P.|Van Der Sande F.|Kooman J.|Liu E.|Toffelmire T.|Wang Y.|Thijssen S.|Usvyat L.|Kotanko P.|Kotanko P.</t>
  </si>
  <si>
    <t>Interdialytic weight gain, systolic blood pressure, serum albumin, and C-reactive protein levels change in chronic dialysis patients prior to death</t>
  </si>
  <si>
    <t>Relationship of Neutrophil-to-Lymphocyte Ratio and Serum Albumin Levels with C-Reactive Protein in Hemodialysis Patients: Results from 2 International Cohort Studies</t>
  </si>
  <si>
    <t>Nephron</t>
  </si>
  <si>
    <t>Blood Purification</t>
  </si>
  <si>
    <t>Dams-O'Connor K.|Spielman L.|Singh A.|Gordon W.|Lingsma H.|Maas A.|Manley G.|Mukherjee P.|Okonkwo D.|Puccio A.|Schnyer D.|Valadka A.|Yue J.|Yuh E.|Casey S.|Cooper S.|Cheong M.|Hricik A.|Knight E.|Menon D.|Morabito D.|Pacheco J.|Sinha T.|Vassar M.</t>
  </si>
  <si>
    <t>Wang K.|Yang Z.|Yue J.|Yue J.|Zhang Z.|Winkler E.|Winkler E.|Puccio A.|Diaz-Arrastia R.|Lingsma H.|Yuh E.|Yuh E.|Mukherjee P.|Mukherjee P.|Valadka A.|Gordon W.|Okonkwo D.|Manley G.|Manley G.|Cooper S.|Cooper S.|Cooper S.|Dams-O'Connor K.|Hricik A.|Inoue T.|Inoue T.|Maas A.|Menon D.|Schnyer D.|Sinha T.|Vassar M.|Vassar M.</t>
  </si>
  <si>
    <t>The impact of previous traumatic brain injury on health and functioning: A TRACK-TBI study</t>
  </si>
  <si>
    <t>Plasma Anti-Glial Fibrillary Acidic Protein Autoantibody Levels during the Acute and Chronic Phases of Traumatic Brain Injury: A Transforming Research and Clinical Knowledge in Traumatic Brain Injury Pilot Study</t>
  </si>
  <si>
    <t>Journal of neurotrauma</t>
  </si>
  <si>
    <t>Abend N.|Arndt D.|Carpenter J.|Chapman K.|Cornett K.|Gallentine W.|Giza C.|Goldstein J.|Hahn C.|Lerner J.|Loddenkemper T.|Matsumoto J.|McBain K.|Nash K.|Payne E.|Sánchez S.|Fernández I.|Shults J.|Williams K.|Yang A.|Dlugos D.</t>
  </si>
  <si>
    <t>Yang A.|Arndt D.|Berg R.|Carpenter J.|Chapman K.|Dlugos D.|Gallentine W.|Giza C.|Goldstein J.|Hahn C.|Lerner J.|Loddenkemper T.|Matsumoto J.|Nash K.|Payne E.|Sánchez Fernández I.|Shults J.|Topjian A.|Williams K.|Wusthoff C.|Abend N.</t>
  </si>
  <si>
    <t>Electrographic seizures in pediatric ICU patients: Cohort study of risk factors and mortality</t>
  </si>
  <si>
    <t>Development and validation of a seizure prediction model in critically ill children</t>
  </si>
  <si>
    <t>McCrory P.|Meeuwisse W.|Aubry M.|Aubry M.|Cantu B.|Dvorak J.|Dvorak J.|Dvorak J.|Echemendia R.|Echemendia R.|Engebretsen L.|Engebretsen L.|Engebretsen L.|Johnston K.|Johnston K.|Kutcher J.|Raftery M.|Sills A.|Benson B.|Benson B.|Davis G.|Ellenbogen R.|Guskiewicz K.|Guskiewicz K.|Herring S.|Herring S.|Iverson G.|Iverson G.|Jordan B.|Jordan B.|Jordan B.|Kissick J.|Kissick J.|McCrea M.|McIntosh A.|McIntosh A.|McIntosh A.|Maddocks D.|Makdissi M.|Makdissi M.|Purcell L.|Purcell L.|Putukian M.|Putukian M.|Schneider K.|Tator C.|Tator C.|Tator C.|Tator C.|Turner M.</t>
  </si>
  <si>
    <t>McCrory P.|Meeuwisse W.|Aubry M.|Cantu B.|Dvořák J.|Echemendia R.|Echemendia R.|Engebretsen L.|Engebretsen L.|Engebretsen L.|Johnston K.|Kutcher J.|Raftery M.|Sills A.|Benson B.|Davis G.|Ellenbogan R.|Guskiewicz K.|Herring S.|Iverson G.|Jordan B.|Kissick J.|Kissick J.|McCrea M.|McIntosh A.|Maddocks D.|Makdissi M.|Purcell L.|Putukian M.|Schneider K.|Tator C.|Tator C.|Turner M.</t>
  </si>
  <si>
    <t>Consensus statement on Concussion in Sport-The 4th International Conference on Concussion in Sport held in Zurich, November 2012</t>
  </si>
  <si>
    <t>Consensus statement on concussion in sport: The 4&lt;sup&gt;th&lt;/sup&gt;international conference on concussion in sport held in Zurich, znovember 2012</t>
  </si>
  <si>
    <t>PM and R</t>
  </si>
  <si>
    <t>Uenal H.|Rosenbohm A.|Kufeldt J.|Weydt P.|Goder K.|Ludolph A.|Rothenbacher D.|Nagel G.|Adam T.|Arnold G.|Baier H.|Bäzner H.|Beattie J.|Behne F.|Bengel D.|Bluthardt M.|Börtlein A.|Dettmers C.|Eppinger B.|Gold H.|Hecht M.|Heimbach B.|Hendrich C.|Herting B.|Huber R.|Hülser P.|Kaendler S.|Kaspar A.|Kimmig H.|Klötzsch C.|Kühne J.|Lewis D.|Lichy C.|Lindner A.|Lorenzl S.|Lutz-Schuhbauer S.|Mäurer M.|Meinck H.|Meudt O.|Müller Vom Hagen J.|Nägele A.|Naumann M.|Neher K.|Neher K.|Neuhaus O.|Neusch C.|Niehaus L.|Patzner M.|Peters J.|Poerschke Y.|Raape J.|Ratzka P.|Reeh A.|Rettenmayr C.|Rothmeier J.|Sabolek M.|Schabet M.|Schäff-Vogelsang M.|Schöls L.|Schweigert B.|Sommer N.|Sperber W.|Stroick M.|Trottenberg T.|Weber F.|Wessig C.|Will H.|Winkler A.|Kraft-Oberbeck I.|Lämmle N.|Wirth K.|Berry G.</t>
  </si>
  <si>
    <t>Incidence and geographical variation of Amyotrophic Lateral Sclerosis (als) in Southern Germany - Completeness of the ALS registry Swabia</t>
  </si>
  <si>
    <t>Van Langenhove T.|Van Langenhove T.|Van Langenhove T.|Van Der Zee J.|Van Der Zee J.|Gijselinck I.|Gijselinck I.|Engelborghs S.|Engelborghs S.|Engelborghs S.|Vandenberghe R.|Vandenbulcke M.|De Bleecker J.|Sieben A.|Sieben A.|Sieben A.|Versijpt J.|Ivanoiu A.|Deryck O.|Willems C.|Dillen L.|Dillen L.|Philtjens S.|Philtjens S.|Maes G.|Maes G.|Bäumer V.|Bäumer V.|Van Den Broeck M.|Van Den Broeck M.|Van Den Broeck M.|Mattheijssens M.|Mattheijssens M.|Peeters K.|Peeters K.|Martin J.|Michotte A.|Santens P.|De Jonghe P.|De Jonghe P.|De Jonghe P.|Cras P.|Cras P.|De Deyn P.|De Deyn P.|De Deyn P.|De Deyn P.|Cruts M.|Cruts M.|Van Broeckhoven C.|Van Broeckhoven C.</t>
  </si>
  <si>
    <t>Van Mossevelde S.|Van Mossevelde S.|Van Mossevelde S.|Van Mossevelde S.|Van Der Zee J.|Van Der Zee J.|Gijselinck I.|Gijselinck I.|Sleegers K.|Sleegers K.|De Bleecker J.|Sieben A.|Sieben A.|Sieben A.|Vandenberghe R.|Vandenberghe R.|Van Langenhove T.|Van Langenhove T.|Van Langenhove T.|Baets J.|Baets J.|Baets J.|Deryck O.|Santens P.|Ivanoiu A.|Willems C.|Bäumer V.|Bäumer V.|Van Den Broeck M.|Van Den Broeck M.|Peeters K.|Peeters K.|Mattheijssens M.|Mattheijssens M.|De Jonghe P.|De Jonghe P.|De Jonghe P.|Cras P.|Cras P.|Martin J.|Martin J.|Cruts M.|Cruts M.|De Deyn P.|De Deyn P.|Engelborghs S.|Engelborghs S.|Van Broeckhoven C.|Van Broeckhoven C.</t>
  </si>
  <si>
    <t>Distinct clinical characteristics of C9Orf72 expansion carriers compared with grn, mapt, and nonmutation carriers in a flanders-belgian ftld cohort</t>
  </si>
  <si>
    <t>Clinical evidence of disease anticipation in families segregating a C9 orf 72 repeat expansion</t>
  </si>
  <si>
    <t>Nikolic A.|Ricci G.|Ricci G.|Sera F.|Bucci E.|Govi M.|Mele F.|Rossi M.|Ruggiero L.|Vercelli L.|Ravaglia S.|Brisca G.|Fiorillo C.|Villa L.|Maggi L.|Cao M.|D'Amico M.|Siciliano G.|Antonini G.|Santoro L.|Mongini T.|Moggio M.|Morandi L.|Pegoraro E.|Angelini C.|Di Muzio A.|Rodolico C.|Tomelleri G.|D'Angelo M.|Bruno C.|Berardinelli A.|Tupler R.</t>
  </si>
  <si>
    <t>Clinical expression of facioscapulohumeral muscular dystrophy in carriers of 1-3 D4Z4 reduced alleles: Experience of the FSHD Italian National Registry</t>
  </si>
  <si>
    <t>Mendoza L.|Chico A.|Corcoy R.|Harreiter J.|Kautzky-Willer A.|Simmons D.|Desoye G.|Adelantado J.|Juarez F.|Devlieger R.|Van Assche A.|Galjaard S.|Damm P.|Mathiesen E.|Jensen D.|Andersen L.|Tanvig M.|Lapolla A.|Dalfra M.|Bertolotto A.|Mantaj U.|Wender-Ozegowska E.|Zawiejska A.|Hill D.|Jelsma J.|Van Poppel M.|Snoek F.|Worda C.|Bancher-Todesca D.|Dunne F.</t>
  </si>
  <si>
    <t>Risk factors for hyperglycemia in pregnancy in the DALI study differ by period of pregnancy and OGTT time point</t>
  </si>
  <si>
    <t>Cindolo L.|Chiodini P.|Brookman-May S.|De Cobelli O.|May M.|Squillacciotti S.|De Nunzio C.|Tubaro A.|Coman I.|Feciche B.|Truss M.|Wirth M.|Dalpiaz O.|Chromecki T.|Shariat S.|Shariat S.|Shariat S.|Sanchez-Chapado M.|Del Carmen Santiago Martin M.|Rocco B.|Salzano L.|Lotrecchiano G.|Berardinelli F.|Schips L.</t>
  </si>
  <si>
    <t>Assessing the accuracy and generalizability of the preoperative and postoperative Karakiewicz nomograms for renal cell carcinoma: Results from a multicentre European and US study</t>
  </si>
  <si>
    <t>Miguel J.|Miguel J.|Weisel K.|Moreau P.|Lacy M.|Song K.|Delforge M.|Karlin L.|Goldschmidt H.|Banos A.|Oriol A.|Alegre A.|Chen C.|Cavo M.|Garderet L.|Ivanova V.|Martinez-Lopez J.|Belch A.|Palumbo A.|Schey S.|Sonneveld P.|Yu X.|Sternas L.|Jacques C.|Zaki M.|Dimopoulos M.</t>
  </si>
  <si>
    <t>Weisel K.|Dimopoulos M.|Moreau P.|Lacy M.|Song K.|Delforge M.|Karlin L.|Goldschmidt H.|Banos A.|Oriol A.|Alegre A.|Chen C.|Cavo M.|Garderet L.|Ivanova V.|Martinez-Lopez J.|Knop S.|Yu X.|Hong K.|Sternas L.|Jacques C.|Zaki M.|Miguel J.</t>
  </si>
  <si>
    <t>Pomalidomide plus low-dose dexamethasone versus high-dose dexamethasone alone for patients with relapsed and refractory multiple myeloma (MM-003): A randomised, open-label, phase 3 trial</t>
  </si>
  <si>
    <t>Analysis of renal impairment in MM-003, a phase III study of pomalidomide + low‐dose dexamethasone versus high‐dose dexamethasone in refractory or relapsed and refractory multiple myeloma</t>
  </si>
  <si>
    <t>Raaschou-Nielsen O.|Andersen Z.|Andersen Z.|Beelen R.|Samoli E.|Stafoggia M.|Weinmayr G.|Weinmayr G.|Hoffmann B.|Hoffmann B.|Fischer P.|Nieuwenhuijsen M.|Brunekreef B.|Brunekreef B.|Xun W.|Katsouyanni K.|Dimakopoulou K.|Sommar J.|Forsberg B.|Modig L.|Oudin A.|Oftedal B.|Schwarze P.|Nafstad P.|Nafstad P.|De Faire U.|Pedersen N.|Östenson C.|Fratiglioni L.|Penell J.|Korek M.|Pershagen G.|Eriksen K.|Sørensen M.|Tjønneland A.|Ellermann T.|Eeftens M.|Peeters P.|Meliefste K.|Wang M.|Bueno-de-Mesquita B.|Key T.|de Hoogh K.|Concin H.|Nagel G.|Nagel G.|Vilier A.|Vilier A.|Vilier A.|Grioni S.|Krogh V.|Tsai M.|Tsai M.|Ricceri F.|Sacerdote C.|Galassi C.|Migliore E.|Ranzi A.|Cesaroni G.|Badaloni C.|Forastiere F.|Tamayo I.|Amiano P.|Dorronsoro M.|Trichopoulou A.|Trichopoulou A.|Bamia C.|Vineis P.|Hoek G.</t>
  </si>
  <si>
    <t>Air pollution and lung cancer incidence in 17 European cohorts: Prospective analyses from the European Study of Cohorts for Air Pollution Effects (ESCAPE)</t>
  </si>
  <si>
    <t>Untch M.|Gerber B.|Harbeck N.|Jackisch C.|Marschner N.|Möbus V.|Von Minckwitz G.|Von Minckwitz G.|Von Minckwitz G.|Loibl S.|Beckmann M.|Blohmer J.|Costa S.|Decker T.|Diel I.|Dimpfl T.|Eiermann W.|Fehm T.|Friese K.|Jänicke F.|Janni W.|Jonat W.|Kiechle M.|Köhler U.|Lück H.|Maass N.|Possinger K.|Rody A.|Scharl A.|Schneeweiss A.|Thomssen C.|Wallwiener D.|Welt A.</t>
  </si>
  <si>
    <t>Untch M.|Harbeck N.|Huober J.|Von Minckwitz G.|Gerber B.|Kreipe H.|Liedtke C.|Marschner N.|Möbus V.|Scheithauer H.|Schneeweiss A.|Thomssen C.|Jackisch C.|Beckmann M.|Blohmer J.|Costa S.|Decker T.|Diel I.|Fasching P.|Fehm T.|Janni W.|Lück H.|Maass N.|Scharl A.|Loibl S.</t>
  </si>
  <si>
    <t>13th St. Gallen international breast cancer conference 2013: Primary therapy of early breast cancer evidence, controversies, consensus - Opinion of a German team of experts (Zurich 2013)</t>
  </si>
  <si>
    <t>Primary therapy of patients with early breast cancer: Evidence, controversies, consensus</t>
  </si>
  <si>
    <t>Brar S.|Law C.|McLeod R.|Helyer L.|Swallow C.|Paszat L.|Seevaratnam R.|Cardoso R.|Dixon M.|Dixon M.|Mahar A.|Lourenco L.|Yohanathan L.|Bocicariu A.|Bekaii-Saab T.|Chau I.|Church N.|Coit D.|Crane C.|Earle C.|Earle C.|Mansfield P.|Marcon N.|Miner T.|Noh S.|Porter G.|Posner M.|Prachand V.|Sano T.|Van De Velde C.|Wong S.|Coburn N.|Coburn N.|Coburn N.</t>
  </si>
  <si>
    <t>Brar S.|Mahar A.|Mahar A.|Helyer L.|Swallow C.|Law C.|Paszat L.|Seevaratnam R.|Cardoso R.|McLeod R.|Dixon M.|Yohanathan L.|Lourenco L.|Bocicariu A.|Bekaii-Saab T.|Chau I.|Church N.|Coit D.|Crane C.|Earle C.|Earle C.|Mansfield P.|Marcon N.|Miner T.|Noh S.|Porter G.|Posner M.|Prachand V.|Sano T.|Van De Velde C.|Wong S.|Coburn N.|Coburn N.|Coburn N.</t>
  </si>
  <si>
    <t>Defining surgical quality in gastric cancer: A RAND/UCLA appropriateness study</t>
  </si>
  <si>
    <t>Processes of care in the multidisciplinary treatment of gastric cancer: Results of a RAND/UCLA expert panel</t>
  </si>
  <si>
    <t>Drezner J.|Ackerman M.|Anderson J.|Ashley E.|Asplund C.|Baggish A.|Börjesson M.|Cannon B.|Corrado D.|DiFiori J.|Fischbach P.|Froelicher V.|Harmon K.|Heldbuchel H.|Marek J.|Owens D.|Paul S.|Pelliccia A.|Prutkin J.|Salerno J.|Schmied C.|Sharma S.|Stein R.|Vetter V.|Wilson M.</t>
  </si>
  <si>
    <t>Electrocardiographic interpretation in athletes the 'Seattle Criteria'</t>
  </si>
  <si>
    <t>Balázs J.|Balázs J.|Miklõsi M.|Miklõsi M.|Keresztény A.|Keresztény A.|Hoven C.|Hoven C.|Carli V.|Wasserman C.|Wasserman C.|Apter A.|Bobes J.|Brunner R.|Cosman D.|Cotter P.|Haring C.|Iosue M.|Kaess M.|Kaess M.|Kahn J.|Keeley H.|Marusic D.|Postuvan V.|Resch F.|Saiz P.|Sisask M.|Snir A.|Tubiana A.|Varnik A.|Sarchiapone M.|Wasserman D.</t>
  </si>
  <si>
    <t>Gambadauro P.|Gambadauro P.|Carli V.|Hadlaczky G.|Sarchiapone M.|Sarchiapone M.|Apter A.|Balazs J.|Balazs J.|Banzer R.|Banzer R.|Bobes J.|Brunner R.|Cosman D.|Farkas L.|Haring C.|Hoven C.|Hoven C.|Kaess M.|Kaess M.|Kahn J.|McMahon E.|Postuvan V.|Sisask M.|Sisask M.|Värnik A.|Värnik A.|Sedivy N.|Wasserman D.</t>
  </si>
  <si>
    <t>Adolescent subthreshold-depression and anxiety: Psychopathology, functional impairment and increased suicide risk</t>
  </si>
  <si>
    <t>Correlates of sexual initiation among European adolescents</t>
  </si>
  <si>
    <t>Terwisscha Van Scheltinga A.|Bakker S.|Van Haren N.|Derks E.|Buizer-Voskamp J.|Boos H.|Cahn W.|Hulshoff Pol H.|Ripke S.|Ophoff R.|Ophoff R.|Kahn R.|Ripke S.|Sanders A.|Kendler K.|Levinson D.|Sklar P.|Holmans P.|Lin D.|Duan J.|Ophoff R.|Andreassen O.|Scolnick E.|Cichon S.|St. Clair D.|Corvin A.|Gurling H.|Werge T.|Rujescu D.|Blackwood D.|Pato C.|Malhotra A.|Purcell S.|Dudbridge F.|Neale B.|Rossin L.|Visscher P.|Posthuma D.|Ruderfer D.|Fanous A.|Stefansson H.|Steinberg S.|Mowry B.|Golimbet V.|De Hert M.|Jönsson E.|Bitter I.|Pietiläinen O.|Collier D.|Tosato S.|Agartz I.|Albus M.|Alexander M.|Amdur R.|Amin F.|Bass N.|Bergen S.|Black D.|Børglum A.|Brown M.|Bruggeman R.|Buccola N.|Byerley W.|Cahn W.|Cantor R.|Carr V.|Catts S.|Choudhury K.|Cloninger C.|Cormican P.|Craddock N.|Danoy P.|Datta S.|de Haan L.|Demontis D.|Dikeos D.|Djurovic S.|Donnelly P.|Donohoe G.|Duong L.|Dwyer S.|Fink-Jensen A.|Freedman R.|Freimer N.|Friedl M.|Georgieva L.|Giegling I.|Gill M.|Glenthøj B.|Godard S.|Hamshere M.|Hansen M.|Hansen T.|Hartmann A.|Henskens F.|Hougaard D.|Hultman C.|Ingason A.|Jablensky A.|Jakobsen K.</t>
  </si>
  <si>
    <t>Genetic schizophrenia risk variants jointly modulate total brain and white matter volume</t>
  </si>
  <si>
    <t>Sylvia L.|Friedman E.|Kocsis J.|Bernstein E.|Brody B.|Kinrys G.|Kemp D.|Shelton R.|McElroy S.|Bobo W.|Kamali M.|McInnis M.|Tohen M.|Bowden C.|Ketter T.|Deckersbach T.|Calabrese J.|Thase M.|Reilly-Harrington N.|Singh V.|Rabideau D.|Nierenberg A.</t>
  </si>
  <si>
    <t>Association of exercise with quality of life and mood symptoms in a comparative effectiveness study of bipolar disorder</t>
  </si>
  <si>
    <t>Journal of Clinical Psychopharmacology</t>
  </si>
  <si>
    <t>van de Glind G.|van de Glind G.|Konstenius M.|Koeter M.|van Emmerik-van Oortmerssen K.|van Emmerik-van Oortmerssen K.|van Emmerik-van Oortmerssen K.|Carpentier P.|Kaye S.|Degenhardt L.|Degenhardt L.|Skutle A.|Franck J.|Bu E.|Moggi F.|Dom G.|Verspreet S.|Demetrovics Z.|Kapitány-Fövény M.|Kapitány-Fövény M.|Fatséas M.|Auriacombe M.|Schillinger A.|Møller M.|Johnson B.|Faraone S.|Ramos-Quiroga J.|Casas M.|Allsop S.|Carruthers S.|Schoevers R.|Wallhed S.|Barta C.|Alleman P.|Levin F.|van den Brink W.|Løvaas E.|Lossius K.|van Wamel A.|Bosma G.|Hay D.|Malivert M.|Debrabant R.|Dahl T.|Stevens L.|Roncero C.|Daigre C.|van der Gaag R.|Cassar J.|Young J.</t>
  </si>
  <si>
    <t>Variability in the prevalence of adult ADHD in treatment seeking substance use disorder patients: Results from an international multi-center study exploring DSM-IV and DSM-5 criteria</t>
  </si>
  <si>
    <t>Sanchez-Moreno J.|Bonnín C.|González-Pinto A.|Amann B.|Solé B.|Balanzá-Martínez V.|Balanzá-Martínez V.|Arango C.|Jimenez E.|Tabarés-Seisdedos R.|Garcia-Portilla M.|Ibáñez A.|Crespo J.|Ayuso-Mateos J.|Vieta E.|Alegría A.|Martinez-Aran A.|Al-Halabi S.|Torrent C.|Alonso-Lana S.|Anaya C.|Barbeito S.|Bobes J.|Chiclana G.|Cerrillo E.|Colom F.|Correa P.|Custal N.|Fernández P.|Fernández M.|Fuentes-Durá I.|Galván G.|González-Ortega I.|Isella S.|Landín-Romero R.|Manuel Menchón J.|Merchan-Naranjo J.|Ortiz-Gil J.|Pacchiarotti I.|Reyes R.|Rosa A.|Reyes R.|Rapado-Castro M.|Maria Rodao J.|Saiz P.|Segura B.|Selva-Vera G.|Saiz-Ruiz J.|Soria V.|Subirá M.|Ugarte A.|Valle J.|Valls E.|Varo C.</t>
  </si>
  <si>
    <t>Do patients with bipolar disorder and subsyndromal symptoms benefit from functional remediation? A 12-month follow-up study</t>
  </si>
  <si>
    <t>Andreas S.|Andreas S.|Härter M.|Volkert J.|Hausberg M.|Sehner S.|Wegscheider K.|Rabung S.|Rabung S.|Ausín B.|Canuto A.|Da Ronch C.|Grassi L.|Hershkovitz Y.|Lelliott P.|Muñoz M.|Quirk A.|Rotenstein O.|Santos-Olmo A.|Shalev A.|Siegert J.|Weber K.|Wittchen H.|Koch U.|Schulz H.</t>
  </si>
  <si>
    <t>The MentDis_ICF65+ study protocol: Prevalence, 1-year incidence and symptom severity of mental disorders in the elderly and their relationship to impairment, functioning (ICF) and service utilisation</t>
  </si>
  <si>
    <t>Puschner B.|Neumann P.|Jordan H.|Slade M.|Fiorillo A.|Giacco D.|Égerházi A.|Ivánka T.|Bording M.|Sørensen H.|Bär A.|Kawohl W.|Loos S.|Arnold K.|Ay E.|Becker T.|Konrad J.|Steffen S.|Zentner N.|Clarke E.|Maj M.|Luciano M.|De Rosa C.|Sampogna G.|Del Vecchio V.|Cozzolino P.|Del Vecchio H.|Salzano A.|Nagy M.|Berecz R.|Glaub T.|Süveges A.|Kovacs A.|Magyar E.|Munk-Jørgensen P.|Sørensen H.|Larsen J.|Rössler W.|Krömer S.|Mutschler J.|Obermann C.</t>
  </si>
  <si>
    <t>Bär Deucher A.|Hengartner M.|Kawohl W.|Kawohl W.|Konrad J.|Konrad J.|Puschner B.|Puschner B.|Clarke E.|Clarke E.|Slade M.|Slade M.|Del Vecchio V.|Sampogna G.|Sampogna G.|Égerházi A.|Süveges|Krogsgaard Bording M.|Munk-Jørgensen P.|Munk-Jørgensen P.|Rössler W.|Becker T.|Arnold K.|Ay E.|Loos S.|Neumann P.|Zentner N.|Jordan H.|Maj M.|Fiorillo A.|Vecchio V.|Rosa C.|Giacco D.|Luciano M.|Gaudio L.|Cozzolino P.|Del Vecchio H.|Salzano A.|Egerhazi A.|Ivanka T.|Nagy M.|Berencz R.|Glaub T.|Suveges A.|Kovacs A.|Magyar E.|Bording M.|Ostermark Sørensen H.|Larsen J.|Rossler W.|Bar A.|Kromer S.|Mutschler J.|Obermann C.</t>
  </si>
  <si>
    <t>Development and psychometric properties of a five-language multiperspective instrument to assess clinical decision making style in the treatment of people with severe mental illness (CDMS)</t>
  </si>
  <si>
    <t>Participation in medical decision-making across Europe: An international longitudinal multicenter study</t>
  </si>
  <si>
    <t>Gotsens M.|Gotsens M.|Gotsens M.|Marí-Dell'Olmo M.|Marí-Dell'Olmo M.|Marí-Dell'Olmo M.|Pérez K.|Pérez K.|Pérez K.|Palència L.|Palència L.|Palència L.|Martinez-Beneito M.|Martinez-Beneito M.|Rodríguez-Sanz M.|Rodríguez-Sanz M.|Rodríguez-Sanz M.|Burström B.|Costa G.|Deboosere P.|Domínguez-Berjón F.|Dzúrová D.|Gandarillas A.|Hoffmann R.|Kovacs K.|Marinacci C.|Martikainen P.|Pikhart H.|Rosicova K.|Saez M.|Saez M.|Santana P.|Riegelnig J.|Schwierz C.|Tarkiainen L.|Borrell C.|Borrell C.|Borrell C.|Borrell C.</t>
  </si>
  <si>
    <t>Marí-Dell'Olmo M.|Marí-Dell'Olmo M.|Marí-Dell'Olmo M.|Gotsens M.|Gotsens M.|Gotsens M.|Palència L.|Palència L.|Palència L.|Burström B.|Corman D.|Costa G.|Deboosere P.|Díez È.|Díez È.|Díez È.|Domínguez-Berjón F.|Dzúrová D.|Gandarillas A.|Hoffmann R.|Kovács K.|Martikainen P.|Demaria M.|Pikhart H.|Rodríguez-Sanz M.|Rodríguez-Sanz M.|Rodríguez-Sanz M.|Saez M.|Saez M.|Santana P.|Schwierz C.|Tarkiainen L.|Borrell C.|Borrell C.|Borrell C.|Borrell C.</t>
  </si>
  <si>
    <t>Socioeconomic inequalities in injury mortality in small areas of 15 European cities</t>
  </si>
  <si>
    <t>Socioeconomic inequalities in cause-specific mortality in 15 European cities</t>
  </si>
  <si>
    <t>Kojima J.|Araya J.|Hara H.|Ito S.|Takasaka N.|Kobayashi K.|Fujii S.|Tsurushige C.|Numata T.|Ishikawa T.|Shimizu K.|Kawaishi M.|Saito K.|Kamiya N.|Hirano J.|Odaka M.|Morikawa T.|Hano H.|Arai S.|Miyazaki T.|Kaneko Y.|Nakayama K.|Kuwano K.</t>
  </si>
  <si>
    <t>Ito S.|Araya J.|Kurita Y.|Kobayashi K.|Takasaka N.|Yoshida M.|Hara H.|Minagawa S.|Wakui H.|Fujii S.|Kojima J.|Shimizu K.|Numata T.|Kawaishi M.|Odaka M.|Morikawa T.|Harada T.|Nishimura S.|Kaneko Y.|Nakayama K.|Kuwano K.</t>
  </si>
  <si>
    <t>Apoptosis inhibitor of macrophage (AIM) expression in alveolar macrophages in COPD</t>
  </si>
  <si>
    <t>PARK2-mediated mitophagy is involved in regulation of HBEC senescence in COPD pathogenesis</t>
  </si>
  <si>
    <t>Gronnier C.|Gronnier C.|Gronnier C.|Messager M.|Messager M.|Messager M.|Robb W.|Robb W.|Thiebot T.|Louis D.|Luc G.|Piessen G.|Piessen G.|Piessen G.|Mariette C.|Mariette C.|Mariette C.|Dhari A.|Regimbeau J.|Arnaud J.|Brachet D.|Michalak S.|Collet D.|Peschaud F.|Dechelotte P.|Flamein R.|Gillet B.|Mathieu B.|Pezet D.|Guilbert M.|Leteurtre E.|Poisson A.|Vandois F.|Glehen O.|Mabrut J.|Pichot-Delahaye V.|Delpero J.|D'Journo X.|Guiramand J.|Thomas P.|Glaise A.|Millat B.|Balon J.|Fabre S.|Borie F.|Prudhomme M.|Lefevre J.|Paye F.|Pocard M.|Meunier B.|Michot F.|Tsilividis B.|Brigand C.|Fernandez M.|Carrere N.|Huten N.|Kraft K.|Goéré D.|Souadka A.</t>
  </si>
  <si>
    <t>Is the negative prognostic impact of signet ring cell histology maintained in early gastric adenocarcinoma?</t>
  </si>
  <si>
    <t>Fuks D.|Regimbeau J.|Pessaux P.|Bachellier P.|Raventos A.|Mantion G.|Gigot J.|Chiche L.|Pascal G.|Azoulay D.|Laurent A.|Letoublon C.|Boleslawski E.|Rivoire M.|Mabrut J.|Adham M.|Le Treut Y.|Delpero J.|Navarro F.|Ayav A.|Boudjema K.|Nuzzo G.|Scotte M.|Farges O.</t>
  </si>
  <si>
    <t>Regimbeau J.|Fuks D.|Pessaux P.|Bachellier P.|Chatelain D.|Diouf M.|Raventos A.|Mantion G.|Gigot J.|Chiche L.|Pascal G.|Azoulay D.|Laurent A.|Letoublon C.|Boleslawski E.|Rivoire M.|Mabrut J.|Adham M.|Le Treut Y.|Delpero J.|Navarro F.|Ayav A.|Boudjema K.|Nuzzo G.|Scotte M.|Farges O.</t>
  </si>
  <si>
    <t>Is port site resection necessary in the surgical management of gallbladder cancer?</t>
  </si>
  <si>
    <t>Tumour size over 3 cm predicts poor short-term outcomes after major liver resection for hilar cholangiocarcinoma. by the HC-AFC-2009 group</t>
  </si>
  <si>
    <t>Journal of visceral surgery</t>
  </si>
  <si>
    <t>Journal de Chirurgie Viscerale</t>
  </si>
  <si>
    <t>Couapel J.|Bensalah K.|Bernhard J.|Pignot G.|Zini L.|Lang H.|Rigaud J.|Salomon L.|Bellec L.|Soulié M.|Vaessen C.|Rouprêt M.|Jung J.|Mourey E.|Bigot P.|Bruyère F.|Berger J.|Ansieau J.|Gimel P.|Salome F.|Hubert J.|Pfister C.|Baumert H.|Timsit M.|Méjean A.|Patard J.</t>
  </si>
  <si>
    <t>Pignot G.|Méjean A.|Bernhard J.|Bigot P.|Timsit M.|Ferriere J.|Zerbib M.|Villers A.|Mouracade P.|Lang H.|Bensalah K.|Couapel J.|Rigaud J.|Salomon L.|Bellec L.|Soulié M.|Vaessen C.|Roupret M.|Baumert H.|Gimel P.|Patard J.</t>
  </si>
  <si>
    <t>Is there a volume–outcome relationship for partial nephrectomy?</t>
  </si>
  <si>
    <t>The use of partial nephrectomy: results from a contemporary national prospective multicenter study</t>
  </si>
  <si>
    <t>Cabanis M.|Pyka M.|Pyka M.|Mehl S.|Müller B.|Loos-Jankowiak S.|Winterer G.|Wölwer W.|Musso F.|Klingberg S.|Rapp A.|Langohr K.|Wiedemann G.|Wiedemann G.|Herrlich J.|Walter H.|Wagner M.|Schnell K.|Vogeley K.|Vogeley K.|Kockler H.|Shah N.|Shah N.|Stöcker T.|Thienel R.|Pauly K.|Krug A.|Kircher T.</t>
  </si>
  <si>
    <t>Krug A.|Cabanis M.|Pyka M.|Pauly K.|Kellermann T.|Walter H.|Wagner M.|Landsberg M.|Shah N.|Shah N.|Winterer G.|Wölwer W.|Brinkmeyer J.|Müller B.|Kärgel C.|Wiedemann G.|Herrlich J.|Vogeley K.|Vogeley K.|Schilbach L.|Rapp A.|Klingberg S.|Kircher T.</t>
  </si>
  <si>
    <t>The precuneus and the insula in self-attributional processes</t>
  </si>
  <si>
    <t>Attenuated prefrontal activation during decision-making under uncertainty in schizophrenia: A multi-center fMRI study</t>
  </si>
  <si>
    <t>Emberson J.|Lees K.|Howard G.|Bluhmki E.|Tilley B.|Albers G.|Baigent C.|Blackwell L.|Davis S.|Donnan G.|Grotta J.|Hacke W.|Kaste M.|von Kummer R.|Lansberg M.|Lindley R.|Lyden P.|Sandercock P.|Toni D.|Wahlgren N.|Wardlaw J.|Whiteley W.|del Zoppo G.</t>
  </si>
  <si>
    <t>Details of a prospective protocol for a collaborative meta-analysis of individual participant data from all randomized trials of intravenous rt-PA vs. control: Statistical analysis plan for the Stroke Thrombolysis Trialists' Collaborative meta-analysis</t>
  </si>
  <si>
    <t>Agnese R.|Aralis T.|Aramaki T.|Arnquist I.|Azadbakht E.|Baker W.|Banik S.|Barker D.|Bauer D.|Binder T.|Bowles M.|Brink P.|Bunker R.|Cabrera B.|Calkins R.|Cartaro C.|Cerdeño D.|Cerdeño D.|Chang Y.|Cooley J.|Cornell B.|Cushman P.|Di Stefano P.|Doughty T.|Fascione E.|Figueroa-Feliciano E.|Fink C.|Fritts M.|Gerbier G.|Germond R.|Ghaith M.|Golwala S.|Harris H.|Hong Z.|Hoppe E.|Hsu L.|Huber M.|Huber M.|Iyer V.|Jardin D.|Jena C.|Kelsey M.|Kennedy A.|Kubik A.|Kurinsky N.|Kurinsky N.|Lawrence R.|Leyva J.|Leyva J.|Loer B.|Lopez Asamar E.|Lukens P.|Macdonell D.|Macdonell D.|Mahapatra R.|Mandic V.|Mast N.|Miller E.|Mirabolfathi N.|Mohanty B.|Morales Mendoza J.|Nelson J.|Orrell J.|Oser S.|Oser S.|Page W.|Page W.|Partridge R.|Pepin M.|Phipps A.|Ponce F.|Poudel S.|Pyle M.|Qiu H.|Rau W.|Reisetter A.|Reynolds T.|Roberts A.|Robinson A.|Rogers H.|Romani R.|Saab T.|Sadoulet B.|Sadoulet B.|Sander J.|Scarff A.|Scarff A.|Schnee R.|Scorza S.|Senapati K.|Serfass B.|So J.|Speller D.|Stanford C.|Stein M.|Street J.|Tanaka H.|Toback D.|Underwood R.|Villano A.</t>
  </si>
  <si>
    <t>First Dark Matter Constraints from a SuperCDMS Single-Charge Sensitive Detector</t>
  </si>
  <si>
    <t>Trinter F.|Williams J.|Weller M.|Waitz M.|Pitzer M.|Voigtsberger J.|Schober C.|Kastirke G.|Müller C.|Goihl C.|Burzynski P.|Wiegandt F.|Wallauer R.|Kalinin A.|Schmidt L.|Schöffler M.|Chiang Y.|Gokhberg K.|Jahnke T.|Dörner R.</t>
  </si>
  <si>
    <t>Burzynski P.|Trinter F.|Williams J.|Weller M.|Waitz M.|Pitzer M.|Voigtsberger J.|Schober C.|Kastirke G.|Müller C.|Goihl C.|Wiegandt F.|Wallauer R.|Kalinin A.|Schmidt L.|Schöffler M.|Schiwietz G.|Sisourat N.|Sisourat N.|Jahnke T.|Dörner R.</t>
  </si>
  <si>
    <t>Vibrationally resolved decay width of interatomic coulombic decay in HeNe</t>
  </si>
  <si>
    <t>Interatomic-Coulombic-decay-induced recapture of photoelectrons in helium dimers</t>
  </si>
  <si>
    <t>Zupanc A.|Adachi I.|Aihara H.|Arinstein K.|Asner D.|Aushev T.|Bakich A.|Bala A.|Bhuyan B.|Bonvicini G.|Bozek A.|Bračko M.|Bračko M.|Brodzicka J.|Browder T.|Chang M.|Chang P.|Chekelian V.|Chen A.|Chen P.|Cheon B.|Chilikin K.|Chistov R.|Cho K.|Chobanova V.|Choi S.|Choi Y.|Cinabro D.|Dalseno J.|Dalseno J.|Danilov M.|Danilov M.|Doležal Z.|Drásal Z.|Dutta D.|Eidelman S.|Farhat H.|Fast J.|Ferber T.|Gaur V.|Gabyshev N.|Ganguly S.|Gillard R.|Goh Y.|Golob B.|Golob B.|Haba J.|Hara T.|Hayasaka K.|Hayashii H.|Horii Y.|Hoshi Y.|Hou W.|Hsiung Y.|Hyun H.|Iijima T.|Iijima T.|Inami K.|Ishikawa A.|Itoh R.|Iwasaki Y.|Iwashita T.|Jaegle I.|Julius T.|Kato E.|Kawai H.|Kawasaki T.|Kichimi H.|Kiesling C.|Kim D.|Kim H.|Kim J.|Kim J.|Kim M.|Kim Y.|Kinoshita K.|Klucar J.|Ko B.|Kodyš P.|Korpar S.|Korpar S.|Križan P.|Križan P.|Krokovny P.|Kronenbitter B.|Kuhr T.|Kumita T.|Kuzmin A.|Kwon Y.|Lange J.|Lee S.|Li J.|Libby J.|Liu Z.|Liventsev D.|Lukin P.|Miyata H.|Mizuk R.|Mizuk R.|Mohanty G.</t>
  </si>
  <si>
    <t>Sato Y.|Sato Y.|Ishikawa A.|Yamamoto H.|Abdesselam A.|Adachi I.|Adamczyk K.|Aihara H.|Asner D.|Aulchenko V.|Aushev T.|Ayad R.|Bakich A.|Bala A.|Bhardwaj V.|Bhuyan B.|Bondar A.|Bonvicini G.|Bozek A.|Bračko M.|Bračko M.|Browder T.|Červenkov D.|Chekelian V.|Chen A.|Cheon B.|Cho I.|Cho K.|Chobanova V.|Choi Y.|Cinabro D.|Dalseno J.|Dalseno J.|Danilov M.|DoleŽal Z.|Drásal Z.|Drutskoy A.|Dutta D.|Dutta K.|Eidelman S.|Farhat H.|Fast J.|Ferber T.|Gaur V.|Garmash A.|Gillard R.|Goh Y.|Golob B.|Golob B.|Haba J.|Hara T.|Hayasaka K.|Hayashii H.|He X.|Hoshi Y.|Hou W.|Hyun H.|Iijima T.|Iijima T.|Itoh R.|Iwasaki Y.|Iwashita T.|Jaegle I.|Julius T.|Kang J.|Kato E.|Kato Y.|Kawai H.|Kawasaki T.|Kichimi H.|Kim D.|Kim H.|Kim J.|Kim J.|Kim M.|Kim Y.|Kinoshita K.|Klucar J.|Ko B.|Kodyš P.|Korpar S.|Korpar S.|KriŽan P.|KriŽan P.|Krokovny P.|Kuhr T.|Kumita T.|Kuzmin A.|Kwon Y.|Lee S.|Li Y.|Libby J.|Liu C.|Liu Y.|Liu Z.|Liventsev D.|Lukin P.|Miyata H.|Mizuk R.|Mizuk R.</t>
  </si>
  <si>
    <t>Measurements of branching fractions of leptonic and hadronic D&lt;inf&gt;s&lt;/inf&gt;&lt;sup&gt;+&lt;/sup&gt;meson decays and extraction of the D&lt;inf&gt;s&lt;/inf&gt;&lt;sup&gt;+&lt;/sup&gt;meson decay constant</t>
  </si>
  <si>
    <t>Measurement of the lepton forward-backward asymmetry in B →xs+-decays with a sum of exclusive modes</t>
  </si>
  <si>
    <t>Flanagan K.|Lynch K.|Lynch K.|Billowes J.|Bissell M.|Budinčević I.|Cocolios T.|Cocolios T.|De Groote R.|De Schepper S.|Fedosseev V.|Franchoo S.|Garcia Ruiz R.|Heylen H.|Marsh B.|Neyens G.|Procter T.|Rossel R.|Rossel R.|Rothe S.|Strashnov I.|Stroke H.|Wendt K.</t>
  </si>
  <si>
    <t>Lynch K.|Lynch K.|Cocolios T.|Cocolios T.|Billowes J.|Bissell M.|Bissell M.|Budinčević I.|Day Goodacre T.|Day Goodacre T.|De Groote R.|Farooq-Smith G.|Farooq-Smith G.|Fedosseev V.|Flanagan K.|Franchoo S.|Garcia Ruiz R.|Heylen H.|Li R.|Marsh B.|Neyens G.|Rossel R.|Rossel R.|Rothe S.|Stroke H.|Wendt K.|Wilkins S.|Yang X.</t>
  </si>
  <si>
    <t>Collinear resonance ionization spectroscopy of neutron-deficient francium isotopes</t>
  </si>
  <si>
    <t>Combined high-resolution laser spectroscopy and nuclear decay spectroscopy for the study of the low-lying states in Fr 206, at 202, and Bi 198</t>
  </si>
  <si>
    <t>Abe K.|Adam J.|Aihara H.|Aihara H.|Akiri T.|Andreopoulos C.|Aoki S.|Ariga A.|Ariga T.|Assylbekov S.|Autiero D.|Barbi M.|Barker G.|Barr G.|Bass M.|Batkiewicz M.|Bay F.|Bentham S.|Berardi V.|Berger B.|Berkman S.|Bertram I.|Bhadra S.|Blaszczyk F.|Blondel A.|Bojechko C.|Bordoni S.|Boyd S.|Brailsford D.|Bravar A.|Bronner C.|Buchanan N.|Calland R.|Caravaca Rodríguez J.|Cartwright S.|Castillo R.|Catanesi M.|Cervera A.|Cherdack D.|Christodoulou G.|Clifton A.|Coleman J.|Coleman S.|Collazuol G.|Connolly K.|Cremonesi L.|Curioni A.|Dabrowska A.|Danko I.|Das R.|Davis S.|De Perio P.|De Rosa G.|Dealtry T.|Dealtry T.|Dennis S.|Dennis S.|Densham C.|Di Lodovico F.|Di Luise S.|Drapier O.|Duboyski T.|Duffy K.|Dufour F.|Dumarchez J.|Dytman S.|Dziewiecki M.|Emery S.|Ereditato A.|Escudero L.|Finch A.|Frank E.|Friend M.|Friend M.|Fujii Y.|Fujii Y.|Fukuda Y.|Furmanski A.|Galymov V.|Gaudin A.|Giffin S.|Giganti C.|Gilje K.|Golan T.|Gomez-Cadenas J.|Gonin M.|Grant N.|Gudin D.|Hadley D.|Haesler A.|Haigh M.|Hamilton P.|Hansen D.|Hara T.|Hartz M.|Hartz M.|Hasegawa T.|Hasegawa T.|Hastings N.|Hayato Y.</t>
  </si>
  <si>
    <t>Abe K.|Amey J.|Andreopoulos C.|Andreopoulos C.|Anthony L.|Antonova M.|Aoki S.|Ariga A.|Ashida Y.|Azuma Y.|Ban S.|Barbi M.|Barker G.|Barr G.|Barry C.|Batkiewicz M.|Berardi V.|Berkman S.|Berkman S.|Berner R.|Bhadra S.|Bienstock S.|Blondel A.|Bolognesi S.|Bordoni S.|Bordoni S.|Bourguille B.|Boyd S.|Brailsford D.|Bravar A.|Bronner C.|Buizza Avanzini M.|Calcutt J.|Campbell T.|Cao S.|Cartwright S.|Catanesi M.|Cervera A.|Chappell A.|Checchia C.|Cherdack D.|Chikuma N.|Christodoulou G.|Coleman J.|Collazuol G.|Coplowe D.|Cudd A.|Dabrowska A.|De Rosa G.|Dealtry T.|Denner P.|Dennis S.|Densham C.|Di Lodovico F.|Dolan S.|Dolan S.|Drapier O.|Duffy K.|Dumarchez J.|Dunne P.|Emery-Schrenk S.|Ereditato A.|Feusels T.|Feusels T.|Finch A.|Fiorentini G.|Fiorillo G.|Francois C.|Friend M.|Friend M.|Fujii Y.|Fujii Y.|Fukuda D.|Fukuda Y.|Garcia A.|Giganti C.|Gizzarelli F.|Golan T.|Gonin M.|Hadley D.|Haegel L.|Haigh J.|Hamacher-Baumann P.|Hansen D.|Harada J.|Hartz M.|Hartz M.|Hasegawa T.|Hasegawa T.|Hastings N.|Hayashino T.|Hayato Y.|Hayato Y.|Hiraki T.|Hiramoto A.|Hirota S.|Hogan M.|Holeczek J.|Hosomi F.|Ichikawa A.</t>
  </si>
  <si>
    <t>Measurement of neutrino oscillation parameters from muon neutrino disappearance with an off-axis beam</t>
  </si>
  <si>
    <t>Measurement of inclusive double-differential νμ charged-current cross section with improved acceptance in the T2K off-axis near detector</t>
  </si>
  <si>
    <t>Raczyński L.|Kowalski P.|Bednarski T.|Białas P.|Czerwiński E.|Kapłon L.|Kochanowski A.|Korcyl G.|Kowal J.|Kozik T.|Krzemień W.|Molenda M.|Moskal P.|Niedzwiecki S.|Pałka M.|Pawlik M.|Rudy Z.|Salabura P.|Sharma N.|Silarski M.|Słomski A.|Smyrski J.|Strzelecki A.|Wislicki W.|Zieliński M.</t>
  </si>
  <si>
    <t>Moskal P.|Krawczyk N.|Hiesmayr B.|Bała M.|Curceanu C.|Czerwiński E.|Dulski K.|Gajos A.|Gorgol M.|Del Grande R.|Jasińska B.|Kacprzak K.|Kapłon L.|Kisielewska D.|Klimaszewski K.|Korcyl G.|Kowalski P.|Kozik T.|Krzemień W.|Kubicz E.|Mohammed M.|Mohammed M.|Niedźwiecki S.|Pałka M.|Pawlik-Niedźwiecka M.|Raczyński L.|Raj J.|Rudy Z.|Sharma S.|Silarski M.|Shivani|Shopa R.|Skurzok M.|Wiślicki W.|Zgardzińska B.</t>
  </si>
  <si>
    <t>Application of compressive sensing theory for the reconstruction of signals in plastic scintillators</t>
  </si>
  <si>
    <t>Feasibility studies of the polarization of photons beyond the optical wavelength regime with the J-PET detector</t>
  </si>
  <si>
    <t>Alarcon R.|Balascuta S.|Benson S.|Bertozzi W.|Boyce J.|Cowan R.|Douglas D.|Evtushenko P.|Fisher P.|Ihloff E.|Kalantarians N.|Kelleher A.|Legg R.|Milner R.|Neil G.|Ou L.|Schmookler B.|Tennant C.|Tschalär C.|Williams G.|Zhang S.</t>
  </si>
  <si>
    <t>Alarcon R.|Balascuta S.|Benson S.|Bertozzi W.|Boyce J.|Cowan R.|Douglas D.|Evtushenko P.|Fisher P.|Ihloff E.|Kalantarians N.|Kelleher A.|Kossler W.|Legg R.|Long E.|Milner R.|Neil G.|Ou L.|Schmookler B.|Tennant C.|Tschalär C.|Williams G.|Zhang S.</t>
  </si>
  <si>
    <t>Transmission of megawatt relativistic electron beams through millimeter apertures</t>
  </si>
  <si>
    <t>Measured radiation and background levels during transmission of megawatt electron beams through millimeter apertures</t>
  </si>
  <si>
    <t>Söderström P.|Lorusso G.|Watanabe H.|Watanabe H.|Nishimura S.|Doornenbal P.|Thiamova G.|Browne F.|Browne F.|Gey G.|Gey G.|Jung H.|Sumikama T.|Taprogge J.|Taprogge J.|Taprogge J.|Vajta Z.|Vajta Z.|Wu J.|Wu J.|Xu Z.|Baba H.|Benzoni G.|Chae K.|Crespi F.|Crespi F.|Fukuda N.|Gernhäuser R.|Inabe N.|Isobe T.|Jungclaus A.|Kameda D.|Kim G.|Kim Y.|Kim Y.|Kojouharov I.|Kondev F.|Kubo T.|Kurz N.|Kwon Y.|Lane G.|Li Z.|Montaner-Pizá A.|Moschner K.|Naqvi F.|Niikura M.|Nishibata H.|Odahara A.|Orlandi R.|Patel Z.|Podolyák Z.|Sakurai H.|Sakurai H.|Schaffner H.|Simpson G.|Steiger K.|Suzuki H.|Takeda H.|Wendt A.|Yagi A.|Yoshinaga K.</t>
  </si>
  <si>
    <t>Shape evolution in 116&lt;sup&gt;,&lt;/sup&gt;118Ru: Triaxiality and transition between the O(6) and U(5) dynamical symmetries</t>
  </si>
  <si>
    <t>Hanson D.|Hoover S.|Hoover S.|Crites A.|Crites A.|Ade P.|Aird K.|Austermann J.|Beall J.|Bender A.|Benson B.|Benson B.|Bleem L.|Bleem L.|Bock J.|Bock J.|Carlstrom J.|Carlstrom J.|Carlstrom J.|Carlstrom J.|Carlstrom J.|Chang C.|Chang C.|Chang C.|Chiang H.|Chiang H.|Cho H.|Cho H.|Conley A.|Crawford T.|Crawford T.|De Haan T.|Dobbs M.|Everett W.|Gallicchio J.|Gao J.|George E.|Halverson N.|Halverson N.|Harrington N.|Henning J.|Hilton G.|Holder G.|Holzapfel W.|Hrubes J.|Huang N.|Hubmayr J.|Irwin K.|Keisler R.|Keisler R.|Knox L.|Lee A.|Lee A.|Leitch E.|Leitch E.|Li D.|Liang C.|Liang C.|Luong-Van D.|Marsden G.|McMahon J.|Mehl J.|Mehl J.|Meyer S.|Meyer S.|Meyer S.|Meyer S.|Mocanu L.|Mocanu L.|Montroy T.|Natoli T.|Natoli T.|Nibarger J.|Novosad V.|Padin S.|Pryke C.|Reichardt C.|Ruhl J.|Saliwanchik B.|Sayre J.|Schaffer K.|Schaffer K.|Schulz B.|Schulz B.|Smecher G.|Stark A.|Story K.|Story K.|Tucker C.|Vanderlinde K.|Vanderlinde K.|Vanderlinde K.|Vieira J.|Viero M.|Wang G.|Yefremenko V.|Yefremenko V.|Zahn O.|Zemcov M.|Zemcov M.</t>
  </si>
  <si>
    <t>Henning J.|Henning J.|Sayre J.|Reichardt C.|Ade P.|Anderson A.|Austermann J.|Beall J.|Bender A.|Bender A.|Benson B.|Benson B.|Benson B.|Bleem L.|Bleem L.|Carlstrom J.|Carlstrom J.|Carlstrom J.|Carlstrom J.|Carlstrom J.|Chang C.|Chang C.|Chang C.|Chiang H.|Cho H.|Citron R.|Moran C.|Crawford T.|Crawford T.|Crites A.|Crites A.|Crites A.|Haan T.|Dobbs M.|Dobbs M.|Everett W.|Gallicchio J.|Gallicchio J.|George E.|George E.|Gilbert A.|Halverson N.|Halverson N.|Harrington N.|Hilton G.|Holder G.|Holder G.|Holder G.|Holzapfel W.|Hoover S.|Hoover S.|Hou Z.|Hrubes J.|Huang N.|Hubmayr J.|Irwin K.|Irwin K.|Keisler R.|Keisler R.|Knox L.|Lee A.|Lee A.|Leitch E.|Leitch E.|Li D.|Li D.|Lowitz A.|Manzotti A.|Manzotti A.|McMahon J.|Meyer S.|Meyer S.|Meyer S.|Meyer S.|Mocanu L.|Mocanu L.|Montgomery J.|Montgomery J.|Nadolski A.|Natoli T.|Nibarger J.|Novosad V.|Padin S.|Padin S.|Padin S.|Pryke C.|Ruhl J.|Saliwanchik B.|Schaffer K.|Schaffer K.|Schaffer K.|Sievers C.|Smecher G.|Smecher G.|Stark A.|Story K.|Story K.|Tucker C.|Vanderlinde K.|Vanderlinde K.</t>
  </si>
  <si>
    <t>Detection of B-mode polarization in the cosmic microwave background with data from the south pole telescope</t>
  </si>
  <si>
    <t>Measurements of the Temperature and E-mode Polarization of the CMB from 500 Square Degrees of SPTpol Data</t>
  </si>
  <si>
    <t>Davies P.|Bentley M.|Henry T.|Simpson E.|Gade A.|Lenzi S.|Baugher T.|Bazin D.|Berryman J.|Bruce A.|Diget C.|Iwasaki H.|Lemasson A.|McDaniel S.|Napoli D.|Ratkiewicz A.|Scruton L.|Shore A.|Stroberg R.|Tostevin J.|Weisshaar D.|Wimmer K.|Winkler R.</t>
  </si>
  <si>
    <t>Milne S.|Bentley M.|Simpson E.|Dodsworth P.|Baugher T.|Baugher T.|Bazin D.|Berryman J.|Bruce A.|Davies P.|Diget C.|Gade A.|Gade A.|Henry T.|Iwasaki H.|Iwasaki H.|Lemasson A.|Lemasson A.|Lenzi S.|McDaniel S.|McDaniel S.|Napoli D.|Nichols A.|Ratkiewicz A.|Ratkiewicz A.|Scruton L.|Stroberg S.|Stroberg S.|Tostevin J.|Weisshaar D.|Wimmer K.|Wimmer K.|Winkler R.</t>
  </si>
  <si>
    <t>Mirror energy differences at large isospin studied through direct two-nucleon knockout</t>
  </si>
  <si>
    <t>Mirrored one-nucleon knockout reactions to the Tz=± 32 A=53 mirror nuclei MIRRORED ONE-NUCLEON KNOCKOUT REACTIONS to ⋯ S. A. MILNE et al.</t>
  </si>
  <si>
    <t>Zhaunerchyk V.|Mucke M.|Salén P.|Meulen P.|Kaminska M.|Kaminska M.|Squibb R.|Squibb R.|Frasinski L.|Siano M.|Eland J.|Eland J.|Linusson P.|Thomas R.|Larsson M.|Foucar L.|Foucar L.|Ullrich J.|Ullrich J.|Motomura K.|Mondal S.|Ueda K.|Osipov T.|Fang L.|Murphy B.|Berrah N.|Bostedt C.|Bozek J.|Schorb S.|Messerschmidt M.|Glownia J.|Cryan J.|Coffee R.|Takahashi O.|Wada S.|Piancastelli M.|Piancastelli M.|Richter R.|Prince K.|Feifel R.</t>
  </si>
  <si>
    <t>Using covariance mapping to investigate the dynamics of multi-photon ionization processes of Ne atoms exposed to X-FEL pulses</t>
  </si>
  <si>
    <t>Aguilar-Arevalo A.|Brown B.|Bugel L.|Cheng G.|Church E.|Conrad J.|Dharmapalan R.|Djurcic Z.|Finley D.|Ford R.|Garcia F.|Garvey G.|Grange J.|Huelsnitz W.|Ignarra C.|Imlay R.|Johnson R.|Karagiorgi G.|Katori T.|Kobilarcik T.|Louis W.|Mariani C.|Marsh W.|Mills G.|Mirabal J.|Moore C.|Mousseau J.|Nienaber P.|Osmanov B.|Pavlovic Z.|Perevalov D.|Polly C.|Ray H.|Roe B.|Russell A.|Shaevitz M.|Spitz J.|Stancu I.|Tayloe R.|Van De Water R.|Wascko M.|White D.|Wickremasinghe D.|Zeller G.|Zimmerman E.</t>
  </si>
  <si>
    <t>Aguilar-Arevalo A.|Brown B.|Bugel L.|Cheng G.|Conrad J.|Cooper R.|Cooper R.|Dharmapalan R.|Dharmapalan R.|Diaz A.|Djurcic Z.|Finley D.|Ford R.|Garcia F.|Garvey G.|Grange J.|Huang E.|Huelsnitz W.|Ignarra C.|Johnson R.|Karagiorgi G.|Katori T.|Katori T.|Kobilarcik T.|Louis W.|Mariani C.|Marsh W.|Mills G.|Mirabal J.|Monroe J.|Moore C.|Mousseau J.|Nienaber P.|Nowak J.|Osmanov B.|Pavlovic Z.|Perevalov D.|Ray H.|Roe B.|Russell A.|Shaevitz M.|Spitz J.|Stancu I.|Tayloe R.|Thornton R.|Tzanov M.|Tzanov M.|Van De Water R.|White D.|Wickremasinghe D.|Zimmerman E.</t>
  </si>
  <si>
    <t>First measurement of the muon antineutrino double-differential charged-current quasielastic cross section</t>
  </si>
  <si>
    <t>Significant Excess of Electronlike Events in the MiniBooNE Short-Baseline Neutrino Experiment</t>
  </si>
  <si>
    <t>Wilson E.|Podolyák Z.|Fornal B.|Janssens R.|Bowry M.|Bunce M.|Carpenter M.|Chiara C.|Chiara C.|Cieplicka N.|Deo A.|Dracoulis G.|Grawe H.|Hoffman C.|Kempley R.|Kondev F.|Lane G.|Lauritsen T.|Reed M.|Regan P.|Rodríguez Triguero C.|Szpak B.|Walker P.|Zhu S.</t>
  </si>
  <si>
    <t>Wilson E.|Wilson E.|Podolyák Z.|Grawe H.|Brown B.|Chiara C.|Chiara C.|Chiara C.|Chiara C.|Zhu S.|Fornal B.|Janssens R.|Shand C.|Bowry M.|Bowry M.|Bunce M.|Carpenter M.|Cieplicka-Oryńczak N.|Cieplicka-Oryńczak N.|Deo A.|Deo A.|Dracoulis G.|Hoffman C.|Kempley R.|Kondev F.|Lane G.|Lauritsen T.|Lotay G.|Lotay G.|Reed M.|Reed M.|Regan P.|Regan P.|Rodríguez Triguero C.|Seweryniak D.|Szpak B.|Walker P.</t>
  </si>
  <si>
    <t>Core excitations across the neutron shell gap in&lt;sup&gt;207&lt;/sup&gt;Tl</t>
  </si>
  <si>
    <t>Core excitations across the neutron shell gap in &amp;lt;sup&amp;gt;207&amp;lt;/sup&amp;gt;Tl</t>
  </si>
  <si>
    <t>Erk B.|Erk B.|Erk B.|Boll R.|Boll R.|Boll R.|Trippel S.|Anielski D.|Anielski D.|Anielski D.|Foucar L.|Foucar L.|Rudek B.|Rudek B.|Rudek B.|Epp S.|Epp S.|Coffee R.|Carron S.|Schorb S.|Ferguson K.|Swiggers M.|Bozek J.|Simon M.|Simon M.|Marchenko T.|Marchenko T.|Küpper J.|Küpper J.|Küpper J.|Schlichting I.|Schlichting I.|Ullrich J.|Ullrich J.|Ullrich J.|Bostedt C.|Rolles D.|Rolles D.|Rolles D.|Rudenko A.|Rudenko A.|Rudenko A.</t>
  </si>
  <si>
    <t>Imaging charge transfer in iodomethane upon x-ray photoabsorption</t>
  </si>
  <si>
    <t>Roth M.|Roth M.|Jung D.|Falk K.|Guler N.|Deppert O.|Devlin M.|Favalli A.|Fernandez J.|Gautier D.|Geissel M.|Haight R.|Hamilton C.|Hegelich B.|Johnson R.|Merrill F.|Schaumann G.|Schoenberg K.|Schollmeier M.|Shimada T.|Taddeucci T.|Tybo J.|Wagner F.|Wender S.|Wilde C.|Wurden G.</t>
  </si>
  <si>
    <t>Bright laser-driven neutron source based on the relativistic transparency of solids</t>
  </si>
  <si>
    <t>Neill C.|Roushan P.|Kechedzhi K.|Kechedzhi K.|Boixo S.|Isakov S.|Smelyanskiy V.|Megrant A.|Chiaro B.|Dunsworth A.|Arya K.|Barends R.|Burkett B.|Chen Y.|Chen Z.|Fowler A.|Foxen B.|Giustina M.|Graff R.|Jeffrey E.|Huang T.|Kelly J.|Klimov P.|Lucero E.|Mutus J.|Neeley M.|Quintana C.|Sank D.|Vainsencher A.|Wenner J.|White T.|Neven H.|Martinis J.|Martinis J.</t>
  </si>
  <si>
    <t>A blueprint for demonstrating quantum supremacy with superconducting qubits</t>
  </si>
  <si>
    <t>Zhao K.|Zhao K.|Zhao K.|Cheng J.|Diamond P.|Diamond P.|Dong J.|Dong J.|Yan L.|Hong W.|Xu M.|Tynan G.|Miki K.|Huang Z.|Itoh K.|Itoh S.|Fujisawa A.|Nagashima Y.|Inagaki S.|Wang Z.|Wei L.|Song X.|Lei G.|Li Q.|Ji X.|Liu Y.|Yang Q.|Ding X.|Duan X.</t>
  </si>
  <si>
    <t>Zhao K.|Nagashima Y.|Diamond P.|Dong J.|Dong J.|Itoh K.|Itoh K.|Itoh S.|Yan L.|Cheng J.|Fujisawa A.|Inagaki S.|Kosuga Y.|Sasaki M.|Huang Z.|Yu D.|Li Q.|Ji X.|Song X.|Huang Y.|Liu Y.|Yang Q.|Ding X.|Duan X.</t>
  </si>
  <si>
    <t>Sawtooth-triggered limit-cycle oscillations and I-phase in the HL-2A tokamak</t>
  </si>
  <si>
    <t>Mesoscale electric fluctuations interacting with zonal flows, magnetic fluctuations and turbulence</t>
  </si>
  <si>
    <t>Lyamayev V.|Ovcharenko Y.|Katzy R.|Devetta M.|Bruder L.|Laforge A.|Mudrich M.|Person U.|Stienkemeier F.|Krikunova M.|Möller T.|Piseri P.|Avaldi L.|Coreno M.|O'Keeffe P.|Bolognesi P.|Alagia M.|Kivimäki A.|Fraia M.|Brauer N.|Drabbels M.|Mazza T.|Stranges S.|Stranges S.|Finetti P.|Grazioli C.|Plekan O.|Richter R.|Prince K.|Prince K.|Callegari C.</t>
  </si>
  <si>
    <t>Laforge A.|Drabbels M.|Brauer N.|Coreno M.|Devetta M.|Di Fraia M.|Finetti P.|Grazioli C.|Katzy R.|Lyamayev V.|Mazza T.|Mudrich M.|O'Keeffe P.|Ovcharenko Y.|Piseri P.|Plekan O.|Prince K.|Richter R.|Stranges S.|Callegari C.|Möller T.|Stienkemeier F.</t>
  </si>
  <si>
    <t>A modular end-station for atomic, molecular, and cluster science at the low density matter beamline of FERMI@Elettra</t>
  </si>
  <si>
    <t>Collective autoionization in multiply-excited systems: A novel ionization process observed in Helium Nanodroplets</t>
  </si>
  <si>
    <t>Kolhinen V.|Eronen T.|Gorelov D.|Hakala J.|Jokinen A.|Jokiranta K.|Kankainen A.|Koikkalainen M.|Koponen J.|Kulmala H.|Lantz M.|Mattera A.|Moore I.|Penttilä H.|Pikkarainen T.|Pohjlainen I.|Reponen M.|Rinta-Antila S.|Rissanen J.|Rodríguez Triguero C.|Rytkönen K.|Saastamoinen A.|Solders A.|Sonnenschein V.|Äystö J.</t>
  </si>
  <si>
    <t>Rakopoulos V.|Lantz M.|Solders A.|Al-Adili A.|Mattera A.|Canete L.|Eronen T.|Gorelov D.|Jokinen A.|Kankainen A.|Kolhinen V.|Kolhinen V.|Moore I.|Nesterenko D.|Penttilä H.|Pohjalainen I.|Rinta-Antila S.|Simutkin V.|Simutkin V.|Vilén M.|Voss A.|Pomp S.</t>
  </si>
  <si>
    <t>Recommissioning of JYFLTRAP at the new IGISOL-4 facility</t>
  </si>
  <si>
    <t>First isomeric yield ratio measurements by direct ion counting and implications for the angular momentum of the primary fission fragments</t>
  </si>
  <si>
    <t>Yang X.|Yang X.|Furukawa T.|Wakui T.|Imamura K.|Tetsuka H.|Fujita T.|Yamaguchi Y.|Tsutsui Y.|Mitsuya Y.|Ichikawa Y.|Ishibashi Y.|Ishibashi Y.|Yoshida N.|Shirai H.|Ebara Y.|Hayasaka M.|Arai S.|Muramoto S.|Hatakeyama A.|Wada M.|Sonoda T.|Ito Y.|Ito Y.|Kobayashi T.|Nishimura S.|Nishimura M.|Kondo Y.|Yoneda K.|Ueno H.|Shinozuka T.|Shimoda T.|Asahi K.|Matsuo Y.</t>
  </si>
  <si>
    <t>Control of stopping position of radioactive ion beam in superfluid helium for laser spectroscopy experiments</t>
  </si>
  <si>
    <t>Giorgi F.|Giorgi F.|Comotti D.|Manghisoni M.|Manghisoni M.|Re V.|Re V.|Traversi G.|Traversi G.|Fabbri L.|Fabbri L.|Gabrielli A.|Gabrielli A.|Pellegrini G.|Sbarra C.|Semprini-Cesari N.|Semprini-Cesari N.|Valentinetti S.|Valentinetti S.|Villa M.|Villa M.|Zoccoli A.|Zoccoli A.|Berra A.|Berra A.|Lietti D.|Lietti D.|Prest M.|Prest M.|Bevan A.|Wilson F.|Beck G.|Morris J.|Ganaway F.|Cenci R.|Bombelli L.|Bombelli L.|Citterio M.|Coelli S.|Fiorini C.|Fiorini C.|Liberali V.|Liberali V.|Monti M.|Nasri B.|Nasri B.|Neri N.|Palombo F.|Palombo F.|Stabile A.|Stabile A.|Balestri G.|Batignani G.|Batignani G.|Bernardelli A.|Bettarini S.|Bettarini S.|Bosi F.|Casarosa G.|Casarosa G.|Ceccanti M.|Forti F.|Forti F.|Giorgi M.|Giorgi M.|Lusiani A.|Lusiani A.|Mammini P.|Morsani F.|Oberhof B.|Oberhof B.|Paoloni E.|Paoloni E.|Perez A.|Petragnani G.|Profeti A.|Rizzo G.|Rizzo G.|Soldani A.|Walsh J.|Gaioni L.|Manazza A.|Manazza A.|Quartieri E.|Quartieri E.|Ratti L.|Ratti L.|Zucca S.|Zucca S.|Dalla Betta G.|Dalla Betta G.|Fontana G.|Fontana G.|Pancheri L.|Pancheri L.|Povoli M.|Povoli M.|Verzellesi G.|Verzellesi G.|Bosisio L.</t>
  </si>
  <si>
    <t>The front-end chip of the SuperB SVT detector</t>
  </si>
  <si>
    <t>Agócs A.|Barile F.|Barnaföldi G.|Bellwied R.|Bencédi G.|Bencze G.|Berényi D.|Boldizsár L.|Chattopadhyay S.|Chinellato D.|Cindolo F.|Cossyleon K.|Das D.|Das K.|Das-Bose L.|De Cataldo G.|Di Bari D.|Di Mauro A.|Futó E.|Garcia-Solis E.|Hamar G.|Harton A.|Jayarathna S.|Jimenez R.|Kim D.|Kim J.|Knospe A.|Lévai P.|Markert C.|Martinengo P.|Molnar L.|Molnar L.|Nappi E.|Oláh L.|Paić G.|Pastore C.|Patino M.|Peskov V.|Peskov V.|Pinsky L.|Piuz F.|Piyarathna D.|Pochybová S.|Sgura I.|Sinha T.|Song J.|Timmins A.|Van Beelen J.|Varga D.|Varga D.|Volpe G.|Weber M.|Xaplanteris L.|Yi J.|Yoo I.</t>
  </si>
  <si>
    <t>R&amp;amp;D on high momentum particle identification with a pressurized Cherenkov radiator</t>
  </si>
  <si>
    <t>Anastasio A.|Ambrosino F.|Ambrosino F.|Basta D.|Bonechi L.|Bonechi L.|Brianzi M.|Bross A.|Callier S.|Caputo A.|Ciaranfi R.|Cimmino L.|Cimmino L.|D'Alessandro R.|D'Alessandro R.|D'Auria L.|De La Taille C.|Energico S.|Energico S.|Garufi F.|Garufi F.|Giudicepietro F.|Lauria A.|Lauria A.|Macedonio G.|Martini M.|Masone V.|Mattone C.|Mattone C.|Montesi M.|Montesi M.|Noli P.|Noli P.|Orazi M.|Passeggio G.|Peluso R.|Pla-Dalmau A.|Raux L.|Rubinov P.|Saracino G.|Saracino G.|Scarlini E.|Scarlini E.|Scarpato G.|Sekhniaidze G.|Starodubtsev O.|Strolin P.|Strolin P.|Taketa A.|Tanaka H.|Vanzanella A.</t>
  </si>
  <si>
    <t>The MU-RAY detector for muon radiography of volcanoes</t>
  </si>
  <si>
    <t>Quinn S.|Quinn S.|Quinn S.|Spyrou A.|Spyrou A.|Spyrou A.|Simon A.|Simon A.|Battaglia A.|Couder M.|Deyoung P.|Dombos A.|Dombos A.|Dombos A.|Fang X.|Görres J.|Kontos A.|Kontos A.|Kontos A.|Li Q.|Lyons S.|Meyer B.|Peaslee G.|Robertson D.|Smith K.|Smith M.|Stech E.|Tan W.|Tang X.|Wiescher M.</t>
  </si>
  <si>
    <t>Probing the production mechanism of the light p-process nuclei</t>
  </si>
  <si>
    <t>Piantelli S.|Casini G.|Maurenzig P.|Maurenzig P.|Olmi A.|Barlini S.|Barlini S.|Bini M.|Bini M.|Carboni S.|Carboni S.|Pasquali G.|Pasquali G.|Poggi G.|Poggi G.|Stefanini A.|Stefanini A.|Valdrè S.|Valdrè S.|Bougault R.|Bonnet E.|Borderie B.|Chbihi A.|Frankland J.|Gruyer D.|Lopez O.|Le Neindre N.|Pârlog M.|Pârlog M.|Rivet M.|Vient E.|Rosato E.|Spadaccini G.|Vigilante M.|Bruno M.|Marchi T.|Morelli L.|Cinausero M.|Degerlier M.|Gramegna F.|Kozik T.|Twaróg T.|Alba R.|Maiolino C.|Santonocito D.</t>
  </si>
  <si>
    <t>Barlini S.|Piantelli S.|Casini G.|Maurenzig P.|Olmi A.|Bini M.|Carboni S.|Pasquali G.|Poggi G.|Stefanini A.|Scarlini E.|Bougault R.|Lopez O.|Le Neindre N.|Parlog M.|Vient E.|Bonnet E.|Chbihi A.|Frankland J.|Gruyer D.|Rivet M.|Borderie B.|Rosato E.|Spadaccini G.|Vigilante M.|Bruno F.|Morelli L.|Cinausero M.|Degerlier M.|Gramegna F.|Marchi T.|Kozik T.|Twarog T.|Alba R.|Maiolino C.|Santonocito D.</t>
  </si>
  <si>
    <t>N and Z odd-even staggering in Kr+Sn collisions at Fermi energies</t>
  </si>
  <si>
    <t>Isospin transport in&lt;sup&gt;84&lt;/sup&gt;kr +&lt;sup&gt;112;124&lt;/sup&gt;sn collisions at fermi energies with the fazia detector</t>
  </si>
  <si>
    <t>Hartley D.|Janssens R.|Riedinger L.|Riley M.|Wang X.|Miller S.|Ayangeakaa A.|Bertone P.|Carpenter M.|Chiara C.|Chiara C.|Chiara C.|Chowdhury P.|Garg U.|Gürdal G.|Hota S.|Kondev F.|Lauritsen T.|Ma W.|Matta J.|McCutchan E.|Mukhopadhyay S.|Pedicini E.|Vanhoy J.|Zhu S.</t>
  </si>
  <si>
    <t>Hartley D.|Janssens R.|Riedinger L.|Riley M.|Wang X.|Wang X.|Miller S.|Ayangeakaa A.|Ayangeakaa A.|Bertone P.|Bertone P.|Carpenter M.|Chiara C.|Chiara C.|Chiara C.|Chiara C.|Chowdhury P.|Garg U.|Gürdal G.|Gürdal G.|Hota S.|Hota S.|Kondev F.|Lauritsen T.|Ma W.|Matta J.|Matta J.|McCutchan E.|McCutchan E.|Mukhopadhyay S.|Mukhopadhyay S.|Pedicini E.|Vanhoy J.|Zhu S.</t>
  </si>
  <si>
    <t>Multiple band structures in 169&lt;sup&gt;,&lt;/sup&gt;170Re: Search for the wobbling mode in 169Re, and residual-interaction analysis of structures in 170Re</t>
  </si>
  <si>
    <t>First observation of rotational structures in Re 168</t>
  </si>
  <si>
    <t>Atar L.|Atar L.|Atar L.|Paschalis S.|Paschalis S.|Barbieri C.|Bertulani C.|Díaz Fernández P.|Holl M.|Najafi M.|Panin V.|Panin V.|Alvarez-Pol H.|Aumann T.|Aumann T.|Avdeichikov V.|Beceiro-Novo S.|Bemmerer D.|Benlliure J.|Boillos J.|Boillos J.|Boretzky K.|Borge M.|Caamaño M.|Caesar C.|Caesar C.|Casarejos E.|Catford W.|Cederkall J.|Chartier M.|Chulkov L.|Cortina-Gil D.|Cravo E.|Crespo R.|Dillmann I.|Dillmann I.|Elekes Z.|Enders J.|Ershova O.|Estrade A.|Farinon F.|Fraile L.|Freer M.|Galaviz Redondo D.|Geissel H.|Geissel H.|Gernhäuser R.|Golubev P.|Göbel K.|Hagdahl J.|Heftrich T.|Heil M.|Heine M.|Heinz A.|Henriques A.|Hufnagel A.|Ignatov A.|Johansson H.|Jonson B.|Kahlbow J.|Kalantar-Nayestanaki N.|Kanungo R.|Kelic-Heil A.|Knyazev A.|Kröll T.|Kurz N.|Labiche M.|Langer C.|Le Bleis T.|Lemmon R.|Lindberg S.|Machado J.|Marganiec-Gałazka J.|Marganiec-Gałazka J.|Marganiec-Gałazka J.|Movsesyan A.|Nacher E.|Nikolskii E.|Nilsson T.|Nociforo C.|Perea A.|Petri M.|Pietri S.|Plag R.|Reifarth R.|Ribeiro G.|Rigollet C.|Rossi D.|Rossi D.|Röder M.|Röder M.|Savran D.|Scheit H.|Simon H.|Sorlin O.|Syndikus I.|Taylor J.|Tengblad O.|Thies R.|Togano Y.</t>
  </si>
  <si>
    <t>Quasifree (p, 2p) Reactions on Oxygen Isotopes: Observation of Isospin Independence of the Reduced Single-Particle Strength</t>
  </si>
  <si>
    <t>Agafonova N.|Aleksandrov A.|Anokhina A.|Aoki S.|Ariga A.|Ariga T.|Autiero D.|Badertscher A.|Dhahbi A.|Bertolin A.|Bozza C.|Brugnera R.|Brugnera R.|Brunet F.|Brunetti G.|Buettner B.|Buontempo S.|Chaussard L.|Chernyavsky M.|Chiarella V.|Chukanov A.|Consiglio L.|Consiglio L.|D'Ambrosio N.|De Lellis G.|De Lellis G.|De Serio M.|De Serio M.|Del Amo Sanchez P.|Di Crescenzo A.|Di Crescenzo A.|Di Ferdinando D.|Di Marco N.|Dmitrievsky S.|Dracos M.|Duchesneau D.|Dusini S.|Dzhatdoev T.|Ebert J.|Ereditato A.|Ferber T.|Ferber T.|Fini R.|Fukuda T.|Garfagnini A.|Garfagnini A.|Giacomelli G.|Giacomelli G.|Goellnitz C.|Goldberg J.|Gornushkin Y.|Grella G.|Grianti F.|Grianti F.|Guler A.|Gustavino C.|Hagner C.|Hamada K.|Hara T.|Hierholzer M.|Hierholzer M.|Hollnagel A.|Hosseini B.|Hosseini B.|Ishida H.|Ishiguro K.|Jakovcic K.|Jollet C.|Juget F.|Juget F.|Kamiscioglu C.|Kamiscioglu C.|Kamiscioglu M.|Kawada J.|Kim J.|Kim S.|Kim S.|Kimura M.|Kitagawa N.|Klicek B.|Kodama K.|Komatsu M.|Kose U.|Kreslo I.|Lauria A.|Lauria A.|Lenkeit J.|Ljubicic A.|Longhin A.|Loverre P.|Loverre P.|Malgin A.|Mancini-Terracciano C.|Mancini-Terracciano C.|Mandrioli G.|Marteau J.|Matsuo T.|Matveev V.|Mauri N.|Medinaceli E.</t>
  </si>
  <si>
    <t>Agafonova N.|Aleksandrov A.|Anokhina A.|Aoki S.|Ariga A.|Ariga T.|Ariga T.|Bertolin A.|Bozza C.|Brugnera R.|Brugnera R.|Buonaura A.|Buonaura A.|Buontempo S.|Chernyavskiy M.|Chukanov A.|Consiglio L.|D’Ambrosio N.|De Lellis G.|De Lellis G.|De Serio M.|De Serio M.|del Amo Sanchez P.|Di Crescenzo A.|Di Crescenzo A.|Di Ferdinando D.|Di Marco N.|Dmitrievsky S.|Dracos M.|Duchesneau D.|Dusini S.|Dzhatdoev T.|Ebert J.|Ereditato A.|Favier J.|Fini R.|Fornari F.|Fornari F.|Fukuda T.|Galati G.|Galati G.|Garfagnini A.|Garfagnini A.|Gentile V.|Goldberg J.|Gornushkin Y.|Gorbunov S.|Grella G.|Guler A.|Gustavino C.|Hagner C.|Hara T.|Hayakawa T.|Hollnagel A.|Hosseini B.|Hosseini B.|Hosseini B.|Ishiguro K.|Iuliano A.|Jakovcic K.|Jollet C.|Kamiscioglu C.|Kamiscioglu C.|Kamiscioglu M.|Kim S.|Kitagawa N.|Klicek B.|Kodama K.|Komatsu M.|Kose U.|Kose U.|Kreslo I.|Laudisio F.|Laudisio F.|Lauria A.|Lauria A.|Ljubicic A.|Longhin A.|Longhin A.|Loverre P.|Malgin A.|Malenica M.|Mandrioli G.|Matsuo T.|Matveev V.|Mauri N.|Mauri N.|Medinaceli E.|Medinaceli E.|Medinaceli E.|Meisel F.|Meregaglia A.|Mikado S.|Miyanishi M.|Mizutani F.|Monacelli P.|Montesi M.|Montesi M.|Morishima K.|Muciaccia M.</t>
  </si>
  <si>
    <t>Search for ν&lt;inf&gt;μ&lt;/inf&gt;→ ν&lt;inf&gt;e&lt;/inf&gt;oscillations with the OPERA experiment in the CNGS beam</t>
  </si>
  <si>
    <t>Final results of the search for ν&lt;inf&gt;μ&lt;/inf&gt; → ν&lt;inf&gt;e&lt;/inf&gt; oscillations with the OPERA detector in the CNGS beam</t>
  </si>
  <si>
    <t>Koldste G.|Blank B.|Borge M.|Briz J.|Carmona-Gallardo M.|Fraile L.|Fynbo H.|Giovinazzo J.|Johansen J.|Jokinen A.|Jonson B.|Kurturkian-Nieto T.|Kusk J.|Nilsson T.|Perea A.|Pesudo V.|Picado E.|Riisager K.|Saastamoinen A.|Tengblad O.|Thomas J.|Van De Walle J.</t>
  </si>
  <si>
    <t>Koldste G.|Blank B.|Borge M.|Briz J.|Carmona-Gallardo M.|Fraile L.|Fynbo H.|Giovinazzo J.|Johansen J.|Johansen J.|Jokinen A.|Jonson B.|Kurturkian-Nieto T.|Nilsson T.|Perea A.|Pesudo V.|Picado E.|Picado E.|Riisager K.|Saastamoinen A.|Saastamoinen A.|Tengblad O.|Thomas J.|Van de Walle J.</t>
  </si>
  <si>
    <t>Relative proton and γ widths of astrophysically important states in 30S studied in the β-delayed decay of 31Ar</t>
  </si>
  <si>
    <t>Sizeable beta-strength in &amp;lt;sup&amp;gt;31&amp;lt;/sup&amp;gt;Ar (β3p) decay</t>
  </si>
  <si>
    <t>Li H.|Xiao Z.|Zhu S.|Yeoh E.|Liu Y.|Liu Y.|Sun Y.|Sun Y.|Zhang Z.|Wang R.|Yi H.|Yan W.|Xu Q.|Wu X.|He C.|Zheng Y.|Li G.|Li C.|Li H.|Liu J.|Hu S.|Wang J.|Yao S.</t>
  </si>
  <si>
    <t>Huang Y.|Xiao Z.|Xiao Z.|Zhu S.|Qi C.|Xu Q.|Cheng W.|Li H.|Lyu L.|Wang R.|Yan W.|Yi H.|Zhang Y.|Chen Q.|He C.|Hu S.|Li C.|Li H.|Luo P.|Wu X.|Wu Y.|Zheng Y.|Zhong J.</t>
  </si>
  <si>
    <t>Multiphonon γ-vibrational bands in the γ-soft nucleus 138Nd</t>
  </si>
  <si>
    <t>High-spin structures in the Xe 129 nucleus</t>
  </si>
  <si>
    <t>Röder M.|Röder M.|Borodina E.|Borodina E.|Clement H.|Clement H.|Doroshkevich E.|Doroshkevich E.|Dzhygadlo R.|Dzhygadlo R.|Ehrhardt K.|Ehrhardt K.|Erhardt A.|Erhardt A.|Eyrich W.|Gast W.|Gast W.|Gillitzer A.|Gillitzer A.|Grzonka D.|Grzonka D.|Haidenbauer J.|Haidenbauer J.|Haidenbauer J.|Hanhart C.|Hanhart C.|Hanhart C.|Hauenstein F.|Hauenstein F.|Hauenstein F.|Klaja P.|Klaja P.|Klaja P.|Kober L.|Kilian K.|Kilian K.|Krapp M.|Mertens M.|Mertens M.|Ritman J.|Ritman J.|Roderburg E.|Roderburg E.|Schroeder W.|Sefzick T.|Sefzick T.|Sibirtsev A.|Wintz P.|Wintz P.|Wüstner P.|Wüstner P.</t>
  </si>
  <si>
    <t>Final-state interactions in the process pp → pK&lt;sup&gt;+&lt;/sup&gt;λ</t>
  </si>
  <si>
    <t>Wada Y.|Sekiguchi K.|Miyazaki J.|Taguchi T.|Dozono M.|Gebauer U.|Kawase S.|Kubota Y.|Lee C.|Maeda Y.|Mashiko T.|Miki K.|Sakaguchi S.|Sakai H.|Sakamoto N.|Sasano M.|Shimizu Y.|Takahashi K.|Tang R.|Uesaka T.|Wakasa T.|Yako K.</t>
  </si>
  <si>
    <t>Sekiguchi K.|Okamura H.|Wada Y.|Miyazaki J.|Taguchi T.|Gebauer U.|Dozono M.|Kawase S.|Kubota Y.|Lee C.|Maeda Y.|Mashiko T.|Miki K.|Sakaguchi S.|Sakai H.|Sakamoto N.|Sasano M.|Shimizu Y.|Takahashi K.|Tang R.|Uesaka T.|Wakasa T.|Yako K.</t>
  </si>
  <si>
    <t>Measurement of all Deuteron Analyzing Powers for d&lt;sup&gt;→&lt;/sup&gt;+ p Elastic Scattering at 294 MeV/Nucleon</t>
  </si>
  <si>
    <t>Complete Set of Deuteron Analyzing Powers for dp Elastic Scattering at Intermediate Energies and Three Nucleon Forces</t>
  </si>
  <si>
    <t>Liu Y.|Liu Y.|Zhang Z.|Zhang Z.|Li D.|Li D.|Ma C.|Ma C.|Wei C.|Wei C.|Zhu M.|Zhu M.|Shuai L.|Shuai L.|Hu T.|Hu T.|Feng B.|Feng B.|Chai P.|Chai P.|Huang X.|Huang X.|Tang H.|Tang H.|Li T.|Li T.|Zhuang K.|Zhuang K.|Jiang X.|Jiang X.|Wang Y.|Wang Y.|Zhang Y.|Zhang Y.|Zhou W.|Zhou W.|Sun S.|Sun S.|Wei L.|Wei L.</t>
  </si>
  <si>
    <t>Yang M.|Yang M.|Yang M.|Zhang Z.|Zhang Z.|Wang Y.|Wang Y.|Li D.|Li D.|Zhou W.|Zhou W.|Zhou W.|Tang H.|Tang H.|Liu Y.|Liu Y.|Chai P.|Chai P.|Shuai L.|Shuai L.|Huang X.|Huang X.|Liu S.|Liu S.|Zhu M.|Zhu M.|Jiang X.|Jiang X.|Zhang Y.|Zhang Y.|Li T.|Li T.|Ma B.|Ma B.|Ma B.|Sun S.|Sun S.|Sun S.|Sun L.|Sun L.|Sun L.|Wang Q.|Wang Q.|Wang Q.|Lu Z.|Lu Z.|Lu Z.|Zhang T.|Zhang T.|Zhang T.|Wei L.|Wei L.</t>
  </si>
  <si>
    <t>Depth discrimination method based on a multirow linear array detector for push-broom Compton scatter imaging</t>
  </si>
  <si>
    <t>An instrument for measuring scintillators efficiently based on silicon photomultipliers</t>
  </si>
  <si>
    <t>Debest C.|Mazuy M.|Bajos N.|Moreau C.|Bohet A.|Andro A.|Aussel L.|Bouyer J.|Charrance G.|Debest C.|Dinova D.|Hassoun D.|Le Guen M.|Legleye S.|Marsicano E.|Mazuy M.|Moreau E.|Panjo H.|Razafindratsima N.|Régnier-Loilier A.|Ringa V.|De La Rochebrochard E.|Rozée V.|Teboul M.|Toulemon L.|Ventola C.</t>
  </si>
  <si>
    <t>Childlessness: A life choice that goes against the norm</t>
  </si>
  <si>
    <t>Lindstrøm C.|Adli E.|Allen J.|An W.|Beekman C.|Clarke C.|Clayton C.|Corde S.|Doche A.|Frederico J.|Gessner S.|Gessner S.|Green S.|Hogan M.|Joshi C.|Litos M.|Lu W.|Marsh K.|Mori W.|O'Shea B.|Vafaei-Najafabadi N.|Vafaei-Najafabadi N.|Yakimenko V.</t>
  </si>
  <si>
    <t>Measurement of Transverse Wakefields Induced by a Misaligned Positron Bunch in a Hollow Channel Plasma Accelerator</t>
  </si>
  <si>
    <t>Bianchi F.|Praplan A.|Sarnela N.|Dommen J.|Kürten A.|Ortega I.|Schobesberger S.|Junninen H.|Simon M.|Tröstl J.|Jokinen T.|Sipilä M.|Adamov A.|Amorim A.|Almeida J.|Breitenlechner M.|Breitenlechner M.|Duplissy J.|Duplissy J.|Duplissy J.|Ehrhart S.|Flagan R.|Franchin A.|Hakala J.|Hansel A.|Hansel A.|Heinritzi M.|Heinritzi M.|Kangasluoma J.|Keskinen H.|Kim J.|Kirkby J.|Kirkby J.|Laaksonen A.|Laaksonen A.|Lawler M.|Lawler M.|Lehtipalo K.|Lehtipalo K.|Leiminger M.|Makhmutov V.|Mathot S.|Onnela A.|Petäjä T.|Riccobono F.|Rissanen M.|Rondo L.|Tomé A.|Virtanen A.|Viisanen Y.|Williamson C.|Wimmer D.|Wimmer D.|Winkler P.|Ye P.|Curtius J.|Kulmala M.|Worsnop D.|Worsnop D.|Donahue N.|Baltensperger U.</t>
  </si>
  <si>
    <t>Dunne E.|Dunne E.|Gordon H.|Kürten A.|Almeida J.|Almeida J.|Duplissy J.|Williamson C.|Williamson C.|Williamson C.|Ortega I.|Ortega I.|Pringle K.|Adamov A.|Baltensperger U.|Barmet P.|Benduhn F.|Bianchi F.|Bianchi F.|Breitenlechner M.|Breitenlechner M.|Clarke A.|Curtius J.|Dommen J.|Donahue N.|Donahue N.|Ehrhart S.|Ehrhart S.|Flagan R.|Franchin A.|Guida R.|Hakala J.|Hansel A.|Hansel A.|Heinritzi M.|Jokinen T.|Jokinen T.|Kangasluoma J.|Kirkby J.|Kirkby J.|Kulmala M.|Kupc A.|Kupc A.|Kupc A.|Lawler M.|Lawler M.|Lehtipalo K.|Lehtipalo K.|Makhmutov V.|Mann G.|Mathot S.|Merikanto J.|Miettinen P.|Nenes A.|Nenes A.|Nenes A.|Onnela A.|Rap A.|Reddington C.|Riccobono F.|Richards N.|Rissanen M.|Rondo L.|Sarnela N.|Schobesberger S.|Schobesberger S.|Sengupta K.|Simon M.|Sipilä M.|Smith J.|Smith J.|Stozkhov Y.|Tomé A.|Tröstl J.|Wagner P.|Wimmer D.|Wimmer D.|Winkler P.|Worsnop D.|Worsnop D.|Carslaw K.</t>
  </si>
  <si>
    <t>Insight into acid-base nucleation experiments by comparison of the chemical composition of positive, negative, and neutral clusters</t>
  </si>
  <si>
    <t>Global atmospheric particle formation from CERN CLOUD measurements</t>
  </si>
  <si>
    <t>De Pontieu B.|De Pontieu B.|Van Der Voort L.|McIntosh S.|Pereira T.|Carlsson M.|Hansteen V.|Skogsrud H.|Lemen J.|Title A.|Boerner P.|Hurlburt N.|Tarbell T.|Wuelser J.|De Luca E.|Golub L.|McKillop S.|Reeves K.|Saar S.|Testa P.|Tian H.|Kankelborg C.|Jaeggli S.|Kleint L.|Martinez-Sykora J.</t>
  </si>
  <si>
    <t>Cheung M.|Pontieu B.|Pontieu B.|Tarbell T.|Fu Y.|Fu Y.|Tian H.|Testa P.|Reeves K.|Martínez-Sykora J.|Martínez-Sykora J.|Boerner P.|Wülser J.|Lemen J.|Title A.|Hurlburt N.|Kleint L.|Kankelborg C.|Jaeggli S.|Golub L.|McKillop S.|Saar S.|Carlsson M.|Hansteen V.</t>
  </si>
  <si>
    <t>On the prevalence of small-scale twist in the solar chromosphere and transition region</t>
  </si>
  <si>
    <t>Homologous helical jets: Observations by IRIS, SDO, and hinode and magnetic modeling with data-driven simulations</t>
  </si>
  <si>
    <t>Chilcote J.|Chilcote J.|Barman T.|Fitzgerald M.|Graham J.|Larkin J.|Macintosh B.|Macintosh B.|Bauman B.|Burrows A.|Cardwell A.|De Rosa R.|De Rosa R.|Dillon D.|Doyon R.|Dunn J.|Erikson D.|Gavel D.|Goodsell S.|Hartung M.|Hibon P.|Ingraham P.|Kalas P.|Konopacky Q.|Maire J.|Marchis F.|Marley M.|Marois C.|Millar-Blanchaer M.|Morzinski K.|Norton A.|Oppenheimer R.|Palmer D.|Patience J.|Perrin M.|Poyneer L.|Pueyo L.|Rantakyrö F.|Sadakuni N.|Saddlemyer L.|Savransky D.|Serio A.|Sivaramakrishnan A.|Sivaramakrishnan A.|Song I.|Soummer R.|Thomas S.|Wallace J.|Wiktorowicz S.|Wolff S.</t>
  </si>
  <si>
    <t>The first H-band spectrum of the giant planet β Pictoris b</t>
  </si>
  <si>
    <t>Achberger A.|Christner B.|Christner B.|Christner B.|Michaud A.|Michaud A.|Priscu J.|Skidmore M.|Vick-Majors T.|Adkins W.|Anandakrishnan S.|Barbante C.|Barcheck G.|Beem L.|Behar A.|Beitch M.|Bolsey R.|Branecky C.|Carter S.|Christianson K.|Edwards R.|Fisher A.|Fricker H.|Foley N.|Guthrie B.|Hodson T.|Jacobel R.|Kelley S.|Mankoff K.|McBryan E.|Mikucki J.|Mitchell A.|Powell R.|Purcell A.|Sampson D.|Scherer R.|Sherve J.|Siegfried M.|Tulaczyk S.</t>
  </si>
  <si>
    <t>Microbial community structure of subglacial Lake Whillans, West Antarctica</t>
  </si>
  <si>
    <t>Flynn G.|Sutton S.|Sutton S.|Lai B.|Wirick S.|Allen C.|Anderson D.|Ansari A.|Bajt S.|Bastien R.|Bassim N.|Bechtel H.|Borg J.|Brenker F.|Bridges J.|Brownlee D.|Burchell M.|Burghammer M.|Butterworth A.|Changela H.|Cloetens P.|Davis A.|Doll R.|Floss C.|Frank D.|Gainsforth Z.|Grün E.|Heck P.|Hillier J.|Hoppe P.|Hudson B.|Huth J.|Hvide B.|Kearsley A.|King A.|Leitner J.|Lemelle L.|Leroux H.|Leonard A.|Lettieri R.|Marchant W.|Nittler L.|Ogliore R.|Ong W.|Postberg F.|Price M.|Sandford S.|Tresseras J.|Schmitz S.|Schoonjans T.|Silversmit G.|Simionovici A.|Solé V.|Srama R.|Stadermann F.|Stephan T.|Sterken V.|Sterken V.|Sterken V.|Stodolna J.|Stroud R.|Trieloff M.|Tsou P.|Tsuchiyama A.|Tyliszczak T.|Vekemans B.|Vincze L.|Von Korff J.|Westphal A.|Wordsworth N.|Zevin D.|Zolensky M.</t>
  </si>
  <si>
    <t>Gainsforth Z.|Brenker F.|Simionovici A.|Schmitz S.|Burghammer M.|Butterworth A.|Cloetens P.|Lemelle L.|Tresserras J.|Schoonjans T.|Silversmit G.|Solé V.|Vekemans B.|Vincze L.|Westphal A.|Allen C.|Anderson D.|Ansari A.|Bajt S.|Bastien R.|Bassim N.|Bechtel H.|Borg J.|Bridges J.|Brownlee D.|Burchell M.|Changela H.|Davis A.|Doll R.|Floss C.|Flynn G.|Fougeray P.|Frank D.|Grün E.|Heck P.|Hillier J.|Hoppe P.|Hudson B.|Huth J.|Hvide B.|Kearsley A.|King A.|Lai B.|Leitner J.|Leroux H.|Leonard A.|Lettieri R.|Marchant W.|Nittler L.|Ogliore R.|Ong W.|Postberg F.|Price M.|Sandford S.|Srama R.|Stephan T.|Sterken V.|Sterken V.|Sterken V.|Stodolna J.|Stroud R.|Sutton S.|Trieloff M.|Tsou P.|Tsuchiyama A.|Tyliszczak T.|Von Korff J.|Zevin D.|Zolensky M.</t>
  </si>
  <si>
    <t>Stardust interstellar preliminary examination VII: Synchrotron X-ray fluorescence analysis of six Stardust interstellar candidates measured with the Advanced Photon Source 2-ID-D microprobe</t>
  </si>
  <si>
    <t>Stardust interstellar preliminary examination VIII: Identification of crystalline material in two interstellar candidates</t>
  </si>
  <si>
    <t>Ermann M.|Ajello M.|Albert A.|Baldini L.|Ballet J.|Barbiellini G.|Barbiellini G.|Bastieri D.|Bastieri D.|Bellazzini R.|Bissaldi E.|Blandford R.|Bloom E.|Bottacini E.|Brandt T.|Bregeon J.|Bruel P.|Buehler R.|Buson S.|Buson S.|Caliandro G.|Caliandro G.|Cameron R.|Caragiulo M.|Caraveo P.|Cavazzuti E.|Charles E.|Chekhtman A.|Chekhtman A.|Cheung C.|Chiang J.|Chiaro G.|Ciprini S.|Ciprini S.|Claus R.|Cohen-Tanugi J.|Conrad J.|Conrad J.|Conrad J.|Conrad J.|Corbel S.|Corbel S.|D'Ammando F.|D'Ammando F.|De Angelis A.|Den Hartog P.|De Palma F.|Dermer C.|Desiante R.|Desiante R.|Digel S.|Di Venere L.|Do Couto E Silva E.|Donato D.|Donato D.|Drell P.|Drlica-Wagner A.|Favuzzi C.|Favuzzi C.|Ferrara E.|Focke W.|Franckowiak A.|Fuhrmann L.|Fukazawa Y.|Fusco P.|Fusco P.|Gargano F.|Gasparrini D.|Gasparrini D.|Germani S.|Germani S.|Giglietto N.|Giglietto N.|Giordano F.|Giordano F.|Giroletti M.|Glanzman T.|Godfrey G.|Grenier I.|Grove J.|Guiriec S.|Guiriec S.|Hadasch D.|Harding A.|Hayashida M.|Hays E.|Hewitt J.|Hewitt J.|Hill A.|Hill A.|Hill A.|Hou X.|Jean P.|Jean P.|Jogler T.|Jóhannesson G.|Johnson A.|Johnson W.|Kerr M.|Knödlseder J.</t>
  </si>
  <si>
    <t>Acero F.|Ackermann M.|Ajello M.|Baldini L.|Baldini L.|Ballet J.|Barbiellini G.|Barbiellini G.|Bastieri D.|Bastieri D.|Bellazzini R.|Bissaldi E.|Blandford R.|Bloom E.|Bonino R.|Bonino R.|Bottacini E.|Brandt T.|Bregeon J.|Bruel P.|Buehler R.|Buson S.|Buson S.|Caliandro G.|Caliandro G.|Cameron R.|Caputo R.|Caragiulo M.|Caraveo P.|Casandjian J.|Cavazzuti E.|Cecchi C.|Cecchi C.|Chekhtman A.|Chekhtman A.|Chiang J.|Chiaro G.|Ciprini S.|Ciprini S.|Ciprini S.|Claus R.|Cohen J.|Cohen J.|Cohen-Tanugi J.|Cominsky L.|Condon B.|Conrad J.|Conrad J.|Conrad J.|Cutini S.|Cutini S.|Cutini S.|D'Ammando F.|D'Ammando F.|Angelis A.|Palma F.|Palma F.|Desiante R.|Desiante R.|Digel S.|Venere L.|Drell P.|Drlica-Wagner A.|Favuzzi C.|Favuzzi C.|Ferrara E.|Franckowiak A.|Fukazawa Y.|Funk S.|Fusco P.|Fusco P.|Gargano F.|Gasparrini D.|Gasparrini D.|Gasparrini D.|Giglietto N.|Giglietto N.|Giommi P.|Giordano F.|Giordano F.|Giroletti M.|Glanzman T.|Godfrey G.|Gomez-Vargas G.|Gomez-Vargas G.|Grenier I.|Grondin M.|Guillemot L.|Guillemot L.|Guiriec S.|Gustafsson M.|Hadasch D.|Harding A.|Hayashida M.|Hays E.|Hewitt J.|Hill A.|Hill A.|Horan D.|Hou X.</t>
  </si>
  <si>
    <t>Fermi establishes classical novae as a distinct class of gamma-ray sources: The Fermi-LAT collaboration</t>
  </si>
  <si>
    <t>THE FIRST FERMI LAT SUPERNOVA REMNANT CATALOG</t>
  </si>
  <si>
    <t>Nelson G.|Valin H.|Sands R.|Havlík P.|Ahammad H.|Deryng D.|Elliott J.|Elliott J.|Fujimori S.|Hasegawa T.|Heyhoe E.|Kyle P.|Von Lampe M.|Lotze-Campen H.|Mason D'Croz D.|Van Meijl H.|Van Der Mensbrugghe D.|Müller C.|Popp A.|Robertson R.|Robinson S.|Schmid E.|Schmitz C.|Tabeau A.|Willenbockel D.</t>
  </si>
  <si>
    <t>Von Lampe M.|Willenbockel D.|Ahammad H.|Blanc E.|Cai Y.|Calvin K.|Fujimori S.|Hasegawa T.|Havlik P.|Heyhoe E.|Kyle P.|Lotze-Campen H.|Mason d'Croz D.|Nelson G.|Nelson G.|Sands R.|Schmitz C.|Tabeau A.|Valin H.|van der Mensbrugghe D.|van Meijl H.</t>
  </si>
  <si>
    <t>Climate change effects on agriculture: Economic responses to biophysical shocks</t>
  </si>
  <si>
    <t>Why do global long-term scenarios for agriculture differ? An overview of the AgMIP global economic model intercomparison</t>
  </si>
  <si>
    <t>Agricultural Economics (United Kingdom)</t>
  </si>
  <si>
    <t>Fornasini F.|Fornasini F.|Tomsick J.|Hong J.|Gotthelf E.|Bauer F.|Bauer F.|Bauer F.|Rahoui F.|Stern D.|Bodaghee A.|Chiu J.|Clavel M.|Corral-Santana J.|Hailey C.|Krivonos R.|Krivonos R.|Mori K.|Alexander D.|Barret D.|Barret D.|Boggs S.|Christensen F.|Craig W.|Craig W.|Forster K.|Giommi P.|Grefenstette B.|Harrison F.|Hornstrup A.|Kitaguchi T.|Koglin J.|Madsen K.|Mao P.|Miyasaka H.|Perri M.|Perri M.|Pivovaroff M.|Puccetti S.|Puccetti S.|Rana V.|Westergaard N.|Zhang W.</t>
  </si>
  <si>
    <t>The NuSTAR Hard X-Ray Survey of the Norma Arm Region</t>
  </si>
  <si>
    <t>Middei R.|Bianchi S.|Cappi M.|Petrucci P.|Ursini F.|Arav N.|Arav N.|Behar E.|Behar E.|Branduardi-Raymont G.|Costantini E.|De Marco B.|Di Gesu L.|Ebrero J.|Kaastra J.|Kaastra J.|Kaspi S.|Kriss G.|Mao J.|Mehdipour M.|Paltani S.|Peretz U.|Ponti G.</t>
  </si>
  <si>
    <t>Multi-wavelength campaign on NCG 7469 IV. The broad-band X-ray spectrum</t>
  </si>
  <si>
    <t>Marcussen T.|Sandve S.|Heier L.|Spannagl M.|Spannagl M.|Pfeifer M.|Pfeifer M.|Jakobsen K.|Wulff B.|Steuernagel B.|Steuernagel B.|Mayer K.|Olsen O.|Olsen O.|Olsen O.|Rogers J.|Doležel J.|Pozniak C.|Eversole K.|Feuillet C.|Gill B.|Friebe B.|Lukaszewski A.|Sourdille P.|Endo T.|Kubaláková M.|Šíhalíková J.|Dubská Z.|Vrána J.|Šperková R.|Šimková H.|Febrer M.|Clissold L.|McLay K.|Singh K.|Chhuneja P.|Singh N.|Khurana J.|Akhunov E.|Choulet F.|Alberti A.|Barbe V.|Wincker P.|Kanamori H.|Kobayashi F.|Itoh T.|Matsumoto T.|Sakai H.|Tanaka T.|Wu J.|Ogihara Y.|Handa H.|Maclachlan P.|Sharpe A.|Klassen D.|Edwards D.|Batley J.|Sandve S.|Lien S.|Wulff B.|Caccamo M.|Ayling S.|Ramirez-Gonzalez R.|Clavijo B.|Wright J.|Martis M.|Mascher M.|Chapman J.|Poland J.|Scholz U.|Barry K.|Waugh R.|Rokhsar D.|Muehlbauer G.|Stein N.|Gundlach H.|Zytnicki M.|Jamilloux V.|Quesneville H.|Wicker T.|Faccioli P.|Colaiacovo M.|Stanca A.|Budak H.|Cattivelli L.|Glover N.|Pingault L.|Paux E.|Sharma S.|Appels R.|Bellgard M.|Chapman B.|Nussbaumer T.|Bader K.|Rimbert H.|Wang S.|Knox R.|Kilian A.|Alaux M.|Alfama F.</t>
  </si>
  <si>
    <t>Ancient hybridizations among the ancestral genomes of bread wheat</t>
  </si>
  <si>
    <t>Ripke S.|Ripke S.|Neale B.|Neale B.|Neale B.|Neale B.|Corvin A.|Walters J.|Farh K.|Holmans P.|Holmans P.|Lee P.|Lee P.|Lee P.|Bulik-Sullivan B.|Bulik-Sullivan B.|Collier D.|Collier D.|Huang H.|Huang H.|Pers T.|Pers T.|Pers T.|Agartz I.|Agartz I.|Agartz I.|Agerbo E.|Agerbo E.|Agerbo E.|Albus M.|Alexander M.|Amin F.|Amin F.|Bacanu S.|Begemann M.|Belliveau R.|Bene J.|Bene J.|Bergen S.|Bergen S.|Bevilacqua E.|Bigdeli T.|Black D.|Bruggeman R.|Buccola N.|Buckner R.|Buckner R.|Buckner R.|Byerley W.|Cahn W.|Cai G.|Cai G.|Campion D.|Cantor R.|Carr V.|Carr V.|Carrera N.|Catts S.|Catts S.|Chambert K.|Chan R.|Chen R.|Chen E.|Chen E.|Cheng W.|Cheung E.|Chong S.|Cloninger C.|Cohen D.|Cohen N.|Cormican P.|Craddock N.|Craddock N.|Crowley J.|Curtis D.|Curtis D.|Davidson M.|Davis K.|Degenhardt F.|Degenhardt F.|Del Favero J.|Demontis D.|Demontis D.|Demontis D.|Dikeos D.|Dinan T.|Djurovic S.|Djurovic S.|Donohoe G.|Donohoe G.|Drapeau E.|Duan J.|Duan J.|Dudbridge F.|Durmishi N.|Eichhammer P.|Eriksson J.|Eriksson J.|Eriksson J.|Escott-Price V.</t>
  </si>
  <si>
    <t>Ni G.|Ni G.|Gratten J.|Gratten J.|Wray N.|Wray N.|Lee S.|Lee S.|Lee S.|Ripke S.|Ripke S.|Neale B.|Neale B.|Neale B.|Neale B.|Corvin A.|Walters J.|Farh K.|Holmans P.|Holmans P.|Lee P.|Lee P.|Lee P.|Bulik-Sullivan B.|Bulik-Sullivan B.|Collier D.|Collier D.|Huang H.|Huang H.|Pers T.|Pers T.|Pers T.|Agartz I.|Agartz I.|Agartz I.|Agerbo E.|Agerbo E.|Agerbo E.|Albus M.|Alexander M.|Amin F.|Amin F.|Bacanu S.|Begemann M.|Belliveau R.|Bene J.|Bene J.|Bergen S.|Bergen S.|Bevilacqua E.|Bigdeli T.|Black D.|Bruggeman R.|Buccola N.|Buckner R.|Buckner R.|Buckner R.|Byerley W.|Cahn W.|Cai G.|Cai G.|Campion D.|Cantor R.|Carr V.|Carr V.|Carrera N.|Catts S.|Catts S.|Chambert K.|Chan R.|Chen R.|Chen E.|Chen E.|Cheng W.|Cheung E.|Chong S.|Cloninger C.|Cohen D.|Cohen N.|Cormican P.|Craddock N.|Craddock N.|Crowley J.|Curtis D.|Curtis D.|Davidson M.|Davis K.|Degenhardt F.|Degenhardt F.|Del Favero J.|Demontis D.|Demontis D.|Demontis D.|Dikeos D.|Dinan T.|Djurovic S.|Djurovic S.|Donohoe G.|Donohoe G.|Drapeau E.</t>
  </si>
  <si>
    <t>Biological insights from 108 schizophrenia-associated genetic loci</t>
  </si>
  <si>
    <t>Age at first birth in women is genetically associated with increased risk of schizophrenia</t>
  </si>
  <si>
    <t>Bhattacharyya T.|Sarkar D.|Ray S.|Chandran P.|Pal D.|Mandal D.|Prasad J.|Sidhu G.|Nair K.|Sahoo A.|Das T.|Singh R.|Mandal C.|Srivastava R.|Sen T.|Chatterji S.|Patil N.|Obireddy G.|Mahapatra S.|Anil Kumar K.|Das K.|Singh A.|Reza S.|Dutta D.|Srinivas S.|Tiwary P.|Karthikeyan K.|Venugopalan M.|Velmourougane K.|Srivastava A.|Raychaudhuri M.|Kundu D.|Mandal K.|Kar G.|Durge S.|Kamble G.|Gaikwad M.|Nimkar A.|Bobade S.|Anantwar S.|Patil S.|Sahu V.|Gaikwad K.|Bhondwe H.|Dohtre S.|Gharami S.|Khapekar S.|Koyal A.|Sujatha|Reddy B.|Sreekumar P.|Dutta D.|Gogoi L.|Parhad V.|Halder A.|Basu R.|Singh R.|Jat B.|Oad D.|Ola N.|Wadhai K.|Lokhande M.|Dongare V.|Hukare A.|Bansod N.|Kolhe A.|Khuspure J.|Kuchankar H.|Balbuddhe D.|Sheikh S.|Sunitha B.|Mohanty B.|Hazarika D.|Majumdar S.|Garhwal R.|Sahu A.|Mahapatra S.|Puspamitra S.|Kumar A.|Gautam N.|Telpande B.|Nimje A.|Likhar C.|Thakre S.|Nagar A.</t>
  </si>
  <si>
    <t>Georeferenced soil information system: Assessment of database</t>
  </si>
  <si>
    <t>Shiraishi Y.|Fujimoto A.|Fujimoto A.|Furuta M.|Tanaka H.|Chiba K.|Boroevich K.|Abe T.|Kawakami Y.|Ueno M.|Gotoh K.|Ariizumi S.|Shibuya T.|Nakano K.|Sasaki A.|Maejima K.|Kitada R.|Hayami S.|Shigekawa Y.|Marubashi S.|Yamada T.|Kubo M.|Ishikawa O.|Aikata H.|Arihiro K.|Ohdan H.|Yamamoto M.|Yamaue H.|Chayama K.|Tsunoda T.|Miyano S.|Miyano S.|Nakagawa H.</t>
  </si>
  <si>
    <t>Furuta M.|Ueno M.|Fujimoto A.|Hayami S.|Yasukawa S.|Kojima F.|Arihiro K.|Kawakami Y.|Wardell C.|Shiraishi Y.|Tanaka H.|Nakano K.|Maejima K.|Sasaki-Oku A.|Tokunaga N.|Boroevich K.|Abe T.|Aikata H.|Ohdan H.|Gotoh K.|Kubo M.|Tsunoda T.|Tsunoda T.|Miyano S.|Chayama K.|Yamaue H.|Nakagawa H.</t>
  </si>
  <si>
    <t>Integrated analysis of whole genome and transcriptome sequencing reveals diverse transcriptomic aberrations driven by somatic genomic changes in liver cancers</t>
  </si>
  <si>
    <t>Whole genome sequencing discriminates hepatocellular carcinoma with intrahepatic metastasis from multi-centric tumors</t>
  </si>
  <si>
    <t>Taboada B.|Espinoza M.|Isa P.|Aponte F.|Arias-Ortiz M.|Monge-Martínez J.|Rodríguez-Vázquez R.|Díaz-Hernández F.|Zárate-Vidal F.|Wong-Chew R.|Firo-Reyes V.|Del Río-Almendárez C.|Gaitán-Meza J.|Villaseñor-Sierra A.|Martínez-Aguilar G.|Salas-Mier M.|Noyola D.|Pérez-Gónzalez L.|López S.|Santos-Preciado J.|Arias C.</t>
  </si>
  <si>
    <t>Taboada B.|Taboada B.|Isa P.|Isa P.|Espinoza M.|Espinoza M.|Aponte F.|Aponte F.|Arias-Ortiz M.|Arias-Ortiz M.|Monge-Martínez J.|Monge-Martínez J.|Rodríguez-Vázquez R.|Rodríguez-Vázquez R.|Díaz-Hernández F.|Díaz-Hernández F.|Zárate-Vidal F.|Zárate-Vidal F.|Wong-Chew R.|Wong-Chew R.|Firo-Reyes V.|Firo-Reyes V.|del Río-Almendárez C.|del Río-Almendárez C.|Gaitán-Meza J.|Gaitán-Meza J.|Villaseñor-Sierra A.|Villaseñor-Sierra A.|Martínez-Aguilar G.|Martínez-Aguilar G.|García-Borjas M.|García-Borjas M.|Noyola D.|Noyola D.|Pérez-Gónzalez L.|Pérez-Gónzalez L.|López S.|López S.|Santos-Preciado J.|Santos-Preciado J.|Arias C.|Arias C.</t>
  </si>
  <si>
    <t>Is there still room for novel viral pathogens in pediatric respiratory tract infections?</t>
  </si>
  <si>
    <t>Complete genome sequence of human coronavirus OC43 isolated from Mexico</t>
  </si>
  <si>
    <t>Wang C.|Song J.|Ma Z.|Yang W.|Li C.|Zhang X.|Hou X.|Sun Y.|Lin P.|Liang K.|Gong L.|Wang M.|Liu F.|Li W.|Yan F.|Yang J.|Wang L.|Tian M.|Liu J.|Zhao R.|Chen L.</t>
  </si>
  <si>
    <t>Hou X.|Liu J.|Song J.|Wang C.|Liang K.|Sun Y.|Ma Z.|Yang W.|Li C.|Zhang X.|Lin P.|Gong L.|Wang M.|Liu F.|Li W.|Yan F.|Qin J.|Wang L.|Liu J.|Zhao R.|Chen S.|Chen L.</t>
  </si>
  <si>
    <t>Fluctuation between fasting and 2-H postload glucose state is associated with chronic kidney disease in previously diagnosed type 2 diabetes patients with HbA1c ≥ 7%</t>
  </si>
  <si>
    <t>Relationship of Hemoglobin A1c with β Cell Function and Insulin Resistance in Newly Diagnosed and Drug Naive Type 2 Diabetes Patients</t>
  </si>
  <si>
    <t>International urology and nephrology</t>
  </si>
  <si>
    <t>Yamamichi N.|Hirano C.|Shimamoto T.|Shimamoto T.|Minatsuki C.|Takahashi Y.|Nakayama C.|Matsuda R.|Fujishiro M.|Konno-Shimizu M.|Kato J.|Kodashima S.|Ono S.|Niimi K.|Mochizuki S.|Tsuji Y.|Sakaguchi Y.|Asada-Hirayama I.|Takeuchi C.|Yakabi S.|Kakimoto H.|Wada R.|Mitsushima T.|Ichinose M.|Koike K.</t>
  </si>
  <si>
    <t>Yamamichi N.|Hirano C.|Ichinose M.|Takahashi Y.|Minatsuki C.|Matsuda R.|Nakayama C.|Shimamoto T.|Kodashima S.|Ono S.|Tsuji Y.|Niimi K.|Sakaguchi Y.|Kataoka Y.|Saito I.|Asada-Hirayama I.|Takeuchi C.|Yakabi S.|Kaikimoto H.|Matsumoto Y.|Yamaguchi D.|Kageyama-Yahara N.|Fujishiro M.|Wada R.|Mitsushima T.|Koike K.</t>
  </si>
  <si>
    <t>Associated factors of atrophic gastritis diagnosed by double-contrast upper gastrointestinal barium X-ray radiography: A cross-sectional study analyzing 6,901 in Japan</t>
  </si>
  <si>
    <t>Atrophic gastritis and enlarged gastric folds diagnosed by double-contrast upper gastrointestinal barium X-ray radiography are useful to predict future gastric cancer development based on the 3-year prospective observation</t>
  </si>
  <si>
    <t>Domingo L.|Domingo L.|Salas D.|Salas D.|Zubizarreta R.|Baré M.|Baré M.|Baré M.|Sarriugarte G.|Barata T.|Ibáñez J.|Ibáñez J.|Blanch J.|Puig-Vives M.|Fernández A.|Castells X.|Castells X.|Castells X.|Sala M.|Sala M.|Sala M.|Comas M.|Macià F.|Martínez J.|Rodríguez-Arana A.|Román M.|Romero A.|Alberich C.|Casals M.|Lluch A.|Martínez I.|Miranda J.|Morales J.|Torrella A.|Almazán R.|Conde M.|Corujo M.|Mosquera J.|Sarandeses A.|Vázquez M.|de la Lastra I.|Reyes J.|Otegi A.|Torà N.|Ferrer J.|Castanyer F.|Renart G.|Marcos-Gragera R.|Forné C.|Martínez-Alonso M.|Roso A.|Rué M.|Vilaprinyó E.|Carles M.|Gregori A.|Pérez M.|Pla R.</t>
  </si>
  <si>
    <t>Tumor phenotype and breast density in distinct categories of interval cancer: Results of population-based mammography screening in Spain</t>
  </si>
  <si>
    <t>Furukawa H.|Kawasaki A.|Oka S.|Ito I.|Shimada K.|Shimada K.|Sugii S.|Hashimoto A.|Komiya A.|Fukui N.|Kondo Y.|Ito S.|Hayashi T.|Matsumoto I.|Kusaoi M.|Amano H.|Nagai T.|Hirohata S.|Setoguchi K.|Kono H.|Okamoto A.|Chiba N.|Suematsu E.|Katayama M.|Migita K.|Suda A.|Suda A.|Ohno S.|Hashimoto H.|Takasaki Y.|Sumida T.|Nagaoka S.|Tsuchiya N.|Tohma S.</t>
  </si>
  <si>
    <t>Hachiya Y.|Hachiya Y.|Kawasaki A.|Kawasaki A.|Oka S.|Oka S.|Kondo Y.|Kondo Y.|Ito S.|Ito S.|Matsumoto I.|Matsumoto I.|Kusaoi M.|Amano H.|Suda A.|Suda A.|Setoguchi K.|Nagai T.|Shimada K.|Sugii S.|Okamoto A.|Chiba N.|Suematsu E.|Ohno S.|Katayama M.|Kono H.|Hirohata S.|Takasaki Y.|Hashimoto H.|Sumida T.|Sumida T.|Nagaoka S.|Tohma S.|Furukawa H.|Furukawa H.|Furukawa H.|Tsuchiya N.|Tsuchiya N.</t>
  </si>
  <si>
    <t>Human leukocyte antigens and systemic lupus erythematosus: A protective role for the HLA-DR6 alleles DRB1*13:02 and *14:03</t>
  </si>
  <si>
    <t>Association of HLA-G 3' Untranslated region polymorphisms with systemic lupus erythematosus in a Japanese population: A case-control association study</t>
  </si>
  <si>
    <t>Roux P.|Roux P.|Marcellin F.|Marcellin F.|Marcellin F.|Ndiaye K.|Ndiaye K.|Suzan-Monti M.|Suzan-Monti M.|Suzan-Monti M.|Mayet A.|Mayet A.|Duracinsky M.|Duracinsky M.|Duracinsky M.|Duracinsky M.|Briand-Madrid L.|Briand-Madrid L.|Maradan G.|Maradan G.|Mora M.|Mora M.|Mora M.|Préau M.|Préau M.|Préau M.|Verger P.|Verger P.|Carrieri P.|Carrieri P.|Dray-Spira R.|Dray-Spira R.|Dray-Spira R.|Spire B.|Spire B.|Spire B.|Lert F.|Carrieri M.|Hamelin C.|Lorente N.|Le Strat Y.|Cuzin L.|Meyer L.|Rojas-Castro D.|Fischer H.|Fradier Y.|Allegre T.|Mours P.|Riou J.|Sordage M.|Chennebault J.|Fialaire P.|Rabier V.|Froidure M.|Huguet D.|Leduc D.|Pichancourt G.|Wajsbrot A.|Bourdeaux C.|Foltzer A.|Hoen B.|Hustache-Mathieu L.|Abgrall S.|Barruet R.|Bouchaud O.|Chabrol A.|Mattioni S.|Mechai F.|Jeantils V.|Bernard N.|Bonnet F.|Hessamfar M.|Lacoste D.|Malvy D.|Mercie P.|Morlat P.|Paccalin F.|Pertusa M.|Pistone T.|Receveur M.|Vandenhende M.|Dupont C.|Freire Maresca A.|Leporrier J.|Rouveix E.|Dargere S.|De La Blanchardiere A.|Martin A.|Noyon V.|Verdon R.|Rogeaux O.|Beytout J.|Gourdon F.|Laurichesse H.|Meier F.|Mortier E.|Simonpoli A.|Cordier F.|Delacroix I.|Garrait V.</t>
  </si>
  <si>
    <t>Posttraumatic stress disorder as a significant correlate of voluntary antiretroviral treatment interruption in adult HIV-infected patients followed up in French hospitals: Data from the ANRS-VESPA2 national survey</t>
  </si>
  <si>
    <t>Jang M.|Hong J.|Kang J.|Kim B.|Han M.|Lee B.|Yu K.|Oh M.|Hong K.|Cho Y.|Park J.|Kang K.|Cha J.|Kim D.|Park T.|Lee K.|Lee S.|Ko Y.|Lee J.|Cho K.|Kim J.|Lee J.|Lee J.|Bae H.</t>
  </si>
  <si>
    <t>Current status of recanalization therapy in acute ischemic stroke with symptomatic intracranial arterial occlusion in Korea</t>
  </si>
  <si>
    <t>Yoshihisa A.|Yoshihisa A.|Takiguchi M.|Shimizu T.|Nakamura Y.|Yamauchi H.|Iwaya S.|Owada T.|Miyata M.|Abe S.|Sato T.|Suzuki S.|Suzuki S.|Oikawa M.|Kobayashi A.|Yamaki T.|Sugimoto K.|Kunii H.|Nakazato K.|Suzuki H.|Saitoh S.|Takeishi Y.|Takeishi Y.</t>
  </si>
  <si>
    <t>Yoshihisa A.|Watanabe S.|Kanno Y.|Takiguchi M.|Sato A.|Yokokawa T.|Miura S.|Shimizu T.|Abe S.|Sato T.|Suzuki S.|Oikawa M.|Sakamoto N.|Yamaki T.|Sugimoto K.|Kunii H.|Nakazato K.|Suzuki H.|Saitoh S.|Takeishi Y.</t>
  </si>
  <si>
    <t>Cardiovascular function and prognosis of patients with heart failure coexistent with chronic obstructive pulmonary disease</t>
  </si>
  <si>
    <t>The CHA&lt;inf&gt;2&lt;/inf&gt;DS&lt;inf&gt;2&lt;/inf&gt;-VASc score as a predictor of high mortality in hospitalized heart failure patients</t>
  </si>
  <si>
    <t>Journal of Cardiac Failure</t>
  </si>
  <si>
    <t>Cai X.|Sheng J.|Tang C.|Nandakumar V.|Ye H.|Ji H.|Tang H.|Qin Y.|Guan H.|Lou F.|Zhang D.|Sun H.|Dong H.|Zhang G.|Liu Z.|Dong Z.|Guo B.|Yan H.|Yan C.|Wang L.|Su Z.|Li Y.|Jones L.|Huang X.|Chen S.|Wu T.|Lin H.</t>
  </si>
  <si>
    <t>Feng H.|Wang X.|Zhang Z.|Tang C.|Ye H.|Jones L.|Lou F.|Zhang D.|Jiang S.|Sun H.|Dong H.|Zhang G.|Liu Z.|Dong Z.|Guo B.|Yan H.|Yan C.|Wang L.|Su Z.|Li Y.|Nandakumar V.|Huang X.|Chen S.|Liu D.</t>
  </si>
  <si>
    <t>Frequent mutations in EGFR, KRAS and TP53 genes in human lung cancer tumors detected by ion torrent DNA sequencing</t>
  </si>
  <si>
    <t>Identification of genetic mutations in human lung cancer by targeted sequencing</t>
  </si>
  <si>
    <t>Cancer Informatics</t>
  </si>
  <si>
    <t>Sewell J.|Daskalopoulou M.|Nakagawa F.|Lampe F.|Edwards S.|Perry N.|Wilkins E.|O'Connell R.|Jones M.|Collins S.|Speakman A.|Phillips A.|Rodger A.|Johnson M.|McDonnell J.|Aderonke A.|Gilson R.|Haddow L.|Gilson S.|Broussard C.|Pralat R.|Wayal S.|Fisher M.|Pollard A.|Fedele S.|Kerr L.|Heald L.|Hadley W.|Hobbs K.|Williams J.|Youssef E.|Richardson C.|Groth S.|Clowes Y.|Cullie J.|Murphy C.|Martin C.|George V.|Thompson A.|Anderson J.|Mguni S.|Awosika D.|Scourse R.|Aderogba K.|Osborne C.|Cross S.|Whinney J.|Tawana C.|Lascar M.|Maseko Z.|Townsend G.|Theodore V.|Sagoo J.|Miners A.|Hart G.|Geretti A.|Burman B.|Partridge N.|Orton K.|Nardone A.|Sullivan A.</t>
  </si>
  <si>
    <t>Accuracy of self-report of HIV viral load among people with HIV on antiretroviral treatment</t>
  </si>
  <si>
    <t>Rhee C.|Lim S.|Koh S.|Choi W.|Lee Y.|Chon G.|Kim J.|Kim J.|Lim J.|Park S.|Kim H.|Lee J.|Lee J.|Park J.|Koh Y.|Suh G.|Kim S.|Jeon K.|Park C.|Lim C.|Hong S.|Huh J.|Hong S.|Na S.|Park K.|Park C.|Cho J.</t>
  </si>
  <si>
    <t>Lim S.|Choi W.|Jeon K.|Jeon K.|Guallar E.|Koh Y.|Lim C.|Koh S.|Na S.|Lee Y.|Kim S.|Kim I.|Kim J.|Kim J.|Lim J.|Rhee C.|Park S.|Kim H.|Lee J.|Park J.|Suh G.|Suh G.|Park C.|Huh J.|Hong S.|Park K.|Park C.|Chon G.|Lee J.|Cho J.</t>
  </si>
  <si>
    <t>Usefulness of N-terminal pro-B-type natriuretic peptide in patients admitted to the intensive care unit: A multicenter prospective observational study</t>
  </si>
  <si>
    <t>Body mass index and mortality in Korean intensive care units: A prospective multicenter cohort study</t>
  </si>
  <si>
    <t>Connolly C.|Bischoff-Grethe A.|Jordan S.|Woods S.|Woods S.|Ellis R.|Ellis R.|Paulus M.|Paulus M.|Grant I.|Grant I.|Grant I.|Grant I.|Letandre S.|Achim C.|Wouds S.|Wouds S.|Carr A.|Schrier R.|Schrier R.|Heaton R.|Heaton R.|Atkinson J.|Atkinson J.|Cherner M.|Cherner M.|Marcotte T.|Morgan E.|Morgan E.|Brown G.|Jernigan T.|Jernigan T.|Dale A.|Liu T.|Liu T.|Scadeng M.|Scadeng M.|Fennema-Notestine C.|Archibald S.|Masliah E.|Lipton S.|Soontornniyomkij V.|Gamst A.|Cushman C.|Cushman C.|Abramson I.|Vaida F.|Deutsch R.|Umlauf A.|Marquie-Beck J.|Minassian A.|Perry W.|Geyer M.|Henry B.|Grethe A.|Paules M.|Paules M.|Morris S.|Smith D.|Semenova S.|Markou A.|Kesby J.|Kaul M.</t>
  </si>
  <si>
    <t>Cattie J.|Marquine M.|Bolden K.|Obermeit L.|Morgan E.|Franklin D.|Umlauf A.|Beck J.|Hampton Atkinson J.|Hampton Atkinson J.|Woods S.|Grant I.|Grant I.|Ellis R.|Ellis R.|Achim C.|Achim C.|Letendre S.|Letendre S.|Woods S.|Woods S.|Schrier R.|Schrier R.|Heaton R.|Heaton R.|Atkinson J.|Atkinson J.|Cherner M.|Cherner M.|Marcotte T.|Marcotte T.|Brown G.|Brown G.|Jernigan T.|Jernigan T.|Dale A.|Dale A.|Liu T.|Liu T.|Scadeng M.|Scadeng M.|Fennema-Notestine C.|Fennema-Notestine C.|Archibald S.|Archibald S.|Masliah E.|Masliah E.|Lipton S.|Lipton S.|Marquie J.|Marquie J.|Gamst A.|Gamst A.|Cushman C.|Cushman C.|Abramson I.|Abramson I.|Vaida F.|Vaida F.|Deutsch R.|Deutsch R.|Minassian A.|Minassian A.|Perry W.|Perry W.|Geyer M.|Geyer M.|Henry B.|Henry B.|Grethe A.|Grethe A.|Paulus M.|Paulus M.|Morris S.|Morris S.|Smith D.|Smith D.|Semenova S.|Semenova S.|Markou A.|Markou A.|Kaul M.|Kaul M.</t>
  </si>
  <si>
    <t>Altered functional response to risky choice in HIV infection</t>
  </si>
  <si>
    <t>Predictors of attrition in a cohort study of HIV infection and methamphetamine dependence</t>
  </si>
  <si>
    <t>Journal of Substance Use</t>
  </si>
  <si>
    <t>Williams J.|Konopliv A.|Boggs D.|Park R.|Yuan D.|Lemoine F.|Goossens S.|Mazarico E.|Mazarico E.|Nimmo F.|Weber R.|Asmar S.|Jay Melosh H.|Neumann G.|Phillips R.|Smith D.|Solomon S.|Watkins M.|Wieczorek M.|Andrews-Hanna J.|Head J.|Kiefer W.|Matsuyama I.|McGovern P.|Jeffrey Taylor G.|Zuber M.</t>
  </si>
  <si>
    <t>Zuber M.|Smith D.|Neumann G.|Goossens S.|Andrews-Hanna J.|Andrews-Hanna J.|Head J.|Kiefer W.|Asmar S.|Konopliv A.|Lemoine F.|Matsuyama I.|Melosh H.|McGovern P.|Nimmo F.|Phillips R.|Solomon S.|Solomon S.|Taylor G.|Watkins M.|Watkins M.|Wieczorek M.|Williams J.|Jansen J.|Johnson B.|Johnson B.|Keane J.|Mazarico E.|Miljković K.|Miljković K.|Park R.|Soderblom J.|Yuan D.</t>
  </si>
  <si>
    <t>Lunar interior properties from the GRAIL mission</t>
  </si>
  <si>
    <t>Gravity field of the orientale basin from the gravity recovery and interior laboratory mission</t>
  </si>
  <si>
    <t>Dodds W.|Collins S.|Hamilton S.|Tank J.|Johnson S.|Webster J.|Simon K.|Whiles M.|Rantala H.|McDowell W.|Peterson S.|Riis T.|Crenshaw C.|Thomas S.|Kristensen P.|Cheever B.|Flecker A.|Griffiths N.|Crowl T.|Rosi-Marshall E.|El-Sabaawi R.|Martí E.</t>
  </si>
  <si>
    <t>Tank J.|Martí E.|Riis T.|von Schiller D.|Reisinger A.|Reisinger A.|Dodds W.|Whiles M.|Ashkenas L.|Bowden W.|Collins S.|Crenshaw C.|Crowl T.|Griffiths N.|Grimm N.|Hamilton S.|Johnson S.|McDowell W.|Norman B.|Rosi E.|Simon K.|Thomas S.|Webster J.</t>
  </si>
  <si>
    <t>You are not always what we think you eat: Selective assimilation across multiple whole-stream isotopic tracer studies</t>
  </si>
  <si>
    <t>Partitioning assimilatory nitrogen uptake in streams: an analysis of stable isotope tracer additions across continents</t>
  </si>
  <si>
    <t>Ecological Monographs</t>
  </si>
  <si>
    <t>Takebe Y.|Naito Y.|Raghwani J.|Fearnhill E.|Sano T.|Kusagawa S.|Mbisa J.|Zhang H.|Matano T.|Brown A.|Pybus O.|Dunn D.|Kondo M.|Aitken C.|Asboe D.|Pozniak A.|Cane P.|Castro H.|Dolling D.|Porter K.|Tostevin A.|Chadwick D.|Churchill D.|Clark D.|Collins S.|Delpech V.|Douthwaite S.|Geretti A.|Hale A.|Hué S.|Kaye S.|Kellam P.|Lazarus L.|Mbisa T.|Mackie N.|Orkin C.|Pillay D.|Phillips A.|Sabin C.|Smit E.|Templeton K.|Tilston P.|Webster D.|Williams I.|Zuckerman M.|Greatorex J.|O'Shea S.|Mullen J.|Cox A.|Tandy R.|Fawcett T.|Hopkins M.|Ashton L.|Booth C.|Garcia-Diaz A.|Shepherd J.|Schmid M.|Payne B.|Pereira S.|Hubb J.|Kirk S.|MacLean A.|Gunson R.|Coughlin K.|Fradette L.|White E.</t>
  </si>
  <si>
    <t>Intercontinental dispersal of HIV-1 subtype B associated with transmission among men who have sex with men in Japan</t>
  </si>
  <si>
    <t>Sharma S.|Katoch V.|Mohan A.|Kadhiravan T.|Elavarasi A.|Ragesh R.|Nischal N.|Sethi P.|Behera D.|Bhatia M.|Ghoshal A.|Gothi D.|Joshi J.|Kanwar M.|Kharbanda O.|Kumar S.|Mohapatra P.|Mallick B.|Mehta R.|Prasad R.|Sharma S.|Sikka K.|Aggarwal S.|Shukla G.|Suri J.|Vengamma B.|Grover A.|Vijayan V.|Ramakrishnan N.|Gupta R.|Indian Initiative on Obstructive Sleep Apnoea Guidelines Working Group</t>
  </si>
  <si>
    <t>Sharma S.|Katoch V.|Mohan A.|Kadhiravan T.|Elavarasi A.|Ragesh R.|Nischal N.|Sethi P.|Behera D.|Bhatia M.|Ghoshal A.|Gothi D.|Joshi J.|Kanwar M.|Kharbanda O.|Kumar S.|Mohapatra P.|Mallick B.|Mehta R.|Prasad R.|Sharma S.|Sikka K.|Aggarwal S.|Shukla G.|Suri J.|Vengamma B.|Grover A.|Vijayan V.|Ramakrishnan N.|Gupta R.</t>
  </si>
  <si>
    <t>Consensus &amp;amp; evidence-based INOSA Guidelines 2014 (first edition)</t>
  </si>
  <si>
    <t>Consensus &amp;amp; Evidence-based INOSA Guidelines 2014 (First edition)</t>
  </si>
  <si>
    <t>The Indian journal of medical research</t>
  </si>
  <si>
    <t>The Indian journal of chest diseases &amp;amp; allied sciences</t>
  </si>
  <si>
    <t>Lung India</t>
  </si>
  <si>
    <t>Lendrem D.|Mitchell S.|McMeekin P.|Bowman S.|Price E.|T Pease C.|Emery P.|Andrews J.|Lanyon P.|Hunter J.|Gupta M.|Bombardieri M.|Sutcliffe N.|Pitzalis C.|McLaren J.|Cooper A.|Regan M.|Giles I.|Isenberg D.|Vadivelu S.|Coady D.|Dasgupta B.|McHugh N.|Young-Min S.|Moots R.|Gendi N.|Akil M.|Griffiths B.|Ng W.|Ng W.</t>
  </si>
  <si>
    <t>Health-related utility values of patients with primary Sjögren's syndrome and its predictors</t>
  </si>
  <si>
    <t>Thomas N.|Thomas N.|Thomas N.|Kricker A.|Kricker A.|Waxweiler W.|Dillon P.|Dillon P.|Busam K.|Busam K.|From L.|From L.|Groben P.|Groben P.|Armstrong B.|Armstrong B.|Anton-Culver H.|Anton-Culver H.|Gruber S.|Gruber S.|Gruber S.|Marrett L.|Marrett L.|Gallagher R.|Zanetti R.|Zanetti R.|Rosso S.|Rosso S.|Dwyer T.|Dwyer T.|Venn A.|Venn A.|Kanetsky P.|Kanetsky P.|Kanetsky P.|Orlow I.|Orlow I.|Paine S.|Paine S.|Ollila D.|Ollila D.|Reiner A.|Reiner A.|Luo L.|Luo L.|Hao H.|Hao H.|Frank J.|Frank J.|Begg C.|Begg C.|Berwick M.|Berwick M.|Berwick M.|Berwick M.|Roy P.|Sharma A.|Pilla E.|White K.|Cust A.|Tucker P.|Kan D.|Theis E.|Ziogas A.|Johnson T.|Huang S.|Huang S.|Millikan R.|Conway K.|Edmiston S.|Parrish E.|Rebbeck T.|Taylor J.|Taylor J.|Madronich S.|Madronich S.</t>
  </si>
  <si>
    <t>Orlow I.|Reiner A.|Thomas N.|Roy P.|Kanetsky P.|Luo L.|Paine S.|Armstrong B.|Kricker A.|Marrett L.|Rosso S.|Zanetti R.|Gruber S.|Anton-Culver H.|Gallagher R.|Dwyer T.|Busam K.|Begg C.|Berwick M.|Parmar H.|Xu Y.|White K.|Cust A.|Venn A.|Tucker P.|Kan D.|Theis E.|From L.|Ziogas A.|Johnson T.|Sturgeon D.|Millikan R.|Ollila D.|Conway K.|Groben P.|Edmiston S.|Hao H.|Parrish E.|Gibbs D.|Frank J.|Bramson J.|Rebbeck T.|Taylor J.|Madronich S.</t>
  </si>
  <si>
    <t>Comparison of clinicopathologic features and survival of histopathologically amelanoticand pigmented melanomas a population-based study</t>
  </si>
  <si>
    <t>Vitamin D receptor polymorphisms and survival in patients with cutaneous melanoma: A population-based study</t>
  </si>
  <si>
    <t>JAMA Dermatology</t>
  </si>
  <si>
    <t>Kuroda N.|Ulmer S.|Murtagh D.|Van Gorp S.|Nagata Y.|Diermaier M.|Federmann S.|Leali M.|Malbrunot C.|Mascagna V.|Massiczek O.|Michishio K.|Mizutani T.|Mohri A.|Nagahama H.|Ohtsuka M.|Radics B.|Sakurai S.|Sauerzopf C.|Suzuki K.|Tajima M.|Torii H.|Venturelli L.|Wünschek B.|Zmeskal J.|Zurlo N.|Higaki H.|Kanai Y.|Lodi-Rizzini E.|Nagashima Y.|Matsuda Y.|Widmann E.|Yamazaki Y.|Yamazaki Y.</t>
  </si>
  <si>
    <t>Towards a spin polarized antihydrogen beam</t>
  </si>
  <si>
    <t>Takata Y.|Matsuura T.|Higashino K.|Sakai T.|Mishiro T.|Suzue N.|Kosaka H.|Hamada D.|Goto T.|Nishisho T.|Goda Y.|Sato R.|Tsutsui T.|Tonogai I.|Tezuka F.|Mineta K.|Kimura T.|Nitta A.|Higuchi T.|Hama S.|Sairyo K.</t>
  </si>
  <si>
    <t>Jha S.|Jha S.|Tonogai I.|Takata Y.|Sakai T.|Higashino K.|Matsuura T.|Suzue N.|Hamada D.|Goto T.|Nishisho T.|Tsutsui T.|Goda Y.|Abe M.|Mineta K.|Kimura T.|Nitta A.|Hama S.|Higuchi T.|Fukuta S.|Sairyo K.</t>
  </si>
  <si>
    <t>Hybrid technique of cortical bone trajectory and pedicle screwing for minimally invasive spine reconstruction surgery: A technical note</t>
  </si>
  <si>
    <t>Percutaneous endoscopic lumbar discectomy for a huge herniated disc causing acute cauda equina syndrome: A case report</t>
  </si>
  <si>
    <t>Journal of Medical Investigation</t>
  </si>
  <si>
    <t>Gossec L.|De Wit M.|Kiltz U.|Braun J.|Kalyoncu U.|Scrivo R.|Maccarone M.|Carton L.|Otsa K.|Sooäär I.|Heiberg T.|Bertheussen H.|Cañete J.|Lombarte A.|Balanescu A.|Dinte A.|De Vlam K.|Smolen J.|Smolen J.|Stamm T.|Stamm T.|Niedermayer D.|Békés G.|Veale D.|Helliwell P.|Parkinson A.|Luger T.|Kvien T.</t>
  </si>
  <si>
    <t>Desthieux C.|Granger B.|Balanescu A.|Balint P.|Braun J.|Canete J.|Heiberg T.|Helliwell P.|Kalyoncu U.|Kvien T.|Kiltz U.|Niedermayer D.|Otsa K.|Scrivo R.|Smolen J.|Stamm T.|Veale D.|de Vlam K.|de Wit M.|Gossec L.</t>
  </si>
  <si>
    <t>A patient-derived and patient-reported outcome measure for assessing psoriatic arthritis: Elaboration and preliminary validation of the Psoriatic Arthritis Impact of Disease (PsAID) questionnaire, a 13-country EULAR initiative</t>
  </si>
  <si>
    <t>Determinants of Patient-Physician Discordance in Global Assessment in Psoriatic Arthritis: A Multicenter European Study</t>
  </si>
  <si>
    <t>Kanakry C.|Tsai H.|Bolaños-Meade J.|Smith B.|Gojo I.|Kanakry J.|Kasamon Y.|Gladstone D.|Matsui W.|Borrello I.|Huff C.|Swinnen L.|Powell J.|Pratz K.|DeZern A.|Showel M.|McDevitt M.|Brodsky R.|Levis M.|Ambinder R.|Fuchs E.|Rosner G.|Jones R.|Luznik L.</t>
  </si>
  <si>
    <t>McCurdy S.|Kasamon Y.|Kanakry C.|Bolaños-Meade J.|Tsai H.|Showel M.|Kanakry J.|Symons H.|Gojo I.|Smith B.|Bettinotti M.|Matsui W.|Dezern A.|Huff C.|Borrello I.|Pratz K.|Gladstone D.|Swinnen L.|Brodsky R.|Levis M.|Ambinder R.|Fuchs E.|Rosner G.|Jones R.|Luznik L.</t>
  </si>
  <si>
    <t>Single-agent GVHD prophylaxis with posttransplantation cyclophosphamide after myeloablative, HLA-matched BMT for AML, ALL, and MDS</t>
  </si>
  <si>
    <t>Comparable composite endpoints after HLA-matched and HLA-haploidentical transplantation with post-transplantation cyclophosphamide</t>
  </si>
  <si>
    <t>Jeong Y.|Lee S.|Kim S.|Choi S.|Park J.|Kim H.|Lee J.|Choi G.|Choi S.|Kim S.|Kim S.|Kim Y.|Cho G.|Suh E.|Kim S.|Eun S.|Eom S.|Kim S.|Kim G.|Choi K.|Kim S.|Moon H.</t>
  </si>
  <si>
    <t>Park Y.|Park Y.|Lee A.|Choi K.|Kim H.|Lee J.|Choi G.|Kim S.|Kim S.|Cho G.|Suh E.|Kim S.|Eun S.|Eom S.|Kim S.|Kim G.|Moon H.|Kim S.|Choi S.|Kim Y.|Kim J.|Park J.</t>
  </si>
  <si>
    <t>Occurrence and exposure assessment of polychlorinated biphenyls and organochlorine pesticides from homemade baby food in Korea</t>
  </si>
  <si>
    <t>Exposure to lead and mercury through breastfeeding during the first month of life: A CHECK cohort study</t>
  </si>
  <si>
    <t>Parsy C.|Alexandre F.|Brandt G.|Caillet C.|Cappelle S.|Chaves D.|Convard T.|Derock M.|Gloux D.|Griffon Y.|Lallos L.|Leroy F.|Liuzzi M.|Loi A.|Moulat L.|Musiu C.|Rahali H.|Roques V.|Seifer M.|Standring D.|Surleraux D.</t>
  </si>
  <si>
    <t>Parsy C.|Alexandre F.|Bidau V.|Bonnaterre F.|Brandt G.|Caillet C.|Cappelle S.|Chaves D.|Convard T.|Derock M.|Gloux D.|Griffon Y.|Lallos L.|Leroy F.|Liuzzi M.|Loi A.|Moulat L.|Chiara M.|Rahali H.|Roques V.|Rosinovsky E.|Savin S.|Seifer M.|Standring D.|Surleraux D.</t>
  </si>
  <si>
    <t>Structure-based design of a novel series of azetidine inhibitors of the hepatitis C virus NS3/4A serine protease</t>
  </si>
  <si>
    <t>Discovery and structural diversity of the hepatitis C virus NS3/4A serine protease inhibitor series leading to clinical candidate IDX320</t>
  </si>
  <si>
    <t>Fernandez C.|Smith C.|Yang W.|Daté M.|Bashford D.|Larsen E.|Bowman W.|Liu C.|Ramsey L.|Chang T.|Turner V.|Loh M.|Raetz E.|Winick N.|Hunger S.|Carroll W.|Onengut-Gumuscu S.|Chen W.|Concannon P.|Rich S.|Scheet P.|Jeha S.|Pui C.|Evans W.|Devidas M.|Relling M.</t>
  </si>
  <si>
    <t>Liu Y.|Fernandez C.|Smith C.|Yang W.|Cheng C.|Panetta J.|Kornegay N.|Liu C.|Ramsey L.|Karol S.|Janke L.|Larsen E.|Winick N.|Carroll W.|Loh M.|Raetz E.|Hunger S.|Devidas M.|Yang J.|Mullighan C.|Zhang J.|Evans W.|Jeha S.|Pui C.|Relling M.</t>
  </si>
  <si>
    <t>HLA-DRB1*07:01 is associated with a higher risk of asparaginase allergies</t>
  </si>
  <si>
    <t>Genome-Wide Study Links PNPLA3 Variant With Elevated Hepatic Transaminase After Acute Lymphoblastic Leukemia Therapy</t>
  </si>
  <si>
    <t>Rew Y.|Sun D.|Yan X.|Beck H.|Canon J.|Chen A.|Duquette J.|Eksterowicz J.|Fox B.|Fu J.|Gonzalez A.|Houze J.|Huang X.|Jiang M.|Jin L.|Li Y.|Li Z.|Ling Y.|Lo M.|Long A.|McGee L.|McIntosh J.|Oliner J.|Osgood T.|Saiki A.|Shaffer P.|Wang Y.|Wortman S.|Yakowec P.|Ye Q.|Yu D.|Zhao X.|Zhou J.|Medina J.|Olson S.</t>
  </si>
  <si>
    <t>Discovery of AM-7209, a potent and selective 4-amidobenzoic acid inhibitor of the MDM2-p53 interaction</t>
  </si>
  <si>
    <t>Den Hond E.|Govarts E.|Willems H.|Smolders R.|Casteleyn L.|Kolossa-Gehring M.|Schwedler G.|Seiwert M.|Fiddicke U.|Castaño A.|Esteban M.|Angerer J.|Koch H.|Schindler B.|Sepai O.|Exley K.|Bloemen L.|Horvat M.|Knudsen L.|Joas A.|Joas R.|Biot P.|Aerts D.|Koppen G.|Katsonouri A.|Hadjipanayis A.|Krskova A.|Maly M.|Mørck T.|Rudnai P.|Kozepesy S.|Mulcahy M.|Mannion R.|Gutleb A.|Fischer M.|Ligocka D.|Jakubowski M.|Fátima Reis M.|Namorado S.|Gurzau A.|Lupsa I.|Halzlova K.|Jajcaj M.|Mazej D.|Tratnik J.|López A.|Lopez E.|Berglund M.|Larsson K.|Lehmann A.|Crettaz P.|Schoeters G.|Schoeters G.|Schoeters G.</t>
  </si>
  <si>
    <t>First steps toward harmonized human biomonitoring in Europe: Demonstration project to perform human biomonitoring on a European scale</t>
  </si>
  <si>
    <t>Giroux S.|Xu J.|Reddy T.|Morris M.|Cottrell K.|Cadilhac C.|Henderson J.|Nicolas O.|Bilimoria D.|Denis F.|Mani N.|Ewing N.|Shawgo R.|L'Heureux L.|Selliah S.|Chan L.|Chauret N.|Berlioz-Seux F.|Namchuk M.|Grillot A.|Bennani Y.|Das S.|Maxwell J.</t>
  </si>
  <si>
    <t>Giroux S.|Bilimoria D.|Cadilhac C.|Cottrell K.|Denis F.|Dietrich E.|Ewing N.|Henderson J.|L'Heureux L.|Mani N.|Morris M.|Nicolas O.|Reddy T.|Selliah S.|Shawgo R.|Xu J.|Chauret N.|Berlioz-Seux F.|Chan L.|Das S.|Das S.|Grillot A.|Bennani Y.|Maxwell J.</t>
  </si>
  <si>
    <t>Discovery of Thienoimidazole-Based HCV NS5A Genotype 1a and 1b Inhibitors</t>
  </si>
  <si>
    <t>Discovery of thienoimidazole-based HCV NS5A inhibitors. Part 1: C&lt;inf&gt;2&lt;/inf&gt;-Symmetric inhibitors with diyne and biphenyl linkers</t>
  </si>
  <si>
    <t>Bailey H.|Fritschi L.|Metayer C.|Infante-Rivard C.|Magnani C.|Petridou E.|Roman E.|Spector L.|Kaatsch P.|Clavel J.|Milne E.|Dockerty J.|Glass D.|Lightfoot T.|Miligi L.|Rudant J.|Baka M.|Rondelli R.|Amigou A.|Simpson J.|Kang A.|Moschovi M.|Schüz J.</t>
  </si>
  <si>
    <t>Bailey H.|Infante-Rivard C.|Metayer C.|Clavel J.|Clavel J.|Clavel J.|Lightfoot T.|Kaatsch P.|Roman E.|Magnani C.|Spector L.|Spector L.|Th. Petridou E.|Milne E.|Dockerty J.|Miligi L.|Armstrong B.|Armstrong B.|Rudant J.|Rudant J.|Rudant J.|Fritschi L.|Simpson J.|Zhang L.|Rondelli R.|Baka M.|Orsi L.|Orsi L.|Moschovi M.|Kang A.|Schüz J.</t>
  </si>
  <si>
    <t>Parental occupational paint exposure and risk of childhood leukemia in the offspring: findings from the Childhood Leukemia International Consortium</t>
  </si>
  <si>
    <t>Home pesticide exposures and risk of childhood leukemia: Findings from the childhood leukemia international consortium</t>
  </si>
  <si>
    <t>Motzer R.|Barrios C.|Kim T.|Falcon S.|Cosgriff T.|Harker W.|Srimuninnimit V.|Pittman K.|Sabbatini R.|Rha S.|Flaig T.|Page R.|Bavbek S.|Beck J.|Patel P.|Cheung F.|Yadav S.|Schiff E.|Wang X.|Niolat J.|Sellami D.|Anak O.|Knox J.</t>
  </si>
  <si>
    <t>Knox J.|Barrios C.|Kim T.|Cosgriff T.|Srimuninnimit V.|Pittman K.|Sabbatini R.|Rha S.|Flaig T.|Page R.|Beck J.|Cheung F.|Yadav S.|Patel P.|Geoffrois L.|Niolat J.|Berkowitz N.|Marker M.|Chen D.|Motzer R.</t>
  </si>
  <si>
    <t>Phase II randomized trial comparing sequential first-line everolimus and second-line sunitinib versus first-line sunitinib and second-line everolimus in patients with metastatic renal cell carcinoma</t>
  </si>
  <si>
    <t>Final overall survival analysis for the phase II RECORD-3 study of first-line everolimus followed by sunitinib versus first-line sunitinib followed by everolimus in metastatic RCC</t>
  </si>
  <si>
    <t>Kluth L.|Kluth L.|Xylinas E.|Xylinas E.|Rieken M.|Rieken M.|Chun F.|Fajkovic H.|Becker A.|Becker A.|Karakiewicz P.|Passoni N.|Herman M.|Lotan Y.|Seitz C.|Schramek P.|Remzi M.|Loidl W.|Guillonneau B.|Rouprêt M.|Rouprêt M.|Briganti A.|Scherr D.|Graefen M.|Tewari A.|Shariat S.|Shariat S.|Shariat S.</t>
  </si>
  <si>
    <t>Does increasing the nodal yield improve outcomes in contemporary patients without nodal metastasis undergoing radical prostatectomy?</t>
  </si>
  <si>
    <t>Kaaks R.|Tikk K.|Sookthai D.|Schock H.|Johnson T.|Tjønneland A.|Olsen A.|Overvad K.|Clavel-Chapelon F.|Clavel-Chapelon F.|Clavel-Chapelon F.|Dossus L.|Dossus L.|Dossus L.|Baglietto L.|Baglietto L.|Rinaldi S.|Chajes V.|Romieu I.|Boeing H.|Schütze M.|Trichopoulou A.|Trichopoulou A.|Lagiou P.|Lagiou P.|Lagiou P.|Trichopoulos D.|Trichopoulos D.|Trichopoulos D.|Palli D.|Sieri S.|Tumino R.|Ricceri F.|Ricceri F.|Mattiello A.|Buckland G.|Ramón Quirós J.|Sánchez M.|Sánchez M.|Sánchez M.|Amiano P.|Amiano P.|Chirlaque M.|Chirlaque M.|Barricarte A.|Barricarte A.|Bas Bueno-De-Mesquita H.|Bas Bueno-De-Mesquita H.|Bas Bueno-De-Mesquita H.|Van Gils C.|Peeters P.|Peeters P.|Andersson A.|Sund M.|Weiderpass E.|Weiderpass E.|Weiderpass E.|Weiderpass E.|Khaw K.|Wareham N.|Key T.|Travis R.|Merritt M.|Gunter M.|Riboli E.|Lukanova A.|Lukanova A.</t>
  </si>
  <si>
    <t>Premenopausal serum sex hormone levels in relation to breast cancer risk, overall and by hormone receptor status - Results from the EPIC cohort</t>
  </si>
  <si>
    <t>Yang T.|Reeves G.|Green J.|Beral V.|Cairns B.|Abbiss H.|Abbott S.|Armstrong M.|Balkwill A.|Benson V.|Black J.|Bradbury K.|Brown A.|Buron A.|Cairns B.|Canoy D.|Chadwick A.|Crossley B.|Crowe F.|Ewart D.|Ewart S.|Fletcher L.|Floud S.|Gathani T.|Gerrard L.|Goodill A.|Guiver L.|Hozak M.|Kan S.|Key T.|Kirichek O.|Kroll M.|Langston N.|Lingard I.|Luque M.|Moser K.|Pank L.|Pirie K.|Shaw K.|Sherman E.|Sherry-Starmer E.|Schmidt J.|Strange H.|Sweetland S.|Timadjer A.|Tipper S.|Travis R.|Trickett L.|Wright L.|Young H.</t>
  </si>
  <si>
    <t>Birth weight and adult cancer incidence: Large prospective study and meta-analysis</t>
  </si>
  <si>
    <t>Wevers M.|Wevers M.|Aaronson N.|Verhoef S.|Bleiker E.|Hahn D.|Kuenen M.|Van Der Sanden-Melis J.|Brouwer T.|Hogervorst F.|Van Der Luijt R.|Valdimarsdottir H.|Van Dalen T.|Theunissen E.|Van Ooijen B.|De Roos M.|Borgstein P.|Vrouenraets B.|Vriens E.|Bouma W.|Rijna H.|Vente J.|Witkamp A.|Rutgers E.|Ausems M.</t>
  </si>
  <si>
    <t>Wevers M.|Wevers M.|Aaronson N.|Bleiker E.|Hahn D.|Brouwer T.|van Dalen T.|Theunissen E.|van Ooijen B.|de Roos M.|Borgstein P.|Vrouenraets B.|Vriens E.|Bouma W.|Rijna H.|Vente J.|Kuenen M.|van der Sanden-Melis J.|Witkamp A.|Rutgers E.|Verhoef S.|Ausems M.</t>
  </si>
  <si>
    <t>Impact of rapid genetic counselling and testing on the decision to undergo immediate or delayed prophylactic mastectomy in newly diagnosed breast cancer patients: Findings from a randomised controlled trial</t>
  </si>
  <si>
    <t>Rapid genetic counseling and testing in newly diagnosed breast cancer: Patients’ and health professionals’ attitudes, experiences, and evaluation of effects on treatment decision making</t>
  </si>
  <si>
    <t>McRonald F.|Yadegarfar G.|Baldwin D.|Devaraj A.|Brain K.|Eisen T.|Holemans J.|Ledson M.|Screaton N.|Rintoul R.|Hands C.|Lifford K.|Whynes D.|Kerr K.|Page R.|Parmar M.|Wald N.|Weller D.|Williamson P.|Myles J.|Hansell D.|Duffy S.|Field J.</t>
  </si>
  <si>
    <t>Field J.|Duffy S.|Baldwin D.|Whynes D.|Devaraj A.|Brain K.|Eisen T.|Gosney J.|Green B.|Holemans J.|Kavanagh T.|Kerr K.|Ledson M.|Lifford K.|McRonald F.|Nair A.|Page R.|Parmar M.|Rassl D.|Rintoul R.|Screaton N.|Wald N.|Weller D.|Williamson P.|Yadegarfar G.|Hansell D.</t>
  </si>
  <si>
    <t>The UK Lung Screen (UKLS): Demographic profile of first 88,897 approaches provides recommendations for population screening</t>
  </si>
  <si>
    <t>UK Lung Cancer RCT Pilot Screening Trial: Baseline findings from the screening arm provide evidence for the potential implementation of lung cancer screening</t>
  </si>
  <si>
    <t>Seong M.|Kim K.|Chung I.|Kang E.|Lee J.|Park S.|Park S.|Park S.|Lee M.|Lee J.|Noh D.|Son B.|Park H.|Cho S.|Park S.|Kim S.|Kwak B.|Park B.|Moon B.|Yom C.|Park C.|Yoon C.|Lee C.|Yoon D.|Choi D.|Chang E.|Kim E.|Lee H.|Lee H.|Moon H.|Kim H.|Lee I.|Lee J.|Yu J.|Jeong J.|Yoon J.|Yang J.|Kwak K.|Hwang K.|Kim K.|Kim L.|Hur M.|Park M.|Chang M.|Paik N.|Han S.|Jung S.|Woo S.|Oh S.|Han S.|Kim S.|Ahn S.|Nam S.|Ko S.|Jung S.|Kang S.|Kim S.|Kim T.|Won T.|Kang T.|Han W.|Noh W.|Park Y.|Jung Y.|Suh Y.|Bae Y.|Cho Y.|Hong Y.|Jung Y.|Choi S.|Yoo Y.|Lee S.</t>
  </si>
  <si>
    <t>Park B.|Park B.|Hopper J.|Win A.|Dowty J.|Sung H.|Sung H.|Ahn C.|Ahn C.|Ahn C.|Kim S.|Lee M.|Lee J.|Lee J.|Kang E.|Yu J.|Kim K.|Moon B.|Han W.|Noh D.|Park S.|Park S.|Park S.|Kwak B.|Park B.|Son B.|Yom C.|Park C.|Yoon C.|Lee C.|Yoon D.|Choi D.|Chang E.|Kim E.|Lee H.|Park H.|Lee H.|Moon H.|Kim H.|Lee I.|Lee J.|Jeong J.|Yoon J.|Yang J.|Kwak K.|Hwang K.|Kim L.|Hur M.|Park M.|Chang M.|Paik N.|Han S.|Jung S.|Woo S.|Oh S.|Han S.|Kim S.|Ahn S.|Nam S.|Ko S.|Jung S.|Kang S.|Kim S.|Kim T.|Won T.|Kang T.|Noh W.|Park Y.|Jung Y.|Suh Y.|Bae Y.|Cho Y.|Hong Y.|Jung Y.|Choi S.|Yoo Y.|Lee S.</t>
  </si>
  <si>
    <t>A multi-institutional study on the association between BRCA1/BRCA2 mutational status and triple-negative breast cancer in familial breast cancer patients</t>
  </si>
  <si>
    <t>Reproductive factors as risk modifiers of breast cancer in BRCA mutation carriers and high-risk non-carriers</t>
  </si>
  <si>
    <t>Cucchetti A.|Trevisani F.|Pecorelli A.|Erroi V.|Farinati F.|Ciccarese F.|Rapaccini G.|Di Marco M.|Caturelli E.|Giannini E.|Zoli M.|Borzio F.|Cabibbo G.|Felder M.|Gasbarrini A.|Sacco R.|Foschi F.|Missale G.|Morisco F.|Baroni G.|Virdone R.|Bernardi M.|Pinna A.</t>
  </si>
  <si>
    <t>Estimation of lead-time bias and its impact on the outcome of surveillance for the early diagnosis of hepatocellular carcinoma</t>
  </si>
  <si>
    <t>Ishioka J.|Masuda H.|Kijima T.|Tatokoro M.|Yoshida S.|Yokoyama M.|Matsuoka Y.|Numao N.|Koga F.|Saito K.|Fujii Y.|Sakai Y.|Arisawa C.|Okuno T.|Nagahama K.|Kamata S.|Yonese J.|Kageyama Y.|Noro A.|Morimoto S.|Tsujii T.|Kitahara S.|Gotoh S.|Kihara K.</t>
  </si>
  <si>
    <t>Waseda Y.|Saito K.|Ishioka J.|Matsuoka Y.|Numao N.|Fujii Y.|Sakai Y.|Koga F.|Okuno T.|Arisawa C.|Kamata S.|Nagahama K.|Masuda H.|Yonese J.|Kageyama Y.|Noro A.|Tsujii T.|Morimoto S.|Gotoh S.|Kihara K.</t>
  </si>
  <si>
    <t>Bimodal pattern of the impact of body mass index on cancer-specific survival of upper urinary tract urothelial carcinoma patients</t>
  </si>
  <si>
    <t>Ureteral Involvement Is Associated with Poor Prognosis in Upper Urinary Tract Urothelial Carcinoma Patients Treated by Nephroureterectomy: A Multicenter Database Study</t>
  </si>
  <si>
    <t>Kuruma S.|Egawa N.|Kurata M.|Honda G.|Kamisawa T.|Ueda J.|Ishii H.|Ueno M.|Nakao H.|Mori M.|Matsuo K.|Hosono S.|Ohkawa S.|Wakai K.|Nakamura K.|Tamakoshi A.|Nojima M.|Takahashi M.|Shimada K.|Nishiyama T.|Kikuchi S.|Lin Y.</t>
  </si>
  <si>
    <t>Nakao H.|Wakai K.|Ishii N.|Kobayashi Y.|Ito K.|Yoneda M.|Mori M.|Nojima M.|Kimura Y.|Endo T.|Matsuyama M.|Ishii H.|Ueno M.|Kuruma S.|Egawa N.|Matsuo K.|Matsuo K.|Hosono S.|Ohkawa S.|Nakamura K.|Tamakoshi A.|Takahashi M.|Shimada K.|Nishiyama T.|Kikuchi S.|Lin Y.</t>
  </si>
  <si>
    <t>Case-control study of diabetes-related genetic variants and pancreatic cancer risk in Japan</t>
  </si>
  <si>
    <t>Associations between polymorphisms in folate-metabolizing genes and pancreatic cancer risk in Japanese subjects</t>
  </si>
  <si>
    <t>Sassolas B.|Mourrégot A.|Thariat J.|Tiffet O.|Dygai-Cochet I.|Mirabel X.|Truc G.|Cupissol D.|Modiano P.|Combemale P.|Bedane C.|Derrey S.|Lamant L.|Lubrano V.|Siegrist S.|Rougé-Bugat M.|Mazeau-Woynar V.|Verdoni L.|Planchamp F.|Leccia M.</t>
  </si>
  <si>
    <t>Cupissol D.|Sassolas B.|Combemale P.|Modiano P.|Bedane C.|Derrey S.|Dygai-Cochet I.|Lamant L.|Lubrano V.|Mirabel X.|Mourrégot A.|Rougé Bugat M.|Siegrist S.|Thariat J.|Tiffet O.|Truc G.|Verdoni L.|Mazeau-Woynar V.|Planchamp F.|Leccia M.</t>
  </si>
  <si>
    <t>Loco-regional treatments of the metastatic sites for patients with pauci-metastatic cutaneous melanoma (without brain metastasis): French national guidelines</t>
  </si>
  <si>
    <t>First-line and second-line systemic treatments of patients with metastatic cutaneous melanoma (without brain metastasis): French national guidelines</t>
  </si>
  <si>
    <t>Oncologie</t>
  </si>
  <si>
    <t>Neurochirurgie</t>
  </si>
  <si>
    <t>Salinas M.|Salinas M.|López-Garrigós M.|López-Garrigós M.|Flores E.|Flores E.|Uris J.|Leiva-Salinas C.|Pérez-Martínez A.|Miralles A.|Santo-Quiles A.|Rodriguez-Piñero á.|Giménez-Marín A.|Buño-Soto A.|del Campo A.|León-Juste A.|Moro-Ortiz A.|Laiz B.|González-Ponce B.|de Larramendi C.|Vinuesa C.|García-García C.|Magadán-Núñez C.|Tormo C.|Santos-Rosa C.|Avivar C.|Benítez D.|Sanchez-Fernandez E.|Moreno-Noguero E.|Rodríguez-Borja E.|Roldán-Fontana E.|Oncina F.|Gascón F.|Cantalejo F.|Pena F.|Miralles F.|Marcaida G.|Barrionuevo M.|Domínguez-Pascual I.|Contreras I.|Ferrero J.|Barberà J.|Quilez Fernandez J.|Ribes-Vallés J.|García M.|Sastre J.|Garcia-Lario J.|Molinos J.|Molina J.|Martínez-Inglés J.|Diaz J.|Casado L.|Martín-Martín L.|Suárez L.|Rabadán L.|Calvo M.|Amalia Andrade-Olivie M.|Angeles Rodríguez-Rodriguez M.|Carmen Gallego Ramirez M.|Mercedes Herranz-Puebla M.|Victoria Poncela-Garcia M.|José Baz M.|José Martínez-Llopis M.|Avello-López M.|Llovet M.|Lorenzo M.|Lopez-Hoyos M.|Zaro M.|Lopez-Yepes M.|Ortuño M.|Graells M.|García-Collía M.|Yago M.|Muros M.|Estañ N.|Fernández-García N.|Sepulveda P.|Franquelo R.|Tamayo R.|Pesudo S.|Granizo-Dominguez V.|Villamandos-Nicás V.|Perez-Valero V.</t>
  </si>
  <si>
    <t>Potential risk for inappropriate dyslipidemia screening in Primary Care in Spain</t>
  </si>
  <si>
    <t>Pathak A.|Seipel K.|Pemov A.|Dewan R.|Brown C.|Ravichandran S.|Luke B.|Malasky M.|Suman S.|Yeager M.|Gatti R.|Gatti R.|Caporaso N.|Mulvihill J.|Goldin L.|Pabst T.|McMaster M.|Stewart D.|Ballew B.|Chanock S.|Greene M.|Goldstein A.|Hildesheim A.|Hu N.|Landi M.|Loud J.|Mai P.|Mirabello L.|Morton L.|Rotunno M.|Savage S.|Taylor P.|Tobias G.|Tucker M.|Wong J.|Yang X.|Yu G.|Bass S.|Boland J.|Bouk A.|Brown M.|Burdett L.|Chowdhury S.|Cullen M.|Dagnall C.|Hicks B.|Higson H.|Hutchinson A.|Jones K.|Larson S.|Lashley K.|Lee H.|Luo W.|Manning M.|Mitchell J.|Roberson D.|Vogt A.|Wang M.|Wyatt K.|Zhang X.|Zhu B.</t>
  </si>
  <si>
    <t>Whole exome sequencing reveals a C-terminal germline variant in CEBPA-associated acute myeloid leukemia: 45-year follow up of a large family</t>
  </si>
  <si>
    <t>Martínez-Castelao A.|Górriz J.|Bover J.|Segura-de la Morena J.|Cebollada J.|Escalada J.|Esmatjes E.|Fácila L.|Gamarra J.|Gràcia S.|Hernánd-Moreno J.|Llisterri-Caro J.|Mazón P.|Montañés R.|Morales-Olivas F.|Muñoz-Torres M.|De Pablos-Velasco P.|De Santiago A.|Sánchez-Celaya M.|Suárez C.|Tranche S.</t>
  </si>
  <si>
    <t>Martínez-Castelao A.|Górriz J.|Bover J.|Segura-De La Morena J.|Cebollada J.|Escalada J.|Esmatjes E.|Fácila L.|Gamarra J.|Gràcia S.|Hernández-Moreno J.|Llisterri-Caro J.|Mazón P.|Montañés R.|Morales-Olivas F.|Muñoz-Torres M.|De Pablos-Velasco P.|De Santiago A.|Sánchez-Celaya M.|Suárez C.|Tranche S.</t>
  </si>
  <si>
    <t>Consensus document for the detection and management of chronic kidney disease</t>
  </si>
  <si>
    <t>Nefrologia</t>
  </si>
  <si>
    <t>Atencion Primaria</t>
  </si>
  <si>
    <t>Huerta C.|Abbing-Karahagopian V.|Requena G.|Oliva B.|Alvarez Y.|Gardarsdottir H.|Gardarsdottir H.|Miret M.|Schneider C.|Gil M.|Souverein P.|De Bruin M.|Slattery J.|De Groot M.|Hesse U.|Rottenkolber M.|Schmiedl S.|Schmiedl S.|Montero D.|Bate A.|Ruigomez A.|García-Rodríguez L.|Johansson S.|de Vries F.|de Vries F.|de Vries F.|Schlienger R.|Reynolds R.|Klungel O.|Klungel O.|de Abajo F.|de Abajo F.</t>
  </si>
  <si>
    <t>Exposure to benzodiazepines (anxiolytics, hypnotics and related drugs) in seven European electronic healthcare databases: A cross-national descriptive study from the PROTECT-EU Project</t>
  </si>
  <si>
    <t>Bras J.|Guerreiro R.|Darwent L.|Parkkinen L.|Ansorge O.|Escott-Price V.|Hernandez D.|Nalls M.|Clark L.|Honig L.|Marder K.|Van Der Flier W.|Lemstra A.|Scheltens P.|Rogaeva E.|St George-Hyslop P.|Londos E.|Zetterberg H.|Ortega-Cubero S.|Pastor P.|Ferman T.|Graff-Radford N.|Ross O.|Barber I.|Braae A.|Brown K.|Morgan K.|Maetzler W.|Berg D.|Troakes C.|Al-Sarraj S.|Lashley T.|Compta Y.|Revesz T.|Lees A.|Cairns N.|Halliday G.|Mann D.|Pickering-Brown S.|Dickson D.|Singleton A.|Hardy J.</t>
  </si>
  <si>
    <t>Guerreiro R.|Escott-Price V.|Darwent L.|Parkkinen L.|Ansorge O.|Hernandez D.|Hernandez D.|Nalls M.|Clark L.|Clark L.|Honig L.|Honig L.|Marder K.|Marder K.|van der Flier W.|Holstege H.|Louwersheimer E.|Lemstra A.|Scheltens P.|Rogaeva E.|St George-Hyslop P.|St George-Hyslop P.|Londos E.|Zetterberg H.|Zetterberg H.|Ortega-Cubero S.|Ortega-Cubero S.|Pastor P.|Pastor P.|Pastor P.|Ferman T.|Graff-Radford N.|Ross O.|Barber I.|Braae A.|Brown K.|Morgan K.|Maetzler W.|Berg D.|Troakes C.|Al-Sarraj S.|Lashley T.|Compta Y.|Compta Y.|Revesz T.|Lees A.|Cairns N.|Halliday G.|Halliday G.|Mann D.|Pickering-Brown S.|Powell J.|Lunnon K.|Lupton M.|Dickson D.|Hardy J.|Singleton A.|Bras J.</t>
  </si>
  <si>
    <t>Genetic analysis implicates APOE, SNCA and suggests lysosomal dysfunction in the etiology of dementia with Lewy bodies</t>
  </si>
  <si>
    <t>Genome-wide analysis of genetic correlation in dementia with Lewy bodies, Parkinson's and Alzheimer's diseases</t>
  </si>
  <si>
    <t>Daligault H.|Davenport K.|Minogue T.|Bishop-Lilly K.|Bishop-Lilly K.|Broomall S.|Bruce D.|Chain P.|Coyne S.|Frey K.|Frey K.|Gibbons H.|Jaissle J.|Koroleva G.|Ladner J.|Lo C.|Munk C.|Palacios G.|Redden C.|Redden C.|Rosenzweig C.|Scholz M.|Scholz M.|Johnson S.</t>
  </si>
  <si>
    <t>Johnson S.|Daligault H.|Davenport K.|Jaissle J.|Frey K.|Frey K.|Ladner J.|Broomall S.|Bishop-Lilly K.|Bishop-Lilly K.|Bruce D.|Gibbons H.|Coyne S.|Lo C.|Meincke L.|Christine Munk A.|Koroleva G.|Nicole Rosenzweig C.|Palacios G.|Redden C.|Redden C.|Minogue T.|Chain P.</t>
  </si>
  <si>
    <t>Whole-genome Yersinia sp. assemblies from 10 diverse strains</t>
  </si>
  <si>
    <t>Complete genome sequences for 35 biothreat assay-relevant Bacillus species</t>
  </si>
  <si>
    <t>Reif A.|Richter J.|Straube B.|Höfler M.|Lueken U.|Gloster A.|Weber H.|Domschke K.|Domschke K.|Fehm L.|Ströhle A.|Jansen A.|Gerlach A.|Pyka M.|Reinhardt I.|Konrad C.|Konrad C.|Wittmann A.|Pfleiderer B.|Alpers G.|Pauli P.|Lang T.|Arolt V.|Wittchen H.|Hamm A.|Kircher T.|Deckert J.</t>
  </si>
  <si>
    <t>Weber H.|Weber H.|Weber H.|Richter J.|Straube B.|Lueken U.|Lueken U.|Domschke K.|Domschke K.|Schartner C.|Klauke B.|Klauke B.|Baumann C.|Pané-Farré C.|Jacob C.|Scholz C.|Zwanzger P.|Zwanzger P.|Lang T.|Lang T.|Fehm L.|Jansen A.|Konrad C.|Konrad C.|Fydrich T.|Wittmann A.|Pfleiderer B.|Ströhle A.|Gerlach A.|Alpers G.|Arolt V.|Pauli P.|Wittchen H.|Wittchen H.|Kent L.|Hamm A.|Kircher T.|Deckert J.|Reif A.|Reif A.</t>
  </si>
  <si>
    <t>MAOA and mechanisms of panic disorder revisited: From bench to molecular psychotherapy</t>
  </si>
  <si>
    <t>Allelic variation in CRHR1 predisposes to panic disorder: Evidence for biased fear processing</t>
  </si>
  <si>
    <t>Bryan M.|Burdick D.|Chan B.|Chen Y.|Clausen S.|Dotson J.|Eigenbrot C.|Elliott R.|Hanan E.|Heald R.|Jackson P.|La H.|Lainchbury M.|Malek S.|Mann S.|Purkey H.|Schaefer G.|Schmidt S.|Seward E.|Sideris S.|Wang S.|Yen I.|Yu C.|Heffron T.</t>
  </si>
  <si>
    <t>Pyridones as Highly Selective, Noncovalent Inhibitors of T790M Double Mutants of EGFR</t>
  </si>
  <si>
    <t>Cogle C.|Wise E.|Meacham A.|Zierold C.|Traverse J.|Henry T.|Perin E.|Willerson J.|Ellis S.|Carlson M.|Zhao D.|Bolli R.|Cooke J.|Anwaruddin S.|Bhatnagar A.|Da Graca Cabreira-Hansen M.|Grant M.|Lai D.|Moyé L.|Ebert R.|Olson R.|Sayre S.|Schulman I.|Bosse R.|Scott E.|Simari R.|Pepine C.|Taylor D.</t>
  </si>
  <si>
    <t>Taylor D.|Perin E.|Willerson J.|Zierold C.|Resende M.|Carlson M.|Nestor B.|Wise E.|Orozco A.|Pepine C.|Henry T.|Henry T.|Ellis S.|Zhao D.|Traverse J.|Cooke J.|Cooke J.|Schutt R.|Schutt R.|Bhatnagar A.|Grant M.|Lai D.|Johnstone B.|Sayre S.|Moyé L.|Ebert R.|Bolli R.|Simari R.|Cogle C.</t>
  </si>
  <si>
    <t>Detailed analysis of bone marrow from patients with ischemic heart disease and left ventricular dysfunction BM CD34, CD11b, and clonogenic capacity as biomarkers for clinical outcomes</t>
  </si>
  <si>
    <t>Identification of bone marrow cell subpopulations associated with improved functional outcomes in patients with chronic left ventricular dysfunction: An embedded cohort evaluation of the FOCUS-CCTRN trial</t>
  </si>
  <si>
    <t>Jedynska A.|Hoek G.|Eeftens M.|Eeftens M.|Eeftens M.|Cyrys J.|Cyrys J.|Keuken M.|Ampe C.|Beelen R.|Cesaroni G.|Forastiere F.|Cirach M.|Cirach M.|Cirach M.|de Hoogh K.|De Nazelle A.|De Nazelle A.|Madsen C.|Declercq C.|Eriksen K.|Katsouyanni K.|Akhlaghi H.|Lanki T.|Meliefste K.|Nieuwenhuijsen M.|Nieuwenhuijsen M.|Nieuwenhuijsen M.|Oldenwening M.|Pennanen A.|Raaschou-Nielsen O.|Brunekreef B.|Brunekreef B.|Kooter I.</t>
  </si>
  <si>
    <t>Spatial variations of PAH, hopanes/steranes and EC/OC concentrations within and between European study areas</t>
  </si>
  <si>
    <t>Boll R.|Boll R.|Boll R.|Rouzée A.|Rouzée A.|Adolph M.|Anielski D.|Anielski D.|Anielski D.|Aquila A.|Aquila A.|Bari S.|Bomme C.|Bostedt C.|Bozek J.|Chapman H.|Chapman H.|Chapman H.|Christensen L.|Coffee R.|Coppola N.|Coppola N.|De S.|De S.|Decleva P.|Epp S.|Epp S.|Epp S.|Epp S.|Erk B.|Erk B.|Erk B.|Filsinger F.|Foucar L.|Foucar L.|Gorkhover T.|Gumprecht L.|Hömke A.|Hömke A.|Holmegaard L.|Holmegaard L.|Johnsson P.|Kienitz J.|Kienitz J.|Kierspel T.|Kierspel T.|Krasniqi F.|Krasniqi F.|Krasniqi F.|Kühnel K.|Maurer J.|Messerschmidt M.|Moshammer R.|Moshammer R.|Müller N.|Rudek B.|Rudek B.|Rudek B.|Savelyev E.|Savelyev E.|Schlichting I.|Schmidt C.|Schmidt C.|Scholz F.|Schorb S.|Schulz J.|Schulz J.|Seltmann J.|Stener M.|Stern S.|Stern S.|Techert S.|Techert S.|Techert S.|Techert S.|Thøgersen J.|Trippel S.|Viefhaus J.|Vrakking M.|Vrakking M.|Stapelfeldt H.|Küpper J.|Küpper J.|Küpper J.|Küpper J.|Küpper J.|Ullrich J.|Ullrich J.|Ullrich J.|Rudenko A.|Rudenko A.|Rudenko A.|Rolles D.|Rolles D.|Rolles D.</t>
  </si>
  <si>
    <t>Rolles D.|Rolles D.|Rolles D.|Boll R.|Boll R.|Boll R.|Adolph M.|Aquila A.|Aquila A.|Bostedt C.|Bozek J.|Chapman H.|Chapman H.|Chapman H.|Coffee R.|Coppola N.|Coppola N.|Decleva P.|Delmas T.|Epp S.|Epp S.|Epp S.|Erk B.|Erk B.|Erk B.|Filsinger F.|Filsinger F.|Foucar L.|Foucar L.|Gumprecht L.|Hömke A.|Hömke A.|Hömke A.|Gorkhover T.|Holmegaard L.|Holmegaard L.|Johnsson P.|Kaiser C.|Krasniqi F.|Krasniqi F.|Krasniqi F.|Kühnel K.|Maurer J.|Messerschmidt M.|Moshammer R.|Quevedo W.|Quevedo W.|Rajkovic I.|Rajkovic I.|Rouzée A.|Rouzée A.|Rudek B.|Rudek B.|Rudek B.|Rudek B.|Schlichting I.|Schlichting I.|Schmidt C.|Schmidt C.|Schmidt C.|Schorb S.|Schorb S.|Schröter C.|Schulz J.|Schulz J.|Stapelfeldt H.|Stener M.|Stern S.|Stern S.|Techert S.|Techert S.|Techert S.|Thøgersen J.|Vrakking M.|Vrakking M.|Rudenko A.|Rudenko A.|Rudenko A.|Küpper J.|Küpper J.|Küpper J.|Küpper J.|Küpper J.|Ullrich J.|Ullrich J.|Ullrich J.</t>
  </si>
  <si>
    <t>Imaging molecular structure through femtosecond photoelectron diffraction on aligned and oriented gas-phase molecules</t>
  </si>
  <si>
    <t>Femtosecond x-ray photoelectron diffraction on gas-phase dibromobenzene molecules</t>
  </si>
  <si>
    <t>Faraday Discussions</t>
  </si>
  <si>
    <t>Miller R.|Miller R.|Schmidt G.|Schmidt G.|Nazarenko L.|Nazarenko L.|Tausnev N.|Tausnev N.|Bauer S.|Bauer S.|Delgenio A.|Kelley M.|Kelley M.|Lo K.|Lo K.|Ruedy R.|Ruedy R.|Shindell D.|Shindell D.|Aleinov I.|Aleinov I.|Bauer M.|Bauer M.|Bleck R.|Bleck R.|Canuto V.|Chen Y.|Chen Y.|Cheng Y.|Cheng Y.|Clune T.|Clune T.|Faluvegi G.|Faluvegi G.|Hansen J.|Hansen J.|Healy R.|Healy R.|Kiang N.|Koch D.|Koch D.|Lacis A.|Legrande A.|Legrande A.|Lerner J.|Lerner J.|Menon S.|Oinas V.|Oinas V.|Pérez García-Pando C.|Pérez García-Pando C.|Perlwitz J.|Perlwitz J.|Puma M.|Puma M.|Rind D.|Romanou A.|Romanou A.|Russell G.|Sato M.|Sato M.|Sun S.|Sun S.|Tsigaridis K.|Tsigaridis K.|Unger N.|Unger N.|Voulgarakis A.|Voulgarakis A.|Yao M.|Yao M.|Zhang J.</t>
  </si>
  <si>
    <t>CMIP5 historical simulations (1850-2012) with GISS ModelE2</t>
  </si>
  <si>
    <t>Fang Y.|Michalak A.|Schwalm C.|Huntzinger D.|Berry J.|Ciais P.|Piao S.|Poulter B.|Fisher J.|Cook R.|Hayes D.|Huang M.|Ito A.|Jain A.|Lei H.|Lu C.|Mao J.|Parazoo N.|Peng S.|Ricciuto D.|Shi X.|Tao B.|Tian H.|Wang W.|Wei Y.|Yang J.</t>
  </si>
  <si>
    <t>Global land carbon sink response to temperature and precipitation varies with ENSO phase</t>
  </si>
  <si>
    <t>Li C.|Xu X.|Lin J.|Sun Z.|Zhu J.|Yao Y.|Zhao X.|Liu Q.|Kulhanek D.|Wang J.|Song T.|Zhao J.|Qiu N.|Guan Y.|Zhou Z.|Williams T.|Bao R.|Briais A.|Brown E.|Chen Y.|Clift P.|Colwell F.|Dadd K.|Ding W.|Almeida I.|Huang X.|Hyun S.|Jiang T.|Koppers A.|Li Q.|Liu C.|Liu Z.|Nagai R.|Peleo-Alampay A.|Su X.|Tejada M.|Trinh H.|Yeh Y.|Zhang C.|Zhang F.|Zhang G.</t>
  </si>
  <si>
    <t>Ages and magnetic structures of the South China Sea constrained by deep tow magnetic surveys and IODP Expedition 349</t>
  </si>
  <si>
    <t>Nagai Y.|Matsubara Y.|Itow Y.|Sako T.|Lopez D.|Sasai Y.|Itow T.|Munakata K.|Kato C.|Kozai M.|Miyazaki T.|Shibata S.|Takamaru H.|Kojima H.|Tsuchiya H.|Watanabe K.|Koi T.|Valdés-Galicia J.|Hurtado A.|Musalem O.|Ortiz E.|González L.|Anzorena M.|Garcia R.</t>
  </si>
  <si>
    <t>Ortiz E.|Valdés-Galicia J.|Matsubara Y.|Nagai Y.|Hurtado A.|Musalem O.|García R.|Anzorena M.|González L.|Itow Y.|Sako T.|Lopez D.|Sasai Y.|Munakata K.|Kato C.|Kozai M.|Shibata S.|Takamaru H.|Kojima H.|Watanabe K.|Tsuchiya H.|Koi T.</t>
  </si>
  <si>
    <t>First cosmic-ray measurements by the SciCRT solar neutron experiment in Mexico</t>
  </si>
  <si>
    <t>Observation of cosmic ray hadrons at the top of the Sierra Negra volcano in Mexico with the SciCRT prototype</t>
  </si>
  <si>
    <t>Storm S.|Mundy L.|Fernández-López M.|Fernández-López M.|Lee K.|Lee K.|Looney L.|Teuben P.|Rosolowsky E.|Rosolowsky E.|Arce H.|Ostriker E.|Segura-Cox D.|Pound M.|Salter D.|Volgenau N.|Shirley Y.|Chen C.|Gong H.|Plunkett A.|Tobin J.|Kwon W.|Isella A.|Kauffmann J.|Tassis K.|Tassis K.|Crutcher R.|Gammie C.|Testi L.</t>
  </si>
  <si>
    <t>CARMA large area star formation survey: Project overview with analysis of dense gas structure and kinematics in Barnard 1</t>
  </si>
  <si>
    <t>Östlin G.|Hayes M.|Duval F.|Sandberg A.|Rivera-Thorsen T.|Marquart T.|Marquart T.|Orlitová I.|Orlitová I.|Adamo A.|Melinder J.|Guaita L.|Atek H.|Cannon J.|Gruyters P.|Herenz E.|Kunth D.|Laursen P.|Mas-Hesse J.|Micheva G.|Micheva G.|Otí-Floranes H.|Otí-Floranes H.|Pardy S.|Pardy S.|Roth M.|Schaerer D.|Verhamme A.</t>
  </si>
  <si>
    <t>The Lyα reference sample. I. Survey outline and first results for Markarian 259</t>
  </si>
  <si>
    <t>Arévalo P.|Arévalo P.|Bauer F.|Bauer F.|Bauer F.|Puccetti S.|Puccetti S.|Walton D.|Koss M.|Boggs S.|Brandt W.|Brandt W.|Brightman M.|Christensen F.|Comastri A.|Craig W.|Craig W.|Fuerst F.|Gandhi P.|Grefenstette B.|Hailey C.|Harrison F.|Luo B.|Luo B.|Madejski G.|Madsen K.|Marinucci A.|Matt G.|Saez C.|Saez C.|Stern D.|Stuhlinger M.|Treister E.|Urry C.|Zhang W.</t>
  </si>
  <si>
    <t>The 2-79 keV X-ray spectrum of the circinus galaxy with NuSTAR, XMM-newton, and Chandra: A fully compton-thick active galactic nucleus</t>
  </si>
  <si>
    <t>Arzoumanian Z.|Baker P.|Baker P.|Brazier A.|Burke-Spolaor S.|Burke-Spolaor S.|Chamberlin S.|Chatterjee S.|Christy B.|Cordes J.|Cornish N.|Crawford F.|Cromartie H.|Crowter K.|Decesar M.|Demorest P.|Dolch T.|Ellis J.|Ellis J.|Ferdman R.|Ferrara E.|Folkner W.|Fonseca E.|Garver-Daniels N.|Garver-Daniels N.|Gentile P.|Gentile P.|Haas R.|Hazboun J.|Hazboun J.|Huerta E.|Huerta E.|Islo K.|Jones G.|Jones M.|Jones M.|Kaplan D.|Kaspi V.|Lam M.|Lam M.|Lazio T.|Lazio T.|Levin L.|Lommen A.|Lorimer D.|Lorimer D.|Luo J.|Lynch R.|Madison D.|McLaughlin M.|McLaughlin M.|McWilliams S.|McWilliams S.|Mingarelli C.|Ng C.|Nice D.|Park R.|Pennucci T.|Pennucci T.|Pennucci T.|Pennucci T.|Pol N.|Pol N.|Ransom S.|Ransom S.|Ray P.|Rasskazov A.|Rasskazov A.|Rasskazov A.|Siemens X.|Simon J.|Spiewak R.|Spiewak R.|Stairs I.|Stinebring D.|Stovall K.|Swiggum J.|Taylor S.|Taylor S.|Vallisneri M.|Vallisneri M.|Haasteren R.|Vigeland S.|Zhu W.|Zhu W.</t>
  </si>
  <si>
    <t>The NANOGrav 11 Year Data Set: Pulsar-timing Constraints on the Stochastic Gravitational-wave Background</t>
  </si>
  <si>
    <t>Barron D.|Ade P.|Anthony A.|Arnold K.|Boettger D.|Borrill J.|Borrill J.|Chapman S.|Chinone Y.|Dobbs M.|Edwards J.|Errard J.|Fabbian G.|Flanigan D.|Fuller G.|Ghribi A.|Grainger W.|Halverson N.|Hasegawa M.|Hattori K.|Hazumi M.|Holzapfel W.|Howard J.|Hyland P.|Jaehnig G.|Jaffe A.|Keating B.|Kermish Z.|Keskitalo R.|Kisner T.|Lee A.|Le Jeune M.|Linder E.|Lungu M.|Matsuda F.|Matsumura T.|Meng X.|Miller N.|Morii H.|Moyerman S.|Myers M.|Nishino H.|Paar H.|Peloton J.|Quealy E.|Rebeiz G.|Reichardt C.|Richards P.|Richards P.|Ross C.|Shimizu A.|Shimmin C.|Shimon M.|Sholl M.|Siritanasak P.|Spieler H.|Stebor N.|Steinbach B.|Stompor R.|Suzuki A.|Tomaru T.|Tucker C.|Yadav A.|Zahn O.|Zahn O.</t>
  </si>
  <si>
    <t>The POLARBEAR cosmic microwave background polarization experiment</t>
  </si>
  <si>
    <t>Viti S.|García-Burillo S.|Fuente A.|Hunt L.|Usero A.|Henkel C.|Henkel C.|Eckart A.|Eckart A.|Martin S.|Spaans M.|Muller S.|Combes F.|Krips M.|Schinnerer E.|Casasola V.|Costagliola F.|Marquez I.|Planesas P.|Van Der Werf P.|Aalto S.|Baker A.|Boone F.|Tacconi L.</t>
  </si>
  <si>
    <t>García-Burillo S.|Combes F.|Almeida C.|Almeida C.|Usero A.|Krips M.|Alonso-Herrero A.|Aalto S.|Casasola V.|Hunt L.|Martín S.|Martín S.|Viti S.|Colina L.|Colina L.|Costagliola F.|Costagliola F.|Eckart A.|Fuente A.|Henkel C.|Henkel C.|Márquez I.|Neri R.|Schinnerer E.|Tacconi L.|Werf P.</t>
  </si>
  <si>
    <t>Molecular line emission in NGC 1068 imaged with ALMA: II. the chemistry of the dense molecular gas</t>
  </si>
  <si>
    <t>ALMA RESOLVES the TORUS of NGC 1068: CONTINUUM and MOLECULAR LINE EMISSION</t>
  </si>
  <si>
    <t>Spitler L.|Spitler L.|Spitler L.|Straatman C.|Labbé I.|Glazebrook K.|Tran K.|Kacprzak G.|Quadri R.|Papovich C.|Persson S.|Van Dokkum P.|Allen R.|Allen R.|Kawinwanichakij L.|Kelson D.|McCarthy P.|Mehrtens N.|J. Monson A.|Nanayakkara T.|Rees G.|Rees G.|Tilvi V.|Tomczak A.</t>
  </si>
  <si>
    <t>Straatman C.|Spitler L.|Spitler L.|Quadri R.|Labbé I.|Glazebrook K.|Persson S.|Papovich C.|Tran K.|Brammer G.|Cowley M.|Cowley M.|Tomczak A.|Nanayakkara T.|Alcorn L.|Allen R.|Broussard A.|Van Dokkum P.|Forrest B.|Van Houdt J.|Kacprzak G.|Kawinwanichakij L.|Kelson D.|Lee J.|McCarthy P.|Mehrtens N.|Monson A.|Murphy D.|Rees G.|Tilvi V.|Whitaker K.</t>
  </si>
  <si>
    <t>Exploring the z = 3-4 massive galaxy population with ZFOURGE: The prevalence of dusty and quiescent galaxies</t>
  </si>
  <si>
    <t>THE FOURSTAR GALAXY EVOLUTION SURVEY (ZFOURGE): ULTRAVIOLET to FAR-INFRARED CATALOGS, MEDIUM-BANDWIDTH PHOTOMETRIC REDSHIFTS with IMPROVED ACCURACY, STELLAR MASSES, and CONFIRMATION of QUIESCENT GALAXIES to z ∼ 3.5</t>
  </si>
  <si>
    <t>Ade P.|Aikin R.|Amiri M.|Barkats D.|Benton S.|Bischoff C.|Bock J.|Bock J.|Brevik J.|Buder I.|Bullock E.|Davis G.|Day P.|Dowell C.|Duband L.|Filippini J.|Fliescher S.|Golwala S.|Halpern M.|Hasselfield M.|Hildebrandt S.|Hildebrandt S.|Hilton G.|Irwin K.|Irwin K.|Irwin K.|Karkare K.|Kaufman J.|Keating B.|Kernasovskiy S.|Kovac J.|Kuo C.|Kuo C.|Leitch E.|Llombart N.|Lueker M.|Netterfield C.|Nguyen H.|O'Brient R.|Ogburn IV R.|Ogburn IV R.|Orlando A.|Pryke C.|Reintsema C.|Richter S.|Schwarz R.|Sheehy C.|Sheehy C.|Staniszewski Z.|Story K.|Sudiwala R.|Teply G.|Tolan J.|Turner A.|Vieregg A.|Vieregg A.|Wilson P.|Wong C.|Yoon K.|Yoon K.</t>
  </si>
  <si>
    <t>BICEP2. II. Experiment and three-year data set</t>
  </si>
  <si>
    <t>Müller C.|Müller C.|Kadler M.|Ojha R.|Ojha R.|Ojha R.|Perucho M.|Großberger C.|Großberger C.|Ros E.|Ros E.|Ros E.|Wilms J.|Blanchard J.|Böck M.|Carpenter B.|Dutka M.|Edwards P.|Hase H.|Horiuchi S.|Kreikenbohm A.|Kreikenbohm A.|Lovell J.|Markowitz A.|Markowitz A.|Markowitz A.|Phillips C.|Plötz C.|Pursimo T.|Quick J.|Rothschild R.|Schulz R.|Schulz R.|Steinbring T.|Stevens J.|Trüstedt J.|Tzioumis A.</t>
  </si>
  <si>
    <t>Schulz R.|Schulz R.|Kreikenbohm A.|Kreikenbohm A.|Kadler M.|Ojha R.|Ojha R.|Ojha R.|Ros E.|Ros E.|Ros E.|Stevens J.|Edwards P.|Carpenter B.|Carpenter B.|Elsässer D.|Gehrels N.|Großberger C.|Großberger C.|Hase H.|Horiuchi S.|Lovell J.|Mannheim K.|Markowitz A.|Markowitz A.|Müller C.|Müller C.|Phillips C.|Plötz C.|Quick J.|Trüstedt J.|Tzioumis A.|Wilms J.</t>
  </si>
  <si>
    <t>TANAMI monitoring of Centaurus A: The complex dynamics in the inner parsec of an extragalactic jet</t>
  </si>
  <si>
    <t>The gamma-ray emitting radio-loud narrow-line Seyfert 1 galaxy PKS 2004-447: II. the radio view</t>
  </si>
  <si>
    <t>Williamson K.|Jorstad S.|Jorstad S.|Marscher A.|Larionov V.|Larionov V.|Larionov V.|Smith P.|Agudo I.|Agudo I.|Arkharov A.|Blinov D.|Blinov D.|Casadio C.|Efimova N.|Efimova N.|Gómez J.|Hagen-Thorn V.|Hagen-Thorn V.|Joshi M.|Konstantinova T.|Kopatskaya E.|Larionova E.|Larionova L.|Malmrose M.|McHardy I.|Molina S.|Morozova D.|Schmidt G.|Taylor B.|Taylor B.|Troitsky I.</t>
  </si>
  <si>
    <t>Williamson K.|Jorstad S.|Jorstad S.|Marscher A.|Larionov V.|Larionov V.|Larionov V.|Agudo I.|Agudo I.|Arkharov A.|Blinov D.|Blinov D.|Casadio C.|Gómez J.|Hagen-Thorn V.|Hagen-Thorn V.|Joshi M.|Konstantinova T.|Kopatskaya E.|Larionova E.|Larionova L.|Malmrose M.|McHardy I.|Molina S.|Morozova D.|Taylor B.|Taylor B.|Troitsky I.</t>
  </si>
  <si>
    <t>Comprehensive monitoring of gamma-ray bright blazars. I. statistical study of optical, X-ray, and gamma-ray spectral slopes</t>
  </si>
  <si>
    <t>Correlation analysis of delays between variations of Gamma-Ray and optical light curves of blazars</t>
  </si>
  <si>
    <t>González Delgado R.|Pérez E.|Cid Fernandes R.|Cid Fernandes R.|García-Benito R.|De Amorim A.|Sánchez S.|Sánchez S.|Husemann B.|Cortijo-Ferrero C.|López Fernández R.|Sánchez-Blázquez P.|Bekeraite S.|Walcher C.|Falcón-Barroso J.|Falcón-Barroso J.|Gallazzi A.|Gallazzi A.|Van De Ven G.|Alves J.|Bland-Hawthorn J.|Kennicutt R.|Kupko D.|Lyubenova M.|Mast D.|Mast D.|Mollá M.|Marino R.|Quirrenbach A.|Vílchez J.|Wisotzki L.</t>
  </si>
  <si>
    <t>González Delgado R.|Cid Fernandes R.|Pérez E.|García-Benito R.|López Fernández R.|Lacerda E.|Lacerda E.|Cortijo-Ferrero C.|De Amorim A.|Vale Asari N.|Sánchez S.|Walcher C.|Wisotzki L.|Mast D.|Alves J.|Ascasibar Y.|Ascasibar Y.|Bland-Hawthorn J.|Galbany L.|Galbany L.|Kennicutt R.|Márquez I.|Masegosa J.|Mollá M.|Sánchez-Blázquez P.|Sánchez-Blázquez P.|Vílchez J.</t>
  </si>
  <si>
    <t>The star formation history of CALIFA galaxies: Radial structures</t>
  </si>
  <si>
    <t>Star formation along the Hubble sequence: Radial structure of the star formation of CALIFA galaxies</t>
  </si>
  <si>
    <t>Abbasi R.|Abe M.|Abu-Zayyad T.|Allen M.|Azuma R.|Barcikowski E.|Belz J.|Bergman D.|Blake S.|Cady R.|Cheon B.|Chiba J.|Chikawa M.|Matteo A.|Fujii T.|Fujita K.|Fukushima M.|Fukushima M.|Furlich G.|Goto T.|Hanlon W.|Hayashi M.|Hayashi Y.|Hayashida N.|Hibino K.|Honda K.|Ikeda D.|Inoue N.|Ishii T.|Ishimori R.|Ito H.|Ivanov D.|Jeong H.|Jeong S.|Jui C.|Kadota K.|Kakimoto F.|Kalashev O.|Kasahara K.|Kawai H.|Kawakami S.|Kawana S.|Kawata K.|Kido E.|Kim H.|Kim J.|Kim J.|Kishigami S.|Kitamura S.|Kitamura Y.|Kuzmin V.|Kuznetsov M.|Kwon Y.|Lee K.|Lubsandorzhiev B.|Lundquist J.|Machida K.|Martens K.|Matsuyama T.|Matthews J.|Mayta R.|Minamino M.|Mukai K.|Myers I.|Nagasawa K.|Nagataki S.|Nakamura R.|Nakamura T.|Nonaka T.|Oda H.|Ogio S.|Ogura J.|Ohnishi M.|Ohoka H.|Okuda T.|Omura Y.|Ono M.|Onogi R.|Oshima A.|Ozawa S.|Park I.|Pshirkov M.|Pshirkov M.|Remington J.|Rodriguez D.|Rubtsov G.|Ryu D.|Sagawa H.|Sahara R.|Saito K.|Saito Y.|Sakaki N.|Sakurai N.|Scott L.|Seki T.|Sekino K.|Shah P.|Shibata F.|Shibata T.|Shimodaira H.</t>
  </si>
  <si>
    <t>Testing a Reported Correlation between Arrival Directions of Ultra-high-energy Cosmic Rays and a Flux Pattern from nearby Starburst Galaxies using Telescope Array Data</t>
  </si>
  <si>
    <t>Marinucci A.|Matt G.|Kara E.|Miniutti G.|Elvis M.|Arevalo P.|Ballantyne D.|Baloković M.|Bauer F.|Brenneman L.|Boggs S.|Cappi M.|Christensen F.|Craig W.|Craig W.|Fabian A.|Fuerst F.|Hailey C.|Harrison F.|Risaliti G.|Risaliti G.|Reynolds C.|Stern D.|Walton D.|Zhang W.</t>
  </si>
  <si>
    <t>Simultaneous NuSTAR and XMM-Newton 0.5-80 keV spectroscopy of the narrow-line Seyfert 1 galaxy SWIFT j2127.4+5654</t>
  </si>
  <si>
    <t>Elmegreen D.|Elmegreen B.|Adamo A.|Adamo A.|Aloisi A.|Andrews J.|Annibali F.|Bright S.|Calzetti D.|Cignoni M.|Evans A.|Evans A.|Gallagher J.|Gouliermis D.|Gouliermis D.|Grebel E.|Hunter D.|Johnson K.|Kim H.|Lee J.|Sabbi E.|Smith L.|Thilker D.|Tosi M.|Ubeda L.</t>
  </si>
  <si>
    <t>Hunter D.|Gallardo S.|Gallardo S.|Zhang H.|Adamo A.|Cook D.|Oh S.|Elmegreen B.|Kim H.|Kahre L.|Ubeda L.|Bright S.|Ryon J.|Fumagalli M.|Sacchi E.|Sacchi E.|Kennicutt R.|Tosi M.|Dale D.|Cignoni M.|Cignoni M.|Messa M.|Grebel E.|Gouliermis D.|Gouliermis D.|Sabbi E.|Grasha K.|Gallagher J.|Calzetti D.|Lee J.</t>
  </si>
  <si>
    <t>Hierarchical star formation in nearby LEGUS galaxies</t>
  </si>
  <si>
    <t>A Study of Two Dwarf Irregular Galaxies with Asymmetrical Star Formation Distributions</t>
  </si>
  <si>
    <t>Wang S.|Zhang H.|Zhou J.|Zhou X.|Zhou X.|Yang M.|Wang L.|Bayliss D.|Zhou G.|Ashley M.|Fan Z.|Fan Z.|Feng L.|Gong X.|Lawrence J.|Lawrence J.|Liu H.|Liu Q.|Luong-Van D.|Ma J.|Ma J.|Meng Z.|Storey J.|Wittenmyer R.|Wu Z.|Wu Z.|Yan J.|Yang H.|Yang J.|Yang J.|Yuan X.|Zhang T.|Zhang T.|Zhu Z.|Zou H.|Zou H.</t>
  </si>
  <si>
    <t>Planetary transit candidates in the CSTAR field: Analysis of the 2008 data</t>
  </si>
  <si>
    <t>Jackson R.|Jeffries R.|Lewis J.|Koposov S.|Koposov S.|Sacco G.|Randich S.|Gilmore G.|Asplund M.|Binney J.|Bonifacio P.|Drew J.|Feltzing S.|Ferguson A.|Micela G.|Neguerela I.|Prusti T.|Rix H.|Vallenari A.|Alfaro E.|Allende Prieto C.|Allende Prieto C.|Babusiaux C.|Bensby T.|Blomme R.|Bragaglia A.|Flaccomio E.|Francois P.|Hambly N.|Irwin M.|Korn A.|Lanzafame A.|Pancino E.|Pancino E.|Recio-Blanco A.|Smiljanic R.|Van Eck S.|Walton N.|Bayo A.|Bergemann M.|Carraro G.|Costado M.|Damiani F.|Edvardsson B.|Franciosini E.|Frasca A.|Heiter U.|Hill V.|Hourihane A.|Jofré P.|Lardo C.|De Laverny P.|Lind K.|Magrini L.|Marconi G.|Martayan C.|Masseron T.|Monaco L.|Morbidelli L.|Prisinzano L.|Sbordone L.|Sbordone L.|Sousa S.|Worley C.|Zaggia S.</t>
  </si>
  <si>
    <t>The Gaia -ESO Survey: Empirical determination of the precision of stellar radial velocities and projected rotation velocities</t>
  </si>
  <si>
    <t>Pavlidou V.|Pavlidou V.|Angelakis E.|Myserlis I.|Blinov D.|Blinov D.|King O.|Papadakis I.|Papadakis I.|Tassis K.|Tassis K.|Hovatta T.|Hovatta T.|Pazderska B.|Paleologou E.|Baloković M.|Feiler R.|Fuhrmann L.|Khodade P.|Kus A.|Kylafis N.|Kylafis N.|Modi D.|Panopoulou G.|Papamastorakis I.|Papamastorakis I.|Pazderski E.|Pearson T.|Rajarshi C.|Ramaprakash A.|Readhead A.|Reig P.|Reig P.|Zensus J.</t>
  </si>
  <si>
    <t>The RoboPol optical polarization survey of gamma-ray-loud blazars</t>
  </si>
  <si>
    <t>Weiss W.|Fröhlich H.|Pigulski A.|Popowicz A.|Huber D.|Huber D.|Huber D.|Kuschnig R.|Moffat A.|Matthews J.|Saio H.|Schwarzenberg-Czerny A.|Grant C.|Koudelka O.|Lüftinger T.|Rucinski S.|Wade G.|Alves J.|Guedel M.|Handler G.|Mochnacki S.|Orleanski P.|Pablo B.|Pamyatnykh A.|Ramiaramanantsoa T.|Rowe J.|Whittaker G.|Zawistowski T.|Zocłońska E.|Zwintz K.</t>
  </si>
  <si>
    <t>The roAp star α Circinus as seen by BRITE-Constellation</t>
  </si>
  <si>
    <t>Desidera S.|Bonomo A.|Claudi R.|Damasso M.|Damasso M.|Biazzo K.|Sozzetti A.|Marzari F.|Marzari F.|Benatti S.|Gandolfi D.|Gandolfi D.|Gratton R.|Lanza A.|Nascimbeni V.|Nascimbeni V.|Andreuzzi G.|Affer L.|Barbieri M.|Bedin L.|Bignamini A.|Bonavita M.|Borsa F.|Calcidese P.|Christille J.|Christille J.|Cosentino R.|Cosentino R.|Covino E.|Esposito M.|Giacobbe P.|Harutyunyan A.|Latham D.|Lattanzi M.|Leto G.|Lodato G.|Lovis C.|Maggio A.|Malavolta L.|Malavolta L.|Mancini L.|Martinez Fiorenzano A.|Micela G.|Molinari E.|Molinari E.|Mordasini C.|Munari U.|Pagano I.|Pedani M.|Pepe F.|Piotto G.|Piotto G.|Poretti E.|Rainer M.|Ribas I.|Santos N.|Santos N.|Scandariato G.|Silvotti R.|Southworth J.|Zanmar Sanchez R.</t>
  </si>
  <si>
    <t>Sozzetti A.|Bonomo A.|Biazzo K.|Mancini L.|Damasso M.|Desidera S.|Gratton R.|Lanza A.|Poretti E.|Rainer M.|Malavolta L.|Affer L.|Barbieri M.|Bedin L.|Boccato C.|Bonavita M.|Borsa F.|Ciceri S.|Claudi R.|Gandolfi D.|Gandolfi D.|Giacobbe P.|Henning T.|Knapic C.|Latham D.|Lodato G.|Maggio A.|Maldonado J.|Marzari F.|Marzari F.|Martinez Fiorenzano A.|Micela G.|Molinari E.|Molinari E.|Mordasini C.|Nascimbeni V.|Pagano I.|Pedani M.|Pepe F.|Piotto G.|Piotto G.|Santos N.|Santos N.|Scandariato G.|Shkolnik E.|Southworth J.</t>
  </si>
  <si>
    <t>The GAPS programme with HARPS-N at TNG: IV. A planetary system around XO-2S</t>
  </si>
  <si>
    <t>The GAPS programme with HARPS-N at TNG: VI. The curious case of TrES-4b</t>
  </si>
  <si>
    <t>Shannon R.|Oslowski S.|Oslowski S.|Dai S.|Dai S.|Bailes M.|Hobbs G.|Manchester R.|van Straten W.|Raithel C.|Ravi V.|Ravi V.|Toomey L.|Bhat N.|Burke-Spolaor S.|Coles W.|Keith M.|Kerr M.|Levin Y.|Sarkissian J.|Wang J.|Wen L.|Zhu X.</t>
  </si>
  <si>
    <t>Limitations in timing precision due to single-pulse shape variability in millisecond pulsars</t>
  </si>
  <si>
    <t>Morosan D.|Gallagher P.|Zucca P.|Fallows R.|Carley E.|Mann G.|Bisi M.|Kerdraon A.|Konovalenko A.|MacKinnon A.|Rucker H.|Thidé B.|Magdalenić J.|Vocks C.|Reid H.|Anderson J.|Asgekar A.|Asgekar A.|Avruch I.|Avruch I.|Bentum M.|Bernardi G.|Best P.|Bonafede A.|Bregman J.|Breitling F.|Broderick J.|Brüggen M.|Butcher H.|Ciardi B.|Conway J.|De Gasperin F.|De Geus E.|Deller A.|Duscha S.|Eislöffel J.|Engels D.|Falcke H.|Falcke H.|Ferrari C.|Frieswijk W.|Garrett M.|Garrett M.|Grießmeier J.|Grießmeier J.|Gunst A.|Hassall T.|Hassall T.|Hessels J.|Hessels J.|Hoeft M.|Hörandel J.|Horneffer A.|Iacobelli M.|Juette E.|Karastergiou A.|Kondratiev V.|Kondratiev V.|Kramer M.|Kramer M.|Kuniyoshi M.|Kuper G.|Maat P.|Markoff S.|McKean J.|McKean J.|Mulcahy D.|Munk H.|Nelles A.|Norden M.|Orru E.|Paas H.|Pandey-Pommier M.|Pandey V.|Pietka G.|Pizzo R.|Polatidis A.|Reich W.|Röttgering H.|Scaife A.|Schwarz D.|Serylak M.|Smirnov O.|Smirnov O.|Stappers B.|Stewart A.|Tagger M.|Tang Y.|Tasse C.|Thoudam S.|Toribio C.|Vermeulen R.|Van Weeren R.|Wucknitz O.|Wucknitz O.|Yatawatta S.|Zarka P.</t>
  </si>
  <si>
    <t>LOFAR tied-array imaging of Type III solar radio bursts</t>
  </si>
  <si>
    <t>Richards S.|Richards S.|Richards S.|Schaefer A.|Schaefer A.|Schaefer A.|López-Sánchez A.|López-Sánchez A.|Croom S.|Croom S.|Bryant J.|Bryant J.|Sweet S.|Konstantopoulos I.|Allen J.|Allen J.|Bland-Hawthorn J.|Bloom J.|Bloom J.|Brough S.|Fogarty L.|Fogarty L.|Goodwin M.|Green A.|Ho I.|Kewley L.|Koribalski B.|Lawrence J.|Owers M.|Sadler E.|Sadler E.|Sharp R.|Sharp R.</t>
  </si>
  <si>
    <t>Bloom J.|Bloom J.|Fogarty L.|Fogarty L.|Croom S.|Croom S.|Schaefer A.|Schaefer A.|Bryant J.|Bryant J.|Bryant J.|Cortese L.|Richards S.|Richards S.|Richards S.|Bland-Hawthorn J.|Ho I.|Scott N.|Scott N.|Goldstein G.|Medling A.|Brough S.|Sweet S.|Cecil G.|López-Sánchez A.|López-Sánchez A.|Glazebrook K.|Parker Q.|Parker Q.|Parker Q.|Allen J.|Allen J.|Goodwin M.|Green A.|Konstantopoulos I.|Konstantopoulos I.|Lawrence J.|Lorente N.|Owers M.|Owers M.|Sharp R.</t>
  </si>
  <si>
    <t>The SAMI galaxy survey: The discovery of a luminous, low-metallicity HII complex in the dwarf galaxy GAMA J141103.98-003242.3</t>
  </si>
  <si>
    <t>The SAMI Galaxy Survey: Asymmetry in gas kinematics and its links to stellar mass and star formation</t>
  </si>
  <si>
    <t>Bai W.|Bai W.|Lan T.|Yang L.|Xiao C.|Xiao C.|Li H.|Mao W.|You W.|Xu H.|Deng T.|Zhu J.|Luo B.|Fu P.|Wen X.|Zhou H.|Wang H.|Wan S.|Liu A.|Xie J.|Ding W.|Ding W.|Liu W.</t>
  </si>
  <si>
    <t>Design of a feedback control system for keda torus experiment equilibrium field power supply</t>
  </si>
  <si>
    <t>Ishiyama H.|Jeong S.|Watanabe Y.|Hirayama Y.|Imai N.|Miyatake H.|Oyaizu M.|Katayama I.|Osa A.|Otokawa Y.|Matsuda M.|Nishio K.|Makii H.|Sato T.|Kuwata N.|Kawamura J.|Nakao A.|Ueno H.|Kim Y.|Kimura S.|Mukai M.</t>
  </si>
  <si>
    <t>Ishiyama H.|Ishiyama H.|Jeong S.|Jeong S.|Watanabe Y.|Hirayama Y.|Imai N.|Imai N.|Jung H.|Miyatake H.|Oyaizu M.|Osa A.|Otokawa Y.|Matsuda M.|Nishio K.|Makii H.|Sato T.|Kuwata N.|Kawamura J.|Ueno H.|Kim Y.|Kimura S.|Mukai M.</t>
  </si>
  <si>
    <t>Nanoscale diffusion tracing by radioactive&lt;sup&gt;8&lt;/sup&gt;Li tracer</t>
  </si>
  <si>
    <t>Direct measurement of nanoscale lithium diffusion in solid battery materials using radioactive tracer of&lt;sup&gt;8&lt;/sup&gt;Li</t>
  </si>
  <si>
    <t>Rothe J.|Angloher G.|Bauer P.|Bento A.|Bento A.|Bucci C.|Canonica L.|Canonica L.|D’Addabbo A.|Defay X.|Erb A.|Erb A.|Feilitzsch F.|Ferreiro Iachellini N.|Gorla P.|Gütlein A.|Gütlein A.|Hauff D.|Jochum J.|Kiefer M.|Kluck H.|Kluck H.|Kraus H.|Lanfranchi J.|Langenkämper A.|Loebell J.|Mancuso M.|Mondragon E.|Münster A.|Pagliarone C.|Petricca F.|Potzel W.|Pröbst F.|Puig R.|Puig R.|Reindl F.|Reindl F.|Schäffner K.|Schieck J.|Schieck J.|Schipperges V.|Schönert S.|Seidel W.|Stahlberg M.|Stahlberg M.|Stodolsky L.|Strandhagen C.|Strauss R.|Tanzke A.|Trinh Thi H.|Türkoğlu C.|Türkoğlu C.|Ulrich A.|Usherov I.|Wawoczny S.|Willers M.|Wüstrich M.</t>
  </si>
  <si>
    <t>TES-Based Light Detectors for the CRESST Direct Dark Matter Search</t>
  </si>
  <si>
    <t>Nabara Y.|Hemmi T.|Kajitani H.|Ozeki H.|Suwa T.|Iguchi M.|Nunoya Y.|Isono T.|Matsui K.|Koizumi N.|Tsutsumi F.|Uno Y.|Oshikiri M.|Shibutani K.|Takahashi Y.|Okuno K.|Murakami Y.|Miyatake T.|Sedlak K.|Stepanov B.|Bruzzone P.</t>
  </si>
  <si>
    <t>Nabara Y.|Suwa T.|Ozeki H.|Kajitani H.|Sakurai T.|Hemmi T.|Iguchi M.|Nunoya Y.|Takahashi Y.|Isono T.|Matsui K.|Koizumi N.|Tsutsumi F.|Uno Y.|Oshikiri M.|Shibutani K.|Okuno K.|Murakami Y.|Takano T.|Sedlak K.|Stepanov B.|Bruzzone P.</t>
  </si>
  <si>
    <t>Optimization of heat treatment of Japanese Nb&lt;inf&gt;3&lt;/inf&gt;Sn conductors for toroidal field coils in ITER</t>
  </si>
  <si>
    <t>Performance Analysis of Mass-Produced Nb&lt;inf&gt;3&lt;/inf&gt;Sn Conductor for Central Solenoid in ITER</t>
  </si>
  <si>
    <t>Cañas A.|Cervantes-Amat M.|Cervantes-Amat M.|Esteban M.|Ruiz-Moraga M.|Pérez-Gómez B.|Pérez-Gómez B.|Mayor J.|Castaño A.|Aleixandre J.|Aragonés N.|Bartolomé M.|Calvo E.|Cortés M.|Cutanda F.|Huetos O.|Jiménez J.|López-Abente G.|López-Herranz A.|Méndez C.|Molina M.|Navarro C.|Pastor R.|Pollán M.|Román J.|Sánchez J.</t>
  </si>
  <si>
    <t>Blood lead levels in a representative sample of the Spanish adult population: The BIOAMBIENT.ES project</t>
  </si>
  <si>
    <t>Cooper H.|Linton S.|Kelley M.|Ross Z.|Wolfe M.|Chen Y.|Zlotorzynska M.|Hunter-Jones J.|Friedman S.|Des Jarlais D.|Tempalski B.|DiNenno E.|Broz D.|Wejnert C.|Paz-Bailey G.|Taussig J.|Johnson S.|Todd J.|Flynn C.|German D.|Isenberg D.|Driscoll M.|Hurwitz E.|Prachand N.|Benbow N.|Melville S.|Yeager R.|Dyer J.|Novoa A.|Thrun M.|Al-Tayyib A.|Higgins E.|Mokotoff E.|Griffin V.|Sayegh A.|Risser J.|Rehman H.|Bingham T.|Sey E.|Metsch L.|Forrest D.|Beck D.|Cardenas G.|Nemeth C.|Smith L.|Watson C.|Robinson W.|Gruber D.|Barak N.|Neaigus A.|Jenness S.|Wendel T.|Gelpi-Acosta C.|Hagan H.|Godette H.|Bolden B.|D'Errico S.|Brady K.|Kirkland A.|Shpaner M.|Miguelino-Keasling V.|Velasco A.|Raymond H.|De León S.|Rolón-Colón Y.|Courogen M.|Thiede H.|Burt R.|Herbert M.|Friedberg Y.|Wrigley D.|Fisher J.|Sansone M.|West-Ojo T.|Magnus M.|Kuo I.</t>
  </si>
  <si>
    <t>Risk environments, race/ethnicity, and HIV status in a large sample of people who inject drugs in the United States</t>
  </si>
  <si>
    <t>Márquez A.|Ferreiro-Iglesias A.|Dávila-Fajardo C.|Dávila-Fajardo C.|Montes A.|Pascual-Salcedo D.|Perez-Pampin E.|Moreno-Ramos M.|García-Portales R.|Navarro F.|Moreira V.|Magro C.|Caliz R.|Ferrer M.|Alegre-Sancho J.|Joven B.|Carreira P.|Balsa A.|Vasilopoulos Y.|Sarafidou T.|Cabeza-Barrera J.|Narvaez J.|Raya E.|Cañete J.|Fernández-Nebro A.|Ordóñez M.|De la Serna A.|Magallares B.|Gomez-Reino J.|Gomez-Reino J.|González A.|Martín J.</t>
  </si>
  <si>
    <t>Lopez-Rodriguez R.|Perez-Pampin E.|Marquez A.|Blanco F.|Joven B.|Carreira P.|Ferrer M.|Caliz R.|Valor L.|Narvaez J.|Cañete J.|Del Carmen Ordoñez M.|Manrique-Arija S.|Vasilopoulos Y.|Balsa A.|Pascual-Salcedo D.|Moreno-Ramos M.|Alegre-Sancho J.|Navarro-Sarabia F.|Moreira V.|Garcia-Portales R.|Raya E.|Magro-Checa C.|Magro-Checa C.|Martin J.|Gomez-Reino J.|Gomez-Reino J.|Gonzalez A.</t>
  </si>
  <si>
    <t>Lack of validation of genetic variants associated with anti-tumor necrosis factor therapy response in rheumatoid arthritis: A genome-wide association study replication and meta-analysis</t>
  </si>
  <si>
    <t>Validation study of genetic biomarkers of response to TNF inhibitors in rheumatoid arthritis</t>
  </si>
  <si>
    <t>Drake K.|Torgerson D.|Gignoux C.|Galanter J.|Roth L.|Huntsman S.|Eng C.|Oh S.|Yee S.|Lin L.|Bustamante C.|Moreno-Estrada A.|Sandoval K.|Davis A.|Borrell L.|Farber H.|Kumar R.|Avila P.|Brigino-Buenaventura E.|Chapela R.|Ford J.|Lenoir M.|Lurmann F.|Meade K.|Serebrisky D.|Thyne S.|Rodríguez-Cintrón W.|Sen S.|Rodríguez-Santana J.|Hernandez R.|Giacomini K.|Burchard E.|Burchard E.</t>
  </si>
  <si>
    <t>A genome-wide association study of bronchodilator response in Latinos implicates rare variants</t>
  </si>
  <si>
    <t>De Boer A.|De Boer A.|De Mutsert R.|Den Heijer M.|Den Heijer M.|Jukema J.|Rosendaal F.|Blom J.|Assendelft W.|Assendelft W.|Middeldorp S.|Rabelink T.|Smit J.|Romijn J.|Rabe K.|de Roos A.|le Cessie S.|Hiemstra P.|Kloppenburg M.|Huizinga T.|Pijl H.|Tamsma J.|de Koning E.|Reitsma P.|van Dijk K.|de Vries A.|Lamb H.|Jazet I.|Dekkers O.|Biermasz N.|Cobbaert C.|Dekker J.|Penninx B.</t>
  </si>
  <si>
    <t>Overweight can be used as a tool to guide case-finding for cardiovascular risk assessment</t>
  </si>
  <si>
    <t>Kamburova E.|Kamburova E.|Wisse B.|Joosten I.|Allebes W.|Van Der Meer A.|Hilbrands L.|Baas M.|Spierings E.|Hack C.|Van Reekum F.|Van Zuilen A.|Verhaar M.|Bots M.|Drop A.|Plaisier L.|Seelen M.|Sanders J.|Hepkema B.|Lambeck A.|Bungener L.|Roozendaal C.|Tilanus M.|Voorter C.|Wieten L.|Van Duijnhoven E.|Gelens M.|Christiaans M.|Van Ittersum F.|Nurmohamed S.|Lardy N.|Swelsen W.|Van Der Pant K.|Van Der Weerd N.|Ten Berge I.|Bemelman F.|Hoitsma A.|Van Der Boog P.|De Fijter J.|Betjes M.|Betjes M.|Heidt S.|Roelen D.|Claas F.|Otten H.</t>
  </si>
  <si>
    <t>Pretransplant C3D-fixing donor-specific anti-HLA antibodies are not associated with increased risk for kidney graft failure</t>
  </si>
  <si>
    <t>Hantke M.|Hasse D.|Maia F.|Maia F.|Ekeberg T.|John K.|Svenda M.|Loh N.|Martin A.|Timneanu N.|Larsson D.|Van Der Schot G.|Carlsson G.|Ingelman M.|Andreasson J.|Westphal D.|Liang M.|Stellato F.|Stellato F.|Deponte D.|Hartmann R.|Kimmel N.|Kirian R.|Seibert M.|Seibert M.|Mühlig K.|Schorb S.|Ferguson K.|Bostedt C.|Carron S.|Bozek J.|Rolles D.|Rudenko A.|Epp S.|Chapman H.|Barty A.|Hajdu J.|Hajdu J.|Andersson I.</t>
  </si>
  <si>
    <t>Hantke M.|Hasse D.|Ekeberg T.|John K.|Svenda M.|Loh D.|Martin A.|Timneanu N.|Timneanu N.|Larsson D.|Van Der Schot G.|Carlsson G.|Ingelman M.|Andreasson J.|Andreasson J.|Westphal D.|Iwan B.|Uetrecht C.|Bielecki J.|Liang M.|Stellato F.|Stellato F.|DePonte D.|Bari S.|Bari S.|Hartmann R.|Kimmel N.|Kirian R.|Seibert M.|Seibert M.|Mühlig K.|Schorb S.|Ferguson K.|Bostedt C.|Carron S.|Bozek J.|Rolles D.|Rolles D.|Rolles D.|Rolles D.|Rudenko A.|Rudenko A.|Rudenko A.|Foucar L.|Foucar L.|Epp S.|Epp S.|Epp S.|Chapman H.|Barty A.|Andersson I.|Hajdu J.|Hajdu J.|Maia F.|Maia F.</t>
  </si>
  <si>
    <t>High-throughput imaging of heterogeneous cell organelles with an X-ray laser</t>
  </si>
  <si>
    <t>A data set from flash X-ray imaging of carboxysomes</t>
  </si>
  <si>
    <t>Nature Photonics</t>
  </si>
  <si>
    <t>Battat J.|Brack J.|Daw E.|Dorofeev A.|Ezeribe A.|Gauvreau J.|Gold M.|Harton J.|Landers J.|Landers J.|Law E.|Lee E.|Loomba D.|Lumnah A.|Matthews J.|Miller E.|Monte A.|Mouton F.|Murphy A.|Paling S.|Phan N.|Robinson M.|Sadler S.|Scarff A.|Schuckman F.|Snowden-Ifft D.|Spooner N.|Telfer S.|Vahsen S.|Walker D.|Warner D.|Yuriev L.</t>
  </si>
  <si>
    <t>First background-free limit from a directional dark matter experiment: Results from a fully fiducialised DRIFT detector</t>
  </si>
  <si>
    <t>Lee H.|Bhang H.|Choi J.|Choi S.|Hahn I.|Jeon E.|Joo H.|Kang W.|Kim G.|Kim G.|Kim H.|Kim K.|Kim S.|Kim S.|Kim Y.|Kim Y.|Kim Y.|Kim Y.|Lee J.|Lee J.|Leonard D.|Li J.|Myung S.|Olsen S.|So J.</t>
  </si>
  <si>
    <t>Adhikari P.|Adhikari G.|Choi S.|Ha C.|Hahn I.|Jeon E.|Joo H.|Kang W.|Kim H.|Kim H.|Kim K.|Kim N.|Kim S.|Kim Y.|Kim Y.|Kim Y.|Kim Y.|Lee H.|Lee J.|Lee M.|Leonard D.|Li J.|Oh S.|Olsen S.|Park H.|Park H.|Park K.|So J.|Yoon Y.</t>
  </si>
  <si>
    <t>Neutron calibration facility with an Am-Be source for pulse shape discrimination measurement of CsI(Tl) crystals</t>
  </si>
  <si>
    <t>Understanding internal backgrounds in NaI(Tl) crystals toward a 200 kg array for the KIMS-NaI experiment</t>
  </si>
  <si>
    <t>Akimov D.|Akimov D.|Afanasyev V.|Alexandrov I.|Alexandrov I.|Belov V.|Belov V.|Bolozdynya A.|Burenkov A.|Burenkov A.|Efremenko Y.|Efremenko Y.|Egorov D.|Etenko A.|Etenko A.|Gulin M.|Ivakhin S.|Kaplin V.|Karelin A.|Karelin A.|Khromov A.|Kirsanov M.|Klimanov S.|Kobyakin A.|Kobyakin A.|Konovalov A.|Konovalov A.|Konovalov A.|Kovalenko A.|Kovalenko A.|Kuchenkov A.|Kuchenkov A.|Kumpan A.|Melikyan Y.|Nikolaev R.|Rudik D.|Rudik D.|Sosnovtsev V.|Stekhanov V.|Stekhanov V.</t>
  </si>
  <si>
    <t>Akimov D.|Akimov D.|Belov V.|Belov V.|Bolozdynya A.|Burenkov A.|Burenkov A.|Efremenko Y.|Efremenko Y.|Etenko A.|Etenko A.|Kaplin V.|Karelin A.|Khromov A.|Kirsanov M.|Klimanov S.|Kobyakin A.|Kobyakin A.|Konovalov A.|Konovalov A.|Konovalov A.|Kovalenko A.|Kovalenko A.|Kuchenkov A.|Kumpan A.|Melikyan Y.|Nikolaev R.|Rudik D.|Rudik D.|Simakov G.|Simakov G.|Sosnovtsev V.|Stekhanov V.|Stekhanov V.</t>
  </si>
  <si>
    <t>Experimental study of ionization yield of liquid xenon for electron recoils in the energy range 2.8-80 keV</t>
  </si>
  <si>
    <t>Observation of delayed electron emission in a two-phase liquid xenon detector</t>
  </si>
  <si>
    <t>Biland A.|Bretz T.|Buß J.|Commichau V.|Djambazov L.|Dorner D.|Einecke S.|Eisenacher D.|Freiwald J.|Grimm O.|Von Gunten H.|Haller C.|Hempfling C.|Hildebrand D.|Hughes G.|Horisberger U.|Knoetig M.|Krähenbühl T.|Lustermann W.|Lyard E.|Mannheim K.|Meier K.|Mueller S.|Neise D.|Overkemping A.|Paravac A.|Pauss F.|Rhode W.|Röser U.|Stucki J.|Steinbring T.|Temme F.|Thaele J.|Vogler P.|Walter R.|Weitzel Q.</t>
  </si>
  <si>
    <t>Calibration and performance of the photon sensor response of FACT - The first G-APD Cherenkov telescope</t>
  </si>
  <si>
    <t>Aguzzi J.|Fanelli E.|Ciuffardi T.|Schirone A.|Craig J.|Aiello S.|Ameli F.|Anghinolf M.|Barbarino G.|Barbarino G.|Barbarito E.|Barbarito E.|Beverini N.|Beverini N.|Biagi S.|Biagioni A.|Bouhadef B.|Bozza C.|Bozza C.|Cacopardo G.|Calamai M.|Calamai M.|Calì C.|Capone A.|Capone A.|Caruso F.|Cecchini S.|Ceres A.|Chiarusi T.|Circella M.|Cocimano R.|Coniglione R.|Costa M.|Cuttone G.|D'Amato C.|D'Amico A.|D'Amico A.|De Bonis G.|De Luca V.|Deniskina N.|Distefano C.|Di Mauro L.|Fermani P.|Ferrara G.|Ferrara G.|Flaminio V.|Fusco L.|Fusco L.|Garuf F.|Garuf F.|Giordano V.|Gmerk A.|Grasso R.|Grella G.|Grella G.|Hugon C.|Imbesi M.|Kulikovskiy V.|Kulikovskiy V.|Larosa G.|Lattuada D.|Leismuller K.|Leonora E.|Litrico P.|Lonardo A.|Longhitano F.|Presti D.|Presti D.|MacCioni E.|MacCioni E.|Margiotta A.|Margiotta A.|Marinelli A.|Marinelli A.|Martini A.|Masullo R.|Masullo R.|Mele R.|Mele R.|Migliozzi P.|Migneco E.|Miraglia A.|Mollo C.|Mongelli M.|Morganti M.|Morganti M.|Musico P.|Musumeci M.|Nicolau C.|Orlando A.|Orzelli A.|Papaleo R.|Pellegrino C.|Pellegrino C.|Pellegriti M.|Perrina C.|Perrina C.|Piattelli P.|Poma E.|Pulvirenti S.</t>
  </si>
  <si>
    <t>Inertial bioluminescence rhythms at the Capo Passero (KM3NeT-Italia) site, Central Mediterranean Sea</t>
  </si>
  <si>
    <t>Najman R.|Płaneta R.|Sochocka A.|Amorini F.|Amorini F.|Auditore L.|Cap T.|Cardella G.|De Filippo E.|Geraci E.|Geraci E.|Grzeszczuk A.|Kowalski S.|Kozik T.|Lanzalone G.|Lanzalone G.|Lombardo I.|Lombardo I.|Majka Z.|Nicolis N.|Pagano A.|Piasecki E.|Piasecki E.|Pirrone S.|Politi G.|Politi G.|Rizzo F.|Rizzo F.|Russotto P.|Siwek-Wilczyńska K.|Skwira-Chalot I.|Trifiro A.|Trimarchi M.|Wilczyński J.|Zipper W.</t>
  </si>
  <si>
    <t>Investigation of the freeze-out configuration in the&lt;sup&gt;197&lt;/sup&gt;Au +&lt;sup&gt;197&lt;/sup&gt;Au reaction at 23 AMeV</t>
  </si>
  <si>
    <t>Zastrau U.|Zastrau U.|Sperling P.|Becker A.|Bornath T.|Bredow R.|Döppner T.|Dziarzhytski S.|Fennel T.|Fletcher L.|Förster E.|Förster E.|Fortmann C.|Glenzer S.|Göde S.|Göde S.|Gregori G.|Harmand M.|Hilbert V.|Holst B.|Laarmann T.|Laarmann T.|Lee H.|Ma T.|Mithen J.|Mitzner R.|Murphy C.|Nakatsutsumi M.|Neumayer P.|Przystawik A.|Roling S.|Schulz M.|Siemer B.|Skruszewicz S.|Tiggesbäumker J.|Toleikis S.|Tschentscher T.|White T.|Wöstmann M.|Zacharias H.|Redmer R.</t>
  </si>
  <si>
    <t>Equilibration dynamics and conductivity of warm dense hydrogen</t>
  </si>
  <si>
    <t>Shah N.|Badheka A.|Grover P.|Grover P.|Patel N.|Chothani A.|Mehta K.|Hoosien M.|Hoosien M.|Singh V.|Singh V.|Savani G.|Savani G.|Deshmukh A.|Rathod A.|Patel N.|Panaich S.|Arora S.|Schwartz C.|Blisker M.|Blisker M.|Coffey J.|Coffey J.|Mitrani R.|Mitrani R.|Fuster V.|Viles-Gonzalez J.</t>
  </si>
  <si>
    <t>Badheka A.|Chothani A.|Mehta K.|Patel N.|Deshmukh A.|Hoosien M.|Shah N.|Singh V.|Grover P.|Savani G.|Panaich S.|Rathod A.|Patel N.|Arora S.|Bhalara V.|Coffey J.|O'Neill W.|Makkar R.|Grines C.|Schreiber T.|Di Biase L.|Natale A.|Viles-Gonzalez J.</t>
  </si>
  <si>
    <t>Influence of left ventricular remodeling on atrial fibrillation recurrence and cardiovascular hospitalizations in patients undergoing rhythm-control therapy</t>
  </si>
  <si>
    <t>Utilization and adverse outcomes of percutaneous left atrial appendage closure for stroke prevention in atrial fibrillation in the United States</t>
  </si>
  <si>
    <t>Rosenberg N.|Van Lettow M.|Van Lettow M.|Tweya H.|Tweya H.|Kapito-Tembo A.|Kapito-Tembo A.|Bourdon C.|Cataldo F.|Chiwaula L.|Sampathkumar V.|Trapence C.|Kayoyo V.|Kasende F.|Kaunda B.|Kaunda B.|Speight C.|Schouten E.|Eliya M.|Hosseinipour M.|Phiri S.|Gugsa S.|Mhlanga S.|Chimbwandira F.|Mofolo I.|Nkhata M.|Landes M.|Mathanga D.|Chirwa G.|Phoso M.|Nyirenda M.|Crampin M.</t>
  </si>
  <si>
    <t>Van Lettow M.|Van Lettow M.|Tweya H.|Tweya H.|Rosenberg N.|Rosenberg N.|Trapence C.|Kayoyo V.|Kasende F.|Kaunda B.|Hosseinipour M.|Hosseinipour M.|Eliya M.|Cataldo F.|Gugsa S.|Mhlanga S.|Chimbwandira F.|Mofolo I.|Stanley C.|Nkhata M.|Landes M.|Mathanga D.|Kapito-Tembo A.|Kaunda-Khangamwa B.|Chiwaula L.|Chirwa G.|Schouten E.|Sampathkumar V.</t>
  </si>
  <si>
    <t>Improving PMTCT uptake and retention services through novel approaches in peer-based family-supported care in the clinic and community: A 3-arm cluster randomized trial (PURE Malawi)</t>
  </si>
  <si>
    <t>Baseline characteristics of study sites and women enrolled in a three-arm cluster randomized controlled trial: PMTCT uptake and retention (pure) Malawi</t>
  </si>
  <si>
    <t>Kusama H.|Okishiro M.|Ishida T.|Sato Y.|Morimoto Y.|Matsushita K.|Hashimoto T.|Kimura K.|Katsura Y.|Nitta K.|Kagawa Y.|Takeno A.|Sakisaka H.|Nakahira S.|Taniguchi K.|Egawa C.|Takeda Y.|Kato T.|Tamura S.|Takatsuka Y.|Oku K.|Goto T.|Nagano T.|Nakatsuka S.</t>
  </si>
  <si>
    <t>Sato Y.|Inatome J.|Okishiro M.|Oneda Y.|Ishida T.|Morimoto Y.|Kuwahara R.|Kusama H.|Naito A.|Murakami K.|Katsura Y.|Ohmura Y.|Kagawa Y.|Takeno A.|Egawa C.|Takeda Y.|Kato T.|Tamura S.|Takatsuka Y.|Goto T.|Nagano T.|Nakatsuka S.</t>
  </si>
  <si>
    <t>A case of hyoid bone metastasis from breast cancer</t>
  </si>
  <si>
    <t>A Case of Pure Squamous Cell Carcinoma of the Breast in an Elderly Woman Diagnosed by Cytology</t>
  </si>
  <si>
    <t>Van Der Have M.|Mangen M.|Van Der Valk M.|Smeets H.|Smeets H.|Van Bodegraven A.|Dijkstra G.|Fidder H.|De Jong D.|Pierik M.|Ponsioen C.|Van Der Meulen-De Jong A.|Van Der Woude C.|Van De Meeberg P.|Romberg-Camps M.|Clemens C.|Jansen J.|Mahmmod N.|Bolwerk C.|Vermeijden J.|Siersema P.|Leenders M.|Oldenburg B.</t>
  </si>
  <si>
    <t>Severs M.|Mangen M.|van der Valk M.|Fidder H.|Dijkstra G.|van der Have M.|van Bodegraven A.|van Bodegraven A.|de Jong D.|van der Woude C.|Romberg-Camps M.|Clemens C.|Jansen J.|van de Meeberg P.|Mahmmod N.|Ponsioen C.|Vermeijden J.|van der Meulen-de Jong A.|Pierik M.|Siersema P.|Oldenburg B.</t>
  </si>
  <si>
    <t>Effect of aging on healthcare costs of inflammatory bowel disease: A glimpse into the future</t>
  </si>
  <si>
    <t>Smoking is Associated with Higher Disease-related Costs and Lower Health-related Quality of Life in Inflammatory Bowel Disease</t>
  </si>
  <si>
    <t>Feng J.|Wu J.|Song Y.|Su L.|Zhang M.|Li W.|Hu Y.|Zhang X.|Gao Y.|Niu Z.|Feng R.|Wang W.|Peng J.|Ouyang X.|Li X.|Wu C.|Zhang W.|Zeng Y.|Xiao Z.|Liang Y.|Zhuang Y.|Wang J.|Sun Z.|Bai H.|Cui T.</t>
  </si>
  <si>
    <t>Clinical features of rituximab plus chemotherapy as first-line treatment in patients with diffuse large B-cell lymphoma</t>
  </si>
  <si>
    <t>Gleason T.|Lee J.|Reardon M.|Kleiman N.|Popma J.|Deeb G.|Chetcuti S.|Yakubov S.|Hermiller J.|Heiser J.|Merhi W.|Zorn G.|Tadros P.|Robinson N.|Petrossian G.|Hughes G.|Harrison J.|Conte J.|Mumtaz M.|Oh J.|Huang J.|Adams D.</t>
  </si>
  <si>
    <t>5-Year Outcomes of Self-Expanding Transcatheter Versus Surgical Aortic Valve Replacement in High-Risk Patients</t>
  </si>
  <si>
    <t>van Baaren G.|Vis J.|Wilms F.|Oudijk M.|Kwee A.|Porath M.|Scheepers H.|Spaanderman M.|Bloemenkamp K.|Haak M.|Bax C.|Cornette J.|Duvekot J.|Nij Bijvanck B.|van Eyck J.|Franssen M.|Sollie K.|Vandenbussche F.|Woiski M.|Bolte A.|van der Post J.|Bossuyt P.|Opmeer B.|Mol B.</t>
  </si>
  <si>
    <t>Cost-effectiveness of diagnostic testing strategies including cervical-length measurement and fibronectin testing in women with symptoms of preterm labor</t>
  </si>
  <si>
    <t>Chittawatanarat K.|Bunburaphong T.|Bunburaphong T.|Champunot R.|Permpikul C.|Chaiwat O.|Kongsayreepong S.|Vorrakitpokatorn P.|Wilaichone W.|Saengchote W.|Morakul S.|Thawitsri T.|Sitthipan C.|Sombunvibul W.|Chatrkaw P.|Poonyathawon S.|Watanathum A.|Fuengfoo P.|Sataworn D.|Wongsa A.|Piyavechviratana K.|Rungruanghiranya S.|Pothirat C.|Deesomchok A.|Patjanasoontorn B.|Bhurayanontachai R.|Champunut R.|Chuachamsai N.|Thongchai C.</t>
  </si>
  <si>
    <t>Mechanical ventilators availability survey in Thai ICUs (ICU-RESOURCE I study)</t>
  </si>
  <si>
    <t>Legro R.|Brzyski R.|Diamond M.|Coutifaris C.|Schlaff W.|Alvero R.|Casson P.|Christman G.|Huang H.|Yan Q.|Haisenleder D.|Barnhart K.|Bates G.|Usadi R.|Lucidi R.|Baker V.|Trussell J.|Krawetz S.|Snyder P.|Ohl D.|Santoro N.|Eisenberg E.|Zhang H.</t>
  </si>
  <si>
    <t>Diamond M.|Diamond M.|Legro R.|Coutifaris C.|Alvero R.|Robinson R.|Casson P.|Christman G.|Huang H.|Hansen K.|Baker V.|Usadi R.|Seungdamrong A.|Bates G.|Rosen R.|Schlaff W.|Haisenleder D.|Krawetz S.|Barnhart K.|Trussell J.|Santoro N.|Eisenberg E.|Zhang H.</t>
  </si>
  <si>
    <t>The pregnancy in polycystic ovary syndrome II study: Baseline characteristics and effects of obesity from a multicenter randomized clinical trial</t>
  </si>
  <si>
    <t>Sexual function in infertile women with polycystic ovary syndrome and unexplained infertility</t>
  </si>
  <si>
    <t>Cao X.|Cao X.|Xu P.|Oyola M.|Xia Y.|Yan X.|Saito K.|Zou F.|Wang C.|Yang Y.|Hinton A.|Yan C.|Ding H.|Zhu L.|Zhu L.|Yu L.|Yang B.|Feng Y.|Feng Y.|Clegg D.|Khan S.|Dimarchi R.|Mani S.|Mani S.|Tong Q.|Xu Y.|Xu Y.</t>
  </si>
  <si>
    <t>Xu P.|Cao X.|He Y.|Zhu L.|Zhu L.|Yang Y.|Saito K.|Wang C.|Yan X.|Hinton A.|Zou F.|Ding H.|Xia Y.|Yan C.|Shu G.|Wu S.|Yang B.|Feng Y.|Clegg D.|DeMarchi R.|Khan S.|Tsai S.|DeMayo F.|Wu Q.|Tong Q.|Xu Y.|Xu Y.</t>
  </si>
  <si>
    <t>Estrogens stimulate serotonin neurons to inhibit binge-like eating in mice</t>
  </si>
  <si>
    <t>Estrogen receptor-α in medial amygdala neurons regulates body weight</t>
  </si>
  <si>
    <t>Karabay O.|Batirel A.|Balkan I.|Agalar C.|Akalin S.|Alici O.|Alp E.|Alta F.|Altin N.|Arslan F.|Aslan T.|Bekiroglu N.|Cesur S.|Celik A.|Dogan M.|Durdu B.|Duygu F.|Engin A.|Engin D.|Gonen I.|Guclu E.|Guven T.|Hatipoglu C.|Hosoglu S.|Karahocagil M.|Kilic A.|Ormen B.|Ozdemir D.|Ozer S.|Oztoprak N.|Sezak N.|Turhan V.|Turker N.|Yilmaz H.</t>
  </si>
  <si>
    <t>Efficacy of colistin and non-colistin monotherapies in multi-drug resistant acinetobacter baumannii bacteremia/sepsis</t>
  </si>
  <si>
    <t>Falk D.|Litten R.|Anton R.|Kranzler H.|Johnson B.|Bain E.|Canuso C.|de Somer M.|Graham J.|Kosten T.|Mann K.|McCann D.|Meulien D.|Meyer R.|O'Brien C.|O'Malley S.|Palumbo J.|Permutt T.|Rendenbach-Mueller B.|Robinson R.|Torup L.|Silverman B.|Van Meter S.|Winchell C.|Wong C.|Timm S.</t>
  </si>
  <si>
    <t>Witkiewitz K.|Falk D.|Kranzler H.|Kranzler H.|Litten R.|Hallgren K.|O'Malley S.|Anton R.|Mann K.|McCann D.|Meulien D.|Meyer R.|O'Brien C.|Permutt T.|Robinson R.|Torup L.|Winchell C.|Wong C.|Rendenbach-Mueller B.|Silverman B.|Hammond J.|Timm S.</t>
  </si>
  <si>
    <t>Cumulative proportion of responders analysis (CPRA) as a tool to assess treatment outcome in alcohol clinical trials</t>
  </si>
  <si>
    <t>Methods to analyze treatment effects in the presence of missing data for a continuous heavy drinking outcome measure when participants drop out from treatment in alcohol clinical trials</t>
  </si>
  <si>
    <t>Gellatly J.|Bower P.|McMillan D.|Roberts C.|Byford S.|Bee P.|Gilbody S.|Arundel C.|Hardy G.|Barkham M.|Reynolds S.|Gega L.|Mottram P.|Lidbetter N.|Pedley R.|Peckham E.|Connell J.|Molle J.|O'Leary N.|Lovell K.</t>
  </si>
  <si>
    <t>Lovell K.|Bower P.|Gellatly J.|Byford S.|Bee P.|McMillan D.|Arundel C.|Gilbody S.|Gega L.|Hardy G.|Reynolds S.|Barkham M.|Mottram P.|Lidbetter N.|Pedley R.|Molle J.|Peckham E.|Knopp-Hoffer J.|Price O.|Connell J.|Heslin M.|Foley C.|Plummer F.|Roberts C.</t>
  </si>
  <si>
    <t>Obsessive Compulsive Treatment Efficacy Trial (OCTET) comparing the clinical and cost effectiveness of self-managed therapies: Study protocol for a randomised controlled trial</t>
  </si>
  <si>
    <t>Clinical effectiveness, cost-effectiveness and acceptability of low-intensity interventions in the management of obsessive-compulsive disorder: The Obsessive-Compulsive Treatment Efficacy randomised controlled Trial (OCTET)</t>
  </si>
  <si>
    <t>Androutsos O.|Androutsos O.|Katsarou C.|Katsarou C.|Payr A.|Payr A.|Birnbaum J.|Birnbaum J.|Geyer C.|Geyer C.|Wildgruber A.|Wildgruber A.|Kreichauf S.|Kreichauf S.|Lateva M.|Lateva M.|De Decker E.|De Decker E.|De Craemer M.|De Craemer M.|Socha P.|Socha P.|Moreno L.|Moreno L.|Moreno L.|Iotova V.|Iotova V.|Koletzko B.|Koletzko B.|Manios Y.|Manios Y.|Grammatikaki E.|Apostolidou E.|Efstathopoulou E.|Duvinage K.|Ibrügger S.|Strauß A.|Herbert B.|De Bourdeaudhuij I.|Cardon G.|Annemans L.|De Henauw S.|Maes L.|Vereecken C.|Assche J.|Pil L.|Paw M.|te Velde S.|Mouratidou T.|Fernandez J.|Mesana M.|De Miguel-Etayo P.|González-Gil E.|Gracia-Marco L.|Oves B.|Yngve A.|Kugelberg S.|Lynch C.|Mosdøl A.|Nilsen B. B.|Summerbell C.|Moore H.|Douthwaite W.|Nixon C.|Kreichauf S.|Kulaga Z.|Zych K.|Góźdź M.|Gurzkowska B.|Szott K.|Usheva N.|Galcheva S.|Marinova V.|Radkova Z.|Feschieva N.|Lobstein T.|Aikenhead A.|Buijs G.|Dorgelo A.|Nethe A.|Jansen J.|Gmeiner O.|Retterath J.|Wildeis J.|Günthersberger A.|Gibson L.|Voegele C.</t>
  </si>
  <si>
    <t>Miguel-Berges M.|Miguel-Berges M.|Santaliestra-Pasias A.|Santaliestra-Pasias A.|Mouratidou T.|Mouratidou T.|Mouratidou T.|Androutsos O.|de Craemer M.|Pinket A.|Birnbaum J.|Koletzko B.|Iotova V.|Usheva N.|Kulaga Z.|Gozdz M.|Manios Y.|Moreno L.|Moreno L.|Moreno L.|Yngve A.|Aikenhead A.|Wildgruber A.|Strauß A.|Dorgelo A.|Payr A.|Mosdøl A.|Nethe A.|Günthersberger A.|Gurzkowska B.|Oves B.|Nilsen B.|Koletzko B.|Herbert B.|Swinburn B.|Vereecken C.|Summerbell C.|Nixon C.|Lynch C.|Katsarou C.|Lambrinou C.|Geyer C.|Voegele C.|Ward D.|Apostolidou E.|Efstathopoulou E.|De Decker E.|González-Gil E.|Grammatikaki E.|Buijs G.|Cardon G.|Moore H.|De Bourdeaudhuij I.|Jansen J.|Van Assche J.|Reilly J.|Fernandez J.|Birnbaum J.|Wildeis J.|Retterath J.|Zych K.|Szott K.|Duvinage K.|Maes L.|Gibson L.|Annemans L.|Pil L.|Gracia-Marco L.|Moreno L.|Tsirigoti L.|Góźdź M.|Paw M.|Mesana M.|De Craemer M.|Lateva M.|Usheva N.|Feschieva N.|Androutsos O.|Gmeiner O.|De Miguel-Etayo P.|Socha P.|Ibrügger S.|te Velde S.|Galcheva S.|De Henauw S.|Kugelberg S.|Kreichauf S.|Lobstein T.|Marinova V.|Iotova V.|Douthwaite W.|Manios Y.|Kulaga Z.|Radkova Z.</t>
  </si>
  <si>
    <t>Designing and implementing teachers' training sessions in a kindergarten-based, family-involved intervention to prevent obesity in early childhood. The ToyBox-study</t>
  </si>
  <si>
    <t>Associations between food and beverage consumption and different types of sedentary behaviours in European preschoolers: the ToyBox-study</t>
  </si>
  <si>
    <t>Van Dijk S.|Enneman A.|Van Meurs J.|Swart K.|Ham A.|Van Wijngaarden J.|Brouwer-Brolsma E.|Van der Zwaluw N.|Van Schoor N.|Dhonukshe-Rutten R.|De Groot L.|Lips P.|Uitterlinden A.|Uitterlinden A.|Uitterlinden A.|Blom H.|Geleijnse J.|Feskens E.|De Jongh R.|Smulders Y.|Smulders Y.|Van den Meiracker A.|Mattace-Raso F.|Van der Velde N.|Van der Velde N.</t>
  </si>
  <si>
    <t>van Dijk S.|de Jongh R.|de Jongh R.|Enneman A.|Ham A.|Swart K.|van Wijngaarden J.|van der Zwaluw N.|Brouwer-Brolsma E.|van Schoor N.|Dhonukshe-Rutten R.|Lips P.|Lips P.|de Groot C.|Smulders Y.|Smulders Y.|Blom H.|Blom H.|Feskens E.|Geleijnse J.|van den Meiracker A.|Mattace Raso F.|Uitterlinden A.|Uitterlinden A.|Zillikens M.|van der Velde N.|van der Velde N.</t>
  </si>
  <si>
    <t>B-vitamin levels and genetics of hyperhomocysteinemia are not associated with arterial stiffness</t>
  </si>
  <si>
    <t>Arterial stiffness is not associated with bone parameters in an elderly hyperhomocysteinemic population</t>
  </si>
  <si>
    <t>Age and ageing</t>
  </si>
  <si>
    <t>Journal of Bone and Mineral Metabolism</t>
  </si>
  <si>
    <t>Griffin T.|Pallan M.|Clarke J.|Lancashire E.|Lyon A.|Parry J.|Parry J.|Adab P.|Adab P.|Barrett T.|Cheng K.|Daley A.|Deeks J.|Duda J.|Frew E.|Gill P.|Hemming K.|Pallan M.|Ekelund U.|Cade J.|Bhopal R.|McGee E.|Passmore S.</t>
  </si>
  <si>
    <t>Adab P.|Pallan M.|Lancashire E.|Hemming K.|Frew E.|Clarke J.|Daley A.|Deeks J.|Gill P.|Griffin T.|Hurley K.|Martin J.|Parry J.|Cheng K.|Barrett T.|Bhopal R.|Cade J.|Canaway A.|Duda J.|Ekelund U.|McGee E.|Passmore S.</t>
  </si>
  <si>
    <t>Process evaluation design in a cluster randomised controlled childhood obesity prevention trial: The WAVES study</t>
  </si>
  <si>
    <t>Effectiveness of a childhood obesity prevention programme delivered through schools, targeting 6 and 7 year olds: Cluster randomised controlled trial (WAVES study)</t>
  </si>
  <si>
    <t>Salvadori E.|Poggesi A.|Pracucci G.|Inzitari D.|Pantoni L.|Pantoni L.|Abbate R.|Boddi M.|Cesari F.|Ciolli L.|Coppo M.|Del Bene A.|Diciotti S.|Ginestroni A.|Giusti B.|Gori A.|Marini S.|Mascalchi M.|Nannucci S.|Pasi M.|Pescini F.|Valenti R.|Bonuccelli U.|Cecchi P.|Chiti A.|Cosottini M.|Orlandi G.|Pagni C.|Siciliano G.|Tognoni G.|Federico A.|De Stefano N.|Di Donato I.|Dotti M.|Formichi P.|Gambetti C.|Giorgio A.|Rossi F.|Stromillo L.|Zicari E.|Zolo P.|Tiezzi A.|Bertini E.|Brotini S.|Guidi L.|Lombardi M.|Mugnai S.|Notarelli A.|Bracco L.|Cadelo M.|Cisbani R.|Gabbani L.|Gori G.|Lambertucci L.|Massacesi L.|Mossello E.|Paganini M.|Piccininni M.|Pinto F.|Pozzi C.|Sorbi S.|Zaccara G.|Borgogni T.|Mancuso M.|Marconi R.|Mazzoni M.|Vista M.|Meucci G.|Bellini G.|Gabrielli L.|Frittelli C.|Galli R.|Gambaccini G.|Bartolini S.|Biagini C.|Caleri V.|Vanni P.|Calvani D.|Giorgi C.|Magnolfi S.|Palumbo P.|Valente C.|Rossi A.|Tassi R.|Boschi S.|Baldacci F.</t>
  </si>
  <si>
    <t>Development and psychometric properties of a neuropsychological battery for mild cognitive impairment with small vessel disease: The VMCI-tuscany study</t>
  </si>
  <si>
    <t>Cannon T.|Sun F.|Mcewen S.|Papademetris X.|He G.|van Erp T.|Jacobson A.|Bearden C.|Walker E.|Hu X.|Zhou L.|Seidman L.|Thermenos H.|Cornblatt B.|Olvet D.|Perkins D.|Belger A.|Cadenhead K.|Tsuang M.|Mirzakhanian H.|Addington J.|Frayne R.|Woods S.|Mcglashan T.|Constable R.|Qiu M.|Mathalon D.|Thompson P.|Toga A.</t>
  </si>
  <si>
    <t>Cao H.|Chén O.|Chung Y.|Forsyth J.|McEwen S.|Gee D.|Bearden C.|Addington J.|Goodyear B.|Cadenhead K.|Mirzakhanian H.|Cornblatt B.|Carrión R.|Mathalon D.|McGlashan T.|Perkins D.|Belger A.|Seidman L.|Thermenos H.|Tsuang M.|van Erp T.|Walker E.|Hamann S.|Anticevic A.|Woods S.|Cannon T.|Cannon T.</t>
  </si>
  <si>
    <t>Reliability of neuroanatomical measurements in a multisite longitudinal study of youth at risk for psychosis</t>
  </si>
  <si>
    <t>Cerebello-thalamo-cortical hyperconnectivity as a state-independent functional neural signature for psychosis prediction and characterization</t>
  </si>
  <si>
    <t>Deyo R.|Dworkin S.|Amtmann D.|Andersson G.|Borenstein D.|Carragee E.|Carrino J.|Chou R.|Cook K.|Delitto A.|Goertz C.|Khalsa P.|Loeser J.|Mackey S.|Panagis J.|Rainville J.|Tosteson T.|Turk D.|Von Korff M.|Weiner D.</t>
  </si>
  <si>
    <t>Focus article report of the NIH task force on research standards for chronic low back pain</t>
  </si>
  <si>
    <t>Report of the NIH task force on research standards for chronic low back pain</t>
  </si>
  <si>
    <t>Chung L.|Chung L.|Domsic R.|Lingala B.|Alkassab F.|Bolster M.|Csuka M.|Derk C.|Fischer A.|Frech T.|Furst D.|Gomberg-Maitland M.|Hinchcliff M.|Hsu V.|Hummers L.|Khanna D.|Medsger T.|Molitor J.|Preston I.|Schiopu E.|Shapiro L.|Silver R.|Simms R.|Varga J.|Gordon J.|Steen V.</t>
  </si>
  <si>
    <t>Chung L.|Chung L.|Fairchild R.|Furst D.|Li S.|Alkassab F.|Alkassab F.|Bolster M.|Csuka M.|Derk C.|Domsic R.|Fischer A.|Frech T.|Gomberg-Maitland M.|Gordon J.|Hinchcliff M.|Hsu V.|Hummers L.|Khanna D.|Medsger T.|Molitor J.|Preston I.|Schiopu E.|Shapiro L.|Hant F.|Silver R.|Simms R.|Varga J.|Steen V.|Zamanian R.|Zamanian R.</t>
  </si>
  <si>
    <t>Survival and predictors of mortality in systemic sclerosis-associated pulmonary arterial hypertension: Outcomes from the pulmonary hypertension assessment and recognition of outcomes in Scleroderma registry</t>
  </si>
  <si>
    <t>Utility of B-type natriuretic peptides in the assessment of patients with systemic sclerosis-associated pulmonary hypertension in the PHAROS registry</t>
  </si>
  <si>
    <t>Nguyen T.|Nguyen T.|Nguyen T.|Malisch T.|Castonguay A.|Gupta R.|Sun C.|Martin C.|Holloway W.|Mueller-Kronast N.|English J.|Linfante I.|Dabus G.|Marden F.|Bozorgchami H.|Xavier A.|Rai A.|Froehler M.|Badruddin A.|Taqi M.|Abraham M.|Janardhan V.|Shaltoni H.|Novakovic R.|Yoo A.|Abou-Chebl A.|Chen P.|Britz G.|Kaushal R.|Nanda A.|Issa M.|Masoud H.|Masoud H.|Nogueira R.|Norbash A.|Zaidat O.|Zaidat O.|Zaidat O.</t>
  </si>
  <si>
    <t>Zaidat O.|Castonguay A.|Linfante I.|Gupta R.|Martin C.|Holloway W.|Mueller-Kronast N.|English J.|Dabus G.|Malisch T.|Marden F.|Bozorgchami H.|Xavier A.|Rai A.|Froehler M.|Badruddin A.|Nguyen T.|Asif Taqi M.|Abraham M.|Yoo A.|Janardhan V.|Shaltoni H.|Novakovic R.|Abou-Chebl A.|Chen P.|Britz G.|Britz G.|Sun C.|Bansal V.|Bansal V.|Kaushal R.|Nanda A.|Nogueira R.</t>
  </si>
  <si>
    <t>Balloon guide catheter improves revascularization and clinical outcomes with the solitaire device : Analysis of the north american solitaire acute stroke registry</t>
  </si>
  <si>
    <t>First pass effect: A new measure for stroke thrombectomy devices</t>
  </si>
  <si>
    <t>Akasaka T.|Hokimoto S.|Oshima S.|Nakao K.|Fujimoto K.|Miyao Y.|Shimomura H.|Tsunoda R.|Hirose T.|Kajiwara I.|Matsumura T.|Nakamura N.|Yamamoto N.|Koide S.|Oka H.|Morikami Y.|Sakaino N.|Kaikita K.|Nakamura S.|Matsui K.|Ogawa H.</t>
  </si>
  <si>
    <t>Akasaka T.|Hokimoto S.|Sueta D.|Tabata N.|Oshima S.|Nakao K.|Fujimoto K.|Miyao Y.|Shimomura H.|Tsunoda R.|Hirose T.|Kajiwara I.|Matsumura T.|Nakamura N.|Yamamoto N.|Koide S.|Nakamura S.|Morikami Y.|Sakaino N.|Kaikita K.|Nakamura S.|Matsui K.|Ogawa H.</t>
  </si>
  <si>
    <t>Clinical outcomes of percutaneous coronary intervention (PCI) at hospital with or without onsite cardiac surgery backup</t>
  </si>
  <si>
    <t>Clinical outcomes of percutaneous coronary intervention for acute coronary syndrome between hospitals with and without onsite cardiac surgery backup</t>
  </si>
  <si>
    <t>Khairy P.|Van Hare G.|Balaji S.|Berul C.|Cecchin F.|Cohen M.|Daniels C.|Deal B.|Dearani J.|De Groot N.|Dubin A.|Harris L.|Janousek J.|Kanter R.|Karpawich P.|Perry J.|Seslar S.|Shah M.|Silka M.|Triedman J.|Walsh E.|Warnes C.</t>
  </si>
  <si>
    <t>PACES/HRS Expert consensus statement on the recognition and management of arrhythmias in adult congenital heart disease: Executive summary: Developed in partnership between the Pediatric and Congenital Electrophysiology Society (PACES) and the Heart Rhythm Society (HRS). Endorsed by the governing bodies of PACES, HRS, the American College of Cardiology (ACC), the American Heart Association (AHA), the European Heart Rhythm Association (EHRA), the Canadian Heart Rhythm Society (CHRS), and the International Society for Adult Congenital Heart Disease (ISACHD)</t>
  </si>
  <si>
    <t>PACES/HRS expert consensus statement on the recognition and management of arrhythmias in adult congenital heart disease: Developed in partnership between the Pediatric and Congenital Electrophysiology Society (PACES) and the Heart Rhythm Society (HRS). Endorsed by the governing bodies of PACES, HRS, the American College of Cardiology (ACC), the American Heart Association (AHA), the European Heart Rhythm Association (EHRA), the Canadian Heart Rhythm Society (CHRS), and the International Society for Adult Congenital Heart Disease (ISACHD)</t>
  </si>
  <si>
    <t>Basoglu O.|Zou D.|Tasbakan M.|Hedner J.|Hedner J.|Ryan S.|Verbraecken J.|Escourrou P.|Antalainen U.|Kvamme J.|Bonsignore M.|Schiza S.|Grote L.|Grote L.|Anttalainen U.|Barbé F.|Bielicki P.|Dogas Z.|Fietze I.|Hein H.|Joppa P.|Levy P.|Lombardi C.|Marrone O.|Masa J.|McNicholas W.|Montserrat J.|Parati G.|Pataka A.|Penzel T.|Pépin J.|Petiet E.|Plywaczewski R.|Pretl M.|Riha R.|Roisman G.|Ryan S.|Saaresranta T.|Schulz R.|Sliwinski P.|Pepin J.|Tkacova R.|Staats R.|Steiropoulos P.|Varoneckas G.|Vitols A.</t>
  </si>
  <si>
    <t>Change in weight and central obesity by positive airway pressure treatment in obstructive sleep apnea patients: longitudinal data from the ESADA cohort</t>
  </si>
  <si>
    <t>Alfonso F.|Alfonso F.|Pérez-Vizcayno M.|Cárdenas A.|García Del Blanco B.|Seidelberger B.|Iñiguez A.|Gómez-Recio M.|Masotti M.|Velázquez M.|Sanchís J.|García-Touchard A.|Zueco J.|Bethencourt A.|Melgares R.|Cequier A.|Dominguez A.|Mainar V.|López-Mínguez J.|Moreu J.|Martí V.|Moreno R.|Jiménez-Quevedo P.|Gonzalo N.|Fernández C.|Macaya C.</t>
  </si>
  <si>
    <t>Alfonso F.|Pérez-Vizcayno M.|Pérez-Vizcayno M.|Del Blanco B.|García-Touchard A.|López-Mínguez J.|Masotti M.|Zueco J.|Melgares R.|Mainar V.|Moreno R.|Domínguez A.|Sanchís J.|Bethencourt A.|Moreu J.|Cequier A.|Martí V.|Otaegui I.|Bastante T.|Gonzalo N.|Jiménez-Quevedo P.|Cárdenas A.|Cárdenas A.|Fernández C.</t>
  </si>
  <si>
    <t>A randomized comparison of drug-eluting balloon versus everolimus-eluting stent in patients with bare-metal stent-in-stent restenosis: The RIBS v clinical trial (restenosis intra-stent of bare metal stents: Paclitaxel-eluting balloon vs. everolimus-eluting stent)</t>
  </si>
  <si>
    <t>Everolimus-eluting stents in patients with bare-metal and drug-eluting in-stent restenosis</t>
  </si>
  <si>
    <t>Bi Y.|Bi Y.|Lu J.|Lu J.|Wang W.|Wang W.|Mu Y.|Zhao J.|Liu C.|Chen L.|Shi L.|Li Q.|Wan Q.|Wu S.|Yang T.|Yan L.|Liu Y.|Wang G.|Luo Z.|Tang X.|Chen G.|Huo Y.|Gao Z.|Su Q.|Ye Z.|Wang Y.|Qin G.|Deng H.|Yu X.|Shen F.|Chen L.|Zhao L.|Zhao L.|Zhang J.|Zhang J.|Sun J.|Sun J.|Dai M.|Dai M.|Xu M.|Xu M.|Xu Y.|Xu Y.|Chen Y.|Chen Y.|Lai S.|Bloomgarden Z.|Li D.|Ning G.|Ning G.</t>
  </si>
  <si>
    <t>Cohort profile: Risk evaluation of cancers in Chinese diabetic individuals: A longitudinal (REACTION) study</t>
  </si>
  <si>
    <t>Miura T.|Miyashita Y.|Motoki H.|Kobayashi H.|Kobayashi M.|Nakajima H.|Kimura H.|Akanuma H.|Mawatari E.|Sato T.|Hotta S.|Kamiyoshi Y.|Maruyama T.|Watanabe N.|Eizawa T.|Aso S.|Uchikawa S.|Hashizume N.|Senda K.|Morita T.|Ebisawa S.|Izawa A.|Koyama J.|Ikeda U.</t>
  </si>
  <si>
    <t>Comparison of mid-term outcomes between patients with and without atrial fibrillation undergoing coronary stenting in the second-generation drug-eluting stent era: from the SHINANO registry</t>
  </si>
  <si>
    <t>Barbanti M.|Barbanti M.|Latib A.|Sgroi C.|Sgroi C.|Fiorina C.|De Carlo M.|Bedogni F.|De Marco F.|Ettori F.|Petronio A.|Colombo A.|Testa L.|Klugmann S.|Poli A.|Maffeo D.|Maisano F.|Aruta P.|Gulino S.|Giarratana A.|Patané M.|Cannata S.|Immé S.|Mangoni L.|Rossi A.|Tamburino C.|Tamburino C.</t>
  </si>
  <si>
    <t>Acute kidney injury after transcatheter aortic valve implantation with self-expanding CoreValve prosthesis: Results from a large multicentre Italian research project</t>
  </si>
  <si>
    <t>Panaich S.|Badheka A.|Chothani A.|Mehta K.|Patel N.|Deshmukh A.|Singh V.|Savani G.|Arora S.|Patel N.|Bhalara V.|Grover P.|Shah N.|Elder M.|Mohamad T.|Kaki A.|Kondur A.|Brown M.|Grines C.|Schreiber T.</t>
  </si>
  <si>
    <t>Badheka A.|Chothani A.|Panaich S.|Mehta K.|Patel N.|Deshmukh A.|Singh V.|Arora S.|Patel N.|Grover P.|Shah N.|Savani C.|Patel A.|Panchal V.|Brown M.|Kaki A.|Kondur A.|Mohamad T.|Elder M.|Grines C.|Schreiber T.</t>
  </si>
  <si>
    <t>Results of ventricular septal myectomy and hypertrophic cardiomyopathy (from Nationwide Inpatient Sample [1998-2010])</t>
  </si>
  <si>
    <t>Impact of symptoms, gender, co-morbidities, and operator volume on outcome of carotid artery stenting (from the nationwide inpatient sample [2006 to 2010])</t>
  </si>
  <si>
    <t>Iqbal M.|Arujuna A.|Ilsley C.|Archbold A.|Crake T.|Firoozi S.|Kalra S.|Knight C.|Lim P.|Malik I.|Mathur A.|Meier P.|Rakhit R.|Redwood S.|Whitbread M.|Bromage D.|Rathod K.|Wragg A.|MacCarthy P.|Dalby M.</t>
  </si>
  <si>
    <t>Iqbal M.|Iqbal M.|Khamis R.|Ilsley C.|Mikhail G.|Crake T.|Firoozi S.|Kalra S.|Knight C.|Archbold A.|Lim P.|Mathur A.|Meier P.|Rakhit R.|Redwood S.|Whitbread M.|Bromage D.|Rathod K.|Jones D.|Wragg A.|Dalby M.|MacCarthy P.|Malik I.</t>
  </si>
  <si>
    <t>Radial versus femoral access is associated with reduced complications and mortality in patients with non-ST-segment-elevation myocardial infarction: An observational cohort study of 10 095 patients</t>
  </si>
  <si>
    <t>Time-trend analyses of bleeding and mortality after primary percutaneous coronary intervention during out of working hours versus in-working hours: An observational study of 11 466 patients</t>
  </si>
  <si>
    <t>Circulation: Cardiovascular Quality and Outcomes</t>
  </si>
  <si>
    <t>Ristagno G.|Latini R.|Vaahersalo J.|Masson S.|Kurola J.|Varpula T.|Lucchetti J.|Fracasso C.|Guiso G.|Montanelli A.|Barlera S.|Gobbi M.|Tiainen M.|Pettilä V.|Skrifvars M.|Lund V.|Tuominen P.|Johansson S.|Perkola P.|Kumpulainen E.|Suvela M.|Hirvonen S.|Kauppinen S.|Laru-Sompa R.|Reilama M.|Laine H.|Kettunen P.|Smolander I.|Reinikainen M.|Surakka T.|Saarinen K.|Lähdeaho P.|Soini J.|Hovilehto S.|Koivisto S.|Hautamäki R.|Alaspää A.|Heikkilä T.|Kiviniemi O.|Lintula E.|Kaminski T.|Roiko J.|Alila S.|Pentti J.|Koskinen R.|Heikkinen J.|Oksanen T.|Eronen A.|Hult T.|Nieminen T.|Bäcklund T.|Kauhanen L.|Kaukonen K.|Pettilä V.|Pettilä L.|Sutinen S.|Hoppu S.|Tenhunen J.|Karlsson S.|Kukkurainen A.|Varila S.|Kortelainen S.|Peltola M.|Hiltunen P.|Kurola J.|Ruokonen E.|Halonen E.|Rissanen S.|Rahikainen S.|Ahola R.|Ala-Kokko T.|Sälkiö S.</t>
  </si>
  <si>
    <t>Early activation of the kynurenine pathway predicts early death and long-term outcome in patients resuscitated from out-of-hospital cardiac arrest</t>
  </si>
  <si>
    <t>Fullerton H.|Fullerton H.|Deveber G.|Hills N.|Hills N.|Dowling M.|Fox C.|Fox C.|Mackay M.|Kirton A.|Yager J.|Bernard T.|Hod E.|Wintermark M.|Elkind M.|Elkind M.|Dowling M.|Benedict S.|Bernard T.|Fox C.|deVeber G.|Friedman N.|Lo W.|Ichord R.|Tan M.|Mackay M.|Kirton A.|Hernandez-Chavez M.|Humphreys P.|Jordan L.|Sultan S.|Rivkin M.|Rafay M.|Titomanlio L.|Kovacevic G.|Yager J.|Amlie-Lefond C.|Dlamini N.|Condie J.|Yeh A.|Kneen R.|Bjornson B.|Pergami P.|Zou L.|Elbers J.|Abdalla A.|Chan A.|Farooq O.|Lim M.|Carpenter J.|Pavlakis S.|Wong V.|Forsyth R.</t>
  </si>
  <si>
    <t>Inflammatory Biomarkers in Childhood Arterial Ischemic Stroke: Correlates of Stroke Cause and Recurrence</t>
  </si>
  <si>
    <t>Le Roux P.|Menon D.|Citerio G.|Vespa P.|Bader M.|Brophy G.|Diringer M.|Stocchetti N.|Videtta W.|Armonda R.|Badjatia N.|Bösel J.|Chesnut R.|Chou S.|Claassen J.|Czosnyka M.|De Georgia M.|Figaji A.|Fugate J.|Helbok R.|Horowitz D.|Hutchinson P.|Kumar M.|McNett M.|Miller C.|Naidech A.|Oddo M.|Olson D.|O’Phelan K.|Javier Provencio J.|Puppo C.|Riker R.|Roberson C.|Schmidt M.|Taccone F.</t>
  </si>
  <si>
    <t>Hutchinson P.|Hutchinson P.|O’Phelan K.|O’Phelan K.|Le Roux P.|Menon D.|Vespa P.|Citerio G.|Bader M.|Brophy G.|Diringer M.|Stocchetti N.|Videtta W.|Armonda R.|Badjatia N.|Boesel J.|Chesnut R.|Chou S.|Claassen J.|Czosnyka M.|De Georgia M.|Figaji A.|Fugate J.|Helbok R.|Horowitz D.|Kumar M.|McNett M.|Miller C.|Naidech A.|Oddo M.|Olson D.|Provencio J.|Puppo C.|Riker R.|Robertson C.|Schmidt J.|Taccone F.</t>
  </si>
  <si>
    <t>The International Multidisciplinary Consensus Conference on Multimodality Monitoring in Neurocritical Care: Evidentiary Tables: A Statement for Healthcare Professionals from the Neurocritical Care Society and the European Society of Intensive Care Medicine</t>
  </si>
  <si>
    <t>International Multidisciplinary Consensus Conference on Multimodality Monitoring: Cerebral Metabolism</t>
  </si>
  <si>
    <t>Eichenfield L.|Tom W.|Chamlin S.|Feldman S.|Hanifin J.|Simpson E.|Berger T.|Bergman J.|Cohen D.|Cooper K.|Cordoro K.|Davis D.|Krol A.|Margolis D.|Paller A.|Schwarzenberger K.|Silverman R.|Williams H.|Elmets C.|Block J.|Harrod C.|Smith Begolka W.|Sidbury R.</t>
  </si>
  <si>
    <t>Sidbury R.|Tom W.|Bergman J.|Cooper K.|Silverman R.|Berger T.|Chamlin S.|Cohen D.|Cordoro K.|Davis D.|Feldman S.|Hanifin J.|Krol A.|Margolis D.|Paller A.|Schwarzenberger K.|Simpson E.|Williams H.|Elmets C.|Block J.|Harrod C.|Smith Begolka W.|Eichenfield L.</t>
  </si>
  <si>
    <t>Guidelines of care for the management of atopic dermatitis: Section 1. Diagnosis and assessment of atopic dermatitis Work Group</t>
  </si>
  <si>
    <t>Guidelines of care for the management of atopic dermatitis: Section 4. Prevention of disease flares and use of adjunctive therapies and approaches Work Group</t>
  </si>
  <si>
    <t>Church K.|Church K.|Church K.|Church K.|Church K.|Wringe A.|Fakudze P.|Kikuvi J.|Kikuvi J.|Kikuvi J.|Kikuvi J.|Kikuvi J.|Nhlabatsi Z.|Masuku R.|Mayhew S.|Mayhew S.|Mayhew S.|Mayhew S.|Mayhew S.|Abuya T.|Abuya T.|Abuya T.|Abuya T.|Askew I.|Askew I.|Askew I.|Askew I.|Birdthistle I.|Birdthistle I.|Birdthistle I.|Birdthistle I.|Colombini M.|Colombini M.|Colombini M.|Colombini M.|Du-Preez N.|Du-Preez N.|Du-Preez N.|Du-Preez N.|Kimani J.|Kimani J.|Kimani J.|Kimani J.|Kivunaga J.|Kivunaga J.|Kivunaga J.|Kivunaga J.|Mak J.|Mak J.|Mak J.|Mak J.|Michaels C.|Michaels C.|Michaels C.|Michaels C.|Mutemwa R.|Mutemwa R.|Mutemwa R.|Mutemwa R.|Ndigwa C.|Ndigwa C.|Ndigwa C.|Ndigwa C.|Obure C.|Obure C.|Obure C.|Obure C.|Sweeney S.|Sweeney S.|Sweeney S.|Sweeney S.|Vassall A.|Vassall A.|Vassall A.|Vassall A.|Warren C.|Warren C.|Warren C.|Warren C.|Watts C.|Watts C.|Watts C.|Watts C.|Zhou W.|Zhou W.|Zhou W.|Zhou W.</t>
  </si>
  <si>
    <t>Obure C.|Jacobs R.|Guinness L.|Mayhew S.|Vassall A.|Abuya T.|Askew I.|Birdthistle I.|Church K.|Colombini M.|du-Preez N.|Kikuvi J.|Kimani J.|Kivunaga J.|Mak J.|Mayhew S.|Michaels-Igbokwe C.|Mutemwa R.|Ndigwa C.|Sweeney S.|Terris-Prestholt F.|Warren C.|Watts C.|Zhou W.</t>
  </si>
  <si>
    <t>Reliance on condoms for contraceptive protection among HIV care and treatment clients: A mixed methods study on contraceptive choice and motivation within a generalised epidemic</t>
  </si>
  <si>
    <t>Does integration of HIV and sexual and reproductive health services improve technical efficiency in Kenya and Swaziland? An application of a two-stage semi parametric approach incorporating quality measures</t>
  </si>
  <si>
    <t>Social Science and Medicine</t>
  </si>
  <si>
    <t>Cole M.|Spiteri G.|Town K.|Unemo M.|Hoffmann S.|Chisholm S.|Amato-Gauci A.|Van De Laar M.|Ison C.|Stary A.|Haller M.|Verbrugge R.|Crucitti T.|Soteriou S.|Soteriou S.|Maikanti-Charalambous P.|Cowan S.|Ruche G.|Sednaoui P.|Kohl P.|Bremer V.|Tzelepi E.|Konte V.|Balla E.|Dudas M.|Igoe D.|Crowley B.|Suligoi B.|Stefanelli P.|Pakarna G.|Mavcutko V.|Barbara C.|Melillo J.|Van Dam A.|Van Benthem B.|Linde I.|Kløvstad H.|Syversen G.|Azevedo J.|Borrego M.|Gheorghiu V.|Ionescu D.|Pavlik P.|Truska P.|Klavs I.|Jeverica S.|Vazquez J.|Diez M.|Velicko I.|Hughes G.|Eastick K.</t>
  </si>
  <si>
    <t>Harris S.|Cole M.|Spiteri G.|Sánchez-Busó L.|Golparian D.|Jacobsson S.|Goater R.|Abudahab K.|Yeats C.|Bercot B.|Borrego M.|Crowley B.|Stefanelli P.|Tripodo F.|Abad R.|Aanensen D.|Aanensen D.|Unemo M.|Azevedo J.|Balla E.|Barbara C.|Bergheim T.|Borrego M.|Bremer V.|Buder S.|Maikanti-Charalambous P.|Chisholm S.|Cowan S.|Crowley B.|Crucitti T.|Diez M.|Dudás M.|Eastick K.|Goubard A.|Haller M.|Hauksdóttir G.|Hoffmann S.|Hughes G.|Igoe D.|Jeverica S.|Klavs I.|Kløvstad H.|Kohl P.|Konte V.|Linde I.|Mavcutko V.|Melillo J.|Pakarna G.|Pavlik P.|Pieridou D.|La Ruche G.|Sigmundsdóttir G.|Soteriou S.|Stary A.|Stefanelli P.|Suligoi B.|Truska P.|Tzelepi E.|Unemo M.|Van Benthem B.|Van Dam A.|Vazquez J.|Velicko I.|Verbrugge R.</t>
  </si>
  <si>
    <t>Risk factors for antimicrobial-resistant neisseria gonorrhoeae in Europe</t>
  </si>
  <si>
    <t>Public health surveillance of multidrug-resistant clones of Neisseria gonorrhoeae in Europe: a genomic survey</t>
  </si>
  <si>
    <t>Serefoglu E.|Mcmahon C.|Waldinger M.|Althof S.|Shindel A.|Adaikan G.|Becher E.|Dean J.|Giuliano F.|Hellstrom W.|Giraldi A.|Glina S.|Incrocci L.|Jannini E.|Mccabe M.|Parish S.|Rowland D.|Segraves R.|Sharlip I.|Torres L.</t>
  </si>
  <si>
    <t>Althof S.|Mcmahon C.|Waldinger M.|Serefoglu E.|Shindel A.|Adaikan P.|Becher E.|Dean J.|Giuliano F.|Hellstrom W.|Giraldi A.|Glina S.|Incrocci L.|Jannini E.|Mccabe M.|Parish S.|Rowland D.|Segraves R.|Sharlip I.|Torres L.</t>
  </si>
  <si>
    <t>An Evidence-Based Unified Definition of Lifelong and Acquired Premature Ejaculation: Report of the Second International Society for Sexual Medicine Ad Hoc Committee for the Definition of Premature Ejaculation</t>
  </si>
  <si>
    <t>An Update of the International Society of Sexual Medicine's Guidelines for the Diagnosis and Treatment of Premature Ejaculation (PE)</t>
  </si>
  <si>
    <t>Sexual Medicine</t>
  </si>
  <si>
    <t>Gray B.|Bracken R.|Turner D.|Morgan K.|Mellalieu S.|Thomas M.|Williams S.|Williams M.|Rice S.|Stephens J.|Cottrell C.|Davies V.|Newbury-Davies L.|Di Battista E.|Street L.|Judd F.|Evans C.|James J.|Jones C.|Williams C.|Smith S.|Thornton J.|Williams R.</t>
  </si>
  <si>
    <t>Gray B.|Stephens J.|Williams S.|Davies C.|Turner D.|Bracken R.|Bracken R.|Morgan K.|Cottrell C.|Davies V.|Newbury-Davies L.|Thomas M.|Di Battista E.|Street L.|Judd F.|Evans C.|James J.|Jones C.|Williams C.|Smith S.|Thornton J.|Williams S.|Williams R.|Rice S.|Stephens J.|Williams M.</t>
  </si>
  <si>
    <t>Examining the levels of occupational physical activity and the risk of developing type 2 diabetes</t>
  </si>
  <si>
    <t>Cardiorespiratory fitness testing and cardiovascular disease risk in male steelworkers</t>
  </si>
  <si>
    <t>Occupational Medicine</t>
  </si>
  <si>
    <t>Practical Diabetes</t>
  </si>
  <si>
    <t>Nutrition Bulletin</t>
  </si>
  <si>
    <t>Diabetes and Primary Care</t>
  </si>
  <si>
    <t>Leoncini E.|Ricciardi W.|Cadoni G.|Arzani D.|Petrelli L.|Paludetti G.|Brennan P.|Luce D.|Stucker I.|Matsuo K.|Talamini R.|La Vecchia C.|La Vecchia C.|Olshan A.|Winn D.|Herrero R.|Franceschi S.|Castellsague X.|Muscat J.|Morgenstern H.|Zhang Z.|Levi F.|Dal Maso L.|Kelsey K.|McClean M.|Vaughan T.|Lazarus P.|Purdue M.|Hayes R.|Chen C.|Schwartz S.|Shangina O.|Koifman S.|Ahrens W.|Ahrens W.|Matos E.|Lagiou P.|Lissowska J.|Szeszenia-Dabrowska N.|Fernandez L.|Menezes A.|Agudo A.|Daudt A.|Richiardi L.|Kjaerheim K.|Mates D.|Betka J.|Betka J.|Yu G.|Schantz S.|Simonato L.|Brenner H.|Conway D.|Macfarlane T.|Thomson P.|Fabianova E.|Znaor A.|Rudnai P.|Healy C.|Boffetta P.|Boffetta P.|Chuang S.|Lee Y.|Hashibe M.|Boccia S.|Boccia S.</t>
  </si>
  <si>
    <t>Conway D.|Brenner D.|McMahon A.|Macpherson L.|Agudo A.|Ahrens W.|Ahrens W.|Bosetti C.|Brenner H.|Castellsague X.|Chen C.|Curado M.|Curioni O.|Maso L.|Daudt A.|De Gois Filho J.|D'Souza G.|Edefonti V.|Fabianova E.|Fernandez L.|Franceschi S.|Gillison M.|Hayes R.|Healy C.|Herrero R.|Holcatova I.|Jayaprakash V.|Kelsey K.|Kjaerheim K.|Koifman S.|La Vecchia C.|Lagiou P.|Lazarus P.|Levi F.|Lissowska J.|Luce D.|Macfarlane T.|Mates D.|Matos E.|McClean M.|Menezes A.|Menvielle G.|Merletti F.|Morgenstern H.|Moysich K.|Müller H.|Muscat J.|Olshan A.|Purdue M.|Ramroth H.|Richiardi L.|Rudnai P.|Schantz S.|Schwartz S.|Shangina O.|Simonato L.|Smith E.|Stucker I.|Sturgis E.|Szeszenia-Dabrowska N.|Talamini R.|Thomson P.|Vaughan T.|Wei Q.|Winn D.|Wunsch-Filho V.|Yu G.|Yu G.|Zhang Z.|Zheng T.|Znaor A.|Boffetta P.|Boffetta P.|Chuang S.|Ghodrat M.|Lee Y.|Hashibe M.|Brennan P.</t>
  </si>
  <si>
    <t>Estimating and explaining the effect of education and income on head and neck cancer risk: INHANCE consortium pooled analysis of 31 case-control studies from 27 countries</t>
  </si>
  <si>
    <t>Joshi C.|Jayasinghe U.|Parker S.|Mar C.|Russell G.|Lloyd J.|Mazza D.|Denney-Wilson E.|Van Driel M.|Taylor R.|Harris M.|Zwar N.|Litt J.|Smith J.|Laws R.|Snowdon T.|Bolger-Harris H.|Groombridge S.|Goldstein S.|Howarth T.|Huang N.|Wilson J.</t>
  </si>
  <si>
    <t>Jayasinghe U.|Harris M.|Parker S.|Litt J.|Litt J.|van Driel M.|van Driel M.|Mazza D.|Mazza D.|Del Mar C.|Del Mar C.|Lloyd J.|Lloyd J.|Smith J.|Smith J.|Zwar N.|Zwar N.|Taylor R.|Taylor R.|Harris M.|Russell G.|Denney-Wilson E.|Laws R.|Snowdon T.|Bolger-Harris H.|Groombridge S.|Goldstein S.|Howarth T.|Huang N.|Wilson J.</t>
  </si>
  <si>
    <t>Does health literacy affect patients' receipt of preventative primary care? A multilevel analysis</t>
  </si>
  <si>
    <t>The impact of health literacy and life style risk factors on health-related quality of life of Australian patients</t>
  </si>
  <si>
    <t>BMC Family Practice</t>
  </si>
  <si>
    <t>Shiraishi A.|Hiraoka A.|Aibiki T.|Okudaira T.|Kawamura T.|Imai Y.|Tatsukawa H.|Yamago H.|Nakahara H.|Shimizu Y.|Suga Y.|Azemoto N.|Tanihira T.|Miyata H.|Miyamoto Y.|Ninomiya T.|Hirooka M.|Abe M.|Hiasa Y.|Matsuura B.|Kawasaki H.|Furuya K.|Michitaka K.</t>
  </si>
  <si>
    <t>Hiraoka A.|Michitaka K.|Izumoto H.|Ueki H.|Kitahata S.|Aibiki T.|Okudaira T.|Yamago H.|Miyamoto Y.|Iwasaki R.|Tomida H.|Mori K.|Miyata H.|Tsubouchi E.|Kishida M.|Hirooka M.|Abe M.|Matsuura B.|Ninomiya T.|Hiasa Y.</t>
  </si>
  <si>
    <t>Real-time tissue elastography: non-invasive evaluation of liver fibrosis in chronic liver disease due to HCV</t>
  </si>
  <si>
    <t>Relative changes in handgrip strength and skeletal muscle volume in patients with chronic liver disease over a 2-year observation period</t>
  </si>
  <si>
    <t>Burisch J.|Weimers P.|Pedersen N.|Cukovic-Cavka S.|Vucelic B.|Kaimakliotis I.|Duricova D.|Bortlik M.|Shonová O.|Vind I.|Avnstrøm S.|Thorsgaard N.|Krabbe S.|Andersen V.|Andersen V.|Andersen V.|Dahlerup J.|Kjeldsen J.|Salupere R.|Olsen J.|Nielsen K.|Manninen P.|Collin P.|Katsanos K.|Tsianos E.|Ladefoged K.|Lakatos L.|Ragnarsson G.|Björnsson E.|Bailey Y.|O'Morain C.|Schwartz D.|Schwartz D.|Odes S.|Odes S.|Valpiani D.|Valpiani D.|Boni M.|Boni M.|Jonaitis L.|Kupcinskas L.|Turcan S.|Barros L.|Magro F.|Magro F.|Magro F.|Lazar D.|Goldis A.|Nikulina I.|Belousova E.|Fernandez A.|Sanroman L.|Almer S.|Almer S.|Zhulina Y.|Halfvarson J.|Halfvarson J.|Arebi N.|Diggory T.|Diggory T.|Sebastian S.|Sebastian S.|Lakatos P.|Langholz E.|Munkholm P.</t>
  </si>
  <si>
    <t>Health-related quality of life improves during one year of medical and surgical treatment in a European population-based inception cohort of patients with Inflammatory Bowel Disease - An ECCO-EpiCom study</t>
  </si>
  <si>
    <t>Kamisawa T.|Okazaki K.|Kawa S.|Ito T.|Inui K.|Irie H.|Nishino T.|Notohara K.|Nishimori I.|Tanaka S.|Nishiyama T.|Suda K.|Shiratori K.|Tanaka M.|Shimosegawa T.|Kubo K.|Ohara H.|Irisawa A.|Fujinaga Y.|Hasebe O.|Yamamoto H.|Uchida K.|Kanno A.|Kubota K.|Ko S.|Sakagami J.|Shimizu K.|Sugiyama M.|Tada M.|Nakazawa T.|Nishino H.|Hamano H.|Hirooka Y.|Hirano K.|Masamune A.|Masuda A.|Mizuno N.|Yamaguchi K.|Yoshida H.</t>
  </si>
  <si>
    <t>Amendment of the Japanese Consensus Guidelines for Autoimmune Pancreatitis, 2013 III. Treatment and prognosis of autoimmune pancreatitis</t>
  </si>
  <si>
    <t>Walters T.|Kim M.|Denson L.|Griffiths A.|Dubinsky M.|Markowitz J.|Baldassano R.|Crandall W.|Rosh J.|Pfefferkorn M.|Otley A.|Heyman M.|Leleiko N.|Baker S.|Guthery S.|Evans J.|Ziring D.|Kellermayer R.|Stephens M.|Mack D.|Oliva-Hemker M.|Patel A.|Kirschner B.|Moulton D.|Cohen S.|Kim S.|Liu C.|Essers J.|Kugathasan S.|Hyams J.</t>
  </si>
  <si>
    <t>Lindoso L.|Mondal K.|Venkateswaran S.|Somineni H.|Ballengee C.|Walters T.|Griffiths A.|Noe J.|Crandall W.|Snapper S.|Rabizadeh S.|Rosh J.|LeLeiko N.|Guthery S.|Mack D.|Kellermayer R.|Gulati A.|Pfefferkorn M.|Moulton D.|Keljo D.|Cohen S.|Oliva-Hemker M.|Heyman M.|Otley A.|Baker S.|Evans J.|Kirschner B.|Patel A.|Ziring D.|Stephens M.|Baldassano R.|Dubinsky M.|Markowitz J.|Denson L.|Hyams J.|Kugathasan S.|Ananthakrishnan A.</t>
  </si>
  <si>
    <t>Increased effectiveness of early therapy with anti-tumor necrosis factor-α vs an immunomodulator in children with Crohn's disease</t>
  </si>
  <si>
    <t>The Effect of Early-Life Environmental Exposures on Disease Phenotype and Clinical Course of Crohn’s Disease in Children</t>
  </si>
  <si>
    <t>Miller C.|Boylan B.|Shapiro A.|Lentz S.|Wicklund B.|Abshire T.|Dunn A.|Kempton C.|Soucie J.|Bethea F.|Payne A.|Bockenstedt P.|Brettler D.|Di Paola J.|Radhi M.|Neff A.|Tarantino M.|Manco-Johnson M.|Knoll C.|Escobar M.|Eyster M.|Gill J.|Leissinger C.|Yaish H.</t>
  </si>
  <si>
    <t>Limit of detection and threshold for positivity of the Centers for Disease Control and Prevention assay for factor VIII inhibitors</t>
  </si>
  <si>
    <t>Renom-Guiteras A.|Renom-Guiteras A.|Renom-Guiteras A.|Renom-Guiteras A.|Thürmann P.|Thürmann P.|Miralles R.|Miralles R.|Klaaßen-Mielke R.|Thiem U.|Thiem U.|Stephan A.|Stephan A.|Stephan A.|Bleijlevens M.|Bleijlevens M.|Jolley D.|Jolley D.|Leino-Kilpi H.|Leino-Kilpi H.|Hallberg I.|Hallberg I.|Saks K.|Saks K.|Soto-Martin M.|Zabalegui A.|Zabalegui A.|Zabalegui A.|Meyer G.|Meyer G.|Meyer G.|Sauerland D.|Wuebker A.|Bremer P.|Hamersb J.|Afram B.|Beerens H.|Verbeek H.|Zwakhalen S.|Ruwaard D.|Ambergen T.|Emilsson U.|Karlsson S.|Bokberg C.|Lethin C.|Challis D.|Sutcliffe C.|Tucker S.|Bowns I.|Roe B.|Burns A.|Koskenniemi J.|Suhonen R.|Viitanen M.|Arve S.|Stolt M.|Hupli M.|Tiit E.|Leibur J.|Raamat K.|Armolik A.|Toivari T.|Navarro M.|Cabrera E.|Risco E.|Alvira C.|Farré M.|Miguel S.|Soto M.|Milhet A.|Sourdet S.|Gillette S.|Vellas B.</t>
  </si>
  <si>
    <t>Potentially inappropriate medication among people with dementia in eight European countries</t>
  </si>
  <si>
    <t>Wagner C.|Wagner C.|Groene O.|Thompson C.|Thompson C.|Klazinga N.|Dersarkissian M.|Arah O.|Arah O.|Suñol R.|Suñol R.|Klazinga N.|Kringos D.|Lombarts M.|Plochg T.|Lopez M.|Secanell M.|Sunol R.|Vallejo P.|Bartels P.|Kristensen S.|Michel P.|Saillour-Glenisson F.|Vlcek F.|Car M.|Jones S.|Klaus E.|Bottaro S.|Garel P.|Saluvan M.|Bruneau C.|Depaigne-Loth A.|Shaw C.|Hammer A.|Ommen O.|Pfaff H.|Botje D.|Wagner C.|Kutaj-Wasikowska H.|Kutryba B.|Escoval A.|Lívio A.|Eiras M.|Franca M.|Leite I.|Almeman F.|Kus H.|Ozturk K.|Mannion R.|Chow A.|DerSarkissian M.|Wang A.|Thompson A.</t>
  </si>
  <si>
    <t>Development and validation of an index to assess hospital quality management systems</t>
  </si>
  <si>
    <t>Houvenaeghel G.|Goncalves A.|Goncalves A.|Classe J.|Garbay J.|Giard S.|Charytensky H.|Cohen M.|Belichard C.|Faure C.|Uzan S.|Hudry D.|Azuar P.|Villet R.|Gimbergues P.|Tunon de Lara C.|Martino M.|Lambaudie E.|Coutant C.|Dravet F.|Chauvet M.|Chéreau Ewald E.|Chéreau Ewald E.|Penault-Llorca F.|Esterni B.|Esterni B.</t>
  </si>
  <si>
    <t>Houvenaeghel G.|Houvenaeghel G.|Houvenaeghel G.|Classe J.|Garbay J.|Giard S.|Cohen M.|Cohen M.|Faure C.|Charytansky H.|Rouzier R.|Daraï E.|Hudry D.|Azuar P.|Villet R.|Gimbergues P.|Tunon De Lara C.|Martino M.|Fraisse J.|Dravet F.|Chauvet M.|Goncalves A.|Goncalves A.|Goncalves A.|Lambaudie E.|Lambaudie E.|Lambaudie E.</t>
  </si>
  <si>
    <t>Characteristics and clinical outcome of T1 breast cancer: A multicenter retrospective cohort study</t>
  </si>
  <si>
    <t>Survival impact and predictive factors of axillary recurrence after sentinel biopsy</t>
  </si>
  <si>
    <t>Gynecologie Obstetrique et Fertilite</t>
  </si>
  <si>
    <t>Montanaro M.|Latagliata R.|Cedrone M.|Spadea A.|Rago A.|Di Giandomenico J.|Spirito F.|Porrini R.|De Muro M.|Leonetti S.|Villivà N.|De Gregoris C.|Breccia M.|Montefusco E.|Santoro C.|Cimino G.|Majolino I.|Mazzucconi M.|Alimena G.|Andriani A.</t>
  </si>
  <si>
    <t>Latagliata R.|Montanaro M.|Cedrone M.|Di Veroli A.|Spirito F.|Santoro C.|Leonetti Crescenzi S.|Porrini R.|Di Giandomenico J.|Villivà N.|Spadea A.|Rago A.|De Gregoris C.|Romano A.|Anaclerico B.|De Muro M.|Felici S.|Breccia M.|Montefusco E.|Bagnato A.|Cimino G.|Majolino I.|Mazzucconi M.|Alimena G.|Andriani A.</t>
  </si>
  <si>
    <t>Thrombosis and survival in essential thrombocythemia: A regional study of 1,144 patients</t>
  </si>
  <si>
    <t>High platelet count at diagnosis is a protective factor for thrombosis in patients with essential thrombocythemia</t>
  </si>
  <si>
    <t>Oki Y.|Noorani M.|Lin P.|Davis R.|Neelapu S.|Ma L.|Ahmed M.|Rodriguez M.|Hagemeister F.|Fowler N.|Wang M.|Fanale M.|Nastoupil L.|Samaniego F.|Lee H.|Dabaja B.|Pinnix C.|Medeiros L.|Nieto Y.|Khouri I.|Kwak L.|Turturro F.|Romaguera J.|Fayad L.|Westin J.</t>
  </si>
  <si>
    <t>Chihara D.|Fanale M.|Miranda R.|Noorani M.|Westin J.|Nastoupil L.|Hagemeister F.|Fayad L.|Romaguera J.|Samaniego F.|Turturro F.|Lee H.|Neelapu S.|Rodriguez M.|Wang M.|Fowler N.|Davis R.|Medeiros L.|Hosing C.|Nieto Y.|Oki Y.</t>
  </si>
  <si>
    <t>Double hit lymphoma: The MD Anderson Cancer Center clinical experience</t>
  </si>
  <si>
    <t>The survival outcome of patients with relapsed/refractory peripheral T-cell lymphoma-not otherwise specified and angioimmunoblastic T-cell lymphoma</t>
  </si>
  <si>
    <t>von Minckwitz G.|von Minckwitz G.|Rezai M.|Fasching P.|Huober J.|Tesch H.|Bauerfeind I.|Hilfrich J.|Eidtmann H.|Gerber B.|Hanusch C.|Blohmer J.|Costa S.|Jackisch C.|Paepke S.|Schneeweiss A.|Kümmel S.|Denkert C.|Mehta K.|Loibl S.|Loibl S.|Untch M.</t>
  </si>
  <si>
    <t>Von Minckwitz G.|Rezai M.|Tesch H.|Huober J.|Gerber B.|Zahm D.|Hilfrich J.|Costa S.|Dubsky P.|Blohmer J.|Denkert C.|Hanusch C.|Jackisch C.|Kümmel S.|Fasching P.|Schneeweiss A.|Paepke S.|Untch M.|Burchardi N.|Mehta K.|Loibl S.</t>
  </si>
  <si>
    <t>Survival after adding capecitabine and trastuzumab to neoadjuvant anthracycline-taxane-based chemotherapy for primary breast cancer (GBG 40-GeparQuattro)</t>
  </si>
  <si>
    <t>Zoledronate for patients with invasive residual disease after anthracyclines-taxane-based chemotherapy for early breast cancer - The Phase III NeoAdjuvant Trial Add-oN (NaTaN) study (GBG 36/ABCSG 29)</t>
  </si>
  <si>
    <t>Linge A.|Linge A.|Linge A.|Linge A.|Schötz U.|Schötz U.|Schötz U.|Schötz U.|Löck S.|Löck S.|Löck S.|Löck S.|Lohaus F.|Lohaus F.|Lohaus F.|Lohaus F.|von Neubeck C.|von Neubeck C.|Gudziol V.|Gudziol V.|Nowak A.|Nowak A.|Tinhofer I.|Tinhofer I.|Budach V.|Budach V.|Sak A.|Sak A.|Stuschke M.|Stuschke M.|Balermpas P.|Balermpas P.|Rödel C.|Rödel C.|Bunea H.|Bunea H.|Grosu A.|Grosu A.|Abdollahi A.|Abdollahi A.|Abdollahi A.|Abdollahi A.|Abdollahi A.|Debus J.|Debus J.|Debus J.|Debus J.|Debus J.|Ganswindt U.|Ganswindt U.|Lauber K.|Lauber K.|Lauber K.|Pigorsch S.|Pigorsch S.|Combs S.|Combs S.|Mönnich D.|Mönnich D.|Zips D.|Zips D.|Baretton G.|Baretton G.|Baretton G.|Baretton G.|Buchholz F.|Buchholz F.|Buchholz F.|Krause M.|Krause M.|Krause M.|Krause M.|Krause M.|Belka C.|Belka C.|Belka C.|Baumann M.|Baumann M.|Baumann M.|Baumann M.</t>
  </si>
  <si>
    <t>Comparison of detection methods for HPV status as a prognostic marker for loco-regional control after radiochemotherapy in patients with HNSCC</t>
  </si>
  <si>
    <t>Cano-Garcinuño A.|Bercedo-Sanz A.|Mora-Gandarillas I.|Callén-Blecua M.|Castillo-Laita J.|Forns-Serrallonga D.|Casares-Alonso I.|Alonso-Bernardo L.|García-Merino Á.|Moneo-Hernández I.|Cortés-Rico O.|Tauler-Toro E.|Carvajal-Urueña I.|Morell-Bernabé J.|Martín-Ibáñez I.|Rodríguez-Fernández-Oliva C.|Asensi-Monzó M.|Fernández-Carazo C.|Murcia-García J.|Durán-Iglesias C.|Montón-Álvarez J.|Domínguez-Aurrecoechea B.|Praena-Crespo M.</t>
  </si>
  <si>
    <t>Cano-Garcinuño A.|Forns-Serrallonga D.|Mora-Gandarillas I.|Bercedo-Sanz A.|Callén-Blecua M.|Castillo-Laita J.|Casares-Alonso I.|Tauler-Toro E.|Alonso-Bernardo L.|García-Merino|Moneo-Hernández I.|Cortés-Rico O.|Carvajal-Urueña I.|Morell-Bernabé J.|Martín-Ibáñez I.|Rodríguez-Fernández-Oliva C.|Asensi-Monzó M.|Fernández-Carazo C.|Murcia-García J.|Durán-Iglesias C.|Montón-Álvarez J.|Domínguez-Aurrecoechea B.|Praena-Crespo M.</t>
  </si>
  <si>
    <t>Association between quality of life in parents and components of asthma control in children</t>
  </si>
  <si>
    <t>Quality of life in caregivers of children with asthma: Validity and reliability of the IFABI-R questionnaire</t>
  </si>
  <si>
    <t>Allergologia et Immunopathologia</t>
  </si>
  <si>
    <t>Devauchelle-Pensec V.|Mariette X.|Jousse-Joulin S.|Berthelot J.|Perdriger A.|Puechal X.|Le Guern V.|Sibilia J.|Gottenberg J.|Chiche L.|Hachulla E.|Hatron P.|Goeb V.|Hayem G.|Morel J.|Zarnitsky C.|Dubost J.|Pers J.|Pers J.|Nowak E.|Saraux A.</t>
  </si>
  <si>
    <t>Cornec D.|Devauchelle-Pensec V.|Mariette X.|Jousse-Joulin S.|Berthelot J.|Perdriger A.|Puéchal X.|Le Guern V.|Sibilia J.|Gottenberg J.|Chiche L.|Hachulla E.|Yves Hatron P.|Goeb V.|Hayem G.|Morel J.|Zarnitsky C.|Dubost J.|Saliou P.|Pers J.|Seror R.|Saraux A.</t>
  </si>
  <si>
    <t>Treatment of primary sjögren syndrome with rituximab a randomized trial</t>
  </si>
  <si>
    <t>Severe Health-Related Quality of Life Impairment in Active Primary Sjögren's Syndrome and Patient-Reported Outcomes: Data From a Large Therapeutic Trial</t>
  </si>
  <si>
    <t>Pericas J.|Cervera C.|del Rio A.|Moreno A.|Garcia de la Maria C.|Castañeda X.|Armero Y.|Gatell J.|Miro J.|Almela M.|Marco F.|Falces C.|Ninot S.|Mestres C.|Soy D.|Miro J.|Pericas J.|Castañeda X.|Cervera C.|Moreno A.|Gatell J.|de la Mária C.|Armero Y.|Marco F.|Almela M.|Vila J.|Mestres C.|Paré J.|Falces C.|Cartañá R.|Ninot S.|Azqueta M.|Sitges M.|Heras M.|Pomar J.|Quintana E.|Pereda D.|Castellá M.|Fita G.|Rovira I.|Ramírez J.|Ribalta T.|Brunet M.|Soy D.|Llopis J.</t>
  </si>
  <si>
    <t>Changes in the treatment of Enterococcus faecalis infective endocarditis in Spain in the last 15 years: From ampicillin plus gentamicin to ampicillin plus ceftriaxone</t>
  </si>
  <si>
    <t>Richard S.|Barrett L.|Guerrant R.|Checkley W.|Checkley W.|Miller M.|Acosta A.|de Burga R.|Chavez C.|Flores J.|Olotegui M.|Pinedo S.|Salas M.|Trigoso D.|Vasquez A.|Ahmed I.|Alam D.|Ali A.|Bhutta Z.|Qureshi S.|Rasheed M.|Soofi S.|Turab A.|Zaidi A.|Bodhidatta L.|Mason C.|Babji S.|Bose A.|George A.|Hariraju D.|Jennifer M.|John S.|Kaki S.|Kang G.|Karunakaran P.|Koshy B.|Lazarus R.|Muliyil J.|Raghava M.|Raju S.|Ramachandran A.|Ramadas R.|Ramanujam K.|Bose A.|Roshan R.|Sharma S.|Shanmuga Sundaram E.|Thomas R.|Pan W.|Ambikapathi R.|Carreon J.|Charu V.|Doan V.|Graham J.|Hoest C.|Knobler S.|Lang D.|McCormick B.|McGrath M.|Miller M.|Mohale A.|Nayyar G.|Psaki S.|Rasmussen Z.|Richard S.|Seidman J.|Wang V.|Blank R.|Gottlieb M.|Tountas K.|Amour C.|Bayyo E.|Mduma E.|Mvungi R.|Nshama R.|Pascal J.|Swema B.|Yarrot L.|Ahmed T.|Ahmed A.|Haque R.|Hossain I.|Islam M.|Mahfuz M.|Mondal D.|Tofail F.|Chandyo R.|Shrestha P.|Shrestha R.|Ulak M.|Bauck A.|Black R.|Caulfield L.|Checkley W.|Kosek M.|Lee G.|Schulze K.|Yori P.|Murray-Kolb L.|Ross A.</t>
  </si>
  <si>
    <t>Disease surveillance methods used in the 8-site MAL-ED cohort study</t>
  </si>
  <si>
    <t>School Psychology Quarterly</t>
  </si>
  <si>
    <t>Richard S.|McCormick B.|Miller M.|Caulfield L.|Checkley W.|Checkley W.|Acosta A.|Chavez C.|Flores J.|Olotegui M.|Pinedo S.|Trigoso D.|Vasquez A.|Ahmed I.|Alam D.|Ali A.|Bhutta Z.|Qureshi S.|Shakoor' S.|Soofi S.|Turab A.|Yousafzai A.|Zaidi A.|Bodhidatta L.|Mason C.|Babji S.|Bose A.|John S.|Kang G.|Kurien B.|Muliyil J.|Raghava M.|Ramachandran A.|Rose A.|Pan W.|Ambikapathi R.|Carreon D.|Charu V.|Dabo L.|Doan V.|Graham J.|Hoest C.|Knobler S.|Lang D.|McGrath M.|Mohale A.|Nayyar G.|Psaki S.|Rasmussen Z.|Seidman J.|Wang V.|Blank R.|Gottlieb M.|Tountas K.|Amour C.|Mduma E.|Ahmed T.|Ahmed A.|Dinesh M.|Tofail F.|Haque R.|Hossain I.|Islam M.|Mahfuz M.|Chandyo R.|Shrestha P.|Shrestha R.|Ulak M.|Black R.|Chen P.|Kosek M.|Lee G.|Yori P.|Murray-Kolb L.|Schaefer B.|Pendergast L.|Abreu C.|Bindá A.|Costa H.|Di Moura A.|Filho J.|Leite A.|Lima A.|Lima N.|Lima I.|Maciel B.|Moraes M.|Mota F.|Oria R.|Quetz J.|Soares A.|Svensen E.|Tor S.|Patil C.|Bessong P.|Mahopo C.|Mapula A.|Nesamvuni C.|Nyathi E.|Samie A.</t>
  </si>
  <si>
    <t>Pendergast L.|Scharf R.|Rasmussen Z.|Seidman J.|Schaefer B.|Svensen E.|Svensen E.|Tofail F.|Koshy B.|Kosek M.|Rasheed M.|Roshan R.|Maphula A.|Shrestha R.|Murray-Kolb L.|Bessong P.|Mapula A.|Nyathi E.|Mahopo C.|Samie A.|Nesamvuni C.|Mduma E.|Patil C.|Amour C.|Lima A.|Oriá R.|Lima N.|Soares A.|Bindá A.|Lima I.|Quetz J.|Moraes M.|Maciel B.|Costa H.|Quirino Filho J.|Leite A.|Mota F.|Di Moura A.|Olortegui M.|Chavez C.|Trigoso D.|Flores J.|Vasquez A.|Pinedo S.|Acosta A.|Ahmed T.|Haque R.|Ahmed A.|Islam M.|Hossain I.|Mahfuz M.|Mondol D.|Kang G.|John S.|Babji S.|Raghava M.|Rose A.|Kurien B.|Bose A.|Muliyil J.|Ramachandran A.|Mason C.|Shrestha P.|Shrestha S.|Bodhidatta L.|Chandyo R.|Shrestha B.|Strand T.|Ulak M.|Bhutta Z.|Zaidi A.|Soofi S.|Turab A.|Alam D.|Qureshi S.|Yousafzai A.|Ali A.|Ahmed I.|Memon S.|Gottlieb M.|Miller M.|Tountas K.|Blank R.|Lang D.|Knobler S.|McGrath M.|Richard S.|Ambikapathi R.|McCormick B.|Psaki S.|Charu V.|Graham J.|Nayyar G.|Doan V.|Dabo L.|Carreon D.|Mohale A.|Host C.|Guerrant D.|Petri B.</t>
  </si>
  <si>
    <t>Modeling environmental influences on child growth in the MAL-ED cohort study: Opportunities and challenges</t>
  </si>
  <si>
    <t>Postpartum depressive symptoms across time and place: Structural invariance of the Self-Reporting Questionnaire among women from the international, multi-site MAL-ED study</t>
  </si>
  <si>
    <t>Valour F.|Valour F.|Valour F.|Tasse J.|Trouillet-Assant S.|Rasigade J.|Rasigade J.|Lamy B.|Chanard E.|Verhoeven P.|Decousser J.|Marchandin H.|Bès M.|Bès M.|Bès M.|Chidiac C.|Chidiac C.|Vandenesch F.|Vandenesch F.|Vandenesch F.|Ferry T.|Ferry T.|Laurent F.|Laurent F.|Laurent F.|Laurent F.|Ader F.|Biron F.|Boibieux A.|Bouaziz A.|Braun E.|Chidiac C.|Daoud F.|Ferry T.|Karsenty J.|Lippman J.|Miailhes P.|Perpoint T.|Peyramond D.|Vallat M.|Valour F.|Barrey C.|Fessy M.|Guyen O.|Lienhart C.|Lustig S.|Neyret P.|Trouillet F.|Vaz G.|Laurent F.|Rasigade J.|Vandenesch F.|Deshayes E.|Giammarile F.|Janier M.|Morelec I.|Gagnieu M.|Goutelle S.|Tod M.|Martinez M.</t>
  </si>
  <si>
    <t>Goutelle S.|Goutelle S.|Goutelle S.|Roux S.|Gagnieu M.|Valour F.|Lustig S.|Ader F.|Ader F.|Ader F.|Laurent F.|Laurent F.|Laurent F.|Chidiac C.|Chidiac C.|Chidiac C.|Ferry T.|Ferry T.|Ferry T.|Perpoint T.|Boibieux A.|Biron F.|Saison J.|Daoud F.|Lippman J.|Braun E.|Vallat M.|Miailhes P.|Gillet Y.|Hees L.|Neyret P.|Reynaud O.|Peltier A.|Viste A.|Bérard J.|Dalat F.|Cantin O.|Desmarchelier R.|Vermersch T.|Fessy M.|Barrey C.|Signorelli F.|Jouanneau E.|Jacquesson T.|Breton P.|Mojallal A.|Boucher F.|Shipkov H.|Vandenesch F.|Rasigade J.|Dupieux C.|Trouillet-Assant S.|Morelec I.|Janier M.|Giammarile F.|Tod M.|Mabrut E.</t>
  </si>
  <si>
    <t>Methicillin-susceptible Staphylococcus aureus clonal complex 398: High prevalence and geographical heterogeneity in bone and joint infection and nasal carriage</t>
  </si>
  <si>
    <t>Pharmacokinetic variability of daptomycin during prolonged therapy for bone and joint infections</t>
  </si>
  <si>
    <t>Meini G.|Rossetti B.|Bianco C.|Ceccherini-Silberstein F.|Di Giambenedetto S.|Sighinolfi L.|Monno L.|Castagna A.|Rozera G.|D'arminio Monforte A.|Zazzi M.|De Luca A.|Moroni M.|Armignacco O.|Iardino R.|Ippolito G.|Perno C.|Von Schloesser F.|Cozzi-Lepri A.|Girardi E.|Balotta C.|Borderi M.|Capobianchi M.|Cinque P.|Di Biagio A.|Gianotti N.|Guaraldi G.|Lichtner M.|Marcotullio S.|Rusconi S.|Formenti T.|Galli L.|Lorenzini P.|Giacometti A.|Costantini A.|Angarano G.|Santoro C.|Maggiolo F.|Suardi C.|Viale P.|Vanino E.|Verucchi G.|Castelli F.|Quiros Roldan E.|Minardi C.|Quirino T.|Abeli C.|Manconi P.|Piano P.|Vecchiet J.|Falasca K.|Segala D.|Mazzotta F.|Lo Caputo S.|Cassola G.|Viscoli G.|Alessandrini A.|Piscopo R.|Mazzarello G.|Mastroianni C.|Belvisi V.|Bonfanti P.|Caramma I.|Castelli A.|Galli M.|Lazzarin A.|Rizzardini G.|Puoti M.|Ridolfo A.|Piolini R.|Salpietro S.|Carenzi L.|Moioli M.|Cicconi P.|Marchetti G.|Mussini C.|Puzzolante C.|Gori A.|Lapadula G.|Abrescia N.|Chirianni A.|Guida M.|Gargiulo M.|Baldelli F.|Francisci D.|Parruti G.|Ursini T.|Magnani G.|Ursitti M.|Cauda R.|Andreoni M.|Antinori A.|Vullo V.|Cingolani A.|D'avino A.|Ammassari A.|Gallo L.|Nicastri E.|Acinapura R.|Capozzi M.</t>
  </si>
  <si>
    <t>Costarelli S.|Cozzi-Lepri A.|Lapadula G.|Lapadula G.|Bonora S.|Bonora S.|Madeddu G.|Madeddu G.|Maggiolo F.|Maggiolo F.|Antinori A.|Antinori A.|Galli M.|Galli M.|Di Perri G.|Di Perri G.|Viale P.|Viale P.|D'Arminio Monforte A.|D'Arminio Monforte A.|Gori A.|Gori A.|Moroni M.|Andreoni M.|Angarano G.|Castelli F.|Cauda R.|Iardino R.|Ippolito G.|Lazzarin A.|Perno C.|Von Schloesser F.|Castagna A.|Ceccherini-Silberstein F.|Girardi E.|Lo Caputo S.|Mussini C.|Puoti M.|Ammassari A.|Balotta C.|Bonfanti P.|Borderi M.|Capobianchi M.|Cingolani A.|Cinque P.|De Luca A.|Di Biagio A.|Gianotti N.|Guaraldi G.|Lichtner M.|Marchetti G.|Marcotullio S.|Monno L.|Quiros Roldan E.|Rusconi S.|Saracino A.|Cicconi P.|Fanti I.|Galli L.|Lorenzini P.|Tavelli A.|Giacometti A.|Costantini A.|Mazzoccato S.|Santoro C.|Suardi C.|Vanino E.|Verucchi G.|Minardi C.|Quirino T.|Abeli C.|Manconi P.|Piano P.|Vecchiet J.|Falasca K.|Sighinolfi L.|Segala D.|Mazzotta F.|Cassola G.|Viscoli C.|Alessandrini A.|Piscopo R.|Mazzarello G.|Mastroianni C.|Belvisi V.|Caramma I.|Chiodera A.|Castelli A.|Rizzardini G.|Ridolfo A.|Piolini R.|Salpietro S.|Carenzi L.|Moioli M.|Tincati C.|Puzzolante C.|Abrescia N.|Chirianni A.|Guida M.|Gargiulo M.</t>
  </si>
  <si>
    <t>Longitudinal analysis of HIV-1 coreceptor tropism by single and triplicate HIV-1 RNA and DNA sequencing in patients undergoing successful first-line antiretroviral therapy</t>
  </si>
  <si>
    <t>Long-term durability of tenofovir-based antiretroviral therapy In relation to the Co-administration of other drug classes in routine clinical practice</t>
  </si>
  <si>
    <t>Tortorano A.|Richardson M.|Richardson M.|Roilides E.|van Diepeningen A.|Caira M.|Munoz P.|Johnson E.|Meletiadis J.|Pana Z.|Lackner M.|Verweij P.|Verweij P.|Freiberger T.|Cornely O.|Arikan-Akdagli S.|Dannaoui E.|Groll A.|Lagrou K.|Chakrabarti A.|Lanternier F.|Lanternier F.|Pagano L.|Skiada A.|Akova M.|Arendrup M.|Boekhout T.|Boekhout T.|Boekhout T.|Chowdhary A.|Cuenca-Estrella M.|Guinea J.|Guarro J.|de Hoog S.|Hope W.|Kathuria S.|Lortholary O.|Lortholary O.|Meis J.|Meis J.|Ullmann A.|Petrikkos G.|Lass-Flörl C.</t>
  </si>
  <si>
    <t>ESCMID and ECMM joint guidelines on diagnosis and management of hyalohyphomycosis: Fusarium spp., Scedosporium spp. and others</t>
  </si>
  <si>
    <t>Abele-Horn M.|Al-Nawas B.|Blacky A.|Brühl P.|Chaberny I.|Dobermann U.|Eikmann T.|Eschberger D.|Greslehner A.|Greitbauer M.|Gruber B.|Gruber B.|Hedtmann A.|Hoyme U.|Jäkel C.|Jürgens C.|Klein H.|Kramer A.|Lemm F.|Luckhaupt H.|Müller W.|Müller W.|Müller W.|Novotny A.|Piechota H.|Pitten F.|Pletz M.|Plößer P.|Reinecke V.|Reydelet J.|Schneider A.|Schulz H.|Schulz-Schaeffer W.|Seifert J.|Studtmann V.|Sunderdieck U.|Suger-Wiedeck H.|Wagner M.</t>
  </si>
  <si>
    <t>Infection prevention in minimally invasive surgery (MIS)</t>
  </si>
  <si>
    <t>Pletz M.|Pletz M.|Ewig S.|Ewig S.|Rohde G.|Rohde G.|Rohde G.|Schuette H.|Schuette H.|Rupp J.|Rupp J.|Welte T.|Welte T.|Welte T.|Welte T.|Suttorp N.|Suttorp N.|Forstner C.|Forstner C.|Krüger S.|Frechen D.|Knüppel W.|Armari I.|Stolz D.|Suttorp N.|Schütte H.|Creutz P.|Bauer T.|Hecht J.|Pankow W.|Lies A.|Thiemig D.|Hauptmeier B.|Wehde D.|Suermann M.|Ewig S.|Prediger M.|Zernia G.|Rademacher J.|Barten M.|Abrahamczik G.|Naim J.|Kröner W.|T.Illig|Klopp N.|Kroegel C.|Pletz M.|Bals R.|Dalhoff K.|Schütz S.|Hörster R.|Rohde G.|Petermann H.|Buschmann W.|Kröning R.|Aydin Y.|Schaberg T.|Hering I.|Marre R.|Schumann C.|von Baum H.|Illmann T.|Wallner M.|Burghuber O.|Rainer G.</t>
  </si>
  <si>
    <t>Impact of pneumococcal vaccination in children on serotype distribution in adult community-acquired pneumonia using the serotype-specific multiplex urinary antigen detection assay</t>
  </si>
  <si>
    <t>Martin M.|Zingg W.|Knoll E.|Wilson C.|Dettenkofer M.|Pittet D.|Sax H.|Gastmeier P.|Hansen S.|Grundmann H.|van Benthem B.|van der Kooi T.|Richet H.|Szilágyi E.|Heczko P.|Holmes A.|Kyratsis Y.|Ahmad R.|Allegranzi B.|Magiorakos A.|Cookson B.|Wu A.</t>
  </si>
  <si>
    <t>Hansen S.|Schwab F.|Gastmeier P.|Zingg W.|Pittet D.|Zingg W.|Sax H.|Gastmeier P.|Hansen S.|Grundmann H.|van Benthem B.|van der Kooi T.|Dettenkofer M.|Martin M.|Richet H.|Szilágyi E.|Központ O.|Heczko P.|Holmes A.|Kyratsis Y.|Ahmad R.|Allegranzi B.|Magiorakos A.|Cookson B.|Wu A.</t>
  </si>
  <si>
    <t>National European guidelines for the prevention of Clostridium difficile infection: A systematic qualitative review</t>
  </si>
  <si>
    <t>Association of national and hospital factors to hospitals' alcohol-based handrub consumption in Europe: results of the European PROHIBIT study</t>
  </si>
  <si>
    <t>Journal of Hospital Infection</t>
  </si>
  <si>
    <t>Floridia M.|Masuelli G.|Meloni A.|Cetin I.|Tamburrini E.|Cavaliere A.|Dalzero S.|Sansone M.|Alberico S.|Guerra B.|Spinillo A.|Chiadò Fiorio Tin M.|Ravizza M.|Mori F.|Ortolani P.|dalle Nogare E.|Di Lorenzo F.|Sterrantino G.|Meli M.|Polemi S.|Nocentini J.|Baldini M.|Montorzi G.|Mazzetti M.|Rogasi P.|Borchi B.|Vichi F.|Del Pin B.|Pinter E.|Anzalone E.|Marocco R.|Mastroianni C.|Mercurio V.|Carocci A.|Grilli E.|Maccabruni A.|Zaramella M.|Mariani B.|Natalini Raponi G.|Guaraldi G.|Nardini G.|Stentarelli C.|Beghetto B.|Degli Antoni A.|Molinari A.|Crisalli M.|Donisi A.|Piepoli M.|Cerri V.|Zuccotti G.|Giacomet V.|Coletto S.|Di Nello F.|Madia C.|Placido G.|Vivarelli A.|Castelli P.|Savalli F.|Portelli V.|Sabbatini F.|Francisci D.|Bernini L.|Grossi P.|Rizzi L.|Maso G.|Airoud M.|Soppelsa G.|Dedoni M.|Cuboni C.|Ortu F.|Piano P.|Citernesi A.|Bordoni Vicini I.|Luzi K.|Roccio M.|Vimercati A.|Miccolis A.|De Gennaro A.|Cervi F.|Simonazzi G.|Margarito E.|Capretti M.|Marsico C.|Faldella G.|Martinelli P.|Agangi A.|Capone A.|Maruotti G.|Tibaldi C.|Trentini L.|Todros T.|Frisina V.|Brambilla T.|Savasi V.|Personeni C.|Giaquinto C.|Fiscon M.|Rubino E.|Bucceri A.</t>
  </si>
  <si>
    <t>Amniocentesis and chorionic villus sampling in HIV-infected pregnant women: a multicentre case series</t>
  </si>
  <si>
    <t>Berenguer J.|Polo R.|Aldeguer J.|Antela A.|Arribas J.|Asensi V.|Blanco J.|Clotet B.|Domingo P.|Galindo M.|Gatell J.|González-García J.|Iribarren J.|Locutura J.|López J.|Mallolas J.|Martínez E.|Miralles C.|Miró J.|Moreno S.|Palacios R.|Elías M.|Pineda J.|Podzamczer D.|Portilla J.|Pulido F.|Ribera E.|Riera M.|Rubio R.|Santos J.|Sanz J.|Tuset M.|Vidal F.|Rivero A.</t>
  </si>
  <si>
    <t>Kano O.|Yoshioka M.|Nagayama H.|Hamada S.|Maeda T.|Hasegawa T.|Kadowaki T.|Sengoku R.|Terashi H.|Hatano T.|Nomoto N.|Inoue M.|Shimura H.|Takahashi T.|Uchiyama T.|Watanabe H.|Kaneko S.|Takahashi T.|Baba Y.|Kubo S.</t>
  </si>
  <si>
    <t>Nagayama H.|Maeda T.|Uchiyama T.|Hashimoto M.|Nomoto N.|Kano O.|Takahashi T.|Terashi H.|Hamada S.|Hasegawa T.|Hatano T.|Takahashi T.|Baba Y.|Sengoku R.|Watanabe H.|Inoue M.|Kadowaki T.|Kaneko S.|Shimura H.|Kubo S.</t>
  </si>
  <si>
    <t>Rhinorrhea in Parkinson's disease: A consecutive multicenter study in Japan</t>
  </si>
  <si>
    <t>Anhedonia and its correlation with clinical aspects in Parkinson's disease</t>
  </si>
  <si>
    <t>Simpson N.|Addis L.|Brandler W.|Slonims V.|Clark A.|Watson J.|Scerri T.|Hennessy E.|Bolton P.|Conti-Ramsden G.|Fairfax B.|Knight J.|Stein J.|Talcott J.|O'Hare A.|Baird G.|Paracchini S.|Fisher S.|Fisher S.|Newbury D.|Nudel R.|Monaco A.|Simonoff E.|Pickles A.|Everitt A.|Seckl J.|Cowie H.|Cohen W.|Nasir J.|Bishop D.|Simkin Z.</t>
  </si>
  <si>
    <t>Increased prevalence of sex chromosome aneuploidies in specific language impairment and dyslexia</t>
  </si>
  <si>
    <t>Draak T.|Vanhoutte E.|Van Nes S.|Gorson K.|Van Der Pol W.|Notermans N.|Nobile-Orazio E.|Léger J.|Van Den Bergh P.|Van Den Bergh P.|Lauria G.|Bril V.|Katzberg H.|Lunn M.|Pouget J.|Van Der Kooi A.|Hahn A.|Van Doorn P.|Cornblath D.|Van Den Berg L.|Faber C.|Merkies I.|Merkies I.</t>
  </si>
  <si>
    <t>Draak T.|Pruppers M.|Van Nes S.|Vanhoutte E.|Bakkers M.|Gorson K.|Van Der Pol W.|Lewis R.|Notermans N.|Nobile-Orazio E.|Léger J.|Van Den Bergh P.|Lauria G.|Bril V.|Katzberg H.|Lunn M.|Pouget J.|Van Der Kooi A.|Van Den Berg L.|Van Doorn P.|Cornblath D.|Hahn A.|Faber C.|Merkies I.|Merkies I.</t>
  </si>
  <si>
    <t>Changing outcome in inflammatory neuropathies Rasch-comparative responsiveness</t>
  </si>
  <si>
    <t>Grip strength comparison in immune-mediated neuropathies: Vigorimeter vs. Jamar</t>
  </si>
  <si>
    <t>Magliano L.|Scutifero M.|Patalano M.|Sagliocchi A.|Zaccaro A.|Civati F.|Brighina E.|Vita G.|Messina S.|Sframeli M.|Lombardo M.|Scalise R.|Colia G.|Catteruccia M.|Berardinelli A.|Motta M.|Gaiani A.|Semplicini C.|Bello L.|Astrea G.|Ricci G.|D'Angelo M.|Vita G.|Pane M.|D'Amico A.|Balottin U.|Angelini C.|Battini R.|Politano L.</t>
  </si>
  <si>
    <t>Integrated care of muscular dystrophies in Italy. Part 2. Psychological treatments, social and welfare support, and financial costs</t>
  </si>
  <si>
    <t>de Almeida S.|de Almeida S.|de Almeida S.|Marquie-Beck J.|Marquie-Beck J.|Bhatt A.|Letendre S.|Letendre S.|McCutchan J.|McCutchan J.|Ellis R.|Ellis R.|Heaton R.|Grant I.|Atkinson J.|Marcotte T.|Sherman M.|Best B.|Schrier R.|Alexander T.|Rosario D.|Heaton R.|Woods S.|Cherner M.|Moore D.|Dawson M.|Fennema-Notestine C.|Jernigan T.|Buchsbaum M.|Hesselink J.|Archibald S.|Brown G.|Buxton R.|Dale A.|Liu T.|Masliah E.|Achim C.|Everall I.|Smith D.|Richman D.|Lipton S.|Gamst A.|Cushman C.|Abramson I.|Vaida F.|Deutsch R.|Umlauf A.|Kao C.</t>
  </si>
  <si>
    <t>Portable lactate analyzer for measuring lactate in cerebrospinal fluid (CSF) and plasma - Method-comparison evaluations</t>
  </si>
  <si>
    <t>Warnke C.|Von Geldern G.|Markwerth P.|Dehmel T.|Hoepner R.|Gold R.|Pawlita M.|Kümpfel T.|Mäurer M.|Stangel M.|Wegner F.|Hohlfeld R.|Straeten V.|Limmroth V.|Weber T.|Hermsen D.|Kleinschnitz C.|Hartung H.|Wattjes M.|Svenningson K.|Major E.|Olsson T.|Kieseier B.|Adams O.</t>
  </si>
  <si>
    <t>Warnke C.|Stettner M.|Lehmensiek V.|Dehmel T.|Mausberg A.|Von Geldern G.|Gold R.|Kümpfel T.|Hohlfeld R.|Mäurer M.|Stangel M.|Straeten V.|Limmroth V.|Weber T.|Kleinschnitz C.|Wattjes M.|Svenningsson A.|Olsson T.|Hartung H.|Hermsen D.|Tumani H.|Adams O.|Kieseier B.</t>
  </si>
  <si>
    <t>Cerebrospinal fluid JC virus antibody index for diagnosis of natalizumab-associated progressive multifocal leukoencephalopathy</t>
  </si>
  <si>
    <t>Natalizumab exerts a suppressive effect on surrogates of B cell function in blood and CSF</t>
  </si>
  <si>
    <t>Phua D.|Kee M.|Koh D.|Rifkin-Graboi A.|Daniels M.|Chen H.|Chong Y.|Chong Y.|Broekman B.|Magiati I.|Karnani N.|Karnani N.|Pluess M.|Meaney M.|Meaney M.|Agarwal P.|Biswas A.|Bong C.|Cai S.|Chan J.|Chan Y.|Chee C.|Cheung Y.|Chia A.|Chinnadurai A.|Chng C.|Chong M.|Chong S.|Chua M.|Ding C.|Finkelstein E.|Fok D.|Godfrey K.|Goh A.|Goh Y.|Gooley J.|Han W.|Hanson M.|Henry C.|Holbrook J.|Hsu C.|Inskip H.|Kapur J.|Lau I.|Lee B.|Lee Y.|Lek N.|Lim S.|Low Y.|Daniel L.|Ngo C.|Naiduvaje K.|Pang W.|Quah B.|Rajadurai V.|Rauff M.|Rebello S.|Richmond J.|Shek L.|Sheppard A.|Shuter B.|Singh L.|Soh S.|Stunkel W.|Su L.|Tan K.|Teoh O.|Tint M.|Van Bever H.|Van Dam R.|Wong I.|Wong P.|Yap F.|Yeo G.</t>
  </si>
  <si>
    <t>Positive maternal mental health during pregnancy associated with specific forms of adaptive development in early childhood: Evidence from a longitudinal study</t>
  </si>
  <si>
    <t>Archives of Women's Mental Health</t>
  </si>
  <si>
    <t>Schoorel E.|Melman S.|Van Kuijk S.|Grobman W.|Kwee A.|Mol B.|Nijhuis J.|Smits L.|Aardenburg R.|De Boer K.|Delemarre F.|Van Dooren I.|Franssen M.|Kleiverda G.|Kaplan M.|Kuppens S.|Lim F.|Sikkema J.|Smid-Koopman E.|Visser H.|Vrouenraets F.|Woiski M.|Hermens R.|Scheepers H.</t>
  </si>
  <si>
    <t>Vankan E.|Schoorel E.|van Kuijk S.|Mol B.|Nijhuis J.|Aardenburg R.|Alink M.|de Boer K.|Delemarre F.|Dirksen C.|van Dooren I.|Franssen M.|Kaplan M.|Kleiverda G.|Kuppens S.|Kwee A.|Langenveld J.|Lim F.|Melman S.|Sikkema M.|Smits L.|Visser H.|woiski M.|Scheepers H.|Hermens R.</t>
  </si>
  <si>
    <t>Predicting successful intended vaginal delivery after previous caesarean section: External validation of two predictive models in a Dutch nationwide registration-based cohort with a high intended vaginal delivery rate</t>
  </si>
  <si>
    <t>Practice variation of vaginal birth after cesarean and the influence of risk factors at patient level: a retrospective cohort study</t>
  </si>
  <si>
    <t>Moschonis G.|Moschonis G.|Moschonis G.|Kaliora A.|Karatzi K.|Michaletos A.|Lambrinou C.|Karachaliou A.|Chrousos G.|Lionis C.|Manios Y.|Manios Y.|Skenderi K.|Grammatikaki E.|Androutsos O.|Tanagra S.|Koumpitski A.|Siatitsa P.|Vandorou A.|Kyriakou A.|Dede V.|Kantilafti M.|Farmaki A.|Siopi A.|Micheli S.|Damianidi L.|Margiola P.|Gakni D.|Iatridi V.|Mavrogianni C.|Michailidou K.|Giannopoulou A.|Argyri E.|Maragkopoulou K.|Spyridonos M.|Tsikalaki E.|Kliasios P.|Naoumi A.|Koutsikas K.|Aggelou E.|Krommyda Z.|Aga C.|Birbilis M.|Kosteria I.|Zlatintsi A.|Voutsadaki E.|Papadopoulou E.|Papazi Z.|Papadogiorgakaki M.|Chlouveraki F.|Lyberi M.|Karatsikaki-Vlami N.|Dionysopoulou E.|Daskalou E.</t>
  </si>
  <si>
    <t>Perinatal, sociodemographic and lifestyle correlates of increased total and visceral fat mass levels in schoolchildren in Greece: The Healthy Growth Study</t>
  </si>
  <si>
    <t>Denlinger C.|Ligibel J.|Are M.|Scott Baker K.|Demark-Wahnefried W.|Dizon D.|Friedman D.|Goldman M.|Jones L.|King A.|Ku G.|Kvale E.|Langbaum T.|Leonardi-Warren K.|McCabe M.|Melisko M.|Montoya J.|Mooney K.|Morgan M.|Moslehi J.|O'Connor T.|Overholser L.|Paskett E.|Peppercorn J.|Raza M.|Rodriguez M.|Syrjala K.|Urba S.|Wakabayashi M.|Zee P.|McMillian N.|Freedman-Cass D.</t>
  </si>
  <si>
    <t>Survivorship: Healthy lifestyles, version 2.2014</t>
  </si>
  <si>
    <t>Bhora F.|Chen D.|Detterbeck F.|Asamura H.|Falkson C.|Filosso P.|Giaccone G.|Huang J.|Huang J.|Kim J.|Kondo K.|Lucchi M.|Marino M.|Marom E.|Nicholson A.|Nicholson A.|Okumura M.|Ruffini E.|Van Schil P.|Goldstraw P.|Rami-Porta R.|Ball D.|Beer D.|Beyruti R.|Bolejack V.|Chansky K.|Crowley J.|Eberhardt W.|Edwards J.|Galateau-Sallé F.|Giroux D.|Gleeson F.|Groome P.|Kennedy C.|Kim Y.|Kingsbury L.|Kondo H.|Krasnik M.|Kubota K.|Lerut A.|Lyons G.|Van Meerbeeck J.|Mitchell A.|Nakano T.|Nowak A.|Peake M.|Rice T.|Rosenzweig K.|Rusch V.|Saijo N.|Sculier J.|Shemanski L.|Stratton K.|Suzuki K.|Tachimori Y.|Thomas C.|Travis W.|Tsao M.|Turrisi A.|Vansteenkiste J.|Watanabe H.|Wu Y.|Baas P.|Erasmus J.|Hasegawa S.|Inai K.|Kernstine K.|Kindler H.|Krug L.|Nackaerts K.|Pass H.|Rice D.|Blackstone E.</t>
  </si>
  <si>
    <t>The ITMIG/IASLC thymic epithelial tumors staging project: A proposed lymph node map for thymic epithelial tumors in the forthcoming 8th edition of the TNM classification of malignant tumors</t>
  </si>
  <si>
    <t>Wang F.|Ren S.|Chen R.|Lu J.|Shi X.|Zhu Y.|Zhang W.|Jing T.|Zhang C.|Shen J.|Shen J.|Xu C.|Wang H.|Wang H.|Wang Y.|Liu B.|Li Y.|Fang Z.|Guo F.|Qiao M.|Wu C.|Wei Q.|Xu D.|Shen D.|Lu X.|Gao X.|Hou J.|Sun Y.</t>
  </si>
  <si>
    <t>Zhang W.|Ren S.|Shi X.|Liu Y.|Zhu Y.|Jing T.|Wang F.|Chen R.|Xu C.|Wang H.|Wang H.|Wang Y.|Liu B.|Li Y.|Fang Z.|Guo F.|Lu X.|Shen D.|Gao X.|Hou J.|Sun Y.</t>
  </si>
  <si>
    <t>Development and prospective multicenter evaluation of the long noncoding RNA MALAT-1 as a diagnostic urinary biomarker for prostate cancer</t>
  </si>
  <si>
    <t>A novel urinary long non-coding RNA transcript improves diagnostic accuracy in patients undergoing prostate biopsy</t>
  </si>
  <si>
    <t>Longo N.|Minervini A.|Antonelli A.|Bianchi G.|Bocciardi A.|Cunico S.|Fiori C.|Fusco F.|Giancane S.|Mari A.|Martorana G.|Mirone V.|Morgia G.|Novara G.|Porpiglia F.|Raspollini M.|Rocco F.|Rovereto B.|Schiavina R.|Serni S.|Simeone C.|Verze P.|Volpe A.|Ficarra V.|Carini M.</t>
  </si>
  <si>
    <t>Mari A.|Antonelli A.|Bertolo R.|Bianchi G.|Borghesi M.|Ficarra V.|Fiori C.|Furlan M.|Giancane S.|Longo N.|Mirone V.|Morgia G.|Porpiglia F.|Rovereto B.|Schiavina R.|Serni S.|Simeone C.|Volpe A.|Carini M.|Minervini A.</t>
  </si>
  <si>
    <t>Simple enucleation versus standard partial nephrectomy for clinical T1 renal masses: Perioperative outcomes based on a matched-pair comparison of 396 patients (RECORd project)</t>
  </si>
  <si>
    <t>Predictive factors of overall and major postoperative complications after partial nephrectomy: Results from a multicenter prospective study (The RECORd 1 project)</t>
  </si>
  <si>
    <t>Tanaka N.|Tanaka N.|Kikuchi E.|Shirotake S.|Shirotake S.|Kanao K.|Matsumoto K.|Matsumoto K.|Kobayashi H.|Kobayashi H.|Miyazaki Y.|Miyazaki Y.|Ide H.|Ide H.|Obata J.|Hoshino K.|Hayakawa N.|Hayakawa N.|Ito Y.|Ito Y.|Kosaka T.|Kodaira K.|Oyama M.|Miyajima A.|Momma T.|Nakagawa K.|Ueno M.|Oya M.</t>
  </si>
  <si>
    <t>Shirotake S.|Shirotake S.|Kikuchi E.|Tanaka N.|Tanaka N.|Tanaka N.|Matsumoto K.|Matsumoto K.|Miyazaki Y.|Miyazaki Y.|Kobayashi H.|Kobayashi H.|Ide H.|Ide H.|Obata J.|Hoshino K.|Kaneko G.|Kaneko G.|Hagiwara M.|Hagiwara M.|Kosaka T.|Kosaka T.|Kanao K.|Kodaira K.|Hara S.|Oyama M.|Momma T.|Miyajima A.|Nakagawa K.|Hasegawa S.|Nakajima Y.|Oya M.</t>
  </si>
  <si>
    <t>The predictive value of C-reactive protein for prognosis in patients with upper tract urothelial carcinoma treated with radical nephroureterectomy: A multi-institutional study</t>
  </si>
  <si>
    <t>Impact of an adjuvant chemotherapeutic regimen on the clinical outcome in high risk patients with upper tract urothelial carcinoma: A Japanese multi-institution experience</t>
  </si>
  <si>
    <t>Kim Y.|Ejaz A.|Spolverato G.|Squires M.|Poultsides G.|Fields R.|Bloomston M.|Weber S.|Votanopoulos K.|Acher A.|Jin L.|Hawkins W.|Schmidt C.|Kooby D.|Worhunsky D.|Saunders N.|Cho C.|Levine E.|Maithel S.|Pawlik T.</t>
  </si>
  <si>
    <t>Jin L.|Sanford D.|Squires M.|Moses L.|Yan Y.|Poultsides G.|Votanopoulos K.|Weber S.|Bloomston M.|Pawlik T.|Hawkins W.|Linehan D.|Schmidt C.|Worhunsky D.|Acher A.|Cardona K.|Cho C.|Kooby D.|Levine E.|Winslow E.|Saunders N.|Spolverato G.|Colditz G.|Maithel S.|Fields R.</t>
  </si>
  <si>
    <t>Conditional Survival after Surgical Resection of Gastric Cancer: A Multi-Institutional Analysis of the US Gastric Cancer Collaborative</t>
  </si>
  <si>
    <t>Interaction of Postoperative Morbidity and Receipt of Adjuvant Therapy on Long-Term Survival After Resection for Gastric Adenocarcinoma: Results From the U.S. Gastric Cancer Collaborative</t>
  </si>
  <si>
    <t>Magnussen R.|Borchers J.|Pedroza A.|Huston L.|Haas A.|Spindler K.|Wright R.|Kaeding C.|Allen C.|Anderson A.|Cooper D.|DeBerardino T.|Dunn W.|Lantz B.|Mann B.|Stuart M.|Albright J.|Amendola A.|Andrish J.|Annunziata C.|Arciero R.|Bach B.|Baker C.|Bartolozzi A.|Baumgarten K.|Bechler J.|Berg J.|Bernas G.|Brockmeier S.|Brophy R.|Bush-Joseph C.|Butler J.|Campbell J.|Carey J.|Carpenter J.|Cole B.|Cooper J.|Cox C.|Creighton R.|Dahm D.|David T.|Flanigan D.|Frederick R.|Ganley T.|Garofoli E.|Gatt C.|Gecha S.|Giffin J.|Hame S.|Hannafin J.|Harner C.|Harris N.|Hechtman K.|Hershman E.|Hoellrich R.|Hosea T.|Johnson D.|Johnson T.|Jones M.|Kamath G.|Klootwyk T.|Levy B.|Ma C.|Maiers G.|Marx R.|Matava M.|Mathien G.|McAllister D.|McCarty E.|McCormack R.|Miller B.|Nissen C.|O’Neill D.|Owens B.|Parker R.|Purnell M.|Ramappa A.|Rauh M.|Rettig A.|Sekiya J.|Shea K.|Sherman O.|Slauterbeck J.|Smith M.|Spang J.|Svoboda S.|Taft T.|Tenuta J.|Tingstad E.|Vidal A.|Viskontas D.|White R.|Williams J.|Wolcott M.|Wolf B.|York J.</t>
  </si>
  <si>
    <t>Risk Factors and Predictors of Significant Chondral Surface Change From Primary to Revision Anterior Cruciate Ligament Reconstruction: A MOON and MARS Cohort Study</t>
  </si>
  <si>
    <t>Theadom A.|Starkey N.|Dowell T.|Hume P.|Kahan M.|McPherson K.|Feigin V.|Barker-Collo S.|McPherson K.|Kydd R.|Barber P.|Parag V.|Brown P.|Starkey N.|Dowell A.|Kahan M.|Theadom A.|Ameratunga S.|Christey G.|Jones K.|Jones A.|Hardaker N.|Te Ao B.</t>
  </si>
  <si>
    <t>Theadom A.|Barker-Collo S.|Jones K.|Kahan M.|Te Ao B.|McPherson K.|Starkey N.|Feigin V.|Feigin V.|Theadom A.|Barker-Collo S.|McPherson K.|Kydd R.|Barber P.|Parag V.|Brown P.|Starkey N.|Dowell A.|Kahan M.|Ameratunga S.|Christey G.|Jones K.|Jones A.|Hardaker N.|Te Ao B.</t>
  </si>
  <si>
    <t>Sports-related brain injury in the general population: An epidemiological study</t>
  </si>
  <si>
    <t>Work Limitations 4 Years After Mild Traumatic Brain Injury: A Cohort Study</t>
  </si>
  <si>
    <t>Amit M.|Binenbaum Y.|Sharma K.|Ramer N.|Ramer I.|Agbetoba A.|Miles B.|Yang X.|Lei D.|Bjøerndal K.|Godballe C.|Mücke T.|Wolff K.|Fliss D.|Eckardt A.|Copelli C.|Sesenna E.|Palmer F.|Patel S.|Gil Z.|Gil Z.</t>
  </si>
  <si>
    <t>Amit M.|Binenbaum Y.|Trejo-Leider L.|Sharma K.|Ramer N.|Ramer I.|Agbetoba A.|Miles B.|Yang X.|Lei D.|Bjørndal K.|Godballe C.|Mücke T.|Wolff K.|Eckardt A.|Copelli C.|Sesenna E.|Palmer F.|Ganly I.|Patel S.|Gil Z.|Gil Z.</t>
  </si>
  <si>
    <t>Analysis of failure in patients with adenoid cystic carcinoma of the head and neck. An international collaborative study</t>
  </si>
  <si>
    <t>International collaborative validation of intraneural invasion as a prognostic marker in adenoid cystic carcinoma of the head and neck</t>
  </si>
  <si>
    <t>Singh J.|Singh J.|Singh J.|Desmarais S.|Hurducas C.|Arbach-Lucioni K.|Arbach-Lucioni K.|Condemarin C.|Dean K.|Dean K.|Doyle M.|Folino J.|Godoy-Cervera V.|Grann M.|Ho R.|Large M.|Nielsen L.|Pham T.|Pham T.|Rebocho M.|Reeves K.|Rettenberger M.|de Ruiter C.|Seewald K.|Otto R.</t>
  </si>
  <si>
    <t>Rettenberger M.|Eher R.|Desmarais S.|Hurducas C.|Arbach-Lucioni K.|Condemarin C.|Dean K.|Doyle M.|Folino J.|Godoy-Cervera V.|Grann M.|Ho R.|Large M.|Pham T.|Nielsen L.|Rebocho M.|Reeves K.|De Ruiter C.|Seewald K.|Singh J.</t>
  </si>
  <si>
    <t>International Perspectives on the Practical Application of Violence Risk Assessment: A Global Survey of 44 Countries</t>
  </si>
  <si>
    <t>Risk Assessment in clinical practice - Results of the international risk survey (IRiS) from Germany</t>
  </si>
  <si>
    <t>International Journal of Forensic Mental Health</t>
  </si>
  <si>
    <t>Diagnostica</t>
  </si>
  <si>
    <t>Annales Medico-Psychologiques</t>
  </si>
  <si>
    <t>Juneja M.|Mishra D.|Russell P.|Gulati S.|Deshmukh V.|Tudu P.|Sagar R.|Silberberg D.|Bhutani V.|Pinto J.|Durkin M.|Pandey R.|Nair M.|Arora N.|Thakkar A.|Singh A.|Singh G.|Mehta M.|Das M.|Babu N.|Suman P.|Konanaki R.|Saxena R.|Aneja S.|Sapre S.|Mukherjee S.|Reddy S.|Dada T.|Niswade A.|Mohapatra A.|Maria A.|Prasad A.|Das B.|Vyas B.|Murthy G.|Devi G.|Nair H.|Gupta J.|Handa K.|Sumaraj L.|Kulkarni M.|Masoodi M.|Natrajan P.|Kumar R.|Dass R.|Devi R.|Bavdekar S.|Mohanty S.|Suresh S.|Sharma S.|Thyagu S.|Karande S.|Sharma T.|Aggarwal V.|Chaudhary Z.</t>
  </si>
  <si>
    <t>INCLEN diagnostic tool for autism spectrum disorder (INDT-ASD): Development and validation</t>
  </si>
  <si>
    <t>Pawlik M.|Kemp A.|Maguire S.|Nuttall D.|Feldman K.|Lindberg D.|Lindberg D.|Coffman J.|Bretl D.|Harper N.|Deye K.|Laskey A.|Tara Harris|Duralde Y.|Donaruma-Kwoh M.|Steiner D.|Feldman K.|Schwartz K.|Shapiro R.|Greiner M.|Newton A.|Berger R.|Kim I.|Hymel K.|Haney S.|Pekarsky A.|Asnes A.|McPherson P.|Mehta N.|Gladstone G.</t>
  </si>
  <si>
    <t>Children with burns referred for child abuse evaluation: Burn characteristics and co-existent injuries</t>
  </si>
  <si>
    <t>Baron M.|Hudson M.|Dagenais M.|David M.|Gyger G.|El Sayegh T.|Pope J.|Fontaine A.|Masetto A.|Matthews D.|Sutton E.|Thie N.|Jones N.|Copete M.|Kolbinson D.|Markland J.|Nogueira-Filho G.|Robinson D.|Fritzler M.|Wang M.|Gornitsky M.</t>
  </si>
  <si>
    <t>Relationship between Disease Characteristics and Oral Radiologic Findings in Systemic Sclerosis: Results from a Canadian Oral Health Study</t>
  </si>
  <si>
    <t>Schöttle D.|Schimmelmann B.|Karow A.|Ruppelt F.|Sauerbier A.|Bussopulos A.|Frieling M.|Golks D.|Kerstan A.|Nika E.|Schödlbauer M.|Daubmann A.|Wegscheider K.|Lange M.|Ohm G.|Lange B.|Meigel-Schleiff C.|Naber D.|Wiedemann K.|Bock T.|Lambert M.</t>
  </si>
  <si>
    <t>Schöttle D.|Schimmelmann B.|Schimmelmann B.|Ruppelt F.|Bussopulos A.|Frieling M.|Nika E.|Nawara L.|Golks D.|Kerstan A.|Lange M.|Schödlbauer M.|Daubmann A.|Wegscheider K.|Rohenkohl A.|Sarikaya G.|Sengutta M.|Luedecke D.|Wittmann L.|Ohm G.|Meigel-Schleiff C.|Gallinat J.|Wiedemann K.|Bock T.|Karow A.|Lambert M.</t>
  </si>
  <si>
    <t>Effectiveness of integrated care including therapeutic assertive community treatment in severe schizophrenia spectrum and bipolar I disorders: The 24-month follow-up ACCESS II study</t>
  </si>
  <si>
    <t>Effectiveness of integrated care including therapeutic assertive community treatment in severe schizophrenia-spectrum and bipolar I disorders: Four-year follow-up of the ACCESS II study</t>
  </si>
  <si>
    <t>Psychiatrische Praxis</t>
  </si>
  <si>
    <t>Doyle L.|Doyle L.|Doyle L.|Doyle L.|Adams A.|Robertson C.|Ranganathan S.|Davis N.|Lee K.|Lee K.|Cheong J.|Cheong J.|Cheong J.|Anderson P.|Anderson P.|Burnett A.|Burnett A.|Burnett A.|Callanan C.|Carse E.|Charlton M.|Duff J.|Hutchinson E.|Hayes M.|Kelly E.|McDonald M.|Opie G.|Roberts G.|Watkins A.|Williamson A.|Woods H.</t>
  </si>
  <si>
    <t>Increasing airway obstruction from 8 to 18 years in extremely preterm/low-birthweight survivors born in the surfactant era</t>
  </si>
  <si>
    <t>Siracusano S.|Niero M.|Lonardi C.|Cerruto M.|Ciciliato S.|Toffoli L.|Visalli F.|Massidda D.|Iafrate M.|Artibani W.|Bassi P.|Imbimbo C.|Racioppi M.|Talamini R.|D'Elia C.|Cacciamani G.|De Marchi D.|Silvestri T.|Verze P.|Belgrano E.</t>
  </si>
  <si>
    <t>Siracusano S.|D’Elia C.|Cerruto M.|Saleh O.|Serni S.|Gacci M.|Ciciliato S.|Simonato A.|Porcaro A.|De Marco V.|Talamini R.|Toffoli L.|Visalli F.|Niero M.|Lonardi C.|Imbimbo C.|Verze P.|Mirone V.|Racioppi M.|Iafrate M.|Cacciamani G.|De Marchi D.|Bassi P.|Artibani W.</t>
  </si>
  <si>
    <t>Development of a questionnaire specifically for patients with Ileal Orthotopic Neobladder (IONB)</t>
  </si>
  <si>
    <t>Quality of life in patients with bladder cancer undergoing ileal conduit: A comparison of women versus men</t>
  </si>
  <si>
    <t>In Vivo</t>
  </si>
  <si>
    <t>Hubková B.|Hubková B.|Mašlanková J.|Stupák M.|Guzy J.|Kováčová A.|Pella D.|Jarčuška P.|Mareková M.|Gecková A.|Siegfried L.|Jarčuška P.|Pastvová L.|Fedačko J.|Kollárová J.|Kolarčik P.|Bobáková D.|Veselská Z.|Babinská I.|Dražilová S.|Rosenberger J.|Schréter I.|Kristian P.|Veselíny E.|Janičko M.|Virág L.|Birková A.|Kmeťová M.|Halánová M.|Petrášová D.|Cáriková K.|Lovayová V.|Merkovská L.|Jedličková L.|Valková I.</t>
  </si>
  <si>
    <t>Drazilova S.|Janicko M.|Kristian P.|Schreter I.|Halanova M.|Urbancikova I.|Madarasova-Geckova A.|Marekova M.|Pella D.|Jarcuska P.|Siegfried L.|Jarčuška P.|Pastvová L.|Fedačko J.|Kollárová J.|Kolarčik P.|Bobáková D.|Veselská Z.|Babinská I.|Rosenberger J.|Veseliny E.|Virág L.|Birková A.|Kmet’Ová M.|Petrášová D.|Cáriková K.|Lovayová V.|Merkovská L.|Jedličková L.|Valková I.</t>
  </si>
  <si>
    <t>Assessment of clinical biochemical parameters in Roma minority residing in Eastern Slovakia compared with the majority population</t>
  </si>
  <si>
    <t>Prevalence and risk factors for hepatitis B virus infection in Roma and non-Roma people in Slovakia</t>
  </si>
  <si>
    <t>Gadermann A.|Heeringa S.|Stein M.|Stein M.|Stein M.|Stein M.|Stein M.|Ursano R.|Colpe L.|Fullerton C.|Gilman S.|Gilman S.|Gruber M.|Nock M.|Rosellini A.|Sampson N.|Schoenbaum M.|Zaslavsky A.|Kessler R.|Ursano R.|Heeringa S.|Kessler R.|Kessler R.|Colpe L.|Schoenbaum M.|Cersovsky S.|Cox K.|Aliaga P.|Benedek D.|Borja S.|Brown G.|Campbell-Sills L.|Dempsey C.|Frank R.|Fullerton C.|Gebler N.|Gifford R.|Gilman S.|Holloway M.|Hurwitz P.|Jain S.|Kao T.|Koenen K.|Lewandowski-Romps L.|Mash H.|McCarroll J.|McLaughlin K.|Naifeh J.|Naifeh J.|Raman R.|Rose S.|Rosellini A.|Sampson N.|Santiago P.|Scanlon M.|Smoller J.|Thomas M.|Vegella P.|Wassel C.|Zaslavsky A.</t>
  </si>
  <si>
    <t>Classifying U.S. Army military occupational specialties using the occupational information network</t>
  </si>
  <si>
    <t>Military Medicine</t>
  </si>
  <si>
    <t>Alekseev I.|Belov V.|Brudanin V.|Danilov M.|Danilov M.|Egorov V.|Filosofov D.|Fomina M.|Hons Z.|Kobyakin A.|Medvedev D.|Mizuk R.|Novikov E.|Olshevsky A.|Rozov S.|Rumyantseva N.|Rusinov V.|Salamatin A.|Shevchik Y.|Shirchenko M.|Shitov Y.|Shitov Y.|Starostin A.|Svirida D.|Tarkovsky E.|Tikhomirov I.|Yakushev E.|Zhitnikov I.|Zinatulina D.</t>
  </si>
  <si>
    <t>Alekseev I.|Alekseev I.|Alekseev I.|Belov V.|Brudanin V.|Brudanin V.|Danilov M.|Egorov V.|Egorov V.|Filosofov D.|Fomina M.|Hons Z.|Hons Z.|Kazartsev S.|Kazartsev S.|Kobyakin A.|Kobyakin A.|Kuznetsov A.|Machikhiliyan I.|Medvedev D.|Nesterov V.|Olshevsky A.|Pogorelov N.|Ponomarev D.|Rozova I.|Rumyantseva N.|Rusinov V.|Samigullin E.|Samigullin E.|Shevchik Y.|Shirchenko M.|Shitov Y.|Shitov Y.|Skrobova N.|Skrobova N.|Skrobova N.|Starostin A.|Svirida D.|Tarkovsky E.|Vlášek J.|Vlášek J.|Zhitnikov I.|Zinatulina D.</t>
  </si>
  <si>
    <t>DANSSino: A pilot version of the DANSS neutrino detector</t>
  </si>
  <si>
    <t>Search for sterile neutrinos at the DANSS experiment</t>
  </si>
  <si>
    <t>Rollnik J.|Sailer M.|Kiesel J.|Karbe H.|Harms J.|Busch C.|Eckhardt R.|Spranger M.|Rixecker D.|Knickenberg R.|Weber R.|Hesselschwerdt H.|Scheidtmann K.|Köhler M.|Müller C.|Platz T.|Specht U.|Schmelter T.|Hoff-Emden H.|Urbach D.|Lecheler J.</t>
  </si>
  <si>
    <t>Schmidt S.|Boltzmann M.|Brunotte M.|Sailer M.|Kiesel J.|Karbe H.|Harms J.|Busch C.|Eckhardt R.|Spranger M.|Rixecker D.|Siepmann M.|Weber R.|Hesselschwerdt H.|Scheidtmann K.|Köhler M.|Müller C.|Platz T.|Specht U.|Schmelter T.|Hoff-Emden H.|Urbach D.|Lecheler J.|Rollnik J.</t>
  </si>
  <si>
    <t>The member multicenter study on medical-occupational rehabilitation</t>
  </si>
  <si>
    <t>5-Year-Follow-up of the MEmbeR Multicenter Study on Medical-Occupational Rehabilitation</t>
  </si>
  <si>
    <t>Rehabilitation (Germany)</t>
  </si>
  <si>
    <t>Die Rehabilitation</t>
  </si>
  <si>
    <t>German Society for Rheumatology S3 guidelines on axial spondyloarthritis including Bechterew’s disease and early forms: 1 Introduction/preliminary comments</t>
  </si>
  <si>
    <t>Lehner F.|Budde K.|Zeier M.|Wüthrich R.|Reinke P.|Eisenberger U.|Mühlfeld A.|Arns W.|Stahl R.|Heller K.|Witzke O.|Wolters H.|Suwelack B.|Klehr H.|Stangl M.|Hauser I.|Nadalin S.|Porstner M.|May C.|Paulus E.|Sommerer C.</t>
  </si>
  <si>
    <t>Sommerer C.|Budde K.|Zeier M.|Wüthrich R.|Reinke P.|Eisenberger U.|Mühlfeld A.|Arns W.|Stahl R.|Heller K.|Wolters H.|Suwelack B.|Klehr H.|Hauser I.|Stangl M.|Nadalin S.|Dürr M.|Porstner M.|May C.|Wimmer P.|Witzke O.|Lehner F.</t>
  </si>
  <si>
    <t>Efficacy and safety of conversion from cyclosporine to everolimus in living-donor kidney transplant recipients: an analysis from the ZEUS study</t>
  </si>
  <si>
    <t>Early conversion from cyclosporine to everolimus following living-donor kidney transplantation: Outcomes at 5 years posttransplant in the randomized zeus trial</t>
  </si>
  <si>
    <t>Nieren- und Hochdruckkrankheiten</t>
  </si>
  <si>
    <t>Bagrodia A.|Krabbe L.|Krabbe L.|Gayed B.|Kapur P.|Kapur P.|Bernstein I.|Xie X.|Wood C.|Karam J.|Weizer A.|Raman J.|Remzi M.|Rioux-Leclerq N.|Haitel A.|Roscigno M.|Bolenz C.|Bensalah K.|Sagalowsky A.|Shariat S.|Lotan Y.|Margulis V.</t>
  </si>
  <si>
    <t>Singla N.|Krabbe L.|Krabbe L.|Aydin A.|Aydin A.|Panwar V.|Woldu S.|Freifeld Y.|Wood C.|Karam J.|Weizer A.|Raman J.|Remzi M.|Rioux-Leclercq N.|Haitel A.|Roscigno M.|Bolenz C.|Bensalah K.|Sagalowsky A.|Shariat S.|Lotan Y.|Bagrodia A.|Kapur P.|Margulis V.</t>
  </si>
  <si>
    <t>Evaluation of the prognostic significance of altered mammalian target of rapamycin pathway biomarkers in upper tract urothelial carcinoma</t>
  </si>
  <si>
    <t>Multi-institutional evaluation of the prognostic significance of EZH2 expression in high-grade upper tract urothelial carcinoma</t>
  </si>
  <si>
    <t>Nolte C.|Nolte C.|Erdur H.|Grittner U.|Schneider A.|Piper S.|Scheitz J.|Scheitz J.|Wellwood I.|Bath P.|Diener H.|Lees K.|Endres M.|Endres M.|Alexandrov A.|Bluhmki E.|Bornstein N.|Chen C.|Claesson L.|Davis S.|Donnan G.|Fisher M.|Ginsberg M.|Gregson B.|Grotta J.|Hacke W.|Hennerici M.|Hommel M.|Kaste M.|Lyden P.|Marler J.|Muir K.|Sacco R.|Shuaib A.|Teal P.|Venketasubramanian N.|Wahlgren N.|Warach S.|Weimar C.</t>
  </si>
  <si>
    <t>Impact of heart rate on admission on mortality and morbidity in acute ischaemic stroke patients – results from VISTA</t>
  </si>
  <si>
    <t>Higuera A.|Higuera A.|Mislivec A.|Aliaga L.|Aliaga L.|Altinok O.|Bercellie A.|Betancourt M.|Bodek A.|Bravar A.|Brooks W.|Budd H.|Butkevich A.|Carneiro M.|Castromonte C.|Christy M.|Chvojka J.|Da Motta H.|Devan J.|Dytman S.|Díaz G.|Eberly B.|Felix J.|Fields L.|Fine R.|Fiorentini G.|Gallagher H.|Gomez A.|Gran R.|Harris D.|Hurtado K.|Hurtado K.|Kleykamp J.|Kordosky M.|Le T.|Maher E.|Manly S.|Mann W.|Marshall C.|Martinez Caicedo D.|Martinez Caicedo D.|McFarland K.|McFarland K.|McGivern C.|McGowan A.|Messerly B.|Miller J.|Morfín J.|Mousseau J.|Muhlbeier T.|Naples D.|Nelson J.|Norrick A.|Osta J.|Palomino J.|Paolone V.|Park J.|Patrick C.|Perdue G.|Perdue G.|Ransome R.|Ray H.|Ren L.|Rodrigues P.|Ruterbories D.|Schellman H.|Schmitz D.|Schmitz D.|Snider F.|Solano Salinas C.|Tagg N.|Tice B.|Valencia E.|Walton T.|Wolcott J.|Wospakrik M.|Zavala G.|Zhang D.|Ziemer B.</t>
  </si>
  <si>
    <t>Mislivec A.|Higuera A.|Higuera A.|Aliaga L.|Aliaga L.|Bellantoni L.|Bercellie A.|Betancourt M.|BodeK A.|Bravar A.|Budd H.|Caceres G.|Cai T.|Martinez Caicedo D.|Martinez Caicedo D.|Carneiro M.|Chavarria E.|Da Motta H.|Dytman S.|Díaz G.|Díaz G.|Felix J.|Fields L.|Fields L.|Fine R.|Gago A.|Galindo R.|Gallagher H.|Ghosh A.|Ghosh A.|Gran R.|Harris D.|Hurtado K.|Hurtado K.|Jena D.|Kleykamp J.|Kordosky M.|Le T.|Le T.|Maher E.|Manly S.|Mann W.|Marshall C.|McFarland K.|McFarland K.|Messerly B.|Miller J.|Morfín J.|Mousseau J.|Naples D.|Nelson J.|Nguyen C.|NorricK A.|Nuruzzaman|Nuruzzaman|Paolone V.|Perdue G.|Perdue G.|Ramírez M.|Ransome R.|Ray H.|Ren L.|Rimal D.|Rodrigues P.|Rodrigues P.|Ruterbories D.|Schellman H.|Schellman H.|Solano Salinas C.|Sultana M.|Sánchez Falero S.|Tagg N.|Valencia E.|Valencia E.|WospakriK M.|Yaeggy B.|Zavala G.</t>
  </si>
  <si>
    <t>Measurement of coherent production of π± in neutrino and antineutrino beams on carbon from Eν of 1.5 to 20 GeV</t>
  </si>
  <si>
    <t>Measurement of total and differential cross sections of neutrino and antineutrino coherent π ± production on carbon</t>
  </si>
  <si>
    <t>Patel Z.|Patel Z.|Walker P.|Podolyák Z.|Regan P.|Regan P.|Berry T.|Söderström P.|Watanabe H.|Watanabe H.|Watanabe H.|Ideguchi E.|Ideguchi E.|Simpson G.|Nishimura S.|Wu Q.|Xu F.|Browne F.|Browne F.|Doornenbal P.|Lorusso G.|Lorusso G.|Rice S.|Rice S.|Sinclair L.|Sinclair L.|Sumikama T.|Wu J.|Wu J.|Xu Z.|Aoi N.|Aoi N.|Baba H.|Bello Garrote F.|Benzoni G.|Daido R.|Dombrádi Z.|Fang Y.|Fukuda N.|Gey G.|Go S.|Gottardo A.|Inabe N.|Isobe T.|Kameda D.|Kobayashi K.|Kobayashi M.|Komatsubara T.|Kojouharov I.|Kubo T.|Kurz N.|Kuti I.|Li Z.|Matsushita M.|Michimasa S.|Moon C.|Nishibata H.|Nishizuka I.|Odahara A.|Şahin E.|Sakurai H.|Sakurai H.|Schaffner H.|Suzuki H.|Takeda H.|Tanaka M.|Taprogge J.|Taprogge J.|Vajta Z.|Yagi A.|Yokoyama R.</t>
  </si>
  <si>
    <t>Isomer-delayed γ -ray spectroscopy of A=159-164 midshell nuclei and the variation of K -forbidden E1 transition hindrance factors</t>
  </si>
  <si>
    <t>Aguilar M.|Ali Cavasonza L.|Alpat B.|Ambrosi G.|Arruda L.|Attig N.|Aupetit S.|Azzarello P.|Bachlechner A.|Barao F.|Barrau A.|Barrin L.|Bartoloni A.|Basara L.|Başeǧmez-Du Pree S.|Battarbee M.|Battiston R.|Battiston R.|Battiston R.|Becker U.|Behlmann M.|Beischer B.|Berdugo J.|Bertucci B.|Bertucci B.|Bindel K.|Bindi V.|De Boer W.|Bollweg K.|Bonnivard V.|Borgia B.|Borgia B.|Boschini M.|Bourquin M.|Bueno E.|Burger J.|Cadoux F.|Cai X.|Capell M.|Caroff S.|Casaus J.|Castellini G.|Cervelli F.|Chae M.|Chang Y.|Chen A.|Chen G.|Chen H.|Chen H.|Chen Y.|Cheng L.|Chou H.|Choumilov E.|Choutko V.|Chung C.|Clark C.|Clavero R.|Clavero R.|Coignet G.|Consolandi C.|Contin A.|Contin A.|Corti C.|Creus W.|Crispoltoni M.|Crispoltoni M.|Cui Z.|Dadzie K.|Dai Y.|Datta A.|Delgado C.|Della Torre S.|Demirköz M.|Derome L.|Di Falco S.|Dimiccoli F.|Dimiccoli F.|Díaz C.|Von Doetinchem P.|Dong F.|Donnini F.|Donnini F.|Duranti M.|D'Urso D.|D'Urso D.|Egorov A.|Eline A.|Eronen T.|Feng J.|Fiandrini E.|Fiandrini E.|Fisher P.|Formato V.|Galaktionov Y.|Gallucci G.|García-López R.|Gargiulo C.|Gast H.|Gebauer I.|Gervasi M.</t>
  </si>
  <si>
    <t>Observation of Fine Time Structures in the Cosmic Proton and Helium Fluxes with the Alpha Magnetic Spectrometer on the International Space Station</t>
  </si>
  <si>
    <t>Yang S.|Shen C.|Ban Y.|Abdesselam A.|Adachi I.|Adachi I.|Aihara H.|Al Said S.|Al Said S.|Arinstein K.|Asner D.|Aulchenko V.|Aushev T.|Ayad R.|Bakich A.|Bansal V.|Behera P.|Bhuyan B.|Bobrov A.|Bozek A.|Bračko M.|Bračko M.|Browder T.|Červenkov D.|Chekelian V.|Chen A.|Cheon B.|Chilikin K.|Chistov R.|Cho K.|Chobanova V.|Choi S.|Choi Y.|Cinabro D.|Dalseno J.|Dalseno J.|Danilov M.|Danilov M.|Dingfelder J.|DoleŽal Z.|Drásal Z.|Drutskoy A.|Drutskoy A.|Dutta K.|Eidelman S.|Farhat H.|Fast J.|Ferber T.|Gaur V.|Gabyshev N.|Ganguly S.|Garmash A.|Gillard R.|Goh Y.|Golob B.|Golob B.|Haba J.|Haba J.|Hara T.|Hara T.|Hayasaka K.|Hayashii H.|He X.|Hou W.|Huschle M.|Iijima T.|Iijima T.|Inami K.|Ishikawa A.|Itoh R.|Itoh R.|Jaegle I.|Joffe D.|Joo K.|Julius T.|Kawasaki T.|Kim D.|Kim H.|Kim J.|Kim J.|Kim K.|Kinoshita K.|Ko B.|Kodyš P.|Korpar S.|Korpar S.|KriŽan P.|KriŽan P.|Krokovny P.|Kuzmin A.|Kwon Y.|Lange J.|Li J.|Li Y.|Li Gioi L.|Libby J.|Liventsev D.|Lukin P.|Miyabayashi K.|Miyata H.</t>
  </si>
  <si>
    <t>Chilikin K.|Mizuk R.|Mizuk R.|Adachi I.|Adachi I.|Aihara H.|Al Said S.|Al Said S.|Arinstein K.|Asner D.|Aulchenko V.|Aushev T.|Ayad R.|Aziz T.|Bakich A.|Bansal V.|Bondar A.|Bonvicini G.|Bozek A.|Bračko M.|Bračko M.|Browder T.|Červenkov D.|Chekelian V.|Chen A.|Cheon B.|Chistov R.|Cho K.|Chobanova V.|Choi S.|Choi Y.|Cinabro D.|Danilov M.|Danilov M.|DoleŽal Z.|Drásal Z.|Drutskoy A.|Drutskoy A.|Dutta K.|Eidelman S.|Epifanov D.|Farhat H.|Fast J.|Ferber T.|Frost O.|Gaur V.|Gabyshev N.|Ganguly S.|Garmash A.|Gillard R.|Goh Y.|Golob B.|Golob B.|Grzymkowska O.|Haba J.|Haba J.|Hara T.|Hara T.|Hayasaka K.|Hayashii H.|He X.|Hou W.|Huschle M.|Hyun H.|Ishikawa A.|Itoh R.|Itoh R.|Iwasaki Y.|Jaegle I.|Joo K.|Julius T.|Kawasaki T.|Kiesling C.|Kim D.|Kim H.|Kim J.|Kim M.|Kim Y.|Kinoshita K.|Ko B.|Korpar S.|Korpar S.|KriŽan P.|KriŽan P.|Krokovny P.|Kuhr T.|Kuzmin A.|Kwon Y.|Lange J.|Li Y.|Li Gioi L.|Libby J.|Liu Y.|Liventsev D.|Lukin P.|Miyabayashi K.|Miyata H.|Mohanty G.|Moll A.|Moll A.</t>
  </si>
  <si>
    <t>Evidence of (1S) →j /ψ+χc1 and search for double-charmonium production in (1S) and (2S) decays</t>
  </si>
  <si>
    <t>Observation of a new charged charmoniumlike state in B ¯ 0 →j/ψK-π+ decays observation of a new charged charmoniumlike ... K. Chilikin et al.</t>
  </si>
  <si>
    <t>Estradé A.|Estradé A.|Kanungo R.|Horiuchi W.|Ameil F.|Atkinson J.|Ayyad Y.|Cortina-Gil D.|Dillmann I.|Evdokimov A.|Farinon F.|Geissel H.|Geissel H.|Guastalla G.|Janik R.|Kimura M.|Knöbel R.|Kurcewicz J.|Litvinov Y.|Marta M.|Mostazo M.|Mukha I.|Nociforo C.|Ong H.|Pietri S.|Prochazka A.|Scheidenberger C.|Scheidenberger C.|Sitar B.|Strmen P.|Suzuki Y.|Suzuki Y.|Takechi M.|Tanaka J.|Tanihata I.|Tanihata I.|Terashima S.|Vargas J.|Weick H.|Winfield J.</t>
  </si>
  <si>
    <t>Proton radii of b 12-17 define a thick neutron surface in B 17</t>
  </si>
  <si>
    <t>Sokhoyan V.|Prakhov S.|Prakhov S.|Fix A.|Abt S.|Achenbach P.|Adlarson P.|Afzal F.|Aguar-Bartolomé P.|Ahmed Z.|Ahrens J.|Annand J.|Arends H.|Bantawa K.|Bashkanov M.|Beck R.|Biroth M.|Borisov N.|Braghieri A.|Briscoe W.|Cherepnya S.|Cividini F.|Collicott C.|Collicott C.|Costanza S.|Costanza S.|Denig A.|Dieterle M.|Downie E.|Drexler P.|Ferretti Bondy M.|Fil'Kov L.|Gardner S.|Garni S.|Glazier D.|Glazier D.|Gorodnov I.|Gradl W.|Günther M.|Gurevich G.|Hamill C.|Heijkenskjöld L.|Hornidge D.|Huber G.|Käser A.|Kashevarov V.|Kashevarov V.|Kay S.|Keshelashvili I.|Kondratiev R.|Korolija M.|Krusche B.|Lazarev A.|Lisin V.|Livingston K.|Lutterer S.|Macgregor I.|Manley D.|Martel P.|Martel P.|McGeorge J.|Middleton D.|Middleton D.|Miskimen R.|Mornacchi E.|Mushkarenkov A.|Mushkarenkov A.|Neganov A.|Neiser A.|Oberle M.|Ostrick M.|Otte P.|Paudyal D.|Pedroni P.|Polonski A.|Ron G.|Rostomyan T.|Sarty A.|Sfienti C.|Spieker K.|Steffen O.|Strakovsky I.|Strandberg B.|Strub T.|Supek I.|Thiel A.|Thiel M.|Thomas A.|Unverzagt M.|Usov Y.|Wagner S.|Walford N.|Watts D.|Werthmüller D.|Werthmüller D.|Wettig J.|Witthauer L.|Wolfes M.|Zana L.</t>
  </si>
  <si>
    <t>Experimental study of the γp→π0ηp reaction with the A2 setup at the Mainz Microtron</t>
  </si>
  <si>
    <t>Štajner S.|Achenbach P.|Beranek T.|Beričič J.|Bernauer J.|Bosnar D.|Böhm R.|Correa L.|Denig A.|Distler M.|Esser A.|Fonvieille H.|Friedrich J.|Friščić I.|Kegel S.|Kohl Y.|Merkel H.|Mihovilovič M.|Mihovilovič M.|Müller J.|Müller U.|Nungesser L.|Pochodzalla J.|Schlimme B.|Schoth M.|Schulz F.|Sfienti C.|Širca S.|Širca S.|Širca S.|Thiel M.|Tiator L.|Tyukin A.|Weber A.|Yaron I.</t>
  </si>
  <si>
    <t>Beam-Recoil Polarization Measurement of π0 Electroproduction on the Proton in the Region of the Roper Resonance</t>
  </si>
  <si>
    <t>Orrigo S.|Rubio B.|Agramunt J.|Algora A.|Molina F.|Fujita Y.|Blank B.|Ascher P.|Gerbaux M.|Giovinazzo J.|Grévy S.|Kurtukian-Nieto T.|Gelletly W.|Bilgier B.|Cakirli R.|Ganioglu E.|Kozer H.|Kucuk L.|Susoy G.|Cáceres L.|Kamalou O.|Stodel C.|Thomas J.|Fujita H.|Suzuki T.|Tamii A.|Popescu L.|Rogers A.</t>
  </si>
  <si>
    <t>Orrigo S.|Rubio B.|Gelletly W.|Gelletly W.|Blank B.|Fujita Y.|Fujita Y.|Giovinazzo J.|Agramunt J.|Algora A.|Algora A.|Ascher P.|Bilgier B.|Cáceres L.|Cakirli R.|De France G.|Ganioǧlu E.|Gerbaux M.|Grévy S.|Kamalou O.|Kozer H.|Kucuk L.|Kurtukian-Nieto T.|Molina F.|Molina F.|Popescu L.|Rogers A.|Susoy G.|Stodel C.|Suzuki T.|Tamii A.|Thomas J.</t>
  </si>
  <si>
    <t>Beta decay of the exotic t&lt;inf&gt;z&lt;/inf&gt;= -2,&lt;sup&gt;56&lt;/sup&gt;zn nucleus and half-life of various proton-rich t&lt;inf&gt;z&lt;/inf&gt;= -1 nucleiz.ast;</t>
  </si>
  <si>
    <t>Observation of the 2+ isomer in Co 52</t>
  </si>
  <si>
    <t>Rosenberg M.|Rinderknecht H.|Hoffman N.|Amendt P.|Atzeni S.|Zylstra A.|Li C.|Séguin F.|Sio H.|Johnson M.|Frenje J.|Petrasso R.|Glebov V.|Stoeckl C.|Seka W.|Marshall F.|Delettrez J.|Sangster T.|Betti R.|Goncharov V.|Meyerhofer D.|Skupsky S.|Bellei C.|Pino J.|Wilks S.|Kagan G.|Molvig K.|Nikroo A.</t>
  </si>
  <si>
    <t>Rinderknecht H.|Rosenberg M.|Li C.|Hoffman N.|Kagan G.|Zylstra A.|Sio H.|Frenje J.|Gatu Johnson M.|Séguin F.|Petrasso R.|Amendt P.|Bellei C.|Wilks S.|Delettrez J.|Glebov V.|Stoeckl C.|Sangster T.|Meyerhofer D.|Nikroo A.</t>
  </si>
  <si>
    <t>Exploration of the transition from the hydrodynamiclike to the strongly kinetic regime in shock-driven implosions</t>
  </si>
  <si>
    <t>Ion thermal decoupling and species separation in shock-driven implosions</t>
  </si>
  <si>
    <t>Xiao H.|Xiao H.|Hajdas W.|Wu B.|Produit N.|Bao T.|Bernasconi T.|Cadoux F.|Dong Y.|Egli K.|Gauvin N.|Kole M.|Kramert R.|Kong S.|Li L.|Li Z.|Li Z.|Liu J.|Liu X.|Marcinkowski R.|Rybka D.|Pohl M.|Shi H.|Song L.|Sun J.|Xiong S.|Szabelski J.|Socha P.|Wang R.|Wen X.|Wen X.|Wu X.|Zhang L.|Zhang P.|Zhang S.|Zhang X.|Zhang Y.|Zwolinska A.</t>
  </si>
  <si>
    <t>In-flight energy calibration of the space-borne Compton polarimeter POLAR</t>
  </si>
  <si>
    <t>Fijalkowska A.|Fijalkowska A.|Karny M.|Karny M.|Rykaczewski K.|Wolinska-Cichocka M.|Wolinska-Cichocka M.|Wolinska-Cichocka M.|Grzywacz R.|Grzywacz R.|Gross C.|Johnson J.|Rasco B.|Zganjar E.|Stracener D.|Cartegni L.|Goetz K.|Goans R.|Jost C.|Madurga M.|Miernik K.|Miernik K.|Miller D.|Padgett S.|Paulauskas S.|Al-Shudifat M.|Spejewski E.|Hamilton J.|Ramayya A.</t>
  </si>
  <si>
    <t>Fijałkowska A.|Fijałkowska A.|Fijałkowska A.|Karny M.|Karny M.|Karny M.|Rykaczewski K.|Rasco B.|Rasco B.|Rasco B.|Rasco B.|Grzywacz R.|Grzywacz R.|Grzywacz R.|Gross C.|Wolińska-Cichocka M.|Wolińska-Cichocka M.|Wolińska-Cichocka M.|Goetz K.|Goetz K.|Stracener D.|Bielewski W.|Goans R.|Hamilton J.|Johnson J.|Jost C.|Madurga M.|Miernik K.|Miernik K.|Miller D.|Padgett S.|Paulauskas S.|Ramayya A.|Zganjar E.</t>
  </si>
  <si>
    <t>First results from the modular total absorption spectrometer at the hribf</t>
  </si>
  <si>
    <t>Impact of Modular Total Absorption Spectrometer measurements of β decay of fission products on the decay heat and reactor ν e flux calculation</t>
  </si>
  <si>
    <t>Afach S.|Afach S.|Afach S.|Baker C.|Ban G.|Bison G.|Bodek K.|Burghoff M.|Chowdhuri Z.|Daum M.|Fertl M.|Fertl M.|Fertl M.|Franke B.|Franke B.|Franke B.|Geltenbort P.|Green K.|Green K.|van der Grinten M.|van der Grinten M.|Grujic Z.|Harris P.|Heil W.|Hélaine V.|Hélaine V.|Henneck R.|Horras M.|Horras M.|Iaydjiev P.|Iaydjiev P.|Ivanov S.|Ivanov S.|Kasprzak M.|Kermaïdic Y.|Kirch K.|Kirch K.|Knecht A.|Koch H.|Koch H.|Krempel J.|Kuźniak M.|Kuźniak M.|Kuźniak M.|Lauss B.|Lefort T.|Lemière Y.|Mtchedlishvili A.|Naviliat-Cuncic O.|Naviliat-Cuncic O.|Pendlebury J.|Perkowski M.|Pierre E.|Pierre E.|Piegsa F.|Pignol G.|Prashanth P.|Quéméner G.|Rebreyend D.|Ries D.|Roccia S.|Schmidt-Wellenburg P.|Schnabel A.|Severijns N.|Shiers D.|Smith K.|Voigt J.|Weis A.|Wyszynski G.|Wyszynski G.|Zejma J.|Zenner J.|Zenner J.|Zenner J.|Zsigmond G.</t>
  </si>
  <si>
    <t>Ban G.|Bison G.|Bodek K.|Daum M.|Fertl M.|Fertl M.|Fertl M.|Franke B.|Franke B.|Franke B.|Grujić Z.|Heil W.|Horras M.|Kasprzak M.|Kasprzak M.|Kermaidic Y.|Kermaidic Y.|Kirch K.|Kirch K.|Koch H.|Koch H.|Koch H.|Komposch S.|Komposch S.|Kozela A.|Krempel J.|Lauss B.|Lefort T.|Mtchedlishvili A.|Pignol G.|Piegsa F.|Piegsa F.|Prashanth P.|Prashanth P.|Prashanth P.|Prashanth P.|Quéméner G.|Rawlik M.|Rawlik M.|Rebreyend D.|Ries D.|Ries D.|Ries D.|Roccia S.|Rozpedzik D.|Schmidt-Wellenburg P.|Severijns N.|Weis A.|Wyszynski G.|Wyszynski G.|Zejma J.|Zsigmond G.</t>
  </si>
  <si>
    <t>A measurement of the neutron to &lt;sup&gt;199&lt;/sup&gt;Hg magnetic moment ratio</t>
  </si>
  <si>
    <t>Demonstration of sensitivity increase in mercury free-spin-precession magnetometers due to laser-based readout for neutron electric dipole moment searches</t>
  </si>
  <si>
    <t>Abramowicz H.|Abt I.|Adamczyk L.|Adamus M.|Aggarwal R.|Antonelli S.|Arslan O.|Aushev V.|Aushev V.|Aushev Y.|Bachynska O.|Barakbaev A.|Bartosik N.|Behnke O.|Behr J.|Behrens U.|Bertolin A.|Bhadra S.|Bloch I.|Bokhonov V.|Boos E.|Borras K.|Brock I.|Brugnera R.|Bruni A.|Brzozowska B.|Bussey P.|Caldwell A.|Capua M.|Catterall C.|Chwastowski J.|Ciborowski J.|Ciesielski R.|Cooper-Sarkar A.|Corradi M.|Corriveau F.|D'Agostini G.|Dementiev R.|Devenish R.|Dolinska G.|Drugakov V.|Dusini S.|Ferrando J.|Figiel J.|Foster B.|Gach G.|Garfagnini A.|Geiser A.|Gizhko A.|Gladilin L.|Gogota O.|Golubkov Y.|Grebenyuk J.|Gregor I.|Grzelak G.|Gueta O.|Guzik M.|Hain W.|Hartner G.|Hochman D.|Hori R.|Ibrahim Z.|Iga Y.|Ishitsuka M.|Iudin A.|Januschek F.|Kadenko I.|Kananov S.|Kanno T.|Karshon U.|Kaur M.|Kaur P.|Khein L.|Kisielewska D.|Klanner R.|Klein U.|Kondrashova N.|Kononenko O.|Korol I.|Korzhavina I.|Kotański A.|Kötz U.|Kovalchuk N.|Kowalski H.|Kuprash O.|Kuze M.|Levchenko B.|Levy A.|Libov V.|Limentani S.|Lisovyi M.|Lobodzinska E.|Lohmann W.|Löhr B.|Lohrmann E.|Longhin A.|Lontkovskyi D.|Lukina O.|Maeda J.|Makarenko I.</t>
  </si>
  <si>
    <t>Photoproduction of isolated photons, inclusively and with a jet, at HERA</t>
  </si>
  <si>
    <t>Takayama K.|Takayama K.|Adachi T.|Adachi T.|Arai T.|Arakawa D.|Kadokura E.|Kawakubo T.|Nakanishi H.|Okamura K.|Okamura K.|Someya H.|Wake M.|Wah L.|Xingguang L.|Xingguang L.|Yoshimoto T.|Yoshimoto T.|Barata Y.|Barata Y.|Harada S.|Harada S.|Asao H.|Okada Y.|Iwashita T.|Iwashita T.|Okazaki K.|Osawa Y.|Ise K.|Ise K.|Mizushima T.|Mizushima T.|Takagi K.</t>
  </si>
  <si>
    <t>KEK digital accelerator and latest switching device R&amp;amp;D</t>
  </si>
  <si>
    <t>Serebrov A.|Fomin A.|Zinoviev V.|Ivochkin V.|Loginov Y.|Petrov G.|Solovey V.|Chernyi A.|Zherebtsov O.|Samoylov R.|Martemyanov V.|Tsinoev V.|Tarasenkov V.|Aleshin V.|Petelin A.|Pavlov S.|Svyatkin M.|Izhutov A.|Sazontov S.|Ryazanov D.|Gromov M.|Afanasiev V.|Rykalin V.</t>
  </si>
  <si>
    <t>Serebrov A.|Ivochkin V.|Samoylov R.|Fomin A.|Zinoviev V.|Neustroev P.|Golovtsov V.|Gruzinsky N.|Solovey V.|Cherniy A.|Zherebtsov O.|Martemyanov V.|Zinoev V.|Tarasenkov V.|Aleshin V.|Petelin A.|Pavlov S.|Izhutov A.|Sazontov S.|Ryazanov D.|Gromov M.|Afanasiev V.|Matrosov L.|Matrosova M.</t>
  </si>
  <si>
    <t>On the possibility of performing an experiment in the search for a sterile neutrino</t>
  </si>
  <si>
    <t>Experiment for search for sterile neutrino at SM-3 reactor</t>
  </si>
  <si>
    <t>Technical Physics Letters</t>
  </si>
  <si>
    <t>Chen Z.|Peng X.|Zhang X.|Du T.|Hu Z.|Cui Z.|Ge L.|Xie X.|Yuan X.|Gorini G.|Gorini G.|Nocente M.|Nocente M.|Tardocchi M.|Tardocchi M.|Hu L.|Zhong G.|Lin S.|Wan B.|Li X.|Zhang G.|Chen J.|Fan T.</t>
  </si>
  <si>
    <t>Hu Z.|Zhong G.|Ge L.|Du T.|Peng X.|Chen Z.|Xie X.|Yuan X.|Zhang Y.|Sun J.|Fan T.|Zhou R.|Xiao M.|Li K.|Hu L.|Chen J.|Zhang H.|Gorini G.|Gorini G.|Nocente M.|Nocente M.|Tardocchi M.|Li X.|Chen J.|Zhang G.</t>
  </si>
  <si>
    <t>Data acquisition system with pulse height capability for the TOFED time-of-flight neutron spectrometer</t>
  </si>
  <si>
    <t>Neutron field measurement at the Experimental Advanced Superconducting Tokamak using a Bonner sphere spectrometer</t>
  </si>
  <si>
    <t>Zang L.|Ohshima S.|Mizuuchi T.|Nishino N.|Yamamoto S.|Kasajima K.|Hashimoto K.|Sha M.|Takeuchi M.|Mukai K.|Lee H.|Kenmochi N.|Nagasaki K.|Kado S.|Okada H.|Minami T.|Kobayashi S.|Shi N.|Konoshima S.|Nakamura Y.|Sano F.</t>
  </si>
  <si>
    <t>Ohshima S.|Kobayashi S.|Yamamoto S.|Nagasaki K.|Mizuuchi T.|Okada H.|Minami T.|Hashimoto K.|Shi N.|Zang L.|Kasajima K.|Kenmochi N.|Ohtani Y.|Nagae Y.|Mukai K.|Lee H.|Matsuura H.|Takeuchi M.|Konoshima S.|Sano F.</t>
  </si>
  <si>
    <t>Effect of supersonic molecular-beam injection on edge fluctuation and particle transport in Heliotron J</t>
  </si>
  <si>
    <t>Edge plasma responses to energetic-particle-driven MHD instability in Heliotron J</t>
  </si>
  <si>
    <t>Pisarczyk T.|Gus'kov S.|Kalinowska Z.|Badziak J.|Batani D.|Antonelli L.|Folpini G.|Maheut Y.|Baffigi F.|Borodziuk S.|Chodukowski T.|Cristoforetti G.|Demchenko N.|Gizzi L.|Kasperczuk A.|Koester P.|Krousky E.|Labate L.|Parys P.|Pfeifer M.|Renner O.|Smid M.|Rosinski M.|Skala J.|Dudzak R.|Ullschmied J.|Pisarczyk P.</t>
  </si>
  <si>
    <t>Pre-plasma effect on energy transfer from laser beam to shock wave generated in solid target</t>
  </si>
  <si>
    <t>Jones B.|Jennings C.|Lamppa D.|Hansen S.|Harvey-Thompson A.|Ampleford D.|Cuneo M.|Strizic T.|Johnson D.|Jones M.|Moore N.|Flanagan T.|McKenney J.|Waisman E.|Coverdale C.|Krishnan M.|Coleman P.|Elliott K.|Madden R.|Thompson J.|Bixler A.|Thornhill J.|Giuliani J.|Chong Y.|Velikovich A.|Dasgupta A.|Apruzese J.</t>
  </si>
  <si>
    <t>Jones B.|Apruzese J.|Harvey-Thompson A.|Ampleford D.|Jennings C.|Hansen S.|Moore N.|Lamppa D.|Johnson D.|Jones M.|Waisman E.|Coverdale C.|Cuneo M.|Rochau G.|Giuliani J.|Thornhill J.|Ouart N.|Chong Y.|Velikovich A.|Dasgupta A.|Krishnan M.|Coleman P.</t>
  </si>
  <si>
    <t>A renewed capability for gas puff science on Sandia's Z machine</t>
  </si>
  <si>
    <t>The effect of gradients at stagnation on K-shell x-ray line emission in high-current Ar gas-puff implosions</t>
  </si>
  <si>
    <t>Determination of tolerances of mirror displacement and radiator gas impurity for the CBM RICH detector</t>
  </si>
  <si>
    <t>Korpar S.|Korpar S.|Adachi I.|Hamada N.|Higuchi M.|Iijima T.|Iwata S.|Kakuno H.|Kawai H.|Križan P.|Križan P.|Nishida S.|Ogawa S.|Pestotnik R.|Šantelj L.|Stanovnik A.|Seljak A.|Sumiyoshi T.|Tabata M.|Tahirovič E.|Yoshida K.|Yusa Y.</t>
  </si>
  <si>
    <t>A 144-channel HAPD for the Aerogel RICH at Belle II</t>
  </si>
  <si>
    <t>Abe Y.|dos Anjos J.|Barriere J.|Baussan E.|Bekman I.|Bergevin M.|Bezerra T.|Bezrukov L.|Blucher E.|Buck C.|Busenitz J.|Cabrera A.|Caden E.|Camilleri L.|Carr R.|Cerrada M.|Chang P.|Chauveau E.|Chimenti P.|Collin A.|Conover E.|Conrad J.|Crespo-Anadón J.|Crum K.|Cucoanes A.|Damon E.|Dawson J.|Dhooghe J.|Dietrich D.|Djurcic Z.|Dracos M.|Elnimr M.|Etenko A.|Fallot M.|von Feilitzsch F.|Felde J.|Felde J.|Fernandes S.|Fischer V.|Franco D.|Franke M.|Furuta H.|Gil-Botella I.|Giot L.|Göger-Neff M.|Gonzalez L.|Goodenough L.|Goodman M.|Grant C.|Haag N.|Hara T.|Haser J.|Hofmann M.|Horton-Smith G.|Hourlier A.|Ishitsuka M.|Jochum J.|Jollet C.|Kaether F.|Kalousis L.|Kamyshkov Y.|Kaplan D.|Kawasaki T.|Kemp E.|de Kerret H.|Kryn D.|Kuze M.|Lachenmaier T.|Lane C.|Lasserre T.|Lasserre T.|Letourneau A.|Lhuillier D.|Lima H.|Lindner M.|López-Castaño J.|LoSecco J.|Lubsandorzhiev B.|Lucht S.|Maeda J.|Maeda J.|Mariani C.|Maricic J.|Maricic J.|Martino J.|Matsubara T.|Mention G.|Meregaglia A.|Miletic T.|Milincic R.|Milincic R.|Minotti A.|Nagasaka Y.|Nikitenko Y.|Novella P.|Oberauer L.|Obolensky M.|Onillon A.|Osborn A.|Palomares C.</t>
  </si>
  <si>
    <t>Improved measurements of the neutrino mixing angle Ɵ&amp;lt;inf&amp;gt;13&amp;lt;/inf&amp;gt; with the double chooz detector</t>
  </si>
  <si>
    <t>Spagnoletti P.|Spagnoletti P.|Simpson G.|Simpson G.|Simpson G.|Carroll R.|Régis J.|Blanc A.|Jentschel M.|Köster U.|Mutti P.|Soldner T.|De France G.|Ur C.|Urban W.|Bruce A.|Drouet F.|Fraile L.|Gaffney L.|Gaffney L.|Ghitǎ D.|Ilieva S.|Jolie J.|Korten W.|Kröll T.|Larijani C.|Larijani C.|Lalkovski S.|Licǎ R.|Mach H.|Mach H.|Mǎrginean N.|Paziy V.|Podolyák Z.|Regan P.|Regan P.|Scheck M.|Scheck M.|Saed-Samii N.|Thiamova G.|Townsley C.|Vancraeyenest A.|Vedia V.|Gargano A.|Van Isacker P.</t>
  </si>
  <si>
    <t>Half-life of the 15/2+ state of i 135: A test of E2 seniority relations</t>
  </si>
  <si>
    <t>Alejo A.|Kar S.|Ahmed H.|Krygier A.|Doria D.|Clarke R.|Fernandez J.|Fernandez J.|Freeman R.|Fuchs J.|Green A.|Green J.|Jung D.|Kleinschmidt A.|Lewis C.|Morrison J.|Najmudin Z.|Nakamura H.|Nersisyan G.|Norreys P.|Norreys P.|Notley M.|Oliver M.|Roth M.|Ruiz J.|Vassura L.|Vassura L.|Zepf M.|Zepf M.|Borghesi M.|Borghesi M.</t>
  </si>
  <si>
    <t>Alejo A.|Krygier A.|Ahmed H.|Morrison J.|Clarke R.|Fuchs J.|Green A.|Green J.|Jung D.|Kleinschmidt A.|Najmudin Z.|Nakamura H.|Norreys P.|Notley M.|Oliver M.|Roth M.|Vassura L.|Zepf M.|Borghesi M.|Freeman R.|Kar S.|Kar S.</t>
  </si>
  <si>
    <t>Characterisation of deuterium spectra from laser driven multi-species sources by employing differentially filtered image plate detectors in Thomson spectrometers</t>
  </si>
  <si>
    <t>High flux, beamed neutron sources employing deuteron-rich ion beams from D&lt;inf&gt;2&lt;/inf&gt;O-ice layered targets</t>
  </si>
  <si>
    <t>Quinn S.|Quinn S.|Quinn S.|Spyrou A.|Spyrou A.|Spyrou A.|Bravo E.|Rauscher T.|Rauscher T.|Simon A.|Simon A.|Battaglia A.|Bowers M.|Bucher B.|Casarella C.|Couder M.|Deyoung P.|Dombos A.|Dombos A.|Dombos A.|Görres J.|Kontos A.|Kontos A.|Kontos A.|Li Q.|Long A.|Moran M.|Paul N.|Pereira J.|Robertson D.|Smith K.|Smith M.|Stech E.|Talwar R.|Tan W.|Wiescher M.</t>
  </si>
  <si>
    <t>Quinn S.|Quinn S.|Quinn S.|Spyrou A.|Spyrou A.|Spyrou A.|Simon A.|Simon A.|Simon A.|Battaglia A.|Bowers M.|Bucher B.|Casarella C.|Couder M.|Deyoung P.|Dombos A.|Dombos A.|Dombos A.|Görres J.|Kontos A.|Li Q.|Long A.|Moran M.|Paul N.|Pereira J.|Robertson D.|Smith K.|Smith M.|Stech E.|Talwar R.|Tan W.|Wiescher M.</t>
  </si>
  <si>
    <t>Measurement of the 58Ni(α, γ) 62Zn reaction and its astrophysical impact</t>
  </si>
  <si>
    <t>(α,γ) cross section measurements in the region of light p nuclei</t>
  </si>
  <si>
    <t>Zhang W.|Zhang W.|Tu X.|Tu X.|Tu X.|Wang M.|Zhang Y.|Xu H.|Litvinov Y.|Litvinov Y.|Litvinov Y.|Blaum K.|Chen R.|Chen X.|Chen X.|Chen X.|Fu C.|Fu C.|Ge Z.|Ge Z.|Gao B.|Gao B.|Gao B.|Hu Z.|Huang W.|Huang W.|Litvinov S.|Liu D.|Liu D.|Ma X.|Mao R.|Mei B.|Mei B.|Mei B.|Shuai P.|Shuai P.|Sun B.|Xia J.|Xiao G.|Xing Y.|Xing Y.|Xu X.|Xu X.|Yamaguchi T.|Yan X.|Yan X.|Yan X.|Yang J.|Yuan Y.|Zeng Q.|Zeng Q.|Zhang X.|Zhao H.|Zhao T.|Zhou X.</t>
  </si>
  <si>
    <t>Tu X.|Tu X.|Tu X.|Kelić-Heil A.|Litvinov Y.|Litvinov Y.|Litvinov Y.|Podolyák Z.|Zhang Y.|Huang W.|Huang W.|Huang W.|Xu H.|Blaum K.|Bosch F.|Chen R.|Chen X.|Chen X.|Chen X.|Fu C.|Gao B.|Gao B.|Gao B.|Gao B.|Ge Z.|Hu Z.|Liu D.|Litvinov S.|Ma X.|Mao R.|Mei B.|Shuai P.|Shuai P.|Sun B.|Sun Y.|Sun Y.|Sun Z.|Walker P.|Wang M.|Winckler N.|Xia J.|Xiao G.|Xing Y.|Xu X.|Xu X.|Yamaguchi T.|Yan X.|Yan X.|Yan X.|Yang J.|Yuan Y.|Zeng Q.|Zeng Q.|Zhang W.|Zhang W.|Zhao H.|Zhao T.|Zhou X.</t>
  </si>
  <si>
    <t>Time-of-flight detectors with improved timing performance for isochronous mass measurements at the CSRe</t>
  </si>
  <si>
    <t>A pplication of isochronous mass spectrometry for the study of angular momentum population in projectile fragmentation reactions</t>
  </si>
  <si>
    <t>Kostunin D.|Budnev N.|Gress O.|Haungs A.|Hiller R.|Huege T.|Kazarina Y.|Kleifges M.|Konstantinov A.|Konstantinov E.|Korosteleva E.|Krömer O.|Kuzmichev L.|Mirgazov R.|Pankov L.|Prosin V.|Rubtsov G.|Rühle C.|Schröder F.|Svetnitsky E.|Wischnewski R.|Zagorodnikov A.</t>
  </si>
  <si>
    <t>Tunka-Rex: Status and results of the first measurements</t>
  </si>
  <si>
    <t>Seestrom S.|Adamek E.|Barlow D.|Blatnik M.|Broussard L.|Callahan N.|Clayton S.|Cude-Woods C.|Currie S.|Dees E.|Fox W.|Hoffbauer M.|Hickerson K.|Holley A.|Holley A.|Liu C.|Makela M.|Medina J.|Morley D.|Morris C.|Pattie R.|Ramsey J.|Roberts A.|Salvat D.|Salvat D.|Saunders A.|Sharapov E.|Sjue S.|Slaughter B.|Walstrom P.|Wang Z.|Wexler J.|Womack T.|Young A.|Young A.|Vanderwerp J.|Zeck B.|Zeck B.</t>
  </si>
  <si>
    <t>Total cross sections for ultracold neutrons scattered from gases</t>
  </si>
  <si>
    <t>Rodríguez-Tajes C.|Rodríguez-Tajes C.|Farget F.|Derkx X.|Derkx X.|Caamaño M.|Delaune O.|Schmidt K.|Clément E.|Dijon A.|Heinz A.|Roger T.|Audouin L.|Benlliure J.|Casarejos E.|Cortina D.|Doré D.|Fernández-Domínguez B.|Jacquot B.|Jurado B.|Navin A.|Paradela C.|Ramos D.|Romain P.|Salsac M.|Schmitt C.</t>
  </si>
  <si>
    <t>Ramos D.|Ramos D.|Caamaño M.|Farget F.|Farget F.|Rodríguez-Tajes C.|Audouin L.|Benlliure J.|Casarejos E.|Clement E.|Cortina D.|Delaune O.|Delaune O.|Derkx X.|Dijon A.|Doré D.|Fernández-Domínguez B.|De France G.|Heinz A.|Jacquot B.|Navin A.|Paradela C.|Paradela C.|Rejmund M.|Roger T.|Salsac M.|Schmitt C.|Schmitt C.</t>
  </si>
  <si>
    <t>Transfer reactions in inverse kinematics: An experimental approach for fission investigations</t>
  </si>
  <si>
    <t>Isotopic fission-fragment distributions of U 238, Np 239, Pu 240, Cm 244, and Cf 250 produced through inelastic scattering, transfer, and fusion reactions in inverse kinematics ISOTOPIC FISSION-FRAGMENT DISTRIBUTIONS of ... D. RAMOS et al.</t>
  </si>
  <si>
    <t>Piantelli S.|Valdré S.|Barlini S.|Barlini S.|Casini G.|Colonna M.|Baiocco G.|Bini M.|Bini M.|Bruno M.|Bruno M.|Camaiani A.|Camaiani A.|Carboni S.|Carboni S.|Cicerchia M.|Cicerchia M.|Cinausero M.|D'Agostino M.|D'Agostino M.|Degerlier M.|Fabris D.|Gelli N.|Gramegna F.|Gruyer D.|Gruyer D.|Kravchuk V.|Mabiala J.|Marchi T.|Morelli L.|Morelli L.|Olmi A.|Ottanelli P.|Ottanelli P.|Pasquali G.|Pasquali G.|Pastore G.|Pastore G.</t>
  </si>
  <si>
    <t>Non-statistical decay and α-correlations in the &lt;sup&gt;12&lt;/sup&gt;C+ &lt;sup&gt;12&lt;/sup&gt;C fusion-evaporation reaction at 95 MeV</t>
  </si>
  <si>
    <t>Isospin diffusion in binary collisions of S 32 + Ca 40,48 and S 32 + Ti 48 at 17.7 MeV/nucleon ISOSPIN DIFFUSION in BINARY COLLISIONS of ... S. PIANTELLI et al.</t>
  </si>
  <si>
    <t>Rice S.|Algora A.|Algora A.|Tain J.|Valencia E.|Agramunt J.|Rubio B.|Gelletly W.|Gelletly W.|Regan P.|Regan P.|Zakari-Issoufou A.|Fallot M.|Porta A.|Rissanen J.|Eronen T.|Äystö J.|Batist L.|Bowry M.|Bui V.|Caballero-Folch R.|Cano-Ott D.|Elomaa V.|Estevez E.|Farrelly G.|Garcia A.|Gomez-Hornillos B.|Gorlychev V.|Hakala J.|Jordan M.|Jokinen A.|Kolhinen V.|Kondev F.|Martínez T.|Mason P.|Mendoza E.|Moore I.|Penttilä H.|Podolyák Z.|Reponen M.|Sonnenschein V.|Sonzogni A.|Sarriguren P.</t>
  </si>
  <si>
    <t>Total absorption spectroscopy study of the β decay of Br 86 and Rb 91</t>
  </si>
  <si>
    <t>Rudchik A.|Herashchenko O.|Chercas K.|Rudchik A.|Kliczewski S.|Pirnak V.|Piasecki E.|Rusek K.|Trczińska A.|Sakuta S.|Siudak R.|Strojek I.|Stolarz A.|Koshchy E.|Barabash A.|Ilyin A.|Ponkratenko O.|Stepanenko Y.|Uleshchenko V.|Shyrma Y.|Choiński J.|Szczurek A.</t>
  </si>
  <si>
    <t>Rudchik A.|Chercas K.|Kemper K.|Rusek K.|Rudchik A.|Herashchenko O.|Koshchy E.|Pirnak V.|Piasecki E.|Trzcińska A.|Sakuta S.|Siudak R.|Strojek I.|Stolarz A.|Ilyin A.|Ponkratenko O.|Stepanenko Y.|Shyrma Y.|Szczurek A.|Uleshchenko V.</t>
  </si>
  <si>
    <t>Elastic and inelastic scattering of&lt;sup&gt;15&lt;/sup&gt;N ions by&lt;sup&gt;11&lt;/sup&gt;B at 84 mev</t>
  </si>
  <si>
    <t>Elastic and inelastic scattering of &lt;sup&gt;15&lt;/sup&gt;N ions by &lt;sup&gt;9&lt;/sup&gt;Be at 84 MeV</t>
  </si>
  <si>
    <t>Schwartz S.|Schwartz S.|Caprara G.|Vecchione M.|Bain P.|Bianchi G.|Caprara M.|Cieciuch J.|Cieciuch J.|Kirmanoglu H.|Baslevent C.|Lönnqvist J.|Mamali C.|Manzi J.|Pavlopoulos V.|Posnova T.|Schoen H.|Silvester J.|Tabernero C.|Torres C.|Verkasalo M.|Vondráková E.|Welzel C.|Zaleski Z.</t>
  </si>
  <si>
    <t>Caprara G.|Vecchione M.|Schwartz S.|Schwartz S.|Schoen H.|Bain P.|Silvester J.|Cieciuch J.|Cieciuch J.|Pavlopoulos V.|Bianchi G.|Kirmanoglu H.|Baslevent C.|Mamali C.|Manzi J.|Katayama M.|Posnova T.|Tabernero C.|Torres C.|Verkasalo M.|Lönnqvist J.|Vondráková E.|Caprara M.</t>
  </si>
  <si>
    <t>Basic Personal Values Underlie and Give Coherence to Political Values: A Cross National Study in 15 Countries</t>
  </si>
  <si>
    <t>The Contribution of Religiosity to Ideology: Empirical Evidences From Five Continents</t>
  </si>
  <si>
    <t>Political Behavior</t>
  </si>
  <si>
    <t>British Journal of Psychology</t>
  </si>
  <si>
    <t>Fjell A.|Fjell A.|Grydeland H.|Krogsrud S.|Amlien I.|Rohani D.|Ferschmann L.|Storsve A.|Tamnes C.|Sala-Llonch R.|Due-Tønnessen P.|Due-Tønnessen P.|Bjørnerud A.|Bjørnerud A.|Sølsnes A.|Håberg A.|Håberg A.|Skranes J.|Bartsch H.|Chen C.|Thompson W.|Panizzon M.|Kremen W.|Kremen W.|Dale A.|Dale A.|Walhovd K.|Walhovd K.</t>
  </si>
  <si>
    <t>Walhovd K.|Krogsrud S.|Amlien I.|Bartsch H.|Bjørnerud A.|Due-Tønnessen P.|Grydeland H.|Hagler D.|Håberg A.|Kremen W.|Ferschmann L.|Nyberg L.|Panizzon M.|Rohani D.|Skranes J.|Storsve A.|Sølsnes A.|Tamnes C.|Thompson W.|Reuter C.|Dale A.|Fjell A.</t>
  </si>
  <si>
    <t>Development and aging of cortical thickness correspond to genetic organization patterns</t>
  </si>
  <si>
    <t>Neurodevelopmental origins of lifespan changes in brain and cognition</t>
  </si>
  <si>
    <t>Khundrakpam B.|Tohka J.|Evans A.|Ball W.|Byars A.|Schapiro M.|Bommer W.|Carr A.|German A.|Dunn S.|Rivkin M.|Waber D.|Mulkern R.|Vajapeyam S.|Chiverton A.|Davis P.|Koo J.|Marmor J.|Mrakotsky C.|Robertson R.|McAnulty G.|Brandt M.|Fletcher J.|Kramer L.|Yang G.|Cara McCormack|Hebert K.|Volero H.|Botteron K.|McKinstry R.|Warren W.|Nishino T.|Robert Almli C.|Todd R.|Constantino J.|McCracken J.|Levitt J.|Alger J.|O'Neil J.|Toga A.|Asarnow R.|Fadale D.|Heinichen L.|Ireland C.|Wang D.|Moss E.|Zimmerman R.|Bintliff B.|Bradford R.|Newman J.|Arnaoutelis R.|Bruce Pike G.|Louis Collins D.|Leonard G.|Paus T.|Zijdenbos A.|Das S.|Fonov V.|Fu L.|Harlap J.|Leppert I.|Milovan D.|Vins D.|Zeffiro T.|Van Meter J.|Lange N.|Froimowitz M.|Robert Almli C.|Rainey C.|Henderson S.|Edwards J.|Dubois D.|Smith K.|Singer T.|Wilber A.|Pierpaoli C.|Basser P.|Chang L.|Koay C.|Walker L.|Freund L.|Rumsey J.|Baskir L.|Stanford L.|Sirocco K.|Gwinn-Hardy K.|Spinella G.|Alger J.|O'Neill J.</t>
  </si>
  <si>
    <t>Prediction of brain maturity based on cortical thickness at different spatial resolutions</t>
  </si>
  <si>
    <t>Cheng T.|Thompson D.|Painter J.|Omara T.|Gorman M.|Martin L.|Palles C.|Jones A.|Buchanan D.|Buchanan D.|Ko Win A.|Hopper J.|Jenkins M.|Lindor N.|Newcomb P.|Gallinger S.|Conti D.|Schumacher F.|Casey G.|Giles G.|Giles G.|Giles G.|Pharoah P.|Pharoah P.|Peto J.|Cox A.|Swerdlow A.|Couch F.|Couch F.|Cunningham J.|Goode E.|Winham S.|Lambrechts D.|Fasching P.|Fasching P.|Burwinkel B.|Burwinkel B.|Brenner H.|Brenner H.|Brauch H.|Brauch H.|Chang-Claude J.|Salvesen H.|Kristensen V.|Kristensen V.|Kristensen V.|Darabi H.|Li J.|Liu T.|Lindblom A.|Hall P.|De Polanco M.|Sans M.|Carracedo A.|Castellvi-Bel S.|Rojas-Martinez A.|Aguiar Jnr S.|Teixeira M.|Dunning A.|Dennis J.|Otton G.|Proietto T.|Holliday E.|Attia J.|Ashton K.|Scott R.|McEvoy M.|Dowdy S.|Fridley B.|Werner H.|Trovik J.|Njolstad T.|Tham E.|Mints M.|Runnebaum I.|Hillemanns P.|Dörk T.|Amant F.|Schrauwen S.|Hein A.|Beckmann M.|Ekici A.|Czene K.|Meindl A.|Bolla M.|Michailidou K.|Tyrer J.|Wang Q.|Ahmed S.|Healey C.|Shah M.|Annibali D.|Depreeuw J.|Al-Tassan N.|Harris R.|Meyer B.|Whiffin N.|Hosking F.|Kinnersley B.|Farrington S.</t>
  </si>
  <si>
    <t>Meta-analysis of genome-wide association studies identifies common susceptibility polymorphisms for colorectal and endometrial cancer near SH2B3 and TSHZ1</t>
  </si>
  <si>
    <t>Adamczyk L.|Adkins J.|Agakishiev G.|Aggarwal M.|Ahammed Z.|Alekseev I.|Alford J.|Aparin A.|Arkhipkin D.|Aschenauer E.|Averichev G.|Banerjee A.|Bellwied R.|Bhasin A.|Bhati A.|Bhattarai P.|Bielcik J.|Bielcikova J.|Bland L.|Bordyuzhin I.|Bouchet J.|Brandin A.|Bunzarov I.|Burton T.|Butterworth J.|Caines H.|Calder'on de la Barca S'anchez M.|Campbell J.|Cebra D.|Cervantes M.|Chakaberia I.|Chaloupka P.|Chang Z.|Chattopadhyay S.|Chen J.|Cheng J.|Cherney M.|Christie W.|Codrington M.|Contin G.|Crawford H.|Das S.|De Silva L.|Debbe R.|Dedovich T.|Deng J.|Derevschikov A.|Derradi de Souza R.|di Ruzza B.|Didenko L.|Dilks C.|Dong X.|Drachenberg J.|Draper J.|Du C.|Dunkelberger L.|Dunlop J.|Efimov L.|Engelage J.|Eppley G.|Esha R.|Evdokimov O.|Eyser O.|Fatemi R.|Fazio S.|Federic P.|Fedorisin J.|Feng|Filip P.|Fisyak Y.|Flores C.|Gagliardi C.|Garand D.|Geurts F.|Gibson A.|Girard M.|Greiner L.|Grosnick D.|Gunarathne D.|Guo Y.|Gupta S.|Gupta A.|Guryn W.|Hamad A.|Hamed A.|Haque R.|Harris J.|He L.|Heppelmann S.|Hirsch A.|Hoffmann G.|Hofman D.|Horvat S.|Huang H.|Huang X.|Huang B.|Huck P.|Humanic T.|Igo G.|Jacobs W.</t>
  </si>
  <si>
    <t>Adam J.|Adamczyk L.|Adams J.|Adkins J.|Agakishiev G.|Aggarwal M.|Ahammed Z.|Ajitanand N.|Alekseev I.|Alekseev I.|Anderson D.|Aoyama R.|Aparin A.|Arkhipkin D.|Aschenauer E.|Ashraf M.|Atetalla F.|Attri A.|Averichev G.|Bai X.|Bairathi V.|Barish K.|Bassill A.|Behera A.|Bellwied R.|Bhasin A.|Bhati A.|Bielcik J.|Bielcikova J.|Bland L.|Bordyuzhin I.|Brandenburg J.|Brandin A.|Brown D.|Bryslawskyj J.|Bunzarov I.|Butterworth J.|Caines H.|Calderón De La Barca Sánchez M.|Campbell J.|Cebra D.|Chakaberia I.|Chakaberia I.|Chaloupka P.|Chang F.|Chang Z.|Chankova-Bunzarova N.|Chatterjee A.|Chattopadhyay S.|Chen J.|Chen X.|Chen X.|Cheng J.|Cherney M.|Christie W.|Contin G.|Crawford H.|Das S.|Dedovich T.|Deppner I.|Derevschikov A.|Didenko L.|Dilks C.|Dong X.|Drachenberg J.|Dunlop J.|Efimov L.|Elsey N.|Engelage J.|Eppley G.|Esha R.|Esumi S.|Evdokimov O.|Ewigleben J.|Eyser O.|Fatemi R.|Fazio S.|Federic P.|Federicova P.|Fedorisin J.|Filip P.|Finch E.|Fisyak Y.|Flores C.|Fulek L.|Gagliardi C.|Galatyuk T.|Geurts F.|Gibson A.|Grosnick D.|Gunarathne D.|Guo Y.|Gupta A.|Guryn W.|Hamad A.|Hamed A.|Harlenderova A.|Harris J.|He L.|Heppelmann S.</t>
  </si>
  <si>
    <t>Effect of event selection on jetlike correlation measurement in d + Au collisions at √sNN = 200 GeV</t>
  </si>
  <si>
    <t>Longitudinal double-spin asymmetries for π0 s in the forward direction for 510 GeV polarized pp collisions LONGITUDINAL DOUBLE-SPIN ASYMMETRIES for ... J. ADAM et al.</t>
  </si>
  <si>
    <t>Schneider N.|Deighan J.|Jain S.|Stiepen A.|Stewart A.|Larson D.|Mitchell D.|Mazelle C.|Mazelle C.|Lee C.|Lillis R.|Evans J.|Brain D.|Stevens M.|McClintock W.|Chaffin M.|Crismani M.|Holsclaw G.|Lefevre F.|Lo D.|Clarke J.|Montmessin F.|Jakosky B.</t>
  </si>
  <si>
    <t>Schneider N.|Jain S.|Deighan J.|Nasr C.|Brain D.|Larson D.|Lillis R.|Rahmati A.|Halekas J.|Lee C.|Chaffin M.|Stiepen A.|Crismani M.|Evans J.|Stevens M.|Lo D.|McClintock W.|Stewart A.|Yelle R.|Clarke J.|Holsclaw G.|Lefevre F.|Montmessin F.|Jakosky B.</t>
  </si>
  <si>
    <t>Discovery of diffuse aurora on Mars</t>
  </si>
  <si>
    <t>Global Aurora on Mars During the September 2017 Space Weather Event</t>
  </si>
  <si>
    <t>Bieler A.|Bieler A.|Altwegg K.|Altwegg K.|Balsiger H.|Bar-Nun A.|Berthelier J.|Bochsler P.|Briois C.|Calmonte U.|Combi M.|De Keyser J.|Van Dishoeck E.|Fiethe B.|Fuselier S.|Gasc S.|Gombosi T.|Hansen K.|Hässig M.|Hässig M.|Jäckel A.|Kopp E.|Korth A.|Le Roy L.|Mall U.|Maggiolo R.|Marty B.|Mousis O.|Owen T.|Rème H.|Rème H.|Rubin M.|Sémon T.|Tzou C.|Waite J.|Walsh C.|Wurz P.|Wurz P.</t>
  </si>
  <si>
    <t>Abundant molecular oxygen in the coma of comet 67P/Churyumov-Gerasimenko</t>
  </si>
  <si>
    <t>De Sanctis M.|Capaccioni F.|Ciarniello M.|Filacchione G.|Formisano M.|Mottola S.|Raponi A.|Tosi F.|Bockelee-Morvan D.|Erard S.|Leyrat C.|Schmitt B.|Ammannito E.|Ammannito E.|Arnold G.|Barucci M.|Combi M.|Capria M.|Cerroni P.|Ip W.|Kuehrt E.|McCord T.|Palomba E.|Beck P.|Quirico E.</t>
  </si>
  <si>
    <t>Ciarniello M.|Raponi A.|Capaccioni F.|Filacchione G.|Tosi F.|De Sanctis M.|Kappel D.|Rousseau B.|Arnold G.|Capria M.|Barucci M.|Quirico E.|Longobardo A.|Kuehrt E.|Mottola S.|Erard S.|Bockelée-Morvan D.|Leyrat C.|Migliorini A.|Zinzi A.|Zinzi A.|Palomba E.|Schmitt B.|Piccioni G.|Cerroni P.|Ip W.|Rinaldi G.|Salatti M.</t>
  </si>
  <si>
    <t>The diurnal cycle of water ice on comet 67P/Churyumov-Gerasimenko</t>
  </si>
  <si>
    <t>The global surface composition of 67P/Churyumov-Gerasimenko nucleus by Rosetta/VIRTIS. II) Diurnal and seasonal variability</t>
  </si>
  <si>
    <t>Xu S.|Belopolski I.|Sanchez D.|Neupane M.|Neupane M.|Neupane M.|Chang G.|Chang G.|Yaji K.|Yuan Z.|Zhang C.|Kuroda K.|Bian G.|Guo C.|Lu H.|Chang T.|Alidoust N.|Zheng H.|Lee C.|Lee C.|Huang S.|Huang S.|Hsu C.|Hsu C.|Jeng H.|Jeng H.|Bansil A.|Neupert T.|Komori F.|Kondo T.|Shin S.|Lin H.|Lin H.|Jia S.|Jia S.|Hasan M.</t>
  </si>
  <si>
    <t>Spin Polarization and Texture of the Fermi Arcs in the Weyl Fermion Semimetal TaAs</t>
  </si>
  <si>
    <t>ACS Nano</t>
  </si>
  <si>
    <t>Jalali A.|Amirian E.|Bainbridge M.|Bainbridge M.|Armstrong G.|Liu Y.|Tsavachidis S.|Jhangiani S.|Plon S.|Lau C.|Claus E.|Claus E.|Barnholtz-Sloan J.|Il'yasova D.|Il'yasova D.|Schildkraut J.|Ali-Osman F.|Sadetzki S.|Sadetzki S.|Johansen C.|Johansen C.|Houlston R.|Jenkins R.|Lachance D.|Olson S.|Bernstein J.|Merrell R.|Wrensch M.|Davis F.|Lai R.|Shete S.|Aldape K.|Amos C.|Muzny D.|Gibbs R.|Melin B.|Bondy M.</t>
  </si>
  <si>
    <t>Amirian E.|Armstrong G.|Zhou R.|Lau C.|Claus E.|Claus E.|Barnholtz-Sloan J.|Il'Yasova D.|Il'Yasova D.|Schildkraut J.|Ali-Osman F.|Sadetzki S.|Sadetzki S.|Johansen C.|Johansen C.|Houlston R.|Jenkins R.|Lachance D.|Olson S.|Bernstein J.|Merrell R.|Wrensch M.|Davis F.|Lai R.|Shete S.|Amos C.|Scheurer M.|Aldape K.|Alafuzoff I.|Brännström T.|Broholm H.|Collins P.|Giannini C.|Rosenblum M.|Tihan T.|Melin B.|Bondy M.</t>
  </si>
  <si>
    <t>Targeted Sequencing in Chromosome 17q Linkage Region Identifies Familial Glioma Candidates in the Gliogene Consortium</t>
  </si>
  <si>
    <t>The Glioma International Case-Control Study: A Report from the Genetic Epidemiology of Glioma International Consortium</t>
  </si>
  <si>
    <t>Filacchione G.|Raponi A.|Capaccioni F.|Ciarniello M.|Tosi F.|Capria M.|De Sanctis M.|Migliorini A.|Piccioni G.|Cerroni P.|Barucci M.|Fornasier S.|Schmitt B.|Quirico E.|Erard S.|Bockelee-Morvan D.|Leyrat C.|Arnold G.|Mennella V.|Ammannito E.|Bellucci G.|Benkhoff J.|Bibring J.|Blanco A.|Blecka M.|Carlson R.|Carsenty U.|Colangeli L.|Combes M.|Combi M.|Crovisier J.|Drossart P.|Encrenaz T.|Federico C.|Fink U.|Fonti S.|Fulchignoni M.|Ip W.|Irwin P.|Jaumann R.|Kuehrt E.|Langevin Y.|Magni G.|McCord T.|Moroz L.|Mottola S.|Palomba E.|Schade U.|Stephan K.|Taylor F.|Tiphene D.|Tozzi G.|Beck P.|Biver N.|Bonal L.|Combe J.|Despan D.|Flamini E.|Formisano M.|Frigeri A.|Grassi D.|Gudipati M.|Kappel D.|Longobardo A.|Mancarella F.|Markus K.|Merlin F.|Orosei R.|Rinaldi G.|Cartacci M.|Cicchetti A.|Hello Y.|Henry F.|Jacquinod S.|Reess J.|Noschese R.|Politi R.|Peter G.</t>
  </si>
  <si>
    <t>Seasonal exposure of carbon dioxide ice on the nucleus of comet 67P/Churyumov-Gerasimenko</t>
  </si>
  <si>
    <t>Choukroun M.|Keihm S.|Schloerb F.|Schloerb F.|Gulkis S.|Lellouch E.|Leyrat C.|Von Allmen P.|Biver N.|Bockelee-Morvan D.|Crovisier J.|Encrenaz P.|Hartogh P.|Hofstadter M.|Ip W.|Jarchow C.|Janssen M.|Lee S.|Rezac L.|Beaudin G.|Gaskell B.|Jorda L.|Keller H.|Sierks H.</t>
  </si>
  <si>
    <t>Lee S.|Von Allmen P.|Allen M.|Beaudin G.|Biver N.|Bockelee-Morvan D.|Choukroun M.|Crovisier J.|Encrenaz P.|Frerking M.|Gulkis S.|Hartogh P.|Hofstadter M.|Ip W.|Janssen M.|Jarchow C.|Keihm S.|Lellouch E.|Leyrat C.|Rezac L.|Schloerb F.|Spilker T.|Gaskell B.|Jorda L.|Keller H.|Sierks H.</t>
  </si>
  <si>
    <t>Dark side of comet 67P/Churyumov-Gerasimenko in Aug.-Oct. 2014: MIRO/Rosetta continuum observations of polar night in the southern regions</t>
  </si>
  <si>
    <t>Spatial and diurnal variation of water outgassing on comet 67P/Churyumov-Gerasimenko observed from Rosetta/MIRO in August 2014</t>
  </si>
  <si>
    <t>Mutemwa R.|Mayhew S.|Warren C.|Abuya T.|Ndwiga C.|Kivunaga J.|Vassall A.|Birdthistle I.|Church K.|Colombini M.|Collumbien M.|Friend-DuPreez N.|Howard N.|Mak J.|Obure D.|Sweeney S.|Watts C.|Askew I.|Kikuvi J.|Kimani J.|Mdawida B.|Oweya E.|Hopkins J.|Oteba L.|Stackpool-Moore L.|Trossero A.|Nhlabatsi Z.|Simelane D.|Muketo E.|Chatuluka M.</t>
  </si>
  <si>
    <t>Does service integration improve technical quality of care in low-resource settings? An evaluation of a model integrating HIV care into family planning services in Kenya</t>
  </si>
  <si>
    <t>Kikuchi K.|Ansah E.|Okawa S.|Shibanuma A.|Gyapong M.|Owusu-Agyei S.|Oduro A.|Quansah-Asare G.|Hodgson A.|Jimba M.|Appiah-Denkyira E.|Yoneyama Y.|Yasuoka J.|Nanishi K.|Kamiya Y.|Hagiwara A.|Shiratori S.|Addei S.|Sarpong D.|Tawiah C.|Enuameh Y.|Adjei K.|Debpuur C.|Yeji F.</t>
  </si>
  <si>
    <t>Ghana's Ensure Mothers and Babies Regular Access to Care (EMBRACE) program: Study protocol for a cluster randomized controlled trial</t>
  </si>
  <si>
    <t>Hajek A.|Brettschneider C.|van den Bussche H.|Lühmann D.|Oey A.|Wiese B.|Weyerer S.|Werle J.|Fuchs A.|Pentzek M.|Stein J.|Luck T.|Luck T.|Bickel H.|Mösch E.|Heser K.|Wagner M.|Wagner M.|Scherer M.|Maier W.|Maier W.|Riedel-Heller S.|König H.</t>
  </si>
  <si>
    <t>Impact of falls on depressive symptoms among the oldest old: Results from the AgeQualiDe study</t>
  </si>
  <si>
    <t>Hoots B.|Finlayson T.|Wejnert C.|Paz-Bailey G.|Taussig J.|Gern R.|Hoyte T.|Salazar L.|White J.|Todd J.|Bautista G.|Flynn C.|Sifakis F.|German D.|Isenberg D.|Driscoll M.|Hurwitz E.|Miminos|Doherty R.|Wittke C.|Prachand N.|Benbow N.|Melville S.|Pannala P.|Yeager R.|Sayegh A.|Dyer J.|Sheu S.|Novoa A.|Thrun M.|Al-Tayyib A.|Wilmoth R.|Higgins E.|Griffin V.|Mokotoff E.|MacMaster K.|Wolverton M.|Risser J.|Rehman H.|Padgett P.|Bingham T.|Sey E.|LaLota M.|Metsch L.|Forrest D.|Beck D.|Cardenas G.|Nemeth C.|Anderson B.|Watson C.|Smith L.|Robinson W.|Gruber D.|Barak N.|Murrill C.|Neaigus A.|Jenness S.|Hagan H.|Reilly K.|Wendel T.|Cross H.|Bolden B.|D'Errico S.|Wogayehu A.|Godette H.|Brady K.|Kirkland A.|Sifferman A.|Miguelino-Keasling V.|Velasco A.|Tovar V.|Raymond H.|De Leo'n S.|Rolo'n-Colo'n Y.|Marzan M.|Courogen M.|Jaenicke T.|Thiede H.|Burt R.|Jia Y.|Opoku J.|Sansone M.|West T.|Magnus M.|Kuo I.</t>
  </si>
  <si>
    <t>Early linkage to HIV care and antiretroviral treatment among men who have sex with men-20 Cities, United States, 2008 and 2011</t>
  </si>
  <si>
    <t>Liu L.|Wang F.|Cui S.|Tian F.|Fan Z.|Geng C.|Cao X.|Yang Z.|Wang X.|Liang H.|Wang S.|Jiang H.|Duan X.|Wang H.|Li G.|Wang Q.|Zhang J.|Jin F.|Tang J.|Li L.|Zhu S.|Zuo W.|Yu L.|Xiang Y.|Zhou F.|Li L.|Zhang Q.|Fu Q.|Ma Z.|Gao D.|Li Y.|Liu L.|Ye C.|Wang Y.|Zhou W.|Yu Z.</t>
  </si>
  <si>
    <t>A case-control study on risk factors of breast cancer in Han Chinese women</t>
  </si>
  <si>
    <t>LeBlanc A.|LeBlanc A.|Katzmarzyk P.|Barreira T.|Barreira T.|Broyles S.|Chaput J.|Chaput J.|Church T.|Fogelholm M.|Harrington D.|Hu G.|Kuriyan R.|Kurpad A.|Lambert E.|Maher C.|Maia J.|Matsudo V.|Olds T.|Onywera V.|Sarmiento O.|Standage M.|Tudor-Locke C.|Zhao P.|Tremblay M.|Tremblay M.|Lambert D.|Butitta B.|Champagne C.|Cocreham S.|Dentro K.|Drazba K.|Johnson W.|Milauskas D.|Mire E.|Tohme A.|Rodarte R.|Amoroso B.|Luopa J.|Neiberg R.|Rushing S.|Lewis L.|Ferrar K.|Georgiadis E.|Stanley R.|Matsudo S.|Araujo T.|De Oliveira L.|Rezende L.|Fabiano L.|Bezerra D.|Ferrari G.|Bélanger P.|Borghese M.|Boyer C.|Francis C.|Leduc G.|Diao C.|Li W.|Li W.|Liu E.|Liu G.|Liu H.|Jian M.|Qiao Y.|Tian H.|Wang Y.|Zhang T.|Zhang F.|Acosta J.|Alvira Y.|Diaz M.|Gamez R.|Garcia M.|Gómez L.|Gonzalez L.|Gonzalez S.|Grijalba C.|Gutierrez L.|Leal D.|Lemus N.|Mahecha E.|Mahecha M.|Mahecha R.|Ramirez A.|Rios P.|Suarez A.|Triana C.|Hovi E.|Kivela¨ J.|Ra¨sa¨nen S.|Roito S.|Saloheimo T.|Valta L.|Lokesh D.|D'Almeida M.|Mattilda R A.|Correa L.|Vijay D.|Wachira L.</t>
  </si>
  <si>
    <t>Manyanga T.|Tremblay M.|Chaput J.|Katzmarzyk P.|Fogelholm M.|Hu G.|Kuriyan R.|Kurpad A.|Lambert E.|Maher C.|Maia J.|Matsudo V.|Olds T.|Onywera V.|Sarmiento O.|Standage M.|Tudor-Locke C.|Tudor-Locke C.|Zhao P.|Mikkila V.|Broyles S.|Church T.|Lambert D.|Barreira T.|Butitta B.|Champagne C.|Cocreham S.|Denstel K.|Drazba K.|Harrington D.|Johnson W.|Milauskas D.|Mire E.|Tohme A.|Rodarte R.|Amoroso B.|Luopa J.|Neiberg R.|Rushing S.|Lewis L.|Ferrar K.|Georgiadis E.|Stanley R.|Matsudo V.|Matsudo S.|Araujo T.|De Oliveira L.|Fabiano L.|Bezerra D.|Ferrari G.|Bélanger P.|Borghese M.|Boyer C.|LeBlanc A.|Francis C.|Leduc G.|Diao C.|Li W.|Li W.|Liu E.|Liu G.|Liu H.|Ma J.|Qiao Y.|Tian H.|Wang Y.|Zhang T.|Zhang F.|Acosta J.|Alvira Y.|Diaz M.|Gamez R.|Garcia M.|Gómez L.|Gonzalez L.|Gonzalez S.|Grijalba C.|Gutierrez L.|Leal D.|Lemus N.|Mahecha E.|Mahecha M.|Mahecha R.|Ramirez A.|Rios P.|Suarez A.|Triana C.|Hovi E.|Kivelä J.|Räsänen S.|Roito S.|Saloheimo T.|Valta L.|Lokesh D.|D'Almeida M.|Annie M.|Correa L.|Murthy V.|Wachira L.|Muthuri S.</t>
  </si>
  <si>
    <t>Correlates of total sedentary time and screen time in 9-11 year-old children around the world: The international study of childhood obesity, lifestyle and the environment</t>
  </si>
  <si>
    <t>Socioeconomic status and dietary patterns in children from around the world: Different associations by levels of country human development?</t>
  </si>
  <si>
    <t>Le Moing V.|Alla F.|Doco-Lecompte T.|Doco-Lecompte T.|Delahaye F.|Piroth L.|Chirouze C.|Tattevin P.|Lavigne J.|Erpelding M.|Hoen B.|Hoen B.|Vandenesch F.|Duval X.|Curlier E.|Descottes-Genon C.|Patry I.|Vettoretti L.|Chavanet P.|Eicher J.|Gohier-Treuvelot S.|Greusard M.|Neuwirth C.|Péchinot A.|Célard M.|Cornu C.|Hadid M.|Rausch P.|Coma A.|Galtier F.|Géraud P.|Jean-Pierre H.|Sportouch C.|Reynes J.|Aissa N.|Goehringer F.|Keil N.|Letranchant L.|Malela H.|May T.|Selton-Suty C.|Bedos N.|Lechiche C.|Sotto A.|Habensus E.|Iung B.|Leport C.|Longuet P.|Ruimy R.|Bellissant E.|Donnio P.|Le Gac F.|Michelet C.|Revest M.|Thebault E.|Braquet P.|Minary L.|Tubiana S.|Bès M.|Etienne J.|Tristan A.|Barbas S.|Delonca C.|Sussmuth V.|Verchère A.</t>
  </si>
  <si>
    <t>Moreau K.|Moreau K.|Clemenceau A.|Le Moing V.|Le Moing V.|Messika-Zeitoun D.|Messika-Zeitoun D.|Andersen P.|Bruun N.|Bruun N.|Skov R.|Couzon F.|Bouchiat C.|Bouchiat C.|Bouchiat C.|Erpelding M.|van Belkum A.|van Belkum A.|Bossé Y.|Bossé Y.|Duval X.|Duval X.|Duval X.|Vandenesch F.|Vandenesch F.|Vandenesch F.|Chirouze C.|Curlier E.|Descottes-Genon C.|Hoen B.|Patry I.|Vettoretti L.|Chavanet P.|Eicher J.|Greusard M.|Neuwirth C.|Péchinot A.|Piroth L.|Célard M.|Cornu C.|Delahaye F.|Hadid M.|Rausch P.|Coma A.|Galtier F.|Géraud P.|Jean-Pierre H.|Sportouch C.|Reynes J.|Aissa N.|Doco-Lecompte T.|Goehringer F.|Keil N.|Letranchant L.|Malela H.|May T.|Selton-Suty C.|Bedos N.|Lavigne J.|Lechiche C.|Sotto A.|Habensus E.|Iung B.|Leport C.|Longuet P.|Ruimy R.|Bellissant E.|Donnio P.|Le Gac F.|Michelet C.|Revest M.|Tattevin P.|Thebault E.|Alla F.|Braquet P.|Dufour S.|Erpelding M.|Minary L.|Tubiana S.|Bès M.|Etienne J.|Tristan A.|Van Wamel W.|Barbas S.|Delonca C.|Sussmuth V.|Verchère A.|Arpi M.|Johansen H.|Lerche C.|Hassager C.|Ullum H.|Sørensen E.|Schoenheyder H.|Torp-Pedersen C.|Rosenvinge F.|Gill S.|Erikstrup L.|Larsen A.|Petersen A.</t>
  </si>
  <si>
    <t>Staphylococcus aureus bloodstream infection and endocarditis - A prospective cohort study</t>
  </si>
  <si>
    <t>Human genetic susceptibility to native valve Staphylococcus aureus endocarditis in patients with S. aureus bacteremia: Genome-wide association study</t>
  </si>
  <si>
    <t>Postorino M.|Prosperi M.|Quiros-Roldan E.|Quiros-Roldan E.|Maggiolo F.|Di Giambenedetto S.|Saracino A.|Costarelli S.|Lorenzotti S.|Sighinolfi L.|Di Pietro M.|Torti C.|Torti C.|Castelli F.|Carosi G.|Nasta P.|Paraninfo G.|Focà E.|Torti C.|Cauda R.|Di Giambenedetto S.|Fabbiani M.|Colafigli M.|Maggiolo F.|Scalzini A.|Castelnuovo F.|Mazzotta F.|Locaputo S.|Marino N.|Pierotti P.|Di Pietro M.|Ble C.|Vichi F.|Sighinolfi L.|Angarano G.|Ladisa N.|Monno L.|Maggi P.|Pan A.|Costarelli S.|Gori A.|Lapadula G.|Ospedale S.|Puoti M.|Viale P.|Colangeli V.|Borderi M.|Policlinico S.</t>
  </si>
  <si>
    <t>Postorino M.|Quiros-Roldan E.|Maggiolo F.|Maggiolo F.|di Giambenedetto S.|Ladisa N.|Lapadula G.|Lorenzotti S.|Sighinolfi L.|Castelnuovo F.|di Pietro M.|Gotti D.|Mazzini N.|Torti C.|Torti C.|Castelli F.|Carosi G.|Nasta P.|Paraninfo G.|Focà E.|di Giambenedetto R.|Fabbiani M.|Colafigli M.|Scalzini A.|El Hamad I.|Mazzotta F.|Locaputo S.|Marino N.|Pierotti P.|Ble C.|Vichi F.|Angarano G.|Monno L.|Maggi P.|Pan A.|Costarelli S.|Gori A.|Lapadula G.|Puoti M.|Viale P.|Colangeli V.|Borderi M.</t>
  </si>
  <si>
    <t>Use of efavirenz or atazanavir/ritonavir is associated with better clinical outcomes of HAART compared to other protease inhibitors: Routine evidence from the Italian MASTER Cohort</t>
  </si>
  <si>
    <t>Exploratory analysis for the evaluation of estimated glomerular filtration rate, cholesterol and triglycerides after switching from tenofovir/emtricitabine plus atazanavir/ritonavir (ATV/r) to abacavir/lamivudine plus ATV/r in patients with preserved renal function</t>
  </si>
  <si>
    <t>Chase H.|Fournier J.|Greenberg T.|Almeida J.|Stiffler R.|Zevallos C.|Aslam H.|Cooper C.|Deckersbach T.|Weyandt S.|Adams P.|Toups M.|Carmody T.|Oquendo M.|Oquendo M.|Peltier S.|Fava M.|McGrath P.|McGrath P.|Weissman M.|Weissman M.|Parsey R.|Parsey R.|McInnis M.|Kurian B.|Trivedi M.|Phillips M.</t>
  </si>
  <si>
    <t>Fournier J.|Chase H.|Greenberg T.|Etkin A.|Almeida J.|Stiffler R.|Deckersbach T.|Weyandt S.|Cooper C.|Toups M.|Carmody T.|Kurian B.|Peltier S.|Adams P.|McInnis M.|Oquendo M.|McGrath P.|Fava M.|Weissman M.|Parsey R.|Trivedi M.|Phillips M.</t>
  </si>
  <si>
    <t>Accounting for dynamic fluctuations across time when examining fMRI test-retest reliability: Analysis of a reward paradigm in the EMBARC study</t>
  </si>
  <si>
    <t>Neuroticism and Individual Differences in Neural Function in Unmedicated Major Depression: Findings From the EMBARC Study</t>
  </si>
  <si>
    <t>Conway D.|Conway D.|Guy R.|Davies S.|Davies S.|Couldwell D.|Couldwell D.|McNulty A.|McNulty A.|Smith D.|Smith D.|Keen P.|Cunningham P.|Cunningham P.|Holt M.|Lockwood T.|Wright S.|Biggs K.|Townsend J.|Price A.|Smith M.|Koh A.|Florance M.|Rawlinson W.|Robertson P.|Fennell M.|O'Sullivan M.|Kapitanos I.|Dickeson D.|Fernando S.|Fulton R.|Leeman C.|McNally L.|Wilson K.|Best S.|Vincini J.|Land S.</t>
  </si>
  <si>
    <t>Rapid HIV testing is highly acceptable and preferred among high-risk gay and bisexual men after implementation in Sydney sexual health clinics</t>
  </si>
  <si>
    <t>Li J.|Xia Y.|Liu T.|Wang J.|Dai W.|Wang F.|Zheng Y.|Chen K.|Li S.|Abudumijiti H.|Zhou Z.|Wang J.|Lu W.|Zhu R.|Yang J.|Zhang H.|Yin Q.|Wang C.|Zhou Y.|Lu J.|Zhou Y.|Guo C.</t>
  </si>
  <si>
    <t>Dai W.|Wang F.|Lu J.|Xia Y.|He L.|Chen K.|Li J.|Li S.|Liu T.|Zheng Y.|Wang J.|Wang J.|Wang J.|Lu W.|Lu W.|Lu W.|Zhou Y.|Zhou Y.|Zhou Y.|Yin Q.|Yin Q.|Yin Q.|Abudumijiti H.|Chen R.|Zhang R.|Zhang R.|Zhang R.|Zhou L.|Zhou L.|Zhou L.|Zhou Z.|Zhou Z.|Zhu R.|Zhu R.|Zhu R.|Yang J.|Wang C.|Zhang H.|Zhang H.|Zhang H.|Zhou Y.|Xu L.|Guo C.</t>
  </si>
  <si>
    <t>Protective effects of astaxanthin on conainduced autoimmune hepatitis by the JNK/p-JNK pathway-mediated inhibition of autophagy and apoptosis</t>
  </si>
  <si>
    <t>By reducing hexokinase 2, resveratrol induces apoptosis in HCC cells addicted to aerobic glycolysis and inhibits tumor growth in mice</t>
  </si>
  <si>
    <t>Drug Design, Development and Therapy</t>
  </si>
  <si>
    <t>Determination of chloride in infant formula and adult/pediatric nutritional formula</t>
  </si>
  <si>
    <t>AOAC SMPR 2014.011: Determination of phosphodiesterase type 5 (PDE5) inhibitors in dietary ingredients and supplements</t>
  </si>
  <si>
    <t>Boonstra W.|Ottosen K.|Ferreira A.|Richter A.|Richter A.|Rogers L.|Pedersen M.|Kokkalis A.|Bardarson H.|Bonanomi S.|Bonanomi S.|Butler W.|Diekert F.|Diekert F.|Fouzai N.|Holma M.|Holt R.|Kvile K.|Malanski E.|Macdonald J.|Nieminen E.|Romagnoni G.|Snickars M.|Weigel B.|Woods P.|Yletyinen J.|Whittington J.</t>
  </si>
  <si>
    <t>Holt R.|Holt R.|Woods P.|Woods P.|Ferreira A.|Ferreira A.|Bardarson H.|Bardarson H.|Bonanomi S.|Bonanomi S.|Boonstra W.|Butler W.|Diekert F.|Diekert F.|Fouzai N.|Holma M.|Kokkalis A.|Kvile K.|Kvile K.|Macdonald J.|Malanski E.|Malanski E.|Nieminen E.|Nieminen E.|Ottosen K.|Pedersen M.|Richter A.|Richter A.|Rogers L.|Romagnoni G.|Snickars M.|Törnroos A.|Weigel B.|Whittington J.|Yletyinen J.</t>
  </si>
  <si>
    <t>What are the major global threats and impacts in marine environments? Investigating the contours of a shared perception among marine scientists from the bottom-up</t>
  </si>
  <si>
    <t>Avoiding pitfalls in interdisciplinary education</t>
  </si>
  <si>
    <t>Marine Policy</t>
  </si>
  <si>
    <t>Hu L.|Hu L.|Montzka S.|Miller J.|Miller J.|Andrews A.|Lehman S.|Miller B.|Miller B.|Thoning K.|Sweeney C.|Sweeney C.|Chen H.|Godwin D.|Masarie K.|Bruhwiler L.|Fischer M.|Biraud S.|Torn M.|Mountain M.|Nehrkorn T.|Eluszkiewicz J.|Miller S.|Draxler R.|Stein A.|Hall B.|Elkins J.|Tans P.</t>
  </si>
  <si>
    <t>Hu L.|Hu L.|Montzka S.|Lehman S.|Godwin D.|Miller B.|Miller B.|Andrews A.|Thoning K.|Miller J.|Sweeney C.|Sweeney C.|Siso C.|Siso C.|Elkins J.|Hall B.|Mondeel D.|Mondeel D.|Nance D.|Nance D.|Nehrkorn T.|Mountain M.|Fischer M.|Biraud S.|Chen H.|Chen H.|Tans P.</t>
  </si>
  <si>
    <t>U.S. emissions of HFC-134a derived for 2008–2012 from an extensive flask-air sampling network</t>
  </si>
  <si>
    <t>Considerable contribution of the Montreal Protocol to declining greenhouse gas emissions from the United States</t>
  </si>
  <si>
    <t>Waterway M.|Wilson K.|Ford B.|Starr J.|Jin X.|Zhang S.|Gebauer S.|Hoffmann M.|Gehrke B.|Yano O.|Hoshino T.|Masaki T.|Ford K.|Chung K.|Jung J.|Kim S.|Escudero M.|Luceño M.|E. M.|Martín-Bravo S.|Míguez M.|Villaverde T.|Molina A.|Simpson D.|Bruederle L.|Hahn M.|Hipp A.|Rothrock P.|Reznicek A.|Naczi R.|Thomas W.|Jiménez-Mejías P.|Roalson E.|Alverson W.|Cochrane T.|Spalink D.|Bruhl J.</t>
  </si>
  <si>
    <t>Pham K.|Pham K.|Hahn M.|Lueders K.|Brown B.|Brown B.|Bruederle L.|Bruhl J.|Chung K.|Derieg N.|Derieg N.|Escudero M.|Ford B.|Gebauer S.|Gehrke B.|Hoffmann M.|Hoshino T.|Jiménez-Mejiás P.|Jung J.|Kim S.|Lucenõ M.|Maguilla E.|Martín-Bravo S.|Naczi R.|Reznicek A.|Roalson E.|Simpson D.|Starr J.|Villaverde T.|Waterway M.|Wilson K.|Yano O.|Yano O.|Zhang S.|Hipp A.|Hipp A.</t>
  </si>
  <si>
    <t>Making Carex monophyletic (Cyperaceae, tribe Cariceae): A new broader circumscription</t>
  </si>
  <si>
    <t>Specimens at the Center: An Informatics Workflow and Toolkit for Specimen-Level Analysis of Public DNA Database Data</t>
  </si>
  <si>
    <t>Systematic Botany</t>
  </si>
  <si>
    <t>Botanical Journal of the Linnean Society</t>
  </si>
  <si>
    <t>Valdés A.|Lenoir J.|Gallet-Moron E.|Andrieu E.|Brunet J.|Chabrerie O.|Closset-Kopp D.|Cousins S.|Deconchat M.|De Frenne P.|De Smedt P.|Diekmann M.|Hansen K.|Hermy M.|Kolb A.|Liira J.|Lindgren J.|Naaf T.|Paal T.|Prokofieva I.|Scherer-Lorenzen M.|Wulf M.|Verheyen K.|Decocq G.</t>
  </si>
  <si>
    <t>Ehrmann S.|Ruyts S.|Scherer-Lorenzen M.|Bauhus J.|Brunet J.|Cousins S.|Deconchat M.|Decocq G.|Decocq G.|De Frenne P.|De Frenne P.|De Smedt P.|Diekmann M.|Gallet-Moron E.|Gärtner S.|Gärtner S.|Hansen K.|Kolb A.|Lenoir J.|Lindgren J.|Naaf T.|Paal T.|Panning M.|Prinz M.|Valdés A.|Verheyen K.|Wulf M.|Liira J.</t>
  </si>
  <si>
    <t>The contribution of patch-scale conditions is greater than that of macroclimate in explaining local plant diversity in fragmented forests across Europe</t>
  </si>
  <si>
    <t>Habitat properties are key drivers of Borrelia burgdorferi (s.l.) prevalence in Ixodes ricinus populations of deciduous forest fragments</t>
  </si>
  <si>
    <t>BMC Ecology</t>
  </si>
  <si>
    <t>Hoeller U.|Baur M.|Roos F.|Brennan L.|Daniel H.|Fallaize R.|Forster H.|Gibney E.|Gibney M.|Godlewska M.|Hartwig K.|Kolossa S.|Lambrinou C.|Livingstone K.|Lovegrove J.|Macready A.|Manios Y.|Marsaux C.|Martinez J.|Martinez J.|Celis-Morales C.|Moschonis G.|Navas-Carretero S.|Navas-Carretero S.|O'Donovan C.|San-Cristobal R.|San-Cristobal R.|Saris W.|Surwillo A.|Traczyk I.|Tsirigoti L.|Walsh M.|Woolhead C.|Mathers J.|Weber P.</t>
  </si>
  <si>
    <t>Manios Y.|Manios Y.|Moschonis G.|Lambrinou C.|Mavrogianni C.|Tsirigoti L.|Hoeller U.|Roos F.|Bendik I.|Eggersdorfer M.|Celis-Morales C.|Livingstone K.|Marsaux C.|Macready A.|Fallaize R.|O’Donovan C.|Woolhead C.|Forster H.|Walsh M.|Navas-Carretero S.|San-Cristobal R.|Kolossa S.|Hallmann J.|Jarosz M.|Surwiłło A.|Traczyk I.|Drevon C.|van Ommen B.|Grimaldi K.|Matthews J.|Daniel H.|Martinez J.|Lovegrove J.|Gibney E.|Brennan L.|Saris W.|Gibney M.|Mathers J.</t>
  </si>
  <si>
    <t>Application of dried blood spots to determine Vitamin D status in a large nutritional study with unsupervised sampling: The Food4Me project</t>
  </si>
  <si>
    <t>Associations of vitamin D status with dietary intakes and physical activity levels among adults from seven European countries: the Food4Me study</t>
  </si>
  <si>
    <t>Forrester D.|Forrester D.|Ammer C.|Annighöfer P.|Barbeito I.|Bielak K.|Bravo-Oviedo A.|Bravo-Oviedo A.|Coll L.|del Río M.|del Río M.|Drössler L.|Heym M.|Hurt V.|Löf M.|den Ouden J.|Pach M.|Pereira M.|Plaga B.|Ponette Q.|Skrzyszewski J.|Sterba H.|Svoboda M.|Zlatanov T.|Pretzsch H.</t>
  </si>
  <si>
    <t>Effects of crown architecture and stand structure on light absorption in mixed and monospecific Fagus sylvatica and Pinus sylvestris forests along a productivity and climate gradient through Europe</t>
  </si>
  <si>
    <t>Čapek P.|Diáková K.|Dickopp J.|Bárta J.|Wild B.|Wild B.|Wild B.|Schnecker J.|Schnecker J.|Schnecker J.|Alves R.|Alves R.|Aiglsdorfer S.|Guggenberger G.|Gentsch N.|Hugelius G.|Lashchinsky N.|Gittel A.|Gittel A.|Schleper C.|Schleper C.|Schleper C.|Mikutta R.|Mikutta R.|Palmtag J.|Shibistova O.|Shibistova O.|Urich T.|Urich T.|Urich T.|Richter A.|Richter A.|Šantrůčková H.</t>
  </si>
  <si>
    <t>Šantrůčková H.|Kotas P.|Bárta J.|Urich T.|Čapek P.|Palmtag J.|Eloy Alves R.|Eloy Alves R.|Biasi C.|Diáková K.|Gentsch N.|Gittel A.|Guggenberger G.|Guggenberger G.|Hugelius G.|Lashchinsky N.|Martikainen P.|Mikutta R.|Schleper C.|Schleper C.|Schnecker J.|Schnecker J.|Schnecker J.|Schwab C.|Shibistova O.|Shibistova O.|Wild B.|Wild B.|Wild B.|Richter A.|Richter A.</t>
  </si>
  <si>
    <t>The effect of warming on the vulnerability of subducted organic carbon in arctic soils</t>
  </si>
  <si>
    <t>Significance of dark CO&lt;inf&gt;2&lt;/inf&gt; fixation in arctic soils</t>
  </si>
  <si>
    <t>Minkova L.|Minkova L.|Minkova L.|Scheller E.|Scheller E.|Peter J.|Peter J.|Abdulkadir A.|Abdulkadir A.|Kaller C.|Kaller C.|Kaller C.|Roos R.|Durr A.|Leavitt B.|Tabrizi S.|Klöppel S.|Klöppel S.|Klöppel S.|Coleman A.|Decolongon J.|Fan M.|Koren T.|Jauffret C.|Justo D.|Lehericy S.|Nigaud K.|Valabrègue R.|Schoonderbeek A.|t'Hart E.|Crawford H.|Gregory S.|Hensmanmoss D.|Johnson E.|Read J.|Owen G.|Papoutsi M.|Berna C.|Razi A.|Rees G.|Scahill R.|Craufurd D.|Reilmann R.|Weber N.|Stout J.|Labuschagne I.|Orth M.|Landwehrmeyer G.|Langbehn D.|Johnson H.|Long J.|Mills J.</t>
  </si>
  <si>
    <t>Gregory S.|Gregory S.|Long J.|Long J.|Klöppel S.|Klöppel S.|Razi A.|Razi A.|Scheller E.|Scheller E.|Minkova L.|Minkova L.|Johnson E.|Johnson E.|Durr A.|Roos R.|Leavitt B.|Mills J.|Stout J.|Scahill R.|Scahill R.|Tabrizi S.|Tabrizi S.|Rees G.|Rees G.|Coleman A.|Decolongon J.|Fan M.|Koren T.|Leavitt B.|Durr A.|Jauffret C.|Justo D.|Lehericy S.|Nigaud K.|Valabrègue R.|Roos R.|Hart E.|Schoonderbeek A.|Berna C.|Crawford H.|Ghosh R.|Hensman D.|Johnson E.|McColgan P.|Papoutsi M.|Read J.|Owen G.|Craufurd D.|Reilmann R.|Weber N.|Labuschagne I.|Landwehrmeyer B.|Orth M.</t>
  </si>
  <si>
    <t>Detection of motor changes in huntington's disease using dynamic causal modeling</t>
  </si>
  <si>
    <t>Testing a longitudinal compensation model in premanifest Huntington's disease</t>
  </si>
  <si>
    <t>Adhikari K.|Reales G.|Smith A.|Konka E.|Palmen J.|Quinto-Sanchez M.|Acuña-Alonzo V.|Acuña-Alonzo V.|Jaramillo C.|Arias W.|Fuentes M.|Pizarro M.|Barquera Lozano R.|Barquera Lozano R.|MacÍn Pérez G.|MacÍn Pérez G.|Gómez-Valdés J.|Villamil-Ramírez H.|Hunemeier T.|Ramallo V.|Ramallo V.|Silva De Cerqueira C.|Hurtado M.|Villegas V.|Granja V.|Gallo C.|Poletti G.|Schuler-Faccini L.|Salzano F.|Bortolini M.|Canizales-Quinteros S.|Rothhammer F.|Bedoya G.|Calderón R.|Rosique J.|Cheeseman M.|Bhutta M.|Bhutta M.|Humphries S.|Humphries S.|Gonzalez-José R.|Headon D.|Balding D.|Balding D.|Ruiz-Linares A.</t>
  </si>
  <si>
    <t>Adhikari K.|Fuentes-Guajardo M.|Fuentes-Guajardo M.|Quinto-Sánchez M.|Mendoza-Revilla J.|Mendoza-Revilla J.|Camilo Chacón-Duque J.|Acuña-Alonzo V.|Acuña-Alonzo V.|Jaramillo C.|Arias W.|Lozano R.|Lozano R.|Pérez G.|Pérez G.|Gómez-Valdés J.|Villamil-Ramírez H.|Hunemeier T.|Ramallo V.|Ramallo V.|Silva De Cerqueira C.|Silva De Cerqueira C.|Hurtado M.|Villegas V.|Granja V.|Gallo C.|Poletti G.|Schuler-Faccini L.|Salzano F.|Bortolini M.|Canizales-Quinteros S.|Cheeseman M.|Cheeseman M.|Rosique J.|Bedoya G.|Rothhammer F.|Headon D.|Headon D.|González-José R.|Balding D.|Balding D.|Ruiz-Linares A.</t>
  </si>
  <si>
    <t>A genome-wide association study identifies multiple loci for variation in human ear morphology</t>
  </si>
  <si>
    <t>A genome-wide association scan implicates DCHS2, RUNX2, GLI3, PAX1 and EDAR in human facial variation</t>
  </si>
  <si>
    <t>Mattsson N.|Mattsson N.|Mattsson N.|Andreasson U.|Andreasson U.|Zetterberg H.|Zetterberg H.|Zetterberg H.|Blennow K.|Blennow K.|Weiner M.|Aisen P.|Toga A.|Petersen R.|Jack C.|Jagust W.|Trojanowki J.|Shaw L.|Beckett L.|Green R.|Saykin A.|Morris J.|Morris J.|Khachaturian Z.|Sorensen G.|Carrillo M.|Kuller L.|Raichle M.|Holtzman D.|Paul S.|Davies P.|Fillit H.|Hefti F.|Mesulam M.|Potter W.|Snyder P.|Lilly E.|Schwartz A.|Montine T.|Thomas R.|Donohue M.|Walter S.|Gessert D.|Sather T.|Jiminez G.|Balasubramanian A.|Mason J.|Sim I.|Harvey D.|Bernstein M.|Borowski B.|Gunter J.|Senjem M.|Vemuri P.|Jones D.|Kantarci K.|Ward C.|Fox N.|Thompson P.|Schuff N.|DeCarli C.|Landau S.|Koeppe R.|Foster N.|Reiman E.|Chen K.|Mathis C.|Cairns N.|Franklin E.|Taylor-Reinwald L.|Lee V.|Korecka M.|Figurski M.|Crawford K.|Neu S.|Foroud T.|Shen L.|Faber K.|Kim S.|Nho K.|Potkin S.|Thal L.|Albert M.|Frank R.|Hsiao J.|Kaye J.|Quinn J.|Silbert L.|Lind B.|Carter R.|Dolen S.|Schneider L.|Pawluczyk S.|Becerra M.|Teodoro L.|Spann B.|Brewer J.|Vanderswag H.|Fleisher A.|Fleisher A.</t>
  </si>
  <si>
    <t>Association of plasma neurofilament light with neurodegeneration in patients with Alzheimer disease</t>
  </si>
  <si>
    <t>Verschueren P.|Verschueren P.|De Cock D.|Corluy L.|Corluy L.|Joos R.|Langenaken C.|Langenaken C.|Taelman V.|Raeman F.|Ravelingien I.|Vandevyvere K.|Lenaerts J.|Lenaerts J.|Geens E.|Geusens P.|Geusens P.|Vanhoof J.|Durnez A.|Remans J.|Vander Cruyssen B.|Van Essche E.|Sileghem A.|De Brabanter G.|Joly J.|Van der Elst K.|Van der Elst K.|Meyfroidt S.|Westhovens R.|Westhovens R.|Maeyaert B.|Devinck M.|Verbruggen A.|de Vlam K.|Volders P.|Van Den Bosch F.</t>
  </si>
  <si>
    <t>Patients lacking classical poor prognostic markers might also benefit from a step-down glucocorticoid bridging scheme in early rheumatoid arthritis: Week 16 results from the randomized multicenter CareRA trial</t>
  </si>
  <si>
    <t>Schneider M.|Schneider M.|Hübner S.|Hübner S.|Titze S.|Titze S.|Schmid M.|Schmid M.|Nadal J.|Schlieper G.|Schlieper G.|Busch M.|Busch M.|Baid-Agrawal S.|Baid-Agrawal S.|Krane V.|Krane V.|Wanner C.|Wanner C.|Kronenberg F.|Kronenberg F.|Eckardt K.|Eckardt K.|Prokosch H.|Bärthlein B.|Reis A.|Ekici A.|Gefeller O.|Hilgers K.|Avendaño S.|Becker-Grosspitsch D.|Hauck N.|Seuchter S.|Hausknecht B.|Rittmeier M.|Weigel A.|Beck A.|Ganslandt T.|Knispel S.|Dressel T.|Malzer M.|Köttgen A.|Schultheiß U.|Meder S.|Mitsch E.|Reinhard U.|Walz G.|Floege J.|Eitner F.|Findeisen K.|Arweiler E.|Ernst S.|Unger M.|Lipski S.|Schaeffner E.|Petzold K.|Schindler R.|Kielstein J.|Haller H.|Lorenzen J.|Otto P.|Sommerer C.|Föllinger C.|Zeier M.|Wolf G.|Paul K.|Dittrich L.|Hilge R.|Sitter T.|Blank C.|Toncar S.|Schmiedeke D.|Cavitt D.|Schönowsky K.|Börner-Klein A.|Raschenberger J.|Kollerits B.|Forer L.|Schönherr S.|Weissensteiner H.|Oefner P.|Gronwald W.|Zacharias H.</t>
  </si>
  <si>
    <t>Implementation of the KDIGO guideline on lipid management requires a substantial increase iption rates</t>
  </si>
  <si>
    <t>Chiò A.|Chiò A.|Mora G.|Sabatelli M.|Caponnetto C.|Lunetta C.|Traynor B.|Johnson J.|Johnson J.|Nalls M.|Calvo A.|Calvo A.|Moglia C.|Borghero G.|Monsurrò M.|La Bella V.|La Bella V.|Volanti P.|Simone I.|Simone I.|Salvi F.|Logullo F.|Nilo R.|Giannini F.|Mandrioli J.|Tanel R.|Tanel R.|Murru M.|Mandich P.|Zollino M.|Conforti F.|Penco S.|Brunetti M.|Brunetti M.|Barberis M.|Barberis M.|Restagno G.|Logroscino G.|Bartolomei I.|Capasso M.|Mancardi G.|Origone P.|Marinou K.|Sideri R.|Mosca L.|Pinter G.|Corbo M.|Fini N.|Georgoulopoulou E.|Tremolizzo L.|Tedeschi G.|Trojsi F.|Piccirillo G.|Cristillo V.|Spataro R.|Colletti T.|Conte A.|Luigetti M.|Lattante S.|Marangi G.|Santarelli M.|Petrucci A.|Battistini S.|Ricci C.|Benigni M.|Casale F.|Marrali G.|Fuda G.|Ossola I.|Cammarosano S.|Ilardi A.|Bertuzzo D.|Pisano F.|Costantino E.|Pani C.|Puddu R.|Caredda C.|Piras V.|Tranquilli S.|Cuccu S.|Corongiu D.|Melis M.|Milia A.|Marrosu F.|Marrosu M.|Floris G.|Cannas A.|Ticca A.|Pugliatti M.|Pirisi A.|Parish L.|Occhineri P.|Ortu E.|Cau T.|Loi D.</t>
  </si>
  <si>
    <t>HFE p.H63D polymorphism does not influence ALS phenotype and survival</t>
  </si>
  <si>
    <t>Cauley J.|Fluharty L.|Ellenberg S.|Gill T.|Ensrud K.|Ensrud K.|Barrett-Connor E.|Cifelli D.|Cunningham G.|Matsumoto A.|Bhasin S.|Pahor M.|Farrar J.|Cella D.|Rosen R.|Resnick S.|Swerdloff R.|Lewis C.|Molitch M.|Crandall J.|Stephens-Shields A.|Strorer T.|Wang C.|Anton S.|Basaria S.|Diem S.|Tabatabaie V.|Dougar D.|Hou X.|Snyder P.</t>
  </si>
  <si>
    <t>Bhasin S.|Ellenberg S.|Storer T.|Basaria S.|Pahor M.|Stephens-Shields A.|Cauley J.|Ensrud K.|Ensrud K.|Farrar J.|Cella D.|Matsumoto A.|Cunningham G.|Swerdloff R.|Wang C.|Lewis C.|Molitch M.|Barrett-Connor E.|Crandall J.|Hou X.|Preston P.|Cifelli D.|Snyder P.|Gill T.</t>
  </si>
  <si>
    <t>Recruitment and screening for the testosterone trials</t>
  </si>
  <si>
    <t>Effect of testosterone replacement on measures of mobility in older men with mobility limitation and low testosterone concentrations: secondary analyses of the Testosterone Trials</t>
  </si>
  <si>
    <t>Hashi K.|Ohki S.|Matsumoto S.|Nishijima G.|Goto A.|Deguchi K.|Yamada K.|Yamada K.|Noguchi T.|Sakai S.|Takahashi M.|Yanagisawa Y.|Iguchi S.|Iguchi S.|Yamazaki T.|Maeda H.|Tanaka R.|Nemoto T.|Suematsu H.|Miki T.|Saito K.|Shimizu T.</t>
  </si>
  <si>
    <t>Hashi K.|Deguchi K.|Yamazaki T.|Ohki S.|Matsumoto S.|Nishijima G.|Goto A.|Yamada K.|Yamada K.|Noguchi T.|Sakai S.|Takahashi M.|Yanagisawa Y.|Iguchi S.|Iguchi S.|Maeda H.|Tanaka R.|Nemoto T.|Suematsu H.|To J.|Torres J.|Pervushin K.|Shimizu T.</t>
  </si>
  <si>
    <t>Achievement of 1020 MHz NMR</t>
  </si>
  <si>
    <t>Efficiency of high magnetic fields in solid-state NMR</t>
  </si>
  <si>
    <t>Journal of Magnetic Resonance</t>
  </si>
  <si>
    <t>Chemistry Letters</t>
  </si>
  <si>
    <t>Analytical Sciences</t>
  </si>
  <si>
    <t>Jiang X.|Jiang X.|Bugno J.|Hu C.|Hu C.|Hu C.|Yang Y.|Herold T.|Qi J.|Chen P.|Gurbuxani S.|Arnovitz S.|Strong J.|Ferchen K.|Ulrich B.|Weng H.|Weng H.|Wang Y.|Wang Y.|Wang Y.|Huang H.|Li S.|Neilly M.|Larson R.|Le Beau M.|Bohlander S.|Jin J.|Li Z.|Bradner J.|Hong S.|Hong S.|Chen J.|Chen J.</t>
  </si>
  <si>
    <t>Eradication of acute myeloid leukemia with FLT3 ligand-targeted miR-150 nanoparticles</t>
  </si>
  <si>
    <t>Devasthale P.|Wang W.|Mignone J.|Renduchintala K.|Radhakrishnan S.|Dhanapal J.|Selvaraj J.|Kuppusamy R.|Pelleymounter M.|Longhi D.|Huang N.|Flynn N.|Azzara A.|Rohrbach K.|Devenny J.|Rooney S.|Thomas M.|Glick S.|Godonis H.|Harvey S.|Cullen M.|Zhang H.|Caporuscio C.|Stetsko P.|Grubb M.|Huang C.|Zhang L.|Freeden C.|Murphy B.|Robl J.|Washburn W.</t>
  </si>
  <si>
    <t>Ahmad S.|Washburn W.|Hernandez A.|Bisaha S.|Ngu K.|Wang W.|Pelleymounter M.|Longhi D.|Flynn N.|Azzara A.|Rohrbach K.|Devenny J.|Rooney S.|Thomas M.|Glick S.|Godonis H.|Harvey S.|Zhang H.|Gemzik B.|Janovitz E.|Huang C.|Zhang L.|Robl J.|Murphy B.</t>
  </si>
  <si>
    <t>Non-basic azolotriazinone MCHR1 antagonists for the treatment of obesity: An empirical brain-exposures-driven candidate selection for in vivo efficacy studies</t>
  </si>
  <si>
    <t>Synthesis and Antiobesity Properties of 6-(4-Chlorophenyl)-3-(4-((3,3-difluoro-1-hydroxycyclobutyl)methoxy)-3-methoxyphenyl)thieno[3,2-d]pyrimidin-4(3H)-one (BMS-814580): A Highly Efficacious Melanin Concentrating Hormone Receptor 1 (MCHR1) Inhibitor</t>
  </si>
  <si>
    <t>Zhang J.|Yang Q.|Cross J.|Romero J.|Poutsiaka K.|Epie F.|Bevan D.|Wang B.|Zhang Y.|Chavan A.|Zhang X.|Moy T.|Daniel A.|Nguyen K.|Chamberlain B.|Carter N.|Shotwell J.|Silverman J.|Metcalf C.|Ryan D.|Lippa B.|Dolle R.</t>
  </si>
  <si>
    <t>Cross J.|Zhang J.|Yang Q.|Mesleh M.|Romero J.|Wang B.|Bevan D.|Poutsiaka K.|Epie F.|Moy T.|Daniel A.|Shotwell J.|Chamberlain B.|Carter N.|Andersen O.|Barker J.|Ryan M.|Metcalf C.|Silverman J.|Nguyen K.|Lippa B.|Dolle R.</t>
  </si>
  <si>
    <t>Discovery of Azaindole Ureas as a Novel Class of Bacterial Gyrase B Inhibitors</t>
  </si>
  <si>
    <t>Discovery of Pyrazolopyridones as a Novel Class of Gyrase B Inhibitors Using Structure Guided Design</t>
  </si>
  <si>
    <t>Murota H.|Takeuchi S.|Sugaya M.|Tanioka M.|Onozuka D.|Hagihara A.|Saeki H.|Imafuku S.|Abe M.|Shintani Y.|Kaneko S.|Masuda K.|Hiragun T.|Inomata N.|Kitami Y.|Tsunemi Y.|Abe S.|Kobayashi M.|Morisky D.|Furue M.|Katoh N.</t>
  </si>
  <si>
    <t>Kaneko S.|Masuda K.|Hiragun T.|Inomata N.|Furue M.|Onozuka D.|Takeuchi S.|Murota H.|Sugaya M.|Saeki H.|Shintani Y.|Tsunemi Y.|Abe S.|Kobayashi M.|Kitami Y.|Tanioka M.|Imafuku S.|Abe M.|Hagihara A.|Morisky D.|Katoh N.</t>
  </si>
  <si>
    <t>Characterization of socioeconomic status of Japanese patients with atopic dermatitis showing poor medical adherence and reasons for drug discontinuation</t>
  </si>
  <si>
    <t>Transient improvement of urticaria induces poor adherence as assessed by Morisky Medication Adherence Scale-8</t>
  </si>
  <si>
    <t>European Journal of Dermatology</t>
  </si>
  <si>
    <t>Singh S.|Kaelin D.|Wu J.|Miesel L.|Tan C.|Meinke P.|Olsen D.|Lagrutta A.|Wei C.|Peng X.|Wang X.|Fukuda H.|Kishii R.|Takei M.|Shibata T.|Ohata K.|Takano H.|Kurasaki H.|Takeuchi T.|Nishimura A.|Fukuda Y.</t>
  </si>
  <si>
    <t>Singh S.|Singh S.|Kaelin D.|Wu J.|Miesel L.|Tan C.|Meinke P.|Olsen D.|Lagrutta A.|Wei C.|Liao Y.|Peng X.|Wang X.|Fukuda H.|Kishii R.|Takei M.|Shibata T.|Takeuchi T.|Ohata K.|Nishimura A.|Fukuda Y.|Fukuda Y.</t>
  </si>
  <si>
    <t>Structure activity relationship of substituted 1,5-naphthyridine analogs of oxabicyclooctane-linked novel bacterial topoisomerase inhibitors as broad-spectrum antibacterial agents (Part-4)</t>
  </si>
  <si>
    <t>C1-C2-linker substituted 1,5-naphthyridine analogues of oxabicyclooctane-linked NBTIs as broad-spectrum antibacterial agents (part 7)</t>
  </si>
  <si>
    <t>Dalgard F.|Gieler U.|Tomas-Aragones L.|Lien L.|Poot F.|Jemec G.|Misery L.|Szabo C.|Linder D.|Sampogna F.|Evers A.|Halvorsen J.|Balieva F.|Szepietowski J.|Romanov D.|Marron S.|Altunay I.|Finlay A.|Salek S.|Kupfer J.</t>
  </si>
  <si>
    <t>Dalgard F.|Svensson|Gieler U.|Tomas-Aragones L.|Lien L.|Poot F.|Jemec G.|Misery L.|Szabo C.|Linder D.|Sampogna F.|Evers A.|Halvorsen J.|Balieva F.|Szepietowski J.|Lvov A.|Marron S.|Alturnay I.|Finlay A.|Salek S.|Kupfer J.</t>
  </si>
  <si>
    <t>The Psychological Burden of Skin Diseases: A Cross-Sectional Multicenter Study among Dermatological Out-Patients in 13 European Countries</t>
  </si>
  <si>
    <t>Dermatologists across Europe underestimate depression and anxiety: results from 3635 dermatological consultations</t>
  </si>
  <si>
    <t>Acta Dermato-Venereologica</t>
  </si>
  <si>
    <t>Contact Dermatitis</t>
  </si>
  <si>
    <t>Pettus L.|Andrews K.|Booker S.|Chen J.|Cee V.|Chavez F.|Chen Y.|Eastwood H.|Guerrero N.|Herberich B.|Hickman D.|Lanman B.|Laszlo J.|Lee M.|Lipford J.|Mattson B.|Mohr C.|Nguyen Y.|Norman M.|Powers D.|Reed A.|Rex K.|Sastri C.|Tamayo N.|Wang P.|Winston J.|Wu B.|Wu T.|Wurz R.|Xu Y.|Zhou Y.|Tasker A.|Wang H.</t>
  </si>
  <si>
    <t>Discovery and Optimization of Quinazolinone-pyrrolopyrrolones as Potent and Orally Bioavailable Pan-Pim Kinase Inhibitors</t>
  </si>
  <si>
    <t>Wang J.|Li X.|Han X.|Yang K.|Liu B.|Li Y.|Wu P.|Liu X.|Yu K.|Dai X.|Yuan J.|Yao P.|Zhang X.|Guo H.|Wang Y.|Chen W.|Wei S.|Miao X.|Min X.|Liang Y.|Yang H.|Hu F.|Wu T.|He M.</t>
  </si>
  <si>
    <t>Li Y.|Wang J.|Tang Y.|Han X.|Liu B.|Hu H.|Li X.|Yang K.|Yuan J.|Miao X.|Yao P.|Wei S.|Wang Y.|Liang Y.|Zhang X.|Guo H.|Pan A.|Yang H.|Hu F.|Wu T.|He M.</t>
  </si>
  <si>
    <t>Serum creatinine levels and risk of metabolic syndrome in a middle-aged and older Chinese population</t>
  </si>
  <si>
    <t>Bidirectional association between nonalcoholic fatty liver disease and type 2 diabetes in Chinese population: Evidence from the Dongfeng-Tongji cohort study</t>
  </si>
  <si>
    <t>Shiina T.|Nightingale K.|Palmeri M.|Hall T.|Bamber J.|Barr R.|Barr R.|Castera L.|Choi B.|Chou Y.|Cosgrove D.|Dietrich C.|Ding H.|Amy D.|Farrokh A.|Ferraioli G.|Filice C.|Friedrich-Rust M.|Nakashima K.|Schafer F.|Sporea I.|Suzuki S.|Wilson S.|Kudo M.</t>
  </si>
  <si>
    <t>Barr R.|Barr R.|Nakashima K.|Amy D.|Cosgrove D.|Farrokh A.|Schafer F.|Bamber J.|Castera L.|Choi B.|Chou Y.|Dietrich C.|Ding H.|Ferraioli G.|Filice C.|Friedrich-Rust M.|Hall T.|Nightingale K.|Palmeri M.|Shiina T.|Suzuki S.|Sporea I.|Wilson S.|Kudo M.</t>
  </si>
  <si>
    <t>WFUMB guidelines and recommendations for clinical use of ultrasound elastography: Part 1: Basic principles and terminology</t>
  </si>
  <si>
    <t>WFUMB guidelines and recommendations for clinical use of ultrasound elastography: Part 2: Breast</t>
  </si>
  <si>
    <t>Ultrasound in Medicine and Biology</t>
  </si>
  <si>
    <t>Lebok P.|Kopperschmidt V.|Kluth M.|Hube-Magg C.|Özden C.|Taskin B.|Hussein K.|Mittenzwei A.|Lebeau A.|Witzel I.|Wölber L.|Mahner S.|Jänicke F.|Geist S.|Paluchowski P.|Wilke C.|Heilenkötter U.|Simon R.|Sauter G.|Terracciano L.|Krech R.|von A.|Müller V.|Burandt E.</t>
  </si>
  <si>
    <t>Lebok P.|Roming M.|Kluth M.|Koop C.|Özden C.|Taskin B.|Hussein K.|Lebeau A.|Witzel I.|Wölber L.|Geist S.|Paluchowski P.|Wilke C.|Heilenkötter U.|Müller V.|Schmalfeldt B.|Simon R.|Sauter G.|Terracciano L.|Krech R.|von der Assen A.|Burandt E.</t>
  </si>
  <si>
    <t>Partial PTEN deletion is linked to poor prognosis in breast cancer</t>
  </si>
  <si>
    <t>p16 overexpression and 9p21 deletion are linked to unfavorable tumor phenotype in breast cancer</t>
  </si>
  <si>
    <t>Ose J.|Schock H.|Tjønneland A.|Hansen L.|Overvad K.|Dossus L.|Dossus L.|Dossus L.|Clavel-Chapelon F.|Clavel-Chapelon F.|Clavel-Chapelon F.|Baglietto L.|Baglietto L.|Boeing H.|Trichopolou A.|Trichopolou A.|Trichopolou A.|Benetou V.|Benetou V.|Lagiou P.|Lagiou P.|Lagiou P.|Masala G.|Tagliabue G.|Tumino R.|Sacerdote C.|Sacerdote C.|Mattiello A.|Bueno-De-Mesquita H.|Bueno-De-Mesquita H.|Bueno-De-Mesquita H.|Bueno-De-Mesquita H.|Peeters P.|Onland-Moret N.|Weiderpass E.|Weiderpass E.|Weiderpass E.|Weiderpass E.|Gram I.|Sánchez S.|Obon-Santacana M.|Sànchez-Pérez M.|Sànchez-Pérez M.|Larrañaga N.|Larrañaga N.|Castaño J.|Castaño J.|Ardanaz E.|Ardanaz E.|Brändstedt J.|Brändstedt J.|Lundin E.|Idahl A.|Idahl A.|Travis R.|Khaw K.|Rinaldi S.|Romieu I.|Merritt M.|Gunter M.|Riboli E.|Kaaks R.|Fortner R.</t>
  </si>
  <si>
    <t>Inflammatory markers and risk of epithelial ovarian cancer by tumor subtypes: The EPIC cohort</t>
  </si>
  <si>
    <t>Petrick J.|Freedman N.|Graubard B.|Sahasrabuddhe V.|Lai G.|Alavanja M.|Beane-Freeman L.|Boggs D.|Buring J.|Buring J.|Chan A.|Chan A.|Chan A.|Chong D.|Fuchs C.|Gapstur S.|Gaziano J.|Giovannucci E.|Hollenbeck A.|King L.|King L.|King L.|Koshiol J.|Lee I.|Lee I.|Linet M.|Palmer J.|Poynter J.|Purdue M.|Robien K.|Schairer C.|Sesso H.|Sesso H.|Sigurdson A.|Zeleniuch-Jacquotte A.|Wactawski-Wende J.|Campbell P.|McGlynn K.</t>
  </si>
  <si>
    <t>Coffee consumption and risk of hepatocellular carcinoma and intrahepatic cholangiocarcinoma by sex: The liver cancer pooling project</t>
  </si>
  <si>
    <t>Ueda M.|Iguchi T.|Komatsu H.|Kidogami S.|Hu Q.|Sato K.|Ogawa Y.|Nambara S.|Saito T.|Sakimura S.|Hirata H.|Uchi R.|Shinden Y.|Eguchi H.|Ito S.|Masuda T.|Yamamoto H.|Doki Y.|Mori M.|Mimori K.</t>
  </si>
  <si>
    <t>Iguchi T.|Ueda M.|Masuda T.|Nambara S.|Kidogami S.|Komatsu H.|Sato K.|Tobo T.|Ogawa Y.|Hu Q.|Saito T.|Hirata H.|Sakimura S.|Uchi R.|Hayashi N.|Ito S.|Eguchi H.|Sugimachi K.|Maehara Y.|Mimori K.</t>
  </si>
  <si>
    <t>Clinical Significance of Expression of Nephroblastoma Overexpressed (NOV) in Patients with Colorectal Cancer</t>
  </si>
  <si>
    <t>Identification of UHRF2 as a Negative Regulator of Epithelial-Mesenchymal Transition and Its Clinical Significance in Esophageal Squamous Cell Carcinoma</t>
  </si>
  <si>
    <t>Anticancer research</t>
  </si>
  <si>
    <t>Huang Y.|Lee Y.|Li Q.|Chen C.|Chen C.|Hsu W.|Lou P.|Zhu C.|Pan J.|Shen H.|Ma H.|Cai L.|He B.|Wang Y.|Zhou X.|Ji Q.|Zhou B.|Wu W.|Ma J.|Boffetta P.|Zhang Z.|Dai M.|Hashibe M.</t>
  </si>
  <si>
    <t>Kawakita D.|Kawakita D.|Kawakita D.|Lee Y.|Li Q.|Chen Y.|Chen C.|Chen C.|Hsu W.|Lou P.|Zhu C.|Pan J.|Shen H.|Ma H.|Cai L.|He B.|Wang Y.|Zhou X.|Ji Q.|Zhou B.|Wu W.|Ma J.|Boffetta P.|Zhang Z.|Dai M.|Hashibe M.</t>
  </si>
  <si>
    <t>Family history of cancer and head and neck cancer risk in a Chinese population</t>
  </si>
  <si>
    <t>Impact of oral hygiene on head and neck cancer risk in a Chinese population</t>
  </si>
  <si>
    <t>Yokouchi H.|Nishihara H.|Harada T.|Ishida T.|Ishida T.|Yamazaki S.|Kikuchi H.|Oizumi S.|Oizumi S.|Uramoto H.|Uramoto H.|Tanaka F.|Harada M.|Akie K.|Sugaya F.|Fujita Y.|Takamura K.|Kojima T.|Higuchi M.|Higuchi M.|Honjo O.|Honjo O.|Minami Y.|Watanabe N.|Goto A.|Suzuki H.|Dosaka-Akita H.|Isobe H.|Nishimura M.|Munakata M.</t>
  </si>
  <si>
    <t>Immunohistochemical profiling of receptor tyrosine kinases, MED 12 and TGF-βRII of surgically resected small cell lung cancer, and the potential of c-kit as a prognostic marker</t>
  </si>
  <si>
    <t>Stegeman S.|Amankwah E.|Klein K.|O’Mara T.|Kim D.|Lin H.|Permuth-Wey J.|Sellers T.|Srinivasan S.|Eeles R.|Eeles R.|Easton D.|Kote-Jarai Z.|Al Olama A.|Benlloch S.|Muir K.|Giles G.|Giles G.|Wiklund F.|Gronberg H.|Haiman C.|Schleutker J.|Schleutker J.|Nordestgaard B.|Travis R.|Neal D.|Pharoah P.|Khaw K.|Stanford J.|Stanford J.|Blot W.|Thibodeau S.|Maier C.|Maier C.|Kibel A.|Kibel A.|Cybulski C.|Cannon-Albright L.|Brenner H.|Brenner H.|Kaneva R.|Teixeira M.|Spurdle A.|Clements J.|Park J.|Batra J.|Cook M.|Morgan A.|Lophatananon A.|Fisher C.|Leongamornlert D.|Saunders E.|Sawyer E.|Govindasami K.|Tymrakiewicz M.|Guy M.|Livni N.|Wilkinson R.|Jugurnauth-Little S.|Hazel S.|Dadaev T.|Pedersen J.|Hopper J.|Southey M.|Karlsson A.|Cavalli-Bjoerkman C.|Johansson J.|Adolfson J.|Aly M.|Broms M.|Stattin P.|Henderson B.|Schumacher F.|Auvinen A.|Taari K.|Maeaettaenen L.|Kujala P.|Murtola T.|Tammela T.|Wahlfors T.|Roder A.|Iversen P.|Klarskov P.|Nielsen S.|Weischer M.|Key T.|Wallinder H.|Gustafsson S.|Donovan J.|Hamdy F.|George A.|Lane A.|Marsden G.|Davis M.|Brown P.|Pashayan N.|Holt S.|Signorello L.|Zheng W.|Wang L.</t>
  </si>
  <si>
    <t>Bonilla C.|Bonilla C.|Lewis S.|Lewis S.|Martin R.|Martin R.|Martin R.|Donovan J.|Hamdy F.|Neal D.|Neal D.|Eeles R.|Eeles R.|Easton D.|Kote-Jarai Z.|Al Olama A.|Benlloch S.|Muir K.|Muir K.|Giles G.|Giles G.|Wiklund F.|Gronberg H.|Haiman C.|Schleutker J.|Schleutker J.|Nordestgaard B.|Travis R.|Pashayan N.|Pashayan N.|Khaw K.|Stanford J.|Stanford J.|Blot W.|Thibodeau S.|Maier C.|Maier C.|Kibel A.|Kibel A.|Cybulski C.|Cannon-Albright L.|Brenner H.|Brenner H.|Brenner H.|Park J.|Kaneva R.|Batra J.|Teixeira M.|Teixeira M.|Pandha H.|Lathrop M.|Lathrop M.|Smith G.|Smith G.|Cook M.|Morga A.|Lophatananon A.|Lophatananon A.|Fisher C.|Leongamornlert D.|Saunders E.|Sawyer E.|Govindasami K.|Tymrakiewicz M.|Guy M.|Livni N.|Wilkinson R.|Jugurnauth-Little S.|Hazel S.|Dadaev T.|Southey M.|Fitzgerald L.|Pedersen J.|Hopper J.|Karlsson A.|Cavalli-Bjoerkman C.|Johansson J.|Adolfson J.|Aly M.|Aly M.|Broms M.|Stattin P.|Henderson B.|Schumacher F.|Auvinen A.|Auvinen A.|Taari K.|Maeaettaenen L.|Kujala P.|Murtola T.|Murtola T.|Tammela T.|Sipeky C.|Roder M.|Iversen P.|Klarskov P.|Nielsen S.|Nielsen S.|Weischer M.|Weischer M.</t>
  </si>
  <si>
    <t>A large-scale analysis of genetic variants within putative miRNA binding sites in prostate cancer</t>
  </si>
  <si>
    <t>Pubertal development and prostate cancer risk: Mendelian randomization study in a population-based cohort</t>
  </si>
  <si>
    <t>Fadelu T.|Zhang S.|Niedzwiecki D.|Ye X.|Saltz L.|Mayer R.|Mowat R.|Whittom R.|Hantel A.|Benson A.|Atienza D.|Messino M.|Kindler H.|Venook A.|Ogino S.|Ogino S.|Ogino S.|Ng K.|Wu K.|Willett W.|Giovannucci E.|Giovannucci E.|Meyerhardt J.|Bao Y.|Fuchs C.|Fuchs C.|Fuchs C.</t>
  </si>
  <si>
    <t>Nut consumption and survival in patients with stage III colon cancer: Results from CALGB 89803 (Alliance)</t>
  </si>
  <si>
    <t>Radoï L.|Radoï L.|Radoï L.|Menvielle G.|Menvielle G.|Menvielle G.|Cyr D.|Cyr D.|Cyr D.|Lapôtre-Ledoux B.|Lapôtre-Ledoux B.|Stücker I.|Stücker I.|Stücker I.|Luce D.|Luce D.|Luce D.|Velten M.|Guizard A.|Danzon A.|Woronoff A.|Buemi A.|Marrer é.|Trétarre B.|Colonna M.|Delafosse P.|Bercelli P.|Molinie F.|Bara S.|Raverdy N.|Févotte J.|Pilorget C.|Cénée S.|Gaye O.|Lamkarkach F.|Sanchez M.|Carton M.|Schmaus A.</t>
  </si>
  <si>
    <t>Barul C.|Barul C.|Carton M.|Carton M.|Radoï L.|Radoï L.|Menvielle G.|Menvielle G.|Pilorget C.|Pilorget C.|Pilorget C.|Bara S.|Bara S.|Stücker I.|Stücker I.|Luce D.|Luce D.|Guizard A.|Danzon A.|Woronoff A.|Velten M.|Buemi A.|Marrer É.|Trétarre B.|Colonna M.|Delafosse P.|Bercelli P.|Molinié F.|Lapotre-Ledoux B.|Raverdy N.|Cénée S.|Gaye O.|Guida F.|Lamkarkach F.|Radoï L.|Sanchez M.|Cyr D.|Schmaus A.|Févotte J.</t>
  </si>
  <si>
    <t>Population attributable risks of oral cavity cancer to behavioral and medical risk factors in France: Results of a large population-based case-control study, the ICARE study</t>
  </si>
  <si>
    <t>Occupational exposure to petroleum-based and oxygenated solvents and hypopharyngeal and laryngeal cancer in France: The ICARE study</t>
  </si>
  <si>
    <t>Ferrari A.|Veneroni L.|Clerici C.|Casanova M.|Chiaravalli S.|Magni C.|Luksch R.|Terenziani M.|Spreafico F.|Polastri D.|Meazza C.|Catania S.|Schiavello E.|Biassoni V.|Podda M.|Bergamaschi L.|Puma N.|Moscheo C.|Gotti G.|Massimino M.</t>
  </si>
  <si>
    <t>Ferrari A.|Silva M.|Veneroni L.|Magni C.|Clerici C.|Meazza C.|Terenziani M.|Spreafico F.|Chiaravalli S.|Casanova M.|Luksch R.|Catania S.|Schiavello E.|Biassoni V.|Podda M.|Bergamaschi L.|Puma N.|Indini A.|Proserpio T.|Massimino M.</t>
  </si>
  <si>
    <t>Clouds of oxygen: Adolescents With cancer tell their story in music</t>
  </si>
  <si>
    <t>Measuring the efficacy of a project for adolescents and young adults with cancer: A study from the Milan Youth Project</t>
  </si>
  <si>
    <t>Gatta G.|Botta L.|Sánchez M.|Sánchez M.|Anderson L.|Pierannunzio D.|Licitra L.|Hackl M.|Zielonke N.|Oberaigner W.|Eycken E.|Henau K.|Valerianova Z.|Dimitrova N.|Sekerija M.|Zvolský M.|Dušek L.|Storm H.|Engholm G.|Mägi M.|Aareleid T.|Malila N.|Seppä K.|Velten M.|Troussard X.|Bouvier V.|Launoy G.|Guizard A.|Faivre J.|Bouvier A.|Arveux P.|Maynadié M.|Woronoff A.|Robaszkiewicz M.|Baldi I.|Monnereau A.|Tretarre B.|Bossard N.|Belot A.|Colonna M.|Molinié F.|Bara S.|Schvartz C.|Lapôtre-Ledoux B.|Grosclaude P.|Meyer M.|Stabenow R.|Luttmann S.|Eberle A.|Brenner H.|Nennecke A.|Engel J.|Schubert-Fritschle G.|Kieschke J.|Heidrich J.|Holleczek B.|Katalinic A.|Jónasson J.|Tryggvadóttir L.|Comber H.|Mazzoleni G.|Bulatko A.|Buzzoni C.|Giacomin A.|Sardo A.|Mazzei A.|Ferretti S.|Crocetti E.|Manneschi G.|Gatta G.|Sant M.|Amash H.|Amati C.|Baili P.|Berrino F.|Bonfarnuzzo S.|Botta L.|Salvo F.|Foschi R.|Margutti C.|Meneghini E.|Minicozzi P.|Trama A.|Serraino D.|Zucchetto A.|Angelis R.|Caldora M.|Capocaccia R.|Carrani E.|Francisci S.|Mallone S.|Pierannunzio D.|Roazzi P.|Rossi S.|Santaquilani M.|Tavilla A.|Pannozzo F.|Busco S.|Bonelli L.|Vercelli M.</t>
  </si>
  <si>
    <t>Prognoses and improvement for head and neck cancers diagnosed in Europe in early 2000s: The EUROCARE-5 population-based study</t>
  </si>
  <si>
    <t>Efficace F.|Gaidano G.|Breccia M.|Criscuolo M.|Cottone F.|Caocci G.|Bowen D.|Lübbert M.|Angelucci E.|Stauder R.|Selleslag D.|Platzbecker U.|Sanpaolo G.|Jonasova A.|Buccisano F.|Specchia G.|Palumbo G.|Niscola P.|Wan C.|Zhang H.|Fenu S.|Klimek V.|Beyne-Rauzy O.|Nguyen K.|Mandelli F.</t>
  </si>
  <si>
    <t>Efficace F.|Gaidano G.|Breccia M.|Voso M.|Cottone F.|Angelucci E.|Caocci G.|Stauder R.|Selleslag D.|Sprangers M.|Platzbecker U.|Ricco A.|Sanpaolo G.|Beyne-Rauzy O.|Buccisano F.|Palumbo G.|Bowen D.|Nguyen K.|Niscola P.|Vignetti M.|Mandelli F.</t>
  </si>
  <si>
    <t>Prevalence, severity and correlates of fatigue in newly diagnosed patients with myelodysplastic syndromes</t>
  </si>
  <si>
    <t>Prognostic value of self-reported fatigue on overall survival in patients with myelodysplastic syndromes: A multicentre, prospective, observational, cohort study</t>
  </si>
  <si>
    <t>Edefonti V.|Hashibe M.|Parpinel M.|Turati F.|Turati F.|Serraino D.|Matsuo K.|Olshan A.|Zevallos J.|Winn D.|Moysich K.|Zhang Z.|Morgenstern H.|Levi F.|Kelsey K.|McClean M.|Bosetti C.|Galeone C.|Schantz S.|Yu G.|Boffetta P.|Amy Lee Y.|Chuang S.|La Vecchia C.|Decarli A.|Decarli A.</t>
  </si>
  <si>
    <t>Natural vitamin C intake and the risk of head and neck cancer: A pooled analysis in the International Head and Neck Cancer Epidemiology Consortium</t>
  </si>
  <si>
    <t>Baba M.|Maeda I.|Morita T.|Inoue S.|Ikenaga M.|Matsumoto Y.|Sekine R.|Yamaguchi T.|Hirohashi T.|Tajima T.|Tatara R.|Watanabe H.|Otani H.|Otani H.|Takigawa C.|Matsuda Y.|Nagaoka H.|Mori M.|Tei Y.|Hiramoto S.|Suga A.|Kinoshita H.</t>
  </si>
  <si>
    <t>Maeda I.|Morita T.|Morita T.|Yamaguchi T.|Inoue S.|Ikenaga M.|Matsumoto Y.|Sekine R.|Yamaguchi T.|Hirohashi T.|Tajima T.|Tatara R.|Watanabe H.|Otani H.|Takigawa C.|Matsuda Y.|Nagaoka H.|Mori M.|Tei Y.|Kikuchi A.|Baba M.|Kinoshita H.</t>
  </si>
  <si>
    <t>Survival prediction for advanced cancer patients in the real world: A comparison of the Palliative Prognostic Score, Delirium-Palliative Prognostic Score, Palliative Prognostic Index and modified Prognosis in Palliative Care Study predictor model</t>
  </si>
  <si>
    <t>Effect of continuous deep sedation on survival in patients with advanced cancer (J-Proval): A propensity score-weighted analysis of a prospective cohort study</t>
  </si>
  <si>
    <t>Goodwin P.|Parulekar W.|Gelmon K.|Shepherd L.|Ligibel J.|Hershman D.|Rastogi P.|Mayer I.|Hobday T.|Lemieux J.|Thompson A.|Pritchard K.|Whelan T.|Mukherjee S.|Chalchal H.|Oja C.|Tonkin K.|Bernstein V.|Chen B.|Stambolic V.</t>
  </si>
  <si>
    <t>Lohmann A.|Lohmann A.|Liebman M.|Brien W.|Parulekar W.|Gelmon K.|Shepherd L.|Ligibel J.|Hershman D.|Rastogi P.|Mayer I.|Hobday T.|Lemieux J.|Thompson A.|Pritchard K.|Whelan T.|Mukherjee S.|Chalchal H.|Bernstein V.|Stambolic V.|Chen B.|Goodwin P.|Goodwin P.</t>
  </si>
  <si>
    <t>Effect of metformin vs placebo on and metabolic factors in NCIC CTG MA.32</t>
  </si>
  <si>
    <t>Effects of metformin versus placebo on vitamin B12 metabolism in non-diabetic breast cancer patients in CCTG MA.32</t>
  </si>
  <si>
    <t>Manchanda R.|Manchanda R.|Legood R.|Burnell M.|McGuire A.|Raikou M.|Loggenberg K.|Wardle J.|Sanderson S.|Gessler S.|Side L.|Balogun N.|Desai R.|Kumar A.|Dorkins H.|Wallis Y.|Chapman C.|Taylor R.|Jacobs C.|Tomlinson I.|Beller U.|Menon U.|Jacobs I.|Jacobs I.</t>
  </si>
  <si>
    <t>Manchanda R.|Manchanda R.|Manchanda R.|Burnell M.|Loggenberg K.|Desai R.|Wardle J.|Sanderson S.|Gessler S.|Side L.|Balogun N.|Kumar A.|Dorkins H.|Wallis Y.|Chapman C.|Tomlinson I.|Taylor R.|Jacobs C.|Legood R.|Raikou M.|McGuire A.|Beller U.|Menon U.|Jacobs I.|Jacobs I.</t>
  </si>
  <si>
    <t>Cost-effectiveness of population screening for BRCA mutations in Ashkenazi Jewish women compared with family history-based testing</t>
  </si>
  <si>
    <t>Cluster-randomised non-inferiority trial comparing DVD-assisted and traditional genetic counselling in systematic population testing for BRCA1/2 mutations</t>
  </si>
  <si>
    <t>Mostert B.|Sieuwerts A.|Sieuwerts A.|Kraan J.|Bolt-de Vries J.|van der Spoel P.|van Galen A.|Peeters D.|Dirix L.|Seynaeve C.|Jager A.|de Jongh F.|Hamberg P.|Stouthard J.|Stouthard J.|Kehrer D.|Look M.|Smid M.|Gratama J.|Foekens J.|Martens J.|Martens J.|Sleijfer S.|Sleijfer S.</t>
  </si>
  <si>
    <t>Reijm E.|Sieuwerts A.|Smid M.|Vries J.|Mostert B.|Onstenk W.|Peeters D.|Dirix L.|Seynaeve C.|Jager A.|de Jongh F.|Hamberg P.|van Galen A.|Kraan J.|Jansen M.|Gratama J.|Foekens J.|Martens J.|Berns E.|Sleijfer S.</t>
  </si>
  <si>
    <t>Gene expression profiles in circulating tumor cells to predict prognosis in metastatic breast cancer patients</t>
  </si>
  <si>
    <t>An 8-gene mRNA expression profile in circulating tumor cells predicts response to aromatase inhibitors in metastatic breast cancer patients</t>
  </si>
  <si>
    <t>Neishaboori N.|Wadhwa R.|Nogueras-González G.|Elimova E.|Shiozaki H.|Sudo K.|Charalampakis N.|Hiremath A.|Lee J.|Bhutani M.|Weston B.|Blum M.|Rogers J.|Garris J.|Rice D.|Komaki R.|Swisher S.|Skinner H.|Hofstetter W.|Ajani J.</t>
  </si>
  <si>
    <t>Elimova E.|Elimova E.|Wang X.|Qiao W.|Sudo K.|Wadhwa R.|Shiozaki H.|Shimodaira Y.|Planjery V.|Charalampakis N.|Lee J.|Weston B.|Bhutani M.|Komaki R.|Rice D.|Swisher S.|Blum M.|Rogers J.|Skinner H.|Maru D.|Hofstetter W.|Ajani J.</t>
  </si>
  <si>
    <t>Distribution of Resistant Esophageal Adenocarcinoma in the Resected Specimens of Clinical Stage III Patients after Chemoradiation: Its Clinical Implications</t>
  </si>
  <si>
    <t>Actionable Locoregional Relapses after Therapy of Localized Esophageal Cancer: Insights from a Large Cohort</t>
  </si>
  <si>
    <t>Harding J.|Harding J.|Sooriyakumaran M.|Sooriyakumaran M.|Anstey K.|Adams R.|Balkau B.|Briffa T.|Davis T.|Davis W.|Dobson A.|Giles G.|Giles G.|Giles G.|Grant J.|Knuiman M.|Luszcz M.|Mitchell P.|Pasco J.|Pasco J.|Reid C.|Simmons D.|Simmons D.|Simons L.|Tonkin A.|Woodward M.|Woodward M.|Shaw J.|Shaw J.|Magliano D.|Magliano D.</t>
  </si>
  <si>
    <t>The metabolic syndrome and cancer: Is the metabolic syndrome useful forpredicting cancer risk above and beyond its individual components?</t>
  </si>
  <si>
    <t>Conteduca V.|Caffo O.|Fratino L.|Lo Re G.|Basso U.|D'Angelo A.|Donini M.|Verderame F.|Ratta R.|Procopio G.|Campadelli E.|Massari F.|Gasparro D.|Ermacora P.|Messina C.|Giordano M.|Alesini D.|Zagonel V.|Veccia A.|Lolli C.|Maines F.|De Giorgi U.</t>
  </si>
  <si>
    <t>Maines F.|Caffo O.|De Giorgi U.|Fratino L.|Lo Re G.|Zagonel V.|D'Angelo A.|Donini M.|Verderame F.|Ratta R.|Procopio G.|Campadelli E.|Massari F.|Gasparro D.|Ermacora P.|Messina C.|Giordano M.|Alesini D.|Basso U.|Fraccon A.|Vicario G.|Conteduca V.|Galligioni E.</t>
  </si>
  <si>
    <t>Impact of visceral metastases on outcome to abiraterone after docetaxel in castration-resistant prostate cancer patients</t>
  </si>
  <si>
    <t>Safety and Clinical Outcomes of Abiraterone Acetate after Docetaxel in Octogenarians with Metastatic Castration-Resistant Prostate Cancer: Results of the Italian Compassionate Use Named Patient Programme</t>
  </si>
  <si>
    <t>Future Oncology</t>
  </si>
  <si>
    <t>Yu G.|Yu G.|Yu G.|Yu G.|Yu G.|Yu G.|Yu G.|Xiao Q.|Shi Z.|Shi Z.|Shi Z.|Shi Z.|Tang L.|Ma X.|Zhang L.|Chen H.|Chen H.|Chen H.|Chen H.|Wang W.|Wang W.|Wang W.|Wang W.|Zhang P.|Zhang P.|Zhang P.|Zhang P.|Ding D.|Huang H.|Saiyin H.|Chen T.|Lu P.|Wang N.|Yu H.|Yu H.|Yu H.|Yu H.|Sun J.|Zheng S.|Zheng S.|Xu J.|Xu J.|Xu J.|Xu J.|Xu J.|Xu J.|Yu L.|Yu L.|Jiang D.|Jiang D.|Jiang D.|Jiang D.|Jiang D.|Jiang D.</t>
  </si>
  <si>
    <t>Ma X.|Yu G.|Yu G.|Yu G.|Yu G.|Yu G.|Yu G.|Yu G.|Chen X.|Xiao Q.|Shi Z.|Shi Z.|Shi Z.|Shi Z.|Zhang L.|Chen H.|Chen H.|Chen H.|Chen H.|Zhang P.|Zhang P.|Zhang P.|Zhang P.|Ding D.|Huang H.|Saiyin H.|Chen T.|Lu P.|Wang N.|Yu H.|Yu H.|Yu H.|Yu H.|Conran C.|Sun J.|Zheng S.|Zheng S.|Xu J.|Xu J.|Xu J.|Xu J.|Xu J.|Xu J.|Yu L.|Yu L.|Jiang D.|Jiang D.|Jiang D.|Jiang D.|Jiang D.|Jiang D.|Jiang D.</t>
  </si>
  <si>
    <t>Genetic polymorphisms in apoptosis-related genes and the prognosis of hepatocellular carcinoma</t>
  </si>
  <si>
    <t>MiR-608 rs4919510 is associated with prognosis of hepatocellular carcinoma</t>
  </si>
  <si>
    <t>Mariados N.|Sylvester J.|Shah D.|Karsh L.|Hudes R.|Beyer D.|Kurtzman S.|Bogart J.|Hsi R.|Kos M.|Ellis R.|Logsdon M.|Zimberg S.|Forsythe K.|Zhang H.|Soffen E.|Francke P.|Mantz C.|Rossi P.|Deweese T.|Hamstra D.|Bosch W.|Gay H.|Michalski J.</t>
  </si>
  <si>
    <t>Hamstra D.|Mariados N.|Sylvester J.|Shah D.|Gross E.|Hudes R.|Beyer D.|Kurtzman S.|Bogart J.|Hsi R.|Kos M.|Ellis R.|Logsdon M.|Zimberg S.|Forsythe K.|Zhang H.|Soffen E.|Francke P.|Mantz C.|Rossi P.|DeWeese T.|Daignault-Newton S.|Fischer-Valuck B.|Chundury A.|Gay H.|Bosch W.|Michalski J.</t>
  </si>
  <si>
    <t>Hydrogel Spacer Prospective Multicenter Randomized Controlled Pivotal Trial: Dosimetric and Clinical Effects of Perirectal Spacer Application in Men Undergoing Prostate Image Guided Intensity Modulated Radiation Therapy</t>
  </si>
  <si>
    <t>Sexual quality of life following prostate intensity modulated radiation therapy (IMRT) with a rectal/prostate spacer: Secondary analysis of a phase 3 trial</t>
  </si>
  <si>
    <t>Shi Y.|Sun Y.|Ding C.|Wang Z.|Wang C.|Wang Z.|Bai C.|Bai C.|Feng J.|Liu X.|Li F.|Yang Y.|Shu Y.|Wu M.|He J.|Zhang Y.|Zhang S.|Chen G.|Luo H.|Luo R.|Zhou C.|Zhou Y.|Pang Q.|Zhao H.|Zhao Q.|Gu A.|Ling Y.|Huang C.|Han B.|Jiao S.|Jian H.</t>
  </si>
  <si>
    <t>Kropff J.|Del Favero S.|Place J.|Toffanin C.|Visentin R.|Monaro M.|Messori M.|Di Palma F.|Lanzola G.|Farret A.|Boscari F.|Galasso S.|Magni P.|Magni P.|Avogaro A.|Keith-Hynes P.|Kovatchev B.|Bruttomesso D.|Cobelli C.|DeVries J.|Renard E.|Magni L.|Magni L.</t>
  </si>
  <si>
    <t>Messori M.|Kropff J.|Del Favero S.|Place J.|Visentin R.|Calore R.|Toffanin C.|Di Palma F.|Lanzola G.|Farret A.|Boscari F.|Galasso S.|Avogaro A.|Keith-Hynes P.|Kovatchev B.|Bruttomesso D.|Magni L.|Devries J.|Renard E.|Cobelli C.</t>
  </si>
  <si>
    <t>2 month evening and night closed-loop glucose control in patients with type 1 diabetes under free-living conditions: A randomised crossover trial</t>
  </si>
  <si>
    <t>Individually Adaptive Artificial Pancreas in Subjects with Type 1 Diabetes: A One-Month Proof-of-Concept Trial in Free-Living Conditions</t>
  </si>
  <si>
    <t>Garber A.|Abrahamson M.|Barzilay J.|Blonde L.|Bloomgarden Z.|Bush M.|Dagogo-Jack S.|Davidson M.|Einhorn D.|Garber J.|Garvey W.|Grunberger G.|Handelsman Y.|Hirsch I.|Jellinger P.|McGill J.|Mechanick J.|Rosenblit P.|Umpierrez G.|Davidson M.</t>
  </si>
  <si>
    <t>Garber A.|Abrahamson M.|Barzilay J.|Blonde L.|Bloomgarden Z.|Bush M.|Dagogo-Jack S.|DeFronzo R.|Einhorn D.|Fonseca V.|Garber J.|Garvey W.|Grunberger G.|Handelsman Y.|Hirsch I.|Jellinger P.|McGill J.|Mechanick J.|Rosenblit P.|Umpierrez G.</t>
  </si>
  <si>
    <t>AACE/ACE comprehensive diabetes management algorithm 2015</t>
  </si>
  <si>
    <t>CONSENSUS STATEMENT BY THE AMERICAN ASSOCIATION OF CLINICAL ENDOCRINOLOGISTS AND AMERICAN COLLEGE OF ENDOCRINOLOGY ON THE COMPREHENSIVE TYPE 2 DIABETES MANAGEMENT ALGORITHM - 2017 EXECUTIVE SUMMARY</t>
  </si>
  <si>
    <t>Endocrine practice : official journal of the American College of Endocrinology and the American Association of Clinical Endocrinologists</t>
  </si>
  <si>
    <t>Kastorini C.|Panagiotakos D.|Chrysohoou C.|Georgousopoulou E.|Pitaraki E.|Puddu P.|Tousoulis D.|Stefanadis C.|Pitsavos C.|Skoumas Y.|Katinioti N.|Papadimitriou L.|Masoura C.|Vellas S.|Lentzas Y.|Kambaxis M.|Palliou K.|Metaxa V.|Ntzouvani A.|Mpougatsas D.|Skourlis N.|Papanikolaou C.|Kouli G.|Christou A.|Zana A.|Ntertimani M.|Kalogeropoulou A.|Laskaris A.|Hatzigeorgiou M.|Grekas A.|Kokkou E.|Tsetsekou E.|Vassiliadou C.|Dedoussis G.|Toutouza-Giotsa M.|Tselika C.|Poulopoulou S.|Toutouza M.</t>
  </si>
  <si>
    <t>Metabolic syndrome, adherence to the Mediterranean diet and 10-year cardiovascular disease incidence: The ATTICA study</t>
  </si>
  <si>
    <t>Lerner A.|Lerner A.|Bernabé-Ortiz A.|Ticse R.|Ticse R.|Hernandez A.|Huaylinos Y.|Pinto M.|Pinto M.|Málaga G.|Málaga G.|Málaga G.|Checkley W.|Checkley W.|Checkley W.|Gilman R.|Gilman R.|Gilman R.|Miranda J.|Miranda J.|Casas J.|Smith G.|Ebrahim S.|García H.|Huicho L.|Jaime Miranda J.|Montori V.|Smeeth L.|Diette G.|León-Velarde F.|Rivera M.|Wise R.|Sacksteder K.</t>
  </si>
  <si>
    <t>Gaviola C.|Miele C.|Wise R.|Gilman R.|Jaganath D.|Miranda J.|Miranda J.|Bernabe-Ortiz A.|Bernabe-Ortiz A.|Hansel N.|Checkley W.|Checkley W.|Casas J.|Smith G.|Ebrahim S.|García H.|García H.|Huicho L.|Huicho L.|Málaga G.|Montori V.|Smeeth L.|Diette G.|León-Velarde F.|Rivera M.|Sacksteder K.</t>
  </si>
  <si>
    <t>Type 2 diabetes and cardiac autonomic neuropathy screening using dynamic pupillometry</t>
  </si>
  <si>
    <t>Urbanisation but not biomass fuel smoke exposure is associated with asthma prevalence in four resource-limited settings</t>
  </si>
  <si>
    <t>Kloosterman W.|Francioli L.|Hormozdiari F.|Marschall T.|Hehir-Kwa J.|Abdellaoui A.|Lameijer E.|Moed M.|Koval V.|Renkens I.|Van Roosmalen M.|Arp P.|Karssen L.|Coe B.|Handsaker R.|Suchiman E.|Cuppen E.|Thung D.|McVey M.|Wendl M.|Wendl M.|Uitterlinden A.|Uitterlinden A.|Van Duijn C.|Swertz M.|Swertz M.|Swertz M.|Wijmenga C.|Wijmenga C.|Van Ommen G.|Slagboom P.|Boomsma D.|Schönhuth A.|Eichler E.|De Bakker P.|De Bakker P.|Ye K.|Guryev V.|Van Ommen G.|Bovenberg J.|De Craen A.|Beekman M.|Hofman A.|Willemsen G.|Wolffenbuttel B.|Platteel M.|Du Y.|Chen R.|Cao H.|Cao R.|Sun Y.|Cao J.|Van Dijk F.|Van Dijk F.|Neerincx P.|Neerincx P.|Deelen P.|Deelen P.|Dijkstra M.|Dijkstra M.|Byelas G.|Byelas G.|Kanterakis A.|Kanterakis A.|Bot J.|Vermaat M.|Vermaat M.|Vermaat M.|Laros J.|Laros J.|Laros J.|Den Dunnen J.|Den Dunnen J.|De Knijff P.|Van Leeuwen E.|Amin N.|Rivadeneira F.|Estrada K.|De Ligt J.|Hottenga J.|Kattenberg V.|Kattenberg V.|Van Enckevort D.|Mei H.|Santcroos M.|Van Schaik B.|McCarroll S.|McCarroll S.|Ko A.|Sudmant P.|Nijman I.</t>
  </si>
  <si>
    <t>Hehir-Kwa J.|Marschall T.|Marschall T.|Kloosterman W.|Francioli L.|Francioli L.|Francioli L.|Francioli L.|Baaijens J.|Dijkstra L.|Abdellaoui A.|Koval V.|Thung D.|Wardenaar R.|Wardenaar R.|Renkens I.|Coe B.|Deelen P.|De Ligt J.|Lameijer E.|Van Dijk F.|Van Dijk F.|Hormozdiari F.|Uitterlinden A.|Uitterlinden A.|Van Duijn C.|Eichler E.|De Bakker P.|De Bakker P.|Swertz M.|Swertz M.|Wijmenga C.|Van Ommen G.|Slagboom P.|Boomsma D.|Schönhuth A.|Ye K.|Ye K.|Ye K.|Guryev V.|Bovenberg J.|De Craen A.|Beekman M.|Hofman A.|Willemsen G.|Wolffenbuttel B.|Platteel M.|Du Y.|Chen R.|Cao H.|Cao R.|Sun Y.|Cao J.|Neerincx P.|Neerincx P.|Dijkstra M.|Dijkstra M.|Byelas G.|Byelas G.|Kanterakis A.|Kanterakis A.|Bot J.|Vermaat M.|Vermaat M.|Vermaat M.|Laros J.|Laros J.|Laros J.|Den Dunnen J.|Den Dunnen J.|De Knijff P.|Karssen L.|Van Leeuwen E.|Amin N.|Rivadeneira F.|Estrada K.|Hottenga J.|Kattenberg V.|Kattenberg V.|Van Enckevort D.|Mei H.|Santcroos M.|Van Schaik B.|Handsaker R.|Handsaker R.|McCarroll S.|McCarroll S.|Ko A.|Sudmant P.|Nijman I.</t>
  </si>
  <si>
    <t>Characteristics of de novo structural changes in the human genome</t>
  </si>
  <si>
    <t>A high-quality human reference panel reveals the complexity and distribution of genomic structural variants</t>
  </si>
  <si>
    <t>Gutierrez T.|Whitman W.|Huntemann M.|Copeland A.|Chen A.|Kyrpides N.|Markowitz V.|Pillay M.|Ivanova N.|Mikhailova N.|Ovchinnikova G.|Andersen E.|Pati A.|Stamatis D.|Reddy T.|Ngan C.|Chovatia M.|Daum C.|Shapiro N.|Cantor M.|Woyke T.</t>
  </si>
  <si>
    <t>Genome sequence of Porticoccus hydrocarbonoclasticus strain MCTG13d, an obligate polycyclic aromatic hydrocarbon-degrading bacterium associated with marine eukaryotic phytoplankton</t>
  </si>
  <si>
    <t>Genome sequence of Marinobacter sp. strain MCTG268 isolated from the cosmopolitan marine diatom Skeletonema costatum</t>
  </si>
  <si>
    <t>Hedlund B.|Hedlund B.|Murugapiran S.|Huntemann M.|Clum A.|Pillay M.|Palaniappan K.|Varghese N.|Mikhailova N.|Stamatis D.|Reddy T.|Ngan C.|Daum C.|Duffy K.|Shapiro N.|Markowitz V.|Ivanova N.|Kyrpides N.|Williams A.|Williams A.|Cole J.|Dodsworth J.|Woyke T.</t>
  </si>
  <si>
    <t>Mefferd C.|Zhou E.|Zhou E.|Zhou E.|Yu T.|Ming H.|Murugapiran S.|Huntemann M.|Clum A.|Pillay M.|Palaniappan K.|Varghese N.|Mikhailova N.|Stamatis D.|Reddy T.|Ngan C.|Daum C.|Duffy K.|Shapiro N.|Markowitz V.|Ivanova N.|Kyrpides N.|Williams A.|Williams A.|Woyke T.|Li W.|Li W.|Hedlund B.|Hedlund B.</t>
  </si>
  <si>
    <t>High-quality draft genome sequence of Kallotenue papyrolyticum JKG1&lt;sup&gt;T&lt;/sup&gt;reveals broad heterotrophic capacity focused on carbohydrate and amino acid metabolism</t>
  </si>
  <si>
    <t>High-quality draft genomes from Thermus caliditerrae YIM 77777 and T. tengchongensis YIM 77401, isolates from Tengchong, China</t>
  </si>
  <si>
    <t>Szulkin R.|Szulkin R.|Karlsson R.|Whitington T.|Aly M.|Gronberg H.|Eeles R.|Eeles R.|Easton D.|Kote-Jarai Z.|Al Olama A.|Benlloch S.|Muir K.|Muir K.|Giles G.|Giles G.|Southey M.|Fitzgerald L.|Henderson B.|Schumacher F.|Haiman C.|Sipeky C.|Tammela T.|Nordestgaard B.|Nordestgaard B.|Key T.|Travis R.|Neal D.|Neal D.|Donovan J.|Hamdy F.|Hamdy F.|Pharoah P.|Pashayan N.|Pashayan N.|Khaw K.|Stanford J.|Stanford J.|Thibodeau S.|McDonnell S.|Schaid D.|Maier C.|Vogel W.|Luedeke M.|Herkommer K.|Kibel A.|Cybulski C.|Lubinski J.|Kluzniak W.|Cannon-Albright L.|Cannon-Albright L.|Brenner H.|Brenner H.|Brenner H.|Herrmann V.|Holleczek B.|Park J.|Sellers T.|Lim H.|Slavov C.|Kaneva R.|Mitev V.|Spurdle A.|Teixeira M.|Teixeira M.|Paulo P.|Maia S.|Pandha H.|Michael A.|Kierzek A.|Batra J.|Clements J.|Albanes D.|Andriole G.|Berndt S.|Chanock S.|Chanock S.|Gapstur S.|Giovannucci E.|Giovannucci E.|Hunter D.|Kraft P.|Le Marchand L.|Ma J.|Ma J.|Ma J.|Mondul A.|Penney K.|Penney K.|Penney K.|Stampfer M.|Stevens V.|Weinstein S.|Trichopoulou A.|Trichopoulou A.|Trichopoulou A.|Bueno-De-mesquita B.|Bueno-De-mesquita B.|Bueno-De-mesquita B.|Bueno-De-mesquita B.</t>
  </si>
  <si>
    <t>Szulkin R.|Whitington T.|Eklund M.|Aly M.|Aly M.|Eeles R.|Eeles R.|Easton D.|Kote-Jarai Z.|Amin Al Olama A.|Benlloch S.|Muir K.|Muir K.|Giles G.|Giles G.|Southey M.|FitzGerald L.|Henderson B.|Schumacher F.|Haiman C.|Schleutker J.|Schleutker J.|Wahlfors T.|Tammela T.|Nordestgaard B.|Nordestgaard B.|Key T.|Travis R.|Neal D.|Neal D.|Donovan J.|Hamdy F.|Pharoah P.|Pashayan N.|Pashayan N.|Khaw K.|Stanford J.|Stanford J.|Thibodeau S.|McDonnell S.|Schaid D.|Maier C.|Vogel W.|Luedeke M.|Herkommer K.|Kibel A.|Cybulski C.|Lubiński J.|Kluźniak W.|Cannon-Albright L.|Cannon-Albright L.|Brenner H.|Brenner H.|Brenner H.|Butterbach K.|Stegmaier C.|Park J.|Sellers T.|Lim H.|Slavov C.|Kaneva R.|Mitev V.|Batra J.|Clements J.|Spurdle A.|Teixeira M.|Paulo P.|Maia S.|Pandha H.|Michael A.|Kierzek A.|Gronberg H.|Wiklund F.</t>
  </si>
  <si>
    <t>Genome-wide association study of prostate cancer-specific survival</t>
  </si>
  <si>
    <t>Prediction of individual genetic risk to prostate cancer using a polygenic score</t>
  </si>
  <si>
    <t>Mack S.|Coassin S.|Vaucher J.|Kronenberg F.|Lamina C.|Rueedi R.|Rueedi R.|Yousri N.|Yousri N.|Seppälä I.|Gieger C.|Gieger C.|Gieger C.|Schönherr S.|Forer L.|Erhart G.|Kollerits B.|Marques-Vidal P.|Müller-Nurasyid M.|Müller-Nurasyid M.|Müller-Nurasyid M.|Müller-Nurasyid M.|Waeber G.|Bergmann S.|Bergmann S.|Dähnhardt D.|Stöckl A.|Kiechl S.|Raitakari O.|Raitakari O.|Kähönen M.|Willeit J.|Kedenko L.|Paulweber B.|Peters A.|Peters A.|Peters A.|Meitinger T.|Meitinger T.|Meitinger T.|Strauch K.|Strauch K.|Lehtimäki T.|Hunt S.|Hunt S.|Vollenweider P.</t>
  </si>
  <si>
    <t>Evaluating the Causal Relation of ApoA-IV with Disease-Related Traits - A Bidirectional Two-sample Mendelian Randomization Study</t>
  </si>
  <si>
    <t>Bar-Zeev N.|Bar-Zeev N.|Kapanda L.|Tate J.|Jere K.|Jere K.|Iturriza-Gomara M.|Nakagomi O.|Mwansambo C.|Costello A.|Parashar U.|Heyderman R.|Heyderman R.|French N.|French N.|Cunliffe N.|Beard J.|Crampin A.|Crampin A.|King C.|Lewycka S.|Mvula H.|Phiri T.|Verani J.|Whitney C.</t>
  </si>
  <si>
    <t>Effectiveness of a monovalent rotavirus vaccine in infants in Malawi after programmatic roll-out: An observational and case-control study</t>
  </si>
  <si>
    <t>Swinbank J.|Swinbank J.|Staley T.|Molenaar G.|Molenaar G.|Rol E.|Rowlinson A.|Scheers B.|Scheers B.|Spreeuw H.|Bell M.|Bell M.|Broderick J.|Broderick J.|Carbone D.|Garsden H.|van der Horst A.|Law C.|Wise M.|Breton R.|Breton R.|Cendes Y.|Corbel S.|Corbel S.|Eislöffel J.|Falcke H.|Falcke H.|Fender R.|Grießmeier J.|Grießmeier J.|Hessels J.|Hessels J.|Stappers B.|Stewart A.|Wijers R.|Wijnands R.|Zarka P.</t>
  </si>
  <si>
    <t>Broderick J.|Broderick J.|Broderick J.|Fender R.|Fender R.|Miller-Jones J.|Trushkin S.|Trushkin S.|Stewart A.|Stewart A.|Anderson G.|Anderson G.|Staley T.|Staley T.|Blundell K.|Pietka M.|Markoff S.|Rowlinson A.|Rowlinson A.|Swinbank J.|van der Horst A.|Bell M.|Bell M.|Breton R.|Carbone D.|Corbel S.|Corbel S.|Eislöffel J.|Falcke H.|Falcke H.|Grießmeier J.|Grießmeier J.|Hessels J.|Hessels J.|Kondratiev V.|Kondratiev V.|Law C.|Molenaar G.|Molenaar G.|Serylak M.|Serylak M.|Stappers B.|van Leeuwen J.|van Leeuwen J.|Wijers R.|Wijnands R.|Wise M.|Wise M.|Zarka P.|Zarka P.</t>
  </si>
  <si>
    <t>The LOFAR Transients Pipeline</t>
  </si>
  <si>
    <t>LOFAR 150-MHz observations of SS 433 and W50</t>
  </si>
  <si>
    <t>Wimmer-Schweingruber R.|Köhler J.|Hassler D.|Hassler D.|Guo J.|Appel J.|Zeitlin C.|Böhm E.|Ehresmann B.|Lohf H.|Böttcher S.|Burmeister S.|Martin C.|Kharytonov A.|Brinza D.|Posner A.|Reitz G.|Matthiä D.|Rafkin S.|Weigle G.|Cucinotta F.</t>
  </si>
  <si>
    <t>Köhler J.|Wimmer-Schweingruber R.|Appel J.|Ehresmann B.|Zeitlin C.|Zeitlin C.|Hassler D.|Reitz G.|Brinza D.|Böttcher S.|Böhm E.|Burmeister S.|Guo J.|Harri A.|Kahanpää H.|Kahanpää H.|Krauss J.|Lohf H.|Martin C.|Matthiä D.|Posner A.|Rafkin S.</t>
  </si>
  <si>
    <t>On determining the zenith angle dependence of the Martian radiation environment at Gale Crater altitudes</t>
  </si>
  <si>
    <t>Electron/positron measurements obtained with the mars science laboratory radiation assessment detector on the surface of mars</t>
  </si>
  <si>
    <t>Journal of Space Weather and Space Climate</t>
  </si>
  <si>
    <t>Gratz L.|Ambrose J.|Jaffe D.|Jaffe D.|Shah V.|Jaeglé L.|Stutz J.|Festa J.|Spolaor M.|Tsai C.|Selin N.|Song S.|Zhou X.|Zhou X.|Weinheimer A.|Knapp D.|Montzka D.|Flocke F.|Campos T.|Apel E.|Hornbrook R.|Blake N.|Hall S.|Tyndall G.|Reeves M.|Stechman D.|Stell M.</t>
  </si>
  <si>
    <t>Gratz L.|Ambrose J.|Jaffe D.|Jaffe D.|Knote C.|Jaeglé L.|Selin N.|Campos T.|Flocke F.|Reeves M.|Stechman D.|Stell M.|Weinheimer A.|Knapp D.|Montzka D.|Tyndall G.|Mauldin R.|Cantrell C.|Apel E.|Hornbrook R.|Blake N.</t>
  </si>
  <si>
    <t>Oxidation of mercury by bromine in the subtropical Pacific free troposphere</t>
  </si>
  <si>
    <t>Airborne observations of mercury emissions from the Chicago/Gary urban/industrial area during the 2013 NOMADSS campaign</t>
  </si>
  <si>
    <t>Gallus M.|Akylas V.|Barmpas F.|Beeldens A.|Boonen E.|Boréave A.|Cazaunau M.|Chen H.|Daële V.|Doussin J.|Dupart Y.|Gaimoz C.|George C.|Grosselin B.|Herrmann H.|Ifang S.|Kurtenbach R.|Maille M.|Mellouki A.|Miet K.|Mothes F.|Moussiopoulos N.|Poulain L.|Rabe R.|Zapf P.|Kleffmann J.</t>
  </si>
  <si>
    <t>Boonen E.|Akylas V.|Barmpas F.|Boréave A.|Bottalico L.|Cazaunau M.|Chen H.|Daële V.|De Marco T.|Doussin J.|Gaimoz C.|Gallus M.|George C.|Grand N.|Grosselin B.|Guerrini G.|Herrmann H.|Ifang S.|Kleffmann J.|Kurtenbach R.|Maille M.|Manganelli G.|Mellouki A.|Miet K.|Mothes F.|Moussiopoulos N.|Poulain L.|Rabe R.|Zapf P.|Beeldens A.</t>
  </si>
  <si>
    <t>Photocatalytic de-pollution in the Leopold II tunnel in Brussels: NO&lt;inf&gt;x&lt;/inf&gt;abatement results</t>
  </si>
  <si>
    <t>Construction of a photocatalytic de-polluting field site in the Leopold II tunnel in Brussels</t>
  </si>
  <si>
    <t>Im U.|Bianconi R.|Solazzo E.|Kioutsioukis I.|Badia A.|Balzarini A.|Baró R.|Bellasio R.|Brunner D.|Chemel C.|Curci G.|Denier van der Gon H.|Flemming J.|Forkel R.|Giordano L.|Jiménez-Guerrero P.|Hirtl M.|Hodzic A.|Honzak L.|Jorba O.|Knote C.|Makar P.|Manders-Groot A.|Neal L.|Pérez J.|Pirovano G.|Pouliot G.|San Jose R.|Savage N.|Schroder W.|Sokhi R.|Syrakov D.|Torian A.|Tuccella P.|Wang K.|Werhahn J.|Wolke R.|Zabkar R.|Zabkar R.|Zhang Y.|Zhang J.|Hogrefe C.|Galmarini S.</t>
  </si>
  <si>
    <t>Evaluation of operational online-coupled regional air quality models over Europe and North America in the context of AQMEII phase 2. Part II: Particulate matter</t>
  </si>
  <si>
    <t>Hoffmann H.|Zhao G.|Van Bussel L.|Van Bussel L.|Enders A.|Specka X.|Sosa C.|Yeluripati J.|Yeluripati J.|Tao F.|Constantin J.|Raynal H.|Teixeira E.|Grosz B.|Doro L.|Zhao Z.|Wang E.|Nendel C.|Kersebaum K.|Haas E.|Kiese R.|Klatt S.|Eckersten H.|Vanuytrecht E.|Kuhnert M.|Lewan E.|Rötter R.|Roggero P.|Wallach D.|Cammarano D.|Asseng S.|Krauss G.|Siebert S.|Gaiser T.|Ewert F.</t>
  </si>
  <si>
    <t>Grosz B.|Dechow R.|Gebbert S.|Hoffmann H.|Zhao G.|Constantin J.|Raynal H.|Wallach D.|Coucheney E.|Lewan E.|Eckersten H.|Specka X.|Kersebaum K.|Nendel C.|Kuhnert M.|Yeluripati J.|Haas E.|Teixeira E.|Bindi M.|Trombi G.|Moriondo M.|Doro L.|Roggero P.|Roggero P.|Zhao Z.|Wang E.|Tao F.|Rötter R.|Rötter R.|Kassie B.|Cammarano D.|Asseng S.|Weihermüller L.|Siebert S.|Gaiser T.|Ewert F.</t>
  </si>
  <si>
    <t>Variability of effects of spatial climate data aggregation on regional yield simulation by crop models</t>
  </si>
  <si>
    <t>The implication of input data aggregation on up-scaling soil organic carbon changes</t>
  </si>
  <si>
    <t>Zalasiewicz J.|Waters C.|Barnosky A.|Cearreta A.|Edgeworth M.|Ellis E.|Gałuszka A.|Gibbard P.|Grinevald J.|Hajdas I.|Do Sul J.|Jeandel C.|Leinfelder R.|McNeill J.|Poirier C.|Revkin A.|Richter D.|Steffen W.|Summerhayes C.|Syvitski J.|Vidas D.|Wagreich M.|Williams M.|Wolfe A.</t>
  </si>
  <si>
    <t>Colonization of the Americas, ‘little ice age’ climate, and bombproduced carbon: Their role in defining the anthropocene</t>
  </si>
  <si>
    <t>Anthropocene Review</t>
  </si>
  <si>
    <t>Robert S.|Vandaele A.|Thomas I.|Willame Y.|Daerden F.|Daerden F.|Delanoye S.|Depiesse C.|Drummond R.|Drummond R.|Neefs E.|Neary L.|Neary L.|Ristic B.|Mason J.|Lopez-Moreno J.|Lopez Moreno J.|Rodriguez-Gomez J.|Patel M.|Patel M.|Bellucci G.|Bellucci G.|Patel M.|Allen M.|Altieri F.|Aoki S.|Bolsée D.|Clancy T.|Cloutis E.|Depiesse C.|Fedorova A.|Formisano V.|Funke B.|Fussen D.|Garcia-Comas M.|Geminale A.|Gérard J.|Gillotay D.|Giuranna M.|Gonzalez-Galindo F.|Ignatiev N.|Kaminski J.|Karatekin O.|Kasaba Y.|Lefèvre F.|Lewis S.|López-Puertas M.|López-Valverde M.|Mahieux A.|Mason J.|McConnell J.|Mumma M.|Neefs E.|Novak R.|Renotte E.|Robert S.|Sindoni G.|Smith M.|Thomas I.|Trokhimovskiy A.|Vander Auwera J.|Villanueva G.|Viscardy S.|Whiteway J.|Willame Y.|Wilquet V.|Wolff M.|Alonso-Rodrigo G.|Aparicio Del Moral B.|Barzin P.|Ben Moussa A.|Berkenbosch S.|Biondi D.|Bonnewijn S.|Candini G.|Clairquin R.|Cubas J.|Delanoye S.|Giordanengo B.|Gissot S.|Gomez A.|Zafra J.|Leese M.|Maes J.|Mazy E.|Mazzoli A.|Meseguer J.|Morales R.|Orban A.|Pastor-Morales M.|Perez-Grande I.|Ristic B.|Rodriguez-Gomez J.|Saggin B.|Samain V.|Sanz Andres A.|Sanz R.|Simar J.|Thibert T.</t>
  </si>
  <si>
    <t>Expected performances of the NOMAD/ExoMars instrument</t>
  </si>
  <si>
    <t>Kalas P.|Rajan A.|Wang J.|Millar-Blanchaer M.|Millar-Blanchaer M.|Duchene G.|Duchene G.|Duchene G.|Chen C.|Fitzgerald M.|Dong R.|Graham J.|Patience J.|Macintosh B.|Murray-Clay R.|Matthews B.|Rameau J.|Marois C.|Chilcote J.|Chilcote J.|Rosa R.|Doyon R.|Draper Z.|Lawler S.|Ammons S.|Arriaga P.|Bulger J.|Cotten T.|Follette K.|Goodsell S.|Greenbaum A.|Hibon P.|Hinkley S.|Hung L.|Ingraham P.|Konapacky Q.|Lafreniere D.|Larkin J.|Long D.|Maire J.|Marchis F.|Metchev S.|Metchev S.|Metchev S.|Morzinski K.|Nielsen E.|Nielsen E.|Oppenheimer R.|Perrin M.|Pueyo L.|Rantakyrö F.|Ruffio J.|Saddlemyer L.|Savransky D.|Schneider A.|Sivaramakrishnan A.|Soummer R.|Song I.|Thomas S.|Vasisht G.|Ward-Duong K.|Wiktorowicz S.|Wolff S.|Wolff S.</t>
  </si>
  <si>
    <t>Wang J.|Graham J.|Dawson R.|Fabrycky D.|De Rosa R.|Pueyo L.|Konopacky Q.|Macintosh B.|Marois C.|Marois C.|Chiang E.|Ammons S.|Arriaga P.|Bailey V.|Barman T.|Bulger J.|Chilcote J.|Cotten T.|Doyon R.|Duchêne G.|Duchêne G.|Esposito T.|Fitzgerald M.|Follette K.|Gerard B.|Gerard B.|Goodsell S.|Greenbaum A.|Hibon P.|Hung L.|Ingraham P.|Kalas P.|Kalas P.|Larkin J.|Maire J.|Marchis F.|Marley M.|Metchev S.|Metchev S.|Millar-Blanchaer M.|Nielsen E.|Oppenheimer R.|Palmer D.|Patience J.|Perrin M.|Poyneer L.|Rajan A.|Rameau J.|Rantakyrö F.|Ruffio J.|Savransky D.|Schneider A.|Sivaramakrishnan A.|Song I.|Soummer R.|Thomas S.|Wallace J.|Ward-Duong K.|Wiktorowicz S.|Wolff S.</t>
  </si>
  <si>
    <t>Direct imaging of an asymmetric debris disk in the HD 106906 planetary system</t>
  </si>
  <si>
    <t>Dynamical Constraints on the HR 8799 Planets with GPI</t>
  </si>
  <si>
    <t>Adams J.|Ahmad S.|Albert J.|Allard D.|Anchordoqui L.|Andreev V.|Anzalone A.|Anzalone A.|Arai Y.|Asano K.|Ave Pernas M.|Baragatti P.|Barrillon P.|Batsch T.|Bayer J.|Bechini R.|Belenguer T.|Bellotti R.|Bellotti R.|Belov K.|Berlind A.|Bertaina M.|Bertaina M.|Biermann P.|Biktemerova S.|Blaksley C.|Blanc N.|Błȩcki J.|Blin-Bondil S.|Blümer J.|Bobik P.|Bogomilov M.|Bonamente M.|Briggs M.|Briz S.|Bruno A.|Cafagna F.|Campana D.|Capdevielle J.|Caruso R.|Caruso R.|Casolino M.|Casolino M.|Cassardo C.|Cassardo C.|Castellinic G.|Catalano C.|Catalano G.|Catalano G.|Cellino A.|Cellino A.|Chikawa M.|Christl M.|Cline D.|Connaughton V.|Conti L.|Cordero G.|Crawford H.|Cremonini R.|Csorna S.|Dagoret-Campagne S.|de Castro A.|De Donato C.|de la Taille C.|De Santis C.|De Santis C.|del Peral L.|Dell’Oro A.|Dell’Oro A.|De Simone N.|Di Martino M.|Distratis G.|Dulucq F.|Dupieux M.|Ebersoldt A.|Ebisuzaki T.|Engel R.|Falk S.|Fang K.|Fenu F.|Fenu F.|Fenu F.|Fenu F.|Fenu F.|Fernández-Gómez I.|Ferrarese S.|Ferrarese S.|Finco D.|Flamini M.|Fornaro C.|Franceschi A.|Fujimoto J.|Fukushima M.|Galeotti P.|Galeotti P.|Garipov G.|Geary J.|Gelmini G.|Giraudo G.|Gonchar M.</t>
  </si>
  <si>
    <t>Performances of JEM–EUSO: energy and X&lt;inf&gt;max&lt;/inf&gt; reconstruction</t>
  </si>
  <si>
    <t>The JEM-EUSO observation in cloudy conditions</t>
  </si>
  <si>
    <t>Silverman J.|Daddi E.|Rodighiero G.|Rujopakarn W.|Rujopakarn W.|Sargent M.|Renzini A.|Liu D.|Feruglio C.|Kashino D.|Sanders D.|Kartaltepe J.|Nagao T.|Arimoto N.|Berta S.|Béthermin M.|Koekemoer A.|Lutz D.|Magdis G.|Magdis G.|Mancini C.|Onodera M.|Zamorani G.</t>
  </si>
  <si>
    <t>Silverman J.|Rujopakarn W.|Rujopakarn W.|Rujopakarn W.|Daddi E.|Renzini A.|Rodighiero G.|Liu D.|Puglisi A.|Puglisi A.|Sargent M.|Mancini C.|Mancini C.|Kartaltepe J.|Kashino D.|Koekemoer A.|Arimoto N.|Arimoto N.|Béthermin M.|Jin S.|Jin S.|Magdis G.|Nagao T.|Onodera M.|Sanders D.|Valentino F.</t>
  </si>
  <si>
    <t>A HIGHER EFFICIENCY of CONVERTING GAS to STARS PUSHES GALAXIES at z ∼ 1.6 WELL above the STAR-FORMING MAIN SEQUENCE</t>
  </si>
  <si>
    <t>The Molecular Gas Content and Fuel Efficiency of Starbursts at z ∼ 1.6 with ALMA</t>
  </si>
  <si>
    <t>Cappelluti N.|Cappelluti N.|Cappelluti N.|Comastri A.|Fontana A.|Zamorani G.|Amorin R.|Castellano M.|Merlin E.|Santini P.|Elbaz D.|Schreiber C.|Shu X.|Shu X.|Wang T.|Wang T.|Dunlop J.|Bourne N.|Bruce V.|Buitrago F.|Buitrago F.|Buitrago F.|Michałowski M.|Derriere S.|Ferguson H.|Faber S.|Vito F.|Vito F.</t>
  </si>
  <si>
    <t>Chandra counterparts of candels goods-s sources</t>
  </si>
  <si>
    <t>Ikarashi S.|Ikarashi S.|Ikarashi S.|Ivison R.|Ivison R.|Caputi K.|Aretxaga I.|Dunlop J.|Hatsukade B.|Hughes D.|Iono D.|Iono D.|Izumi T.|Kawabe R.|Kawabe R.|Kawabe R.|Kohno K.|Kohno K.|Lagos C.|Motohara K.|Nakanishi K.|Nakanishi K.|Nakanishi K.|Ohta K.|Tamura Y.|Umehata H.|Wilson G.|Yabe K.|Yun M.</t>
  </si>
  <si>
    <t>Compact starbursts in z ∼ 3-6 submillimeter galaxies revealed by ALMA</t>
  </si>
  <si>
    <t>Tanimori T.|Tanimori T.|Kubo H.|Takada A.|Iwaki S.|Komura S.|Kurosawa S.|Matsuoka Y.|Miuchi K.|Miyamoto S.|Mizumoto T.|Mizumura Y.|Mizumura Y.|Nakamura K.|Nakamura S.|Oda M.|Parker J.|Sawano T.|Sonoda S.|Takemura T.|Tomono D.|Ueno K.</t>
  </si>
  <si>
    <t>Komura S.|Takada A.|Mizumura Y.|Mizumura Y.|Miyamoto S.|Takemura T.|Kishimoto T.|Kubo H.|Kurosawa S.|Matsuoka Y.|Miuchi K.|Mizumoto T.|Nakamasu Y.|Nakamura K.|Oda M.|Parker J.|Sawano T.|Sonoda S.|Tanimori T.|Tanimori T.|Tomono D.|Yoshikawa K.</t>
  </si>
  <si>
    <t>AN ELECTRON-TRACKING Compton TELESCOPE for A SURVEY of the DEEP UNIVERSE by MeV GAMMA-RAYS</t>
  </si>
  <si>
    <t>Imaging Polarimeter for a Sub-MeV Gamma-Ray All-sky Survey Using an Electron-tracking Compton Camera</t>
  </si>
  <si>
    <t>Zhu W.|Zhu W.|Stairs I.|Demorest P.|Nice D.|Ellis J.|Ransom S.|Arzoumanian Z.|Arzoumanian Z.|Crowter K.|Dolch T.|Ferdman R.|Fonseca E.|Gonzalez M.|Gonzalez M.|Jones G.|Jones M.|Lam M.|Levin L.|Levin L.|McLaughlin M.|Pennucci T.|Stovall K.|Swiggum J.</t>
  </si>
  <si>
    <t>Lam M.|Lam M.|Ellis J.|Ellis J.|Grillo G.|Jones M.|Jones M.|Hazboun J.|Hazboun J.|Brook P.|Brook P.|Turner J.|Chatterjee S.|Cordes J.|Lazio T.|Decesar M.|Arzoumanian Z.|Blumer H.|Blumer H.|Cromartie H.|Demorest P.|Dolch T.|Ferdman R.|Ferrara E.|Fonseca E.|Garver-Daniels N.|Garver-Daniels N.|Gentile P.|Gentile P.|Gupta V.|Lorimer D.|Lorimer D.|Lynch R.|Madison D.|McLaughlin M.|McLaughlin M.|Ng C.|Nice D.|Pennucci T.|Pennucci T.|Ransom S.|Spiewak R.|Stairs I.|Stinebring D.|Stovall K.|Swiggum J.|Vigeland S.|Zhu W.|Zhu W.</t>
  </si>
  <si>
    <t>Testing theories of gravitation using 21-year timing of pulsar binary J1713+0747</t>
  </si>
  <si>
    <t>A Second Chromatic Timing Event of Interstellar Origin toward PSR J1713+0747</t>
  </si>
  <si>
    <t>Ade P.|Arnold K.|Atlas M.|Baccigalupi C.|Barron D.|Boettger D.|Borrill J.|Borrill J.|Chapman S.|Chinone Y.|Cukierman A.|Dobbs M.|Ducout A.|Dunner R.|Elleflot T.|Errard J.|Errard J.|Fabbian G.|Feeney S.|Feng C.|Gilbert A.|Goeckner-Wald N.|Groh J.|Hall G.|Halverson N.|Halverson N.|Halverson N.|Hasegawa M.|Hasegawa M.|Hattori K.|Hazumi M.|Hazumi M.|Hazumi M.|Hill C.|Holzapfel W.|Hori Y.|Howe L.|Inoue Y.|Inoue Y.|Jaehnig G.|Jaehnig G.|Jaffe A.|Jeong O.|Katayama N.|Kaufman J.|Keating B.|Kermish Z.|Keskitalo R.|Keskitalo R.|Kisner T.|Kisner T.|Kusaka A.|Le Jeune M.|Lee A.|Lee A.|Leitch E.|Leitch E.|Leon D.|Li Y.|Linder E.|Lowry L.|Matsuda F.|Matsumura T.|Miller N.|Montgomery J.|Myers M.|Navaroli M.|Nishino H.|Okamura T.|Paar H.|Peloton J.|Pogosian L.|Poletti D.|Puglisi G.|Raum C.|Rebeiz G.|Reichardt C.|Richards P.|Ross C.|Rotermund K.|Schenck D.|Schenck D.|Sherwin B.|Sherwin B.|Shimon M.|Shirley I.|Siritanasak P.|Smecher G.|Stebor N.|Steinbach B.|Suzuki A.|Suzuki J.|Tajima O.|Tajima O.|Takakura S.|Takakura S.|Tikhomirov A.|Tomaru T.|Whitehorn N.|Wilson B.</t>
  </si>
  <si>
    <t>POLARBEAR constraints on cosmic birefringence and primordial magnetic fields</t>
  </si>
  <si>
    <t>Carniani S.|Carniani S.|Marconi A.|Marconi A.|Maiolino R.|Maiolino R.|Feruglio C.|Brusa M.|Brusa M.|Cresci G.|Cano-Díaz M.|Cicone C.|Balmaverde B.|Fiore F.|Ferrara A.|Gallerani S.|La Franca F.|Mainieri V.|Mannucci F.|Netzer H.|Piconcelli E.|Sani E.|Schneider R.|Shemmer O.|Testi L.|Testi L.|Testi L.</t>
  </si>
  <si>
    <t>AGN feedback on molecular gas reservoirs in quasars at z ∼ 2.4</t>
  </si>
  <si>
    <t>Brogan C.|Pérez L.|Hunter T.|Dent W.|Dent W.|Hales A.|Hales A.|Hills R.|Corder S.|Corder S.|Fomalont E.|Fomalont E.|Vlahakis C.|Vlahakis C.|Asaki Y.|Asaki Y.|Barkats D.|Barkats D.|Hirota A.|Hirota A.|Hodge J.|Impellizzeri C.|Impellizzeri C.|Kneissl R.|Kneissl R.|Liuzzo E.|Lucas R.|Marcelino N.|Matsushita S.|Nakanishi K.|Nakanishi K.|Phillips N.|Phillips N.|Richards A.|Toledo I.|Aladro R.|Broguiere D.|Cortes J.|Cortes J.|Cortes P.|Cortes P.|Espada D.|Espada D.|Galarza F.|Garcia-Appadoo D.|Garcia-Appadoo D.|Guzman-Ramirez L.|Humphreys E.|Jung T.|Kameno S.|Kameno S.|Laing R.|Leon S.|Leon S.|Marconi G.|Marconi G.|Mignano A.|Nikolic B.|Nyman L.|Nyman L.|Radiszcz M.|Remijan A.|Remijan A.|Rodón J.|Sawada T.|Sawada T.|Takahashi S.|Takahashi S.|Tilanus R.|Vila Vilaro B.|Vila Vilaro B.|Watson L.|Wiklind T.|Wiklind T.|Akiyama E.|Chapillon E.|Chapillon E.|Chapillon E.|De Gregorio-Monsalvo I.|De Gregorio-Monsalvo I.|Di Francesco J.|Gueth F.|Kawamura A.|Lee C.|Nguyen Luong Q.|Mangum J.|Pietu V.|Sanhueza P.|Saigo K.|Takakuwa S.|Ubach C.|Van Kempen T.|Wootten A.|Castro-Carrizo A.|Francke H.|Gallardo J.|Garcia J.|Gonzalez S.|Hill T.|Hill T.</t>
  </si>
  <si>
    <t>The 2014 alma long baseline campaign: First results from high angular resolution observations toward the hl tau region</t>
  </si>
  <si>
    <t>Milone A.|Marino A.|Piotto G.|Piotto G.|Bedin L.|Anderson J.|Renzini A.|King I.|Bellini A.|Brown T.|Cassisi S.|D'Antona F.|Jerjen H.|Nardiello D.|Nardiello D.|Salaris M.|van der Marel R.|Vesperini E.|Yong D.|Aparicio A.|Aparicio A.|Sarajedini A.|Zoccali M.|Zoccali M.</t>
  </si>
  <si>
    <t>Lagioia E.|Lagioia E.|Lagioia E.|Milone A.|Milone A.|Marino A.|Cassisi S.|Aparicio A.|Aparicio A.|Piotto G.|Piotto G.|Anderson J.|Barbuy B.|Bedin L.|Bellini A.|Brown T.|D'Antona F.|Nardiello D.|Nardiello D.|Ortolani S.|Ortolani S.|Pietrinferni A.|Renzini A.|Salaris M.|Sarajedini A.|van der Marel R.|van der Marel R.|Vesperini E.</t>
  </si>
  <si>
    <t>The Hubble space telescope UV legacy survey of galactic globular clusters II. The seven stellar populations of NGC 7089 (M2)</t>
  </si>
  <si>
    <t>The Hubble Space Telescope UV Legacy Survey of Galactic Globular Clusters - XII. The RGB bumps of multiple stellar populations</t>
  </si>
  <si>
    <t>Grillo C.|Suyu S.|Rosati P.|Mercurio A.|Balestra I.|Munari E.|Munari E.|Nonino M.|Caminha G.|Lombardi M.|De Lucia G.|Borgani S.|Borgani S.|Gobat R.|Biviano A.|Girardi M.|Girardi M.|Umetsu K.|Coe D.|Koekemoer A.|Postman M.|Zitrin A.|Halkola A.|Broadhurst T.|Sartoris B.|Presotto V.|Annunziatella M.|Annunziatella M.|Maier C.|Fritz A.|Vanzella E.|Frye B.</t>
  </si>
  <si>
    <t>Clash-VLT: Insights on the mass substructures in the frontier fields cluster MACS J0416.1-2403 through accurate strong lens modeling</t>
  </si>
  <si>
    <t>Wisnioski E.|Förster Schreiber N.|Wuyts S.|Wuyts E.|Bandara K.|Wilman D.|Wilman D.|Genzel R.|Genzel R.|Genzel R.|Bender R.|Bender R.|Davies R.|Fossati M.|Fossati M.|Lang P.|Mendel J.|Beifiori A.|Beifiori A.|Brammer G.|Chan J.|Fabricius M.|Fudamoto Y.|Kulkarni S.|Kurk J.|Lutz D.|Nelson E.|Momcheva I.|Rosario D.|Saglia R.|Seitz S.|Seitz S.|Tacconi L.|Van Dokkum P.</t>
  </si>
  <si>
    <t>The kmos&lt;sup&gt;3D&lt;/sup&gt; survey: Design, first results, and the evolution of galaxy kinematics from 0.7 ≤ z ≤ 2.7</t>
  </si>
  <si>
    <t>Chauvin G.|Vigan A.|Bonnefoy M.|Desidera S.|Bonavita M.|Mesa D.|Boccaletti A.|Buenzli E.|Carson J.|Carson J.|Delorme P.|Hagelberg J.|Montagnier G.|Mordasini C.|Quanz S.|Segransan D.|Thalmann C.|Beuzit J.|Biller B.|Covino E.|Feldt M.|Girard J.|Gratton R.|Henning T.|Kasper M.|Lagrange A.|Messina S.|Meyer M.|Mouillet D.|Moutou C.|Reggiani M.|Schlieder J.|Zurlo A.</t>
  </si>
  <si>
    <t>Vigan A.|Bonavita M.|Bonavita M.|Biller B.|Biller B.|Forgan D.|Forgan D.|Rice K.|Chauvin G.|Chauvin G.|Desidera S.|Meunier J.|Delorme P.|Delorme P.|Schlieder J.|Schlieder J.|Bonnefoy M.|Bonnefoy M.|Carson J.|Carson J.|Covino E.|Hagelberg J.|Hagelberg J.|Henning T.|Janson M.|Janson M.|Lagrange A.|Lagrange A.|Quanz S.|Zurlo A.|Zurlo A.|Zurlo A.|Beuzit J.|Beuzit J.|Boccaletti A.|Buenzli E.|Feldt M.|Girard J.|Gratton R.|Kasper M.|Le Coroller H.|Mesa D.|Messina S.|Meyer M.|Montagnier G.|Mordasini C.|Mouillet D.|Mouillet D.|Moutou C.|Moutou C.|Reggiani M.|Segransan D.|Thalmann C.</t>
  </si>
  <si>
    <t>The VLT/NaCo large program to probe the occurrence of exoplanets and brown dwarfs at wide orbits: II. Survey description, results, and performances</t>
  </si>
  <si>
    <t>The VLT/NaCo large program to probe the occurrence of exoplanets and brown dwarfs at wide orbits: IV. Gravitational instability rarely forms wide, giant planets</t>
  </si>
  <si>
    <t>Sharp R.|Sharp R.|Allen J.|Allen J.|Fogarty L.|Fogarty L.|Croom S.|Croom S.|Cortese L.|Green A.|Nielsen J.|Richards S.|Richards S.|Richards S.|Scott N.|Scott N.|Taylor E.|Barnes L.|Bauer A.|Birchall M.|Bland-Hawthorn J.|Bland-Hawthorn J.|Bloom J.|Bloom J.|Brough S.|Bryant J.|Bryant J.|Bryant J.|Cecil G.|Colless M.|Couch W.|Drinkwater M.|Driver S.|Foster C.|Goodwin M.|Gunawardhana M.|Ho I.|Hampton E.|Hopkins A.|Jones H.|Konstantopoulos I.|Konstantopoulos I.|Lawrence J.|Leslie S.|Lewis G.|Liske J.|López-Sánchez R.|López-Sánchez R.|Lorente N.|McElroy R.|McElroy R.|Medling A.|Mahajan S.|Mould J.|Parker Q.|Parker Q.|Pracy M.|Obreschkow D.|Owers M.|Schaefer A.|Schaefer A.|Schaefer A.|Sweet S.|Sweet S.|Thomas A.|Tonini C.|Walcher C.</t>
  </si>
  <si>
    <t>The SAMI Galaxy Survey: Cubism and covariance, putting round pegs into square holes</t>
  </si>
  <si>
    <t>Rumble D.|Hatchell J.|Gutermuth R.|Kirk H.|Buckle J.|Buckle J.|Beaulieu S.|Berry D.|Broekhoven-Fiene H.|Currie M.|Fich M.|Jenness T.|Jenness T.|Johnstone D.|Johnstone D.|Johnstone D.|Mottram J.|Nutter D.|Pattle K.|Pineda J.|Pineda J.|Pineda J.|Quinn C.|Salji C.|Salji C.|Tisi S.|Walker-Smith S.|Walker-Smith S.|Di Francesco J.|Di Francesco J.|Hogerheijde M.|Ward-Thompson D.|Allen L.|Cieza L.|Dunham M.|Harvey P.|Stapelfeldt K.|Bastien P.|Butner H.|Chen M.|Chrysostomou A.|Coude S.|Davis C.|Drabek-Maunder E.|Duarte-Cabral A.|Fiege J.|Friberg P.|Friesen R.|Fuller G.|Graves S.|Graves S.|Greaves J.|Gregson J.|Gregson J.|Holland W.|Holland W.|Joncas G.|Kirk J.|Knee L.|Mairs S.|Marsh K.|Matthews B.|Matthews B.|Moriarty-Schieven G.|Rawlings J.|Richer J.|Richer J.|Robertson D.|Rosolowsky E.|Sadavoy S.|Thomas H.|Tothill N.|Viti S.|White G.|White G.|Wilson C.|Wouterloot J.|Yates J.|Zhu M.</t>
  </si>
  <si>
    <t>The JCMT gould belt survey: Evidence for radiative heating in serpens MWC 297 and its influence on local star formation</t>
  </si>
  <si>
    <t>Lentati L.|Taylor S.|Taylor S.|Mingarelli C.|Mingarelli C.|Mingarelli C.|Sesana A.|Sesana A.|Sanidas S.|Sanidas S.|Vecchio A.|Caballero R.|Lee K.|Lee K.|van Haasteren R.|Babak S.|Bassa C.|Bassa C.|Brem P.|Burgay M.|Champion D.|Cognard I.|Cognard I.|Desvignes G.|Gair J.|Guillemot L.|Guillemot L.|Hessels J.|Hessels J.|Janssen G.|Janssen G.|Karuppusamy R.|Kramer M.|Kramer M.|Lassus A.|Lassus A.|Lazarus P.|Liu K.|Oslowski S.|Oslowski S.|Perrodin D.|Petiteau A.|Possenti A.|Purver M.|Rosado P.|Rosado P.|Smits R.|Stappers B.|Theureau G.|Theureau G.|Theureau G.|Tiburzi C.|Tiburzi C.|Tiburzi C.|Verbiest J.|Verbiest J.</t>
  </si>
  <si>
    <t>Caballero R.|Lee K.|Lee K.|Lentati L.|Desvignes G.|Champion D.|Verbiest J.|Verbiest J.|Janssen G.|Janssen G.|Stappers B.|Kramer M.|Kramer M.|Lazarus P.|Possenti A.|Tiburzi C.|Tiburzi C.|Perrodin D.|OsŁowski S.|OsŁowski S.|Babak S.|Bassa C.|Brem P.|Burgay M.|Cognard I.|Cognard I.|Gair J.|Graikou E.|Guillemot L.|Guillemot L.|Hessels J.|Hessels J.|Karuppusamy R.|Lassus A.|Liu K.|McKee J.|Mingarelli C.|Mingarelli C.|Petiteau A.|Purver M.|Rosado P.|Rosado P.|Sanidas S.|Sanidas S.|Sesana A.|Sesana A.|Shaifullah G.|Shaifullah G.|Smits R.|Taylor S.|Theureau G.|Theureau G.|Theureau G.|van Haasteren R.|Vecchio A.</t>
  </si>
  <si>
    <t>European Pulsar Timing Array limits on an isotropic stochastic gravitational-wave background</t>
  </si>
  <si>
    <t>The noise properties of 42 millisecond pulsars from the european pulsar timing array and their impact on gravitational-wave searches</t>
  </si>
  <si>
    <t>Coenen J.|Coenen J.|Arnoux G.|Arnoux G.|Bazylev B.|Bazylev B.|Matthews G.|Matthews G.|Jachmich S.|Jachmich S.|Balboa I.|Balboa I.|Clever M.|Clever M.|Dejarnac R.|Dejarnac R.|Coffey I.|Coffey I.|Corre Y.|Corre Y.|Devaux S.|Devaux S.|Frassinetti L.|Frassinetti L.|Gauthier E.|Gauthier E.|Horacek J.|Horacek J.|Knaup M.|Knaup M.|Komm M.|Komm M.|Krieger K.|Krieger K.|Marsen S.|Marsen S.|Meigs A.|Meigs A.|Mertens P.|Mertens P.|Pitts R.|Pitts R.|Puetterich T.|Puetterich T.|Rack M.|Rack M.|Stamp M.|Stamp M.|Sergienko G.|Sergienko G.|Tamain P.|Tamain P.|Thompson V.|Thompson V.</t>
  </si>
  <si>
    <t>Coenen J.|Arnoux G.|Bazylev B.|Matthews G.|Autricque A.|Balboa I.|Clever M.|Dejarnac R.|Coffey I.|Corre Y.|Devaux S.|Frassinetti L.|Gauthier E.|Horacek J.|Jachmich S.|Komm M.|Knaup M.|Krieger K.|Marsen S.|Meigs A.|Mertens P.|Pitts R.|Puetterich T.|Rack M.|Stamp M.|Sergienko G.|Tamain P.|Thompson V.</t>
  </si>
  <si>
    <t>ELM induced tungsten melting and its impact on tokamak operation</t>
  </si>
  <si>
    <t>ELM-induced transient tungsten melting in the JET divertor</t>
  </si>
  <si>
    <t>Gota H.|Tuszewski M.|Trask E.|Garate E.|Binderbauer M.|Tajima T.|Schmitz L.|Schmitz L.|Deng B.|Guo H.|Aefsky S.|Allfrey I.|Barnes D.|Bolte N.|Bui D.|Ceccherini F.|Clary R.|Conroy K.|Cordero M.|Dettrick S.|Douglass J.|Feng P.|Granstedt E.|Gupta D.|Gupta S.|Hooper C.|Kinley J.|Knapp K.|Korepanov S.|Longman A.|Magee R.|Mendoza R.|Mok Y.|Necas A.|Primavera S.|Putvinski S.|Onofri M.|Osin D.|Rath N.|Roche T.|Romero J.|Rostoker N.|Schroeder J.|Sevier L.|Sibley A.|Smirnov A.|Song Y.|Steinhauer L.|Thompson M.|Valentine T.|Van Drie A.|Walters J.|Waggoner W.|Yang X.|Yushmanov P.|Zhai K.</t>
  </si>
  <si>
    <t>Improved confinement of C-2 Field-Reversed configuration plasmas</t>
  </si>
  <si>
    <t>Posada C.|Ade P.|Ahmed Z.|Ahmed Z.|Ahmed Z.|Arnold K.|Austermann J.|Austermann J.|Bender A.|Bender A.|Bleem L.|Bleem L.|Benson B.|Benson B.|Benson B.|Byrum K.|Carlstrom J.|Carlstrom J.|Carlstrom J.|Carlstrom J.|Carlstrom J.|Chang C.|Chang C.|Chang C.|Cho H.|Ciocys S.|Cliche J.|Crawford T.|Crawford T.|Cukierman A.|Czaplewski D.|Ding J.|Divan R.|De Haan T.|Dobbs M.|Dobbs M.|Dutcher D.|Dutcher D.|Everett W.|Gilbert A.|Halverson N.|Halverson N.|Harrington N.|Hattori K.|Henning J.|Hilton G.|Holzapfel W.|Hubmayr J.|Irwin K.|Irwin K.|Irwin K.|Jeong O.|Keisler R.|Keisler R.|Kubik D.|Kuo C.|Kuo C.|Kuo C.|Lee A.|Lee A.|Leitch E.|Leitch E.|Lendinez S.|Meyer S.|Meyer S.|Meyer S.|Meyer S.|Miller C.|Montgomery J.|Myers M.|Nadolski A.|Natoli T.|Natoli T.|Nguyen H.|Novosad V.|Padin S.|Pan Z.|Pan Z.|Pearson J.|Ruhl J.|Saliwanchik B.|Smecher G.|Sayre J.|Shirokoff E.|Shirokoff E.|Stan L.|Stark A.|Sobrin J.|Sobrin J.|Story K.|Story K.|Suzuki A.|Thompson K.|Thompson K.|Thompson K.|Tucker C.|Vanderlinde K.|Vanderlinde K.|Vieira J.|Vieira J.</t>
  </si>
  <si>
    <t>Ding J.|Ade P.|Anderson A.|Anderson A.|Avva J.|Ahmed Z.|Ahmed Z.|Arnold K.|Austermann J.|Bender A.|Bender A.|Benson B.|Benson B.|Bleem L.|Bleem L.|Byrum K.|Carlstrom J.|Carlstrom J.|Carter F.|Carter F.|Chang C.|Chang C.|Cho H.|Clich J.|Cukierman A.|Czaplewski D.|Divan R.|De Haan T.|Dobbs M.|Dobbs M.|Dutcher D.|Everett W.|Gilbert A.|Gannon R.|Guyser R.|Halverson N.|Halverson N.|Harrington N.|Hattori K.|Henning J.|Hilton G.|Holzapfel W.|Hubmayr J.|Huang N.|Irwin K.|Irwin K.|Jeong O.|Khaire T.|Kubik D.|Kuo C.|Kuo C.|Lee A.|Lee A.|Leitch E.|Meyer S.|Meyer S.|Miller C.|Montgomery J.|Nadolski A.|Natoli T.|Nguyen H.|Novosad V.|Padin S.|Padin S.|Pan Z.|Pearson J.|Posada C.|Rahlin A.|Reichardt C.|Ruhl J.|Saliwanchik B.|Sayre J.|Shariff J.|Shirley I.|Shirokoff E.|Smecher G.|Sobrin J.|Stan L.|Stark A.|Story K.|Suzuki A.|Tang Q.|Thakur R.|Thompson K.|Thompson K.|Tucker C.|Vanderlinde K.|Vanderlinde K.|Vieira J.|Vieira J.|Wang G.|Whitehorn N.|Wu W.|Yefremenko V.|Yoon K.|Yoon K.</t>
  </si>
  <si>
    <t>Fabrication of large dual-polarized multichroic TES bolometer arrays for CMB measurements with the SPT-3G camera</t>
  </si>
  <si>
    <t>Optimization of Transition Edge Sensor Arrays for Cosmic Microwave Background Observations with the South Pole Telescope</t>
  </si>
  <si>
    <t>Rossi L.|Badel A.|Bajko M.|Ballarino A.|Bottura L.|Dhallé M.|Durante M.|Fazilleau P.|Fleiter J.|Goldacker W.|Härö E.|Kario A.|Kirby G.|Lorin C.|Van Nugteren J.|De Rijk G.|Salmi T.|Senatore C.|Stenvall A.|Tixador P.|Usoskin A.|Volpini G.|Yang Y.|Zangenberg N.</t>
  </si>
  <si>
    <t>Rossi L.|Badel A.|Bajas H.|Bajko M.|Ballarino A.|Barth C.|Betz U.|Bottura L.|Broggi F.|Chiuchiolo A.|Dhalle M.|Durante M.|Fazilleau P.|Fleiter J.|Gao P.|Goldacker W.|Kario A.|Kirby G.|Haro E.|Himbele J.|Lorin C.|Murtomaki J.|Van Nugteren J.|Petrone C.|De Rijk G.|Ruuskanen J.|Senatore C.|Statera M.|Stenvall A.|Tixador P.|Yang Y.|Usoskin A.|Zangenberg N.</t>
  </si>
  <si>
    <t>The EuCARD-2 future magnets European collaboration for accelerator-quality HTS magnets</t>
  </si>
  <si>
    <t>The EuCARD2 Future Magnets Program for Particle Accelerator High-Field Dipoles: Review of Results and Next Steps</t>
  </si>
  <si>
    <t>Li T.|Hasegawa T.|Yin X.|Zhu Y.|Boote K.|Adam M.|Bregaglio S.|Buis S.|Confalonieri R.|Fumoto T.|Gaydon D.|Marcaida M.|Nakagawa H.|Oriol P.|Ruane A.|Ruget F.|Ruget F.|Singh B.|Singh U.|Tang L.|Tao F.|Wilkens P.|Yoshida H.|Zhang Z.|Bouman B.</t>
  </si>
  <si>
    <t>Hasegawa T.|Li T.|Yin X.|Zhu Y.|Zhu Y.|Zhu Y.|Zhu Y.|Boote K.|Baker J.|Bregaglio S.|Buis S.|Confalonieri R.|Fugice J.|Fumoto T.|Gaydon D.|Kumar S.|Lafarge T.|Lafarge T.|Marcaida M.|Masutomi Y.|Nakagawa H.|Oriol P.|Oriol P.|Ruget F.|Singh U.|Tang L.|Tang L.|Tang L.|Tang L.|Tao F.|Tao F.|Wakatsuki H.|Wallach D.|Wang Y.|Wilson L.|Yang L.|Yang Y.|Yoshida H.|Zhang Z.|Zhu J.</t>
  </si>
  <si>
    <t>Uncertainties in predicting rice yield by current crop models under a wide range of climatic conditions</t>
  </si>
  <si>
    <t>Causes of variation among rice models in yield response to CO&lt;inf&gt;2&lt;/inf&gt; examined with Free-Air CO&lt;inf&gt;2&lt;/inf&gt; Enrichment and growth chamber experiments</t>
  </si>
  <si>
    <t>Smith S.|Blanton L.|Kniss K.|Mustaquim D.|Steffens C.|Reed C.|Bramley A.|Flannery B.|Fry A.|Grohskopf L.|Bresee J.|Wallis T.|Garten R.|Xu X.|Elal A.|Gubareva L.|Barnes J.|Wentworth D.|Burns E.|Katz J.|Jernigan D.|Brammer L.</t>
  </si>
  <si>
    <t>Update: Influenza activity — United States, October 4–November 28, 2015</t>
  </si>
  <si>
    <t>MMWR. Morbidity and mortality weekly report</t>
  </si>
  <si>
    <t>Terslev L.|Gutierrez M.|Christensen R.|Balint P.|Bruyn G.|Delle Sedie A.|Filippucci E.|Garrido J.|Hammer H.|Iagnocco A.|Kane D.|Kaeley G.|Keen H.|Mandl P.|Naredo E.|Pineda C.|Schicke B.|Thiele R.|D'Agostino M.|D'Agostino M.|Schmidt W.|Möller I.|Bong D.|Szkudlarek M.|De Miguel E.|Sharp V.|Dejaco C.|Kissin E.|Hanova P.|Gandjbakhch F.|Freeston J.|Koski J.|Swen N.|Epis O.|Aydin S.|Ravagnani V.|Reginato A.|Wakefield R.</t>
  </si>
  <si>
    <t>Assessing elementary lesions in gout by ultrasound: Results of an OMERACT patient-based agreement and reliability exercise</t>
  </si>
  <si>
    <t>Karasavvas N.|Karnasuta C.|Savadsuk H.|Madnote S.|Inthawong D.|Chantakulkij S.|Rittiroongrad S.|Nitayaphan S.|Pitisuttithum P.|Thongcharoen P.|Siriyanon V.|Andrews C.|Barnett S.|Tartaglia J.|Sinangil F.|Francis D.|Robb M.|Robb M.|Michael N.|Ngauy V.|De Souza M.|Paris R.|Excler J.|Excler J.|Kim J.|O'Connell R.</t>
  </si>
  <si>
    <t>Akapirat S.|Karnasuta C.|Vasan S.|Vasan S.|Rerks-Ngarm S.|Pitisuttithum P.|Madnote S.|Savadsuk H.|Savadsuk H.|Rittiroongrad S.|Puangkaew J.|Phogat S.|Tartaglia J.|Sinangil F.|de Souza M.|de Souza M.|de Souza M.|de Souza M.|Excler J.|Excler J.|Excler J.|Kim J.|Kim J.|Robb M.|Michael N.|Ngauy V.|Ngauy V.|O’Connell R.|O’Connell R.|Karasavvas N.|Karasavvas N.</t>
  </si>
  <si>
    <t>IgG Antibody Responses to Recombinant gp120 Proteins, gp70V1/V2 Scaffolds, and a CyclicV2 Peptide in Thai Phase I/II Vaccine Trials Using Different Vaccine Regimens</t>
  </si>
  <si>
    <t>Characterization of HIV-1 gp120 antibody specificities induced in anogenital secretions of RV144 vaccine recipients after late boost immunizations</t>
  </si>
  <si>
    <t>López-Mejías R.|Genre F.|Pérez B.|Castañeda S.|Ortego-Centeno N.|Llorca J.|Ubilla B.|Remuzgo-Martínez S.|Mijares V.|Pina T.|Calvo-Río V.|Márquez A.|Miranda-Filloy J.|Parejo A.|Conde-Jaldón M.|Ortiz-Fernández L.|Argila D.|Aragües M.|Rubio E.|León Luque M.|Blanco-Madrigal J.|Galíndez-Aguirregoikoa E.|Escribano F.|Ocejo-Vinyals J.|Martín J.|Blanco R.|González-Gay M.</t>
  </si>
  <si>
    <t>Association of HLA-B*41:02 with Henoch-Schönlein Purpura (IgA Vasculitis) in Spanish individuals irrespective of the HLA-DRB1 status</t>
  </si>
  <si>
    <t>Garcia-Laorden M.|Garcia-Laorden M.|Blok D.|Blok D.|Kager L.|Kager L.|Hoogendijk A.|Hoogendijk A.|Van Mierlo G.|Lede I.|Lede I.|Rahman W.|Afroz R.|Ghose A.|Visser C.|Visser C.|Md Zahed A.|Husain M.|Alam K.|Chandra Barua P.|Hassan M.|Hossain A.|Tayab M.|Day N.|Dondorp A.|De Vos A.|De Vos A.|Van Der Poll T.|Van Der Poll T.|Van Der Poll T.</t>
  </si>
  <si>
    <t>Increased intra- and extracellular granzyme expression in patients with tuberculosis</t>
  </si>
  <si>
    <t>Ortiz-Fernández L.|García-Lozano J.|Montes-Cano M.|Conde-Jaldón M.|Leo E.|Ortego-Centeno N.|Gómez-García M.|García-Hernández F.|Márquez J.|Espinosa G.|Graña-Gil G.|Sánchez-Bursón J.|Juliá M.|Blanco R.|Barnosi-Marín A.|Solans R.|Fanlo P.|Rodríguez-Carballeira M.|Camps T.|Castañeda S.|Martín J.|González-Escribano M.</t>
  </si>
  <si>
    <t>Burillo-Sanz S.|Montes-Cano M.|García-Lozano J.|Ortiz-Fernández L.|Ortego-Centeno N.|García-Hernández F.|Espinosa G.|Graña-Gil G.|Sánchez-Bursón J.|Rosa Juliá M.|Solans R.|Blanco R.|Barnosi-Marín A.|Gómez De La Torre R.|Fanlo P.|Rodríguez-Carballeira M.|Rodríguez-Rodríguez L.|Camps T.|Castañeda S.|Alegre-Sancho J.|Martín J.|González-Escribano M.</t>
  </si>
  <si>
    <t>Association of haplotypes of the TLR8 locus with susceptibility to Crohn's and Behçet's diseases</t>
  </si>
  <si>
    <t>Mutational profile of rare variants in inflammasome-related genes in Behçet disease: A Next Generation Sequencing approach</t>
  </si>
  <si>
    <t>Martínez-Baz I.|Martínez-Baz I.|Navascués A.|Pozo F.|Chamorro J.|Albeniz E.|Casado I.|Reina G.|Cenoz M.|Cenoz M.|Ezpeleta C.|Castilla J.|Castilla J.|Abad I.|Aldaz P.|Álvarez E.|Arana J.|Arceiz I.|Arina E.|Arribas I.|Artajo M.|Arza A.|Azagra B.|Bartolome F.|Bernués C.|Bolea C.|Brugos A.|Cano B.|Castresana M.|Cenoz J.|Cia F.|Compains B.|Corpas J.|Cortés F.|Churio B.|Cuevas P.|Da Costa E.|Díez Espino J.|Doiz M.|Escribano F.|Esparza M.|Etayo V.|Fernández Alfaro C.|Flamarique B.|Gamboa J.|Garcés M.|García Blanco L.|German A.|Giner A.|Gómara M.|Goñi N.|Guillorme M.|Guiu J.|Gurbindo J.|Guruchaga M.|Heras J.|Hijos M.|Indurain M.|Iñigo B.|Juan Belloc S.|Jurio J.|León M.|Longás J.|Miner J.|Moreno M.|Moros M.|Navarro U.|Orozco F.|Orte M.|Palacio P.|Palau J.|Pérez Lecumberri C.|Perez Pascual P.|Pérez Sanz B.|Prado Virto A.|Prado Santamaria M.|Puig Arrastia A.|Ridruejo E.|Ramos M.|Rípodas B.|Rodríguez M.|Roncal M.|Ruiz Puertas I.|Sánchez Vázquez C.|Sarrasqueta P.|Senosiain M.|Sola J.|Sota M.|Ursua M.|Urtasun I.|Vigata M.|Virto M.|Vizcay J.|Artajo P.|Beristain X.|Bernaola E.|Chamorro J.|Esquiroz M.|Fanlo P.|Gil F.</t>
  </si>
  <si>
    <t>Influenza vaccine effectiveness in preventing inpatient and outpatient cases in a season dominated by vaccine-matched influenza B virus</t>
  </si>
  <si>
    <t>Cook J.|Tomlinson S.|Kleinschmidt I.|Donnelly M.|Akogbeto M.|Adechoubou A.|Massougbodji A.|Okê-Sopoh M.|Corbel V.|Cornelie S.|Hounto A.|Etang J.|Awono-Ambene H.|Bigoga J.|Mandeng S.|Njeambosay B.|Tabue R.|Kouambeng C.|Fondjo E.|Raghavendra K.|Bhatt R.|Chourasia M.|Swain D.|Uragayala S.|Valecha N.|Mbogo C.|Bayoh N.|Kinyari T.|Njagi K.|Muthami L.|Kamau L.|Mathenge E.|Ochomo E.|Kafy H.|Bashir A.|Malik E.|Elmardi K.|Sulieman J.|Abdin M.|Subramaniam K.|Thomas B.|West P.|Bradley J.|Knox T.|Mnzava A.|Lines J.|Macdonald M.|Nkuni Z.</t>
  </si>
  <si>
    <t>Implications of insecticide resistance for malaria vector control with long-lasting insecticidal nets: Trends in pyrethroid resistance during a WHO-coordinated multi-country prospective study 11 Medical and Health Sciences 1117 Public Health and Health Services</t>
  </si>
  <si>
    <t>Alfaleh F.|Nugrahini N.|Matičič M.|Tolmane I.|Tolmane I.|Alzaabi M.|Hajarizadeh B.|Hajarizadeh B.|Valantinas J.|Kim D.|Hunyady B.|Hunyady B.|Abaalkhail F.|Abbas Z.|Abdou A.|Abourached A.|Al Braiki F.|Al Hosani F.|Al Jaberi K.|Al Khatry M.|Al Mulla M.|Al Quraishi H.|Al Rifai A.|Al Serkal Y.|Alam A.|Alashgar H.|Alavian S.|Alavian S.|Alawadhi S.|Al-Dabal L.|Aldins P.|Alghamdi A.|Al-Hakeem R.|Aljumah A.|Almessabi A.|Alqutub A.|Alswat K.|Altraif I.|Andrea N.|Assiri A.|Babatin M.|Baqir A.|Barakat M.|Bergmann O.|Bizri A.|Chaudhry A.|Choi M.|Diab T.|Djauzi S.|El Hassan E.|El Khoury S.|Estes C.|Fakhry S.|Farooqi J.|Farooqi J.|Fridjonsdottir H.|Fridjonsdottir H.|Fridjonsdottir H.|Gani R.|Ghafoor Khan A.|Gheorghe L.|Goldis A.|Gottfredsson M.|Gregorcic S.|Gunter J.|Hamid S.|Han K.|Hasan I.|Hashim A.|Horvath G.|Husni R.|Jafri W.|Jeruma A.|Jeruma A.|Jonasson J.|Jonasson J.|Jonasson J.|Karlsdottir B.|Kim Y.|Koutoubi Z.|Lesmana L.|Lesmana L.|Liakina V.|Liakina V.|Lim Y.|Löve A.|Löve A.|Maimets M.|Makara M.|Malekzadeh R.|Memon M.|Merat S.|Mokhbat J.|Mourad F.|Muljono D.|Muljono D.|Nawaz A.|Olafsson S.|Priohutomo S.|Qureshi H.</t>
  </si>
  <si>
    <t>Strategies to manage hepatitis C virus infection disease burden - Volume 3</t>
  </si>
  <si>
    <t>Spatiotemporal characterization of zonal flows with multi-channel correlation Doppler reflectometers in the HL-2A Tokamak</t>
  </si>
  <si>
    <t>Kim B.|Han B.|Jeon E.|Joo K.|Kang J.|Khan N.|Kim H.|Kim H.|Kim J.|Siyeon K.|Kim S.|Kim Y.|Kim Y.|Ko Y.|Lee J.|Lee J.|Lee J.|Ma K.|Park H.|Park H.|Park K.|Seo K.|Seon G.|Yeo I.|Yeo K.</t>
  </si>
  <si>
    <t>Ko Y.|Kim B.|Kim J.|Han B.|Jang C.|Jeon E.|Joo K.|Kim H.|Kim H.|Kim Y.|Kim Y.|Kim Y.|Lee J.|Lee J.|Lee M.|Oh Y.|Park H.|Park H.|Park H.|Park K.|Seo K.|Siyeon K.|Sun G.</t>
  </si>
  <si>
    <t>Pulse shape discrimination capability of metal-loaded organic liquid scintillators for a short-baseline reactor neutrino experiment</t>
  </si>
  <si>
    <t>Sterile Neutrino Search at the NEOS Experiment</t>
  </si>
  <si>
    <t>Dalla Betta G.|Dalla Betta G.|Batignani G.|Batignani G.|Benkechkache M.|Benkechkache M.|Bettarini S.|Bettarini S.|Casarosa G.|Casarosa G.|Comotti D.|Comotti D.|Fabris L.|Fabris L.|Forti F.|Forti F.|Grassi M.|Grassi M.|Latreche S.|Lodola L.|Lodola L.|Malcovati P.|Malcovati P.|Manghisoni M.|Manghisoni M.|Mendicino R.|Mendicino R.|Morsani F.|Paladino A.|Paladino A.|Pancheri L.|Pancheri L.|Paoloni E.|Paoloni E.|Ratti L.|Ratti L.|Re V.|Re V.|Rizzo G.|Rizzo G.|Traversi G.|Traversi G.|Vacchi C.|Vacchi C.|Verzellesi G.|Verzellesi G.|Xu H.|Xu H.</t>
  </si>
  <si>
    <t>Design and TCAD simulation of planar p-on-n active-edge pixel sensors for the next generation of FELs</t>
  </si>
  <si>
    <t>García-Martín E.|Jiménez-Jiménez F.|Jiménez-Jiménez F.|Alonso-Navarro H.|Alonso-Navarro H.|Martínez C.|Zurdo M.|Turpín-Fenoll L.|Millán-Pascual J.|Adeva-Bartolomé T.|Cubo E.|Navacerrada F.|Rojo-Sebastián A.|Rubio L.|Ortega-Cubero S.|Ortega-Cubero S.|Pastor P.|Pastor P.|Pastor P.|Pastor P.|Calleja M.|Plaza-Nieto J.|Pilo-De-La-Fuente B.|Arroyo-Solera M.|García-Albea E.|Agúndez J.</t>
  </si>
  <si>
    <t>Jiménez-Jiménez F.|Jiménez-Jiménez F.|Esguevillas G.|Alonso-Navarro H.|Alonso-Navarro H.|Zurdo M.|Turpín-Fenoll L.|Millán-Pascual J.|Adeva-Bartolomé T.|Cubo E.|Navacerrada F.|Amo G.|Rojo-Sebastián A.|Rubio L.|Díez-Fairén M.|Díez-Fairén M.|Pastor P.|Pastor P.|Pastor P.|Pastor P.|Calleja M.|Plaza-Nieto J.|Pilo-de-la-Fuente B.|Arroyo-Solera M.|García-Albea E.|Agúndez J.|García-Martín E.</t>
  </si>
  <si>
    <t>Heme Oxygenase-1 and 2 Common Genetic Variants and Risk for Restless Legs Syndrome</t>
  </si>
  <si>
    <t>Gamma-aminobutyric acid (GABA) receptors genes polymorphisms and risk for restless legs syndrome</t>
  </si>
  <si>
    <t>McMurtry C.|McMurtry C.|McMurtry C.|McMurtry C.|Taddio A.|Taddio A.|Noel M.|Noel M.|Antony M.|Chambers C.|Chambers C.|Asmundson G.|Pillai Riddell R.|Pillai Riddell R.|Pillai Riddell R.|Shah V.|Shah V.|MacDonald N.|MacDonald N.|MacDonald N.|Rogers J.|Rogers J.|Bucci L.|Bucci L.|Mousmanis P.|Lang E.|Halperin S.|Halperin S.|Halperin S.|Halperin S.|Bowles S.|Halpert C.|Ipp M.|Ipp M.|Rieder M.|Robson K.|Uleryk E.|Votta Bleeker E.|Dubey V.|Hanrahan A.|Lockett D.|Scott J.</t>
  </si>
  <si>
    <t>Exposure-based Interventions for the management of individuals with high levels of needle fear across the lifespan: a clinical practice guideline and call for further research</t>
  </si>
  <si>
    <t>Cognitive Behaviour Therapy</t>
  </si>
  <si>
    <t>Mewton N.|Cung T.|Morel O.|Cayla G.|Bonnefoy-Cudraz E.|Rioufol G.|Angoulvant D.|Guerin P.|Elbaz M.|Delarche N.|Coste P.|Vanzetto G.|Metge M.|Aupetit J.|Jouve B.|Motreff P.|Tron C.|Labeque J.|Steg P.|Cottin Y.|Range G.|Clerc J.|Coussement P.|Prunier F.|Moulin F.|Roth O.|Belle L.|Dubois P.|Barragan P.|Gilard M.|Piot C.|Colin P.|Morice M.|Monassier J.|Ider O.|Dubois-Randé J.|Unterseeh T.|Lebreton H.|Beard T.|Blanchard D.|Grollier G.|Malquarti V.|Staat P.|Sudre A.|Hansson M.|Elmer E.|Boussaha I.|Jossan C.|Torner A.|Claeys M.|Garcia-Dorado D.|Ovize M.</t>
  </si>
  <si>
    <t>Rationale and design of the Cyclosporine to ImpRove Clinical oUtcome in ST-elevation myocardial infarction patients (the CIRCUS trial)</t>
  </si>
  <si>
    <t>Bhoo-Pathy N.|Yip C.|Peters S.|Kimman M.|Sullivan R.|Jan S.|Woodward M.|Ng C.|Arounlangsy P.|Aung S.|Balete S.|Bhoo-Pathy N.|Bounxouei B.|Bui D.|Datukan J.|Gorospe A.|Yip C.|Khopaibul P.|Khuayjarernpanishk T.|Khuhaprema T.|Khin M.|Klinwimol T.|Lalitwongsa S.|Lawbundis D.|Lola C.|Cristal-Luna G.|Marbella L.|Trong K.|Maung S.|Mon S.|Pa Naing W.|Ngelangel C.|Nyein H.|Ong-Cornel A.|Oo K.|Orolfo-Real I.|Xuan D.|Pharin S.|Pujianto|Rattanavong O.|Samnang K.|Sangkittipaiboon S.|Sangrajrang S.|Santiago-Ferreras C.|Sarnianto P.|Shwe S.|Sokha E.|Sinthusake T.|Suanplu D.|Tanabodee J.|Thabrany H.|Thepsuwan K.|Htun Y.|Viroath H.|Le Win L.|Win S.|Win T.|Ashariati A.|Atmakusuma D.|Bakta I.|Thi Kim L.|Thi Ngoc P.|Bao T.|Djatmiko A.|Fachruddin A.|Goh P.|Kurnianda J.|Monaghan H.|Muthalib A.|Thuy T.|Hoang T.|Thi Hoai N.|Panigoro S.|Quang H.|Thanh K.|Suardi D.|Subramaniam S.|Sudoyo A.|Dang K.|Dinh H.|Suharti C.|Suyatno</t>
  </si>
  <si>
    <t>Policy and priorities for national cancer control planning in low- and middle-income countries: Lessons from the Association of Southeast Asian Nations (ASEAN) Costs in Oncology prospective cohort study</t>
  </si>
  <si>
    <t>Saver J.|Goyal M.|Goyal M.|Bonafe A.|Diener H.|Levy E.|Pereira V.|Albers G.|Cognard C.|Cohen D.|Hacke W.|Jansen O.|Jovin T.|Mattle H.|Nogueira R.|Siddiqui A.|Yavagal D.|Devlin T.|Lopes D.|Reddy V.|du Mesnil de Rochemont R.|Jahan R.</t>
  </si>
  <si>
    <t>Shireman T.|Wang K.|Saver J.|Goyal M.|Bonafé A.|Diener H.|Levy E.|Pereira V.|Albers G.|Cognard C.|Hacke W.|Jansen O.|Jovin T.|Mattle H.|Nogueira R.|Siddiqui A.|Yavagal D.|Devlin T.|Lopes D.|Reddy V.|De Rochemont R.|Jahan R.|Vilain K.|House J.|Lee J.|Cohen D.|Cohen D.</t>
  </si>
  <si>
    <t>Solitaire™ with the Intention for Thrombectomy as Primary Endovascular Treatment for Acute Ischemic Stroke (SWIFT PRIME) trial: Protocol for a randomized, controlled, multicenter study comparing the Solitaire revascularization device with IV tPA with IV tPA alone in acute ischemic stroke</t>
  </si>
  <si>
    <t>Cost-Effectiveness of Solitaire Stent Retriever Thrombectomy for Acute Ischemic Stroke Results from the SWIFT-PRIME Trial (Solitaire with the Intention for Thrombectomy as Primary Endovascular Treatment for Acute Ischemic Stroke)</t>
  </si>
  <si>
    <t>Rubini Gimenez M.|Rubini Gimenez M.|Twerenbold R.|Jaeger C.|Schindler C.|Puelacher C.|Wildi K.|Reichlin T.|Haaf P.|Merk S.|Honegger U.|Wagener M.|Druey S.|Schumacher C.|Krivoshei L.|Hillinger P.|Herrmann T.|Campodarve I.|Rentsch K.|Bassetti S.|Osswald S.|Mueller C.|Mueller C.</t>
  </si>
  <si>
    <t>Reichlin T.|Twerenbold R.|Wildi K.|Rubini Gimenez M.|Bergsma N.|Haaf P.|Druey S.|Puelacher C.|Moehring B.|Freese M.|Stelzig C.|Krivoshei L.|Hillinger P.|Jäger C.|Herrmann T.|Kreutzinger P.|Radosavac M.|Weidmann Z.|Pershyna K.|Honegger U.|Wagener M.|Vuillomenet T.|Campodarve I.|Bingisser R.|Miró Ò.|Rentsch K.|Bassetti S.|Osswald S.|Mueller C.</t>
  </si>
  <si>
    <t>One-hour Rule-in and Rule-out of Acute Myocardial Infarction Using High-sensitivity Cardiac Troponin i</t>
  </si>
  <si>
    <t>Prospective validation of a 1-hour algorithm to rule-out and rule-in acute myocardial infarction using a high-sensitivity cardiac troponin T assay</t>
  </si>
  <si>
    <t>CMAJ : Canadian Medical Association journal = journal de l'Association medicale canadienne</t>
  </si>
  <si>
    <t>Philpott C.|Hopkins C.|Erskine S.|Kumar N.|Robertson A.|Farboud A.|Ahmed S.|Anari S.|Cathcart R.|Khalil H.|Jervis P.|Carrie S.|Kara N.|Prinsley P.|Almeyda R.|Mansell N.|Sunkaraneni S.|Salam M.|Ray J.|Panesaar J.|Hobson J.|Clark A.|Morris S.</t>
  </si>
  <si>
    <t>Philpott C.|Philpott C.|Erskine S.|Smith R.|Hopkins C.|Kara N.|Farboud A.|Salam M.|Robertson A.|Almeyda R.|Kumar B.|Anari S.|Ray J.|Cathcart R.|Carrie S.|Ahmed S.|Khalil H.|Clark A.|Thomas M.|Sunkaraneni V.|Jervis P.|Panesaar J.|Prinsley P.|Mansell N.|Hobson J.|Woods J.|Coombes E.</t>
  </si>
  <si>
    <t>The burden of revision sinonasal surgery in the UK-data from the Chronic Rhinosinusitis Epidemiology Study (CRES): a cross-sectional study</t>
  </si>
  <si>
    <t>Current use of baseline medical treatment in chronic rhinosinusitis: Data from the National Chronic Rhinosinusitis Epidemiology Study (CRES)</t>
  </si>
  <si>
    <t>Clinical Otolaryngology</t>
  </si>
  <si>
    <t>BMJ open</t>
  </si>
  <si>
    <t>StephanWindecker|Kolh P.|Alfonso F.|Collet J.|Cremer J.|Falk V.|Filippatos G.|Hamm C.|Head S.|Jüni P.|Kappetein A.|Kastrati A.|Knuuti J.|Landmesser U.|Laufer G.|Neumann F.|Richter D.|Schauerte P.|Uva M.|Stefanini G.|Taggart D.|Torracca L.|Valgimigli M.|Wijns W.|Witkowski A.</t>
  </si>
  <si>
    <t>2014 ESC/EACTS guidelines on myocardial revascularization</t>
  </si>
  <si>
    <t>Wright E.|Kamm M.|De Cruz P.|Hamilton A.|Selvaraj F.|Princen F.|Gorelik A.|Liew D.|Prideaux L.|Lawrance I.|Andrews J.|Bampton P.|Jakobovits S.|Florin T.|Gibson P.|Debinski H.|Macrae F.|Samuel D.|Kronborg I.|Radford-Smith G.|Radford-Smith G.|Gearry R.|Selby W.|Bell S.|Brown S.|Connell W.</t>
  </si>
  <si>
    <t>Anti-TNF therapeutic drug monitoring in postoperative Crohn's disease</t>
  </si>
  <si>
    <t>Millar J.|Reyes-Soffer G.|Jumes P.|Dunbar R.|DeGoma E.|Baer A.|Karmally W.|Donovan D.|Rafeek H.|Pollan L.|Tohyama J.|Johnson-Levonas A.|Wagner J.|Holleran S.|Obunike J.|Liu Y.|Ramakrishnan R.|Lassman M.|Gutstein D.|Ginsberg H.|Rader D.</t>
  </si>
  <si>
    <t>Millar J.|Lassman M.|Thomas T.|Ramakrishnan R.|Jumes P.|Dunbar R.|De Goma E.|Baer A.|Karmally W.|Donovan D.|Rafeek H.|Wagner J.|Holleran S.|Obunike J.|Liu Y.|Aoujil S.|Standiford T.|Gutstein D.|Ginsberg H.|Rader D.|Reyes-Soffer G.|Reyes-Soffer G.</t>
  </si>
  <si>
    <t>Anacetrapib lowers LDL by increasing ApoB clearance in mildly hypercholesterolemic subjects</t>
  </si>
  <si>
    <t>Effects of CETP inhibition with anacetrapib on metabolism of VLDL-TG and plasma apolipoproteins C-II, C-III, and E</t>
  </si>
  <si>
    <t>Ghadri J.|Cammann V.|Jurisic S.|Seifert B.|Napp L.|Diekmann J.|Bataiosu D.|D'Ascenzo F.|Ding K.|Sarcon A.|Kazemian E.|Birri T.|Ruschitzka F.|Lüscher T.|Templin C.|Jaguszewski M.|Jaguszewski M.|Franke J.|Franke J.|Katus H.|Katus H.|Burgdorf C.|Schunkert H.|Schunkert H.|Thiele H.|Bauersachs J.|Tschöpe C.|Tschöpe C.|Rajan L.|Michels G.|Pfister R.|Ukena C.|Böhm M.|Erbel R.|Cuneo A.|Jacobshagen C.|Hasenfuß G.|Karakas M.|Karakas M.|Karakas M.|Koenig W.|Koenig W.|Rottbauer W.|Said S.|Braun-Dullaeus R.|Cuculi F.|Cuculi F.|Banning A.|Fischer T.|Vasankari T.|Airaksinen K.|Fijalkowski M.|Rynkiewicz A.|Opolski G.|Dworakowski R.|MacCarthy P.|Kaiser C.|Osswald S.|Galiuto L.|Crea F.|Dichtl W.|Franz W.|Empen K.|Empen K.|Felix S.|Felix S.|Delmas C.|Lairez O.|Erne P.|Erne P.|Frantz S.|Prasad A.|Prasad A.|Bax J.</t>
  </si>
  <si>
    <t>A novel clinical score (InterTAK Diagnostic Score) to differentiate takotsubo syndrome from acute coronary syndrome: results from the International Takotsubo Registry</t>
  </si>
  <si>
    <t>Yang H.|Chen Q.|Zhou N.|Sun L.|Bao H.|Tan L.|Chen H.|Zhang G.|Ling X.|Huang L.|Li L.|Ma M.|Yang H.|Wang X.|Zou P.|Peng K.|Liu K.|Liu T.|Cui Z.|Liu J.|Ao L.|Zhou Z.|Cao J.</t>
  </si>
  <si>
    <t>Chen Q.|Yang H.|Zhou N.|Sun L.|Bao H.|Tan L.|Chen H.|Ling X.|Zhang G.|Huang L.|Li L.|Ma M.|Yang H.|Wang X.|Zou P.|Peng K.|Liu T.|Shi X.|Feng D.|Zhou Z.|Ao L.|Cui Z.|Cao J.</t>
  </si>
  <si>
    <t>Lifestyles associated with human semen quality: Results from marhcs cohort study in Chongqing, China</t>
  </si>
  <si>
    <t>Phthalate exposure, even below US EPA reference doses, was associated with semen quality and reproductive hormones: Prospective MARHCS study in general population</t>
  </si>
  <si>
    <t>Gaudry S.|Gaudry S.|Gaudry S.|Hajage D.|Hajage D.|Hajage D.|Schortgen F.|Martin-Lefevre L.|Tubach F.|Tubach F.|Tubach F.|Pons B.|Boulet E.|Boyer A.|Lerolle N.|Chevrel G.|Carpentier D.|Lautrette A.|Bretagnol A.|Mayaux J.|Thirion M.|Markowicz P.|Thomas G.|Dellamonica J.|Richecoeur J.|Darmon M.|Prost N.|Prost N.|Yonis H.|Megarbane B.|Loubières Y.|Blayau C.|Maizel J.|Zuber B.|Nseir S.|Bigé N.|Hoffmann I.|Hoffmann I.|Ricard J.|Ricard J.|Ricard J.|Dreyfuss D.|Dreyfuss D.|Dreyfuss D.|Dreyfuss D.</t>
  </si>
  <si>
    <t>Gaudry S.|Gaudry S.|Hajage D.|Hajage D.|Hajage D.|Schortgen F.|Martin-Lefevre L.|Verney C.|Pons B.|Pons B.|Boulet E.|Boyer A.|Chevrel G.|Lerolle N.|Carpentier D.|De Prost N.|De Prost N.|Lautrette A.|Bretagnol A.|Mayaux J.|Nseir S.|Nseir S.|Megarbane B.|Thirion M.|Forel J.|Maizel J.|Yonis H.|Markowicz P.|Thiery G.|Thiery G.|Tubach F.|Tubach F.|Tubach F.|Ricard J.|Ricard J.|Ricard J.|Dreyfuss D.|Dreyfuss D.|Dreyfuss D.</t>
  </si>
  <si>
    <t>Comparison of two strategies for initiating renal replacement therapy in the intensive care unit: Study protocol for a randomized controlled trial (AKIKI)</t>
  </si>
  <si>
    <t>Timing of renal support and outcome of septic shock and acute respiratory distress syndrome: A post Hoc analysis of the AKIKI randomized clinical trial</t>
  </si>
  <si>
    <t>Keurhorst M.|Keurhorst M.|Anderson P.|Anderson P.|Heinen M.|Bendtsen P.|Baena B.|Brzózka K.|Colom J.|Deluca P.|Drummond C.|Kaner E.|Kłoda K.|Mierzecki A.|Newbury-Birch D.|Okulicz-Kozaryn K.|Palacio-Vieira J.|Parkinson K.|Reynolds J.|Ronda G.|Segura L.|Słodownik L.|Spak F.|van Steenkiste B.|Wallace P.|Wolstenholme A.|Wojnar M.|Gual A.|Laurant M.|Laurant M.|Wensing M.|Wensing M.</t>
  </si>
  <si>
    <t>Impact of primary healthcare providers' initial role security and therapeutic commitment on implementing brief interventions in managing risky alcohol consumption: A cluster randomised factorial trial</t>
  </si>
  <si>
    <t>Silva-Fernández L.|Pérez-Vicente S.|Martín-Martínez M.|López-González R.|Escudero C.|Chozas N.|Maries I.|Fernandez A.|Medina F.|Guzmán M.|Ureña I.|Irigoyen V.|Lopez M.|Espiño P.|Manrique S.|Collantes E.|Font P.|Ruiz D.|Granados M.|Pozuelo M.|Moreno I.|Garcia López A.|Pina J.|Roselló R.|Vázquez C.|Beltrán J.|Pecondón A.|Giménez E.|Jimenez F.|Marzo J.|Medrano M.|Babío J.|Tinturé T.|González S.|Ordás C.|García M.|Ballina J.|Alonso S.|Espadaler L.|Fernandez J.|Fiter J.|Bustabad S.|Rodríguez C.|Naranjo A.|Ojeda S.|Tornero J.|Piqueras J.|Júdez E.|Sánchez G.|Pantoja L.|López C.|Medina J.|Iglesias G.|Alvarez M.|Alegre J.|Colazo M.|Alonso J.|álvarez B.|Pérez Sandoval T.|Del Pino J.|Montilla C.|Gómez S.|López R.|Sánchez M.|Arasa F.|Castro S.|Ordóñez S.|Boquet D.|Calvet J.|de la Fuente D.|Rios V.|Nolla M.|Martínez A.|Belmonte Serrano M.|Negueroles R.|García J.|Gamero F.|del Rincón E.|Veroz R.|Pérez-Pampín E.|Fernandez L.|Miguélez R.|Godó J.|Ortíz A.|Vicente E.|Tomero E.|Casado A.|Arias M.|Cuende E.|Bohorquez C.|Rodríguez J.|Aragón A.|García J.|Zubieta J.|Martínez C.|Mateo I.|de Juanes A.|Enríquez E.|López-Longo F.|Maese J.</t>
  </si>
  <si>
    <t>López-Longo F.|Seoane-Mato D.|Martín-Martínez M.|Sánchez-Alonso F.|Escudero C.|Chozas N.|Maries I.|Fernandez A.|Medina F.|Ureña I.|Irigoyen V.|Lopez M.|Espiño P.|Manrique S.|Collantes E.|Font P.|Ruiz D.|Granados M.|Pozuelo M.|Moreno I.|Garcia Lopez A.|Pina J.|Rosello R.|Vazquez C.|Beltrán J.|Pecondón A.|Giménez E.|Jimenez F.|Marzo J.|Medrano M.|Babio J.|Tinture T.|Gonzalez S.|Ordas C.|Garcia M.|Ballina y Alonso J.|Espadaler L.|Fernandez J.|Fiter J.|Bustabad S.|Rodríguez C.|Naranjo A.|Ojeda S.|Tornero J.|Piqueras J.|Judez E.|Sanchez G.|Pantoja L.|Lopez C.|Medina J.|Iglesias G.|Alvarez M.|Alegre J.|Colazo M.|Alonso J.|Alvarez B.|Perez Sandoval T.|Del Pino J.|Montilla C.|Gomez S.|Lopez R.|Sanchez M.|Arasa F.|Castro S.|Ordoñez S.|Boquet D.|Calvet J.|de la Fuente D.|Rios V.|Nolla M.|Martinez A.|Belmonte Serrano M.|Negueroles R.|Garcia J.|Gamero y E del Rincon F.|Veroz R.|Perez-Pampin E.|Fernandez L.|Miguelez R.|Godo J.|Ortíz A.|Vicente E.|Tomero E.|Casado A.|Aria M.|Cuende E.|Bohorquez C.|Rodriguez J.|Aragon A.|Garcia J.|Zubieta J.|Martinez C.|Mateo I.|de Juanes y E Enriquez A.|Lopez-Longo F.|Maese J.|Pagan E.|Rubira M.|Mesa P.|Rivera N.</t>
  </si>
  <si>
    <t>Variability in the prescription of non-biologic disease-modifying antirheumatic drugs for the treatment of spondyloarthritis in Spain</t>
  </si>
  <si>
    <t>Variability in the prescription of biological drugs in rheumatoid arthritis in Spain: a multilevel analysis</t>
  </si>
  <si>
    <t>Nagao K.|Inada T.|Taniguchi T.|Shiomi H.|Matsuda S.|Saito N.|Kimura T.|Minatoya K.|Morimoto T.|Ando K.|Kanamori N.|Murata K.|Kitai T.|Kawase Y.|Izumi C.|Miyake M.|Mitsuoka H.|Kato M.|Hirano Y.|Murakami T.|Takeuchi Y.|Yamane K.|Toyofuku M.|Ishii M.|Minamino-Muta E.|Kato T.|Inoko M.|Ikeda T.|Komasa A.|Ishii K.|Hotta K.|Higashitani N.|Jinnai T.|Kato Y.|Inuzuka Y.|Maeda C.|Morikami Y.</t>
  </si>
  <si>
    <t>Acute heart failure in patients with severe aortic stenosis ― Insights from the current as registry ―</t>
  </si>
  <si>
    <t>Hlatky M.|De Bruyne B.|Pontone G.|Patel M.|Norgaard B.|Byrne R.|Curzen N.|Purcell I.|Gutberlet M.|Rioufol G.|Hink U.|Schuchlenz H.|Feuchtner G.|Gilard M.|Andreini D.|Jensen J.|Hadamitzky M.|Wilk A.|Wang F.|Rogers C.|Douglas P.</t>
  </si>
  <si>
    <t>Douglas P.|De Bruyne B.|Pontone G.|Patel M.|Norgaard B.|Byrne R.|Curzen N.|Purcell I.|Gutberlet M.|Rioufol G.|Hink U.|Schuchlenz H.|Feuchtner G.|Gilard M.|Andreini D.|Jensen J.|Hadamitzky M.|Chiswell K.|Cyr D.|Wilk A.|Wang F.|Rogers C.|Hlatky M.</t>
  </si>
  <si>
    <t>Quality-of-Life and Economic Outcomes of Assessing Fractional Flow Reserve with Computed Tomography Angiography: PLATFORM</t>
  </si>
  <si>
    <t>1-Year Outcomes of FFR&lt;inf&gt;CT&lt;/inf&gt;-Guided Care in Patients With Suspected Coronary Disease: The PLATFORM Study</t>
  </si>
  <si>
    <t>Paolillo S.|Agostoni P.|Agostoni P.|Masarone D.|Corrà U.|Passino C.|Passino C.|Scrutinio D.|Correale M.|Cattadori G.|Metra M.|Girola D.|Piepoli M.|Salvioni E.|Giovannardi M.|Iorio A.|Emdin M.|Raimondo R.|Re F.|Cicoira M.|Belardinelli R.|Guazzi M.|Clemenza F.|Parati G.|Parati G.|Scardovi A.|Di Lenarda A.|La Gioia R.|Frigerio M.|Lombardi C.|Gargiulo P.|Sinagra G.|Pacileo G.|Perrone-Filardi P.|Limongelli G.</t>
  </si>
  <si>
    <t>Piepoli M.|Corrà U.|Veglia F.|Bonomi A.|Salvioni E.|Cattadori G.|Cattadori G.|Metra M.|Lombardi C.|Sinagra G.|Limongelli G.|Raimondo R.|Re F.|Magrì D.|Belardinelli R.|Parati G.|Minà C.|Scardovi A.|Guazzi M.|Cicoira M.|Scrutinio D.|Di Lenarda A.|Bussotti M.|Frigerio M.|Correale M.|Villani G.|Paolillo S.|Passino C.|Passino C.|Passino C.|Agostoni P.|Agostoni P.</t>
  </si>
  <si>
    <t>Prognostic role of atrial fibrillation in patients affected by chronic heart failure. Data from the MECKI score research group</t>
  </si>
  <si>
    <t>Exercise tolerance can explain the obesity paradox in patients with systolic heart failure: Data from the MECKI Score Research Group</t>
  </si>
  <si>
    <t>Ji M.|Jeong M.|Ahn Y.|Kim S.|Kim Y.|Chae S.|Hong T.|Seong I.|Chae J.|Kim C.|Cho M.|Rha S.|Bae J.|Seung K.|Park S.|Hur S.|Kim D.|Chae I.|Yoon J.|Koo B.|Kim B.|Lee M.|Kim K.|Hwang J.|Lee N.|Jeong K.|Tahk S.|Ahn T.|Kim M.|Yang J.|Rhim C.|Gwon H.|Park S.|Koh Y.|Joo S.|Kim S.|Jin D.|Cho J.|Jang Y.|Cho J.</t>
  </si>
  <si>
    <t>Kim H.|Jeong M.|Ahn Y.|Sim D.|Chae S.|Kim Y.|Hur S.|Seong I.|Hong T.|Choi D.|Cho M.|Kim C.|Seung K.|Jang Y.|Rha S.|Bae J.|Cho J.|Park S.|Kim J.|Chae J.|Rhew J.|Kim D.|Chae I.|Yoon J.|Koo B.|Kim B.|Lee M.|Kim K.|Hwang J.|Oh S.|Lee N.|Jeong K.|Tahk S.|Park K.|Han K.|Ahn T.|Kim M.|Yang J.|Rhim C.|Gwon H.|Park S.|Koh Y.|Joo S.|Kim S.|Jin D.|Cho J.|Chung W.</t>
  </si>
  <si>
    <t>Comparison of Resolute zotarolimus-eluting stents versus everolimus-eluting stents in patients with metabolic syndrome and acute myocardial infarction: Propensity score-matched analysis</t>
  </si>
  <si>
    <t>Clinical outcomes of the intra-aortic balloon pump for resuscitated patients with acute myocardial infarction complicated by cardiac arrest</t>
  </si>
  <si>
    <t>Vaseghi M.|Hu T.|Tung R.|Vergara P.|Frankel D.|Di Biase L.|Tedrow U.|Gornbein J.|Yu R.|Mathuria N.|Nakahara S.|Tzou W.|Sauer W.|Burkhardt J.|Tholakanahalli V.|Dickfeld T.|Weiss J.|Bunch T.|Reddy M.|Callans D.|Lakkireddy D.|Natale A.|Marchlinski F.|Stevenson W.|Della Bella P.|Shivkumar K.</t>
  </si>
  <si>
    <t>Outcomes of Catheter Ablation of Ventricular Tachycardia Based on Etiology in Nonischemic Heart Disease: An International Ventricular Tachycardia Ablation Center Collaborative Study</t>
  </si>
  <si>
    <t>Einstein A.|Einstein A.|Pascual T.|Mercuri M.|Karthikeyan G.|Vitola J.|Mahmarian J.|Better N.|Bouyoucef S.|Bom H.|Lele V.|Magboo V.|Magboo V.|Alexánderson E.|Allam A.|Al-Mallah M.|Flotats A.|Jerome S.|Jerome S.|Kaufmann P.|Luxenburg O.|Luxenburg O.|Shaw L.|Richard Underwood S.|Richard Underwood S.|Rehani M.|Kashyap R.|Paez D.|Dondi M.</t>
  </si>
  <si>
    <t>Biswas S.|Better N.|Pascual T.|Mercuri M.|Vitola J.|Karthikeyan G.|Westcott J.|Alexánderson E.|Allam A.|Al-Mallah M.|Bom H.|Bouyoucef S.|Flotats A.|Jerome S.|Jerome S.|Kaufman P.|Lele V.|Luxenburg O.|Luxenburg O.|Mahmarian J.|Shaw L.|Underwood S.|Underwood S.|Rehani M.|Rehani M.|Kashyap R.|Dondi M.|Paez D.|Einstein A.|Einstein A.</t>
  </si>
  <si>
    <t>Current worldwide nuclear cardiology practices andradiationexposure: Results from the 65country IAEA nuclear cardiology protocols cross-sectional study (INCAPS)</t>
  </si>
  <si>
    <t>Nuclear Cardiology Practices and Radiation Exposure in the Oceania Region: Results From the IAEA Nuclear Cardiology Protocols Study (INCAPS)</t>
  </si>
  <si>
    <t>Heart Lung and Circulation</t>
  </si>
  <si>
    <t>Park J.|Rha S.|Choi B.|Choi J.|Ryu S.|Kim S.|Noh Y.|Choi S.|Akkala R.|Li H.|Ali J.|Xu S.|Ngow H.|Lee J.|Lee G.|Kim J.|Lee S.|Na J.|Choi C.|Lim H.|Kim J.|Kim E.|Park C.|Seogseo H.|Oh D.</t>
  </si>
  <si>
    <t>Choi B.|Kim D.|Baek M.|Ryu Y.|Kim S.|Lee M.|Park J.|Noh Y.|Choi S.|Byun J.|Shim M.|Mashaly A.|Li H.|Park Y.|Jang W.|Kim W.|Kang J.|Choi J.|Park E.|Park S.|Lee S.|Na J.|Choi C.|Kim E.|Park C.|Seo H.|Oh D.|Rha S.</t>
  </si>
  <si>
    <t>Impact of low dose atorvastatin on development of new-onset diabetes mellitus in Asian population: Three-year clinical outcomes</t>
  </si>
  <si>
    <t>Hyperuricaemia and development of type 2 diabetes mellitus in Asian population</t>
  </si>
  <si>
    <t>Biancari F.|Ruggieri V.|Perrotti A.|Svenarud P.|Dalén M.|Onorati F.|Faggian G.|Santarpino G.|Maselli D.|Dominici C.|Nardella S.|Musumeci F.|Gherli R.|Mariscalco G.|Masala N.|Rubino A.|Mignosa C.|Feo M.|Corte A.|Bancone C.|Chocron S.|Gatti G.|Gherli T.|Kinnunen E.|Juvonen T.</t>
  </si>
  <si>
    <t>Biancari F.|Tauriainen T.|Airaksinen J.|Dalšen M.|Ruggieri V.|Demal T.|Gatti G.|Onorati F.|Faggian G.|Rubino A.|Maselli D.|Gherli R.|Salsano A.|Saccocci M.|Santarpino G.|Nicolini F.|De Feo M.|Rosato S.|Perrotti A.|Mariscalco G.</t>
  </si>
  <si>
    <t>European Multicenter Study on Coronary Artery Bypass Grafting (E-CABG registry): Study Protocol for a Prospective Clinical Registry and Proposal of Classification of Postoperative Complications</t>
  </si>
  <si>
    <t>Prognostic impact of multiple prior percutaneous coronary interventions in patients undergoing coronary artery bypass grafting</t>
  </si>
  <si>
    <t>Journal of Cardiothoracic and Vascular Anesthesia</t>
  </si>
  <si>
    <t>Taschner C.|Chapot R.|Costalat V.|Courthéoux P.|Barreau X.|Berge J.|Pierot L.|Kadziolka K.|Jean B.|Blanc R.|Biondi A.|Brunel H.|Gallas S.|Berlis A.|Herbreteau D.|Berkefeld J.|Groden C.|Urbach H.|El Shikh S.|Graf E.|Bonafé A.</t>
  </si>
  <si>
    <t>Taschner C.|Chapot R.|Costalat V.|Machi P.|Courthéoux P.|Barreau X.|Berge J.|Pierot L.|Kadziolka K.|Jean B.|Blanc R.|Biondi A.|Brunel H.|Gallas S.|Berlis A.|Herbreteau D.|Berkefeld J.|Urbach H.|Elsheikh S.|Fiehler J.|Desal H.|Graf E.|Bonafé A.</t>
  </si>
  <si>
    <t>GREAT—a randomized aneurysm trial. Design of a randomized controlled multicenter study comparing HydroSoft/HydroFrame and bare platinum coils for endovascular aneurysm treatment</t>
  </si>
  <si>
    <t>Second-generation hydrogel coils for the endovascular treatment of intracranial aneurysms a randomized controlled trial</t>
  </si>
  <si>
    <t>Holbein C.|Fogleman N.|Fogleman N.|Hommel K.|Apers S.|Rassart J.|Moons P.|Moons P.|Luyckx K.|Sluman M.|Enomoto J.|Johansson B.|Yang H.|Dellborg M.|Dellborg M.|Subramanyan R.|Jackson J.|Budts W.|Budts W.|Kovacs A.|Morrison S.|Tomlin M.|Gosney K.|Soufi A.|Eriksen K.|Thomet C.|Thomet C.|Berghammer M.|Berghammer M.|Alday L.|Callus E.|Fernandes S.|Caruana M.|Menahem S.|Cook S.|Rempel G.|White K.|Khairy P.|Kutty S.|Veldtman G.</t>
  </si>
  <si>
    <t>A multinational observational investigation of illness perceptions and quality of life among patients with a Fontan circulation</t>
  </si>
  <si>
    <t>Kiuchi K.|Okajima K.|Shimane A.|Yokoi K.|Teranishi J.|Aoki K.|Chimura M.|Tsubata H.|Miyata T.|Matsuoka Y.|Toba T.|Ohishi S.|Sawada T.|Tsukishiro Y.|Onishi T.|Kobayashi S.|Yamada S.|Taniguchi Y.|Yasaka Y.|Kawai H.|Ikeuchi K.|Shigenaga Y.|Ikeda T.</t>
  </si>
  <si>
    <t>Visualizing radiofrequency lesions using delayed-enhancement magnetic resonance imaging in patients with atrial fibrillation: A modification of the method used by the University of Utah group</t>
  </si>
  <si>
    <t>Visualization of the radiofrequency lesion after pulmonary vein isolation using delayed enhancement magnetic resonance imaging fused with magnetic resonance angiography</t>
  </si>
  <si>
    <t>Goncalves I.|Bengtsson E.|Colhoun H.|Shore A.|Palombo C.|Natali A.|Edsfeldt A.|Dunér P.|Fredrikson G.|Björkbacka H.|Östling G.|Aizawa K.|Casanova F.|Persson M.|Gooding K.|Strain D.|Khan F.|Looker H.|Adams F.|Belch J.|Pinnoli S.|Venturi E.|Kozakova M.|Gan L.|Schnecke V.|Nilsson J.</t>
  </si>
  <si>
    <t>Shore A.|Colhoun H.|Natali A.|Palombo C.|Khan F.|Östling G.|Aizawa K.|Kennbäck C.|Casanova F.|Persson M.|Gooding K.|Gates P.|Looker H.|Dove F.|Belch J.|Pinnola S.|Venturi E.|Kozakova M.|Kozakova M.|Goncalves I.|Kravic J.|Björkbacka H.|Nilsson J.</t>
  </si>
  <si>
    <t>Elevated plasma levels of MMP-12 are associated with atherosclerotic burden and symptomatic cardiovascular disease in subjects with type 2 diabetes</t>
  </si>
  <si>
    <t>Use of vascular assessments and novel biomarkers to predict cardiovascular events in type 2 diabetes: The Summit VIP study</t>
  </si>
  <si>
    <t>Ohsawa M.|Okamura T.|Ogasawara K.|Ogawa A.|Fujioka T.|Tanno K.|Yonekura Y.|Omama S.|Turin T.|Itai K.|Ishibashi Y.|Morino Y.|Itoh T.|Miyamatsu N.|Onoda T.|Kuribayashi T.|Makita S.|Yoshida Y.|Nakamura M.|Tanaka F.|Ohta M.|Sakata K.|Okayama A.</t>
  </si>
  <si>
    <t>Ohsawa M.|Ohsawa M.|Okamura T.|Tanno K.|Ogasawara K.|Itai K.|Yonekura Y.|Konishi K.|Omama S.|Miyamatsu N.|Turin T.|Morino Y.|Itoh T.|Onoda T.|Sakata K.|Ishibashi Y.|Makita S.|Nakamura M.|Tanaka F.|Kuribayashi T.|Ohta M.|Okayama A.</t>
  </si>
  <si>
    <t>Relative and absolute risks of all-cause and cause-specific deaths attributable to atrial fibrillation in middle-aged and elderly community dwellers</t>
  </si>
  <si>
    <t>Risk of stroke and heart failure attributable to atrial fibrillation in middle-aged and elderly people: Results from a five-year prospective cohort study of Japanese community dwellers</t>
  </si>
  <si>
    <t>Journal of epidemiology</t>
  </si>
  <si>
    <t>Badheka A.|Patel N.|Panaich S.|Patel S.|Jhamnani S.|Singh V.|Pant S.|Patel N.|Patel N.|Arora S.|Thakkar B.|Manvar S.|Dhoble A.|Patel A.|Savani C.|Patel J.|Chothani A.|Savani G.|Deshmukh A.|Grines C.|Curtis J.|Mangi A.|Cleman M.|Forrest J.</t>
  </si>
  <si>
    <t>Effect of hospital volume on outcomes of transcatheter aortic valve implantation</t>
  </si>
  <si>
    <t>Loffredo L.|Cangemi R.|Perri L.|Catasca E.|Calvieri C.|Carnevale R.|Nocella C.|Equitani F.|Ferro D.|Violi F.|Battaglia S.|Bertazzoni G.|Biliotti E.|Bucci T.|Calabrese C.|Casciaro M.|Celestini A.|De Angelis M.|De Marzio P.|Esvan R.|Falcone M.|Fazi L.|Sulekova L.|Franchi C.|Giordo L.|Grieco S.|Manzini E.|Marinelli P.|Mordenti M.|Morelli S.|Palange P.|Pastori D.|Pignatelli P.|Capparuccia M.|Romiti G.|Rossi E.|Ruscio E.|Russo A.|Scarpellini M.|Solimando L.|Taliani G.|Trapè S.|Toriello F.</t>
  </si>
  <si>
    <t>Impaired flow-mediated dilation in hospitalized patients with community-acquired pneumonia</t>
  </si>
  <si>
    <t>Park T.|Park Y.|Song Y.|Oh J.|Chun W.|Kang G.|Jang W.|Hahn J.|Yang J.|Choi S.|Choi J.|Lee S.|Jeong M.|Kim H.|Lee J.|Yu C.|Rha S.|Jang Y.|Yoon J.|Tahk S.|Seung K.|Park J.|Gwon H.</t>
  </si>
  <si>
    <t>Choi K.|Song Y.|Park T.|Lee J.|Yang J.|Hahn J.|Choi S.|Choi J.|Lee S.|Gwon H.|Jeong J.|Jeong M.|Koo B.|Kim H.|Yu C.|Rha S.|Jang Y.|Yoon J.|Oh J.|Park J.</t>
  </si>
  <si>
    <t>Long-term clinical outcomes of true and non-true bifurcation lesions according to medina classification - Results from the COBIS (COronary BIfurcation stent) II registry</t>
  </si>
  <si>
    <t>Treatment Strategy for STEMI With Bifurcation Culprit Lesion Undergoing Primary PCI: The COBIS II RegistryEstrategia de tratamiento de lesiones en bifurcación tratadas con ICP primaria en el contexto del IAMCEST. Registro COBIS II</t>
  </si>
  <si>
    <t>Shalnova S.|Oganov R.|Deev A.|Imaeva A.|Lukyanov M.|Artamonova G.|Gatagonova T.|Grinshtein Y.|Duplyakov D.|Efanov A.|Zhernakova Y.|Ilyin V.|Libis R.|Minakov A.|Nevzorova V.|Nedogoda S.|Romanchuk S.|Rotar O.|Trubacheva I.|Shlyakhto E.|Boytsov S.</t>
  </si>
  <si>
    <t>Metelskaya V.|Shalnova S.|Deev A.|Perova N.|Gomyranova N.|Litinskaya O.|Evstifeeva S.|Artamonova G.|Gatagonova T.|Grinshtein Y.|Duplyakov D.|Efanov A.|Zhernakova Y.|Ilyin V.|Libis R.|Minakov A.|Nevzorova V.|Nedogoda S.|Romanchuk S.|Rotar O.|Trubacheva I.|Shlyakhto E.|Boytsov S.</t>
  </si>
  <si>
    <t>Comorbidities of ischemic heart disease with other non-communicable diseases in adult population: Age and risk factors association</t>
  </si>
  <si>
    <t>Analysis of atherogenic dyslipidemias prevalence among population of Russian Federation (results of the ESSE-RF Study)</t>
  </si>
  <si>
    <t>Cardiovascular Therapy and Prevention (Russian Federation)</t>
  </si>
  <si>
    <t>Profilakticheskaya Meditsina</t>
  </si>
  <si>
    <t>Magrì D.|Magrì D.|Agostoni P.|Agostoni P.|Corrà U.|Passino C.|Passino C.|Scrutinio D.|Perrone-Filardi P.|Correale M.|Cattadori G.|Metra M.|Girola D.|Piepoli M.|Iorio A.|Emdin M.|Raimondo R.|Re F.|Cicoira M.|Belardinelli R.|Guazzi M.|Limongelli G.|Clemenza F.|Parati G.|Frigerio M.|Casenghi M.|Scardovi A.|Ferraironi A.|Di Lenarda A.|Bussotti M.|Apostolo A.|Paolillo S.|La Gioia R.|Gargiulo P.|Palermo P.|Minà C.|Farina S.|Battaia E.|Maruotti A.|Maruotti A.|Pacileo G.|Contini M.|Oliva F.|Ricci R.|Sinagra G.</t>
  </si>
  <si>
    <t>Deceptive meaning of oxygen uptake measured at the anaerobic threshold in patients with systolic heart failure and atrial fibrillation</t>
  </si>
  <si>
    <t>Carrick D.|Carrick D.|Haig C.|Rauhalammi S.|Ahmed N.|Mordi I.|McEntegart M.|Petrie M.|Eteiba H.|Lindsay M.|Watkins S.|Watkins S.|Hood S.|Davie A.|Mahrous A.|Sattar N.|Welsh P.|Tzemos N.|Tzemos N.|Radjenovic A.|Ford I.|Oldroyd K.|Berry C.|Berry C.</t>
  </si>
  <si>
    <t>Pathophysiology of LV Remodeling in Survivors of STEMI Inflammation, Remote Myocardium, and Prognosis</t>
  </si>
  <si>
    <t>Normal echocardiographic measurements in a Korean population study: Part II. Doppler and tissue Doppler imaging</t>
  </si>
  <si>
    <t>Meyer A.|Fiessler C.|Stavroulakis K.|Torsello G.|Bisdas T.|Lang W.|Adili F.|Balzer K.|Billing A.|Böckler D.|Brixner D.|Debus S.|Donas K.|Eckstein H.|Florek H.|Gkremoutis A.|Grundmann R.|Hupp T.|Keck T.|Gerß J.|Wojciech K.|May B.|Mühling B.|Oberhuber A.|Reinecke H.|Reinhold C.|Ritter R.|Schelzig H.|Schlensack C.|Schmitz-Rixen T.|Schulte K.|Spohn M.|Steinbauer M.|Storck M.|Trede M.|Uhl C.|Weis-Müller B.|Wenk H.|Zeller T.|Zimmermann A.</t>
  </si>
  <si>
    <t>Outcomes of dialysis patients with critical limb ischemia after revascularization compared with patients with normal renal function</t>
  </si>
  <si>
    <t>Huérfano Y.|Vera M.|Vera M.|Del Mar A.|Vera M.|Salazar W.|Chacón J.|Wilches-Duran S.|Graterol-Rivas M.|Torres M.|Arias V.|Rojas J.|Rojas J.|Prieto C.|Siguencia W.|Angarita L.|Ortiz R.|Rojas-Gomez D.|Garicano C.|Chacín M.|Contreras-Velásquez J.|Bermúdez V.|Bravo A.</t>
  </si>
  <si>
    <t>Huérfano Y.|Vera M.|Vera M.|Del Mar A.|Vera M.|Contreras-Velásquez J.|Chacón J.|Wilches-Duran S.|Graterol-Rivas M.|Torres M.|Arias V.|Rojas J.|Rojas J.|Siguencia W.|Angarita L.|Ortiz R.|Rojas-Gomez D.|Garicano C.|Riaño-Wilches D.|Chacín M.|Bermúdez V.|Bravo A.</t>
  </si>
  <si>
    <t>Right atrium computational segmentation in cardiac tomography images</t>
  </si>
  <si>
    <t>Computational model of the pulmonary valve in hypertensive contexts</t>
  </si>
  <si>
    <t>Revista Latinoamericana de Hipertension</t>
  </si>
  <si>
    <t>Archivos Venezolanos de Farmacologia y Terapeutica</t>
  </si>
  <si>
    <t>Cheng A.|Brown L.|Duff J.|Davidson J.|Overly F.|Tofil N.|Peterson D.|White M.|Bhanji F.|Bank I.|Gottesman R.|Adler M.|Zhong J.|Grant V.|Grant D.|Sudikoff S.|Marohn K.|Charnovich A.|Hunt E.|Kessler D.|Wong H.|Robertson N.|Lin Y.|Doan Q.|Duval-Arnould J.|Nadkarni V.|Donoghue A.|Sutton R.|Niles D.|Scott S.|Chatfield J.|Chime N.</t>
  </si>
  <si>
    <t>Improving cardiopulmonary resuscitation with a CPR feedback device and refresher simulations (CPR cares study) a randomized clinical trial</t>
  </si>
  <si>
    <t>Kjaergaard J.|Nielsen N.|Winther-Jensen M.|Wanscher M.|Pellis T.|Kuiper M.|Hartvig Thomsen J.|Wetterslev J.|Cronberg T.|Bro-Jeppesen J.|Erlinge D.|Friberg H.|Søholm H.|Gasche Y.|Horn J.|Hovdenes J.|Stammet P.|Wise M.|Åneman A.|Hassager C.</t>
  </si>
  <si>
    <t>Wiberg S.|Hassager C.|Stammet P.|Winther-Jensen M.|Thomsen J.|Erlinge D.|Wanscher M.|Nielsen N.|Pellis T.|Åneman A.|Friberg H.|Hovdenes J.|Horn J.|Wetterslev J.|Bro-Jeppesen J.|Wise M.|Kuiper M.|Cronberg T.|Gasche Y.|Devaux Y.|Kjaergaard J.</t>
  </si>
  <si>
    <t>Impact of time to return of spontaneous circulation on neuroprotective effect of targeted temperature management at 33 or 36 degrees in comatose survivors of out-of hospital cardiac arrest</t>
  </si>
  <si>
    <t>Single versus serial measurements of neuron-specific enolase and prediction of poor neurological outcome in persistently unconscious patients after out-of-hospital cardiac arrest - A TTM-trial substudy</t>
  </si>
  <si>
    <t>An official American Thoracic Society/European Respiratory Society statement: Research questions in COPD</t>
  </si>
  <si>
    <t>Mehta S.|Cook D.|Devlin J.|Skrobik Y.|Meade M.|Meade M.|Fergusson D.|Herridge M.|Steinberg M.|Granton J.|Ferguson N.|Tanios M.|Dodek P.|Fowler R.|Fowler R.|Burns K.|Burns K.|Jacka M.|Olafson K.|Mallick R.|Reynolds S.|Reynolds S.|Keenan S.|Keenan S.|Burry L.</t>
  </si>
  <si>
    <t>Rose L.|Rose L.|Burry L.|Burry L.|Mallick R.|Mallick R.|Luk E.|Cook D.|Cook D.|Cook D.|Fergusson D.|Fergusson D.|Dodek P.|Dodek P.|Burns K.|Burns K.|Granton J.|Granton J.|Granton J.|Granton J.|Granton J.|Ferguson N.|Ferguson N.|Devlin J.|Steinberg M.|Keenan S.|Keenan S.|Reynolds S.|Reynolds S.|Tanios M.|Fowler R.|Fowler R.|Fowler R.|Jacka M.|Olafson K.|Skrobik Y.|Mehta S.|Mehta S.</t>
  </si>
  <si>
    <t>Prevalence, risk factors, and outcomes of delirium in mechanically ventilated adults</t>
  </si>
  <si>
    <t>Prevalence, risk factors, and outcomes associated with physical restraint use in mechanically ventilated adults</t>
  </si>
  <si>
    <t>Mandrioli J.|Mandrioli J.|Biguzzi S.|Biguzzi S.|Guidi C.|Guidi C.|Sette E.|Sette E.|Terlizzi E.|Terlizzi E.|Ravasio A.|Ravasio A.|Casmiro M.|Casmiro M.|Salvi F.|Salvi F.|Liguori R.|Liguori R.|Rizzi R.|Rizzi R.|Pietrini V.|Pietrini V.|Borghi A.|Borghi A.|Rinaldi R.|Rinaldi R.|Fini N.|Fini N.|Chierici E.|Chierici E.|Santangelo M.|Santangelo M.|Granieri E.|Granieri E.|Mussuto V.|Mussuto V.|De Pasqua S.|De Pasqua S.|Georgoulopoulou E.|Georgoulopoulou E.|Fasano A.|Fasano A.|Ferro S.|Ferro S.|D’Alessandro R.|Nichelli P.|Michelucci R.|Venturini E.|Passarin M.|Neri W.|Tugnoli V.|Tola M.|Guidetti D.|Currò Dossi M.|Pasquinelli M.|Andruccioli J.|Rasi F.|Bartolomei I.|Avoni P.|Canali E.|Marcello N.|Grassi A.|Delay L.|Aiello M.|Montanari E.|Amidei S.|Greco G.|Casetta I.|Groppo E.|De Massis P.|Gabellini A.|Sacquegna T.|Cirignotta F.|D'Alessandro R.</t>
  </si>
  <si>
    <t>Heterogeneity in ALSFRS-R decline and survival: a population-based study in Italy</t>
  </si>
  <si>
    <t>Mahajan P.|Kuppermann N.|Suarez N.|Mejias A.|Casper C.|Dean J.|Ramilo O.|Powell E.|Levine D.|Tunik M.|Nigrovic L.|Roosevelt G.|Bjaj L.|Alpern E.|Browne L.|Atabaki S.|Ruddy R.|Hoyle J.|Borgialli D.|Crain E.|Blumberg S.|Anders J.|Bonsu B.|Cohen D.|Dayan P.|Greenberg R.|Jaffe D.|Muenzar J.|Cruz A.|Tzimenatos L.|Gattu R.|Rodgers A.|Brayer A.|Lillis K.</t>
  </si>
  <si>
    <t>RNA transcriptional biosignature analysis for identifying febrile infants with serious bacterial infections in the emergency department: A feasibility study</t>
  </si>
  <si>
    <t>Pediatric Emergency Care</t>
  </si>
  <si>
    <t>Rubin G.|Rubin G.|Peleg K.|Givon A.|Rozen N.|Rozen N.|Alfici R.|Bahouth J.|Becker A.|Hadary A.|Jeroukhimov M.|Karawani I.|Kessel B.|Klein Y.|Lin G.|Merin O.|Miklosh B.|Mnouskin Y.|Rivkind A.|Shaked G.|Simon D.|Sivak G.|Soffer D.|Stein M.|Weiss M.</t>
  </si>
  <si>
    <t>Daskal Y.|Alfici R.|Givon A.|Peleg K.|Peleg K.|Olsha O.|Kessel B.|Bahouth H.|Becker A.|Hadary A.|Jeroukhimov I.|Karawani M.|Klein Y.|Lin G.|Merin O.|Miklosh B.|Mnouskin Y.|Rivkind A.|Shaked G.|Simon D.|Sivak G.|Soffer D.|Stein M.|Weiss M.</t>
  </si>
  <si>
    <t>Upper extremity fractures among hospitalized pediatric road traffic accident victims</t>
  </si>
  <si>
    <t>Evaluation of differences in injury patterns according to seat position in trauma victims survived traffic accidents</t>
  </si>
  <si>
    <t>Chinese Journal of Traumatology - English Edition</t>
  </si>
  <si>
    <t>Ethnicity and Health</t>
  </si>
  <si>
    <t>Mukherjee S.|Walter S.|Kauwe J.|Saykin A.|Bennett D.|Larson E.|Crane P.|Glymour M.|Albert M.|Albin R.|Albin R.|Albin R.|Apostolova L.|Arnold S.|Asthana S.|Asthana S.|Asthana S.|Atwood C.|Atwood C.|Baldwin C.|Barber R.|Barmada M.|Barnes L.|Barnes L.|Beach T.|Becker J.|Beecham G.|Beecham G.|Beekly D.|Bigio E.|Bigio E.|Bird T.|Bird T.|Blacker D.|Blacker D.|Boeve B.|Bowen J.|Boxer A.|Burke J.|Buxbaum J.|Buxbaum J.|Buxbaum J.|Cairns N.|Cantwell L.|Cao C.|Carlson C.|Carlsson C.|Carney R.|Carrasquillo M.|Carroll S.|Chui H.|Clark D.|Corneveaux J.|Cribbs D.|Crocco E.|Cruchaga C.|De Jager P.|De Jager P.|DeCarli C.|Demirci F.|Dick M.|Dickson D.|Duara R.|Ertekin-Taner N.|Ertekin-Taner N.|Evans D.|Faber K.|Fallon K.|Farlow M.|Farrer L.|Farrer L.|Farrer L.|Farrer L.|Farrer L.|Ferris S.|Foroud T.|Frosch M.|Galasko D.|Gearing M.|Gearing M.|Geschwind D.|Ghetti B.|Gilbert J.|Gilbert J.|Glass J.|Goate A.|Graff-Radford N.|Graff-Radford N.|Green R.|Growdon J.|Haines J.|Hakonarson H.|Hamilton R.|Hamilton-Nelson K.|Hardy J.|Harrell L.|Head E.|Honig L.|Huebinger R.|Huentelman M.</t>
  </si>
  <si>
    <t>Adams P.|Albert M.|Albin R.|Albin R.|Albin R.|Apostolova L.|Arnold S.|Asthana S.|Asthana S.|Asthana S.|Atwood C.|Atwood C.|Baldwin C.|Barber R.|Barmada M.|Barnes L.|Barnes L.|Barnes L.|Barral S.|Barral S.|Barral S.|Beach T.|Becker J.|Beecham G.|Beecham G.|Beekly D.|Bennett D.|Bennett D.|Bigio E.|Bigio E.|Bird T.|Bird T.|Blacker D.|Blacker D.|Boeve B.|Bowen J.|Boxer A.|Burke J.|Burns J.|Buxbaum J.|Buxbaum J.|Buxbaum J.|Cairns N.|Cantwell L.|Cao C.|Carlson C.|Carlsson C.|Carney R.|Carrasquillo M.|Carroll S.|Chui H.|Clark D.|Corneveaux J.|David C.|Crocco E.|Cruchaga C.|De Jager P.|De Jager P.|DeCarli C.|Yesim Demirci F.|Dick M.|Dickson D.|Doody R.|Duara R.|Ertekin-Taner N.|Ertekin-Taner N.|Evans D.|Faber K.|Fairchild T.|Fallon K.|Fardo D.|Farlow M.|Ferris S.|Foroud T.|Frosch M.|Galasko D.|Gearing M.|Gearing M.|Geschwind D.|Ghetti B.|Gilbert J.|Gilbert J.|Goate A.|Graff-Radford N.|Graff-Radford N.|Green R.|Growdon J.|Hakonarson H.|Hamilton R.|Hamilton-Nelson K.|Hardy J.|Harrell L.|Honig L.|Huebinger R.|Huentelman M.|Hulette C.|Hyman B.|Jarvik G.|Jarvik G.|Jicha G.</t>
  </si>
  <si>
    <t>Genetically predicted body mass index and Alzheimer's disease-related phenotypes in three large samples: Mendelian randomization analyses</t>
  </si>
  <si>
    <t>Assessment of the genetic variance of late-onset Alzheimer's disease</t>
  </si>
  <si>
    <t>Kurmi O.|Li L.|Li L.|Wang J.|Millwood I.|Chen J.|Collins R.|Guo Y.|Bian Z.|Li J.|Chen B.|Xie K.|Jia W.|Gao Y.|Peto R.|Chen Z.|On behalf of the China Kadoorie Biobank Collaborative Group|Chen J.|Chen Z.|Collins R.|Li L.|Peto R.|Bennett D.|Chang Y.|Chen Y.|Chen Z.|Clarke R.|Du H.|Fan X.|Gao H.|Gilbert S.|Iona A.|Kerosi R.|Kong L.|Kurmi O.|Lancaster G.|McDonnell J.|Mei W.|Millwood I.|Nie Q.|Radhakrishnan J.|Ryder P.|Sansome S.|Schmidt D.|Sherliker P.|Sohoni R.|Walters R.|Wang J.|Wang L.|Williams A.|Yang L.|Yang X.|Bian Z.|Chen G.|Guo L.|Guo Y.|Han B.|Hou C.|Liu P.|Lv J.|Pei P.|Qu S.|Tan Y.|Yu C.|Zhou H.|Pang Z.|Wang S.|Zhang Y.|Zhang K.|Liu S.|Hou W.|Zhao Z.|Liu S.|Pang Z.|Feng W.|Wu S.|Yang L.|Han H.|He H.|Yu B.|Pan X.|Wang S.|Wang H.|Hao X.|Chen C.|Lin S.|Zheng X.|Hu X.|Zhou M.|Wu M.|Tao R.|Wang Y.|Hu Y.|Ma L.|Zhou R.|Xu G.|Lu Y.|Dong B.|Chen N.|Huang Y.</t>
  </si>
  <si>
    <t>Tian X.|Tian X.|Du H.|Du H.|Du H.|Li L.|Li L.|Li L.|Bennett D.|Bennett D.|Gao R.|Li S.|Wang S.|Wang S.|Guo Y.|Guo Y.|Bian Z.|Bian Z.|Yang L.|Yang L.|Yang L.|Chen Y.|Chen Y.|Chen Y.|Chen J.|Chen J.|Gao Y.|Weng M.|Pang Z.|Pang Z.|Jiang B.|Jiang B.|Chen Z.|Chen Z.|Collins R.|Peto R.|Avery D.|Boxall R.|Chang Y.|Clarke R.|Gilbert S.|Hacker A.|Holmes M.|Iona A.|Kerosi R.|Kong L.|Kurmi O.|Lancaster G.|Lewington S.|Lin K.|McDonnell J.|Millwood I.|Nie Q.|Radhakrishnan J.|Ryder P.|Sansome S.|Schmidt D.|Sherliker P.|Sohoni R.|Turnbull I.|Walters R.|Wang J.|Wang L.|Yang X.|Chen G.|Han B.|Hou C.|Lv J.|Pei P.|Qu S.|Tan Y.|Yu C.|Zhou H.|Zhang Y.|Zhang K.|Liu S.|Hou W.|Zhao Z.|Liu S.|Pang Z.|Feng W.|Wu S.|Yang L.|Han H.|He H.|Yu B.|Pan X.|Wang S.|Wang H.|Hao X.|Chen C.|Lin S.|Zheng X.|Hu X.|Zhou M.|Wu M.|Tao R.|Wang Y.|Hu Y.|Ma L.</t>
  </si>
  <si>
    <t>COPD and its association with smoking in the Mainland China: A cross-sectional analysis of 0.5 million men and women from ten diverse areas</t>
  </si>
  <si>
    <t>Fruit consumption and physical activity in relation to all-cause and cardiovascular mortality among 70,000 Chinese adults with pre-existing vascular disease</t>
  </si>
  <si>
    <t>Solomon A.|Solomon A.|Solomon A.|Willis R.|Willis R.|Pavluck A.|Pavluck A.|Alemayehu W.|Alemayehu W.|Alemayehu W.|Bakhtiari A.|Bakhtiari A.|Bovill S.|Bovill S.|Chu B.|Chu B.|Courtright P.|Courtright P.|Dejene M.|Dejene M.|Downs P.|Flueckiger R.|Flueckiger R.|Flueckiger R.|Haddad D.|Haddad D.|Haddad D.|Hooper P.|Hooper P.|Kalua K.|Kalua K.|Kebede B.|Kello A.|Kello A.|Kello A.|Macleod C.|Macleod C.|McCullagh S.|McCullagh S.|Millar T.|Millar T.|Mpyet C.|Mpyet C.|Mpyet C.|Mpyet C.|Ngondi J.|Ngondi J.|Ngondi J.|Nwobi B.|Olobio N.|Onyebuchi U.|Rotondo L.|Sarr B.|Sarr B.|Shafi O.|Sokana O.|West S.|Foster A.|Aboe A.|Adamu L.|Alemu M.|Alexander N.|Bero B.|Brooker S.|Bush S.|Emerson P.|Gadisa S.|Gass K.|Gebre T.|Habtamu Z.|Harvey E.|Haslam D.|King J.|Le Mesurier R.|Lewallen S.|Lietman T.|MacArthur C.|Mariotti S.|Massey A.|Mathieu E.|Mekasha A.|Muñoz B.|Ogden S.|Pearce J.|Resnikoff S.|Sarah V.|Sisay A.|Smith J.|Thomson J.</t>
  </si>
  <si>
    <t>Quality Assurance and Quality Control in the Global Trachoma Mapping Project</t>
  </si>
  <si>
    <t>Tomizawa M.|Shinozaki F.|Uchida Y.|Uchiyama K.|Fugo K.|Sunaoshi T.|Ozaki A.|Sugiyama E.|Baba A.|Fukamizu Y.|Kagayama S.|Hasegawa R.|Shirai Y.|Oshima Y.|Koike N.|Toshimitsu Y.|Motoyoshi Y.|Sugiyama T.|Yamamoto S.|Kishimoto T.|Ishige N.</t>
  </si>
  <si>
    <t>Tomizawa M.|Shinozaki F.|Fugo K.|Tanaka S.|Sunaoshi T.|Kano D.|Sugiyama E.|Shite M.|Haga R.|Fukamizu Y.|Fujita T.|Kagayama S.|Hasegawa R.|Togawa A.|Shirai Y.|Ichiki N.|Oshima Y.|Koike N.|Toshimitsu Y.|Motoyoshi Y.|Sugiyama T.|Yamamoto S.|Kishimoto T.|Ishige N.</t>
  </si>
  <si>
    <t>Diffusion-weighted whole-body imaging with background body signal suppression/T2 image fusion and positron emission tomography/computed tomography of upper gastrointestinal cancers</t>
  </si>
  <si>
    <t>Diagnostic accuracy of diffusion-weighted whole-body imaging with background body signal suppression/T2-weighted image fusion for the detection of abdominal solid cancer</t>
  </si>
  <si>
    <t>Abdominal Imaging</t>
  </si>
  <si>
    <t>Almario C.|Almario C.|Almario C.|Almario C.|Chey W.|Iriana S.|Dailey F.|Robbins K.|Patel A.|Reid M.|Reid M.|Whitman C.|Whitman C.|Fuller G.|Fuller G.|Bolus R.|Dennis B.|Encarnacion R.|Martinez B.|Martinez B.|Martinez B.|Soares J.|Soares J.|Soares J.|Modi R.|Modi R.|Modi R.|Agarwal N.|Agarwal N.|Agarwal N.|Lee A.|Kubomoto S.|Sharma G.|Bolus S.|Chang L.|Spiegel B.|Spiegel B.|Spiegel B.</t>
  </si>
  <si>
    <t>Computer versus physician identification of gastrointestinal alarm features</t>
  </si>
  <si>
    <t>Wilcox C.|Yadav D.|Ye T.|Gardner T.|Gelrud A.|Sandhu B.|Lewis M.|Al-Kaade S.|Cote G.|Forsmark C.|Guda N.|Conwell D.|Banks P.|Muniraj T.|Romagnuolo J.|Brand R.|Slivka A.|Sherman S.|Wisniewski S.|Whitcomb D.|Anderson M.</t>
  </si>
  <si>
    <t>Coté G.|Coté G.|Yadav D.|Abberbock J.|Whitcomb D.|Sherman S.|Sandhu B.|Anderson M.|Lewis M.|Alkaade S.|Singh V.|Baillie J.|Banks P.|Conwell D.|Guda N.|Muniraj T.|Tang G.|Brand R.|Gelrud A.|Amann S.|Forsmark C.|Wilcox C.|Slivka A.|Gardner T.</t>
  </si>
  <si>
    <t>Chronic pancreatitis pain pattern and severity are independent of abdominal imaging findings</t>
  </si>
  <si>
    <t>Recurrent Acute Pancreatitis Significantly Reduces Quality of Life Even in the Absence of Overt Chronic Pancreatitis</t>
  </si>
  <si>
    <t>Gray S.|Cheetham T.|Cheetham T.|McConachie H.|Mann K.|Parr J.|Parr J.|Pearce M.|Colver A.|Colver A.|Bate A.|Bennett C.|Dovey-Pearce G.|McDonagh J.|Rapley T.|Reape D.|Vale L.|Chater N.|Gleeson H.|Bem A.|Bennett S.|Billson A.|Bruce S.|Cheetham T.|Howlett D.|Huma Z.|Linden M.|Lohan M.|Meek M.|Milne J.|Owens J.|Thalange N.</t>
  </si>
  <si>
    <t>A longitudinal, observational study examining the relationships of patient satisfaction with services and mental well-being to their clinical course in young people with Type 1 diabetes mellitus during transition from child to adult health services</t>
  </si>
  <si>
    <t>Nieto Y.|Valdez B.|Thall P.|Ahmed S.|Jones R.|Hosing C.|Popat U.|Shpall E.|Qazilbash M.|Gulbis A.|Anderlini P.|Alousi A.|Shah N.|Bashir Q.|Liu Y.|Oki Y.|Hagemeister F.|Fanale M.|Dabaja B.|Pinnix C.|Champlin R.|Andersson B.</t>
  </si>
  <si>
    <t>Nieto Y.|Thall P.|Ma J.|Valdez B.|Ahmed S.|Anderlini P.|Popat U.|Jones R.|Shpall E.|Hosing C.|Qazilbash M.|Kebriaei P.|Alousi A.|Timmons M.|Gulbis A.|Myers A.|Oki Y.|Fanale M.|Dabaja B.|Pinnix C.|Milgrom S.|Champlin R.|Andersson B.</t>
  </si>
  <si>
    <t>Vorinostat Combined with High-Dose Gemcitabine, Busulfan, and Melphalan with Autologous Stem Cell Transplantation in Patients with Refractory Lymphomas</t>
  </si>
  <si>
    <t>Phase II Trial of High-Dose Gemcitabine/Busulfan/Melphalan with Autologous Stem Cell Transplantation for Primary Refractory or Poor-Risk Relapsed Hodgkin Lymphoma</t>
  </si>
  <si>
    <t>Oudin C.|Oudin C.|Auquier P.|Bertrand Y.|Contet A.|Kanold J.|Sirvent N.|Thouvenin S.|Tabone M.|Lutz P.|Ducassou S.|Plantaz D.|Dalle J.|Gandemer V.|Beliard S.|Berbis J.|Vercasson C.|Barlogis V.|Barlogis V.|Baruchel A.|Baruchel A.|Leverger G.|Michel G.|Michel G.</t>
  </si>
  <si>
    <t>Oudin C.|Oudin C.|Berbis J.|Bertrand Y.|Vercasson C.|Thomas F.|Chastagner P.|Ducassou S.|Kanold J.|Tabone M.|Paillard C.|Poirée M.|Plantaz D.|Dalle J.|Gandemer V.|Thouvenin S.|Sirvent N.|Saultier P.|Béliard S.|Leverger G.|Baruchel A.|Auquier P.|Pannier B.|Michel G.|Michel G.</t>
  </si>
  <si>
    <t>Metabolic syndrome in adults who received hematopoietic stem cell transplantation for acute childhood leukemia: An LEA study</t>
  </si>
  <si>
    <t>Prevalence and characteristics of metabolic syndrome in adults from the french childhood leukemia survivors’ cohort: A comparison with controls from the french population</t>
  </si>
  <si>
    <t>Yagi A.|Yagi A.|Ueda Y.|Ueda Y.|Tanaka Y.|Tanaka Y.|Nakae R.|Nakae R.|Kakubari R.|Kakubari R.|Morimoto A.|Morimoto A.|Terai Y.|Terai Y.|Ohmichi M.|Ohmichi M.|Ichimura T.|Ichimura T.|Sumi T.|Sumi T.|Murata H.|Murata H.|Okada H.|Okada H.|Nakai H.|Nakai H.|Matsumura N.|Matsumura N.|Yoshino K.|Yoshino K.|Kimura T.|Kimura T.|Saito J.|Ikeda S.|Asai-Sato M.|Miyagi E.|Sekine M.|Enomoto T.|Hirai K.|Horikoshi Y.|Takagi T.|Shimura K.</t>
  </si>
  <si>
    <t>Time-dependent changes of the intention of mothers in Japan to inoculate their daughters with the HPV vaccine after suspension of governmental recommendation</t>
  </si>
  <si>
    <t>Yamada Y.|Higuchi K.|Nishikawa K.|Gotoh M.|Fuse N.|Sugimoto N.|Nishina T.|Amagai K.|Chin K.|Niwa Y.|Tsuji A.|Imamura H.|Tsuda M.|Yasui H.|Fujii H.|Yamaguchi K.|Yasui H.|Hironaka S.|Shimada K.|Miwa H.|Hamada C.|Hyodo I.</t>
  </si>
  <si>
    <t>Nishikawa K.|Yamada Y.|Ishido K.|Gotoh M.|Bando H.|Sugimoto N.|Nishina T.|Amagai K.|Chin K.|Niwa Y.|Tsuji A.|Imamura H.|Tsuda M.|Yasui H.|Fujii H.|Yamaguchi K.|Yasui H.|Hironaka S.|Shimada K.|Miwa H.|Hamada C.|Hyodo I.</t>
  </si>
  <si>
    <t>Phase III study comparing oxaliplatin plus S-1 with cisplatin plus S-1 in chemotherapy-naïve patients with advanced gastric cancer</t>
  </si>
  <si>
    <t>Impact of progression type on overall survival in patients with advanced gastric cancer based on randomized phase III study of S-1 plus oxaliplatin versus S-1 plus cisplatin</t>
  </si>
  <si>
    <t>Gakis G.|Morgan T.|Daneshmand S.|Keegan K.|Todenhöfer T.|Mischinger J.|Schubert T.|Zaid H.|Hrbacek J.|Ali-El-Dein B.|Clayman R.|Galland S.|Olugbade K.|Rink M.|Fritsche H.|Burger M.|Chang S.|Babjuk M.|Thalmann G.|Stenzl A.|Efstathiou J.</t>
  </si>
  <si>
    <t>Gakis G.|Gakis G.|Schubert T.|Morgan T.|Daneshmand S.|Keegan K.|Mischinger J.|Clayman R.|Brisuda A.|Ali-El-Dein B.|Galland S.|Gregg J.|Balci M.|Olugbade K.|Rink M.|Fritsche H.|Burger M.|Babjuk M.|Stenzl A.|Thalmann G.|Kübler H.|Efstathiou J.</t>
  </si>
  <si>
    <t>Impact of perioperative chemotherapy on survival in patients with advanced primary urethral cancer: Results of the international collaboration on primary urethral carcinoma</t>
  </si>
  <si>
    <t>The prognostic effect of salvage surgery and radiotherapy in patients with recurrent primary urethral carcinoma</t>
  </si>
  <si>
    <t>Papatheodoridis G.|Papatheodoridis G.|Dalekos G.|Yurdaydin C.|Buti M.|Goulis J.|Arends P.|Sypsa V.|Manolakopoulos S.|Mangia G.|Gatselis N.|Keskin O.|Savvidou S.|Hansen B.|Papaioannou C.|Galanis K.|Idilman R.|Colombo M.|Esteban R.|Janssen H.|Janssen H.|Lampertico P.</t>
  </si>
  <si>
    <t>Papatheodoridis G.|Sypsa V.|Dalekos G.|Yurdaydin C.|van Boemmel F.|Buti M.|Goulis J.|Calleja J.|Chi H.|Manolakopoulos S.|Loglio A.|Siakavellas S.|Gatselis N.|Keskın O.|Lehretz M.|Savvidou S.|de la Revilla J.|Hansen B.|Kourikou A.|Vlachogiannakos I.|Galanis K.|Idilman R.|Colombo M.|Esteban R.|Janssen H.|Janssen H.|Berg T.|Lampertico P.</t>
  </si>
  <si>
    <t>Incidence and predictors of hepatocellular carcinoma in Caucasian chronic hepatitis B patients receiving entecavir or tenofovir</t>
  </si>
  <si>
    <t>Eight-year survival in chronic hepatitis B patients under long-term entecavir or tenofovir therapy is similar to the general population</t>
  </si>
  <si>
    <t>Hasegawa K.|Bittner J.|Nonas S.|Stoll S.|Watase T.|Gabriel S.|Herrera V.|Camargo C.|Aurora T.|Brenner B.|Brown M.|Calhoun W.|Gough J.|Gutta R.|Heidt J.|Khosravi M.|Moore W.|Mould-Millman N.|Nowak R.|Ahn J.|Pei V.|Press V.|Probst B.|Ramratnam S.|Hartman H.|Snipes C.|Teuber S.|Trent S.|Villarreal R.|Youngquist S.</t>
  </si>
  <si>
    <t>Children and Adults With Frequent Hospitalizations for Asthma Exacerbation, 2012-2013: A Multicenter Observational Study</t>
  </si>
  <si>
    <t>Freedman B.|Freedman B.|Julian B.|Pastan S.|Israni A.|Israni A.|Schladt D.|Gautreaux M.|Hauptfeld V.|Bray R.|Gebel H.|Kirk A.|Gaston R.|Rogers J.|Farney A.|Orlando G.|Stratta R.|Mohan S.|Ma L.|Langefeld C.|Hicks P.|Palmer N.|Adams P.|Palanisamy A.|Reeves-Daniel A.|Divers J.</t>
  </si>
  <si>
    <t>Apolipoprotein L1 gene variants in deceased organ donors are associated with renal allograft failure</t>
  </si>
  <si>
    <t>Gepner Y.|Golan R.|Harman-Boehm I.|Henkin Y.|Schwarzfuchs D.|Shelef I.|Durst R.|Kovsan J.|Bolotin A.|Leitersdorf E.|Shpitzen S.|Balag S.|Shemesh E.|Witkow S.|Tangi-Rosental O.|Chassidim Y.|Liberty I.|Sarusi B.|Ben-Avraham S.|Helander A.|Ceglarek U.|Stumvoll M.|Blüher M.|Thiery J.|Rudich A.|Stampfer M.|Shai I.</t>
  </si>
  <si>
    <t>Golan R.|Shai I.|Gepner Y.|Harman-Boehm I.|Schwarzfuchs D.|Spence J.|Parraga G.|Buchanan D.|Witkow S.|Friger M.|Liberty I.|Sarusi B.|Ben-Avraham S.|Sefarty D.|Bril N.|Rein M.|Cohen N.|Ceglarek U.|Thiery J.|Stumvoll M.|Blüher M.|Stampfer M.|Stampfer M.|Rudich A.|Henkin Y.</t>
  </si>
  <si>
    <t>Effects of initiating moderate alcohol intake on cardiometabolic risk in adults with type 2 diabetes: A 2-year randomized, controlled trial</t>
  </si>
  <si>
    <t>Effect of wine on carotid atherosclerosis in type 2 diabetes: A 2-year randomized controlled trial</t>
  </si>
  <si>
    <t>Tumbarello M.|Trecarichi E.|De Rosa F.|De Rosa F.|Giannella M.|Giacobbe D.|Bassetti M.|Losito A.|Bartoletti M.|Del Bono V.|Corcione S.|Corcione S.|Maiuro G.|Tedeschi S.|Celani L.|Cardellino C.|Cardellino C.|Spanu T.|Marchese A.|Ambretti S.|Cauda R.|Viscoli C.|Viale P.</t>
  </si>
  <si>
    <t>Giannella M.|Trecarichi E.|Giacobbe D.|De Rosa F.|Bassetti M.|Bartoloni A.|Bartoletti M.|Losito A.|del Bono V.|Corcione S.|Tedeschi S.|Raffaelli F.|Saffioti C.|Spanu T.|Rossolini G.|Marchese A.|Ambretti S.|Cauda R.|Viscoli C.|Lewis R.|Viale P.|Tumbarello M.</t>
  </si>
  <si>
    <t>Infections caused by KPC-producing Klebsiella pneumoniae: Differences in therapy and mortality in a multicentre study</t>
  </si>
  <si>
    <t>Effect of combination therapy containing a high-dose carbapenem on mortality in patients with carbapenem-resistant Klebsiella pneumoniae bloodstream infection</t>
  </si>
  <si>
    <t>Izdebski R.|Fiett J.|Urbanowicz P.|Baraniak A.|Derde L.|Bonten M.|Carmeli Y.|Goossens H.|Hryniewicz W.|Brun-Buisson C.|Brisse S.|Gniadkowski M.|Herda M.|Dautzenberg M.|Adler A.|Kazma M.|Navon-Venezia S.|Malhotra-Kumar S.|Lammens C.|Legrand P.|Chalfine A.|Giamarellou H.|Petrikkos G.|Balode A.|Dumpis U.|Stammet P.|Aragăo I.|Esteves F.|Torres Martí A.|Lawrence C.|Salomon J.|Paul M.|Lerman Y.|Rossini A.|Salvia A.|Vidal Samso J.|Fierro J.</t>
  </si>
  <si>
    <t>Izdebski R.|Baraniak A.|Herda M.|Fiett J.|Bonten M.|Carmeli Y.|Goossens H.|Hryniewicz W.|Brun-buisson C.|Gniadkowski M.|Grabowska A.|Nikonorow E.|Derde L.|Dautzenberg M.|Adler A.|Kazma M.|Navon-venezia S.|Malhotra-kumar S.|Lammens C.|Dumpis U.|Giamarellou H.|Muzlovic I.|Nardi G.|Petrikkos G.|Stammet P.|Salomon J.|Lawrence C.|Legrand P.|Rossini A.|Salvia A.|Samso J.|Fierro J.|Paul M.|Lerman Y.</t>
  </si>
  <si>
    <t>Phylogenetic lineages, clones and β-lactamases in an international collection of Klebsiella oxytoca isolates non-susceptible to expanded-spectrum cephalosporins</t>
  </si>
  <si>
    <t>MLST reveals potentially high-risk international clones of Enterobacter cloacae</t>
  </si>
  <si>
    <t>Bossé J.|Bossé J.|Li Y.|Li Y.|Walker S.|Atherton T.|Crespo R.|Williamson S.|Rogers J.|Chaudhuri R.|Chaudhuri R.|Chaudhuri R.|Chaudhuri R.|Weinert L.|Weinert L.|Oshota O.|Holden M.|Maskell D.|Maskell D.|Tucker A.|Tucker A.|Wren B.|Wren B.|Rycroft A.|Rycroft A.|Langford P.|Langford P.|Peters S.|Wang J.|Luan S.|Maglennon G.|Matthews D.|Cuccui J.|Terra V.</t>
  </si>
  <si>
    <t>Identification of dfrA14 in two distinct plasmids conferring trimethoprim resistance in Actinobacillus pleuropneumoniae</t>
  </si>
  <si>
    <t>Shivakoti R.|Yang W.|Gupte N.|Berendes S.|Berendes S.|Rosa A.|Cardoso S.|Mwelase N.|Kanyama C.|Pillay S.|Samaneka W.|Riviere C.|Sugandhavesa P.|Santos B.|Poongulali S.|Tripathy S.|Bollinger R.|Currier J.|Tang A.|Semba R.|Christian P.|Campbell T.|Gupta A.</t>
  </si>
  <si>
    <t>Shivakoti R.|Gupte N.|Bollinger R.|Balagopal A.|Gupta A.|Tripathy S.|Poongulali S.|Kanyama C.|Berendes S.|Cardoso S.|Santos B.|La Rosa A.|Mwelase N.|Pillay S.|Samaneka W.|Riviere C.|Sugandhavesa P.|Semba R.|Christian P.|Campbell T.</t>
  </si>
  <si>
    <t>Concurrent anemia and elevated C-reactive protein predicts HIV clinical treatment failure, including tuberculosis, after antiretroviral therapy initiation</t>
  </si>
  <si>
    <t>Inflammation and micronutrient biomarkers predict clinical HIV treatment failure and incident active TB in HIV-infected adults: A case-control study</t>
  </si>
  <si>
    <t>Nußbaum B.|Jurreit A.|Thieves M.|Loczenski B.|Bauer S.|Bitterwolf K.|Birk-Hansen A.|Bobrich I.|Bock-Hensley O.|Dogru-Wiegand S.|Gerber H.|Greef E.|Häupler U.|Jonas D.|Knoche J.|Kühner-Feldes F.|Poldrack R.|La Rocca V.|Schmidt R.|Steuer W.|Wilhelm U.</t>
  </si>
  <si>
    <t>Nußbaum B.|Jurreit A.|Loczenski B.|Bauer S.|Bitterwolf K.|Birk-Hansen A.|Bobrich I.|Dogru-Wiegand S.|Eckardt M.|Dräger J.|Greef E.|Häupler U.|Jonas D.|Kühner-Feldes F.|Poldrack R.|La Rocca V.|Schaff T.|Schmidt R.|Schneider M.|Steuer W.</t>
  </si>
  <si>
    <t>Protective gown for medical and nursing activities as well as for barrier and isolation measures</t>
  </si>
  <si>
    <t>Risk estimation/risk assessment of multiresistant pathogens in the outpatient and inpatient care of the sick and elderly/rehabilitation</t>
  </si>
  <si>
    <t>Htoutou Sedláková M.|Pudová V.|Kolář M.|Hanulík V.|Uvízl R.|Herkel T.|Gabrhelík T.|Adamus M.|Čermák P.|Zazula R.|Řezáč T.|Štastný P.|Rára A.|Paterová P.|Turek Z.|Ševčíková A.|Hansliánová M.|Stašek J.|Maláska J.|Ševčík P.</t>
  </si>
  <si>
    <t>Uvízl R.|Herkel T.|Kolář M.|Sedláková M.|Adamus M.|Doubravská L.|Gabrhelík T.|Pudová V.|Langová K.|Zazula R.|Řezáč T.|Moravec M.|Čermák P.|Ševčík P.|Stašek J.|Ševčíková A.|Hanslianová M.|Turek Z.|Černý V.|Paterová P.</t>
  </si>
  <si>
    <t>Bacterial pathogens causing hospital-acquired pneumonia - A multicenter study in the Czech Republic</t>
  </si>
  <si>
    <t>Hospital-acquired pneumonia - Optimal settings of the initial empirical antibiotic therapy</t>
  </si>
  <si>
    <t>Interni Medicina pro Praxi</t>
  </si>
  <si>
    <t>Klinicka Mikrobiologie a Infekcni Lekarstvi</t>
  </si>
  <si>
    <t>Anesteziologie a Intenzivni Medicina</t>
  </si>
  <si>
    <t>Biomedical Papers</t>
  </si>
  <si>
    <t>Cusini A.|Cusini A.|Béguelin C.|Stampf S.|Boggian K.|Garzoni C.|Garzoni C.|Koller M.|Manuel O.|Meylan P.|Mueller N.|Hirsch H.|Weisser M.|Berger C.|van Delden C.|Achermann R.|Amico P.|Aubert J.|Banz V.|Beldi G.|Benden C.|Binet I.|Bochud P.|Bucher H.|Bühler L.|Carell T.|Catana E.|Chalandon Y.|de Geest S.|de Rougemont O.|Dickenmann M.|Duchosal M.|Elkrief L.|Fehr T.|Ferrari-Lacraz S.|Gasche Soccal P.|Gaudet C.|Giostra E.|Golshayan D.|Hadaya K.|Halter J.|Heim D.|Hess C.|Hillinger S.|Hofbauer G.|Huynh-Do U.|Immer F.|Klaghofer R.|Laesser B.|Lehmann R.|Lovis C.|Marti H.|Martin P.|Mohacsi P.|Morel P.|Mueller U.|Mueller-McKenna H.|Müller A.|Müller T.|Müllhaupt B.|Nadal D.|Pascual M.|Passweg J.|Rick J.|Roosnek E.|Rosselet A.|Rothlin S.|Ruschitzka F.|Schanz U.|Schaub S.|Schnyder A.|Seiler C.|Steiger J.|Stirnimann G.|Toso C.|Venetz J.|Villard J.|Wick M.|Wilhelm M.|Yerly P.</t>
  </si>
  <si>
    <t>Clostridium difficile infection is associated with graft loss in solid organ transplant recipients</t>
  </si>
  <si>
    <t>Ames C.|Smith J.|Eastlack R.|Blaskiewicz D.|Shaffrey C.|Schwab F.|Bess S.|Kim H.|Mundis G.|Klineberg E.|Gupta M.|O'Brien M.|Hostin R.|Scheer J.|Protopsaltis T.|Fu K.|Hart R.|Albert T.|Riew K.|Fehlings M.|Deviren V.|Lafage V.</t>
  </si>
  <si>
    <t>Smith J.|Shaffrey C.|Kim H.|Passias P.|Protopsaltis T.|Lafage R.|Mundis G.|Klineberg E.|Lafage V.|Schwab F.|Scheer J.|Miller E.|Kelly M.|Hamilton D.|Gupta M.|Deviren V.|Hostin R.|Albert T.|Riew K.|Hart R.|Burton D.|Bess S.|Ames C.</t>
  </si>
  <si>
    <t>Reliability assessment of a novel cervical spine deformity classification system</t>
  </si>
  <si>
    <t>Prospective Multicenter Assessment of All-Cause Mortality Following Surgery for Adult Cervical Deformity</t>
  </si>
  <si>
    <t>Journal of Neurosurgery: Spine</t>
  </si>
  <si>
    <t>Schultz S.|Schultz S.|Schultz S.|Boots E.|Boots E.|Boots E.|Almeida R.|Almeida R.|Almeida R.|Almeida R.|Oh J.|Oh J.|Oh J.|Einerson J.|Korcarz C.|Edwards D.|Edwards D.|Edwards D.|Koscik R.|Dowling M.|Gallagher C.|Gallagher C.|Gallagher C.|Bendlin B.|Bendlin B.|Bendlin B.|Christian B.|Christian B.|Zetterberg H.|Zetterberg H.|Blennow K.|Carlsson C.|Carlsson C.|Asthana S.|Asthana S.|Hermann B.|Hermann B.|Hermann B.|Sager M.|Sager M.|Johnson S.|Johnson S.|Johnson S.|Stein J.|Okonkwo O.|Okonkwo O.|Okonkwo O.</t>
  </si>
  <si>
    <t>Law L.|Law L.|Law L.|Schultz S.|Schultz S.|Schultz S.|Boots E.|Boots E.|Boots E.|Einerson J.|Dougherty R.|Oh J.|Oh J.|Oh J.|Korcarz C.|Edwards D.|Edwards D.|Edwards D.|Koscik R.|Dowling N.|Gallagher C.|Gallagher C.|Gallagher C.|Bendlin B.|Bendlin B.|Bendlin B.|Carlsson C.|Carlsson C.|Asthana S.|Asthana S.|Hermann B.|Hermann B.|Hermann B.|Sager M.|Sager M.|Johnson S.|Johnson S.|Johnson S.|Cook D.|Cook D.|Stein J.|Okonkwo O.|Okonkwo O.|Okonkwo O.</t>
  </si>
  <si>
    <t>Cardiorespiratory Fitness Attenuates the Influence of Amyloid on Cognition</t>
  </si>
  <si>
    <t>Chronotropic Response and Cognitive Function in a Cohort at Risk for Alzheimer's Disease</t>
  </si>
  <si>
    <t>Brain and Behavior</t>
  </si>
  <si>
    <t>Jacobi H.|du Montcel S.|du Montcel S.|Bauer P.|Giunti P.|Cook A.|Labrum R.|Parkinson M.|Durr A.|Durr A.|Durr A.|Durr A.|Durr A.|Brice A.|Brice A.|Brice A.|Brice A.|Brice A.|Charles P.|Marelli C.|Mariotti C.|Nanetti L.|Panzeri M.|Rakowicz M.|Sulek A.|Sobanska A.|Schmitz-Hübsch T.|Schmitz-Hübsch T.|Schöls L.|Schöls L.|Hengel H.|Hengel H.|Baliko L.|Melegh B.|Filla A.|Antenora A.|Infante J.|Berciano J.|van de Warrenburg B.|Timmann D.|Szymanski S.|Boesch S.|Kang J.|Pandolfo M.|Schulz J.|Schulz J.|Molho S.|Diallo A.|Klockgether T.|Klockgether T.</t>
  </si>
  <si>
    <t>Jacobi H.|Jacobi H.|du Montcel S.|du Montcel S.|Bauer P.|Bauer P.|Giunti P.|Cook A.|Labrum R.|Parkinson M.|Durr A.|Durr A.|Durr A.|Durr A.|Durr A.|Brice A.|Brice A.|Brice A.|Brice A.|Brice A.|Charles P.|Marelli C.|Mariotti C.|Nanetti L.|Sarro L.|Rakowicz M.|Sulek A.|Sobanska A.|Schmitz-Hübsch T.|Schöls L.|Hengel H.|Baliko L.|Melegh B.|Filla A.|Antenora A.|Infante J.|Berciano J.|van de Warrenburg B.|Timmann D.|Szymanski S.|Boesch S.|Nachbauer W.|Kang J.|Pandolfo M.|Schulz J.|Schulz J.|Melac A.|Diallo A.|Klockgether T.|Klockgether T.</t>
  </si>
  <si>
    <t>Long-term disease progression in spinocerebellar ataxia types 1, 2, 3, and 6: A longitudinal cohort study</t>
  </si>
  <si>
    <t>Long-term evolution of patient-reported outcome measures in spinocerebellar ataxias</t>
  </si>
  <si>
    <t>Sahlein D.|Sahlein D.|Fouladvand M.|Fouladvand M.|Becske T.|Becske T.|Saatci I.|McDougall C.|Szikora I.|Lanzino G.|Moran C.|Woo H.|Lopes D.|Berez A.|Cher D.|Siddiqui A.|Levy E.|Albuquerque F.|Fiorella D.|Berentei Z.|Marosfoi M.|Cekirge S.|Kallmes D.|Nelson P.|Nelson P.</t>
  </si>
  <si>
    <t>Becske T.|Becske T.|Potts M.|Potts M.|Shapiro M.|Shapiro M.|Kallmes D.|Brinjikji W.|Saatci I.|McDougall C.|Szikora I.|Lanzino G.|Moran C.|Woo H.|Lopes D.|Berez A.|Cher D.|Siddiqui A.|Levy E.|Albuquerque F.|Fiorella D.|Berentei Z.|Marosföi M.|Cekirge S.|Nelson P.|Nelson P.</t>
  </si>
  <si>
    <t>Neuroophthalmological outcomes associated with use of the Pipeline Embolization Device: Analysis of the PUFS trial results</t>
  </si>
  <si>
    <t>Pipeline for uncoilable or failed aneurysms: 3-year follow-up results</t>
  </si>
  <si>
    <t>Leslie-Mazwi T.|Chen M.|Yi J.|Starke R.|Hussain M.|Meyers P.|McTaggart R.|Pride G.|Ansari S.|Abruzzo T.|Albani B.|Arthur A.|Baxter B.|Bulsara K.|Delgado Almandoz J.|Gandhi C.|Heck D.|Hetts S.|Klucznik R.|Jayaraman M.|Lee S.|Mack W.|Mocco J.|Prestigiacomo C.|Patsalides A.|Rasmussen P.|Sunenshine P.|Frei D.|Fraser J.</t>
  </si>
  <si>
    <t>Post-thrombectomy management of the ELVO patient: Guidelines from the Society of NeuroInterventional Surgery</t>
  </si>
  <si>
    <t>Kalincik T.|Kalincik T.|Jokubaitis V.|Jokubaitis V.|Izquierdo G.|Duquette P.|Girard M.|Grammond P.|Lugaresi A.|Oreja-Guevara C.|Bergamaschi R.|Hupperts R.|Grandmaison F.|Pucci E.|Van Pesch V.|Boz C.|Iuliano G.|Fernandez-Bolanos R.|Flechter S.|Spitaleri D.|Cristiano E.|Verheul F.|Lechner-Scott J.|Amato M.|Cabrera-Gomez J.|Saladino M.|Slee M.|Moore F.|Gray O.|Paine M.|Barnett M.|Havrdova E.|Horakova D.|Spelman T.|Spelman T.|Trojano M.|Butzkueven H.|Butzkueven H.|Butzkueven H.</t>
  </si>
  <si>
    <t>Spelman T.|Meyniel C.|Rojas J.|Lugaresi A.|Izquierdo G.|Grand’Maison F.|Boz C.|Alroughani R.|Havrdova E.|Horakova D.|Iuliano G.|Duquette P.|Terzi M.|Grammond P.|Hupperts R.|Lechner-Scott J.|Oreja-Guevara C.|Pucci E.|Verheul F.|Fiol M.|Van Pesch V.|Cristiano E.|Petersen T.|Moore F.|Kalincik T.|Jokubaitis V.|Trojano M.|Butzkueven H.</t>
  </si>
  <si>
    <t>Comparative effectiveness of glatiramer acetate and interferon beta formulations in relapsing-remitting multiple sclerosis</t>
  </si>
  <si>
    <t>Quantifying risk of early relapse in patients with first demyelinating events: Prediction in clinical practice</t>
  </si>
  <si>
    <t>Samartzis D.|Cheung J.|Rajasekaran S.|Kawaguchi Y.|Acharya S.|Kawakami M.|Satoh S.|Chen W.|Park C.|Lee C.|Foocharoen T.|Nagashima H.|Kuh S.|Zheng Z.|Condor R.|Ito M.|Iwasaki M.|Jeong J.|Luk K.|Prijambodo B.|Rege A.|Jahng T.|Luo Z.|Tassanawipas W.|Acharya N.|Pokharel R.|Shen Y.|Ito T.|Zhang Z.|Aithala P. J.|Kumar G.|Jabir R.|Basu S.|Li B.|Moudgil V.|Goss B.|Sham P.|Williams R.</t>
  </si>
  <si>
    <t>Is lumbar facet joint tropism developmental or secondary to degeneration? An international, large-scale multicenter study by the AOSpine Asia Pacific Research Collaboration Consortium</t>
  </si>
  <si>
    <t>Conidi M.|Bernardi L.|Puccio G.|Smirne N.|Muraca M.|Curcio S.|Colao R.|Piscopo P.|Gallo M.|Anfossi M.|Frangipane F.|Clodomiro A.|Mirabelli M.|Vasso F.|Cupidi C.|Torchia G.|Di Lorenzo R.|Mandich P.|Confaloni A.|Maletta R.|Bruni A.</t>
  </si>
  <si>
    <t>Maletta R.|Smirne N.|Bernardi L.|Anfossi M.|Gallo M.|Conidi M.|Colao R.|Puccio G.|Curcio S.|Laganà V.|Frangipane F.|Cupidi C.|Mirabelli M.|Vasso F.|Torchia G.|Muraca M.|Di Lorenzo R.|Rose G.|Montesanto A.|Passarino G.|Bruni A.</t>
  </si>
  <si>
    <t>Homozygous carriers of APP A713T mutation in an autosomal dominant Alzheimer disease family</t>
  </si>
  <si>
    <t>Frequency of cardiovascular genetic risk factors in a Calabrian population and their effects on dementia</t>
  </si>
  <si>
    <t>Choi D.|Fox Z.|Albert T.|Arts M.|Balabaud L.|Bunger C.|Buchowski J.|Coppes M.|Depreitere B.|Fehlings M.|Harrop J.|Kawahara N.|Martin-Benlloch J.|Massicotte E.|Mazel C.|Oner F.|Peul W.|Peul W.|Quraishi N.|Tokuhashi Y.|Tomita K.|Verlaan J.|Wang M.|Crockard H.</t>
  </si>
  <si>
    <t>Prediction of quality of life and survival after surgery for symptomatic spinal metastases: A multicenter cohort study to determine suitability for surgical treatment</t>
  </si>
  <si>
    <t>Haas D.|Parker C.|Wing D.|Parry S.|Grobman W.|Mercer B.|Simhan H.|Hoffman M.|Silver R.|Wadhwa P.|Iams J.|Koch M.|Caritis S.|Wapner R.|Esplin M.|Elovitz M.|Foroud T.|Peaceman A.|Saade G.|Willinger M.|Reddy U.</t>
  </si>
  <si>
    <t>Esplin M.|Esplin M.|Elovitz M.|Iams J.|Parker C.|Wapner R.|Grobman W.|Simhan H.|Wing D.|Haas D.|Silver R.|Silver R.|Hoffman M.|Peaceman A.|Caritis S.|Parry S.|Wadhwa P.|Foroud T.|Mercer B.|Hunter S.|Saade G.|Reddy U.</t>
  </si>
  <si>
    <t>A description of the methods of the Nulliparous Pregnancy Outcomes Study: Monitoring mothers-to-be (nuMoM2b)</t>
  </si>
  <si>
    <t>Predictive accuracy of serial transvaginal cervical lengths and quantitative vaginal fetal fibronectin levels for spontaneous preterm birth among nulliparous women</t>
  </si>
  <si>
    <t>Black A.|Guilbert E.|Costescu D.|Dunn S.|Fisher W.|Kives S.|Mirosh M.|Norman W.|Pymar H.|Reid R.|Roy G.|Varto H.|Waddington A.|Wagner M.|Whelan A.|Ferguson C.|Fortin C.|Kielly M.|Mansouri S.|Todd N.</t>
  </si>
  <si>
    <t>Canadian Contraception Consensus (Part 1 of 4)</t>
  </si>
  <si>
    <t>Martín-Lorenzo A.|Martín-Lorenzo A.|Hauer J.|Vicente-Dueñas C.|Vicente-Dueñas C.|Auer F.|González-Herrero I.|González-Herrero I.|García-Ramírez I.|García-Ramírez I.|Ginzel S.|Ginzel S.|Thiele R.|Constantinescu S.|Bartenhagen C.|Dugas M.|Gombert M.|Schäfer D.|Blanco O.|Mayado A.|Orfao A.|Alonso-López D.|De Las Rivas J.|De Las Rivas J.|Cobaleda C.|García-Cenador M.|García-Criado F.|Sánchez-García I.|Sánchez-García I.|Borkhardt A.</t>
  </si>
  <si>
    <t>Martín-Lorenzo A.|Martín-Lorenzo A.|Auer F.|Auer F.|Chan L.|García-Ramírez I.|García-Ramírez I.|Gonzalez-Herrero I.|Gonzalez-Herrero I.|Rodríguez-Hernandez G.|Rodríguez-Hernandez G.|Bartenhagen C.|Dugas M.|Gombert M.|Ginzel S.|Blanco O.|Orfao A.|Alonso-Lopez D.|Rivas J.|Rivas J.|García-Cenador M.|García-Criado F.|Muschen M.|Sanchez-García I.|Sanchez-García I.|Borkhardt A.|Vicente-Dueñas C.|Vicente-Dueñas C.|Hauer J.</t>
  </si>
  <si>
    <t>Infection exposure is a causal factor in B-cell precursor acute lymphoblastic leukemia as a result of Pax5-inherited susceptibility</t>
  </si>
  <si>
    <t>Loss of Pax5 exploits sca1-BCR-ABL&lt;sup&gt;p190&lt;/sup&gt; susceptibility to confer the metabolic shift essential for pB-ALL</t>
  </si>
  <si>
    <t>Otani Y.|Nose T.|Dokiya T.|Saeki T.|Kumazaki Y.|Asahi S.|Tsukiyama I.|Fukuda I.|Sekine H.|Shikama N.|Takahashi T.|Yoshida K.|Kotsuma T.|Masuda N.|Yoden E.|Nakashima K.|Matsumura T.|Nakagawa S.|Tachiiri S.|Moriguchi Y.|Itami J.|Oguchi M.</t>
  </si>
  <si>
    <t>Yoshida K.|Otani Y.|Nose T.|Yoden E.|Asahi S.|Tsukiyama I.|Dokiya T.|Saeki T.|Fukuda I.|Sekine H.|Kumazaki Y.|Takahashi T.|Kotsuma T.|Masuda N.|Nakashima K.|Matsumura T.|Nakagawa S.|Tachiiri S.|Moriguchi Y.|Itami J.|Oguchi M.</t>
  </si>
  <si>
    <t>A Japanese prospective multi-institutional feasibility study on accelerated partial breast irradiation using interstitial brachytherapy: treatment planning and quality assurance</t>
  </si>
  <si>
    <t>Case report of a dose-volume histogram analysis of rib fracture after accelerated partial breast irradiation: interim analysis of a Japanese prospective multi-institutional feasibility study</t>
  </si>
  <si>
    <t>Journal of Contemporary Brachytherapy</t>
  </si>
  <si>
    <t>Breast Cancer</t>
  </si>
  <si>
    <t>Japanese Journal of Radiology</t>
  </si>
  <si>
    <t>Blanchard P.|Blanchard P.|Lee A.|Marguet S.|Leclercq J.|Ng W.|Ma J.|Chan A.|Huang P.|Benhamou E.|Benhamou E.|Zhu G.|Chua D.|Chen Y.|Mai H.|Kwong D.|Cheah S.|Moon J.|Tung Y.|Chi K.|Fountzilas G.|Zhang L.|Hui E.|Lu T.|Bourhis J.|Pignon J.|Pignon J.</t>
  </si>
  <si>
    <t>Ribassin-Majed L.|Marguet S.|Lee A.|Ng W.|Ma J.|Chan A.|Huang P.|Zhu G.|Chua D.|Chen Y.|Mai H.|Kwong D.|Cheah S.|Moon J.|Tung Y.|Chi K.|Fountzilas G.|Bourhis J.|Pignon J.|Blanchard P.</t>
  </si>
  <si>
    <t>Chemotherapy and radiotherapy in nasopharyngeal carcinoma: An update of the MAC-NPC meta-analysis</t>
  </si>
  <si>
    <t>What is the best treatment of locally advanced nasopharyngeal carcinoma? an individual patient data network meta-analysis</t>
  </si>
  <si>
    <t>Migden M.|Guminski A.|Gutzmer R.|Dirix L.|Lewis K.|Combemale P.|Herd R.|Kudchadkar R.|Trefzer U.|Gogov S.|Pallaud C.|Yi T.|Mone M.|Kaatz M.|Kaatz M.|Loquai C.|Stratigos A.|Schulze H.|Plummer R.|Chang A.|Cornélis F.|Lear J.|Sellami D.|Dummer R.</t>
  </si>
  <si>
    <t>Lear J.|Migden M.|Lewis K.|Chang A.|Guminski A.|Gutzmer R.|Dirix L.|Combemale P.|Stratigos A.|Plummer R.|Castro H.|Yi T.|Mone M.|Zhou J.|Trefzer U.|Kaatz M.|Loquai C.|Kudchadkar R.|Sellami D.|Dummer R.</t>
  </si>
  <si>
    <t>Treatment with two different doses of sonidegib in patients with locally advanced or metastatic basal cell carcinoma (BOLT): A multicentre, randomised, double-blind phase 2 trial</t>
  </si>
  <si>
    <t>Long-term efficacy and safety of sonidegib in patients with locally advanced and metastatic basal cell carcinoma: 30-month analysis of the randomized phase 2 BOLT study</t>
  </si>
  <si>
    <t>Yoo S.|Kang H.|Kang H.|Choi J.|Choi J.|Do S.|Lee W.|Choi S.|Lee S.|Lee S.|Lee J.|Cha S.|Kim C.|Seok Y.|Lee E.|Kim M.|Lee J.|Cho H.|Oh I.|Kim Y.|Cho S.|Jheon S.|Jung C.|Kim M.|Lee M.|Park J.|Park J.</t>
  </si>
  <si>
    <t>Effects of polymorphisms identified in genome-wide association studies of never-smoking females on the prognosis of non-small cell lung cancer</t>
  </si>
  <si>
    <t>Ye X.|Fan W.|Chen J.|Feng W.|Gu S.|Han Y.|Huang G.|Lei G.|Li X.|Li Y.|Li Z.|Lin Z.|Liu B.|Liu Y.|Peng Z.|Wang H.|Yang W.|Yang X.|Zhai B.|Zhang J.</t>
  </si>
  <si>
    <t>Ye X.|Fan W.|Fan W.|Wang H.|Wang H.|Wang J.|Wang J.|Wang Z.|Wang Z.|Gu S.|Gu S.|Feng W.|Feng W.|Zhuang Y.|Zhuang Y.|Liu B.|Liu B.|Li X.|Li X.|Li Y.|Li Y.|Li C.|Li C.|Xiao Y.|Xiao Y.|Yang P.|Yang P.|Yang X.|Yang W.|Yang W.|Chen J.|Chen J.|Zhang R.|Zhang R.|Lin Z.|Lin Z.|Meng Z.|Meng Z.|Hu K.|Hu K.|Liu C.|Liu C.|Peng Z.|Peng Z.|Han Y.|Han Y.|Jin Y.|Jin Y.|Lei G.|Lei G.|Zhai B.|Zhai B.|Huang G.</t>
  </si>
  <si>
    <t>Chinese expert consensus workshop report: Guidelines for thermal ablation of primary and metastatic lung tumors</t>
  </si>
  <si>
    <t>Expert consensus workshop report: Guidelines for thermal ablation of primary and metastatic lung tumors (2018 edition)</t>
  </si>
  <si>
    <t>Journal of Cancer Research and Therapeutics</t>
  </si>
  <si>
    <t>Kito S.|Koga H.|Oda M.|Tanaka T.|Kodama M.|Habu M.|Miyamoto I.|Kokuryo S.|Yamamoto N.|Matsumoto-Takeda S.|Yoshiga D.|Nishino T.|Nishimura S.|Yada N.|Kawanabe N.|Matsuo K.|Uehara M.|Sasaguri M.|Konoo T.|Yoshioka I.|Tominaga K.|Morimoto Y.|Morimoto Y.</t>
  </si>
  <si>
    <t>Nishimura S.|Osawa K.|Tanaka T.|Imamura Y.|Kokuryo S.|Habu M.|Jyoujima T.|Miyamura Y.|Mochida K.|Inoue T.|Kito S.|Wakasugi-Sato N.|Matsumoto-Takeda S.|Oda M.|Yoshiga D.|Kodama M.|Sasaguri M.|Tominaga K.|Yoshioka I.|Morimoto Y.</t>
  </si>
  <si>
    <t>The important pitfalls in the diagnosis of cancer in the oral cavity using&lt;sup&gt;18&lt;/sup&gt;F-FDG-PET-CT</t>
  </si>
  <si>
    <t>Multiple mandibular static bone depressions attached to the three major salivary glands</t>
  </si>
  <si>
    <t>Oral Radiology</t>
  </si>
  <si>
    <t>Dentomaxillofacial Radiology</t>
  </si>
  <si>
    <t>International Journal of Cancer Research and Prevention</t>
  </si>
  <si>
    <t>Ribeiro L.|Bandello F.|Tejerina A.|Vujosevic S.|Varano M.|Egan C.|Sivaprasad S.|Menon G.|Massin P.|Verbraak F.|Lund-Andersen H.|Martinez J.|Jürgens I.|Smets E.|Coriat C.|Wiedemann P.|Àgoas V.|Querques G.|Holz F.|Nunes S.|Neves C.|Cunha-Vaz J.</t>
  </si>
  <si>
    <t>Bandello F.|Tejerina A.|Vujosevic S.|Varano M.|Egan C.|Sivaprasad S.|Menon G.|Massin P.|Verbraak F.|Lund-Andersen H.|Martinez J.|Jürgens I.|Smets R.|Coriat C.|Wiedemann P.|Ágoas V.|Querques G.|Holz F.|Nunes S.|Alves D.|Neves C.|Santos T.|Ribeiro L.|Cunha-Vaz J.</t>
  </si>
  <si>
    <t>Characterization of retinal disease progression in a 1-year longitudinal study of eyes with mild nonproliferative retinopathy in diabetes type 2</t>
  </si>
  <si>
    <t>Retinal Layer Location of Increased Retinal Thickness in Eyes with Subclinical and Clinical Macular Edema in Diabetes Type 2</t>
  </si>
  <si>
    <t>Kempen J.|Kempen J.|Kempen J.|Van Natta M.|Van Natta M.|Altaweel M.|Dunn J.|Dunn J.|Jabs D.|Jabs D.|Jabs D.|Jabs D.|Lightman S.|Lightman S.|Thorne J.|Thorne J.|Thorne J.|Holbrook J.|Holbrook J.|Jaffe G.|Branchaud B.|Hahn P.|Koreen L.|Lad E.|Lin P.|Martel J.|Serrano N.|Skalak C.|Vajzovic L.|Baer C.|Bryant J.|Chavala S.|Cusick M.|Day S.|Dayani P.|Ehlers J.|Kesen M.|Lee A.|Melamud A.|Qureshi J.|Scott A.|See R.|Shuler R.|Wood M.|Yeh S.|Fernandes A.|Gibbs D.|Leef D.|Martin D.|Srivastava S.|Begum H.|Boring J.|Brotherson K.|Burkholder B.|Butler N.|Cain D.|Cook M.|Emmert D.|Graul J.|Herring M.|Laing A.|Leung T.|Mahon M.|Moradi A.|Nwankwo A.|Ostheimer T.|Reed T.|Arnold E.|Barnabie P.|Belair M.|Bolton S.|Brodine J.|Brown D.|Brune L.|Galor A.|Gan T.|Jacobowitz A.|Kapoor M.|Kedhar S.|Kim S.|Leder H.|Livingston A.|Morton Y.|Nolan K.|Peters G.|Soto P.|Stevenson R.|Tarver-Carr M.|Wang Y.|Foster C.|Anesi S.|Bruner L.|Ceron O.|Hinkle D.|Persons N.|Wentworth B.|Acevedo S.|Anzaar F.|Cesca T.|Contero A.</t>
  </si>
  <si>
    <t>Factors Predicting Visual Acuity Outcome in Intermediate, Posterior, and Panuveitis: The Multicenter Uveitis Steroid Treatment (MUST) Trial</t>
  </si>
  <si>
    <t>Cotter S.|Cyert L.|Miller J.|Miller J.|Quinn G.|Quinn G.|Russ S.|Block S.|Walker M.|Bergren M.|Bunner R.|Grason H.|Hartmann E.|Hughes K.|Hutchinson A.|Kemper A.|Leonard S.|Lyons S.|Marsh-Tootle W.|Mika R.|Moore B.|Pratt N.|Ramsey J.|Repka M.|Wallace D.</t>
  </si>
  <si>
    <t>Marsh-Tootle W.|Russ S.|Repka M.|Block S.|Miller J.|Walker M.|Bergren M.|Bunner R.|Cotter S.|Cyert L.|Grason H.|Hartmann E.|Hughes K.|Hutchinson A.|Kemper A.|Leonard S.|Lyons S.|Mika R.|Moore B.|Pratt N.|Quinn G.|Ramsey J.|Wallace D.</t>
  </si>
  <si>
    <t>Vision screening for children 36 to G72 Months: Recommended practices</t>
  </si>
  <si>
    <t>Vision and eye health in children 36 to G72 Months: Proposed data definitions</t>
  </si>
  <si>
    <t>Barth J.|Duparc F.|Andrieu K.|Duport M.|Toussaint B.|Bertiaux S.|Clavert P.|Gastaud O.|Brassart N.|Beaudouin E.|De Mourgues P.|Berne D.|Bahurel J.|Najihi N.|Boyer P.|Faivre B.|Meyer A.|Nourissat G.|Poulain S.|Bruchou F.|Ménard J.</t>
  </si>
  <si>
    <t>Is coracoclavicular stabilisation alone sufficient for the endoscopic treatment of severe acromioclavicular joint dislocation (Rockwood types III, IV, and V)?</t>
  </si>
  <si>
    <t>Is coraco-clavicular stabilisation alone sufficient for the endoscopic treatment of severe acromio-clavicular dislocation (Rockwood types III, IV, and V)?</t>
  </si>
  <si>
    <t>Revue de Chirurgie Orthopedique et Traumatologique</t>
  </si>
  <si>
    <t>Orthopaedics and Traumatology: Surgery and Research</t>
  </si>
  <si>
    <t>Deneuve S.|Babin E.|Lacau-St-Guily J.|Baujat B.|Bensadoun R.|Bozec A.|Chevalier D.|Choussy O.|Cuny F.|Fakhry N.|Guigay J.|Makeieff M.|Merol J.|Mouawad F.|Pavillet J.|Rebiere C.|Righini C.|Sostras M.|Tournaille M.|Vergez S.</t>
  </si>
  <si>
    <t>Cuny F.|Babin E.|Lacau-Saint-Guily J.|Baujat B.|Bensadoun R.|Bozec A.|Chevalier D.|Choussy O.|Deneuve S.|Fakhry N.|Guigay J.|Makeieff M.|Merol J.|Mouawad F.|Pavillet J.|Rebiere C.|Righini C.|Sostras M.|Tournaille M.|Vergez S.</t>
  </si>
  <si>
    <t>Guidelines (short version) of the French Otorhinolaryngology - Head and Neck Surgery Society (SFORL) on patient pathway organization in ENT: The therapeutic decision-making process</t>
  </si>
  <si>
    <t>French Society of ENT (SFORL) guidelines for care pathway organization in head and neck oncology (short version). Early management of head and neck cancer</t>
  </si>
  <si>
    <t>Ibáñez O.|Ibáñez O.|Vicente R.|Vicente R.|Navega D.|Navega D.|Wilkinson C.|Jayaprakash P.|Huete M.|Briers T.|Hardiman R.|Navarro F.|Ruiz E.|Cavalli F.|Imaizumi K.|Jankauskas R.|Veselovskaya E.|Abramov A.|Lestón P.|Molinero F.|Cardoso J.|Çağdir A.|Humpire D.|Nakanishi Y.|Zeuner A.|Ross A.|Gaudio D.|Damas S.</t>
  </si>
  <si>
    <t>Ibáñez O.|Ibáñez O.|Valsecchi A.|Cavalli F.|Huete M.|Campomanes-Alvarez B.|Campomanes-Alvarez C.|Vicente R.|Vicente R.|Navega D.|Navega D.|Ross A.|Wilkinson C.|Jankauskas R.|Imaizumi K.|Hardiman R.|Jayaprakash P.|Ruiz E.|Molinero F.|Lestón P.|Veselovskaya E.|Abramov A.|Steyn M.|Cardoso J.|Humpire D.|Lusnig L.|Gibelli D.|Mazzarelli D.|Gaudio D.|Collini F.|Damas S.</t>
  </si>
  <si>
    <t>Study on the performance of different craniofacial superimposition approaches (I)</t>
  </si>
  <si>
    <t>Study on the criteria for assessing skull-face correspondence in craniofacial superimposition</t>
  </si>
  <si>
    <t>Forensic Science International</t>
  </si>
  <si>
    <t>Legal Medicine</t>
  </si>
  <si>
    <t>Marin J.|Lewiss R.|Shook J.|Ackerman A.|Chun T.|Conners G.|Dudley N.|Fuchs S.|Gorelick M.|Lane N.|Moore B.|Wright J.|Bird S.|Blomkalns A.|Carmody K.|Clem K.|Courtney D.|Diercks D.|Fields M.|Hockberger R.|Holmes J.|Hudak L.|Jones A.|Kaji A.|Martin I.|Moore C.|Panebianco N.|Benjamin L.|Barata I.|Alade K.|Arms J.|Avarello J.|Baldwin S.|Brown K.|Cantor R.|Cohen A.|Dietrich A.|Eakin P.|Gausche-Hill M.|Gerardi M.|Graham C.|Holtzman D.|Hom J.|Ishimine P.|Jinivizian H.|Joseph M.|Mehta S.|Ojo A.|Paul A.|Pauze D.|Pearson N.|Rosen B.|Russell W.|Saidinejad M.|Sloas H.|Schwartz G.|Swenson O.|Valente J.|Waseem M.|Whiteman P.|Woolridge D.|Noble V.|Storti E.|Tsung J.|Volpicelli G.</t>
  </si>
  <si>
    <t>Point-of-care ultrasonography by Pediatric Emergency medicine physicians</t>
  </si>
  <si>
    <t>Jairath V.|Zou G.|Parker C.|Macdonald J.|Alameel T.|Al Beshir M.|Almadi M.|Almadi M.|Al-Taweel T.|Atkinson N.|Biswas S.|Chapman T.|Dulai P.|Glaire M.|Hoekman D.|Koutsoumpas A.|Minas E.|Mosli M.|Samaan M.|Vandervoort M.|Travis S.|D'Haens G.|Levesque B.|Sandborn W.|Feagan B.</t>
  </si>
  <si>
    <t>Jairath V.|Zou G.|Parker C.|Macdonald J.|Mosli M.|Alameel T.|Al Beshir M.|Almadi M.|Al-Taweel T.|Atkinson N.|Biswas S.|Chapman T.|Dulai P.|Glaire M.|Hoekman D.|Kherad O.|Koutsoumpas A.|Minas E.|Restellini S.|Samaan M.|Khanna R.|Levesque B.|D'Haens G.|Travis S.|Sandborn W.|Feagan B.</t>
  </si>
  <si>
    <t>Placebo response and remission rates in randomized trials of induction and maintenance therapy for ulcerative colitis</t>
  </si>
  <si>
    <t>Placebo response and remission rates in randomised trials of induction and maintenance therapy for Crohn's disease</t>
  </si>
  <si>
    <t>Cochrane Database of Systematic Reviews</t>
  </si>
  <si>
    <t>Kelley M.|Brancu M.|Brancu M.|Brancu M.|Robbins A.|D'Lima G.|Strauss J.|Strauss J.|Strauss J.|Curry J.|Curry J.|Curry J.|Fairbank J.|Fairbank J.|Fairbank J.|Runnals J.|Runnals J.|Runnals J.|Beckham J.|Calhoun P.|Elbogen E.|Green K.|Hoerle J.|Hurley R.|Ingle S.|Marx C.|McCarthy G.|McDonald S.|Mumford M.|Mason J.|Moore S.|Morey R.|Naylor J.|Pickett T.|Straits-Troster K.|Taber K.|Tupler L.|Wagner H.|Richard D.|Yoash-Gantz R.|Rowland J.|Kirby A.|Szabo S.|Kilts J.|Dedert E.|Van Voorhees E.</t>
  </si>
  <si>
    <t>Sun D.|Sun D.|Davis S.|Davis S.|Haswell C.|Haswell C.|Swanson C.|Swanson C.|LaBar K.|LaBar K.|LaBar K.|Fairbank J.|Fairbank J.|Morey R.|Morey R.|Morey R.|Beckham J.|Brancu M.|Calhoun P.|Dedert E.|Elbogen E.|Green K.|Hurley R.|Kilts J.|Kimbrel N.|Kirby A.|Marx C.|McCarthy G.|McDonald S.|Miller-Mumford M.|Moore S.|Naylor J.|Pickett T.|Rowland J.|Runnals J.|Swinkels C.|Szabo S.|Taber K.|Tupler L.|Van Voorhees E.|Ryan Wagner H.|Weiner R.|Yoash-Gantz R.</t>
  </si>
  <si>
    <t>Drug use and childhood-, military- and post-military trauma exposure among women and men veterans</t>
  </si>
  <si>
    <t>Brain structural covariance network topology in remitted posttraumatic stress disorder</t>
  </si>
  <si>
    <t>Psychological Services</t>
  </si>
  <si>
    <t>Chee K.|Tripathi A.|Avasthi A.|Chong M.|Sim K.|Yang S.|Glover S.|Xiang Y.|Si T.|Kanba S.|He Y.|Lee M.|Chiu H.|Kuga H.|Mahendran R.|Udormatn P.|Kallivayalil R.|Tanra A.|Maramis M.|Shinfuku N.|Shen W.|Tan C.|Sartorius N.</t>
  </si>
  <si>
    <t>Rajaratnam K.|Xiang Y.|Tripathi A.|Chiu H.|Si T.|Chee K.|Avasthi A.|Grover S.|Chong M.|Kuga H.|Kanba S.|He Y.|Lee M.|Yang S.|Udomratn P.|Kallivayalil R.|Tanra A.|Maramis M.|Shen W.|Sartorius N.|Kua E.|Tan C.|Mahendran R.|Shinfuku N.|Sum M.|Baldessarini R.|Baldessarini R.|Sim K.</t>
  </si>
  <si>
    <t>International study on antidepressant prescription pattern at 40 major psychiatric institutions and hospitals in Asia: A 10-year comparison study</t>
  </si>
  <si>
    <t>Clinical use of mood stabilizers with antidepressants in Asia: Report from the research on asian psychotropic prescription patterns for antidepressants (REAP-AD) projects in 2004 and 2013</t>
  </si>
  <si>
    <t>Psychogeriatrics</t>
  </si>
  <si>
    <t>Godin O.|Godin O.|Leboyer M.|Leboyer M.|Leboyer M.|Schürhoff F.|Schürhoff F.|Schürhoff F.|Llorca P.|Llorca P.|Boyer L.|Boyer L.|Andre M.|Andre M.|Andrianarisoa M.|Andrianarisoa M.|Andrianarisoa M.|Aouizerate B.|Aouizerate B.|Aouizerate B.|Berna F.|Berna F.|Capdevielle D.|Capdevielle D.|Chereau I.|Chereau I.|Dorey J.|Dorey J.|Dubertret C.|Dubertret C.|Dubreucq J.|Dubreucq J.|Faget C.|Faget C.|Lancon C.|Lancon C.|Leignier S.|Leignier S.|Mallet J.|Mallet J.|Misdrahi D.|Misdrahi D.|Misdrahi D.|Passerieux C.|Passerieux C.|Rey R.|Rey R.|Roux P.|Roux P.|Vidailhet P.|Vidailhet P.|Costagliola D.|Fond G.|Fond G.</t>
  </si>
  <si>
    <t>Metabolic syndrome and illness severity predict relapse at 1-year follow-up in schizophrenia: The FACE-SZ cohort</t>
  </si>
  <si>
    <t>Girard V.|Girard V.|Tinland A.|Tinland A.|Mohamed E.|Boyer L.|Boyer L.|Auquier P.|Auquier P.|Apostolidis T.|Birmes P.|Bossetti T.|Bouloudnine R.|Boyer L.|Combes B.|Debieve J.|Falissard B.|Girard V.|Greacen T.|Lançon C.|Laval C.|Le Cardinal P.|Loubière S.|Mantovani J.|Moreau D.|Naudin J.|Rhunter P.|Tinland A.|Videau B.|Auquier P.</t>
  </si>
  <si>
    <t>Rhenter P.|Moreau D.|Laval C.|Mantovani J.|Albisson A.|Suderie G.|Boucekine M.|Boucekine M.|Tinland A.|Tinland A.|Loubière S.|Loubière S.|Greacen T.|Auquier P.|Auquier P.|Girard V.|Girard V.|Apostolidis T.|Beetlestone E.|Birmes P.|Bossetti T.|Bouloudnine R.|Combes B.|Debieve J.|Falissard B.|Lancon C.|Le Cardinal P.|Naudin J.|Videau B.</t>
  </si>
  <si>
    <t>Psychometric properties of the recovery measurement in homeless people with severe mental illness</t>
  </si>
  <si>
    <t>Bread and shoulders: Reversing the downward spiral, a qualitative analyses of the effects of a housing first-type program in France</t>
  </si>
  <si>
    <t>Lambert M.|Schöttle D.|Sengutta M.|Lüdecke D.|Nawara A.|Galling B.|Handwerk U.|Rothländer W.|Falk A.|Rietschel L.|Gagern C.|Sarikaya G.|Wittmann L.|Ruppelt F.|Daubmann A.|Lange B.|Naber D.|Schulte-Markwort M.|Unger H.|Ott S.|Romer G.|Krüger H.|Gallinat J.|Wegscheider K.|Bock T.|Karow A.</t>
  </si>
  <si>
    <t>Lambert M.|Schöttle D.|Sengutta M.|Ruppelt F.|Rohenkohl A.|Luedecke D.|Luedecke D.|Nawara L.|Galling B.|Falk A.|Wittmann L.|Niehaus V.|Sarikaya G.|Handwerk U.|Rothländer W.|Rietschel L.|Gagern C.|Lange B.|Meigel-Schleiff C.|Naber D.|Schulte-Markwort M.|Krüger H.|Unger H.|Sippel S.|Ott S.|Romer G.|Daubmann A.|Wegscheider K.|Correll C.|Schimmelmann B.|Schimmelmann B.|Bock T.|Gallinat J.|Karow A.|Karow A.</t>
  </si>
  <si>
    <t>Early Detection and Integrated Care in Adolescents and Young Adults with Severe Psychotic Illnesses</t>
  </si>
  <si>
    <t>Early detection and integrated care for adolescents and young adults with severe psychotic disorders: rationales and design of the Integrated Care in Early Psychosis Study (ACCESS III)</t>
  </si>
  <si>
    <t>Ciocca G.|Ciocca G.|Usall J.|Dolz M.|Limoncin E.|Gravina G.|Carosa E.|Sánchez B.|Barajas A.|Barajas A.|Barajas A.|Baños I.|Huerta E.|Farreny A.|Franchi C.|Ochoa S.|Araya S.|Arranz B.|Arteaga M.|Asensio R.|Autonell J.|Baños I.|Bañuelos M.|Barajas A.|Barceló M.|Blanc M.|Borrás M.|Busquets E.|Carlson J.|Carral V.|Castro M.|Corbacho C.|Coromina M.|Dachs I.|De Dolz M.|Miquel L.|Domenech M.|Elias M.|Espezel I.|Falo E.|Fargas A.|Foix A.|Fusté M.|Godrid M.|Gómez D.|González O.|Granell L.|Gumà L.|Haro J.|Herrera S.|Huerta E.|Lacasa F.|Mas N.|Martí L.|Martínez R.|Matalí J.|Miñambres A.|Muñoz D.|Muñoz V.|Nogueroles R.|Núñez M.|Ochoa S.|Ortiz J.|Pardo M.|Planella M.|Pelaez T.|Peruzzi S.|Portos J.|Rivero S.|Rodriguez M.|Rubio E.|Sammut S.|Sánchez M.|Sánchez B.|Serrano E.|Solís C.|Stephanotto C.|Tabuenca P.|Teba S.|Torres A.|Urbano D.|Usall J.|Vilaplana M.|Villalta V.</t>
  </si>
  <si>
    <t>Sexual dysfunctions in people with first-episode psychosis assessed according to a gender perspective</t>
  </si>
  <si>
    <t>Meng G.|Zhang B.|Yu F.|Li C.|Zhang Q.|Liu L.|Wu H.|Xia Y.|Bao X.|Shi H.|Su Q.|Gu Y.|Fang L.|Yang H.|Yu B.|Sun S.|Wang X.|Zhou M.|Jia Q.|Jiao H.|Jiao H.|Wang B.|Guo Q.|Carvalhoa L.|Sun Z.|Song K.|Yu M.|Niu K.|Niu K.</t>
  </si>
  <si>
    <t>Soft drinks consumption is associated with nonalcoholic fatty liver disease independent of metabolic syndrome in Chinese population</t>
  </si>
  <si>
    <t>Hirschtritt M.|Lee P.|Pauls D.|Pauls D.|Dion Y.|Dion Y.|Grados M.|Grados M.|Illmann C.|Illmann C.|King R.|King R.|Sandor P.|Sandor P.|Sandor P.|McMahon W.|Lyon G.|Cath D.|Cath D.|Kurlan R.|Robertson M.|Robertson M.|Robertson M.|Osiecki L.|Osiecki L.|Scharf J.|Scharf J.|Scharf J.|Scharf J.|Scharf J.|Scharf J.|Mathews C.|Posthuma D.|Posthuma D.|Posthuma D.|Singer H.|Yu D.|Cox N.|Freimer N.|Budman C.|Chouinard S.|Rouleau G.|Barr C.</t>
  </si>
  <si>
    <t>Darrow S.|Hirschtritt M.|Davis L.|Illmann C.|Osiecki L.|Grados M.|Sandor P.|Dion Y.|King R.|Pauls D.|Budman C.|Cath D.|Greenberg E.|Lyon G.|Yu D.|McGrath L.|McMahon W.|Lee P.|Delucchi K.|Scharf J.|Mathews C.</t>
  </si>
  <si>
    <t>Lifetime prevalence, age of risk, and genetic relationships of comorbid psychiatric disorders in tourette syndrome</t>
  </si>
  <si>
    <t>Identification of two heritable cross-disorder endophenotypes for tourette syndrome</t>
  </si>
  <si>
    <t>Müller-Oehring E.|Müller-Oehring E.|Kwon D.|Kwon D.|Nagel B.|Sullivan E.|Chu W.|Rohlfing T.|Prouty D.|Nichols B.|Nichols B.|Poline J.|Tapert S.|Brown S.|Cummins K.|Brumback T.|Colrain I.|Baker F.|De Bellis M.|Voyvodic J.|Clark D.|Pfefferbaum A.|Pfefferbaum A.|Pohl K.</t>
  </si>
  <si>
    <t>Influences of Age, Sex, and Moderate Alcohol Drinking on the Intrinsic Functional Architecture of Adolescent Brains</t>
  </si>
  <si>
    <t>Raser E.|Gaupp-Berghausen M.|Dons E.|Dons E.|Anaya-Boig E.|Avila-Palencia I.|Brand C.|Castro A.|Clark A.|Eriksson U.|Götschi T.|Int Panis L.|Int Panis L.|Kahlmeier S.|Laeremans M.|Laeremans M.|Mueller N.|Nieuwenhuijsen M.|Orjuela J.|Rojas-Rueda D.|Standaert A.|Stigell E.|Gerike R.</t>
  </si>
  <si>
    <t>European cyclists’ travel behavior: Differences and similarities between seven European (PASTA) cities</t>
  </si>
  <si>
    <t>Journal of Transport and Health</t>
  </si>
  <si>
    <t>Bloch K.|Klein C.|Szklo M.|Kuschnir M.|De Azevedo Abreu G.|Barufaldi L.|Da Veiga G.|Schaan B.|Schaan B.|Da Silva T.|De Vasconcellos M.|Moraes A.|Borges A.|De Oliveira A.|Tavares B.|De Oliveira C.|De Freitas Cunha C.|Giannini D.|Belfort D.|Santos E.|De Leon E.|Fujimori E.|Oliveira E.|Da Silva Magliano E.|De Assis Guedes Vasconcelos F.|Azevedo G.|Brunken G.|Guimarães I.|Neto J.|Oliveira J.|De Carvalho K.|De Oliveira Gonçalves L.|Monteiro M.|Santos M.|Veiga Jardim P.|Ferreira P.|Montenegro R.|Gurgel R.|Vianna R.|Vasconcelos S.|Goldberg T.</t>
  </si>
  <si>
    <t>ERICA: Prevalences of hypertension and obesity in Brazilian adolescents</t>
  </si>
  <si>
    <t>Silkoff P.|Strambu I.|Laviolette M.|Singh D.|FitzGerald J.|FitzGerald J.|Lam S.|Lam S.|Kelsen S.|Eich A.|Ludwig-Sengpiel A.|hupp G.|Backer V.|Porsbjerg C.|Girodet P.|Berger P.|Leigh R.|Kline J.|Dransfield M.|Calhoun W.|Hussaini A.|Khatri S.|Chanez P.|Susulic V.|Barnathan E.|Curran M.|Das A.|Brodmerkel C.|Baribaud F.|Loza M.</t>
  </si>
  <si>
    <t>Silkoff P.|Laviolette M.|Singh D.|FitzGerald J.|Kelsen S.|Backer V.|Porsbjerg C.|Girodet P.|Berger P.|Kline J.|Chupp G.|Susulic V.|Barnathan E.|Baribaud F.|Loza M.|Strambu I.|Lam S.|Eich A.|Ludwig-Sengpiel A.|Leigh R.|Dransfield M.|Calhoun W.|Hussaini A.|Chanez P.</t>
  </si>
  <si>
    <t>Asthma characteristics and biomarkers from the Airways Disease Endotyping for Personalized Therapeutics (ADEPT) longitudinal profiling study</t>
  </si>
  <si>
    <t>Identification of airway mucosal type 2 inflammation by using clinical biomarkers in asthmatic patients</t>
  </si>
  <si>
    <t>Brand P.|Brand P.|Mäkelä M.|Szefler S.|Frischer T.|Price D.|Baraldi E.|Carlsen K.|Ebe E.|Hedlin G.|Kulkarni N.|Lex C.|Lødrup Carlsen K.|Lødrup Carlsen K.|Mantzouranis E.|Moeller A.|Pavord I.|Piacentini G.|Pijnenburg M.|Rottier B.|Saglani S.|Sly P.|Turner S.|Wooler E.</t>
  </si>
  <si>
    <t>Pijnenburg M.|Baraldi E.|Brand P.|Brand P.|Carlsen K.|Eber E.|Frischer T.|Hedlin G.|Kulkarni N.|Lex C.|Mäkelä M.|Mantzouranis E.|Moeller A.|Pavord I.|Piacentini G.|Price D.|Rottier B.|Saglani S.|Sly P.|Szefler S.|Tonia T.|Turner S.|Wooler E.|Lødrup Carlsen K.|Lødrup Carlsen K.</t>
  </si>
  <si>
    <t>Monitoring asthma in childhood: Symptoms, exacerbations and quality of life</t>
  </si>
  <si>
    <t>Monitoring asthma in children</t>
  </si>
  <si>
    <t>Takahashi H.|Tsuboi H.|Kurata I.|Takahashi H.|Inoue S.|Ebe H.|Yokosawa M.|Hagiwara S.|Hirota T.|Asashima H.|Kaneko S.|Kawaguchi H.|Kurashima Y.|Miki H.|Umeda N.|Kondo Y.|Ogishima H.|Suzuki T.|Matsumoto I.|Sumida T.</t>
  </si>
  <si>
    <t>Tsuboi H.|Matsumoto I.|Hagiwara S.|Hirota T.|Takahashi H.|Ebe H.|Yokosawa M.|Yagishita M.|Takahashi H.|Kurata I.|Ohyama A.|Honda F.|Asashima H.|Miki H.|Umeda N.|Kondo Y.|Hirata S.|Saito K.|Tanaka Y.|Horai Y.|Nakamura H.|Kawakami A.|Sumida T.</t>
  </si>
  <si>
    <t>Predictors of the response to treatment in acute lupus hemophagocytic syndrome</t>
  </si>
  <si>
    <t>Effectiveness of abatacept for patients with Sjögren’s syndrome associated with rheumatoid arthritis. An open label, multicenter, one-year, prospective study: ROSE (Rheumatoid Arthritis with Orencia Trial toward Sjögren’s syndrome Endocrinopathy) trial</t>
  </si>
  <si>
    <t>Ward M.|Deodhar A.|Akl E.|Akl E.|Lui A.|Ermann J.|Gensler L.|Smith J.|Borenstein D.|Hiratzka J.|Weiss P.|Inman R.|Majithia V.|Haroon N.|Maksymowych W.|Joyce J.|Clark B.|Colbert R.|Figgie M.|Hallegua D.|Prete P.|Prete P.|Rosenbaum J.|Stebulis J.|Van Den Bosch F.|Yu D.|Miller A.|Reveille J.|Caplan L.|Caplan L.</t>
  </si>
  <si>
    <t>Maeta T.|Ebata T.|Hayashi E.|Kawahara T.|Mizuno S.|Matsumoto N.|Ohta S.|Nagino M.|Aoba T.|Kaneoka Y.|Arai T.|Shimizu Y.|Kiriyama M.|Sakamoto E.|Miyake H.|Takara D.|Shirai K.|Ohira S.|Morofuji N.|Akutagawa A.|Yamaguchi R.|Takano M.|Yamamoto H.|Inoue M.|Asaba Y.|Watanabe T.|Hashimoto M.|Kawai S.|Ikuta K.|Matsubara H.|Kato K.|Kondo S.</t>
  </si>
  <si>
    <t>Pancreatoduodenectomy with portal vein resection for distal cholangiocarcinoma</t>
  </si>
  <si>
    <t>Suorsa K.|Mullins A.|Tackett A.|Scott Reyes K.|Austin P.|Baskin L.|Bernabé K.|Cheng E.|Fried A.|Frimberger D.|Galan D.|Gonzalez L.|Greenfield S.|Kropp B.|Meyer S.|Meyer T.|Nokoff N.|Palmer B.|Poppas D.|Paradis A.|Yerkes E.|Wisniewski A.|Mullins L.</t>
  </si>
  <si>
    <t>Characterizing early psychosocial functioning of parents of children with moderate to severe genital ambiguity due to disorders of sex development</t>
  </si>
  <si>
    <t>Spechler P.|Orr C.|Chaarani B.|Kan K.|Mackey S.|Morton A.|Snowe M.|Hudson K.|Althoff R.|Higgins S.|Cattrell A.|Cattrell A.|Flor H.|Nees F.|Banaschewski T.|Bokde A.|Whelan R.|Büchel C.|Bromberg U.|Conrod P.|Conrod P.|Frouin V.|Papadopoulos D.|Gallinat J.|Heinz A.|Walter H.|Ittermann B.|Gowland P.|Paus T.|Poustka L.|Martinot J.|Artiges E.|Smolka M.|Schumann G.|Schumann G.|IMAGEN Consortium|Garavan H.</t>
  </si>
  <si>
    <t>D'Alberto N.|Chaarani B.|Orr C.|Spechler P.|Albaugh M.|Allgaier N.|Wonnell A.|Banaschewski T.|Bokde A.|Bromberg U.|Büchel C.|Quinlan E.|Conrod P.|Conrod P.|Desrivières S.|Flor H.|Flor H.|Fröhner J.|Frouin V.|Gowland P.|Heinz A.|Itterman B.|Martinot J.|Paillère Martinot M.|Artiges E.|Nees F.|Nees F.|Papadopoulos Orfanos D.|Poustka L.|Poustka L.|Robbins T.|Smolka M.|Walter H.|Whelan R.|Schumann G.|Potter A.|Garavan H.</t>
  </si>
  <si>
    <t>Cannabis use in early adolescence: Evidence of amygdala hypersensitivity to signals of threat</t>
  </si>
  <si>
    <t>Individual differences in stop-related activity are inflated by the adaptive algorithm in the stop signal task</t>
  </si>
  <si>
    <t>Journal of Public Health (Germany)</t>
  </si>
  <si>
    <t>Toyoda K.|Arihiro S.|Todo K.|Yamagami H.|Kimura K.|Furui E.|Terasaki T.|Shiokawa Y.|Kamiyama K.|Takizawa S.|Okuda S.|Okada Y.|Kameda T.|Nagakane Y.|Hasegawa Y.|Mochizuki H.|Ito Y.|Nakashima T.|Takamatsu K.|Nishiyama K.|Kario K.|Sato S.|Koga M.</t>
  </si>
  <si>
    <t>Trends in oral anticoagulant choice for acute stroke patients with nonvalvular atrial fibrillation in Japan: The SAMURAI-NVAF Study</t>
  </si>
  <si>
    <t>Wiechczynski J.|Stypula J.|Abdesselam A.|Adachi I.|Adachi I.|Adamczyk K.|Aihara H.|Al Said S.|Al Said S.|Arinstein K.|Asner D.|Aulchenko V.|Aushev T.|Ayad R.|Bakich A.|Bansal V.|Bhardwaj V.|Bhuyan B.|Bobrov A.|Bondar A.|Bonvicini G.|Bozek A.|Bračko M.|Bračko M.|Browder T.|Èervenkov D.|Chekelian V.|Cheon B.|Cho K.|Chobanova V.|Choi S.|Choi Y.|Cinabro D.|Dalseno J.|Dalseno J.|Danilov M.|Danilov M.|Dingfelder J.|Doleəal Z.|Drásal Z.|Drutskoy A.|Drutskoy A.|Eidelman S.|Farhat H.|Fast J.|Ferber T.|Frost O.|Gaur V.|Gabyshev N.|Ganguly S.|Garmash A.|Getzkow D.|Gillard R.|Goh Y.|Grzymkowska O.|Haba J.|Haba J.|Hara T.|Hara T.|Hayasaka K.|Hayashii H.|He X.|Hou W.|Huschle M.|Hyun H.|Iijima T.|Iijima T.|Ishikawa A.|Itoh R.|Itoh R.|Iwasaki Y.|Jaegle I.|Joffe D.|Joo K.|Julius T.|Kang K.|Kato E.|Kawasaki T.|Kichimi H.|Kim D.|Kim J.|Kim J.|Kim M.|Kim S.|Kim Y.|Kinoshita K.|Ko B.|Kodyš P.|Kriəan P.|Kriəan P.|Krokovny P.|Kuhr T.|Kumita T.|Kuzmin A.|Kwon Y.|Lange J.|Lee I.|Li Y.|Li Gioi L.|Libby J.</t>
  </si>
  <si>
    <t>Jia S.|Wang X.|Shen C.|Yuan C.|Adachi I.|Adachi I.|Aihara H.|Al Said S.|Al Said S.|Asner D.|Atmacan H.|Aulchenko V.|Aulchenko V.|Aushev T.|Ayad R.|Babu V.|Bansal V.|Behera P.|Beleño C.|Berger M.|Bhuyan B.|Bilka T.|Biswal J.|Bobrov A.|Bobrov A.|Bozek A.|Bračko M.|Bračko M.|Browder T.|Cao L.|Červenkov D.|Chang P.|Chekelian V.|Chen A.|Cheon B.|Chilikin K.|Cho K.|Choi S.|Choi Y.|Choudhury S.|Cinabro D.|Cunliffe S.|Dash N.|Di Carlo S.|DoleŽal Z.|Dong T.|Dong T.|Eidelman S.|Eidelman S.|Eidelman S.|Epifanov D.|Epifanov D.|Fast J.|Ferber T.|Frey A.|Fulsom B.|Garg R.|Gaur V.|Gabyshev N.|Gabyshev N.|Garmash A.|Garmash A.|Gelb M.|Giri A.|Goldenzweig P.|Greenwald D.|Haba J.|Haba J.|Hayasaka K.|Hayashii H.|Hou W.|Hsu C.|Iijima T.|Iijima T.|Inami K.|Inguglia G.|Ishikawa A.|Itoh R.|Itoh R.|Iwasaki M.|Iwasaki Y.|Jacobs W.|Jin Y.|Joffe D.|Kahn J.|Kaliyar A.|Karyan G.|Kawasaki T.|Kichimi H.|Kiesling C.|Kim D.|Kim H.|Kim J.|Kim S.|Kinoshita K.|Kodyš P.|Korpar S.|Korpar S.|Kotchetkov D.|KriŽan P.</t>
  </si>
  <si>
    <t>Measurement of B&lt;sup&gt;0&lt;/sup&gt;→ D&lt;sup&gt;-&lt;/sup&gt;&lt;inf&gt;s&lt;/inf&gt;K&lt;sup&gt;0&lt;/sup&gt;&lt;inf&gt;S&lt;/inf&gt;π&lt;sup&gt;+&lt;/sup&gt;and B&lt;sup&gt;+&lt;/sup&gt;→ D&lt;sup&gt;-&lt;/sup&gt;&lt;inf&gt;s&lt;/inf&gt;K&lt;sup&gt;+&lt;/sup&gt;K&lt;sup&gt;+&lt;/sup&gt;branching fractions</t>
  </si>
  <si>
    <t>Observation of e+e- →γχc1 and search for e+e- →γχc0, γχc2, and γηc at s near 10.6 GeV at Belle OBSERVATION of e+e- →γχc1 ... S. JIA et al.</t>
  </si>
  <si>
    <t>Grigorenko L.|Grigorenko L.|Grigorenko L.|Mukha I.|Kostyleva D.|Kostyleva D.|Scheidenberger C.|Scheidenberger C.|Acosta L.|Acosta L.|Casarejos E.|Chudoba V.|Chudoba V.|Ciemny A.|Dominik W.|Dueñas J.|Dunin V.|Espino J.|Estradé A.|Farinon F.|Fomichev A.|Geissel H.|Geissel H.|Gorshkov A.|Janas Z.|Kamiński G.|Kamiński G.|Kiselev O.|Knöbel R.|Knöbel R.|Krupko S.|Kuich M.|Kuich M.|Litvinov Y.|Marquinez-Durán G.|Martel I.|Mazzocchi C.|Nikolskii E.|Nikolskii E.|Nociforo C.|Ordúz A.|Pfützner M.|Pfützner M.|Pietri S.|Pomorski M.|Prochazka A.|Rymzhanova S.|Sánchez-Benítez A.|Sharov P.|Simon H.|Sitar B.|Slepnev R.|Stanoiu M.|Strmen P.|Szarka I.|Takechi M.|Tanaka Y.|Tanaka Y.|Weick H.|Winkler M.|Winfield J.|Xu X.|Xu X.|Xu X.|Zhukov M.</t>
  </si>
  <si>
    <t>Deep excursion beyond the proton dripline. II. Toward the limits of existence of nuclear structure</t>
  </si>
  <si>
    <t>Liu X.|Liu X.|Liu Z.|Ding B.|Doornenbal P.|Obertelli A.|Obertelli A.|Obertelli A.|Lenzi S.|Walker P.|Chung L.|Linh B.|Authelet G.|Baba H.|Calvet D.|Château F.|Corsi A.|Delbart A.|Gheller J.|Gillibert A.|Isobe T.|Lapoux V.|Matsushita M.|Momiyama S.|Momiyama S.|Motobayashi T.|Niikura M.|Nowacki F.|Otsu H.|Péron C.|Peyaud A.|Pollacco E.|Roussé J.|Sakurai H.|Sakurai H.|Sasano M.|Shiga Y.|Shiga Y.|Takeuchi S.|Taniuchi R.|Taniuchi R.|Uesaka T.|Wang H.|Yoneda K.|Lam Y.|Huang T.|Sun M.|Sun M.|Zhang W.|Zhang W.|Lu H.|Lu H.|Hou D.|Hou D.|Browne F.|Dombradi Z.|Franchoo S.|Giacoppo F.|Gottardo A.|Hadynska-Klek K.|Korkulu Z.|Koyama S.|Koyama S.|Kubota Y.|Kubota Y.|Lee J.|Lettmann M.|Lozeva R.|Lozeva R.|Matsui K.|Matsui K.|Miyazaki T.|Miyazaki T.|Nishimura S.|Louchart C.|Olivier L.|Ota S.|Patel Z.|Sahin E.|Santamaria C.|Santamaria C.|Shand C.|Söderström P.|Stefan G.|Steppenbeck D.|Sumikama T.|Suzuki D.|Vajta Z.|Werner V.|Wu J.|Wu J.|Xu Z.|Zhou X.|Zhang Y.|Xu H.|Zhang F.|Zhang F.</t>
  </si>
  <si>
    <t>Spectroscopy of &lt;inf&gt;25&lt;/inf&gt;&lt;sup&gt;65,67&lt;/sup&gt;Mn: Strong coupling in the N = 40 “island of inversion”</t>
  </si>
  <si>
    <t>Rackstraw D.|Ciricosta O.|Vinko S.|Barbrel B.|Burian T.|Chalupský J.|Cho B.|Cho B.|Chung H.|Dakovski G.|Engelhorn K.|Hájková V.|Heimann P.|Holmes M.|Juha L.|Krzywinski J.|Lee R.|Toleikis S.|Turner J.|Zastrau U.|Zastrau U.|Wark J.</t>
  </si>
  <si>
    <t>Cho B.|Cho B.|Cho M.|Cho M.|Kim M.|Kim M.|Chung H.|Barbrel B.|Engelhorn K.|Burian T.|Chalupský J.|Ciricosta O.|Dakovski G.|Hájková V.|Holmes M.|Juha L.|Krzywinski J.|Lee R.|Nam C.|Nam C.|Rackstraw D.|Toleikis S.|Turner J.|Vinko S.|Wark J.|Zastrau U.|Heimann P.</t>
  </si>
  <si>
    <t>Saturable absorption of an X-ray free-electron-laser heated solid-density aluminum plasma</t>
  </si>
  <si>
    <t>Observation of Reverse Saturable Absorption of an X-ray Laser</t>
  </si>
  <si>
    <t>Zhang K.|Zhang K.|Zhong J.|Pei X.|Pei X.|Li Y.|Youichi S.|Wei H.|Yuan D.|Li F.|Han B.|Wang C.|He H.|Yin C.|Liao G.|Fang Y.|Yang S.|Yuan X.|Liang G.|Wang F.|Zhu J.|Ding Y.|Zhang J.|Zhao G.</t>
  </si>
  <si>
    <t>Zhong J.|Zhong J.|Zhong J.|Lin J.|Li Y.|Li Y.|Wang X.|Li Y.|Zhang K.|Yuan D.|Ping Y.|Wei H.|Wang J.|Su L.|Li F.|Han B.|Liao G.|Yin C.|Fang Y.|Fang Y.|Yuan X.|Yuan X.|Wang C.|Sun J.|Liang G.|Wang F.|Ding Y.|Ding Y.|He X.|He X.|He X.|Zhu J.|Zhu J.|Sheng Z.|Sheng Z.|Sheng Z.|Li G.|Zhao G.|Zhang J.|Zhang J.</t>
  </si>
  <si>
    <t>Measurement of jet evolution and electron energy spectrum during the process of laser-driven magnetic reconnection</t>
  </si>
  <si>
    <t>RELATIVISTIC ELECTRONS PRODUCED by RECONNECTING ELECTRIC FIELDS in A LASER-DRIVEN BENCH-TOP SOLAR FLARE</t>
  </si>
  <si>
    <t>Chang C.|Vikram V.|Vikram V.|Jain B.|Bacon D.|Amara A.|Becker M.|Becker M.|Bernstein G.|Bonnett C.|Bridle S.|Brout D.|Busha M.|Busha M.|Frieman J.|Frieman J.|Gaztanaga E.|Hartley W.|Jarvis M.|Kacprzak T.|Kovács A.|Lahav O.|Lin H.|Melchior P.|Melchior P.|Peiris H.|Rozo E.|Rykoff E.|Rykoff E.|Sánchez C.|Sheldon E.|Troxel M.|Wechsler R.|Wechsler R.|Wechsler R.|Zuntz J.|Abbott T.|Abdalla F.|Allam S.|Annis J.|Bauer A.|Benoit-Lévy A.|Brooks D.|Buckley-Geer E.|Burke D.|Burke D.|Capozzi D.|Carnero Rosell A.|Carnero Rosell A.|Carrasco Kind M.|Carrasco Kind M.|Castander F.|Crocce M.|D'Andrea C.|Desai S.|Diehl H.|Dietrich J.|Dietrich J.|Doel P.|Eifler T.|Eifler T.|Evrard A.|Fausti Neto A.|Flaugher B.|Fosalba P.|Gruen D.|Gruen D.|Gruendl R.|Gruendl R.|Gutierrez G.|Honscheid K.|Honscheid K.|James D.|Kent S.|Kuehn K.|Kuropatkin N.|Maia M.|Maia M.|March M.|Martini P.|Martini P.|Merritt K.|Miller C.|Miller C.|Miquel R.|Miquel R.|Neilsen E.|Nichol R.|Ogando R.|Ogando R.|Plazas A.|Plazas A.|Romer A.|Roodman A.|Roodman A.|Sako M.|Sanchez E.|Sevilla I.|Sevilla I.|Smith R.</t>
  </si>
  <si>
    <t>Wide-Field Lensing Mass Maps from Dark Energy Survey Science Verification Data</t>
  </si>
  <si>
    <t>Allison P.|Auffenberg J.|Bard R.|Beatty J.|Besson D.|Besson D.|Bora C.|Chen C.|Chen P.|Connolly A.|Davies J.|Duvernois M.|Fox B.|Gorham P.|Hanson K.|Hill B.|Hoffman K.|Hong E.|Hu L.|Ishihara A.|Karle A.|Kelley J.|Kravchenko I.|Landsman H.|Laundrie A.|Li C.|Liu T.|Lu M.|Maunu R.|Mase K.|Meures T.|Miki C.|Nam J.|Nichol R.|Nir G.|O'murchadha A.|Pfendner C.|Ratzlaff K.|Richman M.|Rotter B.|Sandstrom P.|Seckel D.|Shultz A.|Stockham J.|Stockham M.|Sullivan M.|Touart J.|Tu H.|Varner G.|Yoshida S.|Young R.</t>
  </si>
  <si>
    <t>Allison P.|Beatty J.|Connolly A.|Hong E.|Pfendner C.|Bustamante M.|Bard R.|Hoffman K.|Maunu R.|Song M.|Touart J.|Besson D.|Stockham J.|Stockham M.|Besson D.|Sullivan M.|Bora C.|Kravchenko I.|Shultz A.|Chen C.|Chen P.|Hu L.|Li C.|Liu T.|Nam J.|Tu H.|Davies J.|Nichol R.|Fox B.|Gorham P.|Hill B.|Miki C.|Rotter B.|Varner G.|Auffenberg J.|DuVernois M.|Karle A.|Kelley J.|Laundrie A.|Lu M.|Sandstrom P.|Landsman H.|Nir G.|Hanson K.|Meures T.|Ó Murchadha A.|Ishihara A.|Mase K.|Yoshida S.|Seckel D.|Ratzlaff K.|Young R.|Guetta D.</t>
  </si>
  <si>
    <t>First constraints on the ultra-high energy neutrino flux from a prototype station of the Askaryan Radio Array</t>
  </si>
  <si>
    <t>Constraints on the ultra-high-energy neutrino flux from Gamma-Ray bursts from a prototype station of the Askaryan radio array</t>
  </si>
  <si>
    <t>Zhuang G.|Gentle K.|Diamond P.|Diamond P.|Diamond P.|Chen J.|Rao B.|Wang L.|Zhao K.|Zhao K.|Zhao K.|Han S.|Han S.|Shi Y.|Shi Y.|Shi Y.|Ding Y.|Chen Z.|Hu X.|Wang Z.|Yang Z.|Chen Z.|Cheng Z.|Gao L.|Zhang X.|Zhang M.|Yu K.|Pan Y.|Huang H.</t>
  </si>
  <si>
    <t>Ding Y.|Chen Z.|Chen Z.|Yang Z.|Wang N.|Hu Q.|Rao B.|Chen J.|Cheng Z.|Gao L.|Jiang Z.|Wang L.|Wang Z.|Zhang X.|Zheng W.|Zhang M.|Zhuang G.|Yu Q.|Liang Y.|Liang Y.|Liang Y.|Yu K.|Hu X.|Pan Y.|Gentle K.</t>
  </si>
  <si>
    <t>Overview of the recent research on the J-TEXT tokamak</t>
  </si>
  <si>
    <t>Overview of the J-TEXT progress on RMP and disruption physics</t>
  </si>
  <si>
    <t>Ebert J.|Gehre D.|Gößling C.|Hagner C.|Heidrich N.|Klingenberg R.|Kröninger K.|Nitsch C.|Oldorf C.|Quante T.|Rajek S.|Rebber H.|Rohatsch K.|Tebrügge J.|Temminghoff R.|Theinert R.|Timm J.|Wonsak B.|Zatschler S.|Zuber K.</t>
  </si>
  <si>
    <t>Ebert J.|Gößling C.|Gehre D.|Hagner C.|Heidrich N.|Klingenberg R.|Kröninger K.|Nitsch C.|Oldorf C.|Quante T.|Rajek S.|Rebber H.|Rohatsch K.|Tebrügge J.|Temminghoff R.|Theinert R.|Timm J.|Wonsak B.|Zatschler S.|Zuber K.</t>
  </si>
  <si>
    <t>Characterization of a large CdZnTe coplanar quad-grid semiconductor detector</t>
  </si>
  <si>
    <t>Long-term stability of underground operated CZT detectors based on the analysis of intrinsic&lt;sup&gt;113&lt;/sup&gt;Cd β&lt;sup&gt;-&lt;/sup&gt;-decay</t>
  </si>
  <si>
    <t>Atkin E.|Bulatov V.|Dorokhov V.|Gorbunov N.|Filippov S.|Grebenyuk V.|Karmanov D.|Kovalev I.|Kudryashov I.|Merkin M.|Pakhomov A.|Podorozhny D.|Polkov D.|Porokhovoy S.|Shumikhin V.|Sveshnikov L.|Tkachenko A.|Tkachev L.|Turundaevskiy A.|Vasiliev O.|Voronin A.</t>
  </si>
  <si>
    <t>The NUCLEON space experiment for direct high energy cosmic rays investigation in TeV-PeV energy range</t>
  </si>
  <si>
    <t>Glassman B.|Glassman B.|Pérez-Loureiro D.|Wrede C.|Wrede C.|Allen J.|Bardayan D.|Bennett M.|Bennett M.|Brown B.|Brown B.|Chipps K.|Chipps K.|Febbraro M.|Febbraro M.|Friedman M.|Fry C.|Fry C.|Hall M.|Hall O.|Liddick S.|Liddick S.|O'Malley P.|Ong W.|Ong W.|Pain S.|Prokop C.|Prokop C.|Schwartz S.|Schwartz S.|Shidling P.|Sims H.|Thompson P.|Thompson P.|Zhang H.|Zhang H.</t>
  </si>
  <si>
    <t>β-delayed γ decay of &lt;sup&gt;20&lt;/sup&gt;Mg and the Ne19(p,γ)&lt;sup&gt;20&lt;/sup&gt;Na breakout reaction in Type I X-ray bursts</t>
  </si>
  <si>
    <t>Lee P.|Moon C.|Lee C.|Odahara A.|Lozeva R.|Yagi A.|Nishimura S.|Doornenbal P.|Lorusso G.|Söderström P.|Sumikama T.|Watanabe H.|Isobe T.|Baba H.|Sakurai H.|Browne F.|Browne F.|Daido R.|Fang Y.|Nishibata H.|Patel Z.|Patel Z.|Rice S.|Rice S.|Sinclair L.|Sinclair L.|Wu J.|Wu J.|Xu Z.|Yokoyama R.|Kubo T.|Inabe N.|Suzuki H.|Fukuda N.|Kameda D.|Takeda H.|Ahn D.|Murai D.|Bello Garrote F.|Daugas J.|Didierjean F.|Ideguchi E.|Ishigaki T.|Jung H.|Komatsubara T.|Kwon Y.|Morimoto S.|Niikura M.|Niikura M.|Nishizuka I.|Tshoo K.</t>
  </si>
  <si>
    <t>β -delayed γ -ray spectroscopy of non-yrast states in Te 138 near the neutron drip line</t>
  </si>
  <si>
    <t>Gupta Y.|Gupta Y.|Garg U.|Hoffman J.|Hoffman J.|Matta J.|Matta J.|Rao P.|Rao P.|Patel D.|Patel D.|Peach T.|Yoshida K.|Yoshida K.|Itoh M.|Itoh M.|Fujiwara M.|Hara K.|Hashimoto H.|Nakanishi K.|Yosoi M.|Sakaguchi H.|Terashima S.|Kishi S.|Murakami T.|Uchida M.|Uchida M.|Yasuda Y.|Akimune H.|Kawabata T.|Kawabata T.|Harakeh M.</t>
  </si>
  <si>
    <t>Deformation effects on isoscalar giant resonances in Mg 24</t>
  </si>
  <si>
    <t>The ATLAS collaboration|Aad G.|Aad G.|Abbott B.|Abbott B.|Abbott B.|Abbott B.|Abdallah J.|Abdallah J.|Abdallah J.|Abdallah J.|Abdel Khalek S.|Abdel Khalek S.|Abdel Khalek S.|Abdel Khalek S.|Abdinov O.|Abdinov O.|Abdinov O.|Abdinov O.|Aben R.|Aben R.|Aben R.|Aben R.|Abi B.|Abi B.|Abi B.|Abi B.|Abolins M.|Abolins M.|Abolins M.|Abolins M.|AbouZeid O.|AbouZeid O.|AbouZeid O.|AbouZeid O.|Abramowicz H.|Abramowicz H.|Abramowicz H.|Abramowicz H.|Abreu H.|Abreu H.|Abreu H.|Abreu H.|Abreu R.|Abreu R.|Abreu R.|Abreu R.|Abulaiti Y.|Abulaiti Y.|Abulaiti Y.|Abulaiti Y.|Abulaiti Y.|Acharya B.|Acharya B.|Acharya B.|Acharya B.|Acharya B.|Acharya B.|Adamczyk L.|Adamczyk L.|Adamczyk L.|Adamczyk L.|Adams D.|Adams D.|Adams D.|Adams D.|Adelman J.|Adelman J.|Adelman J.|Adelman J.|Adomeit S.|Adomeit S.|Adomeit S.|Adomeit S.|Adye T.|Adye T.|Adye T.|Adye T.|Agatonovic-Jovin T.|Agatonovic-Jovin T.|Agatonovic-Jovin T.|Agatonovic-Jovin T.|Aguilar-Saavedra J.|Aguilar-Saavedra J.|Aguilar-Saavedra J.|Aguilar-Saavedra J.|Aguilar-Saavedra J.|Agustoni M.|Agustoni M.|Agustoni M.|Agustoni M.|Ahlen S.|Ahlen S.|Ahlen S.|Ahlen S.|Ahmadov F.|Ahmadov F.|Ahmadov F.|Ahmadov F.|Ahmadov F.</t>
  </si>
  <si>
    <t>The ATLAS collaboration|Aad G.|Aad G.|Abbott B.|Abbott B.|Abbott B.|Abbott B.|Abdallah J.|Abdallah J.|Abdallah J.|Abdallah J.|Abdallah J.|Abdinov O.|Abdinov O.|Abdinov O.|Abdinov O.|Abdinov O.|Aben R.|Aben R.|Aben R.|Aben R.|Aben R.|Abolins M.|Abolins M.|Abolins M.|Abolins M.|Abolins M.|AbouZeid O.|AbouZeid O.|AbouZeid O.|AbouZeid O.|AbouZeid O.|Abramowicz H.|Abramowicz H.|Abramowicz H.|Abramowicz H.|Abramowicz H.|Abreu H.|Abreu H.|Abreu H.|Abreu H.|Abreu H.|Abreu R.|Abreu R.|Abreu R.|Abreu R.|Abreu R.|Abulaiti Y.|Abulaiti Y.|Abulaiti Y.|Abulaiti Y.|Abulaiti Y.|Abulaiti Y.|Acharya B.|Acharya B.|Acharya B.|Acharya B.|Acharya B.|Acharya B.|Acharya B.|Adamczyk L.|Adamczyk L.|Adamczyk L.|Adamczyk L.|Adamczyk L.|Adams D.|Adams D.|Adams D.|Adams D.|Adams D.|Adelman J.|Adelman J.|Adelman J.|Adelman J.|Adelman J.|Adomeit S.|Adomeit S.|Adomeit S.|Adomeit S.|Adomeit S.|Adye T.|Adye T.|Adye T.|Adye T.|Adye T.|Affolder A.|Affolder A.|Affolder A.|Affolder A.|Affolder A.|Agatonovic-Jovin T.|Agatonovic-Jovin T.|Agatonovic-Jovin T.|Agatonovic-Jovin T.|Agatonovic-Jovin T.|Aguilar-Saavedra J.|Aguilar-Saavedra J.|Aguilar-Saavedra J.|Aguilar-Saavedra J.|Aguilar-Saavedra J.</t>
  </si>
  <si>
    <t>Measurement of the tt¯ production cross-section as a function of jet multiplicity and jet transverse momentum in 7 TeV proton-proton collisions with the ATLAS detector</t>
  </si>
  <si>
    <t>Study of (W/Z)H production and Higgs boson couplings using H→ W W&lt;sup&gt;∗&lt;/sup&gt; decays with the ATLAS detector</t>
  </si>
  <si>
    <t>Alvis S.|Arnquist I.|Avignone F.|Avignone F.|Barabash A.|Barton C.|Bertrand F.|Brudanin V.|Busch M.|Busch M.|Buuck M.|Caldwell T.|Caldwell T.|Chan Y.|Christofferson C.|Chu P.|Cuesta C.|Cuesta C.|Detwiler J.|Dunagan C.|Efremenko Y.|Efremenko Y.|Ejiri H.|Elliott S.|Gilliss T.|Gilliss T.|Giovanetti G.|Green M.|Green M.|Green M.|Gruszko J.|Guinn I.|Guiseppe V.|Haufe C.|Haufe C.|Hehn L.|Henning R.|Henning R.|Hoppe E.|Howe M.|Howe M.|Konovalov S.|Kouzes R.|Lopez A.|Martin R.|Massarczyk R.|Meijer S.|Meijer S.|Mertens S.|Mertens S.|Myslik J.|O'Shaughnessy C.|O'Shaughnessy C.|O'Shaughnessy C.|Othman G.|Othman G.|Pettus W.|Poon A.|Radford D.|Rager J.|Rager J.|Reine A.|Reine A.|Rielage K.|Robertson R.|Ruof N.|Shanks B.|Shirchenko M.|Suriano A.|Tedeschi D.|Varner R.|Vasilyev S.|Vorren K.|Vorren K.|White B.|Wilkerson J.|Wilkerson J.|Wilkerson J.|Wiseman C.|Xu W.|Yakushev E.|Yu C.|Yumatov V.|Zhitnikov I.|Zhu B.</t>
  </si>
  <si>
    <t>First Limit on the Direct Detection of Lightly Ionizing Particles for Electric Charge as Low as e/1000 with the Majorana Demonstrator</t>
  </si>
  <si>
    <t>Rapisarda E.|Rapisarda E.|Andreyev A.|Antalic S.|Barzakh A.|Cocolios T.|Darby I.|De Groote R.|De Witte H.|Diriken J.|Elseviers J.|Fedorov D.|Fedosseev V.|Ferrer R.|Huyse M.|Kalaninová Z.|Köster U.|Lane J.|Liberati V.|Lynch K.|Marsh B.|Molkanov P.|Pauwels D.|Procter T.|Radulov D.|Sandhu K.|Seliverstov M.|Van Beveren C.|Van Den Bergh P.|Van Duppen P.|Venhart M.|Veselský M.|Wrzosek-Lipska K.|Wrzosek-Lipska K.</t>
  </si>
  <si>
    <t>Shape coexistence studied in &lt;sup&gt;182,184&lt;/sup&gt;Hg via the β decay of &lt;sup&gt;182,184&lt;/sup&gt;Tl</t>
  </si>
  <si>
    <t>Pakou A.|Keeley N.|Cappuzzello F.|Cappuzzello F.|Acosta L.|Acosta L.|Agodi C.|Aslanoglou X.|Calabrese S.|Carbone D.|Cavallaro M.|Foti A.|Foti A.|Marquínez-Durán G.|Martel I.|Mazzocco M.|Mazzocco M.|Parascandolo C.|Pierroutsakou D.|Rusek K.|Sgouros O.|Soukeras V.|Strano E.|Strano E.|Zagatto V.</t>
  </si>
  <si>
    <t>The &lt;sup&gt;7&lt;/sup&gt;Li(d, p)&lt;sup&gt;8&lt;/sup&gt;Li reaction in inverse kinematics at 5.44 MeV/u</t>
  </si>
  <si>
    <t>Hu S.|Hu S.|Zhang G.|Yang J.|Zhang H.|Gomes P.|Lubian J.|Wu X.|Zhong J.|Zhong J.|He C.|Zheng Y.|Li C.|Li G.|Qu W.|Wang F.|Zheng L.|Yu L.|Chen Q.|Luo P.|Luo P.|Li H.|Li H.|Wu Y.|Wu Y.|Zhou W.|Zhu B.|Sun H.</t>
  </si>
  <si>
    <t>Small suppression of the complete fusion of the Li 6 + Zr 96 system at near-barrier energies</t>
  </si>
  <si>
    <t>Srivastava V.|Bhattacharya C.|Rana T.|Manna S.|Kundu S.|Bhattacharya S.|Banerjee K.|Roy P.|Pandey R.|Mukherjee G.|Ghosh T.|Meena J.|Roy T.|Chaudhuri A.|Sinha M.|Saha A.|Asgar M.|Dey A.|Roy S.|Shaikh M.</t>
  </si>
  <si>
    <t>Pandey R.|Kundu S.|Kundu S.|Bhattacharya C.|Bhattacharya C.|Banerjee K.|Banerjee K.|Rana T.|Manna S.|Manna S.|Mukherjee G.|Mukherjee G.|Meena J.|Chaudhuri A.|Chaudhuri A.|Roy T.|Roy T.|Roy P.|Roy P.|Asgar M.|Asgar M.|Srivastava V.|Dey A.|Sinha M.|Ghosh T.|Ghosh T.|Bhattacharya S.|Pandit S.|Pandit S.|Mahata K.|Mahata K.|Patle P.|Pal S.|Shrivastava A.|Shrivastava A.|Nanal V.</t>
  </si>
  <si>
    <t>Experimental study of Al 26 through the 1n pick-up reaction Al 27 (d,t)</t>
  </si>
  <si>
    <t>Fragment emission mechanism in the S 32 + C 12 reaction</t>
  </si>
  <si>
    <t>Bhatti S.|De Risio L.|Muñana K.|Penderis J.|Stein V.|Tipold A.|Berendt M.|Farquhar R.|Fischer A.|Long S.|Löscher W.|Mandigers P.|Matiasek K.|Pakozdy A.|Patterson E.|Platt S.|Podell M.|Potschka H.|Rusbridge C.|Rusbridge C.|Volk H.</t>
  </si>
  <si>
    <t>Bhatti S.|De Risio L.|Muñana K.|Pendens J.|Stein V.|Tipold A.|Berendt M.|Farquhar R.|Fischer A.|Long S.|Löscher W.|Mandigers P.|Matiasek K.|Pakozdy A.|Patterson E.|Platt S.|Podell M.|Potschka H.|Rusbridge C.|Rusbridge C.|Volk H.</t>
  </si>
  <si>
    <t>International Veterinary Epilepsy Task Force consensus proposal: Medical treatment of canine epilepsy in Europe</t>
  </si>
  <si>
    <t>Epilepsy today: Summary of the ivetf \"consensus proposal: Medical treatment of canine epilepsy in Europe \"</t>
  </si>
  <si>
    <t>BMC Veterinary Research</t>
  </si>
  <si>
    <t>Baz-Lomba J.|Baz-Lomba J.|Salvatore S.|Gracia-Lor E.|Bade R.|Castiglioni S.|Castrignanò E.|Causanilles A.|Hernandez F.|Kasprzyk-Hordern B.|Kinyua J.|McCall A.|Van Nuijs A.|Ort C.|Plósz B.|Ramin P.|Reid M.|Rousis N.|Ryu Y.|De Voogt P.|Bramness J.|Thomas K.</t>
  </si>
  <si>
    <t>Castrignanò E.|Yang Z.|Yang Z.|Bade R.|Bade R.|Baz-Lomba J.|Castiglioni S.|Causanilles A.|Covaci A.|Gracia-Lor E.|Gracia-Lor E.|Hernandez F.|Kinyua J.|McCall A.|van Nuijs A.|Ort C.|Plósz B.|Plósz B.|Ramin P.|Ramin P.|Rousis N.|Ryu Y.|Thomas K.|Thomas K.|de Voogt P.|de Voogt P.|Zuccato E.|Kasprzyk-Hordern B.</t>
  </si>
  <si>
    <t>Comparison of pharmaceutical, illicit drug, alcohol, nicotine and caffeine levels in wastewater with sale, seizure and consumption data for 8 European cities</t>
  </si>
  <si>
    <t>Enantiomeric profiling of chiral illicit drugs in a pan-European study</t>
  </si>
  <si>
    <t>Lofi J.|Smith D.|Delahunty C.|Le Ber E.|Brun L.|Henry G.|Paris J.|Tikoo S.|Zylberman W.|Pezard P.|Célérier B.|Schmitt D.|Schmitt D.|Nixon C.|Gulick S.|Morgan J.|Chenot E.|Christeson G.|Claeys P.|Cockell C.|Coolen M.|Ferrière L.|Gebhardt C.|Goto K.|Green S.|Jones H.|Kring D.|Lowery C.|Mellett C.|Ocampo-Torres R.|Perez-Cruz L.|Pickersgill A.|Poelchau M.|Rae A.|Rasmussen C.|Rebolledo-Vieyra M.|Riller U.|Sato H.|Smit J.|Tomioka N.|Urrutia-Fucugauchi J.|Whalen M.|Wittmann A.|Xiao L.|Yamaguchi K.|Bralower T.</t>
  </si>
  <si>
    <t>Drilling-induced and logging-related features illustrated from IODP-ICDP Expedition 364 downhole logs and borehole imaging tools</t>
  </si>
  <si>
    <t>Shiga Y.|Orita S.|Kubota G.|Kamoda H.|Yamashita M.|Matsuura Y.|Yamauchi K.|Eguchi Y.|Suzuki M.|Inage K.|Sainoh T.|Sato J.|Fujimoto K.|Abe K.|Kanamoto H.|Inoue M.|Kinoshita H.|Aoki Y.|Toyone T.|Furuya T.|Koda M.|Takahashi K.|Ohtori S.</t>
  </si>
  <si>
    <t>Fujimoto K.|Fujimoto K.|Inage K.|Eguchi Y.|Orita S.|Suzuki M.|Kubota G.|Sainoh T.|Sato J.|Shiga Y.|Abe K.|Kanamoto H.|Inoue M.|Kinoshita H.|Norimoto M.|Umimura T.|Koda M.|Furuya T.|Akazawa T.|Toyoguchi T.|Terakado A.|Takahashi K.|Ohtori S.</t>
  </si>
  <si>
    <t>Freeze-Dried Platelet-Rich Plasma Accelerates Bone Union with Adequate Rigidity in Posterolateral Lumbar Fusion Surgery Model in Rats</t>
  </si>
  <si>
    <t>Use of bioelectrical impedance analysis for the measurement of appendicular skeletal muscle mass/whole fat mass and its relevance in assessing osteoporosis among patients with low back pain: A comparative analysis using Dual X-ray absorptiometry</t>
  </si>
  <si>
    <t>Betzler C.|Eberli G.|Kroon D.|Wright J.|Swart P.|Nath B.|Alvarez-Zarikian C.|Alonso-Garciá M.|Alonso-Garciá M.|Alonso-Garciá M.|Bialik O.|Blättler C.|Guo J.|Haffen S.|Horozal S.|Inoue M.|Jovane L.|Lanci L.|Laya J.|Mee A.|Lüdmann T.|Nakakuni M.|Niino K.|Petruny L.|Pratiwi S.|Reijmer J.|Reolid J.|Slagle A.|Sloss C.|Su X.|Yao Z.|Young J.</t>
  </si>
  <si>
    <t>The abrupt onset of the modern South Asian Monsoon winds</t>
  </si>
  <si>
    <t>Zheng L.|Zheng L.|Zhao C.|Du Y.|Lin X.|Jiang Y.|Lee C.|Tian G.|Mi J.|Li X.|Chen Q.|Ye Z.|Huang L.|Wang S.|Ren X.|Xing L.|Chen W.|Huang D.|Huang D.|Gao Z.|Zhang S.|Lu W.|Tang Z.|Wang B.|Ju R.|Li X.|Li X.</t>
  </si>
  <si>
    <t>Jiang Y.|Lin X.|Tang Z.|Lee C.|Tian G.|Du Y.|Yin X.|Ren X.|Huang L.|Ye Z.|Chen W.|Zhang F.|Mi J.|Gao Z.|Wang S.|Chen Q.|Xing L.|Wang B.|Cao Y.|Cao Y.|Cao Y.|Sessa W.|Sessa W.|Ju R.|Liu Y.|Li X.</t>
  </si>
  <si>
    <t>PDGF-CC underlies resistance to VEGF-A inhibition and combinatorial targeting of both suppresses pathological angiogenesis more efficiently</t>
  </si>
  <si>
    <t>Critical role of caveolin-1 in ocular neovascularization and multitargeted antiangiogenic effects of cavtratin via JNK</t>
  </si>
  <si>
    <t>Kobayashi M.|Shibata Y.|Inoue S.|Igarashi A.|Sato K.|Sato M.|Nemoto T.|Abe Y.|Nunomiya K.|Nishiwaki M.|Tokairin Y.|Kimura T.|Daimon M.|Makino N.|Watanabe T.|Konta T.|Ueno Y.|Kato T.|Kayama T.|Kubota I.</t>
  </si>
  <si>
    <t>Sato K.|Shibata Y.|Shibata Y.|Inoue S.|Igarashi A.|Tokairin Y.|Yamauchi K.|Kimura T.|Nemoto T.|Sato M.|Nakano H.|Machida H.|Nishiwaki M.|Kobayashi M.|Yang S.|Minegishi Y.|Furuyama K.|Yamamoto T.|Watanabe T.|Konta T.|Ueno Y.|Kato T.|Kayama T.|Kubota I.</t>
  </si>
  <si>
    <t>Predictors for mortality from respiratory failure in a general population</t>
  </si>
  <si>
    <t>Impact of cigarette smoking on decline in forced expiratory volume in 1 s relative to severity of airflow obstruction in a Japanese general population: The Yamagata–Takahata study</t>
  </si>
  <si>
    <t>Respiratory Investigation</t>
  </si>
  <si>
    <t>Weaver H.|Buie M.|Buratti B.|Grundy W.|Lauer T.|Olkin C.|Parker A.|Porter S.|Showalter M.|Spencer J.|Stern S.|Verbiscer A.|McKinnon W.|Moore J.|Robbins S.|Schenk P.|Singer K.|Barnouin O.|Cheng A.|Ernst C.|Lisse C.|Jennings D.|Lunsford A.|Reuter D.|Hamilton D.|Kaufmann D.|Ennico K.|Young L.|Beyer R.|Beyer R.|Binzel R.|Bray V.|Chaikin A.|Cook J.|Cruikshank D.|Dalle Ore C.|Earle A.|Gladstone G.|Howett C.|Linscott I.|Nimmo F.|Parker J.|Philippe S.|Protopapa S.|Reitsema H.|Schmitt B.|Stryk T.|Summers M.|Tsang C.|Throop H.|White O.|Zangari A.</t>
  </si>
  <si>
    <t>The small satellites of Pluto as observed by New Horizons</t>
  </si>
  <si>
    <t>Grundy W.|Binzel R.|Buratti B.|Cook J.|Cruikshank D.|Dalle Ore C.|Dalle Ore C.|Earle A.|Ennico K.|Howett C.|Lunsford A.|Olkin C.|Parker A.|Philippe S.|Protopapa S.|Quirico E.|Reuter D.|Schmitt B.|Singer K.|Verbiscer A.|Beyer R.|Beyer R.|Buie M.|Cheng A.|Jennings D.|Linscott I.|Parker J.|Schenk P.|Spencer J.|Stansberry J.|Stern S.|Throop H.|Tsang C.|Weaver H.|Weigle G.|Young L.</t>
  </si>
  <si>
    <t>Cook J.|Ore C.|Ore C.|Protopapa S.|Binzel R.|Cartwright R.|Cruikshank D.|Earle A.|Grundy W.|Ennico K.|Howett C.|Jennings D.|Lunsford A.|Olkin C.|Parker A.|Philippe S.|Reuter D.|Schmitt B.|Stansberry J.|Alan Stern S.|Verbiscer A.|Weaver H.|Young L.</t>
  </si>
  <si>
    <t>Surface compositions across Pluto and Charon</t>
  </si>
  <si>
    <t>Composition of Pluto's small satellites: Analysis of New Horizons spectral images</t>
  </si>
  <si>
    <t>Chatziioannou A.|Georgiadis P.|Hebels D.|Liampa I.|Valavanis I.|Bergdahl I.|Johansson A.|Palli D.|Chadeau-Hyam M.|Siskos A.|Keun H.|Botsivali M.|De Kok T.|Pérez A.|Kleinjans J.|Vineis P.|Kyrtopoulos S.|Gottschalk R.|Van Leeuwen D.|Timmermans L.|Bendinelli B.|Kelly R.|Vermeulen R.|Portengen L.|Saberi-Hosnijeh F.|Melin B.|Hallmans G.|Lenner P.|Athersuch T.|Athersuch T.|Kogevinas M.|Stephanou E.|Myridakis A.|Fazzo L.|De Santis M.|Comba P.|Kiviranta H.|Rantakokko P.|Airaksinen R.|Ruokojarvi P.|Gilthorpe M.|Fleming S.|Fleming T.|Tu Y.|Jonsson B.|Lundh T.|Chen W.|Lee W.|Hsiao C.|Chien K.|Kuo P.|Hung H.|Liao S.</t>
  </si>
  <si>
    <t>Blood-based omic profiling supports female susceptibility to tobacco smoke-induced cardiovascular diseases</t>
  </si>
  <si>
    <t>Van Der Vorst A.|Van Der Vorst A.|Zijlstra G.|Zijlstra G.|De Witte N.|De Witte N.|De Witte N.|De Witte N.|Duppen D.|Duppen D.|Duppen D.|Stuck A.|Kempen G.|Kempen G.|Schols J.|Schols J.|Schols J.|De Deyn P.|De Deyn P.|De Donder L.|De Donder L.|De Lepeleire J.|De Lepeleire J.|De Roeck E.|De Roeck E.|Dierckxc E.|Dierckxc E.|Dury S.|Dury S.|Engelborghs S.|Engelborghs S.|Fret B.|Fret B.|Hoeyberghs L.|Hoeyberghs L.|Kardol T.|Kardol T.|Lambotte D.|Lambotte D.|Schoenmakers B.|Schoenmakers B.|Smetcoren A.|Smetcoren A.|Van Der Elst M.|Van Der Elst M.|Verté D.|Verté D.</t>
  </si>
  <si>
    <t>Limitations in activities of daily living in community-dwelling people aged 75 and over: A systematic literature review of risk and protective factors</t>
  </si>
  <si>
    <t>Tijdschrift voor Gerontologie en Geriatrie</t>
  </si>
  <si>
    <t>Yoshida M.|Taguchi A.|Kawana K.|Adachi K.|Kawata A.|Ogishima J.|Nakamura H.|Fujimoto A.|Sato M.|Inoue T.|Nishida H.|Furuya H.|Tomio K.|Arimoto T.|Koga K.|Wada-Hiraike O.|Oda K.|Nagamatsu T.|Kiyono T.|Osuga Y.|Fujii T.</t>
  </si>
  <si>
    <t>Nakamura H.|Taguchi A.|Kawana K.|Baba S.|Kawata A.|Yoshida M.|Fujimoto A.|Ogishima J.|Sato M.|Inoue T.|Nishida H.|Furuya H.|Yamashita A.|Eguchi S.|Tomio K.|Mori-Uchino M.|Adachi K.|Arimoto T.|Wada-Hiraike O.|Oda K.|Nagamatsu T.|Osuga Y.|Fujii T.</t>
  </si>
  <si>
    <t>Modification of the tumor microenvironment in KRAS or c-MYC-induced ovarian cancer-associated peritonitis</t>
  </si>
  <si>
    <t>Therapeutic significance of targeting survivin in cervical cancer and possibility of combination therapy with TRAIL</t>
  </si>
  <si>
    <t>Omore R.|Omore R.|Tate J.|O'Reilly C.|Ayers T.|Williamson J.|Moke F.|Schilling K.|Awuor A.|Jaron P.|Ochieng J.|Oundo J.|Parashar U.|Parsons M.|Bopp C.|Nasrin D.|Farag T.|Kotloff K.|Nataro J.|Nataro J.|Panchalingam S.|Levine M.|Laserson K.|Laserson K.|Nuorti J.|Mintz E.|Breiman R.|Breiman R.</t>
  </si>
  <si>
    <t>Delahoy M.|Delahoy M.|Omore R.|Omore R.|Ayers T.|Schilling K.|Blackstock A.|Ochieng J.|Ochieng J.|Moke F.|Moke F.|Jaron P.|Jaron P.|Awuor A.|Awuor A.|Okonji C.|Okonji C.|Juma J.|Juma J.|Farag T.|Farag T.|Nasrin D.|Panchalingam S.|Nataro J.|Nataro J.|Kotloff K.|Levine M.|Oundo J.|Roellig D.|Xiao L.|Parsons M.|Parsons M.|Laserson K.|Laserson K.|Laserson K.|Mintz E.|Breiman R.|Breiman R.|Breiman R.|O'Reilly C.</t>
  </si>
  <si>
    <t>Epidemiology, seasonality and factors associated with rotavirus infection among children with moderate-to-severe diarrhea in rural western Kenya, 2008-2012: The Global Enteric Multicenter Study (GEMS)</t>
  </si>
  <si>
    <t>Clinical, environmental, and behavioral characteristics associated with Cryptosporidium infection among children with moderate-to-severe diarrhea in rural western Kenya, 2008–2012: The Global Enteric Multicenter Study (GEMS)</t>
  </si>
  <si>
    <t>Tanuma J.|Jiamsakul A.|Makane A.|Avihingsanon A.|Avihingsanon A.|Ng O.|Kiertiburanakul S.|Chaiwarith R.|Kumarasamy N.|Van Nguyen K.|Van Nguyen K.|Pham T.|Lee M.|Ditangco R.|Merati T.|Choi J.|Wong W.|Kamarulzaman A.|Yunihastuti E.|Sim B.|Ratanasuwan W.|Kantipong P.|Zhang F.|Mustafa M.|Saphonn V.|Pujari S.|Sohn A.|Mean C.|Saphonn V.|Vohith K.|Zhang F.|Zhao H.|Han N.|Li P.|Lam W.|Chan Y.|Wong K.|Saghayam S.|Ezhilarasi C.|Joshi K.|Wirawan D.|Yuliana F.|Imran D.|Widhani A.|Oka S.|Nishijima T.|Na S.|Kim J.|Gani Y.|David R.|Omar S.|Ponnampalavanar S.|Azwa I.|Huda N.|Ong L.|Uy E.|Bantique R.|Ku W.|Wu P.|Lim P.|Lee L.|Ohnmar P.|Phanuphak P.|Ruxrungtham K.|Chusut P.|Sirivichayakul S.|Sungkanuparph S.|Chumla L.|Sanmeema N.|Chaiwarith R.|Sirisanthana T.|Kotarathititum W.|Praparattanapan J.|Kantipong P.|Kambua P.|Sriondee R.|Bui V.|Cao T.|Cuong D.|Ha H.|Durier N.|Petersen B.|Singtoroj T.|Cooper D.|Law M.|Boettiger D.</t>
  </si>
  <si>
    <t>Renal dysfunction during tenofovir use in a regional cohort of HIV-infected individuals in the Asia-Pacific</t>
  </si>
  <si>
    <t>Harapan H.|Harapan H.|Harapan H.|Harapan H.|Anwar S.|Bustaman A.|Radiansyah A.|Angraini P.|Fasli R.|Salwiyadi S.|Bastian R.|Oktiviyari A.|Akmal I.|Iqbalamin M.|Adil J.|Henrizal F.|Darmayanti D.|Pratama R.|Fajar J.|Setiawan A.|Imrie A.|Kuch U.|Groneberg D.|Sasmono R.|Dhimal M.|Müller R.</t>
  </si>
  <si>
    <t>Community willingness to participate in a dengue study in Aceh Province, Indonesia</t>
  </si>
  <si>
    <t>Acta Tropica</t>
  </si>
  <si>
    <t>Menegon M.|Bardají A.|Martínez-Espinosa F.|Boˆtto-Menezes C.|Boˆtto-Menezes C.|Ome-Kaius M.|Mueller I.|Mueller I.|Mueller I.|Betuela I.|Arévalo-Herrera M.|Kochar S.|Kochar S.|Jaju P.|Hans D.|Chitnis C.|Padilla N.|Castellanos M.|Ortiz L.|Sanz S.|Piqueras M.|Desai M.|Mayor A.|Del Portillo H.|Del Portillo H.|Menéndez C.|Severini C.</t>
  </si>
  <si>
    <t>Bardají A.|Martínez-Espinosa F.|Martínez-Espinosa F.|Arévalo-Herrera M.|Padilla N.|Kochar S.|Ome-Kaius M.|Bôtto-Menezes C.|Castellanos M.|Kochar D.|Kochar S.|Betuela I.|Mueller I.|Mueller I.|Rogerson S.|Chitnis C.|Hans D.|Menegon M.|Severini C.|del Portillo H.|del Portillo H.|Dobaño C.|Mayor A.|Ordi J.|Piqueras M.|Sanz S.|Wahlgren M.|Slutsker L.|Desai M.|Menéndez C.</t>
  </si>
  <si>
    <t>Microsatellite genotyping of Plasmodium vivax isolates from pregnant women in four malaria endemic countries</t>
  </si>
  <si>
    <t>Burden and impact of Plasmodium vivax in pregnancy: A multi-centre prospective observational study</t>
  </si>
  <si>
    <t>Keller S.|Bartolino V.|Hidalgo M.|Bitetto I.|Casciaro L.|Cuccu D.|Esteban A.|Garcia C.|Garofalo G.|Josephides M.|Jadaud A.|Lefkaditou E.|Maiorano P.|Manfredi C.|Marceta B.|Massutí E.|Micallef R.|Peristeraki P.|Relini G.|Sartor P.|Spedicato M.|Tserpes G.|Quetglas A.</t>
  </si>
  <si>
    <t>Keller S.|Hidalgo M.|Álvarez-Berastegui D.|Bitetto I.|Casciaro L.|Cuccu D.|Esteban A.|Garofalo G.|Gonzalez M.|Guijarro B.|Josephides M.|Jadaud A.|Lefkaditou E.|Maiorano P.|Manfredi C.|Marceta B.|Micallef R.|Peristeraki P.|Peristeraki P.|Relini G.|Relini G.|Sartor P.|Spedicato M.|Tserpes G.|Quetglas A.</t>
  </si>
  <si>
    <t>Large-scale spatio-temporal patterns of mediterranean cephalopod diversity</t>
  </si>
  <si>
    <t>Demersal cephalopod communities in the Mediterranean: A large-scale analysis</t>
  </si>
  <si>
    <t>Progress in Oceanography</t>
  </si>
  <si>
    <t>Wilder F.|Ergun R.|Ergun R.|Schwartz S.|Schwartz S.|Newman D.|Eriksson S.|Stawarz J.|Stawarz J.|Goldman M.|Goodrich K.|Goodrich K.|Gershman D.|Malaspina D.|Holmes J.|Holmes J.|Sturner A.|Sturner A.|Burch J.|Torbert R.|Lindqvist P.|Marklund G.|Khotyaintsev Y.|Strangeway R.|Russell C.|Pollock C.|Giles B.|Dorrelli J.|Avanov L.|Patterson W.|Plaschke F.|Magnes W.</t>
  </si>
  <si>
    <t>Observations of large-amplitude, parallel, electrostatic waves associated with the Kelvin-Helmholtz instability by the magnetospheric multiscale mission</t>
  </si>
  <si>
    <t>Eriksson E.|Eriksson E.|Vaivads A.|Graham D.|Khotyaintsev Y.|Yordanova E.|Hietala H.|André M.|Avanov L.|Dorelli J.|Gershman D.|Gershman D.|Giles B.|Lavraud B.|Paterson W.|Pollock C.|Saito Y.|Magnes W.|Russell C.|Torbert R.|Ergun R.|Lindqvist P.|Burch J.</t>
  </si>
  <si>
    <t>Graham D.|Khotyaintsev Y.|Norgren C.|Norgren C.|Vaivads A.|André M.|Toledo-Redondo S.|Lindqvist P.|Marklund G.|Ergun R.|Paterson W.|Gershman D.|Gershman D.|Giles B.|Pollock C.|Dorelli J.|Avanov L.|Avanov L.|Lavraud B.|Lavraud B.|Saito Y.|Magnes W.|Russell C.|Strangeway R.|Torbert R.|Burch J.</t>
  </si>
  <si>
    <t>Strong current sheet at a magnetosheath jet: Kinetic structure and electron acceleration</t>
  </si>
  <si>
    <t>Lower hybrid waves in the ion diffusion and magnetospheric inflow regions</t>
  </si>
  <si>
    <t>Zhu X.|Yin J.|Liang S.|Liang R.|Zhou X.|Chen Z.|Zhao W.|Zhao W.|Wang J.|Li W.|He M.|Yuan C.|Miyamoto K.|Ma B.|Wang J.|Qin P.|Chen W.|Wang Y.|Wang W.|Wu X.|Yamane H.|Zhu L.|Li S.|Chen X.</t>
  </si>
  <si>
    <t>Zhou X.|Zhou X.|Zhou X.|Zhou X.|Liao H.|Liao H.|Liao H.|Chern M.|Chern M.|Yin J.|Yin J.|Yin J.|Chen Y.|Chen Y.|Chen Y.|Wang J.|Wang J.|Wang J.|Zhu X.|Zhu X.|Zhu X.|Chen Z.|Chen Z.|Chen Z.|Yuan C.|Yuan C.|Yuan C.|Zhao W.|Zhao W.|Zhao W.|Wang J.|Wang J.|Wang J.|Li W.|Li W.|Li W.|He M.|He M.|He M.|Ma B.|Ma B.|Ma B.|Wang J.|Wang J.|Wang J.|Qin P.|Qin P.|Qin P.|Chen W.|Chen W.|Chen W.|Wang Y.|Wang Y.|Wang Y.|Liu J.|Liu J.|Liu J.|Qian Y.|Wang W.|Wang W.|Wang W.|Wu X.|Wu X.|Wu X.|Li P.|Li P.|Li P.|Zhu L.|Zhu L.|Li S.|Li S.|Li S.|Ronald P.|Ronald P.|Chen X.|Chen X.|Chen X.</t>
  </si>
  <si>
    <t>The Multivesicular Bodies (MVBs)-Localized AAA ATPase LRD6-6 Inhibits Immunity and Cell Death Likely through Regulating MVBs-Mediated Vesicular Trafficking in Rice</t>
  </si>
  <si>
    <t>Loss of function of a rice TPR-domain RNA-binding protein confers broad-spectrum disease resistance</t>
  </si>
  <si>
    <t>Jiang L.|Jiang L.|Wang S.|Wang S.|Wang S.|Meng F.|Meng F.|Duan J.|Niu H.|Xu G.|Zhu X.|Zhu X.|Zhang Z.|Luo C.|Cui S.|Cui S.|Li Y.|Li X.|Wang Q.|Wang Q.|Zhou Y.|Zhou Y.|Bao X.|Li Y.|Dorji T.|Dorji T.|Piao S.|Ciais P.|Peñuelas J.|Peñuelas J.|Du M.|Zhao X.|Zhao L.|Zhang F.|Wang G.</t>
  </si>
  <si>
    <t>Relatively stable response of fruiting stage to warming and cooling relative to other phenological events</t>
  </si>
  <si>
    <t>Fu Z.|Fu Z.|Jiao B.|Jiao B.|Nie B.|Nie B.|Zhang G.|Zhang G.|Gao T.|Chen Z.|Lu A.|Kong H.|Wang X.|Wang Y.|Zhou S.|Zhang S.|Wang X.|Liu Z.|Wang Q.|Li J.|Li D.|Yi T.|Hong M.|Soltis D.|Soltis P.|Li J.|Fu C.|Liu Q.</t>
  </si>
  <si>
    <t>Du Z.|Wang Q.|Chen Z.|Lu A.|Kong H.|Wang X.|Wang Y.|Zhou S.|Zhang S.|Wang X.|Liu Z.|Wang Q.|Li J.|Li D.|Yi T.|Hong M.|Soltis D.|Soltis P.|Li J.|Fu C.|Liu Q.</t>
  </si>
  <si>
    <t>A comprehensive generic-level phylogeny of the sunflower family: Implications for the systematics of Chinese Asteraceae</t>
  </si>
  <si>
    <t>Phylogenetic tree of vascular plants reveals the origins of aquatic angiosperms</t>
  </si>
  <si>
    <t>Journal of Systematics and Evolution</t>
  </si>
  <si>
    <t>Hantson S.|Arneth A.|Harrison S.|Harrison S.|Kelley D.|Kelley D.|Prentice I.|Prentice I.|Rabin S.|Archibald S.|Archibald S.|Mouillot F.|Arnold S.|Artaxo P.|Bachelet D.|Bachelet D.|Ciais P.|Forrest M.|Friedlingstein P.|Hickler T.|Hickler T.|Kaplan J.|Kloster S.|Knorr W.|Lasslop G.|Li F.|Mangeon S.|Melton J.|Meyn A.|Sitch S.|Spessa A.|Spessa A.|Van Der Werf G.|Voulgarakis A.|Yue C.</t>
  </si>
  <si>
    <t>Duckworth J.|Hearn A.|Ross J.|Samejima H.|Mohamed A.|Cheyne S.|Alfred R.|Augeri D.|Mathai J.|Heydon M.|Boonratana R.|Rustam|Semiadi G.|van Berkel T.|Brodie J.|Giordano A.|Eaton J.|Fredriksson G.|Hall J.|Hon J.|Nakashima Y.|Macdonald D.|Belant J.|Kramer-Schadt S.|Wilting A.</t>
  </si>
  <si>
    <t>Hearn A.|Ross J.|Macdonald D.|Bolongon G.|Cheyne S.|Mohamed A.|Samejima H.|Brodie J.|Giordano A.|Alfred R.|Boonratana R.|Bernard H.|Loken B.|Augeri D.|Heydon M.|Hon J.|Mathai J.|Marshall A.|Pilgrim J.|Hall J.|Breitenmoser-Würsten C.|Kramer-Schadt S.|Wilting A.</t>
  </si>
  <si>
    <t>Predicted distribution of short-tailed mongoose Herpestes brachyurus (Mammalia: Carnivora: Herpestidae) on Borneo</t>
  </si>
  <si>
    <t>Predicted distribution of the Sunda clouded leopard Neofelis diardi (Mammalia: Carnivora: Felidae) on Borneo</t>
  </si>
  <si>
    <t>Chen Y.|Burall L.|Macarisin D.|Pouillot R.|Strain E.|De Jesus A.|Laasri A.|Wang H.|Ali L.|Tatavarthy A.|Zhang G.|Hu L.|Day J.|Kang J.|Sahu S.|Srinivasan D.|Klontz K.|Parish M.|Evans P.|Brown E.|Hammack T.|Zink D.|Datta A.</t>
  </si>
  <si>
    <t>Burall L.|Chen Y.|Macarisin D.|Pouillot R.|Strain E.|De Jesus A.|Laasri A.|Wang H.|Ali L.|Tatavarthy A.|Zhang G.|Hu L.|Day J.|Kang J.|Sahu S.|Grim C.|Srinivasan D.|Parish M.|Evans P.|Brown E.|Hammack T.|Zink D.|Datta A.</t>
  </si>
  <si>
    <t>Prevalence and level of Listeria monocytogenes in ice cream linked to a listeriosis outbreak in the United States</t>
  </si>
  <si>
    <t>Enumeration and characterization of Listeria monocytogenes in novelty ice cream samples manufactured on a specific production line linked to a listeriosis outbreak</t>
  </si>
  <si>
    <t>Journal of Food Protection</t>
  </si>
  <si>
    <t>International Journal of Food Microbiology</t>
  </si>
  <si>
    <t>Guiné R.|Duarte J.|Ferreira M.|Correia P.|Leal M.|Rumbak I.|Barić I.|Komes D.|Satalić Z.|Sarić M.|Tarcea M.|Fazakas Z.|Jovanoska D.|Vanevski D.|Vittadini E.|Pellegrini N.|Szűcs V.|Harangozó J.|EL-Kenawy A.|EL-Shenawy O.|Yalçın E.|Kösemeci C.|Klava D.|Straumite E.</t>
  </si>
  <si>
    <t>Guiné R.|Duarte J.|Ferreira M.|Correia P.|Leal M.|Rumbak I.|Baric I.|Komes D.|Satalic Z.|Saric M.|Tarcea M.|Fazakas Z.|Jovanoska D.|Vanevski D.|Vittadini E.|Pellegrini N.|Szucs V.|Harangozó J.|El-Kenawy A.|El-Shenawy O.|Yalçin E.|Kösemeci C.|Klava D.|Straumite E.</t>
  </si>
  <si>
    <t>Knowledge about dietary fibres (KADF): development and validation of an evaluation instrument through structural equation modelling (SEM)</t>
  </si>
  <si>
    <t>Benefits of dietary fibre to human health: study from a multi-country platform</t>
  </si>
  <si>
    <t>Public Health</t>
  </si>
  <si>
    <t>Nutrition and Food Science</t>
  </si>
  <si>
    <t>Current Nutrition and Food Science</t>
  </si>
  <si>
    <t>International Journal of Food Sciences and Nutrition</t>
  </si>
  <si>
    <t>Tate R.|Tate R.|Perdices M.|Perdices M.|Rosenkoetter U.|Shadish W.|Vohra S.|Barlow D.|Horner R.|Kazdin A.|Kratochwill T.|McDonald S.|Sampson M.|Shamseer L.|Shamseer L.|Togher L.|Albin R.|Backman C.|Douglas J.|Evans J.|Gast D.|Manolov R.|Mitchell G.|Nickels L.|Nikles J.|Ownsworth T.|Rose M.|Schmid C.|Wilson B.</t>
  </si>
  <si>
    <t>The single-case reporting guideline in BEhavioural interventions (SCRIBE) 2016 Statement</t>
  </si>
  <si>
    <t>Amirav I.|Amirav I.|Wallmeier J.|Loges N.|Menchen T.|Pennekamp P.|Mussaffi H.|Abitbul R.|Avital A.|Bentur L.|Dougherty G.|Nael E.|Lavie M.|Olbrich H.|Werner C.|Kintner C.|Omran H.|Alkrinawi S.|Aviram M.|Rotschild M.|Blau H.|Kerem E.|Cohen-Cymberknoh M.|Shoseyov D.|Springer C.|Hevroni A.|Dabbah H.|Elizur A.|Picard E.|Goldberg S.|Efrati O.|Yahav Y.|Luder A.|Rivlin J.|Livnat G.|Roth Y.|Mandelberg A.|Sivan Y.|Soferman R.</t>
  </si>
  <si>
    <t>Systematic Analysis of CCNO Variants in a Defined Population: Implications for Clinical Phenotype and Differential Diagnosis</t>
  </si>
  <si>
    <t>Heckman M.|Soto-Ortolaza A.|Sanchez Contreras M.|Murray M.|Pedraza O.|Diehl N.|Walton R.|Labbé C.|Lorenzo-Betancor O.|Uitti R.|van Gerpen J.|Ertekin-Taner N.|Smith G.|Kantarci K.|Savica R.|Jones D.|Graff-Radford J.|Knopman D.|Lowe V.|Jack C.|Petersen R.|Parisi J.|Parisi J.|Rademakers R.|Wszolek Z.|Graff-Radford N.|Ferman T.|Dickson D.|Boeve B.|Ross O.|Ross O.|Ross O.|Ross O.</t>
  </si>
  <si>
    <t>LRRK2 variation and dementia with Lewy bodies</t>
  </si>
  <si>
    <t>Palese A.|Gonella S.|Lant A.|Guarnier A.|Barelli P.|Zambiasi P.|Allegrini E.|Bazoli L.|Casson P.|Marin M.|Padovan M.|Picogna M.|Taddia P.|Salmaso D.|Chiari P.|Frison T.|Marognolli O.|Canzan F.|Ambrosi E.|Saiani L.</t>
  </si>
  <si>
    <t>Palese A.|Gonella S.|Fontanive A.|Guarnier A.|Barelli P.|Zambiasi P.|Allegrini E.|Bazoli L.|Casson P.|Marin M.|Padovan M.|Picogna M.|Taddia P.|Salmaso D.|Chiari P.|Frison T.|Marognolli O.|Canzan F.|Ambrosi E.|Saiani L.</t>
  </si>
  <si>
    <t>Post-hoc validation of the Conley Scale in predicting the risk of falling with older in-hospital medical patients: findings from a multicentre longitudinal study</t>
  </si>
  <si>
    <t>The degree of satisfaction of in-hospital medical patients with nursing care and predictors of dissatisfaction: findings from a secondary analysis</t>
  </si>
  <si>
    <t>Scandinavian Journal of Caring Sciences</t>
  </si>
  <si>
    <t>Geriatric Nursing</t>
  </si>
  <si>
    <t>Moon R.|Moon R.|Harvey N.|Harvey N.|Cooper C.|Cooper C.|Cooper C.|D'Angelo S.|Curtis E.|Crozier S.|Barton S.|Robinson S.|Robinson S.|Godfrey K.|Godfrey K.|Graham N.|Holloway J.|Bishop N.|Kennedy S.|Papageorghiou A.|Schoenmakers I.|Schoenmakers I.|Fraser R.|Gandhi S.|Prentice A.|Inskip H.|Inskip H.|Javaid M.|Arden N.|Carr A.|Dennison E.|Eastell R.|Mughal M.|Reid D.</t>
  </si>
  <si>
    <t>Response to antenatal cholecalciferol supplementation is associated with common Vitamin D-related genetic variants</t>
  </si>
  <si>
    <t>Shin M.|Kim D.|Jo H.|Cho S.|Park J.|Lee C.|Yeo E.|Choi Y.|Kim J.|Kim J.|Hwang J.|Hwang J.|Sohn E.|Jeong J.|Kim D.|Kwon H.|Cho Y.|Lee K.|Han K.|Park J.|Eum W.|Choi S.</t>
  </si>
  <si>
    <t>Ryu E.|Kim D.|Shin M.|Jo H.|Park J.|Cho S.|Lee C.|Yeo H.|Yeo E.|Choi Y.|Kim D.|Cho S.|Cho Y.|Sohn E.|Son O.|Lee K.|Han K.|Park J.|Eum W.|Choi S.</t>
  </si>
  <si>
    <t>Tat-PRAS40 prevent hippocampal HT-22 cell death and oxidative stress induced animal brain ischemic insults</t>
  </si>
  <si>
    <t>PEP-1-glutaredoxin 1 protects against hippocampal neuronal cell damage from oxidative stress via regulation of MAPK and apoptotic signaling pathways</t>
  </si>
  <si>
    <t>Horton J.|Horton J.|Liu X.|Wu L.|Zhang K.|Shanks J.|Zhang X.|Rai G.|Mott B.|Jansen D.|Kales S.|Henderson M.|Pohida K.|Fang Y.|Hu X.|Jadhav A.|Maloney D.|Hall M.|Simeonov A.|Fu H.|Fu H.|Fu H.|Fu H.|Vertino P.|Vertino P.|Yan Q.|Cheng X.|Cheng X.</t>
  </si>
  <si>
    <t>Insights into the Action of Inhibitor Enantiomers against Histone Lysine Demethylase 5A</t>
  </si>
  <si>
    <t>Yu W.|Zhou G.|Coburn C.|Zeng Q.|Tong L.|Dwyer M.|Hu B.|Zhong B.|Hao J.|Ji T.|Zan S.|Chen L.|Mazzola R.|Kim J.|Sha D.|Selyutin O.|Rosenblum S.|Lavey B.|Nair A.|Heon Kim S.|Keertikar K.|Rokosz L.|Agrawal S.|Liu R.|Xia E.|Zhai Y.|Curry S.|McMonagle P.|Ingravallo P.|Asante-Appiah E.|Chen S.|Kozlowski J.</t>
  </si>
  <si>
    <t>Yu W.|Tong L.|Selyutin O.|Chen L.|Hu B.|Zhong B.|Hao J.|Ji T.|Zan S.|Yin J.|Ruck R.|Curry S.|McMonagle P.|Agrawal S.|Rokosz L.|Carr D.|Ingravallo P.|Bystol K.|Lahser F.|Liu R.|Chen S.|Feng K.|Cartwright M.|Asante-Appiah E.|Kozlowski J.</t>
  </si>
  <si>
    <t>Substituted tetracyclic indole core derivatives of HCV NS5A inhibitor MK-8742</t>
  </si>
  <si>
    <t>Discovery of MK-6169, a Potent Pan-Genotype Hepatitis C Virus NS5A Inhibitor with Optimized Activity against Common Resistance-Associated Substitutions</t>
  </si>
  <si>
    <t>Klein Hesselink M.|Nies M.|Bocca G.|Brouwers A.|Burgerhof J.|Van Dam E.|Havekes B.|Van Den Heuvel-Eibrink M.|Corssmit E.|Kremer L.|Netea-Maier R.|Van Der Pal H.|Van Der Pal H.|Peeters R.|Peeters R.|Schmid K.|Smit J.|Williams G.|Plukker J.|Ronckers C.|Van Santen H.|Tissing W.|Links T.</t>
  </si>
  <si>
    <t>Nies M.|Dekker B.|Klein Hesselink M.|Van Der Horst-Schrivers A.|Bocca G.|Links T.|Sulkers E.|Huizinga G.|Tissing W.|Maurice-Stam H.|Grootenhuis M.|Van Den Heuvel-Eibrink M.|Kremer L.|Van Der Pal H.|Brouwers A.|Burgerhof J.|Van Dam E.|Havekes B.|Corssmit E.|Ronckers C.|Netea-Maier R.|Peeters R.|Plukker J.|Van Santen H.</t>
  </si>
  <si>
    <t>Pediatric differentiated thyroid carcinoma in The Netherlands: A nationwide follow-up study</t>
  </si>
  <si>
    <t>Psychosocial development in survivors of childhood differentiated thyroid carcinoma: A cross-sectional study</t>
  </si>
  <si>
    <t>Weinhold N.|Ashby C.|Rasche L.|Chavan S.|Stein C.|Stephens O.|Tytarenko R.|Bauer M.|Meissner T.|Deshpande S.|Patel P.|Buzder T.|Molnar G.|Peterson E.|Van Rhee F.|Zangari M.|Thanendrarajan S.|Schinke C.|Tian E.|Epstein J.|Barlogie B.|Davies F.|Heuck C.|Walker B.|Morgan G.</t>
  </si>
  <si>
    <t>Morgan G.|He J.|Tytarenko R.|Patel P.|Stephens O.|Zhong S.|Deshpande S.|Bauer M.|Weinhold N.|Schinke C.|Rasche L.|Bailey M.|Ali S.|Ross J.|Ross J.|Miller V.|Stephens P.|Thanendrarajan S.|Zangari M.|van Rhee F.|Mughal T.|Mughal T.|Davies F.|Walker B.</t>
  </si>
  <si>
    <t>Clonal selection and double-hit events involving tumor suppressor genes underlie relapse in myeloma</t>
  </si>
  <si>
    <t>Kinase domain activation through gene rearrangement in multiple myeloma</t>
  </si>
  <si>
    <t>Tsuno N.|Yukimasa A.|Yoshida O.|Suzuki S.|Nakai H.|Ogawa T.|Fujiu M.|Takaya K.|Nozu A.|Yamaguchi H.|Matsuda H.|Funaki S.|Nishimura Y.|Ito T.|Nagamatsu D.|Asaki T.|Horita N.|Yamamoto M.|Hinata M.|Soga M.|Imai M.|Morioka Y.|Kanemasa T.|Sakaguchi G.|Iso Y.</t>
  </si>
  <si>
    <t>Tsuno N.|Yukimasa A.|Yoshida O.|Suzuki S.|Nakai H.|Ogawa T.|Fujiu M.|Takaya K.|Nozu A.|Yamaguchi H.|Matsuda H.|Funaki S.|Yamanada N.|Tanimura M.|Nagamatsu D.|Asaki T.|Horita N.|Yamamoto M.|Hinata M.|Soga M.|Imai M.|Morioka Y.|Kanemasa T.|Sakaguchi G.|Iso Y.</t>
  </si>
  <si>
    <t>Discovery of novel 2′,4′-dimethyl-[4,5′-bithiazol]-2-yl amino derivatives as orally bioavailable TRPV4 antagonists for the treatment of pain: Part 2</t>
  </si>
  <si>
    <t>Pharmacological evaluation of novel (6-aminopyridin-3-yl)(4-(pyridin-2-yl)piperazin-1-yl) methanone derivatives as TRPV4 antagonists for the treatment of pain</t>
  </si>
  <si>
    <t>Babic A.|Bao Y.|Qian Z.|Yuan C.|Giovannucci E.|Giovannucci E.|Giovannucci E.|Aschard H.|Kraft P.|Kraft P.|Amundadottir L.|Stolzenberg-Solomon R.|Morales-Oyarvide V.|Ng K.|Stampfer M.|Stampfer M.|Stampfer M.|Ogino S.|Ogino S.|Buring J.|Buring J.|Sesso H.|Sesso H.|Gaziano J.|Gaziano J.|Rifai N.|Pollak M.|Anderson M.|Cochrane B.|Luo J.|Manson J.|Manson J.|Manson J.|Fuchs C.|Fuchs C.|Wolpin B.</t>
  </si>
  <si>
    <t>Bao Y.|Prescott J.|Yuan C.|Yuan C.|Zhang M.|Kraft P.|Kraft P.|Babic A.|Morales-Oyarvide V.|Qian Z.|Buring J.|Buring J.|Cochrane B.|Gaziano J.|Gaziano J.|Giovannucci E.|Giovannucci E.|Giovannucci E.|Manson J.|Manson J.|Manson J.|Ng K.|Ogino S.|Ogino S.|Ogino S.|Rohan T.|Sesso H.|Sesso H.|Stampfer M.|Stampfer M.|Stampfer M.|Fuchs C.|Fuchs C.|De Vivo I.|De Vivo I.|Amundadottir L.|Wolpin B.|Wolpin B.</t>
  </si>
  <si>
    <t>Pancreatic cancer risk associated with prediagnostic plasma levels of leptin and leptin receptor genetic polymorphisms</t>
  </si>
  <si>
    <t>Leucocyte telomere length, genetic variants at the TERT gene region and risk of pancreatic cancer</t>
  </si>
  <si>
    <t>McGregor L.|Von Wagner C.|Atkin W.|Kralj-Hans I.|Halloran S.|Halloran S.|Handley G.|Logan R.|Rainbow S.|Smith S.|Snowball J.|Thomas M.|Smith S.|Smith S.|Vart G.|Howe R.|Counsell N.|Hackshaw A.|Morris S.|Duffy S.|Raine R.|Wardle J.</t>
  </si>
  <si>
    <t>Smith S.|Wardle J.|Atkin W.|Raine R.|McGregor L.|Vart G.|Vart G.|Morris S.|Duffy S.|Moss S.|Hackshaw A.|Halloran S.|Kralj-Hans I.|Howe R.|Snowball J.|Handley G.|Logan R.|Rainbow S.|Smith S.|Thomas M.|Counsell N.|von Wagner C.</t>
  </si>
  <si>
    <t>Reducing the Social Gradient in Uptake of the NHS Colorectal Cancer Screening Programme Using a Narrative-Based Information Leaflet: A Cluster-Randomised Trial</t>
  </si>
  <si>
    <t>Reducing the socioeconomic gradient in uptake of the NHS bowel cancer screening Programme using a simplified supplementary information leaflet: A cluster-randomised trial</t>
  </si>
  <si>
    <t>Gastroenterology Research and Practice</t>
  </si>
  <si>
    <t>Nishio M.|Hida T.|Atagi S.|Sakai H.|Nakagawa K.|Takahashi T.|Nogami N.|Saka H.|Takenoyama M.|Maemondo M.|Ohe Y.|Nokihara H.|Hirashima T.|Tanaka H.|Fujita S.|Takeda K.|Goto K.|Satouchi M.|Isobe H.|Minato K.|Sumiyoshi N.|Tamura T.</t>
  </si>
  <si>
    <t>Multicentre phase II study of nivolumab in Japanese patients with advanced or recurrent non-squamous non-small cell lung cancer</t>
  </si>
  <si>
    <t>ESMO Open</t>
  </si>
  <si>
    <t>Horne H.|Horne H.|Sherman M.|Pfeiffer R.|Figueroa J.|Khodr Z.|Falk R.|Pollak M.|Patel D.|Patel D.|Palakal M.|Linville L.|Papathomas D.|Geller B.|Vacek P.|Weaver D.|Chicoine R.|Shepherd J.|Mahmoudzadeh A.|Wang J.|Wang J.|Fan B.|Malkov S.|Herschorn S.|Hewitt S.|Brinton L.|Gierach G.</t>
  </si>
  <si>
    <t>Oh H.|Oh H.|Khodr Z.|Sherman M.|Sherman M.|Palakal M.|Pfeiffer R.|Linville L.|Geller B.|Vacek P.|Weaver D.|Chicoine R.|Falk R.|Horne H.|Papathomas D.|Patel D.|Xiang J.|Xu X.|Veenstra T.|Hewitt S.|Shepherd J.|Brinton L.|Figueroa J.|Figueroa J.|Gierach G.</t>
  </si>
  <si>
    <t>Circulating insulin-like growth factor-I, insulin-like growth factor binding protein-3 and terminal duct lobular unit involution of the breast: A cross-sectional study of women with benign breast disease</t>
  </si>
  <si>
    <t>Relation of Serum Estrogen Metabolites with Terminal Duct Lobular Unit Involution Among Women Undergoing Diagnostic Image-Guided Breast Biopsy</t>
  </si>
  <si>
    <t>Georgakis M.|Dessypris N.|Baka M.|Moschovi M.|Papadakis V.|Polychronopoulou S.|Kourti M.|Hatzipantelis E.|Stiakaki E.|Dana H.|Bouka E.|Antunes L.|Bastos J.|Coza D.|Demetriou A.|Agius D.|Eser S.|Gheorghiu R.|Sekerija M.|Sekerija M.|Trojanowski M.|Zagar T.|Zborovskaya A.|Ryzhov A.|Tragiannidis A.|Tragiannidis A.|Panagopoulou P.|Panagopoulou P.|Steliarova-Foucher E.|Petridou E.</t>
  </si>
  <si>
    <t>Neuroblastoma among children in Southern and Eastern European cancer registries: Variations in incidence and temporal trends compared to US</t>
  </si>
  <si>
    <t>Brunner C.|Brunner C.|Davies N.|Davies N.|Martin R.|Martin R.|Martin R.|Eeles R.|Eeles R.|Easton D.|Kote-Jarai Z.|Al Olama A.|Benlloch S.|Muir K.|Giles G.|Giles G.|Wiklund F.|Gronberg H.|Haiman C.|Schleutker J.|Schleutker J.|Nordestgaard B.|Travis R.|Neal D.|Neal D.|Donovan J.|Hamdy F.|Pashayan N.|Pashayan N.|Khaw K.|Stanford J.|Stanford J.|Blot W.|Thibodeau S.|Maier C.|Maier C.|Kibel A.|Kibel A.|Cybulski C.|Cannon-Albright L.|Brenner H.|Brenner H.|Brenner H.|Park J.|Kaneva R.|Batra J.|Teixeira M.|Pandha H.|Zuccolo L.|Zuccolo L.</t>
  </si>
  <si>
    <t>Alcohol consumption and prostate cancer incidence and progression: A Mendelian randomisation study</t>
  </si>
  <si>
    <t>He X.|He X.|He X.|He X.|Yan B.|Yan B.|Yan B.|Yan B.|Liu S.|Jia J.|Jia J.|Jia J.|Lai W.|Lai W.|Lai W.|Xin X.|Xin X.|Xin X.|Xin X.|Tang C.|Luo D.|Tan T.|Jiang Y.|Jiang Y.|Jiang Y.|Shi Y.|Shi Y.|Shi Y.|Shi Y.|Liu Y.|Liu Y.|Liu Y.|Liu Y.|Xiao D.|Chen L.|Chen L.|Chen L.|Chen L.|Liu S.|Mao C.|Mao C.|Mao C.|Yin G.|Cheng Y.|Fan J.|Fan J.|Cao Y.|Cao Y.|Cao Y.|Cao Y.|Muegge K.|Tao Y.|Tao Y.|Tao Y.|Tao Y.</t>
  </si>
  <si>
    <t>Mao C.|Mao C.|Wang X.|Liu Y.|Liu Y.|Wang M.|Wang M.|Yan B.|Yan B.|Jiang Y.|Jiang Y.|Jiang Y.|Shi Y.|Shi Y.|Shen Y.|Liu X.|Liu X.|Lai W.|Lai W.|Yang R.|Yang R.|Xiao D.|Cheng Y.|Liu S.|Zhou H.|Cao Y.|Cao Y.|Yu W.|Muegge K.|Yu H.|Tao Y.|Tao Y.|Tao Y.</t>
  </si>
  <si>
    <t>Chromatin remodeling factor LSH drives cancer progression by suppressing the activity of fumarate hydratase</t>
  </si>
  <si>
    <t>G3BP1-interacting lncRNA promotes ferroptosis and apoptosis in cancer via nuclear sequestration of p53</t>
  </si>
  <si>
    <t>Brooks J.|Wei W.|Pollack J.|West R.|Shin J.|Sunwoo J.|Hawley S.|Auman H.|Newcomb L.|Simko J.|Hurtado-Coll A.|Troyer D.|Troyer D.|Carroll P.|Gleave M.|Lin D.|Nelson P.|Thompson I.|True L.|McKenney J.|Feng Z.|Fazli L.</t>
  </si>
  <si>
    <t>Tretiakova M.|Wei W.|Boyer H.|Newcomb L.|Newcomb L.|Hawley S.|Auman H.|Vakar-Lopez F.|McKenney J.|Fazli L.|Simko J.|Troyer D.|Hurtado-Coll A.|Thompson I.|Carroll P.|Ellis W.|Ellis W.|Gleave M.|Nelson P.|Nelson P.|Lin D.|Lin D.|True L.|Feng Z.|Brooks J.</t>
  </si>
  <si>
    <t>Loss of Expression of AZGP1 Is Associated With Worse Clinical Outcomes in a Multi-Institutional Radical Prostatectomy Cohort</t>
  </si>
  <si>
    <t>Prognostic value of Ki67 in localized prostate carcinoma: A multi-institutional study of &amp;gt;1000 prostatectomies</t>
  </si>
  <si>
    <t>Mima K.|Nowak J.|Qian Z.|Cao Y.|Cao Y.|Cao Y.|Song M.|Song M.|Song M.|Masugi Y.|Shi Y.|da Silva A.|Gu M.|Li W.|Hamada T.|Zhang X.|Wu K.|Wu K.|Meyerhardt J.|Baba H.|Giovannucci E.|Giovannucci E.|Giovannucci E.|Chan A.|Chan A.|Chan A.|Fuchs C.|Fuchs C.|Ogino S.|Ogino S.|Ogino S.|Nishihara R.|Nishihara R.</t>
  </si>
  <si>
    <t>Liu L.|Liu L.|Liu L.|Tabung F.|Tabung F.|Zhang X.|Nowak J.|Qian Z.|Hamada T.|Nevo D.|Nevo D.|Bullman S.|Mima K.|Kosumi K.|da Silva A.|Song M.|Song M.|Song M.|Cao Y.|Twombly T.|Shi Y.|Shi Y.|Liu H.|Liu H.|Gu M.|Gu M.|Koh H.|Li W.|Du C.|Chen Y.|Li C.|Li C.|Li W.|Mehta R.|Mehta R.|Wu K.|Wang M.|Wang M.|Wang M.|Kostic A.|Kostic A.|Kostic A.|Giannakis M.|Giannakis M.|Giannakis M.|Garrett W.|Garrett W.|Hutthenhower C.|Hutthenhower C.|Chan A.|Chan A.|Chan A.|Chan A.|Fuchs C.|Fuchs C.|Fuchs C.|Nishihara R.|Nishihara R.|Nishihara R.|Nishihara R.|Ogino S.|Ogino S.|Ogino S.|Ogino S.|Ogino S.|Giovannucci E.|Giovannucci E.|Giovannucci E.</t>
  </si>
  <si>
    <t>Tumor LINE-1 methylation level and colorectal cancer location in relation to patient survival</t>
  </si>
  <si>
    <t>Diets That Promote Colon Inflammation Associate With Risk of Colorectal Carcinomas That Contain Fusobacterium nucleatum</t>
  </si>
  <si>
    <t>Akter S.|Kashino I.|Mizoue T.|Mizoue T.|Matsuo K.|Matsuo K.|Matsuo K.|Ito H.|Ito H.|Ito H.|Wakai K.|Wakai K.|Nagata C.|Nagata C.|Nakayama T.|Sadakane A.|Tanaka K.|Tanaka K.|Tamakoshi A.|Tamakoshi A.|Sugawara Y.|Sawada N.|Sawada N.|Inoue M.|Inoue M.|Inoue M.|Tsugane S.|Tsugane S.|Shizuka S.|Sasazuki S.|Iwasaki M.|Otani T.|Shimazu T.|Yamaji T.|Tsuji I.|Tsubono Y.|Nishino Y.</t>
  </si>
  <si>
    <t>Coffee drinking and colorectal cancer risk: An evaluation based on a systematic review and meta-analysis among the Japanese population</t>
  </si>
  <si>
    <t>Tanskanen T.|Tanskanen T.|van den Berg L.|van den Berg L.|Välimäki N.|Välimäki N.|Aavikko M.|Aavikko M.|Ness-Jensen E.|Ness-Jensen E.|Ness-Jensen E.|Ness-Jensen E.|Hveem K.|Hveem K.|Wettergren Y.|Bexe Lindskog E.|Tõnisson N.|Metspalu A.|Silander K.|Orlando G.|Law P.|Tuupanen S.|Tuupanen S.|Gylfe A.|Gylfe A.|Hänninen U.|Hänninen U.|Cajuso T.|Cajuso T.|Kondelin J.|Kondelin J.|Sarin A.|Pukkala E.|Pukkala E.|Jousilahti P.|Salomaa V.|Ripatti S.|Palotie A.|Palotie A.|Palotie A.|Palotie A.|Järvinen H.|Renkonen-Sinisalo L.|Lepistö A.|Böhm J.|Mecklin J.|Al-Tassan N.|Palles C.|Martin L.|Barclay E.|Tenesa A.|Tenesa A.|Farrington S.|Timofeeva M.|Meyer B.|Wakil S.|Campbell H.|Smith C.|Idziaszczyk S.|Maughan T.|Kaplan R.|Kerr R.|Kerr D.|Buchanan D.|Buchanan D.|Win A.|Hopper J.|Jenkins M.|Newcomb P.|Gallinger S.|Conti D.|Schumacher F.|Casey G.|Cheadle J.|Dunlop M.|Tomlinson I.|Houlston R.|Palin K.|Palin K.|Aaltonen L.|Aaltonen L.</t>
  </si>
  <si>
    <t>Genome-wide association study and meta-analysis in Northern European populations replicate multiple colorectal cancer risk loci</t>
  </si>
  <si>
    <t>Hein A.|Gass P.|Walter C.|Taran F.|Hartkopf A.|Overkamp F.|Kolberg H.|Hadji P.|Tesch H.|Ettl J.|Wuerstlein R.|Lounsbury D.|Lux M.|Lüftner D.|Wallwiener M.|Müller V.|Belleville E.|Janni W.|Fehm T.|Wallwiener D.|Ganslandt T.|Ruebner M.|Ruebner M.|Beckmann M.|Schneeweiss A.|Fasching P.|Brucker S.</t>
  </si>
  <si>
    <t>Müller V.|Nabieva N.|Häberle L.|Häberle L.|Taran F.|Hartkopf A.|Volz B.|Overkamp F.|Brandl A.|Kolberg H.|Hadji P.|Tesch H.|Ettl J.|Lux M.|Lüftner D.|Belleville E.|Fasching P.|Janni W.|Beckmann M.|Wimberger P.|Hielscher C.|Fehm T.|Brucker S.|Wallwiener D.|Schneeweiss A.|Schneeweiss A.|Wallwiener M.</t>
  </si>
  <si>
    <t>Computerized patient identification for the EMBRACA clinical trial using real-time data from the PRAEGNANT network for metastatic breast cancer patients</t>
  </si>
  <si>
    <t>Impact of disease progression on health-related quality of life in patients with metastatic breast cancer in the PRAEGNANT breast cancer registry</t>
  </si>
  <si>
    <t>Shiozaki H.|Slack R.|Chen H.|Elimova E.|Planjery V.|Charalampakis N.|Wadhwa R.|Shimodaira Y.|Skinner H.|Lee J.|Weston B.|Bhutani M.|Blum-Murphy M.|Rogers J.|Maru D.|Matamoros A.|Sagebiel T.|Estrella J.|Das P.|Hofstetter W.|Mares J.|Mizrak Kaya D.|Harada K.|Lin Q.|Minsky B.|Badgwell B.|Ajani J.</t>
  </si>
  <si>
    <t>Mizrak Kaya D.|Wang X.|Harada K.|Blum Murphy M.|Das P.|Minsky B.|Estrella J.|Lin Q.|Amlashi F.|Lee J.|Weston B.|Bhutani M.|Matamoros A.|Sagebiel T.|Wu C.|Rogers J.|Thomas I.|Maru D.|Skinner H.|Badgwell B.|Hofstetter W.|Ajani J.</t>
  </si>
  <si>
    <t>Metastatic Gastroesophageal Adenocarcinoma Patients Treated with Systemic Therapy Followed by Consolidative Local Therapy: A Nomogram Associated with Long-Term Survivors</t>
  </si>
  <si>
    <t>101 long-term survivors who had metastatic gastroesophageal cancer and received local consolidative therapy</t>
  </si>
  <si>
    <t>Okazaki S.|Loupakis F.|Stintzing S.|Cao S.|Zhang W.|Yang D.|Ning Y.|Sunakawa Y.|Stremitzer S.|Matsusaka S.|Berger M.|Parekh A.|West J.|Miyamoto Y.|Suenaga M.|Schirripa M.|Cremolini C.|Falcone A.|Heinemann V.|DePaolo R.|Lenz H.|Lenz H.</t>
  </si>
  <si>
    <t>Berger M.|Stintzing S.|Heinemann V.|Cao S.|Yang D.|Sunakawa Y.|Matsusaka S.|Ning Y.|Okazaki S.|Miyamoto Y.|Suenaga M.|Schirripa M.|Schirripa M.|Hanna D.|Soni S.|Puccini A.|Zhang W.|Cremolini C.|Falcone A.|Loupakis F.|Lenz H.|Lenz H.</t>
  </si>
  <si>
    <t>Clinical significance of tlr1 i602s polymorphism for patients with metastatic colorectal cancer treated with folfiri plus bevacizumab</t>
  </si>
  <si>
    <t>A polymorphism within the Vitamin D transporter gene predicts outcome in metastatic colorectal cancer patients treated with FOLFIRI/ bevacizumab or FOLFIRI/Cetuximab</t>
  </si>
  <si>
    <t>Rieber J.|Rieber J.|Streblow J.|Streblow J.|Uhlmann L.|Flentje M.|Duma M.|Ernst I.|Blanck O.|Wittig A.|Boda-Heggemann J.|Krempien R.|Lohaus F.|Lohaus F.|Lohaus F.|Klass N.|Eble M.|Imhoff D.|Kahl H.|Petersen C.|Gerum S.|Henkenberens C.|Adebahr S.|Hass P.|Schrade E.|Wendt T.|Hildebrandt G.|Andratschke N.|Andratschke N.|Sterzing F.|Sterzing F.|Sterzing F.|Guckenberger M.|Guckenberger M.</t>
  </si>
  <si>
    <t>Stereotactic body radiotherapy (SBRT) for medically inoperable lung metastases-A pooled analysis of the German working group \"stereotactic radiotherapy\"</t>
  </si>
  <si>
    <t>Hamadou W.|Bourdon V.|Gaildrat P.|Besbes S.|Fabre A.|Youssef Y.|Youssef Y.|Regaieg H.|Regaieg H.|Laatiri M.|Eisinger F.|Mari V.|Gesta P.|Dreyfus H.|Bonadona V.|Dugast C.|Zattara H.|Faivre L.|Jemni S.|Noguchi T.|Khélif A.|Khélif A.|Sobol H.|Soua Z.</t>
  </si>
  <si>
    <t>Hamadou W.|Bourdon V.|Létard S.|Brenet F.|Laarif S.|Besbes S.|Paci A.|David M.|Penard-Lacronique V.|Youssef Y.|Laatiri M.|Eisinger F.|Mari V.|Gesta P.|Dreyfus H.|Bonadona V.|Dugast C.|Zattara H.|Faivre L.|Noguchi T.|Khélif A.|Salem C.|Dubreuil P.|Sobol H.|Soua Z.</t>
  </si>
  <si>
    <t>Mutational analysis of JAK2, CBL, RUNX1, and NPM1 genes in familial aggregation of hematological malignancies</t>
  </si>
  <si>
    <t>Familial hematological malignancies: new IDH2 mutation</t>
  </si>
  <si>
    <t>Clinical and Translational Oncology</t>
  </si>
  <si>
    <t>James N.|Pirrie S.|Pope A.|Barton D.|Andronis L.|Goranitis I.|Collins S.|Daunton A.|McLaren D.|O'Sullivan J.|Parker C.|Porfiri E.|Staffurth J.|Stanley A.|Wylie J.|Beesley S.|Birtle A.|Brown J.|Chakraborti P.|Hussain S.|Russell M.|Billingham L.</t>
  </si>
  <si>
    <t>Andronis L.|Goranitis I.|Pirrie S.|Pope A.|Barton D.|Collins S.|Daunton A.|McLaren D.|O'Sullivan J.|Parker C.|Porfiri E.|Staffurth J.|Stanley A.|Wylie J.|Beesley S.|Birtle A.|Brown J.|Chakraborti P.|Hussain S.|Russell J.|Billingham L.|James N.</t>
  </si>
  <si>
    <t>Clinical outcomes and survival following treatment of metastatic castrate-refractory prostate cancer with docetaxel alone or with strontium-89, zoledronic acid, or both: The TRAPEZE randomized clinical trial</t>
  </si>
  <si>
    <t>Cost-effectiveness of zoledronic acid and strontium-89 as bone protecting treatments in addition to chemotherapy in patients with metastatic castrate-refractory prostate cancer: results from the TRAPEZE trial (ISRCTN 12808747)</t>
  </si>
  <si>
    <t>Wakita S.|Yamaguchi H.|Ueki T.|Usuki K.|Kurosawa S.|Kobayashi Y.|Kawata E.|Tajika K.|Gomi S.|Koizumi M.|Fujiwara Y.|Yui S.|Fukunaga K.|Ryotokuji T.|Hirakawa T.|Arai K.|Kitano T.|Kosaka F.|Tamai H.|Nakayama K.|Fukuda T.|Inokuchi K.</t>
  </si>
  <si>
    <t>Terada K.|Yamaguchi H.|Ueki T.|Usuki K.|Kobayashi Y.|Tajika K.|Gomi S.|Kurosawa S.|Saito R.|Furuta Y.|Miyadera K.|Tokura T.|Marumo A.|Omori I.|Sakaguchi M.|Fujiwara Y.|Yui S.|Ryotokuji T.|Arai K.|Kitano T.|Wakita S.|Fukuda T.|Inokuchi K.</t>
  </si>
  <si>
    <t>Complex molecular genetic abnormalities involving three or more genetic mutations are important prognostic factors for acute myeloid leukemia</t>
  </si>
  <si>
    <t>Usefulness of BCOR gene mutation as a prognostic factor in acute myeloid leukemia with intermediate cytogenetic prognosis</t>
  </si>
  <si>
    <t>Hatooka M.|Kawaoka T.|Aikata H.|Morio K.|Kobayashi T.|Hiramatsu A.|Imamura M.|Kawakami Y.|Murakami E.|Waki K.|Honda Y.|Mori N.|Takaki S.|Tsuji K.|Kohno H.|Kohno H.|Moriya T.|Nonaka M.|Hyogo H.|Aisaka Y.|Chayama K.</t>
  </si>
  <si>
    <t>Kodama K.|Kawaoka T.|Aikata H.|Uchikawa S.|Inagaki Y.|Hatooka M.|Morio K.|Nakahara T.|Murakami E.|Tsuge M.|Hiramatsu A.|Imamura M.|Kawakami Y.|Masaki K.|Honda Y.|Mori N.|Takaki S.|Tsuji K.|Kohno H.|Kohno H.|Moriya T.|Nonaka M.|Hyogo H.|Aisaka Y.|Chayama K.</t>
  </si>
  <si>
    <t>Comparison of outcome of hepatic arterial infusion chemotherapy and sorafenib in patients with hepatocellular carcinoma refractory to transcatheter arterial chemoembolization</t>
  </si>
  <si>
    <t>Comparison of clinical outcome of hepatic arterial infusion chemotherapy and sorafenib for advanced hepatocellular carcinoma according to macrovascular invasion and transcatheter arterial chemoembolization refractory status</t>
  </si>
  <si>
    <t>Liu Q.|Gu Z.|Yang F.|Fu J.|Shen Y.|Wei Y.|Tan L.|Zhang P.|Han Y.|Chen C.|Zhang R.|Li Y.|Chen K.|Chen H.|Liu Y.|Cui Y.|Wang Y.|Pang L.|Yu Z.|Zhou X.|Liu Y.|Xiang J.|Liu Y.|Fang W.</t>
  </si>
  <si>
    <t>Gu Z.|Chen C.|Wang Y.|Wei Y.|Fu J.|Zhang P.|Liu Y.|Zhang R.|Chen K.|Yu Z.|Pang L.|Liu Y.|Li Y.|Han Y.|Chen H.|Zhou X.|Cui Y.|Tan L.|Ding J.|Shen Y.|Liu Y.|Fang W.</t>
  </si>
  <si>
    <t>Role of postoperative radiotherapy for stage I/II/III thymic tumor - Results of the ChART retrospective database</t>
  </si>
  <si>
    <t>Video-assisted thoracoscopic surgery versus open surgery for Stage I thymic epithelial tumours: a propensity score-matched study</t>
  </si>
  <si>
    <t>Interactive Cardiovascular and Thoracic Surgery</t>
  </si>
  <si>
    <t>European journal of cardio-thoracic surgery : official journal of the European Association for Cardio-thoracic Surgery</t>
  </si>
  <si>
    <t>Nordestgaard B.|Langsted A.|Mora S.|Kolovou G.|Baum H.|Bruckert E.|Watts G.|Sypniewska G.|Wiklund O.|Borén J.|Chapman M.|Cobbaert C.|Descamps O.|Von Eckardstein A.|Kamstrup P.|Pulkki K.|Kronenberg F.|Remaley A.|Rifai N.|Ros E.|Ros E.|Langlois M.|Langlois M.</t>
  </si>
  <si>
    <t>Langlois M.|Chapman M.|Cobbaert C.|Mora S.|Remaley A.|Ros E.|Watts G.|Borén J.|Wiklund O.|Baum H.|Bruckert E.|Catapano A.|Descamps O.|Von Eckardstein A.|Kamstrup P.|Langsted A.|Nordestgaard B.|Kolovou G.|Kronenberg F.|Pulkki K.|Rifai N.|Sypniewska G.</t>
  </si>
  <si>
    <t>Fasting is not routinely required for determination of a lipid profile: Clinical and Laboratory implications including flagging at desirable concentration cutpoints-A joint consensus statement from the European Atherosclerosis Society and European Federation of Clinical Chemistry and Laboratory Medicine</t>
  </si>
  <si>
    <t>Quantifying atherogenic lipoproteins: Current and future challenges in the era of personalized medicine and very low concentrations of ldl cholesterol. a consensus statement from EAS and EFLM</t>
  </si>
  <si>
    <t>Acta Bioquimica Clinica Latinoamericana</t>
  </si>
  <si>
    <t>Troncone A.|Bonfanti R.|Iafusco D.|Rabbone I.|Sabbion A.|Schiaffini R.|Galderisi A.|Marigliano M.|Rapini N.|Rigamonti A.|Tinti D.|Vallone V.|Zanfardino A.|Boscari F.|Del Favero S.|Galasso S.|Lanzola G.|Messori M.|Di Palma F.|Visentin R.|Calore R.|Leal Y.|Magni L.|Losiouk E.|Chernavvsky D.|Quaglini S.|Cobelli C.|Bruttomesso D.</t>
  </si>
  <si>
    <t>Evaluating the experience of children with type 1 diabetes and their parents taking part in an artificial pancreas clinical trial over multiple days in a diabetes camp setting</t>
  </si>
  <si>
    <t>Li K.|Zhang H.|Qiu J.|Lin Y.|Liang J.|Xiao X.|Fu L.|Wang F.|Cai J.|Tan Y.|Zhu W.|Yin W.|Lu B.|Xing F.|Tang L.|Yan M.|Mai J.|Li Y.|Chen W.|Qiu P.|Su X.|Gao G.|Gao G.|Tai P.|Tai P.|Hu J.|Yan G.</t>
  </si>
  <si>
    <t>Tan Y.|Lin Y.|Lin Y.|Li K.|Li K.|Xiao X.|Xiao X.|Liang J.|Cai J.|Guo L.|Li C.|Zhu W.|Xing F.|Mai J.|Gu J.|Tan X.|Yin W.|Lu B.|Qiu P.|Su X.|Gao M.|Hu J.|He S.|Lu L.|Gong S.|Yan G.|Zhang H.|Zhang H.</t>
  </si>
  <si>
    <t>Activation of cyclic adenosine monophosphate pathway increases the sensitivity of cancer cells to the oncolytic Virus M1</t>
  </si>
  <si>
    <t>Selective Antagonism of Bcl-xL Potentiates M1 Oncolysis by Enhancing Mitochondrial Apoptosis</t>
  </si>
  <si>
    <t>Human Gene Therapy</t>
  </si>
  <si>
    <t>Oude Munnink B.|Phan M.|Kellam P.|Kellam P.|Cotten M.|Kiet B.|Baker S.|Berto A.|Boni M.|Bryant J.|Phu B.|Campbell J.|Carrique-Mas J.|Hung D.|Huong D.|Oanh D.|Day J.|Van Tan D.|van Doorn H.|Han D.|Farrar J.|Thu Trang H.|Trung Nghia H.|Long H.|Van Duong H.|Thu H.|Cuong L.|Hung L.|Phuong L.|Phuc L.|Luat L.|Thu Ha L.|Van Chuong L.|Loan M.|Nadjm B.|Bao N.|Hoa N.|Tue N.|Tu N.|Thuan N.|Dong N.|Chuyen N.|An N.|Vinh N.|Hung N.|Dung N.|Minh N.|Binh N.|Tham N.|Tien N.|Chuc N.|Le Ngoc N.|Ha N.|Lien N.|Diep N.|Nhung N.|Chau N.|Chi N.|Trinh N.|Van N.|Van Cuong N.|Van Hung N.|Van Kinh N.|Hoang N.|Van My N.|Van Thang N.|Chau N.|Van Xang N.|My P.|Anh P.|Khoa P.|Tam P.|Van Lao P.|Van Minh P.|Bay P.|Rabaa M.|Rahman M.|Thompson C.|Thwaites G.|Ngan T.|Nhu T.|Chau T.|Toan T.|Phuc T.|Hong T.|Dung T.|Thanh T.|Minh T.|Nguyen T.|Hien T.|Tri T.|Hien V.|Tai V.|Cuong V.|Phat V.|Huong V.|Hang V.|Wertheim H.|Bogaardt C.|Chase-Topping M.</t>
  </si>
  <si>
    <t>Berto A.|Berto A.|Pham H.|Thao T.|Vy N.|Caddy S.|Hiraide R.|Tue N.|Goodfellow I.|Carrique-Mas J.|Carrique-Mas J.|Thwaites G.|Thwaites G.|Baker S.|Baker S.|Baker S.|Boni M.|Boni M.|Boni M.|Kiet B.|Bryant J.|Phu B.|Campbell J.|Hung D.|Huong D.|Oanh D.|Day J.|Van Tan D.|van Doorn H.|Han D.|Farrar J.|Trang H.|Nghia H.|Long H.|Van Duong H.|Thu H.|Cuong L.|Hung M.|Phuong T.|Phuc T.|Phuong T.|Luat X.|Ha L.|Van Chuong L.|Loan M.|Nadjm B.|Bao N.|Hoa N.|Tu N.|Thuan N.|Dong N.|Chuyen N.|An N.|Vinh N.|Hung N.|Dung N.|Minh N.|Binh N.|Tham N.|Tien N.|Chuc N.|Le Ngoc N.|Ha N.|Lien N.|Diep N.|Nhung N.|Chau N.|Chi N.|Trinh N.|Van N.|Van Cuong N.|Van Hung N.|Van Kinh N.|Van Minh Hoang N.|Van My N.|Van Thang N.|Van Thanh N.|Van Vinh Chau N.|Van Xang N.|My P.|Khoa P.|Tam P.|Van Lao P.|Van Minh P.|Van Be Bay P.|Rabaa M.|Rahman M.|Thompson C.|Ngan T.|Nhu T.|Chau T.|Toan T.|Phuc T.|Hong T.|Dung T.|Thanh T.|Minh T.|Nguyen T.|Hien T.|Tri T.</t>
  </si>
  <si>
    <t>Complete genome characterization of two wild-type measles viruses from Vietnamese infants during the 2014 outbreak</t>
  </si>
  <si>
    <t>Hepatitis E in southern Vietnam: Seroepidemiology in humans and molecular epidemiology in pigs</t>
  </si>
  <si>
    <t>Winkler E.|Winkler E.|Yue J.|Yue J.|Ferguson A.|Ferguson A.|Temkin N.|Stein M.|Stein M.|Barber J.|Yuh E.|Yuh E.|Sharma S.|Sharma S.|Satris G.|Satris G.|McAllister T.|Rosand J.|Rosand J.|Sorani M.|Sorani M.|Lingsma H.|Tarapore P.|Tarapore P.|Burchard E.|Hu D.|Eng C.|Wang K.|Mukherjee P.|Mukherjee P.|Okonkwo D.|Diaz-Arrastia R.|Manley G.|Manley G.</t>
  </si>
  <si>
    <t>COMT Val&lt;sup&gt;158&lt;/sup&gt;Met polymorphism is associated with post-traumatic stress disorder and functional outcome following mild traumatic brain injury</t>
  </si>
  <si>
    <t>Liu J.|Liu J.|Li B.|Li B.|Wang A.|Wang A.|Liu J.|Qi Z.|Qi Z.|Liu X.|Yu K.|Yu K.|Wu H.|Chen C.|Chen C.|Hu C.|Hu C.|Wang W.|Wang W.|Wu J.|Wu J.|Hu Z.|Hu Z.|Ye L.|Zou F.|Zou F.|Liu F.|Liu F.|Wang B.|Wang B.|Wang L.|Wang L.|Ren T.|Zhang S.|Zhang S.|Zhang S.|Bai M.|Bai M.|Bai M.|Zhang S.|Zhang S.|Liu Q.|Liu Q.|Liu Q.|Liu Q.</t>
  </si>
  <si>
    <t>Liu X.|Liu X.|Wang B.|Wang B.|Chen C.|Chen C.|Jiang Z.|Jiang Z.|Hu C.|Hu C.|Wu H.|Zhang Y.|Zhang Y.|Liu X.|Wang W.|Wang W.|Wang J.|Wang J.|Hu Z.|Wang A.|Huang T.|Huang T.|Liu Q.|Liu Q.|Wang W.|Wang W.|Wang L.|Wang L.|Wang W.|Wang W.|Ren T.|Ren T.|Li L.|Xia R.|Ge J.|Liu Q.|Liu Q.|Liu Q.|Liu Q.|Liu Q.|Liu Q.|Liu J.|Liu J.|Liu J.</t>
  </si>
  <si>
    <t>Discovery of N-((1-(4-(3-(3-((6,7-Dimethoxyquinolin-3-yl)oxy)phenyl)ureido)-2-(trifluoromethyl)phenyl)piperidin-4-yl)methyl)propionamide (CHMFL-KIT-8140) as a Highly Potent Type II Inhibitor Capable of Inhibiting the T670I \"gatekeeper\" Mutant of cKIT Kinase</t>
  </si>
  <si>
    <t>Discovery of (E)-N-(4-((4-methylpiperazin-1-yl)methyl)-3-(trifluoromethyl)phenyl)-3-((3-(2-(pyridin-2-yl)vinyl)-1H-indazol-6-yl)thio)propanamide (CHMFL-ABL-121) as a highly potent ABL kinase inhibitor capable of overcoming a variety of ABL mutants including T315I for chronic myeloid leukemia</t>
  </si>
  <si>
    <t>McGowan D.|Herschke F.|Pauwels F.|Stoops B.|Last S.|Pieters S.|Scholliers A.|Thoné T.|Van Schoubroeck B.|De Pooter D.|Mostmans W.|Khamlichi M.|Embrechts W.|Dhuyvetter D.|Smyej I.|Arnoult E.|Arnoult E.|Demin S.|Borghys H.|Fanning G.|Vlach J.|Vlach J.|Raboisson P.</t>
  </si>
  <si>
    <t>Embrechts W.|Herschke F.|Pauwels F.|Stoops B.|Last S.|Pieters S.|Pande V.|Pille G.|Amssoms K.|Smyej I.|Dhuyvetter D.|Scholliers A.|Mostmans W.|Van Dijck K.|Van Schoubroeck B.|Thone T.|De Pooter D.|Fanning G.|Jonckers T.|Horton H.|Raboisson P.|McGowan D.</t>
  </si>
  <si>
    <t>Novel Pyrimidine Toll-like Receptor 7 and 8 Dual Agonists to Treat Hepatitis B Virus</t>
  </si>
  <si>
    <t>2,4-Diaminoquinazolines as Dual Toll-like Receptor (TLR) 7/8 Modulators for the Treatment of Hepatitis B Virus</t>
  </si>
  <si>
    <t>Innocenti P.|Woodward H.|Solanki S.|Naud S.|Westwood I.|Cronin N.|Hayes A.|Roberts J.|Henley A.|Baker R.|Faisal A.|Faisal A.|Mak G.|Box G.|Valenti M.|De Haven Brandon A.|O'Fee L.|Saville H.|Schmitt J.|Matijssen B.|Burke R.|Van Montfort R.|Raynaud F.|Eccles S.|Linardopoulos S.|Linardopoulos S.|Blagg J.|Hoelder S.</t>
  </si>
  <si>
    <t>Woodward H.|Innocenti P.|Cheung K.|Hayes A.|Roberts J.|Henley A.|Faisal A.|Mak G.|Box G.|Westwood I.|Westwood I.|Cronin N.|Carter M.|Valenti M.|De Haven Brandon A.|O'Fee L.|Saville H.|Schmitt J.|Burke R.|Broccatelli F.|Van Montfort R.|Van Montfort R.|Raynaud F.|Eccles S.|Linardopoulos S.|Linardopoulos S.|Blagg J.|Hoelder S.</t>
  </si>
  <si>
    <t>Rapid Discovery of Pyrido[3,4-d]pyrimidine Inhibitors of Monopolar Spindle Kinase 1 (MPS1) Using a Structure-Based Hybridization Approach</t>
  </si>
  <si>
    <t>Introduction of a Methyl Group Curbs Metabolism of Pyrido[3,4- d]pyrimidine Monopolar Spindle 1 (MPS1) Inhibitors and Enables the Discovery of the Phase 1 Clinical Candidate N&lt;sup&gt;2&lt;/sup&gt;-(2-Ethoxy-4-(4-methyl-4 H-1,2,4-triazol-3-yl)phenyl)-6-methyl- N&lt;sup&gt;8&lt;/sup&gt;-neopentylpyrido[3,4- d]pyrimidine-2,8-diamine (BOS172722)</t>
  </si>
  <si>
    <t>Han C.|Yu L.|Liu X.|Yu T.|Qin W.|Liao X.|Liu Z.|Lu S.|Chen Z.|Su H.|Zhu G.|Qin X.|Gui Y.|Li J.|Xiao K.|Chen X.|Ye X.|Peng M.|Dong J.|Peng T.</t>
  </si>
  <si>
    <t>Yang C.|Yu T.|Han C.|Qin W.|Liao X.|Yu L.|Liu X.|Zhu G.|Su H.|Lu S.|Chen Z.|Liu Z.|Huang K.|Liu Z.|Liang Y.|Huang J.|Mo Z.|Qin X.|Li L.|Xiao K.|Peng M.|Winkle C.|O'Brien S.|Peng T.</t>
  </si>
  <si>
    <t>ATXN7 Gene Variants and Expression Predict Post-Operative Clinical Outcomes in Hepatitis B Virus-Related Hepatocellular Carcinoma</t>
  </si>
  <si>
    <t>Genome-Wide Association Study of MKI67 Expression and its Clinical Implications in HBV-Related Hepatocellular Carcinoma in Southern China</t>
  </si>
  <si>
    <t>Meir A.|Shelef I.|Schwarzfuchs D.|Gepner Y.|Tene L.|Zelicha H.|Tsaban G.|Bilitzky A.|Komy O.|Cohen N.|Bril N.|Rein M.|Serfaty D.|Kenigsbuch S.|Chassidim Y.|Zeller L.|Ceglarek U.|Stumvoll M.|Blüher M.|Thiery J.|Stampfer M.|Rudich A.|Shai I.</t>
  </si>
  <si>
    <t>Zelicha H.|Schwarzfuchs D.|Shelef I.|Gepner Y.|Tsaban G.|Tene L.|Yaskolka Meir A.|Bilitzky A.|Komy O.|Cohen N.|Bril N.|Rein M.|Serfaty D.|Kenigsbuch S.|Chassidim Y.|Sarusi B.|Thiery J.|Ceglarek U.|Stumvoll M.|Blüher M.|Haviv Y.|Stampfer M.|Rudich A.|Shai I.</t>
  </si>
  <si>
    <t>Intermuscular adipose tissue and thigh muscle area dynamics during an 18-month randomized weight loss trial</t>
  </si>
  <si>
    <t>Changes of renal sinus fat and renal parenchymal fat during an 18-month randomized weight loss trial</t>
  </si>
  <si>
    <t>Clinical Nutrition ESPEN</t>
  </si>
  <si>
    <t>Ryuno H.|Kamide K.|Kamide K.|Gondo Y.|Nakama C.|Oguro R.|Kabayama M.|Kawai T.|Kusunoki H.|Yokoyama S.|Imaizumi Y.|Takeya M.|Yamamoto H.|Takeda M.|Takami Y.|Itoh N.|Yamamoto K.|Takeya Y.|Sugimoto K.|Nakagawa T.|Ikebe K.|Inagaki H.|Masui Y.|Ishizaki T.|Takayama M.|Arai Y.|Takahashi R.|Rakugi H.</t>
  </si>
  <si>
    <t>Nagasawa M.|Takami Y.|Akasaka H.|Kabayama M.|Maeda S.|Yokoyama S.|Fujimoto T.|Nozato Y.|Imaizumi Y.|Takeda M.|Itoh N.|Takeya Y.|Yamamoto K.|Sugimoto K.|Nakagawa T.|Masui Y.|Arai Y.|Ishizaki T.|Ikebe K.|Gondo Y.|Kamide K.|Rakugi H.</t>
  </si>
  <si>
    <t>Differences in the association between high blood pressure and cognitive functioning among the general Japanese population aged 70 and 80 years: The SONIC study</t>
  </si>
  <si>
    <t>High plasma adiponectin levels are associated with frailty in a general old-old population: The Septuagenarians, Octogenarians, Nonagenarians Investigation with Centenarians study</t>
  </si>
  <si>
    <t>Fuchs F.|Scala L.|Vilela-Martin J.|De Mello R.|Mosele F.|Whelton P.|Poli-De-Figueiredo C.|De Alencastro P.|E Silva R.|Gus M.|Bortolotto L.|Schlatter R.|Cesarino E.|Castro I.|Neto J.|Chaves H.|Steffens A.|Alves J.|Brandão A.|De Sousa M.|Jardim P.|Moreira L.|Franco R.|Gomes M.|Neto A.|Fuchs F.|Filho D.|Nóbrega A.|Nobre F.|Berwanger O.|Fuchs S.</t>
  </si>
  <si>
    <t>Effectiveness of chlorthalidone/amiloride versus losartan in patients with stage I hypertension: Results from the PREVER-treatment randomized trial</t>
  </si>
  <si>
    <t>Lin H.|Liu W.|Zeng H.|Pu C.|Zhang R.|Qiu Z.|Chen J.|Wang L.|Tan Y.|Zheng C.|Yang X.|Tian Y.|Huang Y.|Luo J.|Luo Y.|Feng X.|Xiao G.|Feng L.|Li H.|Wang F.|Yuan C.|Wang J.|Zhou Z.|Wei T.|Zuo Y.|Wu L.|He L.|Guo Y.|Shu W.</t>
  </si>
  <si>
    <t>Liu W.|Wang L.|Yang X.|Zeng H.|Zhang R.|Pu C.|Zheng C.|Tan Y.|Luo Y.|Feng X.|Tian Y.|Xiao G.|Wang J.|Huang Y.|Luo J.|Feng L.|Wang F.|Yuan C.|Yao Y.|Qiu Z.|Chen J.|Wu L.|Nong Q.|Lin H.|Shu W.</t>
  </si>
  <si>
    <t>Determination of Environmental Exposure to Microcystin and Aflatoxin as a Risk for Renal Function Based on 5493 Rural People in Southwest China</t>
  </si>
  <si>
    <t>Environmental Microcystin Exposure Increases Liver Injury Risk Induced by Hepatitis B Virus Combined with Aflatoxin: A Cross-Sectional Study in Southwest China</t>
  </si>
  <si>
    <t>Iwano K.|Yamanoi K.|Iwasa Y.|Mori K.|Minami Y.|Arita R.|Yamanaka T.|Fukuda K.|Empizo M.|Takano K.|Shimizu T.|Nakajima M.|Yoshimura M.|Sarukura N.|Norimatsu T.|Hangyo M.|Azechi H.|Singidas B.|Sarmago R.|Oya M.|Ueda Y.</t>
  </si>
  <si>
    <t>Empizo M.|Yamanoi K.|Mori K.|Iwano K.|Iwasa Y.|Minami Y.|Arita R.|Fukuda K.|Takano K.|Shimizu T.|Nakajima M.|Yoshimura M.|Sarukura N.|Norimatsu T.|Hangyo M.|Azechi H.|Fukuda T.|Singidas B.|Sarmago R.|Oya M.|Ueda Y.</t>
  </si>
  <si>
    <t>Optical transmittance investigation of 1-keV ion-irradiated sapphire crystals as potential VUV to NIR window materials of fusion reactors</t>
  </si>
  <si>
    <t>Optical damage assessment and recovery investigation of hydrogen-ion and deuterium-ion plasma-irradiated bulk ZnO single crystals</t>
  </si>
  <si>
    <t>Ilicak M.|Drange H.|Drange H.|Wang Q.|Gerdes R.|Aksenov Y.|Bailey D.|Bentsen M.|Biastoch A.|Bozec A.|Böning C.|Cassou C.|Chassignet E.|Coward A.|Curry B.|Danabasoglu G.|Danilov S.|Fernandez E.|Fogli P.|Fujii Y.|Griffies S.|Iovino D.|Jahn A.|Jahn A.|Jung T.|Large W.|Lee C.|Lique C.|Lu J.|Masina S.|Masina S.|George Nurser A.|Roth C.|Salas y Mélia D.|Samuels B.|Spence P.|Spence P.|Tsujino H.|Valcke S.|Voldoire A.|Wang X.|Yeager S.</t>
  </si>
  <si>
    <t>An assessment of the Arctic Ocean in a suite of interannual CORE-II simulations. Part III: Hydrography and fluxes</t>
  </si>
  <si>
    <t>Resco de Dios V.|Gessler A.|Gessler A.|Ferrio J.|Ferrio J.|Alday J.|Alday J.|Bahn M.|Del Castillo J.|Devidal S.|García-Muñoz S.|Kayler Z.|Kayler Z.|Landais D.|Martín-Gómez P.|Milcu A.|Milcu A.|Piel C.|Pirhofer-Walzl K.|Pirhofer-Walzl K.|Pirhofer-Walzl K.|Ravel O.|Salekin S.|Salekin S.|Tissue D.|Tjoelker M.|Voltas J.|Roy J.</t>
  </si>
  <si>
    <t>Resco de Dios V.|Resco de Dios V.|Gessler A.|Gessler A.|Ferrio J.|Alday J.|Alday J.|Bahn M.|del Castillo J.|Devidal S.|García-Muñoz S.|Kayler Z.|Landais D.|Martín-Gómez P.|Milcu A.|Milcu A.|Piel C.|Pirhofer-Walzl K.|Ravel O.|Salekin S.|Tissue D.|Tjoelker M.|Voltas J.|Roy J.</t>
  </si>
  <si>
    <t>Circadian rhythms have significant effects on leaf-to-canopy scale gas exchange under field conditions</t>
  </si>
  <si>
    <t>Circadian rhythms regulate the environmental responses of net CO&lt;inf&gt;2&lt;/inf&gt;exchange in bean and cotton canopies</t>
  </si>
  <si>
    <t>GigaScience</t>
  </si>
  <si>
    <t>Ansari S.|Baumer K.|Boué S.|Dijon S.|Dulize R.|Ekroos K.|Elamin A.|Foong C.|Guedj E.|Hoeng J.|Ivanov N.|Krishnan S.|Leroy P.|Martin F.|Merg C.|Peck M.|Peitsch M.|Phillips B.|Schlage W.|Schneider T.|Talikka M.|Titz B.|Vanscheeuwijck P.|Veljkovic E.|Vihervaara T.|Vuillaume G.|Woon C.</t>
  </si>
  <si>
    <t>Titz B.|Boué S.|Phillips B.|Talikka M.|Vihervaara T.|Schneider T.|Nury C.|Elamin A.|Guedj E.|Peck M.|Schlage W.|Cabanski M.|Cabanski M.|Cabanski M.|Leroy P.|Vuillaume G.|Martin F.|Ivanov N.|Veljkovic E.|Ekroos K.|Laaksonen R.|Vanscheeuwijck P.|Peitsch M.|Hoeng J.</t>
  </si>
  <si>
    <t>Comprehensive systems biology analysis of a 7-month cigarette smoke inhalation study in C57BL/6 mice</t>
  </si>
  <si>
    <t>Effects of cigarette smoke, cessation, and switching to two heat-not-burn tobacco products on lung lipid metabolism in C57BL/6 and Apoe&lt;sup&gt;-/-&lt;/sup&gt; mice-an integrative systems toxicology analysis</t>
  </si>
  <si>
    <t>Toxicological Sciences</t>
  </si>
  <si>
    <t>Ahlrichs C.|Samà A.|Lawo M.|Cabestany J.|Rodríguez-Martín D.|Pérez-López C.|Sweeney D.|Quinlan L.|Laighin G.|Counihan T.|Browne P.|Hadas L.|Vainstein G.|Costa A.|Costa A.|Annicchiarico R.|Alcaine S.|Mestre B.|Quispe P.|Bayes À.|Rodríguez-Molinero A.</t>
  </si>
  <si>
    <t>Detecting freezing of gait with a tri-axial accelerometer in Parkinson’s disease patients</t>
  </si>
  <si>
    <t>Medical and Biological Engineering and Computing</t>
  </si>
  <si>
    <t>Zhou M.|Ashour-Abdalla M.|Berchem J.|Walker R.|Liang H.|El-Alaoui M.|Goldstein M.|Lindqvist P.|Marklund G.|Khotyaintsev Y.|Ergun R.|Wilder F.|Russell C.|Strangeway R.|Zhao C.|Paterson W.|Giles B.|Pollock C.|Torbert R.|Burch J.|Dorelli J.|Gershman D.|Avanov L.|Lavraud B.|Lavraud B.|Chandler M.</t>
  </si>
  <si>
    <t>Zhou M.|Berchem J.|Walker R.|El-Alaoui M.|Goldstein M.|Goldstein M.|Lapenta G.|Deng X.|Li J.|Le Contel O.|Graham D.|Lavraud B.|Paterson W.|Giles B.|Burch J.|Torbert R.|Russell C.|Strangeway R.|Zhao C.|Ergun R.|Lindqvist P.|Marklund G.</t>
  </si>
  <si>
    <t>Observation of high-frequency electrostatic waves in the vicinity of the reconnection ion diffusion region by the spacecraft of the Magnetospheric Multiscale (MMS) mission</t>
  </si>
  <si>
    <t>Magnetospheric Multiscale Observations of an Ion Diffusion Region With Large Guide Field at the Magnetopause: Current System, Electron Heating, and Plasma Waves</t>
  </si>
  <si>
    <t>Oh H.|Oh H.|Pyo T.|Pyo T.|Yuk I.|Park B.|Park B.|Park C.|Chun M.|Pak S.|Kim K.|Oh J.|Jeong U.|Jeong U.|Yu Y.|Lee J.|Kim H.|Kim H.|Hwang N.|Kaplan K.|Pavel M.|Mace G.|Lee H.|Le H.|Lee S.|Jaffe D.</t>
  </si>
  <si>
    <t>Le H.|Le H.|Pak S.|Kaplan K.|Mace G.|Lee S.|Pavel M.|Jeong U.|Oh H.|Oh H.|Lee H.|Chun M.|Yuk I.|Pyo T.|Pyo T.|Hwang N.|Kim K.|Park C.|Oh J.|Yu Y.|Park B.|Minh Y.|Jaffe D.</t>
  </si>
  <si>
    <t>IGRINS NEAR-IR HIGH-RESOLUTION SPECTROSCOPY of MULTIPLE JETS AROUND LkHα 234</t>
  </si>
  <si>
    <t>Fluorescent H&lt;inf&gt;2&lt;/inf&gt;Emission Lines from the Reflection Nebula NGC 7023 Observed with IGRINS</t>
  </si>
  <si>
    <t>Walter F.|Walter F.|Walter F.|Decarli R.|Aravena M.|Carilli C.|Carilli C.|Bouwens R.|Cunha E.|Cunha E.|Daddi E.|Ivison R.|Ivison R.|Riechers D.|Smail I.|Swinbank M.|Weiss A.|Anguita T.|Anguita T.|Assef R.|Bacon R.|Bauer F.|Bauer F.|Bauer F.|Bell E.|Bertoldi F.|Chapman S.|Colina L.|Cortes P.|Cortes P.|Cox P.|Dickinson M.|Elbaz D.|Gónzalez-López J.|Ibar E.|Inami H.|Infante L.|Hodge J.|Karim A.|Fevre O.|Magnelli B.|Neri R.|Oesch P.|Ota K.|Ota K.|Popping G.|Rix H.|Sargent M.|Sheth K.|Wel A.|Werf P.|Wagg J.</t>
  </si>
  <si>
    <t>Bouwens R.|Aravena M.|Decarli R.|Walter F.|Walter F.|Walter F.|Da Cunha E.|Da Cunha E.|Labbé I.|Bauer F.|Bauer F.|Bauer F.|Bertoldi F.|Carilli C.|Carilli C.|Chapman S.|Daddi E.|Hodge J.|Ivison R.|Ivison R.|Karim A.|Le Fevre O.|Magnelli B.|Ota K.|Riechers D.|Smail I.|Van Der Werf P.|Weiss A.|Cox P.|Elbaz D.|Gonzalez-Lopez J.|Infante L.|Oesch P.|Wagg J.|Wilkins S.</t>
  </si>
  <si>
    <t>ALMA SPECTROSCOPIC SURVEY in the HUBBLE ULTRA DEEP FIELD: SURVEY DESCRIPTION</t>
  </si>
  <si>
    <t>ALMA SPECTROSCOPIC SURVEY in the HUBBLE ULTRA DEEP FIELD: The INFRARED EXCESS of UV-SELECTED z = 2-10 GALAXIES AS A FUNCTION of UV-CONTINUUM SLOPE and STELLAR MASS</t>
  </si>
  <si>
    <t>Aghanim N.|Alves M.|Alves M.|Alves M.|Arzoumanian D.|Arzoumanian D.|Aumont J.|Baccigalupi C.|Ballardini M.|Ballardini M.|Ballardini M.|Banday A.|Banday A.|Barreiro R.|Bartolo N.|Bartolo N.|Basak S.|Benabed K.|Benabed K.|Bernard J.|Bernard J.|Bersanelli M.|Bersanelli M.|Bielewicz P.|Bielewicz P.|Bielewicz P.|Bonavera L.|Bond J.|Borrill J.|Borrill J.|Bouchet F.|Bouchet F.|Boulanger F.|Bracco A.|Bracco A.|Bucher M.|Burigana C.|Burigana C.|Burigana C.|Calabrese E.|Cardoso J.|Cardoso J.|Cardoso J.|Chiang H.|Chiang H.|Colombo L.|Colombo L.|Combet C.|Comis B.|Couchot F.|Coulais A.|Crill B.|Crill B.|Curto A.|Curto A.|Curto A.|Cuttaia F.|Davis R.|De Bernardis P.|De Rosa A.|De Zotti G.|De Zotti G.|Delabrouille J.|Delouis J.|Delouis J.|Di Valentino E.|Di Valentino E.|Dickinson C.|Diego J.|Doré O.|Doré O.|Douspis M.|Ducout A.|Ducout A.|Dupac X.|Dusini S.|Efstathiou G.|Elsner F.|Elsner F.|Elsner F.|Enßlin T.|Eriksen H.|Falgarone E.|Fantaye Y.|Ferrière K.|Ferrière K.|Finelli F.|Finelli F.|Frailis M.|Fraisse A.|Franceschi E.|Frolov A.|Galeotta S.|Galli S.|Ganga K.|Génova-Santos R.|Génova-Santos R.|Gerbino M.|Gerbino M.|Gerbino M.</t>
  </si>
  <si>
    <t>Aghanim N.|Akrami Y.|Akrami Y.|Ashdown M.|Ashdown M.|Aumont J.|Baccigalupi C.|Ballardini M.|Ballardini M.|Ballardini M.|Banday A.|Banday A.|Barreiro R.|Bartolo N.|Bartolo N.|Basak S.|Benabed K.|Benabed K.|Bersanelli M.|Bersanelli M.|Bielewicz P.|Bielewicz P.|Bielewicz P.|Bonaldi A.|Bonavera L.|Bond J.|Borrill J.|Borrill J.|Bouchet F.|Bouchet F.|Burigana C.|Burigana C.|Burigana C.|Calabrese E.|Cardoso J.|Cardoso J.|Cardoso J.|Challinor A.|Challinor A.|Challinor A.|Chiang H.|Chiang H.|Colombo L.|Colombo L.|Combet C.|Crill B.|Crill B.|Curto A.|Curto A.|Curto A.|Cuttaia F.|De Bernardis P.|De Rosa A.|De Zotti G.|De Zotti G.|Delabrouille J.|Di Valentino E.|Di Valentino E.|Dickinson C.|Diego J.|Doré O.|Doré O.|Ducout A.|Ducout A.|Dupac X.|Dusini S.|Efstathiou G.|Efstathiou G.|Elsner F.|Enßlin T.|Eriksen H.|Fantaye Y.|Fantaye Y.|Finelli F.|Finelli F.|Forastieri F.|Forastieri F.|Frailis M.|Franceschi E.|Frolov A.|Galeotta S.|Galli S.|Ganga K.|Génova-Santos R.|Génova-Santos R.|Gerbino M.|Gerbino M.|Gerbino M.|González-Nuevo J.|González-Nuevo J.|Górski K.|Górski K.|Gratton S.|Gratton S.|Gruppuso A.|Gruppuso A.|Gudmundsson J.|Gudmundsson J.|Herranz D.|Hivon E.</t>
  </si>
  <si>
    <t>Planck intermediate results: XLIV. Structure of the Galactic magnetic field from dust polarization maps of the southern Galactic cap</t>
  </si>
  <si>
    <t>Planck intermediate results: LI. Features in the cosmic microwave background temperature power spectrum and shifts in cosmological parameters</t>
  </si>
  <si>
    <t>Zhou G.|Rodriguez J.|Collins K.|Collins K.|Beatty T.|Beatty T.|Oberst T.|Heintz T.|Stassun K.|Stassun K.|Latham D.|Kuhn R.|Bieryla A.|Lund M.|Labadie-Bartz J.|Siverd R.|Stevens D.|Scott Gaudi B.|Pepper J.|Buchhave L.|Eastman J.|Colón K.|Colón K.|Cargile P.|James D.|Gregorio J.|Reed P.|Jensen E.|Cohen D.|McLeod K.|Tan T.|Zambelli R.|Bayliss D.|Bento J.|Esquerdo G.|Berlind P.|Calkins M.|Blancato K.|Manner M.|Samulski C.|Stockdale C.|Nelson P.|Stephens D.|Curtis I.|Kielkopf J.|Fulton B.|Depoy D.|Marshall J.|Pogge R.|Gould A.|Trueblood M.|Trueblood P.</t>
  </si>
  <si>
    <t>Gaudi B.|Stassun K.|Stassun K.|Collins K.|Beatty T.|Beatty T.|Zhou G.|Latham D.|Bieryla A.|Eastman J.|Siverd R.|Crepp J.|Gonzales E.|Stevens D.|Buchhave L.|Buchhave L.|Pepper J.|Johnson M.|Colon K.|Colon K.|Jensen E.|Rodriguez J.|Bozza V.|Bozza V.|Novati S.|Novati S.|D'Ago G.|D'Ago G.|Dumont M.|Dumont M.|Ellis T.|Ellis T.|Gaillard C.|Jang-Condell H.|Kasper D.|Fukui A.|Gregorio J.|Ito A.|Ito A.|Kielkopf J.|Manner M.|Matt K.|Narita N.|Narita N.|Narita N.|Oberst T.|Reed P.|Scarpetta G.|Scarpetta G.|Stephens D.|Yeigh R.|Zambelli R.|Fulton B.|Howard A.|James D.|Penny M.|Bayliss D.|Curtis I.|Depoy D.|Esquerdo G.|Gould A.|Gould A.|Joner M.|Kuhn R.|Labadie-Bartz J.|Lund M.|Marshall J.|McLeod K.|Pogge R.|Relles H.|Stockdale C.|Tan T.|Trueblood M.|Trueblood P.</t>
  </si>
  <si>
    <t>KELT-17B: A HOT-JUPITER TRANSITING AN A-STAR in A MISALIGNED ORBIT DETECTED with DOPPLER TOMOGRAPHY</t>
  </si>
  <si>
    <t>A giant planet undergoing extreme-ultraviolet irradiation by its hot massive-star host</t>
  </si>
  <si>
    <t>Shaifullah G.|Shaifullah G.|Verbiest J.|Verbiest J.|Freire P.|Tauris T.|Tauris T.|Wex N.|Oslowski S.|Oslowski S.|Stappers B.|Bassa C.|Caballero R.|Champion D.|Cognard I.|Cognard I.|Desvignes G.|Graikou E.|Guillemot L.|Guillemot L.|Janssen G.|Jessner A.|Jordan C.|Karuppusamy R.|Kramer M.|Lazaridis K.|Lazarus P.|Lyne A.|McKee J.|Perrodin D.|Possenti A.|Tiburzi C.|Tiburzi C.</t>
  </si>
  <si>
    <t>Perera B.|Stappers B.|Babak S.|Babak S.|Keith M.|Antoniadis J.|Bassa C.|Caballero R.|Champion D.|Cognard I.|Cognard I.|Desvignes G.|Graikou E.|Guillemot L.|Guillemot L.|Janssen G.|Janssen G.|Karuppusamy R.|Kramer M.|Kramer M.|Lazarus P.|Lentati L.|Liu K.|Lyne A.|McKee J.|McKee J.|Oslowski S.|Oslowski S.|Oslowski S.|Perrodin D.|Sanidas S.|Sanidas S.|Sesana A.|Shaifullah G.|Shaifullah G.|Shaifullah G.|Theureau G.|Theureau G.|Theureau G.|Verbiest J.|Verbiest J.|Taylor S.</t>
  </si>
  <si>
    <t>21 year timing of the black-widow pulsar J2051-0827</t>
  </si>
  <si>
    <t>Improving timing sensitivity in the microhertz frequency regime: Limits from PSR J1713+0747 on gravitational waves produced by supermassive black hole binaries</t>
  </si>
  <si>
    <t>Shin I.|Ryu Y.|Udalski A.|Albrow M.|Cha S.|Cha S.|Choi J.|Chung S.|Han C.|Hwang K.|Jung Y.|Kim D.|Kim S.|Kim S.|Lee C.|Lee C.|Lee Y.|Lee Y.|Park B.|Park B.|Park H.|Pogge R.|Yee J.|Pietrukowicz P.|Mróz P.|Kozlowski S.|Poleski R.|Poleski R.|Skowron J.|Soszyński I.|Szymański M.|Ulaczyk K.|Wyrzykowski|Pawlak M.|Gould A.|Gould A.|Gould A.</t>
  </si>
  <si>
    <t>Han C.|Jung Y.|Shvartzvald Y.|Albrow M.|Chung S.|Chung S.|Gould A.|Gould A.|Gould A.|Hwang K.|Kim D.|Lee C.|Kim W.|Kim H.|Ryu Y.|Shin I.|Yee J.|Kim C.|Cha S.|Cha S.|Kim S.|Kim S.|Kim D.|Lee D.|Lee Y.|Lee Y.|Park B.|Park B.|Pogge R.|Beichman C.|Bryden G.|Novati S.|Gaudi B.|Henderson C.|Matthew T.|Jacklin S.</t>
  </si>
  <si>
    <t>A super-jupiter microlens planet characterized by high-cadence kmtnet microlensing survey observations of ogle-2015-BLG-0954</t>
  </si>
  <si>
    <t>KMT-2016-BLG-2052L: Microlensing Binary Composed of M Dwarfs Revealed from a Very Long Timescale Event</t>
  </si>
  <si>
    <t>Cannady N.|Asaoka Y.|Asaoka Y.|Satoh F.|Tanaka M.|Torii S.|Torii S.|Torii S.|Cherry M.|Mori M.|Adriani O.|Adriani O.|Akaike Y.|Akaike Y.|Asano K.|Bagliesi M.|Bagliesi M.|Berti E.|Bigongiari G.|Bigongiari G.|Binns W.|Bonechi S.|Bonechi S.|Bongi M.|Bongi M.|Brogi P.|Brogi P.|Buckley J.|Castellini G.|Checchia C.|Checchia C.|Collazuol G.|Collazuol G.|Di Felice V.|Di Felice V.|Di Felice V.|Ebisawa K.|Fuke H.|Guzik T.|Hams T.|Hams T.|Hareyama M.|Hasebe N.|Hibino K.|Ichimura M.|Ioka K.|Ishizaki W.|Israel M.|Kasahara K.|Kataoka J.|Kataoka R.|Katayose Y.|Kato C.|Kawanaka N.|Kawanaka N.|Kawakubo Y.|Kohri K.|Krawczynski H.|Krizmanic J.|Krizmanic J.|Lomtadze T.|Lomtadze T.|Maestro P.|Maestro P.|Marrocchesi P.|Marrocchesi P.|Messineo A.|Messineo A.|Mitchell J.|Miyake S.|Moiseev A.|Moiseev A.|Mori K.|Mori K.|Mori N.|Motz H.|Munakata K.|Murakami H.|Nakahira S.|Nishimura J.|Nolfo G.|Okuno S.|Ormes J.|Ozawa S.|Pacini L.|Pacini L.|Pacini L.|Palma F.|Palma F.|Papini P.|Penacchioni A.|Penacchioni A.|Rauch B.|Ricciarini S.|Ricciarini S.|Sakai K.|Sakai K.|Sakamoto T.|Sasaki M.|Sasaki M.</t>
  </si>
  <si>
    <t>Characteristics and Performance of the CALorimetric Electron Telescope (CALET) Calorimeter for Gamma-Ray Observations</t>
  </si>
  <si>
    <t>Experiment on the Vernov satellite: Transient energetic processes in the Earth’s atmosphere and magnetosphere. Part II. First results</t>
  </si>
  <si>
    <t>Tilvi V.|Pirzkal N.|Malhotra S.|Finkelstein S.|Rhoads J.|Windhorst R.|Grogin N.|Koekemoer A.|Zakamska N.|Zakamska N.|Ryan R.|Christensen L.|Hathi N.|Pharo J.|Joshi B.|Yang H.|Gronwall C.|Gronwall C.|Cimatti A.|Walsh J.|O'Connell R.|Straughn A.|Ostlin G.|Rothberg B.|Livermore R.|Hibon P.|Gardner J.</t>
  </si>
  <si>
    <t>Pharo J.|Malhotra S.|Rhoads J.|Ryan R.|Tilvi V.|Pirzkal N.|Finkelstein S.|Windhorst R.|Grogin N.|Koekemoer A.|Zheng Z.|Hathi N.|Kim K.|Joshi B.|Yang H.|Christensen L.|Cimatti A.|Cimatti A.|Gardner J.|Zakamska N.|Ferreras I.|Hibon P.|Pasquali A.</t>
  </si>
  <si>
    <t>FIRST RESULTS FROM THE FAINT INFRARED GRISM SURVEY (FIGS): FIRST SIMULTANEOUS DETECTION OF LYα EMISSION AND LYMAN BREAK FROM A GALAXY AT z = 7.51</t>
  </si>
  <si>
    <t>Spectrophotometric Redshifts in the Faint Infrared Grism Survey: Finding Overdensities of Faint Galaxies</t>
  </si>
  <si>
    <t>Connaughton V.|Burns E.|Goldstein A.|Blackburn L.|Blackburn L.|Briggs M.|Briggs M.|Christensen N.|Christensen N.|Hui C.|Kocevski D.|Littenberg T.|McEnery J.|Racusin J.|Shawhan P.|Veitch J.|Wilson-Hodge C.|Bhat P.|Bissaldi E.|Bissaldi E.|Cleveland W.|Giles M.|Gibby M.|Kienlin A.|Kippen R.|McBreen S.|Meegan C.|Paciesas W.|Preece R.|Roberts O.|Stanbro M.|Veres P.</t>
  </si>
  <si>
    <t>On the Interpretation of the Fermi-GBM Transient Observed in Coincidence with LIGO Gravitational-wave Event GW150914</t>
  </si>
  <si>
    <t>Elahi P.|Knebe A.|Knebe A.|Pearce F.|Power C.|Power C.|Yepes G.|Cui W.|Cui W.|Cunnama D.|Kay S.|Sembolini F.|Sembolini F.|Beck A.|Davé R.|Davé R.|Davé R.|Davé R.|February S.|Huang S.|Katz N.|McCarthy I.|Murante G.|Perret V.|Puchwein E.|Saro A.|Teyssier R.</t>
  </si>
  <si>
    <t>nIFTY galaxy cluster simulations - III. The similarity and diversity of galaxies and subhaloes</t>
  </si>
  <si>
    <t>Verrecchia F.|Verrecchia F.|Tavani M.|Tavani M.|Tavani M.|Ursi A.|Argan A.|Pittori C.|Pittori C.|Donnarumma I.|Bulgarelli A.|Fuschino F.|Labanti C.|Marisaldi M.|Evangelista Y.|Minervini G.|Giuliani A.|Cardillo M.|Longo F.|Lucarelli F.|Lucarelli F.|Munar-Adrover P.|Piano G.|Pilia M.|Fioretti V.|Parmiggiani N.|Trois A.|Monte E.|Antonelli L.|Antonelli L.|Barbiellini G.|Caraveo P.|Cattaneo P.|Colafrancesco S.|Costa E.|Costa E.|D'Amico F.|Feroci M.|Ferrari A.|Morselli A.|Pacciani L.|Paoletti F.|Paoletti F.|Pellizzoni A.|Picozza P.|Rappoldi A.|Vercellone S.</t>
  </si>
  <si>
    <t>AGILE Observations of the Gravitational-wave Source GW170104</t>
  </si>
  <si>
    <t>Fissel L.|Ade P.|Angil F.|Ashton P.|Benton S.|Benton S.|Devlin M.|Dober B.|Fukui Y.|Galitzki N.|Gandilo N.|Gandilo N.|Klein J.|Korotkov A.|Li Z.|Martin P.|Matthews T.|Moncelsi L.|Nakamura F.|Netterfield C.|Netterfield C.|Novak G.|Pascale E.|Poidevin F.|Poidevin F.|Santos F.|Savini G.|Scott D.|Shariff J.|Shariff J.|Soler J.|Thomas N.|Tucker C.|Tucker G.|Ward-Thompson D.</t>
  </si>
  <si>
    <t>BALLOON-BORNE SUBMILLIMETER POLARIMETRY of the VELA C MOLECULAR CLOUD: SYSTEMATIC DEPENDENCE of POLARIZATION FRACTION on COLUMN DENSITY and LOCAL POLARIZATION-ANGLE DISPERSION</t>
  </si>
  <si>
    <t>Fausnaugh M.|Denney K.|Denney K.|Barth A.|Bentz M.|Bottorff M.|Carini M.|Croxall K.|Croxall K.|Rosa G.|Rosa G.|Rosa G.|Goad M.|Horne K.|Joner M.|Kaspi S.|Kaspi S.|Kim M.|Klimanov S.|Kochanek C.|Kochanek C.|Leonard D.|Netzer H.|Peterson B.|Peterson B.|Schnülle K.|Sergeev S.|Vestergaard M.|Vestergaard M.|Zheng W.|Zu Y.|Zu Y.|Anderson M.|Arévalo P.|Bazhaw C.|Borman G.|Boroson T.|Brandt W.|Brandt W.|Brandt W.|Breeveld A.|Brewer B.|Cackett E.|Crenshaw D.|Bontà E.|Bontà E.|De Lorenzo-Cáceres A.|Dietrich M.|Dietrich M.|Edelson R.|Efimova N.|Ely J.|Evans P.|Filippenko A.|Flatland K.|Gehrels N.|Geier S.|Geier S.|Geier S.|Gelbord J.|Gelbord J.|Gonzalez L.|Gorjian V.|Grier C.|Grier C.|Grier C.|Grupe D.|Hall P.|Hicks S.|Horenstein D.|Hutchison T.|Im M.|Jensen J.|Jones J.|Kaastra J.|Kaastra J.|Kaastra J.|Kelly B.|Kennea J.|Kim S.|Korista K.|Kriss G.|Kriss G.|Lee J.|Lira P.|Macinnis F.|Manne-Nicholas E.|Mathur S.|Mathur S.|McHardy I.|Montouri C.|Musso R.|Nazarov S.|Norris R.|Nousek J.|Okhmat D.|Pancoast A.|Papadakis I.|Papadakis I.|Parks J.</t>
  </si>
  <si>
    <t>SPACE TELESCOPE and OPTICAL REVERBERATION MAPPING PROJECT. III. OPTICAL CONTINUUM EMISSION and BROADBAND TIME DELAYS in NGC 5548</t>
  </si>
  <si>
    <t>Gomes J.|Papaderos P.|Vílchez J.|Kehrig C.|Iglesias-Páramo J.|Iglesias-Páramo J.|Breda I.|Lehnert M.|Sánchez S.|Ziegler B.|Dos Reis S.|Bland-Hawthorn J.|Galbany L.|Galbany L.|Bomans D.|Bomans D.|Rosales-Ortega F.|Walcher C.|García-Benito R.|Márquez I.|Del Olmo A.|Mollá M.|Marino R.|Marino R.|Catalán-Torrecilla C.|González Delgado R.|López-Sánchez A.|López-Sánchez A.</t>
  </si>
  <si>
    <t>Spiral-like star-forming patterns in CALIFA early-type galaxies</t>
  </si>
  <si>
    <t>Malavolta L.|Malavolta L.|Nascimbeni V.|Piotto G.|Piotto G.|Quinn S.|Borsato L.|Borsato L.|Granata V.|Granata V.|Bonomo A.|Marzari F.|Bedin L.|Bedin L.|Rainer M.|Desidera S.|Lanza A.|Poretti E.|Sozzetti A.|White R.|Latham D.|Cunial A.|Cunial A.|Libralato M.|Libralato M.|Nardiello D.|Nardiello D.|Boccato C.|Claudi R.|Cosentino R.|Cosentino R.|Covino E.|Gratton R.|Maggio A.|Micela G.|Molinari E.|Molinari E.|Pagano I.|Smareglia R.|Affer L.|Andreuzzi G.|Andreuzzi G.|Aparicio A.|Aparicio A.|Benatti S.|Bignamini A.|Borsa F.|Damasso M.|Di Fabrizio L.|Harutyunyan A.|Esposito M.|Fiorenzano A.|Gandolfi D.|Gandolfi D.|Giacobbe P.|González Hernández J.|González Hernández J.|Maldonado J.|Masiero S.|Molinaro M.|Pedani M.|Scandariato G.</t>
  </si>
  <si>
    <t>Mancini L.|Mancini L.|Mancini L.|Esposito M.|Covino E.|Southworth J.|Biazzo K.|Bruni I.|Ciceri S.|Evans D.|Lanza A.|Poretti E.|Sarkis P.|Smith A.|Brogi M.|Affer L.|Benatti S.|Bignamini A.|Boccato C.|Bonomo A.|Borsa F.|Carleo I.|Carleo I.|Claudi R.|Cosentino R.|Damasso M.|Desidera S.|Giacobbe P.|González-Álvarez E.|Gratton R.|Harutyunyan A.|Leto G.|Maggio A.|Malavolta L.|Malavolta L.|Maldonado J.|Martinez-Fiorenzano A.|Masiero S.|Micela G.|Molinari E.|Molinari E.|Nascimbeni V.|Nascimbeni V.|Pagano I.|Pedani M.|Piotto G.|Rainer M.|Scandariato G.|Smareglia R.|Sozzetti A.|Andreuzzi G.|Andreuzzi G.|Henning T.</t>
  </si>
  <si>
    <t>The GAPS programme with HARPS-N at TNG: XI. Pr 0211 in M 44: The first multi-planet system in an open cluster</t>
  </si>
  <si>
    <t>The GAPS programme with HARPS-N at TNG: XVI. Measurement of the Rossiter-McLaughlin effect of transiting planetary systems HAT-P-3, HAT-P-12, HAT-P-22, WASP-39, and WASP-60</t>
  </si>
  <si>
    <t>Guaita L.|Pentericci L.|Grazian A.|Vanzella E.|Nonino M.|Giavalisco M.|Giavalisco M.|Zamorani G.|Bongiorno A.|Cassata P.|Castellano M.|Garilli B.|Gawiser E.|Le Brun V.|Le Fèvre O.|Lemaux B.|Maccagni D.|Merlin E.|Santini P.|Tasca L.|Thomas R.|Thomas R.|Zucca E.|De Barros S.|Hathi N.|Amorin R.|Bardelli S.|Fontana A.</t>
  </si>
  <si>
    <t>Marchi F.|Pentericci L.|Guaita L.|Ribeiro B.|Castellano M.|Schaerer D.|Schaerer D.|Hathi N.|Hathi N.|Lemaux B.|Grazian A.|Le Fèvre O.|Garilli B.|Maccagni D.|Amorin R.|Amorin R.|Bardelli S.|Cassata P.|Fontana A.|Koekemoer A.|Le Brun V.|Tasca L.|Thomas R.|Vanzella E.|Zamorani G.|Zucca E.</t>
  </si>
  <si>
    <t>Limits on the LyC signal from z ∼ 3 sources with secure redshift and HST coverage in the E-CDFS field</t>
  </si>
  <si>
    <t>New constraints on the average escape fraction of Lyman continuum radiation in z ∼ 4 galaxies from the VIMOS Ultra Deep Survey (VUDS)</t>
  </si>
  <si>
    <t>Hirano T.|Dai F.|Dai F.|Gandolfi D.|Fukui A.|Livingston J.|Miyakawa K.|Endl M.|Cochran W.|Alonso-Floriano F.|Alonso-Floriano F.|Kuzuhara M.|Kuzuhara M.|Montes D.|Ryu T.|Ryu T.|Albrecht S.|Barragan O.|Cabrera J.|Csizmadia S.|Deeg H.|Deeg H.|Eigmüller P.|Erikson A.|Fridlund M.|Fridlund M.|Grziwa S.|Guenther E.|Hatzes A.|Korth J.|Kudo T.|Kusakabe N.|Kusakabe N.|Narita N.|Narita N.|Narita N.|Nespral D.|Nespral D.|Nowak G.|Nowak G.|Pätzold M.|Palle E.|Palle E.|Persson C.|Prieto-Arranz J.|Prieto-Arranz J.|Rauer H.|Rauer H.|Ribas I.|Sato B.|Smith A.|Tamura M.|Tamura M.|Tamura M.|Tanaka Y.|Van Eylen V.|Winn J.</t>
  </si>
  <si>
    <t>Exoplanets around Low-mass Stars Unveiled by K2</t>
  </si>
  <si>
    <t>Atanov N.|Baranov V.|Colao F.|Cordelli M.|Corradi G.|Dané E.|Davydov Y.|Flood K.|Giovannella S.|Glagolev V.|Happacher F.|Hitlin D.|Martini M.|Martini M.|Miscetti S.|Miyashita T.|Morescalchi L.|Morescalchi L.|Pezzullo G.|Pezzullo G.|Saputi A.|Sarra I.|Soleti S.|Tassielli G.|Tassielli G.|Tereshchenko V.</t>
  </si>
  <si>
    <t>Measurement of time resolution of the Mu2e LYSO calorimeter prototype</t>
  </si>
  <si>
    <t>Armengaud E.|Arnaud Q.|Arnaud Q.|Augier C.|Benoît A.|Benoît A.|Bergé L.|Bergmann T.|Billard J.|Blümer J.|Blümer J.|De Boissière T.|Bres G.|Broniatowski A.|Brudanin V.|Camus P.|Cazes A.|Chapellier M.|Charlieux F.|Dumoulin L.|Eitel K.|Filosofov D.|Foerster N.|Fourches N.|Garde G.|Gascon J.|Gerbier G.|Giuliani A.|Grollier M.|Gros M.|Hehn L.|Hervé S.|Heuermann G.|Humbert V.|De Jésus M.|Jin Y.|Jokisch S.|Juillard A.|Kéfélian C.|Kéfélian C.|Kleifges M.|Kozlov V.|Kraus H.|Kudryavtsev V.|Le-Sueur H.|Lin J.|Mancuso M.|Marnieros S.|Menshikov A.|Navick X.|Nones C.|Olivieri E.|Pari P.|Paul B.|Piro M.|Piro M.|Poda D.|Queguiner E.|Robinson M.|Rodenas H.|Rozov S.|Sanglard V.|Schmidt B.|Schmidt B.|Scorza S.|Siebenborn B.|Tcherniakhovski D.|Vagneron L.|Weber M.|Yakushev E.|Zhang X.</t>
  </si>
  <si>
    <t>Arnaud Q.|Arnaud Q.|Armengaud E.|Augier C.|Benoît A.|Bergé L.|Billard J.|Broniatowski A.|Camus P.|Cazes A.|Chapellier M.|Charlieux F.|De Jésus M.|Dumoulin L.|Eitel K.|Foerster N.|Gascon J.|Giuliani A.|Gros M.|Hehn L.|Hehn L.|Jin Y.|Juillard A.|Kleifges M.|Kozlov V.|Kraus H.|Kudryavtsev V.|Le-Sueur H.|Maisonobe R.|Marnieros S.|Navick X.|Nones C.|Olivieri E.|Pari P.|Paul B.|Poda D.|Queguiner E.|Rozov S.|Sanglard V.|Scorza S.|Scorza S.|Siebenborn B.|Vagneron L.|Weber M.|Yakushev E.</t>
  </si>
  <si>
    <t>Constraints on low-mass WIMPs from the EDELWEISS-III dark matter search</t>
  </si>
  <si>
    <t>Optimizing EDELWEISS detectors for low-mass WIMP searches</t>
  </si>
  <si>
    <t>The MEG Collaboration|Baldini A.|Bao Y.|Baracchini E.|Baracchini E.|Bemporad C.|Berg F.|Berg F.|Biasotti M.|Boca G.|Cattaneo P.|Cavoto G.|Cei F.|Chiarello G.|Chiri C.|de Bari A.|De Gerone M.|D’Onofrio A.|Dussoni S.|Fujii Y.|Galli L.|Gatti F.|Grancagnolo F.|Grassi M.|Graziosi A.|Grigoriev D.|Grigoriev D.|Grigoriev D.|Haruyama T.|Hildebrandt M.|Hodge Z.|Hodge Z.|Ieki K.|Ieki K.|Ignatov F.|Ignatov F.|Iwamoto T.|Kaneko D.|Kang T.|Kettle P.|Khazin B.|Khazin B.|Khomutov N.|Korenchenko A.|Kravchuk N.|Lim G.|Mihara S.|Molzon W.|Mori T.|Mtchedlishvili A.|Nakaura S.|Nicolò D.|Nishiguchi H.|Nishimura M.|Ogawa S.|Ootani W.|Panareo M.|Papa A.|Pepino A.|Piredda G.|Pizzigoni G.|Popov A.|Popov A.|Renga F.|Renga F.|Ripiccini E.|Ritt S.|Rossella M.|Rutar G.|Rutar G.|Sawada R.|Sergiampietri F.|Signorelli G.|Tassielli G.|Tenchini F.|Uchiyama Y.|Venturini M.|Venturini M.|Voena C.|Yamamoto A.|Yoshida K.|You Z.|Yudin Y.|Yudin Y.</t>
  </si>
  <si>
    <t>Baldini A.|Bao Y.|Baracchini E.|Baracchini E.|Bemporad C.|Bemporad C.|Berg F.|Berg F.|Biasotti M.|Biasotti M.|Boca G.|Boca G.|Cascella M.|Cascella M.|Cascella M.|Cattaneo P.|Cavoto G.|Cei F.|Cei F.|Cerri C.|Chiarello G.|Chiarello G.|Chiri C.|Chiri C.|Corvaglia A.|Corvaglia A.|de Bari A.|de Bari A.|De Gerone M.|Doke T.|D’Onofrio A.|D’Onofrio A.|Dussoni S.|Egger J.|Fujii Y.|Galli L.|Gatti F.|Gatti F.|Grancagnolo F.|Grassi M.|Graziosi A.|Graziosi A.|Grigoriev D.|Grigoriev D.|Grigoriev D.|Haruyama T.|Hildebrandt M.|Hodge Z.|Hodge Z.|Ieki K.|Ignatov F.|Ignatov F.|Iwamoto T.|Kaneko D.|Kang T.|Kettle P.|Khazin B.|Khazin B.|Khomutov N.|Korenchenko A.|Kravchuk N.|Lim G.|Maki A.|Mihara S.|Molzon W.|Mori T.|Morsani F.|Mtchedilishvili A.|Mzavia D.|Nakaura S.|Nardò R.|Nardò R.|Nicolò D.|Nicolò D.|Nishiguchi H.|Nishimura M.|Ogawa S.|Ootani W.|Orito S.|Panareo M.|Panareo M.|Papa A.|Pazzi R.|Pepino A.|Pepino A.|Piredda G.|Pizzigoni G.|Pizzigoni G.|Popov A.|Popov A.|Raffaelli F.|Renga F.|Renga F.|Renga F.|Ripiccini E.|Ripiccini E.|Ritt S.|Rossella M.|Rutar G.|Rutar G.</t>
  </si>
  <si>
    <t>Measurement of the radiative decay of polarized muons in the MEG experiment</t>
  </si>
  <si>
    <t>Search for the lepton flavour violating decay μ&lt;sup&gt;+&lt;/sup&gt;→ e &lt;sup&gt;+&lt;/sup&gt;γ with the full dataset of the MEG experiment: MEG Collaboration</t>
  </si>
  <si>
    <t>Ockenden M.|Deasy C.|Deasy C.|Deasy C.|Benskin C.|Beven K.|Burke S.|Collins A.|Evans R.|Falloon P.|Forber K.|Hiscock K.|Hollaway M.|Kahana R.|Macleod C.|Reaney S.|Snell M.|Villamizar M.|Wearing C.|Withers P.|Zhou J.|Haygarth P.</t>
  </si>
  <si>
    <t>Ockenden M.|Hollaway M.|Beven K.|Collins A.|Evans R.|Falloon P.|Forber K.|Hiscock K.|Kahana R.|MacLeod C.|Tych W.|Villamizar M.|Wearing C.|Withers P.|Zhou J.|Barker P.|Burke S.|Freer J.|Johnes P.|Snell M.|Surridge B.|Haygarth P.</t>
  </si>
  <si>
    <t>Changing climate and nutrient transfers: Evidence from high temporal resolution concentration-flow dynamics in headwater catchments</t>
  </si>
  <si>
    <t>Major agricultural changes required to mitigate phosphorus losses under climate change</t>
  </si>
  <si>
    <t>Hydrology and Earth System Sciences</t>
  </si>
  <si>
    <t>Piper C.|Wilkinson M.|Wilkinson M.|Deakin C.|Deakin C.|Deakin C.|Otto G.|Otto G.|Dowle S.|Dowle S.|Dowle S.|Duurland C.|Adams S.|Marasco E.|Rosser E.|Radziszewska A.|Radziszewska A.|Carsetti R.|Ioannou Y.|Ioannou Y.|Beales P.|Beales P.|Kelberman D.|Kelberman D.|Isenberg D.|Isenberg D.|Mauri C.|Nistala K.|Nistala K.|Wedderburn L.|Wedderburn L.|Wedderburn L.|Armon K.|Ellis-Gage J.|Roper H.|Briggs V.|Watts J.|McCann L.|Roberts I.|Baildam E.|Hanna L.|Lloyd O.|Wadeson S.|Riley P.|McGovern A.|Ryder C.|Scott J.|Thomas B.|Southwood T.|Al-Abadi E.|Wyatt S.|Jackson G.|Amin T.|Wood M.|VanRooyen V.|Burton D.|Davidson J.|Gardner-Medwin J.|Martin N.|Ferguson S.|Waxman L.|Browne M.|Friswell M.|Foster H.|Swift A.|Jandial S.|Stevenson V.|Wade D.|Sen E.|Smith E.|Qiao L.|Watson S.|Duong C.|Venning H.|Satyapal R.|Stretton E.|Jordan M.|Mosley E.|Frost A.|Crate L.|Warrier K.|Stafford S.|Wedderburn L.|Pilkington C.|Hasson N.|Maillard S.|Halkon E.|Brown V.|Juggins A.|Smith S.|Lunt S.|Enayat E.|Varsani H.|Kassoumeri L.|Beard L.|Arnold K.|Glackin Y.|Simou S.|Almeida B.|Marques R.</t>
  </si>
  <si>
    <t>CD19&lt;sup&gt;+&lt;/sup&gt;CD24&lt;sup&gt;hi&lt;/sup&gt;CD38&lt;sup&gt;hi&lt;/sup&gt; B cells are expanded in juvenile dermatomyositis and exhibit a pro-inflammatory phenotype after activation through toll-like receptor 7 and interferon-α</t>
  </si>
  <si>
    <t>Jarius S.|Ruprecht K.|Kleiter I.|Borisow N.|Borisow N.|Asgari N.|Pitarokoili K.|Pache F.|Pache F.|Stich O.|Beume L.|Hümmert M.|Trebst C.|Ringelstein M.|Aktas O.|Winkelmann A.|Buttmann M.|Schwarz A.|Zimmermann H.|Brandt A.|Franciotta D.|Capobianco M.|Kuchling J.|Haas J.|Korporal-Kuhnke M.|Lillevang S.|Fechner K.|Schanda K.|Paul F.|Paul F.|Wildemann B.|Reindl M.</t>
  </si>
  <si>
    <t>MOG-IgG in NMO and related disorders: A multicenter study of 50 patients. Part 1: Frequency, syndrome specificity, influence of disease activity, long-term course, association with AQP4-IgG, and origin</t>
  </si>
  <si>
    <t>Kobayashi K.|Araya J.|Minagawa S.|Hara H.|Saito N.|Kadota T.|Sato N.|Yoshida M.|Tsubouchi K.|Kurita Y.|Ito S.|Fujita Y.|Takasaka N.|Utsumi H.|Yanagisawa H.|Hashimoto M.|Wakui H.|Kojima J.|Shimizu K.|Numata T.|Kawaishi M.|Kaneko Y.|Asano H.|Yamashita M.|Odaka M.|Morikawa T.|Nakayama K.|Kuwano K.</t>
  </si>
  <si>
    <t>Kurita Y.|Araya J.|Minagawa S.|Hara H.|Ichikawa A.|Saito N.|Kadota T.|Tsubouchi K.|Tsubouchi K.|Sato N.|Sato N.|Yoshida M.|Kobayashi K.|Ito S.|Fujita Y.|Utsumi H.|Yanagisawa H.|Hashimoto M.|Wakui H.|Yoshii Y.|Ishikawa T.|Numata T.|Kaneko Y.|Asano H.|Yamashita M.|Odaka M.|Morikawa T.|Nakayama K.|Kuwano K.</t>
  </si>
  <si>
    <t>Involvement of PARK2-mediated mitophagy in idiopathic pulmonary fibrosis pathogenesis</t>
  </si>
  <si>
    <t>Pirfenidone inhibits myofibroblast differentiation and lung fibrosis development during insufficient mitophagy</t>
  </si>
  <si>
    <t>Abe T.|Tsunoda S.|Nishioka A.|Azuma K.|Tsuboi K.|Ogita C.|Yokoyama Y.|Furukawa T.|Maruoka M.|Tamura M.|Yoshikawa T.|Saito A.|Sekiguchi M.|Azuma N.|Kitano M.|Matsui K.|Hosono Y.|Nakashima R.|Ohmura K.|Mimori T.|Sano H.</t>
  </si>
  <si>
    <t>Azuma K.|Tamura M.|Kurajoh M.|Hosono Y.|Nakajima R.|Tsuboi K.|Abe T.|Ogita C.|Yokoyama Y.|Furukawa T.|Yoshikawa T.|Saito A.|Nishioka A.|Sekiguchi M.|Azuma N.|Kitano M.|Tsunoda S.|Omura K.|Koyama H.|Matsui K.|Mimori T.|Sano H.</t>
  </si>
  <si>
    <t>Reliability and clinical utility of enzyme-linked immunosorbent assay for detection of anti-aminoacyl-tRNA synthetase antibody</t>
  </si>
  <si>
    <t>A case of anti-aminoacyl tRNA synthetase antibody syndrome complicated by hemophagocytic syndrome</t>
  </si>
  <si>
    <t>Japanese Journal of Clinical Immunology</t>
  </si>
  <si>
    <t>Iwamoto N.|Fukui S.|Umeda M.|Nishino A.|Nakashima Y.|Suzuki T.|Horai Y.|Nonaka F.|Okada A.|Koga T.|Kawashiri S.|Fujikawa K.|Aramaki T.|Ichinose K.|Hirai Y.|Tamai M.|Nakamura H.|Terada K.|Nakashima M.|Mizokami A.|Origuchi T.|Eguchi K.|Ueki Y.|Kawakami A.</t>
  </si>
  <si>
    <t>Umeda M.|Koga T.|Koga T.|Ichinose K.|Igawa T.|Sato T.|Takatani A.|Shimizu T.|Fukui S.|Nishino A.|Horai Y.|Horai Y.|Hirai Y.|Kawashiri S.|Iwamoto N.|Aramaki T.|Tamai M.|Nakamura H.|Yamamoto K.|Abiru N.|Origuchi T.|Ueki Y.|Kawakami A.</t>
  </si>
  <si>
    <t>Evaluation of switching from intravenous to subcutaneous formulation of tocilizumab in patients with rheumatoid arthritis</t>
  </si>
  <si>
    <t>CD4&lt;sup&gt;+&lt;/sup&gt;CD52&lt;sup&gt;lo&lt;/sup&gt;T-cell expression contributes to the development of systemic lupus erythematosus</t>
  </si>
  <si>
    <t>Dougherty D.|Kwakkenbos L.|Kwakkenbos L.|Kwakkenbos L.|Kwakkenbos L.|Carrier M.|Salazar G.|Assassi S.|Baron M.|Baron M.|Bartlett S.|Bartlett S.|Bartlett S.|Furst D.|Furst D.|Furst D.|Gottesman K.|Van Den Hoogen F.|Van Den Hoogen F.|Malcarne V.|Malcarne V.|Mouthon L.|Mouthon L.|Nielson W.|Nielson W.|Poiraudeau S.|Poiraudeau S.|Poiraudeau S.|Sauvé M.|Sauvé M.|Boire G.|Bruns A.|Chung L.|Denton C.|Dunne J.|Dunne J.|Fortin P.|Frech T.|Gill A.|Gordon J.|Herrick A.|Hinchcliff M.|Hudson M.|Hudson M.|Johnson S.|Johnson S.|Jones N.|Kafaja S.|Larché M.|Manning J.|Pope J.|Spiera R.|Steen V.|Sutton E.|Thorne C.|Wilcox P.|Wilcox P.|Thombs B.|Thombs B.|Thombs B.|Thombs B.|Thombs B.|Mayes M.|Albert A.|Arsenault G.|Bissonette L.|Boutron I.|Carreira P.|Maia A.|Dagenais P.|Domsic R.|El-Baalbaki G.|Ells C.|Van Den Ende C.|Fligelstone K.|Fortune C.|Godard D.|Gyger G.|Harel D.|Ikic A.|Impens A.|Jang Y.|Fernandes A.|Kennedy A.|Khalidi N.|Korman B.|Leite C.|Liang P.|Marra C.|Masetto A.|Nielsen K.|Portales A.|Riggs R.|Robinson D.|Reyna T.|Roux S.|Schouffoer A.|Smith D.|Steele R.|Suarez-Almazor M.</t>
  </si>
  <si>
    <t>The scleroderma patient-centered intervention network cohort: Baseline clinical features and comparison with other large scleroderma cohorts</t>
  </si>
  <si>
    <t>Sano K.|Naoi Y.|Kishimoto M.|Masuda T.|Tanabe H.|Ito M.|Niira K.|Haga K.|Asano K.|Tsuchiaka S.|Omatsu T.|Furuya T.|Katayama Y.|Oba M.|Ouchi Y.|Yamasato H.|Ishida M.|Shirai J.|Katayama K.|Mizutani T.|Nagai M.|Nagai M.</t>
  </si>
  <si>
    <t>Kuroda M.|Masuda T.|Ito M.|Naoi Y.|Doan Y.|Haga K.|Haga K.|Tsuchiaka S.|Kishimoto M.|Sano K.|Omatsu T.|Katayama Y.|Oba M.|Aoki H.|Ichimaru T.|Sunaga F.|Mukono I.|Yamasato H.|Shirai J.|Katayama K.|Katayama K.|Mizutani T.|Oka T.|Nagai M.|Nagai M.</t>
  </si>
  <si>
    <t>Identification of further diversity among posaviruses</t>
  </si>
  <si>
    <t>Genetic diversity and intergenogroup recombination events of sapoviruses detected from feces of pigs in Japan</t>
  </si>
  <si>
    <t>Pebody R.|Warburton F.|Ellis J.|Andrews N.|Potts A.|Cottrell S.|Johnston J.|Reynolds A.|Gunson R.|Thompson C.|Galiano M.|Robertson C.|Mullett D.|Gallagher N.|Sinnathamby M.|Yonova I.|Yonova I.|Moore C.|McMenamin J.|de Lusignan S.|de Lusignan S.|Zambon M.</t>
  </si>
  <si>
    <t>Pebody R.|Warburton F.|Ellis J.|Andrews N.|Potts A.|Cottrell S.|Reynolds A.|Gunson R.|Thompson C.|Galiano M.|Robertson C.|Gallagher N.|Sinnathamby M.|Yonova I.|Yonova I.|Correa A.|Moore C.|Sartaj M.|de Lusignan S.|de Lusignan S.|McMenamin J.|Zambon M.</t>
  </si>
  <si>
    <t>Effectiveness of seasonal influenza vaccine in preventing laboratory-confirmed influenza in primary care in the United Kingdom: 2015/16 mid-season results</t>
  </si>
  <si>
    <t>End-of-season influenza vaccine effectiveness in adults and children, United Kingdom, 2016/17</t>
  </si>
  <si>
    <t>Datta R.|Austermann J.|Beall J.|Becker D.|Coughlin K.|Duff S.|Gallardo P.|Grace E.|Hasselfield M.|Henderson S.|Hilton G.|Ho S.|Hubmayr J.|Koopman B.|Lanen J.|Li D.|Li D.|McMahon J.|Munson C.|Nati F.|Niemack M.|Page L.|Pappas C.|Salatino M.|Schmitt B.|Schillaci A.|Schillaci A.|Simon S.|Staggs S.|Stevens J.|Vavagiakis E.|Ward J.|Wollack E.</t>
  </si>
  <si>
    <t>Design and Deployment of a Multichroic Polarimeter Array on the Atacama Cosmology Telescope</t>
  </si>
  <si>
    <t>Hailey-Dunsheath S.|Shirokoff E.|Barry P.|Bradford C.|Chapman S.|Che G.|Glenn J.|Hollister M.|Kovács A.|Kovács A.|LeDuc H.|Mauskopf P.|Mauskopf P.|McKenney C.|O’Brient R.|Padin S.|Reck T.|Shiu C.|Tucker C.|Wheeler J.|Williamson R.|Zmuidzinas J.</t>
  </si>
  <si>
    <t>McGeehan R.|Barry P.|Barry P.|Shirokoff E.|Bradford C.|Bradford C.|Che G.|Glenn J.|Gordon S.|Hailey-Dunsheath S.|Hollister M.|Kovács A.|LeDuc H.|Mauskopf P.|McKenney C.|Reck T.|Redford J.|Tucker C.|Turner J.|Walker S.|Wheeler J.|Zmuidzinas J.|Zmuidzinas J.</t>
  </si>
  <si>
    <t>Low Noise Titanium Nitride KIDs for SuperSpec: A Millimeter-Wave On-Chip Spectrometer</t>
  </si>
  <si>
    <t>Low-Temperature Noise Performance of SuperSpec and Other Developments on the Path to Deployment</t>
  </si>
  <si>
    <t>Wang C.|Zhang Y.|Huang J.|Nie S.|Liu G.|Liang A.|Zhang Y.|Shen B.|Liu J.|Hu C.|Ding Y.|Liu D.|Hu Y.|He S.|Zhao L.|Yu L.|Hu J.|Wei J.|Mao Z.|Shi Y.|Jia X.|Zhang F.|Zhang S.|Yang F.|Wang Z.|Peng Q.|Weng H.|Weng H.|Dai X.|Dai X.|Fang Z.|Fang Z.|Xu Z.|Chen C.|Zhou X.|Zhou X.|Zhou X.</t>
  </si>
  <si>
    <t>Zhang Y.|Zhang Y.|Wang C.|Wang C.|Liu G.|Liang A.|Zhao L.|Zhao L.|Huang J.|Huang J.|Gao Q.|Gao Q.|Shen B.|Shen B.|Liu J.|Liu J.|Hu C.|Hu C.|Zhao W.|Zhao W.|Chen G.|Chen G.|Jia X.|Yu L.|Zhao L.|He S.|Zhang F.|Zhang S.|Yang F.|Wang Z.|Peng Q.|Xu Z.|Chen C.|Zhou X.|Zhou X.|Zhou X.</t>
  </si>
  <si>
    <t>Observation of Fermi arc and its connection with bulk states in the candidate type-II Weyl semimetal WTe2</t>
  </si>
  <si>
    <t>Temperature-induced Lifshitz transition in topological insulator candidate HfTe&lt;inf&gt;5&lt;/inf&gt;</t>
  </si>
  <si>
    <t>Science Bulletin</t>
  </si>
  <si>
    <t>Agnes P.|Albuquerque I.|Alexander T.|Alton A.|Asner D.|Asner D.|Ave M.|Back H.|Baldin B.|Batignani G.|Batignani G.|Biery K.|Bocci V.|Bonfini G.|Bonivento W.|Bossa M.|Bossa M.|Bottino B.|Bottino B.|Budano F.|Budano F.|Bussino S.|Bussino S.|Cadeddu M.|Cadeddu M.|Cadoni M.|Cadoni M.|Calaprice F.|Caminata A.|Canci N.|Canci N.|Candela A.|Caravati M.|Caravati M.|Cariello M.|Carlini M.|Carpinelli M.|Carpinelli M.|Catalanotti S.|Catalanotti S.|Cataudella V.|Cataudella V.|Cavalcante P.|Cavalcante P.|Cavuoti S.|Cavuoti S.|Chepurnov A.|Cicalò C.|Cocco A.|Covone G.|Covone G.|D'Angelo D.|D'Angelo D.|D'Incecco M.|D'Urso D.|D'Urso D.|Davini S.|De Candia A.|De Candia A.|De Cecco S.|De Cecco S.|De Deo M.|De Filippis G.|De Filippis G.|De Rosa G.|De Rosa G.|De Vincenzi M.|De Vincenzi M.|Demontis P.|Demontis P.|Demontis P.|Derbin A.|Devoto A.|Devoto A.|Di Eusanio F.|Di Pietro G.|Di Pietro G.|Dionisi C.|Dionisi C.|Edkins E.|Fan A.|Fiorillo G.|Fiorillo G.|Fomenko K.|Franco D.|Gabriele F.|Gabrieli A.|Gabrieli A.|Galbiati C.|Galbiati C.|Ghiano C.|Giagu S.|Giagu S.|Giganti C.|Giovanetti G.|Goretti A.|Granato F.|Gromov M.|Guan M.|Guardincerri Y.</t>
  </si>
  <si>
    <t>Electroluminescence pulse shape and electron diffusion in liquid argon measured in a dual-phase TPC</t>
  </si>
  <si>
    <t>Mocchiutti E.|Bonvicini V.|Carbone R.|Danailov M.|Danailov M.|Furlanetto E.|Gadedjisso-Tossou K.|Gadedjisso-Tossou K.|Gadedjisso-Tossou K.|Guffanti D.|Guffanti D.|Pizzolotto C.|Rachevski A.|Stoychev L.|Stoychev L.|Vallazza E.|Zampa G.|Niemela J.|Ishida K.|Adamczak A.|Baccolo G.|Baccolo G.|Benocci R.|Benocci R.|Bertoni R.|Bonesini M.|Chignoli F.|Clemenza M.|Clemenza M.|Curioni A.|Maggi V.|Maggi V.|Mazza R.|Moretti M.|Moretti M.|Nastasi M.|Nastasi M.|Previtali E.|Bakalov D.|Danev P.|Stoilov M.|Baldazzi G.|Baldazzi G.|Campana G.|D'Antone I.|Furini M.|Fuschino F.|Fuschino F.|Labanti C.|Labanti C.|Margotti A.|Meneghini S.|Morgante G.|Morgante G.|Rignanese L.|Rignanese L.|Rossi P.|Zuffa M.|Cervi T.|Cervi T.|Bari A.|Bari A.|Menegolli A.|Menegolli A.|Vecchi C.|Nardò R.|Rossella M.|Tomaselli A.|Tomaselli A.|Colace L.|Colace L.|Vincenzi M.|Vincenzi M.|Iaciofano A.|Somma F.|Somma F.|Tortora L.|Ramponi R.|Vacchi A.|Vacchi A.|Vacchi A.</t>
  </si>
  <si>
    <t>First FAMU observation of muon transfer from μp atoms to higher-Z elements</t>
  </si>
  <si>
    <t>Affolder A.|Andelković M.|Arndt K.|Bates R.|Blue A.|Bortoletto D.|Buttar C.|Caragiulo P.|Cindro V.|Das D.|Dopke J.|Dragone A.|Ehrler F.|Fadeyev V.|Galloway Z.|Gorišek A.|Grabas H.|Gregor I.|Grenier P.|Grillo A.|Hommels L.|Huffman T.|John J.|Kanisauskas K.|Kanisauskas K.|Kenney C.|Kramberger G.|Liang Z.|Mandić I.|Maneuski D.|McMahon S.|McMahon S.|Mikuž M.|Mikuž M.|Muenstermann D.|Nickerson R.|Perić I.|Phillips P.|Phillips P.|Plackett R.|Rubbo F.|Segal J.|Seiden A.|Shipsey I.|Song W.|Stanitzki M.|Su D.|Tamma C.|Turchetta R.|Vigani L.|Volk J.|Wang R.|Warren M.|Wilson F.|Worm S.|Xiu Q.|Zavrtanik M.|Zhang J.|Zhu H.</t>
  </si>
  <si>
    <t>Charge collection studies in irradiated HV-CMOS particle detectors</t>
  </si>
  <si>
    <t>Magnani A.|Abbaneo D.|Abbas M.|Abbrescia M.|Abdelalim A.|Akl M.|Aboamer O.|Acosta D.|Ahmad A.|Ahmed W.|Ahmed W.|Aleksandrov A.|Aly R.|Altieri P.|Asawatangtrakuldee C.|Aspell P.|Assran Y.|Awan I.|Bally S.|Ban Y.|Banerjee S.|Barashko V.|Barria P.|Bencze G.|Beni N.|Benussi L.|Bhopatkar V.|Bianco S.|Bos J.|Bouhali O.|Braghieri A.|Braibant S.|Buontempo S.|Calabria C.|Caponero M.|Caputo C.|Cassese F.|Castaneda A.|Cauwenbergh S.|Cavallo F.|Celik A.|Choi M.|Choi S.|Christiansen J.|Cimmino A.|Colafranceschi S.|Colaleo A.|Garcia A.|Czellar S.|Dabrowski M.|De Lentdecker G.|De Oliveira R.|De Robertis G.|Dildick S.|Dildick S.|Dorney B.|Elmetenawee W.|Endroczi G.|Errico F.|Fenyvesi A.|Ferry S.|Furic I.|Giacomelli P.|Gilmore J.|Golovtsov V.|Guiducci L.|Guilloux F.|Gutierrez A.|Hadjiiska R.|Hassan A.|Hauser J.|Hoepfner K.|Hohlmann M.|Hoorani H.|Iaydjiev P.|Jeng Y.|Kamon T.|Karchin P.|Korytov A.|Krutelyov S.|Kumar A.|Kim H.|Lee J.|Lenzi T.|Litov L.|Loddo F.|Madorsky A.|Maerschalk T.|Maggi M.|Mal P.|Mandal K.|Marchioro A.|Marinov A.|Masod R.|Majumdar N.|Merlin J.|Merlin J.|Mitselmakher G.|Mohanty A.|Mohamed S.</t>
  </si>
  <si>
    <t>Impact of the GE1/1 upgrade on CMS muon system performance</t>
  </si>
  <si>
    <t>Beal J.|Cox R.|Grünberg R.|McLaughlin J.|Nguyen T.|Bartley B.|Bissell M.|Choi K.|Clancy K.|Macklin C.|Madsen C.|Misirli G.|Oberortner E.|Pocock M.|Roehner N.|Samineni M.|Zhang M.|Zhang Z.|Zundel Z.|Gennari J.|Myers C.|Sauro H.|Wipat A.</t>
  </si>
  <si>
    <t>Cox R.|Madsen C.|McLaughlin J.|Wipat A.|Nguyen T.|Samineni M.|Zhang M.|Zundel Z.|Myers C.|Roehner N.|Beal J.|Bartley B.|Choi K.|Gennari J.|Sauro H.|Bissell M.|Macklin C.|Clancy K.|Grünberg R.|Misirli G.|Oberortner E.|Pocock M.|Zhang Z.</t>
  </si>
  <si>
    <t>Synthetic Biology Open Language (SBOL) Version 2.1.0</t>
  </si>
  <si>
    <t>Synthetic Biology Open Language (SBOL) Version 2.2.0</t>
  </si>
  <si>
    <t>Journal of integrative bioinformatics</t>
  </si>
  <si>
    <t>Liou J.|Chen C.|Chang C.|Chen M.|Chen C.|Fang Y.|Lee J.|Yang T.|Luo J.|Wu J.|Liou T.|Chang W.|Hsu Y.|Tseng C.|Chang C.|Bair M.|Bair M.|Liu T.|Hsieh C.|Tsao F.|Shun C.|Lin J.|Lin J.|Lee Y.|Lee Y.|Wu M.</t>
  </si>
  <si>
    <t>Liou J.|Bair M.|Bair M.|Chen C.|Lee Y.|Chen M.|Chen C.|Tseng C.|Fang Y.|Lee J.|Yang T.|Luo J.|Wu J.|Chang W.|Chang C.|Chen C.|Chen P.|Shun C.|Hsu W.|Hung H.|Lin J.|Lin J.|Chang C.|Wu M.</t>
  </si>
  <si>
    <t>Sequential therapy for 10 days versus triple therapy for 14 days in the eradication of Helicobacter pylori in the community and hospital populations: A randomised trial</t>
  </si>
  <si>
    <t>Levofloxacin sequential therapy vs levofloxacin triple therapy in the second-line treatment of helicobacter pylori: A randomized trial</t>
  </si>
  <si>
    <t>Ferris R.|Blumenschein G.|Fayette J.|Guigay J.|Colevas A.|Licitra L.|Harrington K.|Kasper S.|Vokes E.|Even C.|Worden F.|Saba N.|Docampo L.|Haddad R.|Rordorf T.|Kiyota N.|Tahara M.|Monga M.|Lynch M.|Geese W.|Kopit J.|Shaw J.|Gillison M.</t>
  </si>
  <si>
    <t>Gillison M.|Blumenschein G.|Fayette J.|Guigay J.|Colevas A.|Licitra L.|Harrington K.|Kasper S.|Vokes E.|Even C.|Worden F.|Saba N.|Iglesias Docampo L.|Haddad R.|Rordorf T.|Kiyota N.|Tahara M.|Monga M.|Lynch M.|Li L.|Ferris R.</t>
  </si>
  <si>
    <t>Nivolumab for recurrent squamous-cell carcinoma of the head and neck</t>
  </si>
  <si>
    <t>CheckMate 141: 1-Year Update and Subgroup Analysis of Nivolumab as First-Line Therapy in Patients with Recurrent/Metastatic Head and Neck Cancer</t>
  </si>
  <si>
    <t>Muchtar E.|Derudas D.|Mauermann M.|Liewluck T.|Dispenzieri A.|Kumar S.|Dingli D.|Lacy M.|Buadi F.|Hayman S.|Kapoor P.|Leung N.|Leung N.|Chakraborty R.|Chakraborty R.|Gonsalves W.|Russell S.|Lust J.|Lin Y.|Go R.|Zeldenrust S.|Kyle R.|Rajkumar S.|Gertz M.</t>
  </si>
  <si>
    <t>Lakshman A.|Singh P.|Rajkumar S.|Dispenzieri A.|Lacy M.|Gertz M.|Buadi F.|Dingli D.|Hwa Y.|Fonder A.|Hobbs M.|Hayman S.|Zeldenrust S.|Lust J.|Russell S.|Leung N.|Kapoor P.|Go R.|Lin Y.|Gonsalves W.|Kourelis T.|Warsame R.|Kyle R.|Kumar S.</t>
  </si>
  <si>
    <t>Systemic Immunoglobulin Light Chain Amyloidosis–Associated Myopathy: Presentation, Diagnostic Pitfalls, and Outcome</t>
  </si>
  <si>
    <t>Efficacy of VDT PACE-like regimens in treatment of relapsed/refractory multiple myeloma</t>
  </si>
  <si>
    <t>Amyloid</t>
  </si>
  <si>
    <t>Gutiérrez-Gutiérrez B.|Salamanca E.|de Cueto M.|Hsueh P.|Viale P.|Paño-Pardo J.|Paño-Pardo J.|Venditti M.|Tumbarello M.|Daikos G.|Cantón R.|Doi Y.|Tuon F.|Karaiskos I.|Pérez-Nadales E.|Pérez-Nadales E.|Schwaber M.|Schwaber M.|Azap Ö.|Souli M.|Roilides E.|Pournaras S.|Akova M.|Pérez F.|Bermejo J.|Oliver A.|Almela M.|Lowman W.|Almirante B.|Bonomo R.|Bonomo R.|Carmeli Y.|Carmeli Y.|Paterson D.|Pascual A.|Pascual A.|Rodríguez-Baño J.|Rodríguez-Baño J.|del Toro M.|Gálvez J.|Falcone M.|Russo A.|Giamarellou H.|Trecarichi E.|Losito A.|García-Vázquez E.|Hernández A.|Gómez J.|Bou G.|Iosifidis E.|Prim N.|Navarro F.|Mirelis B.|Skiada A.|Origüen J.|Juan R.|Fernández-Ruiz M.|Larrosa N.|Puig-Asensio M.|Cisneros J.|Molina J.|González V.|Rucci V.|de Gopegui E.|Marinescu C.|Martínez-Martínez L.|Fariñas M.|Cano M.|Gozalo M.|Mora-Rillo M.|Francisco C.|Peña C.|Gómez-Zorrilla S.|Tubau F.|Tsakris A.|Zarkotou O.|Antoniadou A.|Poulakou G.|Pitout J.|Virmani D.|Torre-Cisneros J.|Guzmán-Puche J.|Helvaci|Sahin A.|Pintado V.|Ruiz P.|Bartoletti M.|Giannella M.|Tacconelli E.|Riemenschneider F.|Calbo E.|Badia C.|Xercavins M.|Gasch O.|Fontanals D.|Jové E.</t>
  </si>
  <si>
    <t>Effect of appropriate combination therapy on mortality of patients with bloodstream infections due to carbapenemase-producing Enterobacteriaceae (INCREMENT): a retrospective cohort study</t>
  </si>
  <si>
    <t>Zhou J.|Luo X.|Wang S.|Yin L.|Pang C.|Wang G.|Shen Y.|Wu D.|Zhang L.|Ren Y.|Wang B.|Yang X.|Zhang H.|Han C.|Zhao Y.|Li L.|Wang C.|Feng T.|Zhao J.|Hu D.|Zhang M.</t>
  </si>
  <si>
    <t>Wang B.|Zhang M.|Wang S.|Wang C.|Wang J.|Li L.|Zhang L.|Ren Y.|Ren Y.|Ren Y.|Han C.|Han C.|Han C.|Zhao Y.|Zhao Y.|Zhao Y.|Zhou J.|Zhou J.|Wang G.|Shen Y.|Wu D.|Pang C.|Yin L.|Feng T.|Zhao J.|Luo X.|Hu D.</t>
  </si>
  <si>
    <t>Prevalence and risk factors of dyslipidemia in a rural population of Henan Province, China</t>
  </si>
  <si>
    <t>Dynamic status of metabolically healthy overweight/obesity and metabolically unhealthy and normal weight and the risk of type 2 diabetes mellitus: A cohort study of a rural adult Chinese population</t>
  </si>
  <si>
    <t>Pyra M.|Pyra M.|Brown E.|Brown E.|Haberer J.|Haberer J.|Heffron R.|Heffron R.|Celum C.|Celum C.|Celum C.|Bukusi E.|Bukusi E.|Bukusi E.|Asiimwe S.|Katabira E.|Mugo N.|Mugo N.|Baeten J.|Baeten J.|Baeten J.|Baeten J.|Baeten J.|Celum C.|Celum C.|Heffron R.|Heffron R.|Donnell D.|Donnell D.|Barnabas R.|Barnabas R.|Haberer J.|Haberer J.|Haugen H.|Haugen H.|Hendrix C.|Hendrix C.|Kidoguchi L.|Kidoguchi L.|Marzinke M.|Marzinke M.|Morrison S.|Morrison S.|Morton J.|Morton J.|Ware N.|Ware N.|Wyatt M.|Wyatt M.</t>
  </si>
  <si>
    <t>Patterns of Oral PrEP Adherence and HIV Risk Among Eastern African Women in HIV Serodiscordant Partnerships</t>
  </si>
  <si>
    <t>Khanna D.|Denton C.|Jahreis A.|van Laar J.|Frech T.|Anderson M.|Baron M.|Chung L.|Fierlbeck G.|Lakshminarayanan S.|Allanore Y.|Pope J.|Riemekasten G.|Steen V.|Müller-Ladner U.|Lafyatis R.|Stifano G.|Spotswood H.|Chen-Harris H.|Dziadek S.|Morimoto A.|Sornasse T.|Siegel J.|Furst D.</t>
  </si>
  <si>
    <t>Khanna D.|Denton C.|Lin C.|Van Laar J.|Frech T.|Anderson M.|Baron M.|Chung L.|Fierlbeck G.|Lakshminarayanan S.|Allanore Y.|Pope J.|Riemekasten G.|Steen V.|Müller-Ladner U.|Spotswood H.|Burke L.|Siegel J.|Jahreis A.|Furst D.</t>
  </si>
  <si>
    <t>Safety and efficacy of subcutaneous tocilizumab in adults with systemic sclerosis (faSScinate): a phase 2, randomised, controlled trial</t>
  </si>
  <si>
    <t>Safety and efficacy of subcutaneous tocilizumab in systemic sclerosis: Results from the open-label period of a phase II randomised controlled trial (faSScinate)</t>
  </si>
  <si>
    <t>Thourani V.|Kodali S.|Makkar R.|Herrmann H.|Williams M.|Babaliaros V.|Smalling R.|Lim S.|Malaisrie S.|Kapadia S.|Szeto W.|Greason K.|Kereiakes D.|Ailawadi G.|Whisenant B.|Devireddy C.|Leipsic J.|Hahn R.|Pibarot P.|Weissman N.|Jaber W.|Cohen D.|Suri R.|Tuzcu E.|Svensson L.|Webb J.|Moses J.|MacK M.|Miller D.|Smith C.|Alu M.|Parvataneni R.|D'Agostino R.|Leon M.</t>
  </si>
  <si>
    <t>Kodali S.|Thourani V.|White J.|Malaisrie S.|Lim S.|Greason K.|Williams M.|Guerrero M.|Eisenhauer A.|Eisenhauer A.|Kapadia S.|Kereiakes D.|Herrmann H.|Babaliaros V.|Szeto W.|Hahn R.|Pibarot P.|Weissman N.|Leipsic J.|Blanke P.|Whisenant B.|Suri R.|Makkar R.|Ayele G.|Svensson L.|Webb J.|Mack M.|Smith C.|Leon M.</t>
  </si>
  <si>
    <t>Transcatheter aortic valve replacement versus surgical valve replacement in intermediate-risk patients: A propensity score analysis</t>
  </si>
  <si>
    <t>Early clinical and echocardiographic outcomes after SAPIEN 3 transcatheter aortic valve replacement in inoperable, high-risk and intermediate-risk patients with aortic stenosis</t>
  </si>
  <si>
    <t>Yusuf S.|Yusuf S.|Bosch J.|Bosch J.|Dagenais G.|Zhu J.|Xavier D.|Xavier D.|Liu L.|Pais P.|López-Jaramillo P.|Leiter L.|Dans A.|Avezum A.|Piegas L.|Parkhomenko A.|Keltai K.|Keltai M.|Sliwa K.|Peters R.|Held C.|Chazova I.|Yusoff K.|Yusoff K.|Lewis B.|Jansky P.|Khunti K.|Toff W.|Toff W.|Reid C.|Reid C.|Varigos J.|Varigos J.|Sanchez-Vallejo G.|McKelvie R.|McKelvie R.|Pogue J.|Pogue J.|Jung H.|Gao P.|Diaz R.|Lonn E.|Lonn E.</t>
  </si>
  <si>
    <t>Lonn E.|Lonn E.|Bosch J.|Pogue J.|Avezum A.|Chazova I.|Dans A.|Diaz R.|Fodor G.|Held C.|Jansky P.|Keltai M.|Keltai K.|Kunti K.|Kim J.|Leiter L.|Lewis B.|Liu L.|Lopez-Jaramillo P.|Pais P.|Parkhomenko A.|Peters R.|Piegas L.|Reid C.|Sliwa K.|Toff W.|Varigos J.|Xavier D.|Yusoff K.|Zhu J.|Dagenais G.|Yusuf S.|Yusuf S.</t>
  </si>
  <si>
    <t>Cholesterol lowering in intermediate-risk persons without cardiovascular disease</t>
  </si>
  <si>
    <t>Novel Approaches in Primary Cardiovascular Disease Prevention: The HOPE-3 Trial Rationale, Design, and Participants' Baseline Characteristics</t>
  </si>
  <si>
    <t>Peyvandi F.|Peyvandi F.|Cannavò A.|Garagiola I.|Palla R.|Mannucci P.|Mannucci P.|Rosendaal F.|El-Beshlawy A.|Elalfy M.|Ramanan V.|Eshghi P.|Hanagavadi S.|Varadarajan R.|Karimi M.|Manglani M.|Ross C.|Young G.|Seth T.|Apte S.|Nayak D.|Santagostino E.|Elisa Mancuso M.|Sandoval Gonzalez A.|Mahlangu J.|Bonanad Boix S.|Cerqueira M.|Ewing N.|Male C.|Owaidah T.|Soto Arellano V.|Kobrinsky N.|Majumdar S.|Perez Garrido R.|Sachdeva A.|Simpson M.|Thomas M.|Zanon E.|Antmen B.|Kavakl K.|Manco-Johnson M.|Martinez M.|Marzouka E.|Mazzucconi M.|Neme D.|Palomo Bravo A.|Paredes Aguilera R.|Prezotti A.|Schmitt K.|Wicklund B.|Zulfikar B.</t>
  </si>
  <si>
    <t>Timing and severity of inhibitor development in recombinant versus plasma-derived factor VIII concentrates: a SIPPET analysis</t>
  </si>
  <si>
    <t>Kurosawa S.|Doki N.|Kaito S.|Sakaguchi M.|Harada K.|Hino Y.|Yamamoto K.|Ikegawa S.|Yosioka K.|Watanabe D.|Senoo Y.|Watakabe K.|Hagino T.|Igarashi A.|Najima Y.|Kobayashi T.|Kakihana K.|Miyawaki S.|Sakamaki H.|Ohashi K.</t>
  </si>
  <si>
    <t>Ikegawa S.|Doki N.|Kaito S.|Kurosawa S.|Sakaguchi M.|Harada K.|Yamamoto K.|Hino Y.|Shingai N.|Senoo Y.|Watanabe D.|Hagino T.|Yoshioka K.|Watakabe K.|Igarashi A.|Najima Y.|Kobayashi T.|Kakihana K.|Sakamaki H.|Ohashi K.</t>
  </si>
  <si>
    <t>Chronic myelogenous leukemia initially presenting with multiple subcutaneous tumors due to extramedullary hematopoiesis</t>
  </si>
  <si>
    <t>Central Nervous System Involvement at the Time of Allogeneic Hematopoietic Stem Cell Transplantation Is Associated with a Poor Outcome in Patients with Acute Myeloid Leukemia</t>
  </si>
  <si>
    <t>[Rinsho ketsueki] The Japanese journal of clinical hematology</t>
  </si>
  <si>
    <t>[Rinshō ketsueki] The Japanese journal of clinical hematology</t>
  </si>
  <si>
    <t>Pathology and Oncology Research</t>
  </si>
  <si>
    <t>Ott O.|Strnad V.|Hildebrandt G.|Hildebrandt G.|Kauer-Dorner D.|Knauerhase H.|Major T.|Łyczek J.|Łyczek J.|Guinot J.|Dunst J.|Miguelez C.|Slampa P.|Allgäuer M.|Lössl K.|Polat B.|Kovács G.|Fischedick A.|Wendt T.|Fietkau R.|Fietkau R.|Kortmann R.|Resch A.|Kulik A.|Arribas L.|Niehoff P.|Niehoff P.|Guedea F.|Schlamann A.|Pötter R.|Gall C.|Malzer M.|Uter W.|Polgár C.</t>
  </si>
  <si>
    <t>GEC-ESTRO multicenter phase 3-trial: Accelerated partial breast irradiation with interstitial multicatheter brachytherapy versus external beam whole breast irradiation: Early toxicity and patient compliance</t>
  </si>
  <si>
    <t>Cho E.|Cho E.|Choi E.|Kang J.|Kim K.|Kim D.|Kim Y.|Ahn Y.|Eun B.|Oh S.|Cha S.|Cho H.|Hong Y.|Kim K.|Kim N.|Kim Y.|Kim J.|Lee H.|Lee T.|Kim H.|Lee K.|Kim C.|Park S.|Kim Y.|Oh C.|Ma S.|Jo D.|Choi Y.|Lee J.|Bae G.|Park O.|Park Y.|Kim E.|Lee H.</t>
  </si>
  <si>
    <t>Yun K.|Choi E.|Lee H.|Kang J.|Kim K.|Kim D.|Kim Y.|Eun B.|Oh S.|Cho H.|Hong Y.|Kim K.|Kim N.|Kim Y.|Lee H.|Lee H.|Lee T.|Kim H.|Cho E.|Kim C.|Park S.|Oh C.|Jo D.|Choi Y.|Lee J.</t>
  </si>
  <si>
    <t>Early changes in the serotype distribution of invasive pneumococcal isolates from children after the introduction of extended-valent pneumococcal conjugate vaccines in Korea, 2011-2013</t>
  </si>
  <si>
    <t>Genetic structures of invasive Streptococcus pneumoniae isolates from Korean children obtained between 1995 and 2013</t>
  </si>
  <si>
    <t>Brennand C.|von Wilamowitz-Moellendorff A.|Dunn S.|Wilkinson J.|Chadwick T.|Chadwick T.|Ternent L.|Oluboyede Y.|Wood R.|Walton K.|Fader M.|N'Dow J.|Abdel-Fattah M.|McClurg D.|Little P.|Little P.|Hilton P.|Timoney A.|Morris N.|Thiruchelvam N.|Larcombe J.|Harrison S.|Armstrong H.|McColl E.|McColl E.|McColl E.|Pickard R.|Pickard R.</t>
  </si>
  <si>
    <t>Pickard R.|Chadwick T.|Oluboyede Y.|Brennand C.|Von Wilamowitz-Moellendorff A.|McClurg D.|Wilkinson J.|Ternent L.|Fisher H.|Walton K.|McColl E.|Vale L.|Wood R.|Abdel-Fattah M.|Hilton P.|Fader M.|Harrison S.|Larcombe J.|Little P.|Timoney A.|N’Dow J.|Armstrong H.|Morris N.|Walker K.|Thiruchelvam N.</t>
  </si>
  <si>
    <t>Antibiotic treatment for intermittent bladder catheterisation with once daily prophylaxis (the AnTIC study): Study protocol for a randomised controlled trial</t>
  </si>
  <si>
    <t>Continuous low-dose antibiotic prophylaxis to prevent urinary tract infection in adults who perform clean intermittent self-catheterisation: The AnTIC RCT</t>
  </si>
  <si>
    <t>Di Bonito P.|Pacifico L.|Chiesa C.|Invitti C.|Miraglia Del Giudice E.|Baroni M.|Baroni M.|Moio N.|Pellegrin M.|Tomat M.|Licenziati M.|Manco M.|Maffeis C.|Valerio G.|Gilardini L.|Sanguigno E.|Driul D.|Grandone A.|Incani M.|Morandi A.|Tornese G.</t>
  </si>
  <si>
    <t>Di Bonito P.|Valerio G.|Pacifico L.|Chiesa C.|Invitti C.|Morandi A.|Maffeis C.|Licenziati M.|Manco M.|Miraglia del Giudice E.|Baroni M.|Baroni M.|Loche S.|Tornese G.|Tomat M.|de Simone G.|Gilardini L.|Sanguigno E.|Franco F.|Grandone A.|Luciano R.|Incani M.|Pellegrin M.</t>
  </si>
  <si>
    <t>White blood cell count may identify abnormal cardiometabolic phenotype and preclinical organ damage in overweight/obese children</t>
  </si>
  <si>
    <t>A new index to simplify the screening of hypertension in overweight or obese youth</t>
  </si>
  <si>
    <t>Matsuo N.|Morita T.|Matsuda Y.|Okamoto K.|Matsumoto Y.|Kaneishi K.|Odagiri T.|Sakurai H.|Katayama H.|Mori I.|Yamada H.|Watanabe H.|Yokoyama T.|Yamaguchi T.|Nishi T.|Shirado A.|Hiramoto S.|Watanabe T.|Kohara H.|Shimoyama S.|Aruga E.|Baba M.|Sumita K.|Iwase S.</t>
  </si>
  <si>
    <t>Predictors of Responses to Corticosteroids for Cancer-Related Fatigue in Advanced Cancer Patients: A Multicenter, Prospective, Observational Study</t>
  </si>
  <si>
    <t>Predictors of Delirium in Corticosteroid-Treated Patients with Advanced Cancer: An Exploratory, Multicenter, Prospective, Observational Study</t>
  </si>
  <si>
    <t>Journal of Palliative Medicine</t>
  </si>
  <si>
    <t>Chan M.|Peyton P.|Peyton P.|Myles P.|Myles P.|Myles P.|Leslie K.|Leslie K.|Leslie K.|Leslie K.|Buckley N.|Kasza J.|Paech M.|Paech M.|Beattie W.|Beattie W.|Sessler D.|Forbes A.|Wallace S.|Wallace S.|Chen Y.|Tian Y.|Wu W.|Wu W.|Wu W.|Myles P.|Wallace S.|Galagher W.|Farrington C.|Ditoro A.|Peyton P.|Baulch S.|Fahlbusch D.|Crump D.|Bulach R.|Bryant D.|O'Loughlin E.|Mitteregger V.|Bolsin S.|Osborne C.|McRae R.|Backstrom M.|Reeves M.|Thompson G.|Leslie K.|Cotter R.|Paech M.|March S.|McCulloch T.|Silbert B.|Said S.|Halliwell R.|Cope J.|Jefferies A.|Badner N.|Buckley N.|Tidy T.|Schricker T.|Latterman R.|Beattie S.|Carroll J.|Jacka M.|Bryden C.|Chan M.|Tsang M.|Cheng B.|Fong A.|Chu L.|Koo E.|Mohd N.|Ming L.|Wang C.|Campbell D.|McAllister D.|Kennedy R.|Walker S.|Olliff S.|Eldawlatly A.|Alzahrani T.|Chua N.|Haller G.|Pichon I.|Cupitt J.|Brennan A.|Balaji P.|Kunst G.|Rousseau G.|Sneyd R.|McMillan H.|Nightingale J.|Dickinson M.|Saran T.|Parkinson I.|Subramaniam B.|Banner-Godspeed V.|Sessler D.|Kurz A.|Hesler B.|Liu J.|Fu A.</t>
  </si>
  <si>
    <t>Beattie W.|Wijeysundera D.|Chan M.|Peyton P.|Leslie K.|Wallace S.|Myles P.|Paech M.|Sessler D.|Galagher W.|Farrington C.|Ditoro A.|Baulch S.|Sidiropoulos S.|Bulach R.|Bryant D.|O'Loughlin E.|Mitteregger V.|Bolsin S.|Osborne C.|McRae R.|Backstrom M.|Cotter R.|March S.|Silbert B.|Said S.|Halliwell R.|Cope J.|Fahlbusch D.|Crump D.|Thompson G.|Jefferies A.|Reeves M.|Buckley N.|Tidy T.|Schricker T.|Lattermann R.|Iannuzzi D.|Carroll J.|Jacka M.|Bryden C.|Badner N.|Tsang M.|Cheng B.|Fong A.|Chu L.|Koo E.|Mohd N.|Ming L.|Campbell D.|McAllister D.|Walker S.|Olliff S.|Kennedy R.|Eldawlatly A.|Alzahrani T.|Chua N.|Sneyd R.|McMillan H.|Parkinson I.|Brennan A.|Balaji P.|Nightingale J.|Kunst G.|Dickinson M.|Subramaniam B.|Banner-Godspeed V.|Liu J.|Kurz A.|Hesler B.|Fu A.|Egan C.|Fiffick A.|Hutcherson M.|Turan A.|Naylor A.|Obal D.|Cooke E.</t>
  </si>
  <si>
    <t>Chronic postsurgical pain in the Evaluation of Nitrous Oxide in the Gas Mixture for Anaesthesia (ENIGMA)-II trial</t>
  </si>
  <si>
    <t>Implication of Major Adverse Postoperative Events and Myocardial Injury on Disability and Survival: A Planned Subanalysis of the ENIGMA-II Trial</t>
  </si>
  <si>
    <t>Anesthesia and analgesia</t>
  </si>
  <si>
    <t>Hirakawa Y.|Ninomiya T.|Kiyohara Y.|Kiyohara Y.|Murakami Y.|Murakami Y.|Saitoh S.|Saitoh S.|Nakagawa H.|Nakagawa H.|Okayama A.|Okayama A.|Tamakoshi A.|Tamakoshi A.|Sakata K.|Sakata K.|Miura K.|Miura K.|Ueshima H.|Ueshima H.|Okamura T.|Okamura T.|Imai Y.|Ohkubo T.|Irie F.|Iso H.|Kitamura A.|Nakayama T.|Sairenchi T.|Tsuji I.|Yamada M.|Kiyama M.|Miyamoto Y.|Ishikawa S.|Yatsuya H.</t>
  </si>
  <si>
    <t>Age-specific impact of diabetes mellitus on the risk of cardiovascular mortality: An overview from the evidence for Cardiovascular Prevention from Observational Cohorts in the Japan Research Group (EPOCH-JAPAN)</t>
  </si>
  <si>
    <t>Lempereur M.|Aminian A.|Freixa X.|Gafoor S.|Gafoor S.|Shakir S.|Omran H.|Berti S.|Santoro G.|Kefer J.|Landmesser U.|Nielsen-Kudsk J.|Cruz-Gonzalez I.|Kanagaratnam P.|Nietlispach F.|Nietlispach F.|Ibrahim R.|Sievert H.|Schillinger W.|Park J.|Gloekler S.|Tzikas A.</t>
  </si>
  <si>
    <t>Left Atrial Appendage Occlusion in Patients With Atrial Fibrillation and Previous Major Gastrointestinal Bleeding (from the Amplatzer Cardiac Plug Multicenter Registry)</t>
  </si>
  <si>
    <t>Yoo A.|Berkhemer O.|Berkhemer O.|Fransen P.|Fransen P.|van den Berg L.|Beumer D.|Beumer D.|Lingsma H.|Schonewille W.|Sprengers M.|van den Berg R.|van Walderveen M.|Beenen L.|Wermer M.|Nijeholt G.|Boiten J.|Jenniskens S.|Bot J.|Boers A.|Marquering H.|Marquering H.|Roos Y.|van Oostenbrugge R.|Dippel D.|van der Lugt A.|van Zwam W.|Majoie C.</t>
  </si>
  <si>
    <t>Treurniet K.|Yoo A.|Berkhemer O.|Berkhemer O.|Berkhemer O.|Lingsma H.|Boers A.|Boers A.|Boers A.|Fransen P.|Fransen P.|Beumer D.|Van Den Berg L.|Sprengers M.|Jenniskens S.|Lycklama À Nijeholt G.|Van Walderveen M.|Bot J.|Beenen L.|Van Den Berg R.|Van Zwam W.|Van Der Lugt A.|Van Oostenbrugge R.|Dippel D.|Roos Y.|Marquering H.|Marquering H.|Majoie C.</t>
  </si>
  <si>
    <t>Effect of baseline Alberta Stroke Program Early CT Score on safety and efficacy of intra-arterial treatment: a subgroup analysis of a randomised phase 3 trial (MR CLEAN)</t>
  </si>
  <si>
    <t>Clot Burden Score on Baseline Computerized Tomographic Angiography and Intra-Arterial Treatment Effect in Acute Ischemic Stroke</t>
  </si>
  <si>
    <t>Chang A.|Chang A.|Oppenheimer J.|Rubin B.|Weinberger M.|Irwin R.|Adams T.|Altman K.|Azoulay E.|Barker A.|Birring S.|Blackhall F.|Bolser D.|Boulet L.|Braman S.|Brightling C.|Callahan-Lyon P.|Chang A.|Cowley T.|Davenport P.|Ebihara S.|El Solh A.|Escalante P.|Field S.|Fisher D.|French C.|Gibson P.|Gold P.|Harding S.|Harnden A.|Hill A.|Irwin R.|Kahrilas P.|Kavanagh J.|Keogh K.|Lai K.|Lane A.|Lim K.|Madison J.|Malesker M.|Mazzone S.|McGarvey L.|Metlay J.|Molasoitis A.|Moore A.|Murad M.|Narasimhan M.|Nguyen H.|Newcombe P.|Oppenheimer J.|Restrepo M.|Rosen M.|Rubin B.|Ryu J.|Singh S.|Smith M.|Tarlo S.|Turmel J.|Vertigan A.|Wang G.|Weinberger M.</t>
  </si>
  <si>
    <t>Chronic Cough Related to Acute Viral Bronchiolitis in Children: CHEST Expert Panel Report</t>
  </si>
  <si>
    <t>Shiono Y.|Kubo T.|Honda K.|Katayama Y.|Aoki H.|Satogami K.|Kashiyama K.|Taruya A.|Nishiguchi T.|Kuroi A.|Orii M.|Kameyama T.|Yamano T.|Yamaguchi T.|Matsuo Y.|Ino Y.|Tanaka A.|Hozumi T.|Nishimura Y.|Okamura Y.|Akasaka T.</t>
  </si>
  <si>
    <t>Satogami K.|Ino Y.|Kubo T.|Tanimoto T.|Orii M.|Matsuo Y.|Ota S.|Yamaguchi T.|Shiono Y.|Shimamura K.|Katayama Y.|Aoki H.|Nishiguchi T.|Ozaki Y.|Yamano T.|Kameyama T.|Kuroi A.|Kitabata H.|Tanaka A.|Hozumi T.|Akasaka T.</t>
  </si>
  <si>
    <t>Impact of functional focal versus diffuse coronary artery disease on bypass graft patency</t>
  </si>
  <si>
    <t>Impact of Plaque Rupture Detected by Optical Coherence Tomography on Transmural Extent of Infarction After Successful Stenting in ST-Segment Elevation Acute Myocardial Infarction</t>
  </si>
  <si>
    <t>Maeremans J.|Maeremans J.|Walsh S.|Knaapen P.|Spratt J.|Avran A.|Hanratty C.|Faurie B.|Agostoni P.|Agostoni P.|Bressollette E.|Kayaert P.|Bagnall A.|Bagnall A.|Egred M.|Egred M.|Smith D.|Chase A.|McEntegart M.|Smith W.|Harcombe A.|Kelly P.|Irving J.|Smith E.|Strange J.|Dens J.|Dens J.</t>
  </si>
  <si>
    <t>Jan Bakker E.|Maeremans J.|Zivelonghi C.|Faurie B.|Avran A.|Walsh S.|Spratt J.|Knaapen P.|Hanratty C.|Bressollette E.|Kayaert P.|Bagnall A.|Egred M.|Smith D.|McEntegart M.|Smith W.|Kelly P.|Irving J.|Smith E.|Strange J.|Dens J.|Agostoni P.</t>
  </si>
  <si>
    <t>The Hybrid Algorithm for Treating Chronic Total Occlusions in Europe: The RECHARGE Registry</t>
  </si>
  <si>
    <t>Fully transradial versus transfemoral approach for percutaneous intervention of coronary chronic total occlusions applying the hybrid algorithm insights from recharge registry</t>
  </si>
  <si>
    <t>Giordana F.|Montefusco A.|D'Ascenzo F.|Moretti C.|Scarano S.|Abu-Assi E.|Raposeiras-Roubín S.|Henriques J.|Saucedo J.|González-Juanatey J.|Wilton S.|Kikkert W.|Nuñez-Gil I.|Ariza-Sole A.|Song X.|Alexopoulos D.|Liebetrau C.|Kawaji T.|Huczek Z.|Nie S.|Fujii T.|Correia L.|Kawashiri M.|García-Acuña J.|Southern D.|Alfonso E.|Terol B.|Garay A.|Zhang D.|Chen Y.|Xanthopoulou I.|Osman N.|Möllmann H.|Shiomi H.|Kowara M.|Filipiak K.|Wang X.|Yan Y.|Fan J.|Ikari Y.|Nakahayshi T.|Sakata K.|Yamagishi M.|Kalpak O.|Kedev S.|Gaita F.</t>
  </si>
  <si>
    <t>Iannaccone M.|Noussan P.|Colombo F.|Garbo R.|D'Ascenzo F.|Vadalà P.|Moretti C.|Giordana F.|Gaita F.|Wilton S.|Southern D.|Raposeiras Roubín S.|Abu Assi E.|González-Juanatey J.|García Acuña J.|Simao Henriques J.|Kikkert W.|Saucedo J.|Nuñez-Gil I.|Alfonso E.|Ariza-Sole A.|Garay A.|Song X.|Zhang D.|Chen Y.|Alexopoulos D.|Xanthopoulou I.|Liebetrau C.|Osman N.|Kawaji T.|Möllmann H.|Huczek Z.|Shiomi H.|Kowara M.|Filipiak K.|Nie S.|Wang X.|Yan Y.|Fan J.|Fujii T.|Ikari Y.|Correia L.|Kawashiri M.|Terol B.|Nakahashi T.|Sakata K.|Yamagishi M.|Kalpak O.|Kedev S.</t>
  </si>
  <si>
    <t>Safety and effectiveness of the new P2Y12r inhibitor agents vs clopidogrel in ACS patients according to the geographic area: East Asia vs Europe</t>
  </si>
  <si>
    <t>Prevalence and outcome of patients with cancer and acute coronary syndrome undergoing percutaneous coronary intervention: a BleeMACS substudy</t>
  </si>
  <si>
    <t>Goette A.|Kalman J.|Aguinaga L.|Akar J.|Cabrera J.|Chen S.|Chugh S.|Corradi D.|D׳Avila A.|Dobrev D.|Fenelon G.|Gonzalez M.|Hatem S.|Helm R.|Hindricks G.|Ho S.|Hoit B.|Jalife J.|Kim Y.|Lip G.|Ma C.|Marcus G.|Murray K.|Nogami A.|Sanders P.|Uribe W.|Van Wagoner D.|Nattel S.|Nattel S.</t>
  </si>
  <si>
    <t>EHRA/HRS/APHRS/SOLAECE expert consensus on Atrial cardiomyopathies: Definition, characterisation, and clinical implication</t>
  </si>
  <si>
    <t>Gancheva S.|Gancheva S.|Bierwagen A.|Bierwagen A.|Kaul K.|Kaul K.|Herder C.|Herder C.|Nowotny P.|Nowotny P.|Kahl S.|Kahl S.|Kahl S.|Giani G.|Giani G.|Klueppelholz B.|Klueppelholz B.|Knebel B.|Knebel B.|Begovatz P.|Begovatz P.|Strassburger K.|Strassburger K.|Al-Hasani H.|Al-Hasani H.|Lundbom J.|Lundbom J.|Szendroedi J.|Szendroedi J.|Szendroedi J.|Roden M.|Roden M.|Roden M.|Buyken A.|Eckel J.|Geerling G.|Icks A.|Kotzka J.|Kuss O.|Lammert E.|Muessig K.|Rathmann W.|Ziegler D.</t>
  </si>
  <si>
    <t>Weber K.|Weber K.|Strassburger K.|Strassburger K.|Pacini G.|Nowotny B.|Nowotny B.|Müssig K.|Müssig K.|Müssig K.|Szendroedi J.|Szendroedi J.|Szendroedi J.|Herder C.|Herder C.|Roden M.|Roden M.|Roden M.|Roden M.|Buyken A.|Eckel J.|Geerling G.|Al-Hasani H.|Herder C.|Icks A.|Kotzka J.|Kuss O.|Lammert E.|Lundbom J.|Müssig K.|Markgraf D.|Rathmann W.|Szendroedi J.|Ziegler D.</t>
  </si>
  <si>
    <t>Variants in genes controlling oxidative metabolism contribute to lower hepatic ATP independent of liver fat content in type 1 diabetes</t>
  </si>
  <si>
    <t>Circulating adiponectin concentration is inversely associated with glucose tolerance and insulin secretion in people with newly diagnosed diabetes</t>
  </si>
  <si>
    <t>Bapat V.|Frank D.|Cocchieri R.|Jagielak D.|Bonaros N.|Aiello M.|Lapeze J.|Laine M.|Chocron S.|Muir D.|Eichinger W.|Thielmann M.|Labrousse L.|Rein K.|Verhoye J.|Gerosa G.|Baumbach H.|Bramlage P.|Deutsch C.|Thoenes M.|Romano M.</t>
  </si>
  <si>
    <t>Bonaros N.|Kofler M.|Frank D.|Cocchieri R.|Jagielak D.|Aiello M.|Lapeze J.|Laine M.|Chocron S.|Muir D.|Eichinger W.|Thielmann M.|Labrousse L.|Bapat V.|Rein K.|Verhoye J.|Gerosa G.|Baumbach H.|Deutsch C.|Bramlage P.|Thoenes M.|Romano M.</t>
  </si>
  <si>
    <t>Transcatheter Aortic Valve Replacement Using Transaortic Access: Experience From the Multicenter, Multinational, Prospective ROUTE Registry</t>
  </si>
  <si>
    <t>Balloon-expandable transaortic transcatheter aortic valve implantation with or without predilation</t>
  </si>
  <si>
    <t>Piepoli M.|Hoes A.|Agewall S.|Albus C.|Brotons C.|Catapano A.|Cooney M.|Corrà U.|Cosyns B.|Deaton C.|Graham I.|Hall M.|Hobbs F.|Lfchen M.|Löllgen H.|Marques-Vidal P.|Perk J.|Prescott E.|Redon J.|Richter D.|Sattar N.|Smulders Y.|Tiberi M.|Van Der Worp H.|Van Dis I.|Verschuren W.</t>
  </si>
  <si>
    <t>Wytyczne ESC dotyczace prewencji chorób UKładu sercowo-naczyniowego w praktyce klinicznej w 2016 roku</t>
  </si>
  <si>
    <t>Hart R.|Sharma M.|Shoamanesh A.|Bangdiwala S.|Pare G.|Connolly S.|Swaminathan B.|Sheridan P.|Themeles E.|Weitz J.|Benavente O.|Joyner C.|Mundl H.|Endres M.|Kirsch B.|Pater C.|Kasner S.|Peters G.|Berkowitz S.|Lavados P.|Wang Y.|Wang Y.|Davalos A.|Shamalov N.|Mikulik R.|Cunha L.|Lindgren A.|Tatlisumak T.|Arauz A.|Lang W.|Czlonkowska A.|Eckstein J.|Gagliardi R.|Amarenco P.|Ameriso S.|Veltkamp R.|Hankey G.|Toni D.|Bereczki D.|Uchiyama S.|Ntaios G.|Yoon B.|Brouns R.|Muir K.|Bornstein N.|Ozturk S.|O'Donnell M.|De Vries Basson M.|Peacock W.</t>
  </si>
  <si>
    <t>Rivaroxaban for stroke prevention after embolic stroke of undetermined source</t>
  </si>
  <si>
    <t>Chieffo A.|Petronio A.|Mehilli J.|Chandrasekhar J.|Sartori S.|Baber U.|Snyder C.|Sharma M.|Mehran R.|Lefèvre T.|Morice M.|Presbitero P.|Capranzano P.|Tchetche D.|Iadanza A.|Sardella G.|Van Mieghem N.|Meliga E.|Dumonteil N.|Fraccaro C.|Trabattoni D.|Mikhail G.|Sharma S.|Ferrer M.|Naber C.|Kievit P.</t>
  </si>
  <si>
    <t>1-Year Clinical Outcomes in Women After Transcatheter Aortic Valve Replacement: Results From the First WIN-TAVI Registry</t>
  </si>
  <si>
    <t>Tamburino C.|Capranzano P.|Gori T.|Latib A.|Lesiak M.|Nef H.|Caramanno G.|Naber C.|Mehilli J.|Di Mario C.|Sabaté M.|Münzel T.|Colombo A.|Araszkiewicz A.|Wiebe J.|Geraci S.|Jensen C.|Mattesini A.|Brugaletta S.|Capodanno D.</t>
  </si>
  <si>
    <t>Capranzano P.|Capodanno D.|Brugaletta S.|Latib A.|Mehilli J.|Nef H.|Gori T.|Gori T.|Lesiak M.|Geraci S.|Pyxaras S.|Mattesini A.|Münzel T.|Münzel T.|Araszkiewicz A.|Caramanno G.|Naber C.|Di Mario C.|Di Mario C.|Sabatè M.|Colombo A.|Wiebe J.|Tamburino C.</t>
  </si>
  <si>
    <t>1-Year Outcomes of Everolimus-Eluting Bioresorbable Scaffolds Versus Everolimus-Eluting Stents A Propensity-Matched Comparison of the GHOST-EU and XIENCE v USA Registries</t>
  </si>
  <si>
    <t>Clinical outcomes of patients with diabetes mellitus treated with Absorb bioresorbable vascular scaffolds: a subanalysis of the European Multicentre GHOST-EU Registry</t>
  </si>
  <si>
    <t>Colombo A.|Colombo A.|Godino C.|Godino C.|Donahue M.|Testa L.|Chiarito M.|Pavon A.|Colantonio R.|Cappelletti A.|Monello A.|Magni V.|Milazzo D.|Parisi R.|Nicolino A.|Moshiri S.|Fattori R.|Aprigliano G.|Palloshi A.|Caramanno G.|Montorfano M.|Bedogni F.|Margonato A.|Briguori C.</t>
  </si>
  <si>
    <t>Godino C.|Chiarito M.|Donahue M.|Testa L.|Colantonio R.|Cappelletti A.|Monello A.|Magni V.|Milazzo D.|Parisi R.|Nicolino A.|Moshiri S.|Fattori R.|Aprigliano G.|Palloshi A.|Caramanno G.|Montorfano M.|Bedogni F.|Briguori C.|Margonato A.|Colombo A.|Colombo A.</t>
  </si>
  <si>
    <t>One-year clinical outcome of amphilimus polymer-free drug-eluting stent in diabetes mellitus patients Insight from the ASTUTE registry (AmphilimuS Italian mUlticenTre rEgistry)</t>
  </si>
  <si>
    <t>Midterm and one-year outcome of amphilimus polymer free drug eluting stent in patients needing short dual antiplatelet therapy. Insight from the ASTUTE registry (AmphilimuS iTalian mUlticenTer rEgistry)</t>
  </si>
  <si>
    <t>Al-Hashmi K.|Al-Zakwani I.|Al-Zakwani I.|Al Mahmeed W.|Arafah M.|Al-Hinai A.|Shehab A.|Al Tamimi O.|Al Awadhi M.|Al Herz S.|Al Anazi F.|Al Nemer K.|Metwally O.|Alkhadra A.|Fakhry M.|Elghetany H.|Medani A.|Yusufali A.|Al Jassim O.|Al Hallaq O.|Baslaib F.|Amin H.|Santos R.|Al-Waili K.|Al-Rasadi K.</t>
  </si>
  <si>
    <t>Shehab A.|Al-Rasadi K.|Arafah M.|Al-Hinai A.|Al Mahmeed W.|Bhagavathula A.|Al Tamimi O.|Al Herz S.|Al Anazi F.|Al Nemer K.|Metwally O.|Alkhadra A.|Fakhry M.|Elghetany H.|Medani A.|Yusufali A.|Al Jassim O.|Al Hallaq O.|Baslaib F.|Alawadhi M.|Amin H.|Al-Hashmi K.|Oulhaj A.</t>
  </si>
  <si>
    <t>Non-high-density lipoprotein cholesterol target achievement in patients on lipid-lowering drugs and stratified by triglyceride levels in the Arabian Gulf</t>
  </si>
  <si>
    <t>The management of dyslipidaemia in patients with type 2 diabetes mellitus receiving lipid-lowering drugs: A sub-analysis of the CEPHEUS findings</t>
  </si>
  <si>
    <t>Masa J.|Masa J.|Corral J.|Corral J.|Caballero C.|Barrot E.|Terán-Santos J.|Terán-Santos J.|Alonso-Álvarez M.|Alonso-Álvarez M.|Gomez-Garcia T.|González M.|López-Martín S.|De Lucas P.|Marin J.|Marin J.|Marti S.|Marti S.|Díaz-Cambriles T.|Díaz-Cambriles T.|Chiner E.|Egea C.|Egea C.|Miranda E.|Mokhlesi B.|García-Ledesma E.|Sánchez-Quiroga M.|Ordax E.|Ordax E.|González-Mangado N.|González-Mangado N.|Troncoso M.|Troncoso M.|Martinez-Martinez M.|Cantalejo O.|Ojeda E.|Carrizo S.|Carrizo S.|Gallego B.|Pallero M.|Pallero M.|Ramón M.|Ramón M.|Díaz-De-atauri J.|Díaz-De-atauri J.|Muñoz-Méndez J.|Muñoz-Méndez J.|Senent C.|Sancho-Chust J.|Ribas-Solís F.|Romero A.|Benítez J.|Sanchez-Gómez J.|Golpe R.|Santiago-Recuerda A.|Gomez S.|Gomez S.|Bengoa M.</t>
  </si>
  <si>
    <t>Masa J.|Masa J.|Corral J.|Corral J.|Romero A.|Caballero C.|Terán-Santos J.|Terán-Santos J.|Alonso-Álvarez M.|Alonso-Álvarez M.|Gomez-Garcia T.|González M.|López-Martínez S.|De Lucas P.|Marin J.|Marin J.|Marti S.|Marti S.|Díaz-Cambriles T.|Díaz-Cambriles T.|Chiner E.|Merchan M.|Egea C.|Egea C.|Obeso A.|Mokhlesi B.|García-Ledesma E.|Sánchez-Quiroga M.|Ordax E.|Ordax E.|González-Mangado N.|González-Mangado N.|Troncoso M.|Troncoso M.|Martinez-Martinez M.|Cantalejo O.|Ojeda E.|Carrizo S.|Carrizo S.|Gallego B.|Pallero M.|Pallero M.|Ramón M.|Ramón M.|Díaz-De-Atauri J.|Díaz-De-Atauri J.|Muñoz-Méndez J.|Muñoz-Méndez J.|Senent C.|Sancho-Chust J.|Ribas F.|Ribas F.|Barrot E.|Benítez J.|Sanchez-Gómez J.|Golpe R.|Santiago-Recuerda A.|Gomez S.|Gomez S.|Bengoa M.</t>
  </si>
  <si>
    <t>Non-invasive ventilation in obesity hypoventilation syndrome without severe obstructive sleep apnoea</t>
  </si>
  <si>
    <t>The effect of supplemental oxygen in obesity hypoventilation syndrome</t>
  </si>
  <si>
    <t>Giustino G.|Kirtane A.|Kirtane A.|Baber U.|Généreux P.|Généreux P.|Généreux P.|Witzenbichler B.|Neumann F.|Weisz G.|Weisz G.|Weisz G.|Maehara A.|Maehara A.|Rinaldi M.|Metzger C.|Henry T.|Henry T.|Cox D.|Duffy P.|Mazzaferri E.|Brodie B.|Stuckey T.|Gurbel P.|Dangas G.|Dangas G.|Francese D.|Ozan O.|Mehran R.|Mehran R.|Stone G.|Stone G.</t>
  </si>
  <si>
    <t>Giustino G.|Mehran R.|Dangas G.|Farhan S.|Redfors B.|Kirtane A.|Weisz G.|Généreux P.|Maehara A.|McAndrew T.|Ben-Yehuda O.|Stone G.|Witzenbichler B.|Neumann F.|Rinaldi M.|Metzger D.|Henry T.|Cox D.|Duffy P.|Mazzaferri E.|Brodie B.|Stuckey T.|Gurbel P.</t>
  </si>
  <si>
    <t>Impact of Anemia on Platelet Reactivity and Ischemic and Bleeding Risk: From the Assessment of Dual Antiplatelet Therapy with Drug-Eluting Stents Study</t>
  </si>
  <si>
    <t>Platelet Reactivity and Risk of Ischemic Stroke After Coronary Drug-Eluting Stent Implantation: From the ADAPT-DES Study</t>
  </si>
  <si>
    <t>Alan Wolfe J.|Chris Malaisrie S.|Saeid Farivar R.|Khan J.|Clark Hargrove W.|Moront M.|Ryan W.|Ailawadi G.|Agnihotri A.|Hummel B.|Fayers T.|Grossi E.|Sloane Guy T.|Lehr E.|Mehall J.|Murphy D.|Rodriguez E.|Salemi A.|Segurola R.|Shemin R.|Michael Smith J.|Smith R.|Weldner P.|Lewis C.|Barnhart G.|Goldman S.</t>
  </si>
  <si>
    <t>Ailawadi G.|Agnihotri A.|Mehall J.|Alan Wolfe J.|Hummel B.|Fayers T.|Saeid Farivar R.|Grossi E.|Sloane Guy T.|Clark Hargrove W.|Khan J.|Lehr E.|Chris Malaisrie S.|Murphy D.|Rodriguez E.|Ryan W.|Salemi A.|Segurola R.|Shemin R.|Michael Smith J.|Smith R.|Weldner P.|Goldman S.|Lewis C.|Barnhart G.</t>
  </si>
  <si>
    <t>Minimally invasive mitral valve surgery II surgical technique and postoperative management</t>
  </si>
  <si>
    <t>Minimally invasive mitral valve surgery i patient selection, evaluation, and planning</t>
  </si>
  <si>
    <t>Innovations: Technology and Techniques in Cardiothoracic and Vascular Surgery</t>
  </si>
  <si>
    <t>Tasker R.|Tasker R.|Goodkin H.|Sánchez Fernández I.|Sánchez Fernández I.|Chapman K.|Abend N.|Arya R.|Brenton J.|Carpenter J.|Gaillard W.|Glauser T.|Goldstein J.|Helseth A.|Jackson M.|Jackson M.|Kapur K.|Mikati M.|Peariso K.|Wainwright M.|Wilfong A.|Williams K.|Loddenkemper T.|Loddenkemper T.</t>
  </si>
  <si>
    <t>Sánchez Fernández I.|Gaínza-Lein M.|Abend N.|Anderson A.|Arya R.|Brenton J.|Carpenter J.|Chapman K.|Clark J.|Gaillard W.|Glauser T.|Goldstein J.|Goodkin H.|Helseth A.|Jackson M.|Kapur K.|Lai Y.|McDonough T.|Mikati M.|Nayak A.|Peariso K.|Riviello J.|Tasker R.|Tchapyjnikov D.|Topjian A.|Wainwright M.|Wilfong A.|Williams K.|Loddenkemper T.</t>
  </si>
  <si>
    <t>Refractory Status Epilepticus in Children: Intention to Treat with Continuous Infusions of Midazolam and Pentobarbital∗</t>
  </si>
  <si>
    <t>Factors associated with treatment delays in pediatric refractory convulsive status epilepticus</t>
  </si>
  <si>
    <t>Hayakawa M.|Maekawa K.|Kushimoto S.|Kato H.|Sasaki J.|Ogura H.|Matauoka T.|Uejima T.|Morimura N.|Ishikura H.|Hagiwara A.|Takeda M.|Kaneko N.|Saitoh D.|Kudo D.|Kanemura T.|Shibusawa T.|Furugori S.|Nakamura Y.|Shiraishi A.|Murata K.|Mayama G.|Yaguchi A.|Kim S.|Takasu O.|Nishiyama K.</t>
  </si>
  <si>
    <t>Nakamura Y.|Ishikura H.|Kushimoto S.|Kiyomi F.|Kato H.|Sasaki J.|Ogura H.|Matsuoka T.|Uejima T.|Morimura N.|Hayakawa M.|Hagiwara A.|Takeda M.|Kaneko N.|Saitoh D.|Kudo D.|Maekawa K.|Kanemura T.|Shibusawa T.|Hagihara Y.|Furugori S.|Shiraishi A.|Murata K.|Mayama G.|Yaguchi A.|Kim S.|Takasu O.|Nishiyama K.</t>
  </si>
  <si>
    <t>High D-dimer levels predict a poor outcome in patients with severe trauma, even with high fibrinogen levels on arrival</t>
  </si>
  <si>
    <t>Fibrinogen level on admission is a predictor for massive transfusion in patients with severe blunt trauma: Analyses of a retrospective multicentre observational study</t>
  </si>
  <si>
    <t>Dávila-Seijo P.|Dávila-Seijo P.|Dávila-Seijo P.|Dávila-Seijo P.|Dávila-Seijo P.|Dávila-Seijo P.|Dávila-Seijo P.|Dávila-Seijo P.|Dávila-Seijo P.|Dávila-Seijo P.|Dávila-Seijo P.|Dávila-Seijo P.|Dávila-Seijo P.|Dávila-Seijo P.|Dávila-Seijo P.|Dauden E.|Carretero G.|Ferrandiz C.|Vanaclocha F.|Gómez-García F.|Herrera-Ceballos E.|De la Cueva-Dobao P.|Belinchón I.|Sánchez-Carazo J.|Alsina M.|López-Estebaranz J.|Ferrán M.|Torrado R.|Carrascosa J.|Llamas M.|Rivera R.|Jiménez-Puya R.|García-Doval I.|García-Doval I.|Zafrilla B.|Muñoz-Santos C.|Mendiola-Fernández V.|Roldán C.|Ruiz-Genao D.|Echeverría B.|Mejías S.</t>
  </si>
  <si>
    <t>Descalzo M.|García-Doval I.|Carretero G.|Ferrándiz C.|Carrascosa J.|Rivera R.|Daudén E.|Llamas-Velasco M.|Gómez-García F.|de la Cueva P.|Herrera-Ceballos E.|Herrera-Acosta E.|Belinchón I.|López-Estebaranz J.|Ruiz-Genao D.|Alsina M.|Sánchez-Carazo J.|Ferrán M.|Baniandrés O.|Muñoz-Santos C.</t>
  </si>
  <si>
    <t>Survival of classic and biological systemic drugs in psoriasis: results of the BIOBADADERM registry and critical analysis</t>
  </si>
  <si>
    <t>Change over time in the rates of adverse events in patients receiving systemic therapy for psoriasis: A cohort study</t>
  </si>
  <si>
    <t>Actas Dermo-Sifiliograficas</t>
  </si>
  <si>
    <t>Fujimoto M.|Asano Y.|Ishii T.|Ogawa F.|Kawakami T.|Kodera M.|Abe M.|Isei T.|Ito T.|Inoue Y.|Imafuku S.|Irisawa R.|Ohtsuka M.|Ohtsuka M.|Kadono T.|Kawaguchi M.|Kukino R.|Kono T.|Sakai K.|Takahara M.|Tanioka M.|Nakanishi T.|Nakamura Y.|Hashimoto A.|Hasegawa M.|Hayashi M.|Fujiwara H.|Maekawa T.|Matsuo K.|Madokoro N.|Yamasaki O.|Yoshino Y.|Le Pavoux A.|Tachibana T.|Ihn H.</t>
  </si>
  <si>
    <t>The wound/burn guidelines – 4: Guidelines for the management of skin ulcers associated with connective tissue disease/vasculitis</t>
  </si>
  <si>
    <t>Nunome H.|Sakura H.|Hashimoto N.|Sasamoto K.|Ohashi H.|Hasumi S.|Ujihara N.|Kasahara T.|Tomonaga O.|Honda M.|Iwamoto Y.|Sato A.|Miyashita A.|Kokubo A.|Tsuchiya A.|Hirohara D.|Kogure D.|Kasahara D.|Tanaka H.|Tanaka H.|Tezuka H.|Kuroki H.|Ogino J.|Kin K.|Kin K.|Muto K.|Suzuki K.|Iseki K.|Watanabe K.|Higami K.|Matsumura K.|Nakajima K.|Shin K.|Koizumi K.|Saneshige M.|Sekine M.|Yaida M.|Kiuchi M.|Mugishima M.|Osawa M.|Banno M.|Yamamoto M.|Hiratsuka M.|Hosoya M.|Atsuta M.|Kato M.|Morita M.|Miyamae M.|Iijima M.|Okuyama N.|Hisano N.|Tsuchiya N.|Wada R.|Wada R.|Momose R.|Otake S.|Maruyama S.|Takada S.|Dan S.|Nishizawa S.|Yamashita S.|Saneshige S.|Teno S.|Tsuruta S.|Kumakura S.|Kijima S.|Kondo T.|Onishi T.|Kudo T.|Sugiura T.|Ishiguro T.|Suzuki Y.|Tomita Y.|Takano Y.|Akimoto Y.|Odanaka Y.|Tasaka Y.|Aiso Y.|Inoue Y.|Kobayashi Y.</t>
  </si>
  <si>
    <t>Factors involved in decreasing the therapeutic effect of sitagliptin: a subanalysis of the JAMP study</t>
  </si>
  <si>
    <t>Yousefi S.|Abbassi-Daloii T.|Kraaijenbrink T.|Vermaat M.|Mei H.|van 't Hof P.|van Iterson M.|Zhernakova D.|Claringbould A.|Franke L.|'t Hart L.|'t Hart L.|Slieker R.|Slieker R.|van der Heijden A.|van der Heijden A.|de Knijff P.|'t Hoen P.|'t Hoen P.|Jansen R.|van Meurs J.|Heijmans B.|Boomsma D.|van Dongen J.|Hottenga J.|Slagboom P.|Suchiman H.|van Zwet E.|Pool R.|van Greevenbroek M.|Stehouwer C.|van der Kallen C.|Schalkwijk C.|Wijmenga C.|Zhernakova A.|Tigchelaar E.|Beekman M.|Deelen J.|van Heemst D.|Veldink J.|van den Berg L.|van Duijn C.|Hofman B.|Uitterlinden A.|Jhamai P.|Verbiest M.|Verkerk M.|van der Breggen R.|van Rooij J.|Lakenberg N.|Bot J.|Van't Hof P.|Deelen P.|Nooren I.|Moed M.|Vermaat M.|Bonder M.|van Dijk F.|van Galen M.|Arindrarto W.|Kielbasa S.|Swertz M.|Isaacs A.</t>
  </si>
  <si>
    <t>A SNP panel for identification of DNA and RNA specimens</t>
  </si>
  <si>
    <t>Genome Biology</t>
  </si>
  <si>
    <t>Fitzgerald F.|Fitzgerald F.|Naveed A.|Wing K.|Gbessay M.|Ross J.|Checchi F.|Checchi F.|Youkee D.|Jalloh M.|Baion D.|Mustapha A.|Jah H.|Lako S.|Oza S.|Boufkhed S.|Feury R.|Bielicki J.|Bielicki J.|Gibb D.|Klein N.|Sahr F.|Yeung S.</t>
  </si>
  <si>
    <t>Fitzgerald F.|Fitzgerald F.|Wing K.|Wing K.|Naveed A.|Gbessay M.|Ross J.|Checchi F.|Checchi F.|Youkee D.|Jalloh M.|Baion D.|Mustapha A.|Jah H.|Lako S.|Oza S.|Boufkhed S.|Feury R.|Bielicki J.|Williamson E.|Williamson E.|Gibb D.|Klein N.|Sahr F.|Yeung S.</t>
  </si>
  <si>
    <t>Ebola virus disease in children, Sierra Leone, 2014–2015</t>
  </si>
  <si>
    <t>Development of a pediatric ebola predictive score, Sierra Leone</t>
  </si>
  <si>
    <t>Zeitlin J.|Mortensen L.|Mortensen L.|Cuttini M.|Cuttini M.|Lack N.|Lack N.|Nijhuis J.|Nijhuis J.|Haidinger G.|Haidinger G.|Blondel B.|Blondel B.|Hindori-Mohangoo A.|Alexander S.|Pavlou P.|Velebil P.|Andersen A.|Sakkeus L.|Gissler M.|Antsaklis A.|Berbik I.|Ólafsdóttir H.|Bonham S.|Misins J.|Jaselioniene J.|Wagener Y.|Gatt M.|van der Pal K.|Klungsoyr K.|Szamotulska K.|Barros H.|Horga M.|Cap J.|Mandic N.|Bolúmar F.|Gottvall K.|Berrut S.|Macfarlane A.</t>
  </si>
  <si>
    <t>Declines in stillbirth and neonatal mortality rates in Europe between 2004 and 2010: Results from the Euro-Peristat project</t>
  </si>
  <si>
    <t>Butler C.|Butler C.|Sterne J.|Lawton M.|O'Brien K.|Wootton M.|Hood K.|Hollingworth W.|Little P.|Delaney B.|Van Der Voort J.|Dudley J.|Birnie K.|Pickles T.|Waldron C.|Downing H.|Thomas-Jones E.|Lisles C.|Rumsby K.|Durbaba S.|Whiting P.|Harman K.|Howe R.|MacGowan A.|Fletcher M.|Hay A.</t>
  </si>
  <si>
    <t>Nappy pad urine samples for investigation and treatment of UTI in young children: The 'DUTY' prospective diagnostic cohort study</t>
  </si>
  <si>
    <t>Leslie W.|Ford I.|Sattar N.|Hollingsworth K.|Adamson A.|Sniehotta F.|McCombie L.|Brosnahan N.|Ross H.|Mathers J.|Peters C.|Thom G.|Barnes A.|Kean S.|McIlvenna Y.|Rodrigues A.|Rehackova L.|Zhyzhneuskaya S.|Taylor R.|Lean M.</t>
  </si>
  <si>
    <t>Taylor R.|Leslie W.|Barnes A.|Brosnahan N.|Brosnahan N.|Thom G.|McCombie L.|Sattar N.|Welsh P.|Peters C.|Zhyzhneuskaya S.|Hollingsworth K.|Al-Mrabeh A.|Rodrigues A.|Rehackova L.|Adamson A.|Sniehotta F.|Mathers J.|Ross H.|McIlvenna Y.|Kean S.|Ford I.|McConnachie A.|Lean M.</t>
  </si>
  <si>
    <t>The Diabetes Remission Clinical Trial (DiRECT): Protocol for a cluster randomised trial</t>
  </si>
  <si>
    <t>Clinical and metabolic features of the randomised controlled Diabetes Remission Clinical Trial (DiRECT) cohort</t>
  </si>
  <si>
    <t>Denbo J.|Bruno M.|Cloyd J.|Prakash L.|Lee J.|Kim M.|Crane C.|Koay E.|Krishnan S.|Das P.|Minsky B.|Varadhachary G.|Shroff R.|Wolff R.|Javle M.|Overman M.|Fogelman D.|Aloia T.|Vauthey J.|Fleming J.|Katz M.</t>
  </si>
  <si>
    <t>Cloyd J.|Wang H.|Overman M.|Zhao J.|Denbo J.|Prakash L.|Kim M.|Shroff R.|Javle M.|Varadhachary G.|Fogelman D.|Wolff R.|Koay E.|Das P.|Maitra A.|Aloia T.|Vauthey J.|Fleming J.|Lee J.|Katz M.</t>
  </si>
  <si>
    <t>Preoperative Chemoradiation for Pancreatic Adenocarcinoma Does Not Increase 90-Day Postoperative Morbidity or Mortality</t>
  </si>
  <si>
    <t>Influence of Preoperative Therapy on Short- and Long-Term Outcomes of Patients with Adenocarcinoma of the Ampulla of Vater</t>
  </si>
  <si>
    <t>Rice T.|Ishwaran H.|Kelsen D.|Hofstetter W.|Apperson-Hansen C.|Blackstone E.|Chen K.|Rice T.|Blackstone E.|Apperson-Hansen C.|Wijnhoven B.|van Lanschot J.|Lagarde S.|Liu J.|Scott W.|Edmondson D.|Burger R.|Davies A.|Zylstra J.|Räsänen J.|Salo J.|Sundstrom Y.|Pera M.|D'Journo X.|Kesler K.|Hofstetter W.|Correa A.|Swisher S.|Allen M.|Denlinger C.|Rusch V.|Smithers B.|Gotley D.|Barbour A.|Thomson I.|Griffin S.|Shenfine J.|Schipper P.|Hunter J.|Allum W.|(Vincent) Fang W.|Darling G.|Lerut T.|Nafteux P.|van Hillegersberg R.|Cerfolio R.|Durand L.|De Antón R.|Ferguson M.|Law S.|Orringer M.|Marshall B.|Duranceau A.|Howson S.|Luketich J.|Pennathur A.|Lovas K.|Watson T.|Cecconello I.|Chen L.</t>
  </si>
  <si>
    <t>Recommendations for neoadjuvant pathologic staging (ypTNM) of cancer of the esophagus and esophagogastric junction for the 8th edition AJCC/UICC staging manuals</t>
  </si>
  <si>
    <t>Gani F.|Buettner S.|Margonis G.|Ethun C.|Poultsides G.|Tran T.|Idrees K.|Isom C.|Fields R.|Krasnick B.|Weber S.|Salem A.|Martin R.|Scoggins C.|Shen P.|Mogal H.|Schmidt C.|Beal E.|Hatzaras I.|Shenoy R.|Maithel S.|Pawlik T.</t>
  </si>
  <si>
    <t>Lopez-Aguiar A.|Ethun C.|McInnis M.|Pawlik T.|Pawlik T.|Poultsides G.|Tran T.|Idrees K.|Isom C.|Fields R.|Krasnick B.|Weber S.|Salem A.|Martin R.|Scoggins C.|Shen P.|Mogal H.|Schmidt C.|Beal E.|Hatzaras I.|Shenoy R.|Cardona K.|Maithel S.</t>
  </si>
  <si>
    <t>Assessing the impact of common bile duct resection in the surgical management of gallbladder cancer</t>
  </si>
  <si>
    <t>Association of perioperative transfusion with survival and recurrence after resection of gallbladder cancer: A 10-institution study from the US Extrahepatic Biliary Malignancy Consortium</t>
  </si>
  <si>
    <t>Rice T.|Chen L.|Hofstetter W.|Smithers B.|Rusch V.|Wijnhoven B.|Chen K.|Davies A.|D'Journo X.|Kesler K.|Luketich J.|Ferguson M.|Räsänen J.|van Hillegersberg R.|Fang W.|Durand L.|Cecconello I.|Allum W.|Cerfolio R.|Pera M.|Griffin S.|Burger R.|Liu J.|Allen M.|Law S.|Watson T.|Darling G.|Scott W.|Duranceau A.|Denlinger C.|Schipper P.|Lerut T.|Orringer M.|Ishwaran H.|Apperson-Hansen C.|DiPaola L.|Semple M.|Blackstone E.</t>
  </si>
  <si>
    <t>Worldwide Esophageal Cancer Collaboration: pathologic staging data</t>
  </si>
  <si>
    <t>De Blasi V.|De Blasi V.|De Blasi V.|Memeo R.|Memeo R.|Memeo R.|Adam R.|Goéré D.|Goéré D.|Cherqui D.|Regimbeau J.|Rivoire M.|Perotto L.|Perotto L.|Perotto L.|Navarro F.|Sa Cunha A.|Pessaux P.|Pessaux P.|Pessaux P.|Pessaux P.|Cosse C.|Lignier D.|Marc Regimbeau J.|Barbieux J.|Lermite E.|Hamy A.|Mauvais F.|Laurent C.|Al Naasan I.|Laurent A.|Azoulay D.|Compagnon P.|Lim C.|SbaiIdrissi M.|Martin F.|Atger J.|Baulieux J.|Darnis B.|Yves J.|Mabrut|Kepenekian V.|Perinel J.|Adham M.|Glehen O.|Hardwigsen J.|Palen A.|Grégoire E.|Le Treut Y.|Delpero J.|Turrini O.|Herrero A.|Panaro F.|Ayav A.|Bresler L.|Rauch P.|Guillemin F.|Marchal F.|Gugenheim J.|Iannelli A.|Benoist S.|Brouquet A.|Pocard M.|Lo Dico R.|Gayet B.|Fuks D.|Scatton O.|Soubrane O.|Vaillant J.|Piardi T.|Sommacale D.|Kianmanesh R.|Comy M.|Bachellier P.|Oussoultzoglou E.|Addeo P.|Ntourakis D.|Mutter D.|Marescaux J.|Raoux L.|Suc B.|Muscari F.|Elhomsy G.|Gelli M.|Castaing D.|Pittau G.|Ciacio O.|Vibert E.|Elias D.|Vittadello F.</t>
  </si>
  <si>
    <t>Major Hepatectomy for Colorectal Liver Metastases in Patients Aged over 80: A Propensity Score Matching Analysis</t>
  </si>
  <si>
    <t>Suda G.|Kudo M.|Nagasaka A.|Furuya K.|Yamamoto Y.|Kobayashi T.|Shinada K.|Tateyama M.|Konno J.|Tsukuda Y.|Tsukuda Y.|Yamasaki K.|Kimura M.|Umemura M.|Izumi T.|Tsunematsu S.|Sato F.|Terashita K.|Nakai M.|Horimoto H.|Horimoto H.|Sho T.|Natsuizaka M.|Morikawa K.|Ogawa K.|Sakamoto N.</t>
  </si>
  <si>
    <t>Efficacy and safety of daclatasvir and asunaprevir combination therapy in chronic hemodialysis patients with chronic hepatitis C</t>
  </si>
  <si>
    <t>Ng S.|Leung W.|Shi H.|Li M.|Leung C.|Ng C.|Lo F.|Hui Y.|Tsang S.|Chan Y.|Loo C.|Chan K.|Hui A.|Chow W.|Harbord M.|Ching J.|Lee M.|Chan V.|Tang W.|Hung I.|Ho J.|Lao W.|Wong M.|Sze S.|Shan E.|Lam B.|Tong R.|Mak L.|Wong S.|Wu J.|Chan F.|Sung J.</t>
  </si>
  <si>
    <t>Epidemiology of Inflammatory Bowel Disease from 1981 to 2014: Results from a Territory-Wide Population-Based Registry in Hong Kong</t>
  </si>
  <si>
    <t>Girardin M.|Hadengue A.|Frossard J.|Anderegg C.|Bauerfeind P.|Beglinger C.|Begré S.|Belli D.|Bengoa J.|Biedermann L.|Bigler B.|Binek J.|Blattmann M.|Boehm S.|Borovicka J.|Braegger C.|Brunner N.|Bühr P.|Burnand B.|Burri E.|Buyse S.|Cremer M.|Criblez D.|de Saussure P.|Degen L.|Delarive J.|Doerig C.|Dora B.|Dorta G.|Egger M.|Ehmann T.|El-Wafa A.|Engelmann M.|Ezri J.|Felley C.|Fliegner M.|Fournier N.|Fraga M.|Frei P.|Frei R.|Fried M.|Froehlich F.|Funk C.|Furlano R.|Gallot-Lavallée S.|Geyer M.|Golay D.|Grandinetti T.|Gysi B.|Haack H.|Haarer J.|Helbling B.|Hengstler P.|Herzog D.|Hess C.|Heyland K.|Hinterleitner T.|Hiroz P.|Hirschi C.|Hruz P.|Iwata R.|Jost R.|Juillerat P.|Brondolo V.|Knellwolf C.|Knoblauch C.|Köhler H.|Koller R.|Krieger-Grübel C.|Kullak-Ublick G.|Künzler P.|Landolt M.|Lange R.|Lehmann F.|Macpherson A.|Maerten P.|Maillard M.|Manser C.|Manz M.|Marbet U.|Marx G.|Matter C.|McLin V.|Meier R.|Mendanova M.|Meyenberger C.|Michetti P.|Misselwitz B.|Moradpour D.|Morell B.|Mosler P.|Mottet C.|Müller C.|Müller P.|Müllhaupt B.|Münger-Beyeler C.|Musso L.|Nagy A.|Neagu M.|Nichita C.</t>
  </si>
  <si>
    <t>High prevalence of cholestasis, with increased conjugated bile acids in inflammatory bowel diseases patients</t>
  </si>
  <si>
    <t>Gecse K.|Lovász B.|Farkas K.|Banai J.|Bene L.|Gasztonyi B.|Golovics P.|Kristóf T.|Lakatos L.|Csontos Á.|Juhász M.|Nagy F.|Palatka K.|Papp M.|Patai Á.|Lakner L.|Salamon Á.|Szamosi T.|Szepes Z.|Tóth G.|Vincze Á.|Szalay B.|Molnár T.|Lakatos P.</t>
  </si>
  <si>
    <t>Gonczi L.|Vegh Z.|Golovics P.|Rutka M.|Gecse K.|Bor R.|Farkas K.|Szamosi T.|Bene L.|Gasztonyi B.|Kristóf T.|Lakatos L.|Miheller P.|Palatka K.|Papp M.|Patai Á.|Salamon Á.|Tóth G.|Vincze Á.|Biro E.|Lovasz B.|Kurti Z.|Szepes Z.|Molnár T.|Lakatos P.</t>
  </si>
  <si>
    <t>Efficacy and Safety of the Biosimilar Infliximab CT-P13 Treatment in Inflammatory Bowel Diseases: A Prospective, Multicentre, Nationwide Cohort</t>
  </si>
  <si>
    <t>Prediction of Short- and Medium-term Efficacy of Biosimilar Infliximab Therapy. Do Trough Levels and Antidrug Antibody Levels or Clinical And Biochemical Markers Play the More Important Role?</t>
  </si>
  <si>
    <t>Expert Opinion on Drug Safety</t>
  </si>
  <si>
    <t>Ecker B.|McMillan M.|Maggino L.|Maggino L.|Allegrini V.|Asbun H.|Ball C.|Bassi C.|Beane J.|Behrman S.|Berger A.|Bloomston M.|Callery M.|Christein J.|Dickson E.|Dixon E.|Drebin J.|Castillo C.|Fisher W.|Fong Z.|Haverick E.|Hollis R.|House M.|Hughes S.|Jamieson N.|Kent T.|Kowalsky S.|Kunstman J.|Malleo G.|Salem R.|Soares K.|Valero V.|Watkins A.|Wolfgang C.|Zureikat A.|Vollmer C.</t>
  </si>
  <si>
    <t>Pancreatogastrostomy Vs. Pancreatojejunostomy: a Risk-Stratified Analysis of 5316 Pancreatoduodenectomies</t>
  </si>
  <si>
    <t>Xynos E.|Gouvas N.|Triantopoulou C.|Tekkis P.|Tekkis P.|Vini L.|Tzardi M.|Boukovinas I.|Androulakis N.|Athanasiadis A.|Christodoulou C.|Chrysou E.|Dervenis C.|Emmanouilidis C.|Georgiou P.|Georgiou P.|Katopodi O.|Kountourakis P.|Makatsoris T.|Papakostas P.|Papakostas P.|Papamichael D.|Pentheroudakis G.|Pilpilidis I.|Sgouros J.|Vassiliou V.|Xynogalos S.|Ziras N.|Karachaliou N.|Zoras O.|Agalianos C.|Souglakos J.</t>
  </si>
  <si>
    <t>Clinical practice guidelines for the surgical management of colon cancer: A consensus statement of the hellenic and cypriot olorectal cancer study group by the HeSMO</t>
  </si>
  <si>
    <t>Tomie A.|Tomie A.|Dohi O.|Yagi N.|Yagi N.|Kitae H.|Kitae H.|Majima A.|Horii Y.|Kitaichi T.|Onozawa Y.|Suzuki K.|Kimura-Tsuchiya R.|Kimura-Tsuchiya R.|Okayama T.|Yoshida N.|Kamada K.|Katada K.|Uchiyama K.|Ishikawa T.|Takagi T.|Handa O.|Konishi H.|Naito Y.|Itoh Y.</t>
  </si>
  <si>
    <t>Kimura-Tsuchiya R.|Kimura-Tsuchiya R.|Dohi O.|Fujita Y.|Yagi N.|Yagi N.|Majima A.|Horii Y.|Kitaichi T.|Onozawa Y.|Suzuki K.|Tomie A.|Okayama T.|Yoshida N.|Kamada K.|Katada K.|Uchiyama K.|Ishikawa T.|Takagi T.|Handa O.|Konishi H.|Kishimoto M.|Naito Y.|Yanagisawa A.|Itoh Y.</t>
  </si>
  <si>
    <t>Blue Laser Imaging-Bright Improves Endoscopic Recognition of Superficial Esophageal Squamous Cell Carcinoma</t>
  </si>
  <si>
    <t>Magnifying Endoscopy with Blue Laser Imaging Improves the Microstructure Visualization in Early Gastric Cancer: Comparison of Magnifying Endoscopy with Narrow-Band Imaging</t>
  </si>
  <si>
    <t>Meier T.|Rummey C.|Leinonen M.|Leinonen M.|Spagnolo P.|Spagnolo P.|Mayer O.|Buyse G.|Bernert G.|Knipp F.|Goemans N.|Van den Hauwe M.|Voit T.|Doppler V.|Gidaro T.|Cuisset J.|Coopman S.|Schara U.|Lutz S.|Kirschner J.|Borell S.|Will M.|D'Angelo M.|Brighina E.|Gandossini S.|Gorni K.|Falcier E.|Politano L.|D'Ambrosio P.|Taglia A.|Verschuuren J.|Straathof C.|Vílchez Padilla J.|Muelas Gómez N.|Sejersen T.|Hovmöller M.|Jeannet P.|Bloetzer C.|Iannaccone S.|Castro D.|Tennekoon G.|Finkel R.|Bönnemann C.|McDonald C.|Henricson E.|Joyce N.|Apkon S.|Richardson R.|Richardson R.</t>
  </si>
  <si>
    <t>Characterization of pulmonary function in 10–18 year old patients with Duchenne muscular dystrophy</t>
  </si>
  <si>
    <t>Suh S.|Han J.|Park J.|Hong J.|Kim K.|Kim T.|Lee K.|Han G.|Jeong H.|Seo J.|Kim T.|Lee D.|Lee D.|Lee D.|Ryu S.|Kim S.|Youn J.|Jhoo J.|Kim J.|Lee S.|Lee J.|Kwak K.|Kim B.|Moon S.|Park J.|Kim K.|Kim K.|Kim K.</t>
  </si>
  <si>
    <t>Han J.|Kim T.|Kwak K.|Kim K.|Kim B.|Kim S.|Kim J.|Kim T.|Moon S.|Park J.|Park J.|Byun S.|Suh S.|Seo J.|So Y.|Ryu S.|Youn J.|Lee K.|Lee D.|Lee D.|Lee D.|Lee S.|Lee J.|Lee J.|Jeong H.|Jeong H.|Jhoo J.|Han K.|Hong J.|Kim K.|Kim K.|Kim K.</t>
  </si>
  <si>
    <t>Impacts of Illiteracy on the Risk of Dementia: A Global Health Perspective</t>
  </si>
  <si>
    <t>Overview of the Korean longitudinal study on cognitive aging and dementia</t>
  </si>
  <si>
    <t>Link-Gelles R.|Link-Gelles R.|Westreich D.|Aiello A.|Shang N.|Weber D.|Holtzman C.|Scherzinger K.|Reingold A.|Schaffner W.|Harrison L.|Rosen J.|Petit S.|Farley M.|Farley M.|Thomas A.|Eason J.|Wigen C.|Barnes M.|Thomas O.|Zansky S.|Beall B.|Whitney C.|Moore M.</t>
  </si>
  <si>
    <t>Link-Gelles R.|Westreich D.|Aiello A.|Shang N.|Weber D.|Rosen J.|Motala T.|Mascola L.|Eason J.|Scherzinger K.|Holtzman C.|Reingold A.|Barnes M.|Petit S.|Farley M.|Farley M.|Harrison L.|Zansky S.|Thomas A.|Schaffner W.|McGee L.|Whitney C.|Moore M.</t>
  </si>
  <si>
    <t>Bias with respect to socioeconomic status: A closer look at zip code matching in a pneumococcal vaccine effectiveness study</t>
  </si>
  <si>
    <t>Generalisability of vaccine effectiveness estimates: An analysis of cases included in a postlicensure evaluation of 13-valent pneumococcal conjugate vaccine in the USA</t>
  </si>
  <si>
    <t>SSM - Population Health</t>
  </si>
  <si>
    <t>Kerpershoek L.|De Vugt M.|Wolfs C.|Jelley H.|Orrel M.|Woods B.|Stephan A.|Bieber A.|Meyer G.|Engedal K.|Selbaek G.|Handels R.|Handels R.|Wimo A.|Hopper L.|Irving K.|Marques M.|Gonçalves-Pereira M.|Portolani E.|Zanetti O.|Verhey F.</t>
  </si>
  <si>
    <t>Handels R.|Handels R.|Sköldunger A.|Bieber A.|Edwards R.|Gonçalves-Pereira M.|Hopper L.|Irving K.|Jelley H.|Kerpershoek L.|Marques M.|Meyer G.|Michelet M.|Michelet M.|Michelet M.|Portolani E.|Røsvik J.|Røsvik J.|Selbaek G.|Selbaek G.|Selbaek G.|Stephan A.|De Vugt M.|Wolfs C.|Woods B.|Zanetti O.|Verhey F.|Wimo A.|Wimo A.</t>
  </si>
  <si>
    <t>Access to timely formal dementia care in Europe: Protocol of the Actifcare (ACcess to Timely Formal Care) study</t>
  </si>
  <si>
    <t>Quality of Life, Care Resource Use, and Costs of Dementia in 8 European Countries in a Cross-Sectional Cohort of the Actifcare Study</t>
  </si>
  <si>
    <t>Harada K.|Yamada Y.|Konishi T.|Nagata A.|Takezaki T.|Kaito S.|Kurosawa S.|Sakaguchi M.|Yasuda S.|Yoshioka K.|Watakabe-Inamoto K.|Igarashi A.|Najima Y.|Hagino T.|Muto H.|Kobayashi T.|Doki N.|Kakihana K.|Sakamaki H.|Ohashi K.</t>
  </si>
  <si>
    <t>Harada K.|Sekiya N.|Konishi T.|Nagata A.|Yamada Y.|Takezaki T.|Kaito S.|Kurosawa S.|Sakaguchi M.|Yasuda S.|Sasaki S.|Yoshioka K.|Watakabe-Inamoto K.|Igarashi A.|Najima Y.|Hagino T.|Muto H.|Kobayashi T.|Doki N.|Kakihana K.|Sakamaki H.|Ohashi K.</t>
  </si>
  <si>
    <t>Comparison of transplant outcomes and economic costs between biosimilar and originator filgrastim in allogeneic hematopoietic stem cell transplantation</t>
  </si>
  <si>
    <t>Predictive implications of albumin and C-reactive protein for progression to pneumonia and poor prognosis in Stenotrophomonas maltophilia bacteremia following allogeneic hematopoietic stem cell transplantation</t>
  </si>
  <si>
    <t>Jaramillo S.|Benner A.|Krauter J.|Martin H.|Kindler T.|Bentz M.|Salih H.|Held G.|Köhne C.|Götze K.|Lübbert M.|Kündgen A.|Brossart P.|Wattad M.|Salwender H.|Hertenstein B.|Nachbaur D.|Wulf G.|Horst H.|Kirchen H.|Fiedler W.|Raghavachar A.|Russ G.|Kremers S.|Koller E.|Runde V.|Heil G.|Weber D.|Göhring G.|Döhner K.|Ganser A.|Döhner H.|Schlenk R.|Schlenk R.</t>
  </si>
  <si>
    <t>Condensed versus standard schedule of high-dose cytarabine consolidation therapy with pegfilgrastim growth factor support in acute myeloid leukemia</t>
  </si>
  <si>
    <t>Costanzo S.|De Curtis A.|Di Castelnuovo A.|Persichillo M.|Bonaccio M.|Pounis G.|Cerletti C.|Donati M.|de Gaetano G.|Iacoviello L.|Iacoviello L.|Iacoviello L.|Donati M.|de Gaetano G.|Vermylen J.|De Paula Carrasco I.|Giampaoli S.|Spagnuolo A.|Assanelli D.|Centritto V.|Spagnuolo P.|Staniscia D.|Zito F.|Bonanni A.|Cerletti C.|De Curtis A.|Di Castelnuovo A.|Lorenzet R.|Mascioli A.|Olivieri M.|Rotilio D.|Bonaccio M.|Costanzo S.|Gianfagna F.|Giacci M.|Padulo A.|Petraroia D.|Grippi C.|Magnacca S.|Marracino F.|Spinelli M.|Silvestri C.|De Lucia F.|Izzi B.|Vohnout B.|Zito F.|Persichillo M.|Verna A.|Di Lillo M.|Di Stefano I.|Pampuch A.|Pannichella A.|Vizzarri A.|Arcari A.|Barbato D.|Bracone F.|Di Giorgio C.|Panebianco S.|Chiovitti A.|Caccamo S.|Caruso V.|Rago L.|Cugino D.|Ferri A.|Castaldi C.|Mignogna M.|Guszcz T.|di Giuseppe R.|Barisciano P.|Buonaccorsi L.|Centritto F.|Cutrone A.|Fanelli F.|Santimone I.|Sciarretta A.|Sorella I.|Plescia E.|Molinaro A.|Cavone C.|Galuppo G.|D'Angelo D.|Ramacciato R.</t>
  </si>
  <si>
    <t>Serum vitamin D deficiency and risk of hospitalization for heart failure: Prospective results from the Moli-sani study</t>
  </si>
  <si>
    <t>Sugimoto M.|Ito S.|Mashima K.|Umino K.|Minakata D.|Nakano H.|Yamasaki R.|Kawasaki Y.|Ashizawa M.|Yamamoto C.|Fujiwara S.|Okazuka K.|Hatano K.|Sato K.|Oh I.|Ohmine K.|Suzuki T.|Muroi K.|Kako S.|Kanda Y.|Kanda Y.</t>
  </si>
  <si>
    <t>Fujiwara S.|Shirato Y.|Ikeda T.|Kawaguchi S.|Toda Y.|Ito S.|Ochi S.|Nagayama T.|Mashima K.|Umino K.|Minakata D.|Nakano H.|Morita K.|Yamasaki R.|Kawasaki Y.|Sugimoto M.|Ashizawa M.|Yamamoto C.|Hatano K.|Sato K.|Oh I.|Ohmine K.|Muroi K.|Kanda Y.</t>
  </si>
  <si>
    <t>Retrospective evaluation of the MEAM regimen as a conditioning regimen before autologous peripheral blood stem cell transplantation for lymphoma in two centers with different dosing schedules of melphalan</t>
  </si>
  <si>
    <t>Successful treatment of follicular lymphoma with second-generation tyrosine kinase inhibitors administered for coexisting chronic myeloid leukemia</t>
  </si>
  <si>
    <t>Modest D.|Modest D.|Stintzing S.|Stintzing S.|Fischer von Weikersthal L.|Decker T.|Kiani A.|Vehling-Kaiser U.|Al-Batran S.|Heintges T.|Lerchenmüller C.|Kahl C.|Seipelt G.|Kullmann F.|Scheithauer W.|Kirchner T.|Kirchner T.|Jung A.|Jung A.|Stauch M.|von Einem J.|Moehler M.|Held S.|Heinemann V.|Heinemann V.</t>
  </si>
  <si>
    <t>Relation of early tumor shrinkage (ETS) observed in first-line treatment to efficacy parameters of subsequent treatment in FIRE-3 (AIOKRK0306)</t>
  </si>
  <si>
    <t>Carmona-Bayonas A.|Font C.|Jiménez-Fonseca P.|Fenoy F.|Otero R.|Beato C.|Plasencia J.|Biosca M.|Sánchez M.|Benegas M.|Calvo-Temprano D.|Varona D.|Faez L.|Vicente M.|De La Haba I.|Antonio M.|Madridano O.|Ramchandani A.|Castañón E.|Marchena P.|Martínez M.|Martín M.|Marín G.|Ayala De La Peña F.|Vicente V.</t>
  </si>
  <si>
    <t>Jiménez-Fonseca P.|Carmona-Bayonas A.|Font C.|Plasencia-Martínez J.|Calvo-Temprano D.|Otero R.|Beato C.|Biosca M.|Sánchez M.|Benegas M.|Varona D.|Faez L.|Antonio M.|de la Haba I.|Madridano O.|Solis M.|Ramchandani A.|Castañón E.|Marchena P.|Martín M.|de la Peña F.|Vicente V.</t>
  </si>
  <si>
    <t>On the necessity of new decision-making methods for cancer-associated, symptomatic, pulmonary embolism</t>
  </si>
  <si>
    <t>The prognostic impact of additional intrathoracic findings in patients with cancer-related pulmonary embolism</t>
  </si>
  <si>
    <t>Buckstein R.|Wells R.|Zhu N.|Leitch H.|Nevill T.|Yee K.|Leber B.|Sabloff M.|St. Hilaire E.|Kumar R.|Geddes M.|Shamy A.|Storring J.|Kew A.|Elemary M.|Levitt M.|Lenis M.|Mamedov A.|Zhang L.|Rockwood K.|Alibhai S.</t>
  </si>
  <si>
    <t>Houston B.|Jayakar J.|Wells R.|Lenis M.|Zhang L.|Zhu N.|Leitch H.|Nevill T.|Yee K.|Leber B.|Sabloff M.|St-Hilaire E.|Kumar R.|Geddes M.|Shamy A.|Storring J.|Keating M.|Elemary M.|Delage R.|Mamedov A.|Buckstein R.</t>
  </si>
  <si>
    <t>Patient-related factors independently impact overall survival in patients with myelodysplastic syndromes: an MDS-CAN prospective study</t>
  </si>
  <si>
    <t>A predictive model of response to erythropoietin stimulating agents in myelodysplastic syndrome: from the Canadian MDS patient registry</t>
  </si>
  <si>
    <t>Nagata H.|Nakagawa M.|Nakagawa M.|Nishimura-Sakurai Y.|Asano Y.|Tsunoda T.|Miyoshi M.|Kaneko S.|Goto F.|Otani S.|Kawai-Kitahata F.|Murakawa M.|Murakawa M.|Nitta S.|Itsui Y.|Itsui Y.|Azuma S.|Kakinuma S.|Kakinuma S.|Tojo N.|Tohda S.|Asahina Y.|Asahina Y.|Watanabe M.|The Ochanomizu Liver Conference Study Group</t>
  </si>
  <si>
    <t>Murakawa M.|Murakawa M.|Asahina Y.|Asahina Y.|Nagata H.|Nakagawa M.|Kakinuma S.|Kakinuma S.|Nitta S.|Kawai-Kitahata F.|Otani S.|Kaneko S.|Miyoshi M.|Tsunoda T.|Asano Y.|Sato A.|Itsui Y.|Azuma S.|Nouchi T.|Furumoto Y.|Asano T.|Chuganji Y.|Tohda S.|Watanabe M.</t>
  </si>
  <si>
    <t>Serial measurement of Wisteria floribunda agglutinin positive Mac-2-binding protein is useful for predicting liver fibrosis and the development of hepatocellular carcinoma in chronic hepatitis C patients treated with IFN-based and IFN-free therapy</t>
  </si>
  <si>
    <t>ITPA gene variation and ribavirin-induced anemia in patients with genotype 2 chronic hepatitis C treated with sofosbuvir plus ribavirin</t>
  </si>
  <si>
    <t>Hepatology International</t>
  </si>
  <si>
    <t>Coilly A.|Coilly A.|Coilly A.|Coilly A.|Fougerou-Leurent C.|Fougerou-Leurent C.|de Ledinghen V.|Houssel-Debry P.|Duvoux C.|Di Martino V.|Radenne S.|Kamar N.|D'Alteroche L.|Leroy V.|Canva V.|Lebray P.|Moreno C.|Dumortier J.|Silvain C.|Besch C.|Perre P.|Botta-Fridlund D.|Anty R.|Francoz C.|Abergel A.|Debette-Gratien M.|Conti F.|Habersetzer F.|Rohel A.|Rossignol E.|Rossignol E.|Danjou H.|Danjou H.|Roque-Afonso A.|Roque-Afonso A.|Roque-Afonso A.|Roque-Afonso A.|Samuel D.|Samuel D.|Samuel D.|Samuel D.|Duclos-Vallée J.|Duclos-Vallée J.|Duclos-Vallée J.|Duclos-Vallée J.|Pageaux G.</t>
  </si>
  <si>
    <t>Multicentre experience using daclatasvir and sofosbuvir to treat hepatitis C recurrence – The ANRS CUPILT study</t>
  </si>
  <si>
    <t>Tsuge M.|Tsuge M.|Tsuge M.|Hiramatsu A.|Hiramatsu A.|Shinohara F.|Shinohara F.|Nakano N.|Nakano N.|Nakamura Y.|Nakamura Y.|Hatooka M.|Hatooka M.|Morio K.|Morio K.|Morio R.|Morio R.|Kan H.|Kan H.|Fujino H.|Fujino H.|Uchida T.|Uchida T.|Kobayashi T.|Kobayashi T.|Fukuhara T.|Fukuhara T.|Masaki K.|Masaki K.|Nakahara T.|Nakahara T.|Ono A.|Ono A.|Nagaoki Y.|Nagaoki Y.|Miki D.|Miki D.|Miki D.|Kawaoka T.|Kawaoka T.|Hiraga N.|Hiraga N.|Imamura M.|Imamura M.|Kawakami Y.|Kawakami Y.|Aikata H.|Aikata H.|Ochi H.|Ochi H.|Ochi H.|Nelson Hayes C.|Nelson Hayes C.|Chayama K.|Chayama K.|Chayama K.</t>
  </si>
  <si>
    <t>Teraoka Y.|Kimura T.|Aikata H.|Daijo K.|Osawa M.|Honda F.|Nakamura Y.|Morio K.|Morio R.|Hatooka M.|Kobayashi T.|Nakahara T.|Murakami E.|Nagaoki Y.|Kawaoka T.|Tsuge M.|Hiramatsu A.|Imamura M.|Kawakami Y.|Nagata Y.|Chayama K.</t>
  </si>
  <si>
    <t>Improvement of renal dysfunction in a patient with hepatitis C virus-related liver cirrhosis by daclatasvir and asunaprevir combination therapy: A case report</t>
  </si>
  <si>
    <t>Clinical outcomes of stereotactic body radiotherapy for elderly patients with hepatocellular carcinoma</t>
  </si>
  <si>
    <t>Asada K.|Aihara Y.|Takaya H.|Noguchi R.|Namisaki T.|Moriya K.|Uejima M.|Kitade M.|Mashitani T.|Takeda K.|Kawaratani H.|Okura Y.|Kaji K.|Douhara A.|Sawada Y.|Nishimura N.|Seki K.|Mitoro A.|Yamao J.|Yoshiji H.</t>
  </si>
  <si>
    <t>Namisaki T.|Moriya K.|Noguchi R.|Kitade M.|Kawaratani H.|Yamao J.|Mitoro A.|Yoshida M.|Sawai M.|Uejima M.|Mashitani T.|Takeda K.|Okura Y.|Kaji K.|Takaya H.|Aihara Y.|Douhara A.|Nishimura N.|Sawada Y.|Sato S.|Seki K.|Yoshiji H.</t>
  </si>
  <si>
    <t>DNA methylation of angiotensin II receptor gene in nonalcoholic steatohepatitis-related liver fibrosis</t>
  </si>
  <si>
    <t>Liver fibrosis progression predicts survival in patients with primary biliary cirrhosis</t>
  </si>
  <si>
    <t>Boling C.|Karnezis T.|Baker A.|Lawrence L.|Soler Z.|Vandergrift W.|Wise S.|Delgaudio J.|Patel Z.|Rereddy S.|Lee J.|Khan M.|Govindaraj S.|Chan C.|Oue S.|Psaltis A.|Wormald P.|Trosman S.|Stokken J.|Woodard T.|Sindwani R.|Schlosser R.</t>
  </si>
  <si>
    <t>Shahangian A.|Soler Z.|Baker A.|Wise S.|Rereddy S.|Rereddy S.|Patel Z.|Oyesiku N.|DelGaudio J.|Hadjipanayis C.|Hadjipanayis C.|Woodworth B.|Riley K.|Lee J.|Cusimano M.|Govindaraj S.|Khan M.|Psaltis A.|Wormald P.|Santoreneos S.|Sindwani R.|Trosman S.|Stokken J.|Woodard T.|Recinos P.|Vandergrift W.|Boling C.|Schlosser R.</t>
  </si>
  <si>
    <t>Multi-institutional study of risk factors for perioperative morbidity following transnasal endoscopic pituitary adenoma surgery</t>
  </si>
  <si>
    <t>Successful repair of intraoperative cerebrospinal fluid leaks improves outcomes in endoscopic skull base surgery</t>
  </si>
  <si>
    <t>International Forum of Allergy and Rhinology</t>
  </si>
  <si>
    <t>Rodrigo C.|Eltahla A.|Bull R.|Grebely J.|Dore G.|Applegate T.|Page K.|Bruneau J.|Morris M.|Cox A.|Osburn W.|Kim A.|Schinkel J.|Shoukry N.|Lauer G.|Maher L.|Hellard M.|Prins M.|Prins M.|Estes C.|Razavi H.|Lloyd A.|Lloyd A.|Luciani F.</t>
  </si>
  <si>
    <t>Eltahla A.|Rodrigo C.|Betz-Stablein B.|Grebely J.|Applegate T.|Luciani F.|Schinkel J.|Schinkel J.|Dore G.|Page K.|Bruneau J.|Morris M.|Cox A.|Kim A.|Shoukry N.|Lauer G.|Maher L.|Hellard M.|Hellard M.|Hellard M.|Prins M.|Prins M.|Lloyd A.|Bull R.</t>
  </si>
  <si>
    <t>Historical Trends in the Hepatitis C Virus Epidemics in North America and Australia</t>
  </si>
  <si>
    <t>Analysis of resistance-associated substitutions in acute hepatitis C virus infection by deep sequencing across six genotypes and three continents</t>
  </si>
  <si>
    <t>Lacey B.|Lewington S.|Clarke R.|Kong X.|Chen Y.|Yang L.|Bennett D.|Bragg F.|Walters R.|Collins R.|Peto R.|Chen Z.|Guo Y.|Bian Z.|Wang S.|Zhang H.|Chen J.|Li L.|Chen J.|Chen Z.|Clarke R.|Collins R.|Guo Y.|Li L.|Lv J.|Peto R.|Walters R.|Avery D.|Bennett D.|Boxall R.|Bragg F.|Chang Y.|Chen Y.|Du H.|Gilbert S.|Hacker A.|Holmes M.|Iona A.|Kartsonaki C.|Kerosi R.|Kurmi O.|Lewington S.|Lancaster G.|Lin K.|McDonnell J.|Millwood I.|Nie Q.|Radhakrishnan J.|Ryder P.|Sansome S.|Schmidt D.|Sherliker P.|Sohoni R.|Stevens B.|Turnbull I.|Wang J.|Wang L.|Wright N.|Yang L.|Yang X.|Bian Z.|Chen G.|Han X.|Hou C.|Pei P.|Qu S.|Tan Y.|Yu C.|Pang Z.|Gao R.|Wang S.|Liu Y.|Du R.|Zang Y.|Cheng L.|Tian X.|Zhang H.|Lv S.|Wang J.|Hou W.|Yin J.|Jiang G.|Zhou X.|Yang L.|He H.|Yu B.|Li Y.|Mu H.|Xu Q.|Dou M.|Ren J.|Wang S.|Hu X.|Wang H.|Chen J.|Fu Y.|Fu Z.|Wang X.|Weng M.|Zheng X.</t>
  </si>
  <si>
    <t>Age-specific association between blood pressure and vascular and non-vascular chronic diseases in 0·5 million adults in China: a prospective cohort study</t>
  </si>
  <si>
    <t>Naicker S.|Govender N.|Patel J.|Patel J.|Zietsman I.|Wadula J.|Wadula J.|Wadula J.|Coovadia Y.|Coovadia Y.|Kularatne R.|Kularatne R.|Kularatne R.|Seetharam S.|Govender N.|Govender N.|Govender N.|Van Rensburg C.|Whitelaw A.|Zietsman I.|Miller N.|Smith P.|Van Greune J.|Brink A.|Hoosen A.|Perovic O.|Nchabaleng M.|Orth H.|Badenhorst L.|Moolman J.|Peer A.|Govind C.|Bhagoobhai B.|Prinsloo B.|Haffejee S.|Simpson J.|Hoyland G.|Van Schalkwyk M.|Bowie G.|Hanise P.|Vasaikar S.|Wende L.|Chiller T.|Ahlquist-Cleveland A.|Lockhart S.</t>
  </si>
  <si>
    <t>Comparison of species-level identification and antifungal susceptibility results from diagnostic and reference laboratories for bloodstream Candida surveillance isolates, South Africa, 2009-2010</t>
  </si>
  <si>
    <t>Hamprecht A.|Hamprecht A.|Rohde A.|Rohde A.|Behnke M.|Behnke M.|Feihl S.|Feihl S.|Gastmeier P.|Gastmeier P.|Gebhardt F.|Gebhardt F.|Kern W.|Kern W.|Knobloch J.|Knobloch J.|Mischnik A.|Mischnik A.|Obermann B.|Obermann B.|Querbach C.|Querbach C.|Peter S.|Peter S.|Schneider C.|Schneider C.|Schröder W.|Schröder W.|Schwab F.|Schwab F.|Tacconelli E.|Tacconelli E.|Wiese-Posselt M.|Wiese-Posselt M.|Wille T.|Wille T.|Willmann M.|Willmann M.|Seifert H.|Seifert H.|Zweigner J.|Zweigner J.|Zweigner J.|Armean S.|Busch D.|Först G.|Foschi F.|Gillis M.|Hansen D.|Häcker G.|Heim M.|Hug M.|Kaier K.|Kola A.|Küpper M.|Langebartels G.|Liekweg A.|Lipp H.|Nordmann M.|Penadiaz L.|Rupp J.|Schneider C.|Schröder C.|Spohn K.|Steib-Bauert M.|Vehreschild J.|vor dem Esche U.</t>
  </si>
  <si>
    <t>Rohde A.|Rohde A.|Zweigner J.|Zweigner J.|Zweigner J.|Wiese-Posselt M.|Wiese-Posselt M.|Schwab F.|Schwab F.|Behnke M.|Behnke M.|Kola A.|Kola A.|Obermann B.|Obermann B.|Knobloch J.|Knobloch J.|Knobloch J.|Feihl S.|Feihl S.|Querbach C.|Querbach C.|Gebhardt F.|Gebhardt F.|Mischnik A.|Mischnik A.|Ihle V.|Ihle V.|Schröder W.|Schröder W.|Armean S.|Armean S.|Peter S.|Peter S.|Tacconelli E.|Tacconelli E.|Hamprecht A.|Hamprecht A.|Seifert H.|Seifert H.|Vehreschild M.|Vehreschild M.|Kern W.|Kern W.|Gastmeier P.|Gastmeier P.|Buhl M.|Busch D.|Eisenbeis S.|Först G.|Foschi F.|Gillis M.|Hansen D.|Häcker G.|Heim M.|Hug M.|Kaier K.|Küpper F.|Langebartels G.|Liekweg A.|Lipp H.|Märtin N.|Nordmann M.|Pelzer A.|Peña-Diaz L.|Rupp J.|Schröder C.|Spohn K.|Steib-Bauert M.|Vehreschild J.|Vor Dem Esche U.|Wolke S.</t>
  </si>
  <si>
    <t>Colonization with third-generation cephalosporin-resistant Enterobacteriaceae on hospital admission: Prevalence and risk factors</t>
  </si>
  <si>
    <t>Incidence of infections due to third generation cephalosporin-resistant Enterobacteriaceae - A prospective multicentre cohort study in six German university hospitals</t>
  </si>
  <si>
    <t>Antimicrobial Resistance and Infection Control</t>
  </si>
  <si>
    <t>Mapesi H.|Mapesi H.|Mapesi H.|Ramírez A.|Tanner M.|Tanner M.|Hatz C.|Hatz C.|Letang E.|Letang E.|Letang E.|Letang E.|Asantiel A.|Battegay M.|Chale A.|Faini D.|Felger I.|Francis G.|Furrer H.|Gamell A.|Glass T.|Hwaya S.|Kasuga B.|Kimera N.|Kisunga Y.|Klimkait T.|Luhombero A.|Luwanda L.|Mbwile L.|Mkulila M.|Mkumbo J.|Mkusa M.|Mnzava D.|Mossad G.|Mpundunga D.|Mtandanguo A.|Mwamelo K.|Myeya S.|Nahota S.|Ndaki R.|Ngulukila A.|Ntamatungiro J.|Samson L.|Sikalengo G.|Vanobberghen F.|Kalinjuma A.|Weisser M.</t>
  </si>
  <si>
    <t>Ntamatungiro A.|Muri L.|Muri L.|Glass T.|Glass T.|Erb S.|Erb S.|Battegay M.|Battegay M.|Furrer H.|Hatz C.|Hatz C.|Tanner M.|Tanner M.|Felger I.|Felger I.|Klimkait T.|Letang E.|Letang E.|Letang E.|Letang E.|Asantiel A.|Chale A.|Faini D.|Francis G.|Gamell A.|Hwaya S.|Kalinjuma A.|Kasuga B.|Kimera N.|Kisunga Y.|Luhombero A.|Luwanda L.|Mapesi H.|Mbwile L.|Mkulila M.|Mkumbo J.|Mkusa M.|Mnzava D.|Mossad G.|Mpundunga D.|Msami D.|Mtandanguo A.|Mwamelo K.|Myeya S.|Nahota S.|Ndaki R.|Ngulukila A.|Samson L.|Sikalengo G.|Vanobberghen F.|Weisser M.</t>
  </si>
  <si>
    <t>Immune reconstitution inflammatory syndrome associated with dermatophytoses in two HIV-1 positive patients in rural Tanzania: A case report</t>
  </si>
  <si>
    <t>Strengthening HIV therapy and care in rural Tanzania affects rates of viral suppression</t>
  </si>
  <si>
    <t>Sogni P.|Sogni P.|Sogni P.|Gilbert C.|Lacombe K.|Lacombe K.|Piroth L.|Piroth L.|Rosenthal E.|Rosenthal E.|Miailhes P.|Gervais A.|Esterle L.|Chas J.|Poizot-Martin I.|Dominguez S.|Simon A.|Morlat P.|Morlat P.|Neau D.|Neau D.|Zucman D.|Bouchaud O.|Bouchaud O.|Lascoux-Combe C.|Bani-Sadr F.|Bani-Sadr F.|Alric L.|Alric L.|Goujard C.|Goujard C.|Vittecoq D.|Vittecoq D.|Billaud E.|Aumaître H.|BouCrossed D Sign© F.|BouCrossed D Sign© F.|Valantin M.|Dabis F.|Dabis F.|Dabis F.|Salmon D.|Salmon D.|Wittkop L.|Wittkop L.|Wittkop L.</t>
  </si>
  <si>
    <t>Billa O.|Chalouni M.|Salmon D.|Salmon D.|Poizot-Martin I.|Poizot-Martin I.|Gilbert C.|Katlama C.|Katlama C.|Neau D.|Neau D.|Chas J.|Morlat P.|Morlat P.|Morlat P.|Lacombe K.|Lacombe K.|Naqvi A.|Barange K.|Gervais A.|Bouchaud O.|Bouchaud O.|Rosenthal E.|Rosenthal E.|Lascoux-Combe C.|Garipuy D.|Alric L.|Alric L.|Dominguez S.|Vittecoq D.|Vittecoq D.|Goujard C.|Duvivier C.|Aumaitre H.|Miailhes P.|Zucman D.|Simon A.|Lazaro E.|Raffi F.|Raffi F.|Esterle L.|Wittkop L.|Wittkop L.|Bani-Sadr F.|Bani-Sadr F.</t>
  </si>
  <si>
    <t>All-oral Direct-acting Antiviral Regimens in HIV/Hepatitis C Virus-coinfected Patients with Cirrhosis Are Efficient and Safe: Real-life Results from the Prospective ANRS CO13-HEPAVIH Cohort</t>
  </si>
  <si>
    <t>Factors associated with non-AIDS-defining cancers and non HCV-liver related cancers in HIV/HCV-coinfected patients- ANRS-CO13 HEPAVIH cohort</t>
  </si>
  <si>
    <t>Kimura M.|Araoka H.|Araoka H.|Yoshida A.|Yamamoto H.|Abe M.|Okamoto Y.|Yuasa M.|Kaji D.|Kageyama K.|Nishida A.|Ishiwata K.|Takagi S.|Yamamoto G.|Asano-Mori Y.|Uchida N.|Hishinuma A.|Izutsu K.|Wake A.|Taniguchi S.|Taniguchi S.|Yoneyama A.|Yoneyama A.</t>
  </si>
  <si>
    <t>Kimura M.|Araoka H.|Araoka H.|Yamamoto H.|Nakamura S.|Nagi M.|Yamagoe S.|Miyazaki Y.|Ogura S.|Mitsuki T.|Yuasa M.|Kaji D.|Kageyama K.|Nishida A.|Taya Y.|Shimazu H.|Ishiwata K.|Takagi S.|Yamamoto G.|Asano-Mori Y.|Uchida N.|Wake A.|Taniguchi S.|Taniguchi S.|Yoneyama A.|Yoneyama A.</t>
  </si>
  <si>
    <t>Breakthrough viridans streptococcal bacteremia in allogeneic hematopoietic stem cell transplant recipients receiving levofloxacin prophylaxis in a Japanese hospital</t>
  </si>
  <si>
    <t>Micafungin Breakthrough Fungemia in Patients with Hematological Disorders</t>
  </si>
  <si>
    <t>De Dios Caballero J.|De Dios Caballero J.|De Dios Caballero J.|Pastor M.|Pastor M.|Vindel A.|Máiz L.|Máiz L.|Yagüe G.|Salvador C.|Cobo M.|Morosini M.|Morosini M.|Del Campo R.|Del Campo R.|Cantón R.|Cantón R.|Cantón R.|Solé A.|Cortell I.|Asensio O.|García G.|Martínez M.|Cols M.|Salcedo A.|Vázquez C.|Baranda F.|Girón R.|Quintana E.|Delgado I.|De Miguel M.|García M.|Oliva C.|Prados M.|Barrio M.|Olveira C.|De Gracia J.|Álvarez A.|Escribano A.|Castillo S.|Figuerola J.|Togores B.|Oliver A.|López C.|Tato M.|Suárez L.</t>
  </si>
  <si>
    <t>de Dios Caballero J.|de Dios Caballero J.|de Dios Caballero J.|Vida R.|Cobo M.|Máiz L.|Máiz L.|Suárez L.|Suárez L.|Galeano J.|Baquero F.|Baquero F.|Cantón R.|Cantón R.|Cantón R.|del Campo R.|del Campo R.|Soléand A.|Cortell I.|Asensio O.|García G.|García G.|Martínez M.|Cols M.|Salcedo A.|Vázquez C.|Baranda F.|Girón R.|Quintana E.|Delgado I.|de Miguel M.|Oliva C.|Prados M.|Barrio M.|Pastor M.|Olveira C.|de Gracia J.|Álvarez A.|Escribano A.|Castillo S.|Figuerola J.|Togores B.|Oliver A.|López C.|Tato M.</t>
  </si>
  <si>
    <t>Emergence of cfr-mediated linezolid resistance in a methicillin-resistant Staphylococcus aureus epidemic clone isolated from patients with cystic fibrosis</t>
  </si>
  <si>
    <t>Individual patterns of complexity in cystic fibrosis lung microbiota, including predator bacteria, over a 1-year period</t>
  </si>
  <si>
    <t>Guo Y.|Zhu D.|Hu F.|Wang F.|Jiang X.|Wang J.|Li H.|Wang M.|Zhou J.|Wang C.|Wang A.|Ying C.|Gao J.|Fang Y.|Zhang J.|Yuan Y.|Wang F.|Shen F.|Liu Y.|Yu L.|Zhang J.|Li H.|Huang S.|Hu H.|Liu Y.|Tang J.|Wu Q.|Liu Q.|Tang R.|Zhang H.|Wang C.|Sun K.|Yu Z.|Zhong Z.|Qu Y.|Pan Q.|Huang W.|Sun J.|Han L.|Li L.|Zhou M.|Li M.|Zhang H.|Wei Y.|Yang H.|Sun Q.|Xu W.|Liu Y.|Chen F.|Zhang L.|Qian M.|Gong W.|Zhu X.|Wang R.|Wu W.|Wei Q.|Tang Q.|Lin Y.|Weng L.|Liu X.|Shen Z.|Wang R.|Fang H.|Yan Y.|Fan H.|Chen C.|Zhu Q.|Dai J.|Kang X.|Tang Z.|Qu H.|Liu J.|Peng J.|Wu Y.|Yao R.|Li Z.|Bie L.|Hu J.|Yao D.|Qiao Y.|Zhang J.|Tao J.|Yan L.|Zhang W.|Ye Y.|Yuan Y.|Liu Y.|Hou W.|Jiang L.|Li N.|Xing X.|Li N.|Liu H.|Zhao F.|Rao G.|Wu W.|He L.</t>
  </si>
  <si>
    <t>Surveillance of antibiotic resistance among the bacterial strains isolated from hospitals in shanghai: Results of 2016</t>
  </si>
  <si>
    <t>Chitnis T.|Graves J.|Weinstock-Guttman B.|Belman A.|Olsen C.|Misra M.|Aaen G.|Benson L.|Candee M.|Gorman M.|Greenberg B.|Krupp L.|Lotze T.|Mar S.|Ness J.|Rose J.|Rubin J.|Schreiner T.|Tillema J.|Waldman A.|Rodriguez M.|Casper C.|Waubant E.|Waubant E.</t>
  </si>
  <si>
    <t>Nourbakhsh B.|Rutatangwa A.|Waltz M.|Rensel M.|Moodley M.|Graves J.|Casper T.|Waldman A.|Belman A.|Greenberg B.|Goyal M.|Harris Y.|Kahn I.|Lotze T.|Mar S.|Schreiner T.|Aaen G.|Hart J.|Ness J.|Rubin J.|Tillema J.|Krupp L.|Gorman M.|Benson L.|Rodriguez M.|Chitnis T.|Rose J.|Candee M.|Weinstock-Guttman B.|Shao X.|Barcellos L.|James J.|Waubant E.</t>
  </si>
  <si>
    <t>Distinct effects of obesity and puberty on risk and age at onset of pediatric MS</t>
  </si>
  <si>
    <t>Heterogeneity in association of remote herpesvirus infections and pediatric MS</t>
  </si>
  <si>
    <t>Tremlett H.|Fadrosh D.|Faruqi A.|Hart J.|Roalstad S.|Graves J.|Lynch S.|Waubant E.|Aaen G.|Belman A.|Benson L.|Casper C.|Chitnis T.|Gorman M.|Harris Y.|Krupp L.|Lotze T.|Lulu S.|Ness J.|Olsen C.|Roan E.|Rodriguez M.|Rose J.|Simmons T.|Tillema J.|Weber W.|Weinstock-Guttman B.</t>
  </si>
  <si>
    <t>Gut microbiota composition and relapse risk in pediatric MS: A pilot study</t>
  </si>
  <si>
    <t>Scheller C.|Scheller C.|Wienke A.|Tatagiba M.|Gharabaghi A.|Ramina K.|Ganslandt O.|Bischoff B.|Zenk J.|Engelhorn T.|Matthies C.|Westermaier T.|Antoniadis G.|Pedro M.|Rohde V.|Von Eckardstein K.|Kretschmer T.|Kornhuber M.|Steighardt J.|Richter M.|Barker F.|Strauss C.</t>
  </si>
  <si>
    <t>Scheller C.|Wienke A.|Tatagiba M.|Gharabaghi A.|Ramina K.|Scheller K.|Prell J.|Zenk J.|Ganslandt O.|Bischoff B.|Matthies C.|Westermaier T.|Antoniadis G.|Pedro M.|Rohde V.|von Eckardstein K.|Kretschmer T.|Kornhuber M.|Barker F.|Strauss C.</t>
  </si>
  <si>
    <t>Prophylactic nimodipine treatment for cochlear and facial nerve preservation after vestibular schwannoma surgery: A randomized multicenter Phase III trial</t>
  </si>
  <si>
    <t>Interobserver variability of the House-Brackmann facial nerve grading system for the analysis of a randomized multi-center phase III trial</t>
  </si>
  <si>
    <t>Stellmann J.|Stellmann J.|Krumbholz M.|Krumbholz M.|Friede T.|Gahlen A.|Borisow N.|Fischer K.|Hellwig K.|Pache F.|Pache F.|Ruprecht K.|Havla J.|Kümpfel T.|Aktas O.|Hartung H.|Ringelstein M.|Geis C.|Geis C.|Kleinschnitz C.|Kleinschnitz C.|Berthele A.|Hemmer B.|Hemmer B.|Angstwurm K.|Young K.|Young K.|Schuster S.|Stangel M.|Lauda F.|Tumani H.|Mayer C.|Zeltner L.|Ziemann U.|Linker R.|Schwab M.|Marziniak M.|Then Bergh F.|Hofstadt-Van Oy U.|Neuhaus O.|Zettl U.|Faiss J.|Wildemann B.|Paul F.|Paul F.|Jarius S.|Trebst C.|Kleiter I.</t>
  </si>
  <si>
    <t>Immunotherapies in neuromyelitis optica spectrum disorder: Efficacy and predictors of response</t>
  </si>
  <si>
    <t>Sentilhes L.|Sénat M.|Ancel P.|Azria E.|Benoist G.|Blanc J.|Brabant G.|Bretelle F.|Brun S.|Doret M.|Ducroux-Schouwey C.|Evrard A.|Kayem G.|Maisonneuve E.|Marcellin L.|Marret S.|Mottet N.|Paysant S.|Riethmuller D.|Rozenberg P.|Schmitz T.|Torchin H.|Langer B.</t>
  </si>
  <si>
    <t>Prevention of spontaneous preterm birth (excluding preterm premature rupture of membranes): Guidelines for clinical practice – Text of the Guidelines (short text)</t>
  </si>
  <si>
    <t>Revue Sage - Femme</t>
  </si>
  <si>
    <t>Journal de Gynecologie Obstetrique et Biologie de la Reproduction</t>
  </si>
  <si>
    <t>Groenewoud E.|Cohlen B.|Al-Oraiby A.|Brinkhuis E.|Broekmans F.|De Bruin J.|Van Den Dool G.|Fleisher K.|Friederich J.|Goddijn M.|Hoek A.|Hoozemans D.|Kaaijk E.|Koks C.|Laven J.|Van Der Linden P.|Manger A.|Slappendel E.|Spinder T.|Kollen B.|Macklon N.</t>
  </si>
  <si>
    <t>Groenewoud E.|Cohlen B.|Al-Oraiby A.|Brinkhuis E.|Broekmans F.|de Bruin J.|van Dool G.|Fleisher K.|Friederich J.|Goddijn M.|Hoek A.|Hoozemans D.|Kaaijk E.|Koks C.|Laven J.|van der Linden P.|Manger A.|van Rumste M.|Spinder T.|Macklon N.|Macklon N.|Macklon N.</t>
  </si>
  <si>
    <t>A randomized controlled, non-inferiority trial of modified natural versus artificial cycle for cryo-thawed embryo transfer</t>
  </si>
  <si>
    <t>Influence of endometrial thickness on pregnancy rates in modified natural cycle frozen-thawed embryo transfer</t>
  </si>
  <si>
    <t>Untch M.|Jackisch C.|Schneeweiss A.|Conrad B.|Aktas B.|Denkert C.|Eidtmann H.|Wiebringhaus H.|Kümmel S.|Hilfrich J.|Warm M.|Paepke S.|Just M.|Hanusch C.|Hackmann J.|Blohmer J.|Clemens M.|Darb-Esfahani S.|Schmitt W.|Dan Costa S.|Gerber B.|Engels K.|Nekljudova V.|Loibl S.|von Minckwitz G.</t>
  </si>
  <si>
    <t>Furlanetto J.|Jackisch C.|Untch M.|Schneeweiss A.|Schmatloch S.|Aktas B.|Denkert C.|Wiebringhaus H.|Kümmel S.|Warm M.|Paepke S.|Just M.|Hanusch C.|Hackmann J.|Blohmer J.|Clemens M.|Costa S.|Gerber B.|Nekljudova V.|Loibl S.|von Minckwitz G.</t>
  </si>
  <si>
    <t>Nab-paclitaxel versus solvent-based paclitaxel in neoadjuvant chemotherapy for early breast cancer (GeparSepto-GBG 69): A randomised, phase 3 trial</t>
  </si>
  <si>
    <t>Efficacy and safety of nab-paclitaxel 125 mg/m&lt;sup&gt;2&lt;/sup&gt;and nab-paclitaxel 150 mg/m&lt;sup&gt;2&lt;/sup&gt;compared to paclitaxel in early high-risk breast cancer. Results from the neoadjuvant randomized GeparSepto study (GBG 69)</t>
  </si>
  <si>
    <t>Murakami T.|Murakami T.|Murakami T.|Kiyuna T.|Kawaguchi K.|Igarashi K.|Singh A.|Hiroshima Y.|Zhang Y.|Zhao M.|Miyake K.|Miyake K.|Miyake K.|Nelson S.|Dry S.|Li Y.|DeLong J.|Lwin T.|Chishima T.|Tanaka K.|Bouvet M.|Endo I.|Eilber F.|Hoffman R.|Hoffman R.</t>
  </si>
  <si>
    <t>The irony of highly-effective bacterial therapy of a patient-derived orthotopic xenograft (PDOX) model of Ewing's sarcoma, which was blocked by Ewing himself 80 years ago</t>
  </si>
  <si>
    <t>Kalpathy-Cramer J.|Campbell J.|Erdogmus D.|Tian P.|Kedarisetti D.|Moleta C.|Reynolds J.|Hutcheson K.|Shapiro M.|Repka M.|Ferrone P.|Drenser K.|Horowitz J.|Sonmez K.|Swan R.|Ostmo S.|Jonas K.|Chan R.|Chiang M.|Chiang M.|Chiang M.|Ostmo S.|Sonmez K.|Campbell J.|Chan R.|Jonas K.|Horowitz J.|Coki O.|Eccles C.|Sarna L.|Berrocal A.|Negron C.|Denser K.|Cumming K.|Osentoski T.|Check T.|Zajechowski M.|Lee T.|Kruger E.|McGovern K.|Simmons C.|Murthy R.|Galvis S.|Rotter J.|Chen I.|Li X.|Taylor K.|Roll K.|Kalpathy-Cramer J.|Erdogmus D.|Martinez-Castellanos M.|Salinas-Longoria S.|Romero R.|Arriola A.|Olguin-Manriquez F.|Meraz-Gutierrez M.|Dulanto-Reinoso C.|Montero-Mendoza C.</t>
  </si>
  <si>
    <t>Plus Disease in Retinopathy of Prematurity: Improving Diagnosis by Ranking Disease Severity and Using Quantitative Image Analysis</t>
  </si>
  <si>
    <t>Cox S.|Berntsen D.|Chatterjee N.|Hickson-Curran S.|Jones L.|Moezzi A.|Morgan P.|Nichols J.|Mathew J.|Bickle K.|Powell D.|Cox J.|Miller W.|Wallace-Tucker A.|Charrier S.|Chen Y.|Cardenas L.|Huerta S.|Dionne K.|Maldonado-Codina C.|Plowright A.|Howarth G.|Mirza A.|Smith S.|Dumbleton K.|Schulze M.|Luensmann D.|Ngo W.|Paquette L.|Srinivasan S.|Varikooty J.|Johnson J.|Simpson M.|Voss L.|Ryan L.|Careless N.|Smith A.|Subbaraman L.|Heynen M.|Dantam J.|McCanna D.|Omali N.|Papinski D.|Lakkis C.|Toubouti Y.|Fadli Z.|Lada M.</t>
  </si>
  <si>
    <t>Eyelid margin and meibomian gland characteristics and symptoms in lens wearers</t>
  </si>
  <si>
    <t>Lee C.|Lee A.|Lee A.|Baughman D.|Sim D.|Akelere T.|Akelere T.|Brand C.|Crabb D.|Denniston A.|Denniston A.|Downey L.|Downey L.|Fitt A.|Khan R.|Khan R.|Mahmood S.|Mahmood S.|Mandal K.|Mandal K.|Mckibbin M.|Mckibbin M.|Menon G.|Menon G.|Lobo A.|Kumar B.|Natha S.|Natha S.|Varma A.|Wilkinson E.|Wilkinson E.|Mitry D.|Bailey C.|Bailey C.|Chakravarthy U.|Tufail A.|Tufail A.|Egan C.|Egan C.|Ghanchi F.|Ong J.|Mohamed Q.|Al-Husainy S.|Dhingra N.|Dhingra S.|Antcliff R.|Kumar V.</t>
  </si>
  <si>
    <t>The United Kingdom Diabetic Retinopathy Electronic Medical Record Users Group: Report 3: Baseline Retinopathy and Clinical Features Predict Progression of Diabetic Retinopathy</t>
  </si>
  <si>
    <t>Choudhury F.|Meuer S.|Klein R.|Wang D.|Torres M.|Jiang X.|McKean-Cowdin R.|Varma R.|Varma R.|McKean-Cowdin R.|Azen S.|Torres M.|Hsu C.|Dinh D.|Jiang R.|Sun J.|Wang D.|Wang Y.|Wong J.|Wu S.|Desai R.|John L.|Cheng M.</t>
  </si>
  <si>
    <t>Prevalence and Characteristics of Myopic Degeneration in an Adult Chinese American Population: The Chinese American Eye Study</t>
  </si>
  <si>
    <t>Mori K.|Mori K.|Yoshii T.|Yoshii T.|Hirai T.|Hirai T.|Iwanami A.|Iwanami A.|Takeuchi K.|Takeuchi K.|Yamada T.|Yamada T.|Seki S.|Seki S.|Tsuji T.|Tsuji T.|Fujiyoshi K.|Fujiyoshi K.|Furukawa M.|Furukawa M.|Nishimura S.|Nishimura S.|Nishimura S.|Wada K.|Wada K.|Koda M.|Koda M.|Furuya T.|Furuya T.|Matsuyama Y.|Matsuyama Y.|Hasegawa T.|Hasegawa T.|Takeshita K.|Takeshita K.|Kimura A.|Kimura A.|Abematsu M.|Abematsu M.|Haro H.|Haro H.|Ohba T.|Ohba T.|Watanabe M.|Watanabe M.|Katoh H.|Katoh H.|Watanabe K.|Watanabe K.|Ozawa H.|Ozawa H.|Kanno H.|Kanno H.|Imagama S.|Imagama S.|Ito Z.|Ito Z.|Fujibayashi S.|Fujibayashi S.|Yamazaki M.|Yamazaki M.|Matsumoto M.|Matsumoto M.|Nakamura M.|Nakamura M.|Okawa A.|Okawa A.|Kawaguchi Y.|Kawaguchi Y.</t>
  </si>
  <si>
    <t>Hirai T.|Hirai T.|Yoshii T.|Yoshii T.|Nagoshi N.|Takeuchi K.|Takeuchi K.|Mori K.|Mori K.|Ushio S.|Ushio S.|Iwanami A.|Yamada T.|Yamada T.|Seki S.|Seki S.|Tsuji T.|Tsuji T.|Fujiyoshi K.|Fujiyoshi K.|Furukawa M.|Furukawa M.|Nishimura S.|Nishimura S.|Nishimura S.|Wada K.|Wada K.|Furuya T.|Furuya T.|Matsuyama Y.|Matsuyama Y.|Hasegawa T.|Hasegawa T.|Takeshita K.|Takeshita K.|Kimura A.|Kimura A.|Abematsu M.|Abematsu M.|Haro H.|Haro H.|Ohba T.|Ohba T.|Watanabe M.|Watanabe M.|Katoh H.|Katoh H.|Watanabe K.|Watanabe K.|Ozawa H.|Ozawa H.|Kanno H.|Kanno H.|Imagama S.|Imagama S.|Ando K.|Ando K.|Fujibayashi S.|Fujibayashi S.|Koda M.|Koda M.|Yamazaki M.|Yamazaki M.|Matsumoto M.|Nakamura M.|Okawa A.|Okawa A.|Kawaguchi Y.|Kawaguchi Y.</t>
  </si>
  <si>
    <t>Prevalence and distribution of ossification of the supra/interspinous ligaments in symptomatic patients with cervical ossification of the posterior longitudinal ligament of the spine: a CT-based multicenter cross-sectional study</t>
  </si>
  <si>
    <t>Distribution of ossified spinal lesions in patients with severe ossification of the posterior longitudinal ligament and prediction of ossification at each segment based on the cervical OP index classification: A multicenter study (JOSL CT study)</t>
  </si>
  <si>
    <t>Clinical Spine Surgery</t>
  </si>
  <si>
    <t>Magnussen R.|Magnussen R.|Reinke E.|Huston L.|Andrish J.|Jones M.|Parker R.|McCarty E.|Vidal A.|Wolcott M.|Marx R.|Amendola A.|Wolf B.|Flanigan D.|Kaeding C.|Brophy R.|Matava M.|Wright R.|Dunn W.|Hewett T.|Hewett T.|Spindler K.</t>
  </si>
  <si>
    <t>Houck D.|Kraeutler M.|Vidal A.|Bravman J.|Wolcott M.|Wolcott M.|Amendola A.|Andrish J.|Brophy R.|Dunn W.|Flanigan D.|Huston L.|Jones M.|Kaeding C.|Marx R.|Matava M.|McCarty E.|McCarty E.|Parker R.|Spindler K.|Wolf B.|Wright R.</t>
  </si>
  <si>
    <t>Factors Associated with High-Grade Lachman, Pivot Shift, and Anterior Drawer at the Time of Anterior Cruciate Ligament Reconstruction</t>
  </si>
  <si>
    <t>Variance in Anterior Cruciate Ligament Reconstruction Graft Selection based on Patient Demographics and Location within the Multicenter Orthopaedic Outcomes Network Cohort</t>
  </si>
  <si>
    <t>Arthroscopy - Journal of Arthroscopic and Related Surgery</t>
  </si>
  <si>
    <t>Journal of Knee Surgery</t>
  </si>
  <si>
    <t>Glazebrook M.|Stone J.|Matsui K.|Guillo S.|Takao M.|Batista J.|Bauer T.|Calder J.|Choi W.|Ghorbani A.|Kong S.|Karlsson J.|Lee J.|Mangone P.|Michels F.|Molloy A.|Nery C.|Ozeki S.|Pearce C.|Perera A.|Pereira H.|Pijnenburg B.|Raduan F.|Stone J.|Tourné Y.</t>
  </si>
  <si>
    <t>Matsui K.|Matsui K.|Oliva X.|Oliva X.|Takao M.|Takao M.|Pereira B.|Gomes T.|Lozano J.|Batista J.|Bauer T.|Calder J.|Choi W.|Ghorbani A.|Glazebrook M.|Guillo S.|Kong S.|Karlsson J.|Lee J.|Mangone P.|Michels F.|Molloy A.|Nery C.|Ozeki S.|Pearce C.|Perera A.|Pereira H.|Pijnenburg B.|Raduan F.|Stone J.|Takao M.|Tourné Y.|Glazebrook M.</t>
  </si>
  <si>
    <t>Percutaneous Ankle Reconstruction of Lateral Ligaments (Perc-Anti RoLL)</t>
  </si>
  <si>
    <t>Bony landmarks available for minimally invasive lateral ankle stabilization surgery: a cadaveric anatomical study</t>
  </si>
  <si>
    <t>Knee Surgery, Sports Traumatology, Arthroscopy</t>
  </si>
  <si>
    <t>Foot and Ankle International</t>
  </si>
  <si>
    <t>Chun T.|Mace S.|Katz E.|Shook J.|Callahan J.|Conners G.|Conway E.|Dudley N.|Gross T.|Lane N.|Macias C.|Timm N.|Bullock K.|Edgerton E.|Haro T.|Joseph M.|Mickalide A.|Moore B.|Remick K.|Snow S.|Tuggle D.|Wright-Johnson C.|Ackerman A.|Benjamin L.|Fuchs S.|Gorelick M.|Sirbaugh P.|Wright J.|Tellez S.|Benjamin L.|Alade K.|Arms J.|Avarello J.|Baldwin S.|Barata I.|Brown K.|Cantor R.|Cohen A.|Dietrich A.|Eakin P.|Gausche-Hill M.|Gerardi M.|Graham C.|Holtzman D.|Hom J.|Ishimine P.|Jinivizian H.|Mehta S.|Ojo A.|Paul A.|Pauze D.|Pearson N.|Rosen B.|Russell W.|Saidinejad M.|Schwartz G.|Sloas H.|Valente J.|Waseem M.|Whiteman P.|Woolridge D.|DeMoor C.|Dy J.|Fox S.|Hoffman R.|Hostetler M.|Markenson D.|Sorrentino A.|Witt M.|Sullivan D.|Wauson S.</t>
  </si>
  <si>
    <t>Evaluation and management of children with acute mental health or behavioral problems. Part II: Recognition of clinically challenging mental health related conditions presenting with medical or uncertain symptoms</t>
  </si>
  <si>
    <t>Executive summary: Evaluation and management of children and adolescents with acute mental health or behavioral problems. Part I: Common clinical challenges of patients with mental health and/or behavioral emergencies</t>
  </si>
  <si>
    <t>Burnett A.|Burnett A.|Burnett A.|Burnett A.|Anderson P.|Anderson P.|Anderson P.|Joseph R.|Allred E.|Allred E.|O'Shea T.|Kuban K.|Leviton A.|Leviton A.|Shah B.|Singh R.|Smith A.|Klein D.|McQuiston S.|Rollins J.|Douglass L.|Ware J.|Coster T.|Henson B.|Wilson R.|McGhee K.|Lee P.|Asgarian A.|Sadhwani A.|Perrin E.|Neger E.|Mattern K.|Walkowiak J.|Barron S.|Frazier J.|Venuti L.|Powers B.|Foley A.|Dessureau B.|Wood M.|Damon-Minow J.|Ehrenkranz R.|Benjamin J.|Romano E.|Tsatsanis K.|Chawarska K.|Kim S.|Dieterich S.|Bearrs K.|Peters N.|Brown P.|Ansusinha E.|Waldrep E.|Friedman J.|Hounshell G.|Allred D.|Engelke S.|Darden-Saad N.|Stainback G.|Warner D.|Wereszczak J.|Bernhardt J.|McKeeman J.|Meyer E.|Pastyrnak S.|Burdo-Hartman W.|Rathbun J.|Nota S.|Crumb T.|Lenski M.|Weiland D.|Lloyd M.|Hunter S.|Msall M.|Ramoskaite R.|Wiggins S.|Washington K.|Martin R.|Prendergast B.|Scott M.|Klarr J.|Kring B.|DeRidder J.|Vogt K.</t>
  </si>
  <si>
    <t>Hand Preference and Cognitive, Motor, and Behavioral Functioning in 10-Year-Old Extremely Preterm Children</t>
  </si>
  <si>
    <t>Pozzi M.|Pisano S.|Bertella S.|Capuano A.|Rizzo R.|Antoniazzi S.|Auricchio F.|Carnovale C.|Cattaneo D.|Ferrajolo C.|Gentili M.|Guastella G.|Mani E.|Rafaniello C.|Riccio M.|Scuderi M.|Sperandeo S.|Sportiello L.|Villa L.|Radice S.|Clementi E.|Clementi E.|Rossi F.|Pascotto A.|Bernardini R.|Molteni M.|Bravaccio C.</t>
  </si>
  <si>
    <t>Rafaniello C.|Pozzi M.|Pisano S.|Ferrajolo C.|Bertella S.|Sportiello L.|Carnovale C.|Sullo M.|Cattaneo D.|Gentili M.|Rizzo R.|Pascotto A.|Mani E.|Villa L.|Riccio M.|Sperandeo S.|Bernardini R.|Bravaccio C.|Clementi E.|Clementi E.|Molteni M.|Rossi F.|Radice S.|Capuano A.</t>
  </si>
  <si>
    <t>Persistence in therapy with risperidone and aripiprazole in pediatric outpatients: A 2-year naturalistic comparison</t>
  </si>
  <si>
    <t>Second generation antipsychotics in ‘real-life’ paediatric patients. Adverse drug reactions and clinical outcomes of drug switch</t>
  </si>
  <si>
    <t>Dell’Osso B.|Dell’Osso B.|Benatti B.|Hollander E.|Fineberg N.|Stein D.|Lochner C.|Nicolini H.|Lanzagorta N.|Palazzo C.|Altamura A.|Marazziti D.|Pallanti S.|Van Ameringen M.|Karamustafalioglu O.|Drummond L.|Hranov L.|Figee M.|Grant J.|Zohar J.|Denys D.|Menchon J.</t>
  </si>
  <si>
    <t>Dell'Osso B.|Dell'Osso B.|Benatti B.|Arici C.|Palazzo C.|Carlo Altamura A.|Hollander E.|Fineberg N.|Stein D.|Nicolini H.|Nicolini H.|Lanzagorta N.|Marazziti D.|Pallanti S.|Van Ameringen M.|Lochner C.|Karamustafalioglu O.|Hranov L.|Figee M.|Drummond L.|Rodriguez C.|Grant J.|Denys D.|Menchon J.|Zohar J.</t>
  </si>
  <si>
    <t>Childhood, adolescent and adult age at onset and related clinical correlates in obsessive–compulsive disorder: a report from the International College of Obsessive–Compulsive Spectrum Disorders (ICOCS)</t>
  </si>
  <si>
    <t>Prevalence of suicide attempt and clinical characteristics of suicide attempters with obsessive-compulsive disorder: A report from the International College of Obsessive-Compulsive Spectrum Disorders (ICOCS)</t>
  </si>
  <si>
    <t>International Journal of Psychiatry in Clinical Practice</t>
  </si>
  <si>
    <t>Wang F.|Pang L.|Fu J.|Shen Y.|Wei Y.|Tan L.|Zhang P.|Han Y.|Chen C.|Zhang R.|Li Y.|Chen K.|Chen H.|Liu Y.|Cui Y.|Wang Y.|Yu Z.|Zhou X.|Liu Y.|Liu Y.|Gu Z.|Fang W.|Chen G.|Chen Y.|Ding J.|Fu H.|Geng Y.|Kang N.|Liang G.|Lin Q.|Liu Q.|Peng L.|Shen Y.|Wang C.|Wang H.|Wu J.|Wu Y.|Xin Y.|Yao S.|Yue J.|Zhang J.|Zhao H.|Zheng W.|Zhu L.</t>
  </si>
  <si>
    <t>Postoperative survival for patients with thymoma complicating myasthenia gravis-Preliminary retrospective results of the ChART database</t>
  </si>
  <si>
    <t>Russell C.|Russell C.|Pedoia V.|Pedoia V.|Amano K.|Amano K.|Potter H.|Potter H.|Majumdar S.|Majumdar S.|Koff M.|Goldring S.|Goldring M.|Hannafin J.|Marx R.|Nawabi D.|Otero M.|Rodeo S.|Shah P.|Warren R.|Amrami K.|Felmlee J.|Frick M.|Krych A.|Stuart M.|Williams S.|Kretzchmar M.|Lansdown D.|Li A.|Li X.|Link T.|Benjamin Ma C.|Okazaki N.|Savic D.|Schwaiger B.|Su F.|Wyatt C.|Hardin J.</t>
  </si>
  <si>
    <t>Baseline cartilage quality is associated with voxel-based T&lt;inf&gt;1ρ&lt;/inf&gt;and T&lt;inf&gt;2&lt;/inf&gt;following ACL reconstruction: A multicenter pilot study</t>
  </si>
  <si>
    <t>Pransky G.|Pransky G.|Fassier J.|Besen E.|Blanck P.|Ekberg K.|Feuerstein M.|Munir F.|Munir F.|Amick B.|Anema J.|Besen E.|Blanck P.|Boot C.|Bültmann U.|Chan C.|Delclos G.|Ekberg K.|Ehrhart M.|Fassier J.|Feuerstein M.|Gimeno D.|Kristman V.|Linton S.|Main C.|Nicholas M.|Pransky G.|Shaw W.|Sullivan M.|Tetrick L.|Tveito T.|Viikari-Juntura E.|Williams-Whitt K.|Young A.</t>
  </si>
  <si>
    <t>Ekberg K.|Pransky G.|Pransky G.|Besen E.|Fassier J.|Feuerstein M.|Munir F.|Munir F.|Blanck P.|Amick B.|Anema J.|Besen E.|Blanck P.|Boot C.|Bültmann U.|Chan C.|Delclos G.|Ekberg K.|Ehrhart M.|Fassier J.|Feuerstein M.|Gimeno D.|Kristman V.|Linton S.|Main C.|Nicholas M.|Pransky G.|Shaw W.|Sullivan M.|Tetrick L.|Tveito T.|Viikari-Juntura E.|Williams-Whitt K.|Young A.</t>
  </si>
  <si>
    <t>Sustaining Work Participation Across the Life Course</t>
  </si>
  <si>
    <t>New Business Structures Creating Organizational Opportunities and Challenges for Work Disability Prevention</t>
  </si>
  <si>
    <t>Gossec L.|Soubrier M.|Frantz F.|Molto A.|Fayet F.|Bardin T.|Balandraud N.|Cerato M.|Chalès G.|Valckenaere I.|Dernis E.|Ziegler L.|Flipo R.|Gaudin P.|Gilson M.|Mariette X.|Mouterde G.|Pouplin S.|Richette P.|Ruyssen-Witrand A.|Saraux A.|Berenbaum F.|Schaeverbeke T.|Sibilia J.|Dougados M.</t>
  </si>
  <si>
    <t>Un tiers des patients atteints de polyarthrite rhumatoïde (PR) établie sont correctement vaccinés contre la grippe et le pneumocoque et cette proportion augmente : évaluation longitudinale sur 3 ans des 769 patients de l’étude COMEDRA</t>
  </si>
  <si>
    <t>Gronchi A.|Strauss D.|Miceli R.|Bonvalot S.|Swallow C.|Hohenberger P.|Van Coevorden F.|Rutkowski P.|Callegaro D.|Hayes A.|Honoré C.|Fairweather M.|Cannell A.|Jakob J.|Haas R.|Szacht M.|Fiore M.|Casali P.|Pollock R.|Raut C.</t>
  </si>
  <si>
    <t>Macneill A.|Macneill A.|Gronchi A.|Miceli R.|Bonvalot S.|Swallow C.|Hohenberger P.|Van Coevorden F.|Rutkowski P.|Callegaro D.|Hayes A.|Honoré C.|Fairweather M.|Cannell A.|Jakob J.|Haas R.|Szacht M.|Fiore M.|Casali P.|Pollock R.|Barretta F.|Raut C.|Strauss D.</t>
  </si>
  <si>
    <t>Variability in patterns of recurrence after resection of primary retroperitoneal sarcoma (RPS). A report on 1007 patients from the multi-institutional collaborative RPS working group</t>
  </si>
  <si>
    <t>Postoperative Morbidity after Radical Resection of Primary Retroperitoneal Sarcoma</t>
  </si>
  <si>
    <t>Kretschmer A.|Kretschmer A.|Hüsch T.|Thomsen F.|Kronlachner D.|Obaje A.|Anding R.|Pottek T.|Rose A.|Olianas R.|Friedl A.|Hübner W.|Homberg R.|Pfitzenmaier J.|Grein U.|Queissert F.|Naumann C.|Schweiger J.|Wotzka C.|Nyarangi-Dix J.|Hofmann T.|Seiler R.|Haferkamp A.|Bauer R.</t>
  </si>
  <si>
    <t>Hüsch T.|Kretschmer A.|Kretschmer A.|Thomsen F.|Kronlachner D.|Kurosch M.|Obaje A.|Anding R.|Kirschner-Hermanns R.|Pottek T.|Rose A.|Olianas R.|Lusuardi L.|Friedl A.|Homberg R.|Pfitzenmaier J.|Queissert F.|Naumann C.|Schweiger J.|Wotzka C.|Nyarangi-Dix J.|Brehmer B.|Abdunnur R.|Loertzer H.|Ulm K.|Hübner W.|Bauer R.|Haferkamp A.</t>
  </si>
  <si>
    <t>Complications and Short-Term Explantation Rate Following Artificial Urinary Sphincter Implantation: Results from a Large Middle European Multi-Institutional Case Series</t>
  </si>
  <si>
    <t>The AdVance and AdVanceXP male sling in urinary incontinence: is there a difference?</t>
  </si>
  <si>
    <t>International Neurourology Journal</t>
  </si>
  <si>
    <t>O'Neil B.|Koyama T.|Alvarez J.|Conwill R.|Albertsen P.|Cooperberg M.|Goodman M.|Greenfield S.|Hamilton A.|Hoffman K.|Hoffman R.|Kaplan S.|Stanford J.|Stroup A.|Paddock L.|Wu X.|Stephenson R.|Resnick M.|Resnick M.|Barocas D.|Penson D.|Penson D.</t>
  </si>
  <si>
    <t>O'Neil B.|Hoffman K.|Koyama T.|Alvarez J.|Conwill R.|Albertsen P.|Cooperberg M.|Goodman M.|Greenfield S.|Hamilton A.|Kaplan S.|Hashibe M.|Stanford J.|Stroup A.|Paddock L.|Chen V.|Wu X.|Resnick M.|Resnick M.|Penson D.|Penson D.|Barocas D.</t>
  </si>
  <si>
    <t>The Comparative Harms of Open and Robotic Prostatectomy in Population Based Samples</t>
  </si>
  <si>
    <t>Patient Reported Comparative Effectiveness of Contemporary Intensity Modulated Radiation Therapy Versus External Beam Radiation Therapy of the Mid 1990s for Localized Prostate Cancer</t>
  </si>
  <si>
    <t>Urology Practice</t>
  </si>
  <si>
    <t>Palese A.|Destrebecq A.|Terzoni S.|Grassetti L.|Altini P.|Bevilacqua A.|Brugnolli A.|Benaglio C.|Dalponte A.|De Biasio L.|Dimonte V.|Gambacorti B.|Fasci A.|Grosso S.|Mansutti I.|Mantovan F.|Marognolli O.|Montalti S.|Nicotera R.|Perli S.|Randon G.|Stampfl B.|Tollini M.|Canzan F.|Zannini L.|Saiani L.</t>
  </si>
  <si>
    <t>Palese A.|Gonella S.|Grassetti L.|Mansutti I.|Brugnolli A.|Saiani L.|Terzoni S.|Zannini L.|Destrebecq A.|Dimonte V.|Morsanutto M.|Canzan F.|Altini P.|Bevilacqua A.|Dal Ponte A.|De Biasio L.|Fascì A.|Grosso S.|Mantovan F.|Marognolli O.|Nicotera R.|Randon G.|Tollini M.</t>
  </si>
  <si>
    <t>Validation of the Italian clinical learning environment instrument (SVIAT): Study protocol</t>
  </si>
  <si>
    <t>Multi-level analysis of national nursing students’ disclosure of patient safety concerns</t>
  </si>
  <si>
    <t>Assistenza Infermieristica e Ricerca</t>
  </si>
  <si>
    <t>Worldviews on Evidence-Based Nursing</t>
  </si>
  <si>
    <t>Medical Education</t>
  </si>
  <si>
    <t>Fu C.|Fu C.|Fu C.|Zhang Y.|Zhang Y.|Zhou X.|Zhou X.|Wang M.|Wang M.|Litvinov Y.|Litvinov Y.|Blaum K.|Xu H.|Xu H.|Xu X.|Shuai P.|Lam Y.|Chen R.|Yan X.|Bao T.|Chen X.|Chen X.|Chen H.|Chen H.|He J.|He J.|Kubono S.|Liu D.|Liu D.|Mao R.|Ma X.|Sun M.|Sun M.|Tu X.|Tu X.|Tu X.|Xing Y.|Xing Y.|Zhang P.|Zhang P.|Zeng Q.|Zeng Q.|Zhou X.|Zhou X.|Zhan W.|Litvinov S.|Audi G.|Uesaka T.|Yamaguchi Y.|Yamaguchi T.|Ozawa A.|Sun B.|Sun Y.|Xu F.</t>
  </si>
  <si>
    <t>Masses of the Tz=-3/2 nuclei P 27 and S 29</t>
  </si>
  <si>
    <t>Goigoux T.|Ascher P.|Blank B.|Gerbaux M.|Giovinazzo J.|Grévy S.|Kurtukian Nieto T.|Magron C.|Doornenbal P.|Kiss G.|Nishimura S.|Söderström P.|Phong V.|Wu J.|Ahn D.|Fukuda N.|Inabe N.|Kubo T.|Kubono S.|Sakurai H.|Sakurai H.|Shimizu Y.|Sumikama T.|Suzuki H.|Takeda H.|Agramunt J.|Algora A.|Algora A.|Guadilla V.|Montaner-Piza A.|Morales A.|Orrigo S.|Rubio B.|Fujita Y.|Fujita Y.|Tanaka M.|Gelletly W.|Gelletly W.|Aguilera P.|Molina F.|Diel F.|Lubos D.|De Angelis G.|Napoli D.|Borcea C.|Boso A.|Cakirli R.|Ganioglu E.|Chiba J.|Nishimura D.|Oikawa H.|Takei Y.|Yagi S.|Wimmer K.|De France G.|Go S.|Brown B.</t>
  </si>
  <si>
    <t>Morales A.|Morales A.|Morales A.|Algora A.|Algora A.|Rubio B.|Kaneko K.|Nishimura S.|Aguilera P.|Orrigo S.|Molina F.|De Angelis G.|Recchia F.|Recchia F.|Kiss G.|Phong V.|Phong V.|Wu J.|Nishimura D.|Oikawa H.|Goigoux T.|Giovinazzo J.|Ascher P.|Agramunt J.|Ahn D.|Baba H.|Blank B.|Borcea C.|Boso A.|Boso A.|Davies P.|Diel F.|Dombrádi Z.|Doornenbal P.|Eberth J.|De France G.|Fujita Y.|Fujita Y.|Fukuda N.|Ganioglu E.|Gelletly W.|Gelletly W.|Gerbaux M.|Grévy S.|Guadilla V.|Inabe N.|Isobe T.|Kojouharov I.|Korten W.|Kubo T.|Kubono S.|Kurtukián Nieto T.|Kurz N.|Lee J.|Lenzi S.|Lenzi S.|Liu J.|Lokotko T.|Lubos D.|Magron C.|Montaner-Pizá A.|Napoli D.|Sakurai H.|Sakurai H.|Schaffner H.|Shimizu Y.|Sidong C.|Söderström P.|Sumikama T.|Suzuki H.|Takeda H.|Takei Y.|Tanaka M.|Yagi S.</t>
  </si>
  <si>
    <t>Two-Proton Radioactivity of Kr 67</t>
  </si>
  <si>
    <t>Simultaneous investigation of the T=1(Jπ=0+) and T=0(Jπ=9+) β decays in Br 70</t>
  </si>
  <si>
    <t>Armano M.|Audley H.|Auger G.|Baird J.|Bassan M.|Binetruy P.|Born M.|Bortoluzzi D.|Bortoluzzi D.|Brandt N.|Caleno M.|Carbone L.|Cavalleri A.|Cesarini A.|Ciani G.|Ciani G.|Congedo G.|Congedo G.|Cruise A.|Danzmann K.|De Deus Silva M.|De Rosa R.|Diaz-Aguiló M.|Di Fiore L.|Diepholz I.|Dixon G.|Dolesi R.|Dunbar N.|Ferraioli L.|Ferroni V.|Fichter W.|Fitzsimons E.|Flatscher R.|Freschi M.|García Marín A.|García Marín A.|García Marirrodriga C.|Gerndt R.|Gesa L.|Gibert F.|Giardini D.|Giusteri R.|Guzmán F.|Guzmán F.|Grado A.|Grado A.|Grimani C.|Grynagier A.|Grynagier A.|Grzymisch J.|Harrison I.|Heinzel G.|Hewitson M.|Hollington D.|Hoyland D.|Hueller M.|Inchauspé H.|Jennrich O.|Jetzer P.|Johann U.|Johlander B.|Karnesis N.|Kaune B.|Korsakova N.|Killow C.|Lobo J.|Lloro I.|Liu L.|López-Zaragoza J.|Maarschalkerweerd R.|Mance D.|Martín V.|Martin-Polo L.|Martino J.|Martin-Porqueras F.|Madden S.|Mateos I.|McNamara P.|Mendes J.|Mendes L.|Monsky A.|Monsky A.|Nicolodi D.|Nicolodi D.|Nofrarias M.|Paczkowski S.|Perreur-Lloyd M.|Petiteau A.|Pivato P.|Plagnol E.|Prat P.|Ragnit U.|Raïs B.|Ramos-Castro J.|Reiche J.|Robertson D.|Rozemeijer H.|Rivas F.|Russano G.|Sanjuán J.</t>
  </si>
  <si>
    <t>Armano M.|Audley H.|Baird J.|Bassan M.|Benella S.|Benella S.|Binetruy P.|Born M.|Bortoluzzi D.|Bortoluzzi D.|Cavalleri A.|Cesarini A.|Cruise A.|Danzmann K.|Silva M.|Diepholz I.|Dixon G.|Dolesi R.|Fabi M.|Ferraioli L.|Ferroni V.|Finetti N.|Finetti N.|Fitzsimons E.|Freschi M.|Gesa L.|Gibert F.|Giardini D.|Giusteri R.|Grimani C.|Grimani C.|Grzymisch J.|Harrison I.|Heinzel G.|Hewitson M.|Hollington D.|Hoyland D.|Hueller M.|Inchauspé H.|Jennrich O.|Jetzer P.|Karnesis N.|Kaune B.|Korsakova N.|Killow C.|Laurenza M.|Laurenza M.|Lobo J.|Lloro I.|Liu L.|López-Zaragoza J.|Maarschalkerweerd R.|Mance D.|Martín V.|Martin-Polo L.|Martino J.|Martin-Porqueras F.|Mateos I.|McNamara P.|Mendes J.|Mendes L.|Nofrarias M.|Paczkowski S.|Perreur-Lloyd M.|Petiteau A.|Pivato P.|Plagnol E.|Ramos-Castro J.|Reiche J.|Robertson D.|Rivas F.|Russano G.|Sabbatini F.|Slutsky J.|Sopuerta C.|Sumner T.|Telloni D.|Telloni D.|Texier D.|Thorpe J.|Vetrugno D.|Vitale S.|Wanner G.|Ward H.|Wass P.|Weber W.|Wissel L.|Wittchen A.|Zambotti A.|Zenoni C.|Zweifel P.</t>
  </si>
  <si>
    <t>Sub-Femto- g Free Fall for Space-Based Gravitational Wave Observatories: LISA Pathfinder Results</t>
  </si>
  <si>
    <t>Characteristics and Energy Dependence of Recurrent Galactic Cosmic-Ray Flux Depressions and of a Forbush Decrease with LISA Pathfinder</t>
  </si>
  <si>
    <t>Akerib D.|Akerib D.|Akerib D.|Araújo H.|Bai X.|Bailey A.|Balajthy J.|Beltrame P.|Bernard E.|Bernstein A.|Biesiadzinski T.|Biesiadzinski T.|Biesiadzinski T.|Boulton E.|Bradley A.|Bramante R.|Bramante R.|Bramante R.|Cahn S.|Carmona-Benitez M.|Chan C.|Chapman J.|Chiller A.|Chiller C.|Currie A.|Cutter J.|Davison T.|De Viveiros L.|Dobi A.|Dobson J.|Druszkiewicz E.|Edwards B.|Faham C.|Fiorucci S.|Gaitskell R.|Gehman V.|Ghag C.|Gibson K.|Gilchriese M.|Hall C.|Hanhardt M.|Hanhardt M.|Haselschwardt S.|Hertel S.|Hertel S.|Hertel S.|Hogan D.|Horn M.|Horn M.|Horn M.|Huang D.|Ignarra C.|Ignarra C.|Ihm M.|Ihm M.|Jacobsen R.|Jacobsen R.|Ji W.|Ji W.|Ji W.|Kazkaz K.|Khaitan D.|Knoche R.|Larsen N.|Lee C.|Lee C.|Lee C.|Lenardo B.|Lenardo B.|Lesko K.|Lindote A.|Lopes M.|Malling D.|Manalaysay A.|Mannino R.|Marzioni M.|McKinsey D.|McKinsey D.|McKinsey D.|Mei D.|Mock J.|Moongweluwan M.|Morad J.|Murphy A.|Nehrkorn C.|Nelson H.|Neves F.|O'Sullivan K.|O'Sullivan K.|O'Sullivan K.|Oliver-Mallory K.|Oliver-Mallory K.|Ott R.|Palladino K.|Palladino K.|Palladino K.|Pangilinan M.|Pease E.|Pease E.|Pease E.</t>
  </si>
  <si>
    <t>Akerib D.|Akerib D.|Akerib D.|Alsum S.|Araújo H.|Bai X.|Balajthy J.|Beltrame P.|Bernard E.|Bernstein A.|Biesiadzinski T.|Biesiadzinski T.|Biesiadzinski T.|Boulton E.|Boulton E.|Boulton E.|B. Boxer|Brás P.|S. Burdin|Byram D.|Byram D.|Carmona-Benitez M.|Chan C.|Cutter J.|Davison T.|Druszkiewicz E.|Fallon S.|Fan A.|Fan A.|Fiorucci S.|Fiorucci S.|Gaitskell R.|Genovesi J.|Ghag C.|Gilchriese M.|E. Grace|C. Gwilliam|Hall C.|Haselschwardt S.|Hertel S.|Hertel S.|Hogan D.|Horn M.|Horn M.|Huang D.|Ignarra C.|Ignarra C.|Jacobsen R.|Ji W.|Ji W.|Ji W.|Kamdin K.|Kamdin K.|Kazkaz K.|Khaitan D.|Knoche R.|E.V. Korolkova|S. Kravitz|V.A. Kudryavtsev|Lenardo B.|Lenardo B.|Lesko K.|Liao J.|J. Lin|Lindote A.|Lopes M.|Manalaysay A.|Mannino R.|Mannino R.|Marangou N.|Marzioni M.|McKinsey D.|McKinsey D.|Mei D.|Moongweluwan M.|Morad J.|Murphy A.|Nehrkorn C.|Nelson H.|Neves F.|Oliver-Mallory K.|Oliver-Mallory K.|Palladino K.|Pease E.|Pease E.|G. Rischbieter|Rhyne C.|P. Rossiter|Shaw S.|Shaw S.|Shutt T.|Shutt T.|Shutt T.|Silva C.|Solmaz M.|Solovov V.|Sorensen P.|Sumner T.|Szydagis M.|Taylor D.</t>
  </si>
  <si>
    <t>Results on the Spin-Dependent Scattering of Weakly Interacting Massive Particles on Nucleons from the Run 3 Data of the LUX Experiment</t>
  </si>
  <si>
    <t>LUX trigger efficiency</t>
  </si>
  <si>
    <t>Togano Y.|Nakamura T.|Kondo Y.|Tostevin J.|Saito A.|Gibelin J.|Orr N.|Achouri N.|Aumann T.|Baba H.|Delaunay F.|Doornenbal P.|Fukuda N.|Hwang J.|Inabe N.|Isobe T.|Kameda D.|Kanno D.|Kim S.|Kobayashi N.|Kobayashi T.|Kubo T.|Leblond S.|Lee J.|Marqués F.|Minakata R.|Motobayashi T.|Murai D.|Murakami T.|Muto K.|Nakashima T.|Nakatsuka N.|Navin A.|Nishi S.|Ogoshi S.|Otsu H.|Sato H.|Satou Y.|Shimizu Y.|Suzuki H.|Takahashi K.|Takeda H.|Takeuchi S.|Tanaka R.|Tuff A.|Vandebrouck M.|Yoneda K.</t>
  </si>
  <si>
    <t>Interaction cross section study of the two-neutron halo nucleus&lt;sup&gt;22&lt;/sup&gt;C</t>
  </si>
  <si>
    <t>Bennett M.|Bennett M.|Bennett M.|Wrede C.|Wrede C.|Brown B.|Brown B.|Liddick S.|Liddick S.|Pérez-Loureiro D.|Pérez-Loureiro D.|Bardayan D.|Chen A.|Chipps K.|Chipps K.|Fry C.|Fry C.|Fry C.|Glassman B.|Glassman B.|Langer C.|Langer C.|Larson N.|Larson N.|McNeice E.|Meisel Z.|Meisel Z.|Ong W.|Ong W.|Ong W.|O'Malley P.|Pain S.|Prokop C.|Prokop C.|Schwartz S.|Schwartz S.|Schwartz S.|Suchyta S.|Suchyta S.|Thompson P.|Walters M.|Xu X.|Xu X.</t>
  </si>
  <si>
    <t>Isobaric multiplet mass equation in the A=31, T=3/2 quartets</t>
  </si>
  <si>
    <t>Lees J.|Poireau V.|Tisserand V.|Grauges E.|Palano A.|Eigen G.|Brown D.|Kolomensky Y.|Koch H.|Schroeder T.|Hearty C.|Mattison T.|McKenna J.|So R.|Blinov V.|Blinov V.|Blinov V.|Buzykaev A.|Druzhinin V.|Druzhinin V.|Golubev V.|Golubev V.|Kravchenko E.|Kravchenko E.|Onuchin A.|Onuchin A.|Onuchin A.|Serednyakov S.|Serednyakov S.|Skovpen Y.|Skovpen Y.|Solodov E.|Solodov E.|Todyshev K.|Todyshev K.|Lankford A.|Gary J.|Long O.|Eisner A.|Lockman W.|Panduro Vazquez W.|Chao D.|Cheng C.|Echenard B.|Flood K.|Hitlin D.|Kim J.|Miyashita T.|Ongmongkolkul P.|Porter F.|Röhrken M.|Huard Z.|Meadows B.|Pushpawela B.|Sokoloff M.|Sun L.|Smith J.|Wagner S.|Bernard D.|Verderi M.|Bettoni D.|Bozzi C.|Calabrese R.|Calabrese R.|Cibinetto G.|Cibinetto G.|Fioravanti E.|Fioravanti E.|Garzia I.|Garzia I.|Luppi E.|Luppi E.|Santoro V.|Calcaterra A.|De Sangro R.|Finocchiaro G.|Martellotti S.|Patteri P.|Peruzzi I.|Piccolo M.|Zallo A.|Passaggio S.|Patrignani C.|Patrignani C.|Bhuyan B.|Mallik U.|Chen C.|Cochran J.|Prell S.|Ahmed H.|Pennington M.|Gritsan A.|Arnaud N.|Davier M.|Le Diberder F.|Lutz A.|Wormser G.|Lange D.|Wright D.|Coleman J.</t>
  </si>
  <si>
    <t>Lees J.|Poireau V.|Tisserand V.|Grauges E.|Palano A.|Eigen G.|Brown D.|Kolomensky Y.|Fritsch M.|Koch H.|Schroeder T.|Hearty C.|Hearty C.|Mattison T.|McKenna J.|So R.|Blinov V.|Blinov V.|Blinov V.|Buzykaev A.|Druzhinin V.|Druzhinin V.|Golubev V.|Golubev V.|Kozyrev E.|Kozyrev E.|Kravchenko E.|Kravchenko E.|Onuchin A.|Onuchin A.|Onuchin A.|Serednyakov S.|Serednyakov S.|Skovpen Y.|Skovpen Y.|Solodov E.|Solodov E.|Todyshev K.|Todyshev K.|Lankford A.|Gary J.|Long O.|Eisner A.|Lockman W.|Panduro Vazquez W.|Chao D.|Cheng C.|Echenard B.|Flood K.|Hitlin D.|Kim J.|Li Y.|Miyashita T.|Ongmongkolkul P.|Porter F.|Röhrken M.|Huard Z.|Meadows B.|Pushpawela B.|Sokoloff M.|Sun L.|Sun L.|Smith J.|Wagner S.|Bernard D.|Verderi M.|Bettoni D.|Bozzi C.|Calabrese R.|Calabrese R.|Cibinetto G.|Cibinetto G.|Fioravanti E.|Fioravanti E.|Garzia I.|Garzia I.|Luppi E.|Luppi E.|Santoro V.|Calcaterra A.|De Sangro R.|Finocchiaro G.|Martellotti S.|Patteri P.|Peruzzi I.|Piccolo M.|Rotondo M.|Zallo A.|Passaggio S.|Patrignani C.|Patrignani C.|Lacker H.|Bhuyan B.|Mallik U.|Chen C.|Cochran J.|Prell S.|Gritsan A.|Arnaud N.|Davier M.</t>
  </si>
  <si>
    <t>Measurement of the I=1 /2 Kπ S -wave amplitude from Dalitz plot analyses of ηc →k K ¯ π in two-photon interactions</t>
  </si>
  <si>
    <t>Search for the decay mode B&lt;sup&gt;0&lt;/sup&gt; → ppp p</t>
  </si>
  <si>
    <t>Sherwin B.|Van Engelen A.|Sehgal N.|Madhavacheril M.|Madhavacheril M.|Addison G.|Aiola S.|Aiola S.|Aiola S.|Allison R.|Battaglia N.|Becker D.|Beall J.|Bond J.|Calabrese E.|Datta R.|Devlin M.|Dünner R.|Dunkley J.|Dunkley J.|Dunkley J.|Fox A.|Gallardo P.|Halpern M.|Hasselfield M.|Hasselfield M.|Henderson S.|Hill J.|Hilton G.|Hubmayr J.|Hughes J.|Hincks A.|Hlozek R.|Huffenberger K.|Koopman B.|Kosowsky A.|Kosowsky A.|Louis T.|Maurin L.|McMahon J.|Moodley K.|Naess S.|Naess S.|Nati F.|Newburgh L.|Niemack M.|Page L.|Sievers J.|Sievers J.|Spergel D.|Spergel D.|Staggs S.|Thornton R.|Thornton R.|Van Lanen J.|Vavagiakis E.|Wollack E.</t>
  </si>
  <si>
    <t>Two-season Atacama Cosmology Telescope polarimeter lensing power spectrum</t>
  </si>
  <si>
    <t>Adamczyk K.|Aihara H.|Angelini C.|Angelini C.|Aziz T.|Babu V.|Bacher S.|Bahinipati S.|Barberio E.|Baroncelli T.|Baroncelli T.|Basith A.|Batignani G.|Batignani G.|Bauer A.|Behera P.|Bergauer T.|Bettarini S.|Bettarini S.|Bhuyan B.|Bilka T.|Bosi F.|Bosisio L.|Bosisio L.|Bozek A.|Buchsteiner F.|Bulla L.|Casarosa G.|Ceccanti M.|Červenkov D.|Chendvankar S.|Dash N.|Divekar S.|Doležal Z.|Dutta D.|Forti F.|Forti F.|Friedl M.|Hara K.|Higuchi T.|Horiguchi T.|Irmler C.|Ishikawa A.|Jeon H.|Joo C.|Kandra J.|Kang K.|Kato E.|Kawasaki T.|Kawasaki T.|Kodyš P.|Kohriki T.|Koike S.|Kolwalkar M.|Kvasnička P.|Lanceri L.|Lanceri L.|Lettenbicher J.|Lueck T.|Lueck T.|Maki M.|Mammini P.|Mayekar S.|Mohanty G.|Mohanty S.|Mohanty S.|Morii T.|Nakamura K.|Natkaniec Z.|Negishi K.|Nisar N.|Onuki Y.|Ostrowicz W.|Paladino A.|Paladino A.|Paoloni E.|Paoloni E.|Park H.|Pilo F.|Profeti A.|Rashevskaya I.|Rashevskaya I.|Rao K.|Rizzo G.|Rizzo G.|Rozanska M.|Sasaki J.|Sato N.|Schultschik S.|Schwanda C.|Seino Y.|Shimizu N.|Stypula J.|Suzuki J.|Tanaka S.|Tanida K.|Taylor G.|Thalmeier R.|Thomas R.|Tsuboyama T.</t>
  </si>
  <si>
    <t>The Belle II silicon vertex detector assembly and mechanics</t>
  </si>
  <si>
    <t>Ullán M.|Allport P.|Baca M.|Broughton J.|Chisholm A.|Nikolopoulos K.|Pyatt S.|Thomas J.|Wilson J.|Kierstead J.|Kuczewski P.|Lynn D.|Hommels L.|Fleta C.|Fernandez-Tejero J.|Quirion D.|Bloch I.|Díez S.|Gregor I.|Lohwasser K.|Poley L.|Tackmann K.|Hauser M.|Jakobs K.|Kuehn S.|Mahboubi K.|Mori R.|Parzefall U.|Clark A.|Ferrere D.|Gonzalez Sevilla S.|Ashby J.|Blue A.|Bates R.|Buttar C.|Doherty F.|McMullen T.|McEwan F.|O'Shea V.|Kamada S.|Yamamura K.|Ikegami Y.|Nakamura K.|Takubo Y.|Unno Y.|Takashima R.|Chilingarov A.|Fox H.|Affolder A.|Casse G.|Dervan P.|Forshaw D.|Greenall A.|Wonsak S.|Wormald M.|Cindro V.|Kramberger G.|Mandić I.|Mikuž M.|Gorelov I.|Hoeferkamp M.|Palni P.|Seidel S.|Taylor A.|Toms K.|Wang R.|Hessey N.|Valencic N.|Hanagaki K.|Hanagaki K.|Dolezal Z.|Kodys P.|Bohm J.|Mikestikova M.|Bevan A.|Beck G.|Milke C.|Domingo M.|Fadeyev V.|Galloway Z.|Hibbard-Lubow D.|Liang Z.|Sadrozinski H.|Seiden A.|To K.|French R.|Hodgson P.|Marin-Reyes H.|Parker K.|Jinnouchi O.|Hara K.|Hara K.|Bernabeu J.|Civera J.|Garcia C.|Lacasta C.|Marti i Garcia S.|Rodriguez D.|Santoyo D.|Solaz C.</t>
  </si>
  <si>
    <t>Embedded pitch adapters: A high-yield interconnection solution for strip sensors</t>
  </si>
  <si>
    <t>Aguilar J.|Aguilar J.|Bilnik W.|Borkowski J.|Cadoux F.|Christov A.|Della Volpe D.|Favre Y.|Heller M.|Kasperek J.|Lyard E.|Marszałek A.|Marszałek A.|Moderski R.|Montaruli T.|Porcelli A.|Prandini E.|Rajda P.|Rameez M.|Schioppa E.|Troyano Pujadas I.|Zitara K.|Błocki J.|Bogacz L.|Bulik T.|Curyło M.|Dyrda M.|Frankowski A.|Grudniki|Grudzińska M.|Idźkowski B.|Jamrozy M.|Janiak M.|Lalik K.|Mach E.|Mandat D.|Michałowski J.|Neronov A.|Niemiec J.|Ostrowski M.|Paśsko P.|Pech M.|Schovanek P.|Seweryn K.|Skowron K.|Sliusar V.|Sowiński M.|Stawarz|Stodulska M.|Stodulska M.|Stodulski M.|Toscano S.|Toscano S.|Walter R.|Wicek M.|Zagdański A.|Zychowski P.</t>
  </si>
  <si>
    <t>Heller M.|Schioppa E.|Porcelli A.|Pujadas I.|Ziȩtara K.|Volpe D.|Montaruli T.|Cadoux F.|Favre Y.|Aguilar J.|Aguilar J.|Christov A.|Prandini E.|Rajda P.|Rameez M.|Bilnik W.|Błocki J.|Bogacz L.|Borkowski J.|Bulik T.|Frankowski A.|Grudzińska M.|Idźkowski B.|Jamrozy M.|Janiak M.|Kasperek J.|Lalik K.|Lyard E.|Mach E.|Mandat D.|Marszałek A.|Marszałek A.|Miranda L.|Michałowski J.|Moderski R.|Neronov A.|Niemiec J.|Ostrowski M.|Paśko P.|Pech M.|Schovanek P.|Seweryn K.|Sliusar V.|Sliusar V.|Skowron K.|Stawarz|Stodulska M.|Stodulska M.|Stodulski M.|Walter R.|Wiȩcek M.|Zagdański A.</t>
  </si>
  <si>
    <t>The front-end electronics and slow control of large area SiPM for the SST-1M camera developed for the CTA experiment</t>
  </si>
  <si>
    <t>An innovative silicon photomultiplier digitizing camera for gamma-ray astronomy</t>
  </si>
  <si>
    <t>Pompili R.|Anania M.|Bellaveglia M.|Biagioni A.|Bini S.|Bisesto F.|Chiadroni E.|Cianchi A.|Costa G.|Di Giovenale D.|Ferrario M.|Filippi F.|Gallo A.|Giribono A.|Lollo V.|Marocchino A.|Martinelli V.|Mostacci A.|Di Pirro G.|Romeo S.|Scifo J.|Shpakov V.|Vaccarezza C.|Villa F.|Zigler A.</t>
  </si>
  <si>
    <t>Recent results at SPARC_LAB</t>
  </si>
  <si>
    <t>Gianoncelli A.|Bufon J.|Bufon J.|Bufon J.|Ahangarianabhari M.|Ahangarianabhari M.|Altissimo M.|Bellutti P.|Bertuccio G.|Bertuccio G.|Borghes R.|Carrato S.|Cautero G.|Cautero G.|Fabiani S.|Giacomini G.|Giuressi D.|Giuressi D.|Kourousias G.|Menk R.|Menk R.|Picciotto A.|Piemonte C.|Rachevski A.|Rashevskaya I.|Stolfa A.|Vacchi A.|Vacchi A.|Zampa G.|Zampa N.|Zorzi N.</t>
  </si>
  <si>
    <t>Bufon J.|Bufon J.|Bufon J.|Gianoncelli A.|Gianoncelli A.|Ahangarianabhari M.|Ahangarianabhari M.|Altissimo M.|Bellutti P.|Bertuccio G.|Bertuccio G.|Borghes R.|Carrato S.|Cautero G.|Cautero G.|Cautero G.|Cicuttin A.|Cicuttin A.|Crespo M.|Crespo M.|Fabiani S.|Fabiani S.|Gandola M.|Gandola M.|Giacomini G.|Giacomini G.|Giuressi D.|Giuressi D.|Kourousias G.|Menk R.|Menk R.|Menk R.|Picciotto A.|Piemonte C.|Rachevski A.|Rashevskaya I.|Schillani S.|Schillani S.|Stolfa A.|Vacchi A.|Vacchi A.|Zampa G.|Zampa N.|Zorzi N.</t>
  </si>
  <si>
    <t>A new detector system for low energy X-ray fluorescence coupled with soft X-ray microscopy: First tests and characterization</t>
  </si>
  <si>
    <t>Towards a multi-element silicon drift detector system for fluorescence spectroscopy in the soft X-ray regime</t>
  </si>
  <si>
    <t>Ammendola R.|Bauce M.|Bauce M.|Biagioni A.|Chiozzi S.|Chiozzi S.|Cotta Ramusino A.|Cotta Ramusino A.|Fantechi R.|Fantechi R.|Fiorini M.|Fiorini M.|Giagu S.|Giagu S.|Gianoli A.|Gianoli A.|Lamanna G.|Lamanna G.|Lonardo A.|Messina A.|Messina A.|Neri I.|Neri I.|Paolucci P.|Piandani R.|Pontisso L.|Rescigno M.|Simula F.|Sozzi M.|Sozzi M.|Vicini P.</t>
  </si>
  <si>
    <t>Ammendola R.|Biagioni A.|Chiozzi S.|Cretaro P.|Cotta Ramusino A.|Di Lorenzo S.|Di Lorenzo S.|Fantechi R.|Fiorini M.|Fiorini M.|Frezza O.|Gianoli A.|Lamanna G.|Lo Cicero F.|Lonardo A.|Martinelli M.|Neri I.|Neri I.|Paolucci P.|Pastorelli E.|Piandani R.|Piccini M.|Pontisso L.|Rossetti D.|Simula F.|Sozzi M.|Sozzi M.|Vicini P.</t>
  </si>
  <si>
    <t>Graphics Processing Units for HEP trigger systems</t>
  </si>
  <si>
    <t>Real-time track-less Cherenkov ring fitting trigger system based on Graphics Processing Units</t>
  </si>
  <si>
    <t>D'Alessandro R.|D'Alessandro R.|Adriani O.|Adriani O.|Agnesi A.|Agnesi A.|Albergo S.|Albergo S.|Auditore L.|Auditore L.|Basti A.|Basti A.|Berti E.|Berti E.|Bigongiari G.|Bigongiari G.|Bonechi L.|Bonechi S.|Bonechi S.|Bongi M.|Bongi M.|Bonvicini V.|Bottai S.|Brogi P.|Brogi P.|Carotenuto G.|Castellini G.|Cattaneo P.|Cauz D.|Cauz D.|Chiari M.|Daddi N.|Daddi N.|Detti S.|Fasoli M.|Fasoli M.|Finetti N.|Finetti N.|Gregorio A.|Gregorio A.|Lenzi P.|Lenzi P.|Maestro P.|Maestro P.|Marrocchesi P.|Marrocchesi P.|Miritello M.|Mori N.|Mori N.|Pacini L.|Pacini L.|Papini P.|Pauletta G.|Pauletta G.|Pirzio F.|Pirzio F.|Rappazzo G.|Rappazzo G.|Rappoldi A.|Ricciarini S.|Ricciarini S.|Santi L.|Santi L.|Spillantini P.|Spillantini P.|Starodubtsev O.|Starodubtsev O.|Suh J.|Suh J.|Sulaj A.|Sulaj A.|Tiberio A.|Tiberio A.|Tricomi A.|Tricomi A.|Trifiro A.|Trifiro A.|Trimarchi M.|Trimarchi M.|Vannuccini E.|Vedda A.|Vedda A.|Zampa G.|Zampa N.|Zerbo B.</t>
  </si>
  <si>
    <t>Adriani O.|Adriani O.|Albergo S.|Albergo S.|Auditore L.|Auditore L.|Basti A.|Berti E.|Berti E.|Bigongiari G.|Bigongiari G.|Bonechi L.|Bonechi S.|Bonechi S.|Bongi M.|Bongi M.|Bonvicini V.|Bottai S.|Brogi P.|Brogi P.|Carotenuto G.|Castellini G.|Castellini G.|Cattaneo P.|Daddi N.|Daddi N.|D'Alessandro R.|D'Alessandro R.|Detti S.|Finetti N.|Finetti N.|Italiano A.|Lenzi P.|Maestro P.|Maestro P.|Marrocchesi P.|Marrocchesi P.|Mori N.|Orzan G.|Olmi M.|Olmi M.|Pacini L.|Pacini L.|Pacini L.|Papini P.|Pellegriti M.|Rappoldi A.|Ricciarini S.|Ricciarini S.|Sciuto A.|Sciuto A.|Spillantini P.|Starodubtsev O.|Stolzi F.|Stolzi F.|Suh J.|Suh J.|Sulaj A.|Sulaj A.|Tiberio A.|Tiberio A.|Tricomi A.|Tricomi A.|Trifiro A.|Trifiro A.|Trimarchi M.|Trimarchi M.|Vannuccini E.|Zampa G.|Zampa N.</t>
  </si>
  <si>
    <t>Calocube - A highly segmented calorimeter for a space based experiment</t>
  </si>
  <si>
    <t>CaloCube: An isotropic spaceborne calorimeter for high-energy cosmic rays. Optimization of the detector performance for protons and nuclei</t>
  </si>
  <si>
    <t>Atanov N.|Baranov V.|Budagov J.|Davydov Y.|Glagolev V.|Tereshchenko V.|Usubov Z.|Cervelli F.|Di Falco S.|Donati S.|Morescalchi L.|Pedreschi E.|Pezzullo G.|Raffaelli F.|Spinella F.|Colao F.|Cordelli M.|Corradi G.|Diociaiuti E.|Donghia R.|Giovannella S.|Happacher F.|Martini M.|Miscetti S.|Ricci M.|Saputi A.|Sarra I.|Echenard B.|Hitlin D.|Hu C.|Miyashita T.|Porter F.|Zhang L.|Zhu R.|Grancagnolo F.|Tassielli G.|Murat P.</t>
  </si>
  <si>
    <t>Quality Assurance on Undoped CsI Crystals for the Mu2e Experiment</t>
  </si>
  <si>
    <t>Ferrer R.|Barzakh A.|Bastin B.|Beerwerth R.|Beerwerth R.|Block M.|Block M.|Block M.|Block M.|Creemers P.|Grawe H.|De Groote R.|Delahaye P.|Fléchard X.|Franchoo S.|Fritzsche S.|Fritzsche S.|Gaffney L.|Ghys L.|Ghys L.|Gins W.|Granados C.|Heinke R.|Hijazi L.|Huyse M.|Kron T.|Kudryavtsev Y.|Laatiaoui M.|Laatiaoui M.|Lecesne N.|Loiselet M.|Lutton F.|Moore I.|Martínez Y.|Martínez Y.|Mogilevskiy E.|Mogilevskiy E.|Naubereit P.|Piot J.|Raeder S.|Rothe S.|Savajols H.|Sels S.|Sonnenschein V.|Thomas J.|Traykov E.|Van Beveren C.|Van Den Bergh P.|Van Duppen P.|Wendt K.|Zadvornaya A.</t>
  </si>
  <si>
    <t>Towards high-resolution laser ionization spectroscopy of the heaviest elements in supersonic gas jet expansion</t>
  </si>
  <si>
    <t>Watanabe H.|Watanabe H.|Watanabe H.|Zhang G.|Zhang G.|Yoshida K.|Yoshida K.|Walker P.|Liu J.|Wu J.|Wu J.|Regan P.|Regan P.|Söderström P.|Kanaoka H.|Korkulu Z.|Lee P.|Nishimura S.|Yagi A.|Ahn D.|Alharbi T.|Baba H.|Browne F.|Bruce A.|Carroll R.|Chae K.|Dombradi Z.|Doornenbal P.|Estrade A.|Fukuda N.|Griffin C.|Ideguchi E.|Inabe N.|Isobe T.|Kanaya S.|Kojouharov I.|Kondev F.|Kubo T.|Kubono S.|Kurz N.|Kuti I.|Lalkovski S.|Lane G.|Lee C.|Lee E.|Lorusso G.|Lorusso G.|Lorusso G.|Lotay G.|Moon C.|Nishizuka I.|Nita C.|Nita C.|Odahara A.|Patel Z.|Phong V.|Phong V.|Podolyák Z.|Roberts O.|Sakurai H.|Schaffner H.|Shand C.|Shimizu Y.|Sumikama T.|Suzuki H.|Takeda H.|Terashima S.|Terashima S.|Vajta Z.|Valiente-Dóbon J.|Xu Z.</t>
  </si>
  <si>
    <t>Long-lived K isomer and enhanced γ vibration in the neutron-rich nucleus &lt;sup&gt;172&lt;/sup&gt;Dy: Collectivity beyond double midshell</t>
  </si>
  <si>
    <t>On decay constants and orbital distance to the Sun - Part III: Beta plus and electron capture decay</t>
  </si>
  <si>
    <t>Korgul A.|Rykaczewski K.|Grzywacz R.|Grzywacz R.|Bingham C.|Bingham C.|Brewer N.|Brewer N.|Brewer N.|Gross C.|Ciemny A.|Jost C.|Karny M.|Karny M.|Madurga M.|Mazzocchi C.|Mendez A.|Miernik K.|Miernik K.|Miller D.|Padgett S.|Paulauskas S.|Piersa M.|Stracener D.|Stryjczyk M.|Wolińska-Cichocka M.|Wolińska-Cichocka M.|Wolińska-Cichocka M.|Zganjar E.</t>
  </si>
  <si>
    <t>Korgul A.|Rykaczewski K.|Grzywacz R.|Grzywacz R.|Bingham C.|Bingham C.|Brewer N.|Gross C.|Jost C.|Karny M.|Karny M.|Madurga M.|Mazzocchi C.|Mendez A.|Miernik K.|Miernik K.|Miller D.|Padgett S.|Paulauskas S.|Piersa M.|Stracener D.|Stryjczyk M.|Stryjczyk M.|Wolińska-Cichocka M.|Wolińska-Cichocka M.|Wolińska-Cichocka M.|Zganjar E.</t>
  </si>
  <si>
    <t>β and β-n decay of the neutron-rich Ge 84 nucleus</t>
  </si>
  <si>
    <t>Experimental study of the β decay of the very neutron-rich nucleus Ge 85</t>
  </si>
  <si>
    <t>Dickson R.|Dickson R.|Schumacher R.|Adhikari K.|Akbar Z.|Amaryan M.|Anefalos Pereira S.|Badui R.|Ball J.|Battaglieri M.|Batourine V.|Batourine V.|Bedlinskiy I.|Biselli A.|Boiarinov S.|Briscoe W.|Burkert V.|Cao T.|Carman D.|Celentano A.|Chandavar S.|Charles G.|Chetry T.|Ciullo G.|Colaneri L.|Colaneri L.|Cole P.|Compton N.|Contalbrigo M.|Cortes O.|Crede V.|D'Angelo A.|D'Angelo A.|Dashyan N.|De Vita R.|De Sanctis E.|Deur A.|Djalali C.|Dugger M.|Dupre R.|El Alaoui A.|El Fassi L.|Eugenio P.|Fanchini E.|Fedotov G.|Fedotov G.|Filippi A.|Fleming J.|Gevorgyan N.|Ghandilyan Y.|Gilfoyle G.|Giovanetti K.|Girod F.|Gothe R.|Griffioen K.|Guo L.|Hafidi K.|Hakobyan H.|Hakobyan H.|Hanretty C.|Harrison N.|Hattawy M.|Holtrop M.|Hicks K.|Hughes S.|Ilieva Y.|Ilieva Y.|Ireland D.|Ishkhanov B.|Isupov E.|Jiang H.|Jo H.|Joosten S.|Keller D.|Khachatryan G.|Khandaker M.|Khandaker M.|Kim A.|Kim W.|Klein F.|Kubarovsky V.|Kubarovsky V.|Kuleshov S.|Kuleshov S.|Lanza L.|Lenisa P.|Livingston K.|Lu H.|Macgregor I.|Mattione P.|Mattione P.|McKinnon B.|Meyer C.|Mirazita M.|Markov N.|Mokeev V.|Mokeev V.|Moriya K.|Munevar E.|Murdoch G.</t>
  </si>
  <si>
    <t>Kim A.|Kim A.|Avakian H.|Burkert V.|Joo K.|Kim W.|Adhikari K.|Adhikari K.|Akbar Z.|Anefalos Pereira S.|Badui R.|Battaglieri M.|Batourine V.|Bedlinskiy I.|Biselli A.|Boiarinov S.|Bosted P.|Bosted P.|Briscoe W.|Brooks W.|Bültmann S.|Cao T.|Carman D.|Celentano A.|Chandavar S.|Charles G.|Chetry T.|Colaneri L.|Colaneri L.|Cole P.|Compton N.|Contalbrigo M.|Cortes O.|Crede V.|D'Angelo A.|D'Angelo A.|Dashyan N.|De Vita R.|De Sanctis E.|Djalali C.|Egiyan H.|Egiyan H.|El Alaoui A.|El Alaoui A.|El Alaoui A.|El Fassi L.|El Fassi L.|Eugenio P.|Fedotov G.|Fedotov G.|Fersch R.|Filippi A.|Fleming J.|Fradi A.|Garc con M.|Ghandilyan Y.|Gilfoyle G.|Giovanetti K.|Girod F.|Girod F.|Gohn W.|Golovatch E.|Gothe R.|Griffioen K.|Guo L.|Guo L.|Hafidi K.|Hanretty C.|Hattawy M.|Heddle D.|Heddle D.|Hicks K.|Holtrop M.|Ilieva Y.|Ilieva Y.|Ireland D.|Ishkhanov B.|Jenkins D.|Jiang H.|Jo H.|Joosten S.|Keller D.|Keller D.|Khachatryan G.|Khandaker M.|Khandaker M.|Klein A.|Klein F.|Kubarovsky V.|Kubarovsky V.|Kuhn S.|Kuleshov S.|Kuleshov S.|Lanza L.|Lenisa P.|Lu H.|MacGregor I.|Markov N.|Mattione P.|McCracken M.</t>
  </si>
  <si>
    <t>Photoproduction of the f1(1285) meson</t>
  </si>
  <si>
    <t>Target and double spin asymmetries of deeply virtual π&lt;sup&gt;0&lt;/sup&gt; production with a longitudinally polarized proton target and CLAS</t>
  </si>
  <si>
    <t>Kaya L.|Vogt A.|Reiter P.|Müller-Gatermann C.|Siciliano M.|Siciliano M.|Coraggio L.|Itaco N.|Itaco N.|Gargano A.|Arnswald K.|Bazzacco D.|Birkenbach B.|Blazhev A.|Bracco A.|Bruyneel B.|Corradi L.|Crespi F.|De Angelis G.|Droste M.|Eberth J.|Farnea E.|Fioretto E.|Fransen C.|Gadea A.|Giaz A.|Görgen A.|Görgen A.|Görgen A.|Gottardo A.|Hadyńska-Klȩk K.|Hess H.|Hetzenegger R.|Hirsch R.|John P.|Jolie J.|Jungclaus A.|Korten W.|Leoni S.|Lewandowski L.|Lunardi S.|Lunardi S.|Menegazzo R.|Mengoni D.|Mengoni D.|Mengoni D.|Michelagnoli C.|Mijatović T.|Montagnoli G.|Montagnoli G.|Montanari D.|Napoli D.|Podolyák Z.|Pollarolo G.|Recchia F.|Recchia F.|Rosiak D.|Saed-Samii N.|Şahin E.|Scarlassara F.|Scarlassara F.|Seidlitz M.|Söderström P.|Stefanini A.|Stezowski O.|Szilner S.|Szpak B.|Ur C.|Valiente-Dobón J.|Weinert M.|Wolf K.|Zell K.</t>
  </si>
  <si>
    <t>Millisecond 23/2+ isomers in the N=79 isotones Xe 133 and Ba 135</t>
  </si>
  <si>
    <t>Nomura Y.|Morozumi T.|Nakagawa T.|Sugaya T.|Kawanami M.|Suzuki F.|Takahashi K.|Abe Y.|Sato S.|Makino-Oi A.|Saito A.|Takano S.|Minabe M.|Minabe M.|Nakayama Y.|Ogata Y.|Kobayashi H.|Izumi Y.|Sugano N.|Ito K.|Sekino S.|Numabe Y.|Fukaya C.|Yoshinari N.|Fukuda M.|Noguchi T.|Kono T.|Umeda M.|Fujise O.|Nishimura F.|Yoshimura A.|Hara Y.|Nakamura T.|Noguchi K.|Kakuta E.|Hanada N.|Takashiba S.|Amitani Y.|Yoshie H.</t>
  </si>
  <si>
    <t>Site-level progression of periodontal disease during a follow-up period</t>
  </si>
  <si>
    <t>Jacobsen F.|Kraft J.|Schroeder C.|Hube-Magg C.|Kluth M.|Lang D.|Simon R.|Sauter G.|Izbicki J.|Clauditz T.|Luebke A.|Hinsch A.|Wilczak W.|Wittmer C.|Büscheck F.|Höflmayer D.|Minner S.|Tsourlakis M.|Huland H.|Graefen M.|Budäus L.|Thederan I.|Salomon G.|Schlomm T.|Schlomm T.|Melling N.</t>
  </si>
  <si>
    <t>Heumann A.|Heumann A.|Kaya O.|Burdelski C.|Hube-Magg C.|Kluth M.|Lang D.|Simon R.|Beyer B.|Thederan I.|Sauter G.|Izbicki J.|Luebke A.|Hinsch A.|Jacobsen F.|Wittmer C.|Büscheck F.|Höflmayer D.|Minner S.|Tsourlakis M.|Schlomm T.|Schlomm T.|Wilczak W.</t>
  </si>
  <si>
    <t>Up-regulation of Biglycan is Associated with Poor Prognosis and PTEN Deletion in Patients with Prostate Cancer</t>
  </si>
  <si>
    <t>Up regulation and nuclear translocation of Y-box binding protein 1 (YB-1) is linked to poor prognosis in ERG-negative prostate cancer</t>
  </si>
  <si>
    <t>Isobe M.|Isobe M.|Izawa K.|Izawa K.|Sugiuchi M.|Sakanishi T.|Sakanishi T.|Kaitani A.|Kaitani A.|Takamori A.|Maehara A.|Matsukawa T.|Takahashi M.|Yamanishi Y.|Yamanishi Y.|Oki T.|Uchida S.|Uchida S.|Uchida K.|Ando T.|Maeda K.|Nakano N.|Yagita H.|Takai T.|Ogawa H.|Okumura K.|Kitamura T.|Kitaura J.|Kitaura J.</t>
  </si>
  <si>
    <t>The CD300e molecule in mice is an immune-activating receptor</t>
  </si>
  <si>
    <t>Beblo-Vranesevic K.|Bohmeier M.|Perras A.|Perras A.|Schwendner P.|Rabbow E.|Moissl-Eichinger C.|Moissl-Eichinger C.|Cockell C.|Pukall R.|Vannier P.|Marteinsson V.|Marteinsson V.|Monaghan E.|Ehrenfreund P.|Ehrenfreund P.|Garcia-Descalzo L.|Gómez F.|Malki M.|Amils R.|Gaboyer F.|Westall F.|Cabezas P.|Walter N.|Rettberg P.</t>
  </si>
  <si>
    <t>Beblo-Vranesevic K.|Bohmeier M.|Perras A.|Perras A.|Schwendner P.|Rabbow E.|Moissl-Eichinger C.|Moissl-Eichinger C.|Cockell C.|Vannier P.|Marteinsson V.|Marteinsson V.|Monaghan E.|Ehrenfreund P.|Ehrenfreund P.|Garcia-Descalzo L.|Gómez F.|Malki M.|Amils R.|Gaboyer F.|Westall F.|Cabezas P.|Walter N.|Rettberg P.</t>
  </si>
  <si>
    <t>The responses of an anaerobic microorganism, Yersinia intermedia MASE-LG-1 to individual and combined simulated Martian stresses</t>
  </si>
  <si>
    <t>Lack of correlation of desiccation and radiation tolerance in microorganisms from diverse extreme environments tested under anoxic conditions</t>
  </si>
  <si>
    <t>International Journal of Astrobiology</t>
  </si>
  <si>
    <t>FEMS Microbiology Letters</t>
  </si>
  <si>
    <t>Takeuchi H.|Taki Y.|Taki Y.|Taki Y.|Nouchi R.|Nouchi R.|Nouchi R.|Yokoyama R.|Kotozaki Y.|Nakagawa S.|Nakagawa S.|Sekiguchi A.|Iizuka K.|Yamamoto Y.|Hanawa S.|Araki T.|Miyauchi C.|Shinada T.|Sakaki K.|Sassa Y.|Nozawa T.|Ikeda S.|Yokota S.|Daniele M.|Kawashima R.|Kawashima R.|Kawashima R.</t>
  </si>
  <si>
    <t>Global associations between regional gray matter volume and diverse complex cognitive functions: Evidence from a large sample study</t>
  </si>
  <si>
    <t>Lin C.|Lin C.|Lin C.|Chang S.|Chang S.|Lin Y.|Lin Y.|Lo L.|Lo L.|Hu Y.|Hu Y.|Chao T.|Chao T.|Chung F.|Chung F.|Tuan T.|Tuan T.|Liao J.|Liao J.|Chang Y.|Chang Y.|Te A.|Yamada S.|Cheng H.|Cheng H.|Sung S.|Sung S.|Kuo L.|Kuo L.|Li H.|Chang T.|Chang T.|Minh H.|Salim S.|Huang T.|Chen S.|Chen S.</t>
  </si>
  <si>
    <t>Lin C.|Lin C.|Lin C.|Chung F.|Chung F.|Lin Y.|Lin Y.|Chang S.|Chang S.|Lo L.|Lo L.|Hu Y.|Hu Y.|Liao J.|Liao J.|Tuan T.|Tuan T.|Chao T.|Chao T.|Chang Y.|Chang Y.|Chen Y.|Chen Y.|Te A.|Yamada S.|Kuo L.|Kuo L.|Vicera J.|Chang T.|Chang T.|Minh H.|Salim S.|Huang T.|Chen S.|Chen S.</t>
  </si>
  <si>
    <t>Predicting the Origin of Ventricular Arrhythmia Using Acoustic Cardiography</t>
  </si>
  <si>
    <t>Novel electrophysiological criteria for septal ventricular outflow tract tachycardias requiring a sequential bilateral ablation</t>
  </si>
  <si>
    <t>Alfaro R.|Alvarez C.|Álvarez J.|Arceo R.|Arteaga-Velázquez J.|Avila Rojas D.|Ayala Solares H.|Barber A.|Becerril A.|Belmont-Moreno E.|Benzvi S.|Brisbois C.|Caballero-Mora K.|Capistrán T.|Carramiñana A.|Casanova S.|Casanova S.|Castillo M.|Cotti U.|Cotzomi J.|Coutiño De León S.|De León C.|De La Fuente E.|Diaz Hernandez R.|Dichiara S.|Dingus B.|Duvernois M.|Díaz-Vélez J.|Ellsworth R.|Enriquez-Rivera O.|Fiorino D.|Fleischhack H.|Fraija N.|García-González J.|González Muñoz A.|González M.|Goodman J.|Hampel-Arias Z.|Harding J.|Hernandez-Almada A.|Hinton J.|Hueyotl-Zahuantitla F.|Hui C.|Hüntemeyer P.|Iriarte A.|Jardin-Blicq A.|Joshi V.|Kaufmann S.|Lara A.|Lauer R.|Lennarz D.|León Vargas H.|Linnemann J.|Longinotti A.|Luis Raya G.|Luna-García R.|López-Cámara D.|López-Coto R.|Malone K.|Marinelli S.|Martinez O.|Martinez-Castellanos I.|Martínez-Castro J.|Martínez-Huerta H.|Matthews J.|Miranda-Romagnoli P.|Moreno E.|Mostafá M.|Nellen L.|Newbold M.|Nisa M.|Noriega-Papaqui R.|Pelayo R.|Pretz J.|Pérez-Pérez E.|Ren Z.|Rho C.|Rivière C.|Rosa-González D.|Rosenberg M.|Ruiz-Velasco E.|Salesa Greus F.|Sandoval A.|Schneider M.|Schoorlemmer H.|Sinnis G.|Smith A.|Springer R.|Surajbali P.|Taboada I.|Tibolla O.|Tollefson K.|Torres I.|Ukwatta T.|Villaseñor L.|Weisgarber T.|Westerhoff S.|Wood J.|Yapici T.|Zepeda A.</t>
  </si>
  <si>
    <t>Albert A.|Alfaro R.|Alvarez C.|Arceo R.|Arteaga-Velázquez J.|Avila Rojas D.|Ayala Solares H.|Belmont-Moreno E.|Benzvi S.|Brisbois C.|Caballero-Mora K.|Capistrán T.|Carramiñana A.|Casanova S.|Castillo M.|Cotzomi J.|Coutiño De León S.|De León C.|De La Fuente E.|Dichiara S.|Dingus B.|Duvernois M.|Díaz-Vélez J.|Engel K.|Enríquez-Rivera O.|Espinoza C.|Fleischhack H.|Fraija N.|García-González J.|Garfias F.|González M.|Goodman J.|Hampel-Arias Z.|Harding J.|Hernandez S.|Hona B.|Hueyotl-Zahuantitla F.|Hüntemeyer P.|Iriarte A.|Jardin-Blicq A.|Joshi V.|Kaufmann S.|León Vargas H.|Luis-Raya G.|Lundeen J.|López-Coto R.|Malone K.|Marinelli S.|Martinez O.|Martinez-Castellanos I.|Martínez-Castro J.|Miranda-Romagnoli P.|Moreno E.|Mostafá M.|Nayerhoda A.|Nellen L.|Newbold M.|Nisa M.|Noriega-Papaqui R.|Pretz J.|Pérez-Pérez E.|Ren Z.|Rho C.|Rivière C.|Rosa-González D.|Rosenberg M.|Ruiz-Velasco E.|Salazar H.|Salesa Greus F.|Sandoval A.|Schneider M.|Seglar Arroyo M.|Sinnis G.|Smith A.|Springer R.|Surajbali P.|Taboada I.|Tibolla O.|Tollefson K.|Torres I.|Villaseñor L.|Weisgarber T.|Westerhoff S.|Wisher I.|Wood J.|Yapici T.|Zepeda A.|Zhou H.|Álvarez J.|Beacom J.|Beacom J.|Beacom J.|Leane R.|Linden T.|Ng K.|Peter A.|Peter A.|Peter A.|Zhou B.|Zhou B.</t>
  </si>
  <si>
    <t>All-particle cosmic ray energy spectrum measured by the HAWC experiment from 10 to 500 TeV</t>
  </si>
  <si>
    <t>Constraints on spin-dependent dark matter scattering with long-lived mediators from TeV observations of the Sun with HAWC</t>
  </si>
  <si>
    <t>Evans T.|Sing D.|Kataria T.|Goyal J.|Nikolov N.|Wakeford H.|Deming D.|Marley M.|Amundsen D.|Amundsen D.|Ballester G.|Barstow J.|Ben-Jaffel L.|Bourrier V.|Buchhave L.|Cohen O.|Ehrenreich D.|García Muñoz A.|Henry G.|Knutson H.|Lavvas P.|Etangs A.|Lewis N.|López-Morales M.|Mandell A.|Sanz-Forcada J.|Tremblin P.|Lupu R.</t>
  </si>
  <si>
    <t>Nikolov N.|Sing D.|Goyal J.|Henry G.|Wakeford H.|Evans T.|López-Morales M.|García Muñoz A.|Ben-Jaffel L.|Sanz-Forcada J.|Ballester G.|Kataria T.|Barstow J.|Bourrier V.|Buchhave L.|Cohen O.|Deming D.|Ehrenreich D.|Knutson H.|Lavvas P.|des Etangs A.|Lewis N.|Mandell A.|Williamson M.</t>
  </si>
  <si>
    <t>An ultrahot gas-giant exoplanet with a stratosphere</t>
  </si>
  <si>
    <t>Hubble PanCET: An isothermal day-side atmosphere for the bloated gas-giant HAT-P-32Ab</t>
  </si>
  <si>
    <t>Townend J.|Sutherland R.|Sutherland R.|Toy V.|Doan M.|Célérier B.|Massiot C.|Massiot C.|Coussens J.|Jeppson T.|Janku-Capova L.|Remaud L.|Upton P.|Schmitt D.|Pezard P.|Williams J.|Allen M.|Baratin L.|Barth N.|Barth N.|Becroft L.|Boese C.|Boulton C.|Boulton C.|Broderick N.|Carpenter B.|Chamberlain C.|Cooper A.|Coutts A.|Cox S.|Craw L.|Eccles J.|Faulkner D.|Grieve J.|Grochowski J.|Gulley A.|Hartog A.|Henry G.|Howarth J.|Howarth J.|Jacobs K.|Kato N.|Keys S.|Kirilova M.|Kometani Y.|Langridge R.|Lin W.|Lin W.|Little T.|Lukacs A.|Mallyon D.|Mariani E.|Mathewson L.|Melosh B.|Menzies C.|Moore J.|Morales L.|Mori H.|Niemeijer A.|Nishikawa O.|Nitsch O.|Paris J.|Prior D.|Sauer K.|Savage M.|Schleicher A.|Shigematsu N.|Taylor-Offord S.|Teagle D.|Tobin H.|Valdez R.|Weaver K.|Wiersberg T.|Zimmer M.</t>
  </si>
  <si>
    <t>Petrophysical, Geochemical, and Hydrological Evidence for Extensive Fracture-Mediated Fluid and Heat Transport in the Alpine Fault's Hanging-Wall Damage Zone</t>
  </si>
  <si>
    <t>Marcote B.|Paragi Z.|Hessels J.|Hessels J.|Keimpema A.|Van Langevelde H.|Van Langevelde H.|Huang Y.|Huang Y.|Bassa C.|Bogdanov S.|Bower G.|Burke-Spolaor S.|Burke-Spolaor S.|Burke-Spolaor S.|Butler B.|Campbell R.|Chatterjee S.|Cordes J.|Demorest P.|Garrett M.|Garrett M.|Garrett M.|Ghosh T.|Kaspi V.|Law C.|Lazio T.|McLaughlin M.|McLaughlin M.|Ransom S.|Salter C.|Scholz P.|Seymour A.|Siemion A.|Siemion A.|Siemion A.|Spitler L.|Tendulkar S.|Wharton R.</t>
  </si>
  <si>
    <t>The Repeating Fast Radio Burst FRB 121102 as Seen on Milliarcsecond Angular Scales</t>
  </si>
  <si>
    <t>Higginson D.|Higginson D.|Revet G.|Revet G.|Khiar B.|Khiar B.|Béard J.|Blecher M.|Borghesi M.|Borghesi M.|Burdonov K.|Chen S.|Chen S.|Filippov E.|Filippov E.|Khaghani D.|Naughton K.|Pépin H.|Pikuz S.|Pikuz S.|Portugall O.|Riconda C.|Riquier R.|Riquier R.|Ryazantsev S.|Ryazantsev S.|Skobelev I.|Skobelev I.|Soloviev A.|Starodubtsev M.|Vinci T.|Willi O.|Ciardi A.|Ciardi A.|Fuchs J.|Fuchs J.</t>
  </si>
  <si>
    <t>Detailed characterization of laser-produced astrophysically-relevant jets formed via a poloidal magnetic nozzle</t>
  </si>
  <si>
    <t>Swanson M.|Wolff J.|Wolff J.|Elison J.|Gu H.|Gu H.|Hazlett H.|Hazlett H.|Botteron K.|Styner M.|Styner M.|Styner M.|Paterson S.|Paterson S.|Gerig G.|Constantino J.|Dager S.|Estes A.|Vachet C.|Piven J.|Piven J.|Piven J.|Hazlett H.|Chappell C.|Dager S.|Estes A.|Shaw D.|Botteron K.|McKinstry R.|Constantino J.|Pruett J.|Schultz R.|Paterson S.|Zwaigenbaum L.|Elison J.|Evans A.|Collins D.|Pike G.|Fonov V.|Kostopoulos P.|Das S.|Gerig G.|Styner M.|Gu H.</t>
  </si>
  <si>
    <t>Mitra A.|Snyder A.|Snyder A.|Tagliazucchi E.|Laufs H.|Elison J.|Elison J.|Emerson R.|Shen M.|Wolff J.|Botteron K.|Dager S.|Dager S.|Estes A.|Evans A.|Evans A.|Gerig G.|Gerig G.|Hazlett H.|Hazlett H.|Paterson S.|Schultz R.|Styner M.|Zwaigenbaum L.|Zwaigenbaum L.|Chappell C.|Estes A.|Shaw D.|Botteron K.|McKinstry R.|Constantino J.|Pruett J.|Schultz R.|Paterson S.|Collins D.|Pike G.|Fonov V.|Kostopoulos P.|Das S.|Styner M.|Gu H.|Schlaggar B.|Piven J.|Piven J.|Pruett J.|Raichle M.|Raichle M.</t>
  </si>
  <si>
    <t>Splenium development and early spoken language in human infants</t>
  </si>
  <si>
    <t>Resting-state fMRI in sleeping infants more closely resembles adult sleep than adult wakefulness</t>
  </si>
  <si>
    <t>Developmental Science</t>
  </si>
  <si>
    <t>Pera M.|Coratti G.|Forcina N.|Mazzone E.|Scoto M.|Montes J.|Pasternak A.|Mayhew A.|Messina S.|Sframeli M.|Main M.|Lofra R.|Duong T.|Ramsey D.|Dunaway S.|Salazar R.|Fanelli L.|Civitello M.|de Sanctis R.|Antonaci L.|Lapenta L.|Lucibello S.|Pane M.|Day J.|Darras B.|De Vivo D.|Muntoni F.|Finkel R.|Mercuri E.</t>
  </si>
  <si>
    <t>Salazar R.|Montes J.|Young S.|McDermott M.|Martens W.|Pasternak A.|Quigley J.|Mirek E.|Glanzman A.|Civitello M.|Gee R.|Duong T.|Mazzone E.|Main M.|Mayhew A.|Ramsey D.|Muni Lofra R.|Coratti G.|Fanelli L.|De Sanctis R.|Forcina N.|Chiriboga C.|Darras B.|Tennekoon G.|Scoto M.|Day J.|Finkel R.|Muntoni F.|Mercuri E.|De Vivo D.</t>
  </si>
  <si>
    <t>Content validity and clinical meaningfulness of the HFMSE in spinal muscular atrophy</t>
  </si>
  <si>
    <t>Quantitative Evaluation of Lower Extremity Joint Contractures in Spinal Muscular Atrophy: Implications for Motor Function</t>
  </si>
  <si>
    <t>AOAC SMPR® 2016.013 Standard Method Performance Requirements (SMPRs) for identification and quantitation of animal-derived proteins in dietary supplements</t>
  </si>
  <si>
    <t>Myhre G.|Forster P.|Samsmset B.|Odnebrog|Sillmann J.|Aalbergsjø S.|Andrews T.|Boucher O.|Faluvegi G.|Fläschner D.|Iversen T.|Kasoar M.|Kharin V.|Kirkevag A.|Lamarque J.|Olivié D.|Richardson T.|Shindell D.|Shine K.|Stjern C.|Takemura T.|Voulgarakis A.|Zwiers F.</t>
  </si>
  <si>
    <t>Myhre G.|Kramer R.|Smith C.|Hodnebrog|Forster P.|Soden B.|Samset B.|Stjern C.|Andrews T.|Boucher O.|Faluvegi G.|Faluvegi G.|Fläschner D.|Kasoar M.|Kasoar M.|Kirkevåg A.|Lamarque J.|Olivié D.|Richardson T.|Shindell D.|Stier P.|Takemura T.|Voulgarakis A.|Watson-Parris D.</t>
  </si>
  <si>
    <t>PDRMIP: A precipitation driver and response model intercomparison project-protocol and preliminary results</t>
  </si>
  <si>
    <t>Quantifying the Importance of Rapid Adjustments for Global Precipitation Changes</t>
  </si>
  <si>
    <t>Achilles C.|Downs R.|Ming D.|Rampe E.|Morris R.|Treiman A.|Morrison S.|Blake D.|Vaniman D.|Ewing R.|Chipera S.|Yen A.|Bristow T.|Ehlmann B.|Ehlmann B.|Gellert R.|Hazen R.|Fendrich K.|Craig P.|Grotzinger J.|Des Marais D.|Farmer J.|Sarrazin P.|Morookian J.</t>
  </si>
  <si>
    <t>Rampe E.|Lapotre M.|Bristow T.|Arvidson R.|Morris R.|Achilles C.|Weitz C.|Blake D.|Ming D.|Morrison S.|Vaniman D.|Chipera S.|Downs R.|Grotzinger J.|Hazen R.|Peretyazhko T.|Sutter B.|Tu V.|Yen A.|Horgan B.|Castle N.|Craig P.|Des Marais D.|Farmer J.|Gellert R.|McAdam A.|Morookian J.|Sarrazin P.|Treiman A.</t>
  </si>
  <si>
    <t>Mineralogy of an active eolian sediment from the Namib dune, Gale crater, Mars</t>
  </si>
  <si>
    <t>Sand Mineralogy Within the Bagnold Dunes, Gale Crater, as Observed In Situ and From Orbit</t>
  </si>
  <si>
    <t>Togias A.|Cooper S.|Acebal M.|Assa’ad A.|Baker J.|Beck L.|Block J.|Byrd-Bredbenner C.|Chan E.|Eichenfield L.|Fleischer D.|Fuchs G.|Furuta G.|Greenhawt M.|Gupta R.|Habich M.|Jones S.|Keaton K.|Muraro A.|Plaut M.|Rosenwasser L.|Rotrosen D.|Sampson H.|Schneider L.|Sicherer S.|Sidbury R.|Spergel J.|Stukus D.|Venter C.|Boyce J.</t>
  </si>
  <si>
    <t>Addendum guidelines for the prevention of peanut allergy in the United States: Report of the National Institute of Allergy and Infectious Diseases-sponsored expert panel</t>
  </si>
  <si>
    <t>Groot N.|Groot N.|De Graeff N.|Avcin T.|Bader-Meunier B.|Dolezalova P.|Feldman B.|Kenet G.|Koné-Paut I.|Lahdenne P.|Marks S.|McCann L.|McCann L.|Pilkington C.|Ravelli A.|Van Royen-Kerkhof A.|Uziel Y.|Vastert S.|Wulffraat N.|Ozen S.|Brogan P.|Kamphuis S.|Beresford M.|Beresford M.</t>
  </si>
  <si>
    <t>Groot N.|Groot N.|Groot N.|De Graeff N.|Avcin T.|Bader-Meunier B.|Brogan P.|Dolezalova P.|Feldman B.|Kone-Paut I.|Lahdenne P.|Marks S.|McCann L.|Ozen S.|Pilkington C.|Ravelli A.|Royen-Kerkhof A.|Uziel Y.|Vastert B.|Wulffraat N.|Kamphuis S.|Beresford M.|Beresford M.</t>
  </si>
  <si>
    <t>European evidence-based recommendations for diagnosis and treatment of paediatric antiphospholipid syndrome: The SHARE initiative</t>
  </si>
  <si>
    <t>European evidence-based recommendations for diagnosis and treatment of childhood-onset systemic lupus erythematosus: The SHARE initiative</t>
  </si>
  <si>
    <t>Trampush J.|Yang M.|Yu J.|Yu J.|Knowles E.|Davies G.|Davies G.|Liewald D.|Starr J.|Starr J.|Djurovic S.|Djurovic S.|Melle I.|Melle I.|Sundet K.|Sundet K.|Christoforou A.|Christoforou A.|Reinvang I.|Derosse P.|Derosse P.|Lundervold A.|Steen V.|Steen V.|Espeseth T.|Espeseth T.|Räikkönen K.|Widen E.|Palotie A.|Palotie A.|Palotie A.|Eriksson J.|Eriksson J.|Eriksson J.|Eriksson J.|Giegling I.|Konte B.|Roussos P.|Roussos P.|Roussos P.|Giakoumaki S.|Burdick K.|Burdick K.|Payton A.|Payton A.|Ollier W.|Horan M.|Chiba-Falek O.|Attix D.|Attix D.|Need A.|Cirulli E.|Voineskos A.|Stefanis N.|Stefanis N.|Stefanis N.|Avramopoulos D.|Avramopoulos D.|Hatzimanolis A.|Hatzimanolis A.|Hatzimanolis A.|Arking D.|Smyrnis N.|Smyrnis N.|Bilder R.|Freimer N.|Cannon T.|London E.|Poldrack R.|Sabb F.|Congdon E.|Conley E.|Scult M.|Dickinson D.|Straub R.|Donohoe G.|Morris D.|Corvin A.|Gill M.|Hariri A.|Weinberger D.|Pendleton N.|Pendleton N.|Bitsios P.|Rujescu D.|Lahti J.|Lahti J.|Le Hellard S.|Le Hellard S.|Keller M.|Andreassen O.|Andreassen O.|Andreassen O.|Deary I.|Deary I.|Glahn D.|Malhotra A.|Malhotra A.|Malhotra A.|Lencz T.</t>
  </si>
  <si>
    <t>GWAS meta-analysis reveals novel loci and genetic correlates for general cognitive function: A report from the COGENT consortium</t>
  </si>
  <si>
    <t>Peytrignet S.|Denton C.|Lunt M.|Hesselstrand R.|Mouthon L.|Silman A.|Pan X.|Brown E.|Czirják L.|Distler J.|Distler O.|Fligelstone K.|Gregory W.|Ochiel R.|Vonk M.|Ancuţa C.|Ong V.|Farge D.|Hudson M.|Hudson M.|Matucci-Cerinic M.|Balbir-Gurman A.|Midtvedt Ø.|Jordan A.|Stevens W.|Moinzadeh P.|Hall F.|Agard C.|Anderson M.|Diot E.|Madhok R.|Akil M.|Buch M.|Buch M.|Chung L.|Damjanov N.|Gunawardena H.|Lanyon P.|Lanyon P.|Ahmad Y.|Chakravarty K.|Jacobsen S.|MacGregor A.|McHugh N.|Müller-Ladner U.|Riemekasten G.|Becker M.|Roddy J.|Carreira P.|Fauchais A.|Hachulla E.|Hamilton J.|Inanç M.|McLaren J.|van Laar J.|Pathare S.|Proudman S.|Proudman S.|Rudin A.|Sahhar J.|Coppere B.|Serratrice C.|Sheeran T.|Veale D.|Grange C.|Trad G.|Herrick A.|Herrick A.|Herrick A.</t>
  </si>
  <si>
    <t>Disability, fatigue, pain and their associates in early diffuse cutaneous systemic sclerosis: The European Scleroderma Observational Study</t>
  </si>
  <si>
    <t>Yoo D.|Suh C.|Shim S.|Jeka S.|Cons-Molina F.|Hrycaj P.|Wiland P.|Lee E.|Medina-Rodriguez F.|Shesternya P.|Radominski S.|Stanislav M.|Kovalenko V.|Sheen D.|Myasoutova L.|Lim M.|Choe J.|Lee S.|Lee S.|Kwon T.|Park W.</t>
  </si>
  <si>
    <t>Yoo D.|Suh C.|Shim S.|Jeka S.|Molina F.|Hrycaj P.|Wiland P.|Lee E.|Medina-Rodriguez F.|Shesternya P.|Radominski S.|Stanislav M.|Kovalenko V.|Sheen D.|Myasoutova L.|Lim M.|Choe J.|Lee S.|Lee S.|Kim S.|Park W.</t>
  </si>
  <si>
    <t>A multicentre randomised controlled trial to compare the pharmacokinetics, efficacy and safety of CT-P10 and innovator rituximab in patients with rheumatoid arthritis</t>
  </si>
  <si>
    <t>Efficacy, Safety and Pharmacokinetics of Up to Two Courses of the Rituximab Biosimilar CT-P10 Versus Innovator Rituximab in Patients with Rheumatoid Arthritis: Results up to Week 72 of a Phase I Randomized Controlled Trial</t>
  </si>
  <si>
    <t>BioDrugs</t>
  </si>
  <si>
    <t>McNeil J.|Wolfe R.|Woods R.|Tonkin A.|Nelson M.|Reid C.|Lockery J.|Storey E.|Fitzgerald S.|Orchard S.|Trevaks R.|Beilin L.|Johnston C.|Ryan J.|Wood E.|Mahady S.|Jelinek M.|Cloud G.|Donnan G.|Abhayaratna W.|Stocks N.|Kirpach B.|Grimm R.|Murray A.|Margolis K.|Brauer D.|Shah R.|Williamson J.|Ernst M.|Radziszewska B.|Malik M.|Eaton C.|Satterfield S.</t>
  </si>
  <si>
    <t>Effect of aspirin on cardiovascular events and bleeding in the healthy elderly</t>
  </si>
  <si>
    <t>Hooper C.|De Souto Barreto P.|De Souto Barreto P.|Payoux P.|Payoux P.|Salabert A.|Salabert A.|Guyonnet S.|Guyonnet S.|Andrieu S.|Andrieu S.|Andrieu S.|Vellas B.|Vellas B.|Carrié I.|Brigitte L.|Faisant C.|Lala F.|Delrieu J.|Villars H.|Combrouze E.|Badufle C.|Zueras A.|Cantet C.|Morin C.|Van Kan G.|Dupuy C.|Rolland Y.|Caillaud C.|Ousset P.|Fougère B.|Willis S.|Belleville S.|Gilbert B.|Fontaine F.|Dartigues J.|Marcet I.|Delva F.|Foubert A.|Cerda S.|Marie-Noëlle-Cuffi|Costes C.|Rouaud O.|Manckoundia P.|Quipourt V.|Marilier S.|Franon E.|Bories L.|Pader M.|Basset M.|Lapoujade B.|Faure V.|Tong M.|Malick-Loiseau C.|Cazaban-Campistron E.|Desclaux F.|Blatge C.|Dantoine T.|Laubarie-Mouret C.|Saulnier I.|Clément J.|Picat M.|Bernard-Bourzeix L.|Willebois S.|Désormais I.|Cardinaud N.|Bonnefoy M.|Livet P.|Rebaudet P.|Gédéon C.|Burdet C.|Terracol F.|Pesce A.|Roth S.|Chaillou S.|Louchart S.|Sudres K.|Lebrun N.|Barro-Belaygues N.|Touchon J.|Bennys K.|Gabelle A.|Romano A.|Touati L.|Marelli C.|Pays C.|Robert P.|Le Duff F.|Gervais C.|Gonfrier S.|Gasnier Y.|Bordes S.|Begorre D.|Carpuat C.|Khales K.|Lefebvre J.|El Idrissi S.|Skolil P.|Salles J.|Dufouil C.</t>
  </si>
  <si>
    <t>Cross-sectional associations of cortical β-amyloid with erythrocyte membrane long-chain polyunsaturated fatty acids in older adults with subjective memory complaints</t>
  </si>
  <si>
    <t>Babiloni C.|Babiloni C.|Del Percio C.|Lizio R.|Lizio R.|Noce G.|Cordone S.|Lopez S.|Soricelli A.|Soricelli A.|Ferri R.|Pascarelli M.|Nobili F.|Arnaldi D.|Famà F.|Aarsland D.|Orzi F.|Buttinelli C.|Giubilei F.|Onofrj M.|Stocchi F.|Stirpe P.|Fuhr P.|Gschwandtner U.|Ransmayr G.|Caravias G.|Garn H.|Sorpresi F.|Pievani M.|D'Antonio F.|De Lena C.|Güntekin B.|Hanoǧlu L.|Başar E.|Yener G.|Emek-Savaş D.|Triggiani A.|Franciotti R.|Frisoni G.|Frisoni G.|Bonanni L.|De Pandis M.</t>
  </si>
  <si>
    <t>Babiloni C.|Babiloni C.|Del Percio C.|Lizio R.|Lizio R.|Noce G.|Lopez S.|Soricelli A.|Soricelli A.|Ferri R.|Pascarelli M.|Catania V.|Nobili F.|Arnaldi D.|Famà F.|Aarsland D.|Orzi F.|Buttinelli C.|Giubilei F.|Onofrj M.|Stocchi F.|Vacca L.|Stirpe P.|Fuhr P.|Gschwandtner U.|Ransmayr G.|Garn H.|Fraioli L.|Pievani M.|Frisoni G.|Frisoni G.|D'Antonio F.|De Lena C.|Güntekin B.|Hanolu L.|Başar E.|Yener G.|Emek-Savaş D.|Triggiani A.|Franciotti R.|Taylor J.|De Pandis M.|Bonanni L.</t>
  </si>
  <si>
    <t>Abnormalities of Cortical Neural Synchronization Mechanisms in Subjects with Mild Cognitive Impairment due to Alzheimer's and Parkinson's Diseases: An EEG Study</t>
  </si>
  <si>
    <t>Abnormalities of Resting State Cortical EEG Rhythms in Subjects with Mild Cognitive Impairment Due to Alzheimer's and Lewy Body Diseases</t>
  </si>
  <si>
    <t>Wang F.|Wang F.|Zhao S.|Shen X.|Zhu G.|Liu R.|Viola D.|Elisei R.|Puxeddu E.|Fugazzola L.|Colombo C.|Jarzab B.|Czarniecka A.|Lam A.|Mian C.|Vianello F.|Yip L.|Riesco-Eizaguirre G.|Riesco-Eizaguirre G.|Riesco-Eizaguirre G.|Santisteban P.|O’Neill C.|Sywak M.|Clifton-Bligh R.|Bendlova B.|Sýkorová V.|Wang Y.|Xing M.</t>
  </si>
  <si>
    <t>BRAF V600E confers male sex disease-specific mortality risk in patients with papillary thyroid cancer</t>
  </si>
  <si>
    <t>Yu E.|Ruiz-Canela M.|Ruiz-Canela M.|Hu F.|Hu F.|Hu F.|Clish C.|Corella D.|Corella D.|Salas-Salvadó J.|Salas-Salvadó J.|Hruby A.|Fitó M.|Fitó M.|Liang L.|Toledo E.|Toledo E.|Ros E.|Ros E.|Estruch R.|Estruch R.|Gómez-Gracia E.|Gómez-Gracia E.|Lapetra J.|Lapetra J.|Arós F.|Arós F.|Romaguera D.|Romaguera D.|Serra-Majem L.|Serra-Majem L.|Guasch-Ferre M.|Wang D.|Martnez-González M.|Martnez-González M.|Martnez-González M.</t>
  </si>
  <si>
    <t>Plasma arginine/asymmetric dimethylarginine ratio and incidence of cardiovascular events: A case-cohort study</t>
  </si>
  <si>
    <t>Sun X.|Sun X.|Li B.|Xie B.|Xu Z.|Chang G.|Tao Y.|Zhang Y.|Chang S.|Wang Y.|Yu D.|Xie Y.|Li T.|Wang H.|Chen G.|Hu L.|Hou J.|Zhang Y.|Xiao W.|Gao L.|Shi J.|Zhu W.</t>
  </si>
  <si>
    <t>Hu L.|Wu H.|Li B.|Song D.|Yang G.|Chen G.|Xie B.|Xu Z.|Zhang Y.|Yu D.|Hou J.|Xiao W.|Sun X.|Chang G.|Zhang Y.|Gao L.|Dai B.|Tao Y.|Shi J.|Zhu W.</t>
  </si>
  <si>
    <t>DCZ3301, a novel cytotoxic agent, inhibits proliferation in diffuse large B-cell lymphoma via the STAT3 pathway</t>
  </si>
  <si>
    <t>Dihydrocelastrol inhibits multiple myeloma cell proliferation and promotes apoptosis through ERK1/2 and IL-6/STAT3 pathways in vitro and in vivo</t>
  </si>
  <si>
    <t>Acta Biochimica et Biophysica Sinica</t>
  </si>
  <si>
    <t>Iwuagwu C.|King D.|McDonald I.|Cook J.|Zusi F.|Hill M.|Mate R.|Fang H.|Knox R.|Gallagher L.|Post-Munson Amy Easton D.|Miller R.|Benitex Y.|Siuciak J.|Lodge N.|Zaczek R.|Morgan D.|Bristow L.|Macor J.|Olson R.</t>
  </si>
  <si>
    <t>King D.|Iwuagwu C.|Cook J.|McDonald I.|Mate R.|Zusi F.|Hill M.|Fang H.|Zhao R.|Wang B.|Easton A.|Miller R.|Post-Munson D.|Knox R.|Gallagher L.|Westphal R.|Molski T.|Fan J.|Clarke W.|Benitex Y.|Lentz K.|Denton R.|Morgan D.|Zaczek R.|Lodge N.|Bristow L.|Macor J.|Olson R.</t>
  </si>
  <si>
    <t>Design and synthesis of a novel series of 4-heteroarylamino-1′-azaspiro[oxazole-5,3′-bicyclo[2.2.2]octanes as α7 nicotinic receptor agonists 2. Development of 4-heteroaryl SAR</t>
  </si>
  <si>
    <t>BMS-933043, a Selective α7 nAChR Partial Agonist for the Treatment of Cognitive Deficits Associated with Schizophrenia</t>
  </si>
  <si>
    <t>Marafini M.|Marafini M.|Paramatti R.|Paramatti R.|Pinci D.|Battistoni G.|Collamati F.|De Lucia E.|Faccini R.|Faccini R.|Frallicciardi P.|Mancini-Terracciano C.|Mancini-Terracciano C.|Mattei I.|Muraro S.|Piersanti L.|Rovituso M.|Rucinski A.|Rucinski A.|Russomando A.|Russomando A.|Russomando A.|Sarti A.|Sarti A.|Sarti A.|Sciubba A.|Sciubba A.|Sciubba A.|Solfaroli Camillocci E.|Solfaroli Camillocci E.|Toppi M.|Traini G.|Traini G.|Voena C.|Patera V.|Patera V.|Patera V.</t>
  </si>
  <si>
    <t>Secondary radiation measurements for particle therapy applications: Nuclear fragmentation produced by &lt;sup&gt;4&lt;/sup&gt;He ion beams in a PMMA target</t>
  </si>
  <si>
    <t>Jiménez-Ubieto A.|Grande C.|Caballero D.|Yáñez L.|Novelli S.|Hernández-Garcia M.|Manzanares M.|Arranz R.|Ferreiro J.|Bobillo S.|Mercadal S.|Galeo A.|López Jiménez J.|Moraleda J.|Vallejo C.|Albo C.|Pérez E.|Marrero C.|Magnano L.|Palomera L.|Jarque I.|Martínez-Sánchez P.|Martín A.|Coria E.|López-Guillermo A.|Salar A.|Lahuerta J.</t>
  </si>
  <si>
    <t>Autologous Stem Cell Transplantation for Follicular Lymphoma: Favorable Long-Term Survival Irrespective of Pretransplantation Rituximab Exposure</t>
  </si>
  <si>
    <t>Masuishi T.|Taniguchi H.|Hamauchi S.|Komori A.|Kito Y.|Narita Y.|Tsushima T.|Ishihara M.|Todaka A.|Tanaka T.|Yokota T.|Kadowaki S.|Machida N.|Ura T.|Fukutomi A.|Ando M.|Onozawa Y.|Tajika M.|Yasui H.|Muro K.|Mori K.|Yamazaki K.</t>
  </si>
  <si>
    <t>Komori A.|Komori A.|Taniguchi H.|Hamauchi S.|Masuishi T.|Kito Y.|Narita Y.|Tsushima T.|Ishihara M.|Todaka A.|Tanaka T.|Yokota T.|Kadowaki S.|Machida N.|Ura T.|Fukutomi A.|Ando M.|Onozawa Y.|Tajika M.|Yasui H.|Muro K.|Mori K.|Yamazaki K.</t>
  </si>
  <si>
    <t>Regorafenib Versus Trifluridine/Tipiracil for Refractory Metastatic Colorectal Cancer: A Retrospective Comparison</t>
  </si>
  <si>
    <t>Serum CA19-9 Response Is an Early Predictive Marker of Efficacy of Regorafenib in Refractory Metastatic Colorectal Cancer</t>
  </si>
  <si>
    <t>You R.|You R.|Hua Y.|Hua Y.|Liu Y.|Liu Y.|Yang Q.|Yang Q.|Zhang Y.|Zhang Y.|Li J.|Li J.|Li C.|Li C.|Zou X.|Zou X.|Yu T.|Yu T.|Cao J.|Cao J.|Zhang M.|Zhang M.|Jiang R.|Jiang R.|Sun R.|Sun R.|Mo H.|Mo H.|Guo L.|Guo L.|Cao K.|Cao K.|Lin A.|Sun Y.|Sun Y.|Qian C.|Qian C.|Ma J.|Ma J.|Chen M.|Chen M.</t>
  </si>
  <si>
    <t>Concurrent chemoradiotherapy with or without anti-EGFR-targeted treatment for stage II-IVb nasopharyngeal carcinoma: Retrospective analysis with a large cohort and long follow-up</t>
  </si>
  <si>
    <t>Jiménez Fonseca P.|Carmona-Bayonas A.|Hernández R.|Custodio A.|Cano J.|Lacalle A.|Echavarria I.|Macias I.|Mangas M.|Visa L.|Buxo E.|Álvarez Manceñido F.|Viudez A.|Pericay C.|Azkarate A.|Ramchandani A.|López C.|Martinez De Castro E.|Fernández Montes A.|Longo F.|Sánchez Bayona R.|Limón M.|Diaz-Serrano A.|Martin Carnicero A.|Arias D.|Cerdà P.|Rivera F.|Vieitez J.|Sánchez Cánovas M.|Garrido M.|Gallego J.</t>
  </si>
  <si>
    <t>Lauren subtypes of advanced gastric cancer influence survival and response to chemotherapy: Real-world data from the AGAMENON National Cancer Registry</t>
  </si>
  <si>
    <t>Mao F.|Kong H.|Zhao Y.|Peng L.|Chen W.|Zhang J.|Cheng P.|Wang T.|Lv Y.|Teng Y.|Fu X.|Liu Y.|Wu X.|Hao C.|You N.|Luo P.|Yu P.|Zou Q.|Guo G.|Zhuang Y.</t>
  </si>
  <si>
    <t>Lv Y.|Peng L.|Wang Q.|Chen N.|Teng Y.|Wang T.|Mao F.|Zhang J.|Cheng P.|Liu Y.|Kong H.|Wu X.|Hao C.|Chen W.|Zhu J.|Han B.|Ma Q.|Li K.|Zou Q.|Zhuang Y.</t>
  </si>
  <si>
    <t>Increased tumor-infiltrating CD45RA-CCR7- regulatory T-cell subset with immunosuppressive properties foster gastric cancer progress</t>
  </si>
  <si>
    <t>Degranulation of mast cells induced by gastric cancer-derived adrenomedullin prompts gastric cancer progression</t>
  </si>
  <si>
    <t>Hwang K.|Hwang K.|Noh W.|Cho S.|Yu J.|Park M.|Jeong J.|Jeong J.|Lee H.|Lee H.|Kim J.|Oh S.|Kim Y.|Ahn S.|Noh D.|Nam S.|Kim S.|Lee E.|Park B.|Noh W.|Yoon J.|Lee S.|Lee E.|Han S.|Park H.|Paik N.|Bae Y.|Park H.|Ko S.|Song B.|Suh Y.|Jung S.|Cho S.|Kim S.|Oh S.|Ko B.|Kim K.|Park C.|Baek J.|Chang I.|Bae J.|Kim J.|Kang S.|Gwak G.|Lee J.|Kim T.|Chang M.|Lee J.|Song J.|Park H.|Min S.|Yang J.|Park S.|Park W.|Kim L.|Ryu D.|Kim K.|Chung M.|Park H.|Lim C.|Choi U.|Kwak B.|Park Y.|Shin H.|Choi Y.|Kim D.|Han A.|Koh J.|Choi S.|Yoon D.|Choi S.|Chul S.|Kim J.|Choi J.|Ryu J.|Ko C.|Lee I.|Lee D.|Choi S.|Min Y.|Jeon Y.|Park E.</t>
  </si>
  <si>
    <t>Education level is a strong prognosticator in the subgroup aged more than 50 years regardless of the molecular subtype of breast cancer: A study based on the Nationwide Korean breast cancer registry database</t>
  </si>
  <si>
    <t>Chow S.|Ding K.|Wan B.|Brundage M.|Meyer R.|Nabid A.|Chabot P.|Coulombe G.|Ahmed S.|Kuk J.|Dar A.|Mahmud A.|Fairchild A.|Wilson C.|Wu J.|Dennis K.|DeAngelis C.|DeAngelis C.|Wong R.|Zhu L.|Chow E.</t>
  </si>
  <si>
    <t>Chow S.|Wan B.|DeAngelis C.|Chow E.|Ding K.|Wilson C.|Zhu L.|Brundage M.|Meyer R.|Nabid A.|Chabot P.|Coulombe G.|Ahmed S.|Kuk J.|Dar A.|Mahmud A.|Fairchild A.|Wu J.|Dennis K.|Wong R.</t>
  </si>
  <si>
    <t>Gender differences in pain and patient reported outcomes: A secondary analysis of the NCIC CTG SC. 23 randomized trial</t>
  </si>
  <si>
    <t>Patient Reported Outcomes After Radiation Therapy for Bone Metastases as a Function of Age: A Secondary Analysis of the NCIC CTG SC—Twenty-Three Randomized Trial</t>
  </si>
  <si>
    <t>Annals of Palliative Medicine</t>
  </si>
  <si>
    <t>Ronchetti L.|Melucci E.|De Nicola F.|Goeman F.|Casini B.|Sperati F.|Pallocca M.|Terrenato I.|Pizzuti L.|Vici P.|Sergi D.|Di Lauro L.|Amoreo C.|Gallo E.|Diodoro M.|Pescarmona E.|Vitale I.|Vitale I.|Barba M.|Barba M.|Buglioni S.|Mottolese M.|Fanciulli M.|De Maria R.|Maugeri-Saccà M.|Maugeri-Saccà M.</t>
  </si>
  <si>
    <t>De Nicola F.|Goeman F.|Pallocca M.|Sperati F.|Pizzuti L.|Melucci E.|Casini B.|Amoreo C.|Gallo E.|Diodoro M.|Buglioni S.|Mazzotta M.|Vici P.|Sergi D.|Di Lauro L.|Barba M.|Pescarmona E.|Ciliberto G.|De Maria R.|Fanciulli M.|Maugeri-Saccà M.</t>
  </si>
  <si>
    <t>DNA damage repair and survival outcomes in advanced gastric cancer patients treated with first-line chemotherapy</t>
  </si>
  <si>
    <t>Deep sequencing and pathway-focused analysis revealed multigene oncodriver signatures predicting survival outcomes in advanced colorectal cancer</t>
  </si>
  <si>
    <t>Sepulveda A.|Sepulveda A.|Hamilton S.|Allegra C.|Grody W.|Cushman-Vokoun A.|Funkhouser W.|Kopetz S.|Lieu C.|Lindor N.|Minsky B.|Monzon F.|Sargent D.|Singh V.|Willis J.|Clark J.|Colasacco C.|Rumble R.|Temple-Smolkin R.|Ventura C.|Nowak J.</t>
  </si>
  <si>
    <t>Sepulveda A.|Hamilton S.|Allegra C.|Grody W.|Cushman-Vokoun A.|Funkhouser W.|Kopetz S.|Lieu C.|Lindor N.|Minsky B.|Monzon F.|Sargent D.|Singh V.|Willis J.|Clark J.|Colasacco C.|Rumble R.|Temple-Smolkin R.|Ventura C.|Nowak J.</t>
  </si>
  <si>
    <t>Molecular biomarkers for the evaluation of colorectal cancer: Guideline summary from the American society for clinical pathology, college of American pathologists, association for molecular pathology, and American society of clinical oncology</t>
  </si>
  <si>
    <t>Molecular Biomarkers for the Evaluation of Colorectal Cancer</t>
  </si>
  <si>
    <t>Journal of Oncology Practice</t>
  </si>
  <si>
    <t>Archives of Pathology and Laboratory Medicine</t>
  </si>
  <si>
    <t>Raaschou-Nielsen O.|Raaschou-Nielsen O.|Pedersen M.|Pedersen M.|Stafoggia M.|Stafoggia M.|Weinmayr G.|Andersen Z.|Galassi C.|Sommar J.|Forsberg B.|Olsson D.|Oftedal B.|Krog N.|Aasvang G.|Pyko A.|Pershagen G.|Korek M.|De Faire U.|Pedersen N.|Östenson C.|Fratiglioni L.|Sørensen M.|Eriksen K.|Tjønneland A.|Peeters P.|Peeters P.|Bueno-de-Mesquita H.|Bueno-de-Mesquita H.|Bueno-de-Mesquita H.|Plusquin M.|Key T.|Jaensch A.|Nagel G.|Nagel G.|Föger B.|Wang M.|Tsai M.|Tsai M.|Tsai M.|Grioni S.|Marcon A.|Krogh V.|Ricceri F.|Ricceri F.|Sacerdote C.|Migliore E.|Tamayo I.|Tamayo I.|Tamayo I.|Amiano P.|Amiano P.|Dorronsoro M.|Dorronsoro M.|Sokhi R.|Kooter I.|de Hoogh K.|de Hoogh K.|Beelen R.|Beelen R.|Eeftens M.|Eeftens M.|Vermeulen R.|Vermeulen R.|Vermeulen R.|Vineis P.|Vineis P.|Brunekreef B.|Brunekreef B.|Hoek G.</t>
  </si>
  <si>
    <t>Weinmayr G.|Pedersen M.|Pedersen M.|Stafoggia M.|Stafoggia M.|Andersen Z.|Galassi C.|Munkenast J.|Jaensch A.|Oftedal B.|Krog N.|Aamodt G.|Pyko A.|Pershagen G.|Korek M.|De Faire U.|Pedersen N.|Östenson C.|Rizzuto D.|Sørensen M.|Tjønneland A.|Bueno-de-Mesquita B.|Vermeulen R.|Vermeulen R.|Vermeulen R.|Eeftens M.|Eeftens M.|Eeftens M.|Concin H.|Lang A.|Wang M.|Tsai M.|Tsai M.|Tsai M.|Ricceri F.|Ricceri F.|Sacerdote C.|Ranzi A.|Cesaroni G.|Forastiere F.|de Hoogh K.|de Hoogh K.|Beelen R.|Beelen R.|Vineis P.|Vineis P.|Kooter I.|Sokhi R.|Brunekreef B.|Brunekreef B.|Hoek G.|Raaschou-Nielsen O.|Raaschou-Nielsen O.|Nagel G.|Nagel G.</t>
  </si>
  <si>
    <t>Outdoor air pollution and risk for kidney parenchyma cancer in 14 European cohorts</t>
  </si>
  <si>
    <t>Particulate matter air pollution components and incidence of cancers of the stomach and the upper aerodigestive tract in the European Study of Cohorts of Air Pollution Effects (ESCAPE)</t>
  </si>
  <si>
    <t>Tahara T.|Tahara S.|Horiguchi N.|Kawamura T.|Okubo M.|Ishizuka T.|Yamada H.|Yoshida D.|Ohmori T.|Komura K.|Ikuno H.|Jodai Y.|Kamano T.|Nagasaka M.|Nakagawa Y.|Tuskamoto T.|Urano M.|Shibata T.|Kuroda M.|Ohmiya N.</t>
  </si>
  <si>
    <t>Tahara T.|Tahara S.|Horiguchi N.|Kawamura T.|Okubo M.|Yamada H.|Yoshida D.|Ohmori T.|Maeda K.|Komura N.|Ikuno H.|Jodai Y.|Kamano T.|Nagasaka M.|Nakagawa Y.|Tsukamoto T.|Urano M.|Shibata T.|Kuroda M.|Ohmiya N.</t>
  </si>
  <si>
    <t>Telomere length in leukocyte DNA in gastric cancer patients and its association with clinicopathological features and prognosis</t>
  </si>
  <si>
    <t>Methylation status of IGF2 DMR and LINE1 in leukocyte DNA provides distinct clinicopathological features of gastric cancer patients</t>
  </si>
  <si>
    <t>Liao C.|Wen Y.|Yang L.|Lee S.|Ng S.|Liu T.|Tsai S.|Tsai M.|Lin J.|Chen P.|Lou P.|Wang C.|Chu P.|Hwang T.|Leu Y.|Tsai K.|Terng S.|Chen T.|Wang C.|Chien C.|Chen W.|Lee L.|Lin C.|Wang H.|Hsieh C.|Tsao C.|Fang T.|Huang S.|Kang C.|Chang K.|Yen T.</t>
  </si>
  <si>
    <t>Liao C.|Chen H.|Wen Y.|Lee S.|Ng S.|Liu T.|Tsai S.|Tsai M.|Lin J.|Lou P.|Wang C.|Chu P.|Leu Y.|Tsai K.|Terng S.|Chen T.|Wang C.|Chien C.|Chen W.|Lee L.|Lin C.|Wang H.|Lin C.|Fang T.|Huang S.|Kang C.|Chang K.|Yang L.|Yen T.</t>
  </si>
  <si>
    <t>Comparative clinical outcomes of Taiwanese patients with resected buccal and tongue squamous cell carcinomas</t>
  </si>
  <si>
    <t>Association between the diagnosis-to-treatment interval and overall survival in Taiwanese patients with oral cavity squamous cell carcinoma</t>
  </si>
  <si>
    <t>Kim H.|Park W.|Yu J.|Choi D.|Huh S.|Kim Y.|Lee E.|Lee K.|Kang H.|Park I.|Shin K.|Kim K.|Park K.|Kim Y.|Ahn S.|Lee J.|Kim J.|Chun M.|Lee H.|Kim J.|Lee J.</t>
  </si>
  <si>
    <t>Kim Y.|Park W.|Ha B.|Park B.|Joo J.|Kim T.|Park I.|Lee K.|Lee E.|Shin K.|Kim H.|Yu J.|Choi D.|Huh S.|Wee C.|Kim K.|Park K.|Kim Y.|Ahn S.|Lee J.|Kim J.|Chun M.|Lee H.|Kim J.|Cha J.</t>
  </si>
  <si>
    <t>Optimal radiation dose for patients with one to three lymph node positive breast cancer following breast-conserving surgery and anthracycline plus taxane-based chemotherapy: A retrospective multicenter analysis (KROG 1418)</t>
  </si>
  <si>
    <t>Postmastectomy radiotherapy in patients with pT1-2N1 breast cancer treated with taxane-based chemotherapy: A retrospective multicenter analysis (KROG 1418)</t>
  </si>
  <si>
    <t>Jung S.|Allen N.|Arslan A.|Arslan A.|Baglietto L.|Baglietto L.|Brinton L.|Egleston B.|Falk R.|Fortner R.|Helzlsouer K.|Helzlsouer K.|Idahl A.|Kaaks R.|Lundin E.|Merritt M.|Onland-Moret C.|Rinaldi S.|Sánchez M.|Sánchez M.|Sieri S.|Schock H.|Shu X.|Sluss P.|Staats P.|Travis R.|Tjønneland A.|Trichopoulou A.|Trichopoulou A.|Tworoger S.|Tworoger S.|Visvanathan K.|Krogh V.|Weiderpass E.|Weiderpass E.|Weiderpass E.|Weiderpass E.|Zeleniuch-Jacquotte A.|Zheng W.|Dorgan J.</t>
  </si>
  <si>
    <t>Demographic, lifestyle, and other factors in relation to antimüllerian hormone levels in mostly late premenopausal women</t>
  </si>
  <si>
    <t>Crocetti E.|Roche L.|Roche L.|Roche L.|Buzzoni C.|Buzzoni C.|Di Costanzo F.|Molinié F.|Caldarella A.|Van Eycken E.|Henau K.|Velten M.|Bouvier V.|Launoy G.|Bouvier A.|Faivre J.|Woronoff A.|Robaszkiewicz M.|Tretarre B.|Bossard N.|Uhry Z.|Colonna M.|Molinié F.|Bara S.|Lapôtre-Ledoux B.|Grosclaude P.|Brenner H.|Katalinic A.|Mazzoleni G.|Bulatko A.|Giacomin A.|Ferretti S.|Barchielli A.|Manneschi G.|Gatta G.|Sant M.|Amash H.|Amati C.|Baili P.|Berrino F.|Bonfarnuzzo S.|Botta L.|Capocaccia R.|Di Salvo F.|Foschi R.|Margutti C.|Meneghini E.|Minicozzi P.|Trama A.|Serraino D.|Zucchetto A.|De Angelis R.|Caldora M.|Carrani E.|Francisci S.|Mallone S.|Pierannunzio D.|Roazzi P.|Rossi S.|Santaquilani M.|Tavilla A.|Pannozzo F.|Natali M.|Filiberti R.|Vercelli M.|Ricci P.|Autelitano M.|Randi G.|Ponz De Leon M.|Spagnoli G.|Cirilli C.|Fusco M.|Vitale M.|Michiara M.|Tumino R.|Mangone L.|Di Felice E.|Falcini F.|Iannelli A.|Sechi O.|Cesaraccio R.|Piffer S.|Madeddu A.|Tisano F.|Maspero S.|Fanetti A.|Zanetti R.|Rosso S.|Stracci F.|Rocca A.|Tagliabue G.|Contiero P.|Rugge M.|Guzzinati S.|Bielska-Lasota M.|Bento M.|Castro C.|Miranda A.|Mayer-Da-silva A.|Primic-Zakelj M.</t>
  </si>
  <si>
    <t>Trends in net survival from breast cancer in six European Latin countries: Results from the SUDCAN population-based study</t>
  </si>
  <si>
    <t>Wei Q.|Wei Q.|Fan J.|Fan J.|Liao J.|Liao J.|Zou Y.|Zou Y.|Song D.|Song D.|Liu J.|Liu J.|Cui J.|Cui J.|Liu F.|Liu F.|Ma C.|Ma C.|Hu X.|Hu X.|Li L.|Li L.|Yu Y.|Yu Y.|Qu X.|Qu X.|Chen L.|Chen L.|Yu X.|Yu X.|Zhang Z.|Zhang Z.|Zhao C.|Zhao C.|Zeng Z.|Zeng Z.|Zhang R.|Zhang R.|Yan S.|Yan S.|Wu X.|Wu X.|Shu Y.|Shu Y.|Reid R.|Lee M.|Wolf J.|He T.|He T.|He T.</t>
  </si>
  <si>
    <t>Engineering the Rapid Adenovirus Production and Amplification (RAPA) cell line to expedite the generation of recombinant adenoviruses</t>
  </si>
  <si>
    <t>Loth E.|Loth E.|Charman T.|Mason L.|Tillmann J.|Jones E.|Wooldridge C.|Ahmad J.|Auyeung B.|Auyeung B.|Brogna C.|Ambrosino S.|Banaschewski T.|Baron-Cohen S.|Baumeister S.|Beckmann C.|Brammer M.|Brandeis D.|Brandeis D.|Bölte S.|Bourgeron T.|Bours C.|De Bruijn Y.|Chakrabarti B.|Chakrabarti B.|Crawley D.|Cornelissen I.|Acqua F.|Acqua F.|Dumas G.|Durston S.|Ecker C.|Ecker C.|Faulkner J.|Frouin V.|Garces P.|Goyard D.|Hayward H.|Ham L.|Hipp J.|Holt R.|Johnson M.|Isaksson J.|Isaksson J.|Kundu P.|Lai M.|Lai M.|D'Ardhuy X.|Lombardo M.|Lombardo M.|Lythgoe D.|Mandl R.|Meyer-Lindenberg A.|Moessnang C.|Mueller N.|O'Dwyer L.|Oldehinkel M.|Oranje B.|Pandina G.|Persico A.|Persico A.|Ruigrok A.|Ruggeri B.|Sabet J.|Sacco R.|Cáceres A.|Simonoff E.|Toro R.|Tost H.|Waldman J.|Williams S.|Zwiers M.|Spooren W.|Murphy D.|Murphy D.|Buitelaar J.</t>
  </si>
  <si>
    <t>The EU-AIMS Longitudinal European Autism Project (LEAP): Design and methodologies to identify and validate stratification biomarkers for autism spectrum disorders</t>
  </si>
  <si>
    <t>Köhler M.|Köhler M.|Köhler M.|Beyerlein A.|Beyerlein A.|Beyerlein A.|Beyerlein A.|Vehik K.|Vehik K.|Greven S.|Umlauf N.|Lernmark Å.|Lernmark Å.|Hagopian W.|Hagopian W.|Rewers M.|Rewers M.|She J.|She J.|Toppari J.|Toppari J.|Toppari J.|Akolkar B.|Akolkar B.|Krischer J.|Krischer J.|Bonifacio E.|Bonifacio E.|Ziegler A.|Ziegler A.|Ziegler A.|Bautista K.|Baxter J.|Bedoy R.|Felipe-Morales D.|Driscoll K.|Frohnert B.|Gesualdo P.|Hoffman M.|Karban R.|Liu E.|Norris J.|Samper-Imaz A.|Steck A.|Waugh K.|Wright H.|Simell O.|Adamsson A.|Ahonen S.|Hyöty H.|Ilonen J.|Jokipuu S.|Kallio T.|Karlsson L.|Kähönen M.|Knip M.|Kovanen L.|Koreasalo M.|Kurppa K.|Latva-aho T.|Lönnrot M.|Mäntymäki E.|Multasuo K.|Mykkänen J.|Niininen T.|Niinistö S.|Nyblom M.|Rajala P.|Rautanen J.|Riikonen A.|Riikonen M.|Rouhiainen J.|Romo M.|Simell T.|Simell V.|Sjöberg M.|Stenius A.|Leppänen M.|Vainionpää S.|Varjonen E.|Veijola R.|Virtanen S.|Vähä-Mäkilä M.|Åkerlund M.|Lindfors K.|Schatz D.|Hopkins D.|Steed L.|Thomas J.|Adams J.|Silvis K.|Haller M.|Gardiner M.|McIndoe R.|Sharma A.|Williams J.|Young G.|Anderson S.|Jacobsen L.|Ziegler A.</t>
  </si>
  <si>
    <t>Kemppainen K.|Vehik K.|Vehik K.|Lynch K.|Larsson H.|Larsson H.|Canepa R.|Simell V.|Simell V.|Koletzko S.|Koletzko S.|Liu E.|Liu E.|Simell O.|Simell O.|Toppari J.|Toppari J.|Toppari J.|Ziegler A.|Ziegler A.|Ziegler A.|Ziegler A.|Rewers M.|Rewers M.|Lernmark Å.|Lernmark Å.|Hagopian W.|Hagopian W.|She J.|She J.|Akolkar B.|Akolkar B.|Schatz D.|Atkinson M.|Blaser M.|Krischer J.|Krischer J.|Hyöty H.|Hyöty H.|Hyöty H.|Agardh D.|Agardh D.|Triplett E.|Triplett E.|Bautista K.|Baxter J.|Bedoy R.|Felipe-Morales D.|Driscoll K.|Frohnert B.|Gesualdo P.|Hoffman M.|Karban R.|Norris J.|Samper-Imaz A.|Steck A.|Waugh K.|Wright H.|Adamsson A.|Ahonen S.|Ilonen J.|Jokipuu S.|Kallio T.|Karlsson L.|Kähönen M.|Knip M.|Kovanen L.|Koreasalo M.|Kurppa K.|Latva-Aho T.|Lönnrot M.|Mäntymäki E.|Multasuo K.|Mykkänen J.|Niininen T.|Niinistö S.|Nyblom M.|Rajala P.|Rautanen J.|Riikonen A.|Riikonen M.|Rouhiainen J.|Romo M.|Simell T.|Sjöberg M.|Stenius A.|Leppänen M.|Vainionpää S.|Varjonen E.|Veijola R.|Virtanen S.|Vähä-Mäkilä M.|Åkerlund M.|Lindfors K.|Schatz D.|Hopkins D.|Steed L.|Thomas J.|Adams J.|Silvis K.</t>
  </si>
  <si>
    <t>Joint modeling of longitudinal autoantibody patterns and progression to type 1 diabetes: results from the TEDDY study</t>
  </si>
  <si>
    <t>Association between early-life antibiotic use and the risk of islet or celiac disease autoimmunity</t>
  </si>
  <si>
    <t>Kitamura K.|Horibe M.|Sanui M.|Sasaki M.|Yamamiya A.|Ishii Y.|Yoshida H.|Sawano H.|Goto T.|Ikeura T.|Hamada T.|Oda T.|Yasuda H.|Ogura Y.|Ogura Y.|Miyazaki D.|Hirose K.|Chiba N.|Ozaki T.|Yamashita T.|Koinuma T.|Oshima T.|Yamamoto T.|Hirota M.|Azumi Y.|Nagata K.|Saito N.|Sato M.|Miyamoto K.|Iwasaki E.|Kanai T.|Mayumi T.</t>
  </si>
  <si>
    <t>The Prognosis of Severe Acute Pancreatitis Varies According to the Segment Presenting with Low Enhanced Pancreatic Parenchyma on Early Contrast-Enhanced Computed Tomography: A Multicenter Cohort Study</t>
  </si>
  <si>
    <t>Valdés S.|Valdés S.|Maldonado-Araque C.|Maldonado-Araque C.|Lago-Sampedro A.|Lago-Sampedro A.|Lillo-Muñoz J.|Garcia-Fuentes E.|Garcia-Fuentes E.|Perez-Valero V.|Gutiérrez-Repiso C.|Gutiérrez-Repiso C.|Garcia-Escobar E.|Garcia-Escobar E.|Goday A.|Urrutia I.|Urrutia I.|Peláez L.|Calle-Pascual A.|Calle-Pascual A.|Bordiú E.|Castaño L.|Castaño L.|Castell C.|Delgado E.|Menéndez E.|Franch-Nadal J.|Franch-Nadal J.|Gaztambide S.|Gaztambide S.|Girbés J.|Ortega E.|Ortega E.|Vendrell J.|Vendrell J.|Chacón M.|Chacón M.|Javier Chaves F.|Javier Chaves F.|Soriguer F.|Soriguer F.|Rojo-Martínez G.|Rojo-Martínez G.</t>
  </si>
  <si>
    <t>Reference values for TSH may be inadequate to define hypothyroidism in persons with morbid obesity: Di@bet.es study</t>
  </si>
  <si>
    <t>Bednarczuk T.|Bolanowski M.|Zemczak A.|Baldys-Waligórska A.|Blicharz-Dorniak J.|Boratyn-Nowicka A.|Borowska M.|Cichocki A.|Cwikla J.|Falconi M.|Foltyn W.|Handkiewicz-Junak D.|Hubalewska-Dydejczyk A.|Jarzab B.|Junik R.|Kajdaniuk D.|Kamiñski G.|Kolasiñska-Cwikla A.|Kowalska A.|Król R.|Królicki L.|Kunikowska J.|Kusnierz K.|Lampe P.|Lange D.|Lewczuk-Myslicka A.|Lewiñski A.|Lipiñski M.|Londzin-Olesik M.|Marek B.|Nasierowska-Guttmejer A.|Nowakowska-Dulawa E.|Palucki J.|Pilch-Kowalczyk J.|Rosiek V.|Ruchala M.|Siemiñska L.|Sowa-Staszczak A.|Starzyñska T.|Steinhof-Radwañska K.|Strzelczyk J.|Sworczak K.|Syrenicz A.|Szawlowski A.|Szczepkowski M.|Wachula E.|Zajêcki W.|Zgliczyñski W.|Kos-Kudla B.|Kos-Kudla B.</t>
  </si>
  <si>
    <t>Neuroendocrine neoplasms of the small intestine and appendix-management guidelines (recommended by the Polish Network of Neuroendocrine Tumours)</t>
  </si>
  <si>
    <t>Martins M.|Tully D.|Shin Y.|Gonzalez-Nieto L.|Weisgrau K.|Bean D.|Gadgil R.|Gutman M.|Domingues A.|Maxwell H.|Magnani D.|Ricciardi M.|Pedreño-Lopez N.|Bailey V.|Cruz M.|Lima N.|Bonaldo M.|Altman J.|Rakasz E.|Capuano S.|Reimann K.|Piatak M.|Lifson J.|Desrosiers R.|Allen T.|Watkins D.</t>
  </si>
  <si>
    <t>Martins M.|Tully D.|Pedreño-Lopez N.|Bredow B.|Pauthner M.|Pauthner M.|Pauthner M.|Shin Y.|Yuan M.|Lima N.|Bean D.|Gonzalez-Nieto L.|Domingues A.|Gutman M.|Maxwell H.|Magnani D.|Ricciardi M.|Bailey V.|Altman J.|Burton D.|Burton D.|Burton D.|Burton D.|Ejima K.|Allison D.|Evans D.|Evans D.|Rakasz E.|Parks C.|Bonaldo M.|Capuano S.|Lifson J.|Desrosiers R.|Allen T.|Watkins D.</t>
  </si>
  <si>
    <t>Rare Control of SIVmac239 Infection in a Vaccinated Rhesus Macaque</t>
  </si>
  <si>
    <t>Mamu-B*17&lt;sup&gt;+&lt;/sup&gt;rhesus macaques vaccinated with env, vif, and nef manifest early control of SIVmac239 replication</t>
  </si>
  <si>
    <t>Noordam R.|Noordam R.|Sitlani C.|Avery C.|Stewart J.|Stewart J.|Gogarten S.|Wiggins K.|Trompet S.|Trompet S.|Warren H.|Warren H.|Sun F.|Evans D.|Li X.|Li J.|Smith A.|Smith A.|Bis J.|Brody J.|Busch E.|Busch E.|Caulfield M.|Caulfield M.|Chen Y.|Cummings S.|Cupples L.|Cupples L.|Duan Q.|Franco O.|Méndez-Giráldez R.|Harris T.|Heckbert S.|van Heemst D.|Hofman A.|Hofman A.|Floyd J.|Floyd J.|Kors J.|Launer L.|Li Y.|Li Y.|Li Y.|Li-Gao R.|Lange L.|Lin H.|Lin H.|de Mutsert R.|Napier M.|Newton-Cheh C.|Newton-Cheh C.|Newton-Cheh C.|Poulter N.|Reiner A.|Reiner A.|Rice K.|Roach J.|Rodriguez C.|Rodriguez C.|Rosendaal F.|Sattar N.|Sever P.|Seyerle A.|Slagboom P.|Soliman E.|Sotoodehnia N.|Sotoodehnia N.|Stott D.|Stürmer T.|Stürmer T.|Taylor K.|Thornton T.|Uitterlinden A.|Wilhelmsen K.|Wilhelmsen K.|Wilson J.|Gudnason V.|Gudnason V.|Jukema J.|Jukema J.|Jukema J.|Laurie C.|Liu Y.|Mook-Kanamori D.|Mook-Kanamori D.|Mook-Kanamori D.|Munroe P.|Munroe P.|Rotter J.|Vasan R.|Vasan R.|Psaty B.|Psaty B.|Psaty B.|Psaty B.|Stricker B.|Stricker B.|Whitsel E.|Whitsel E.</t>
  </si>
  <si>
    <t>Floyd J.|Floyd J.|Sitlani C.|Avery C.|Noordam R.|Noordam R.|Li X.|Smith A.|Smith A.|Gogarten S.|Li J.|Broer L.|Evans D.|Trompet S.|Brody J.|Stewart J.|Stewart J.|Eicher J.|Eicher J.|Seyerle A.|Roach J.|Lange L.|Lin H.|Lin H.|Kors J.|Harris T.|Li-Gao R.|Sattar N.|Cummings S.|Wiggins K.|Napier M.|Stürmer T.|Stürmer T.|Bis J.|Kerr K.|Uitterlinden A.|Taylor K.|Stott D.|De Mutsert R.|Launer L.|Busch E.|Busch E.|Méndez-Giráldez R.|Sotoodehnia N.|Soliman E.|Li Y.|Duan Q.|Rosendaal F.|Slagboom P.|Wilhelmsen K.|Wilhelmsen K.|Reiner A.|Reiner A.|Chen Y.|Heckbert S.|Kaplan R.|Rice K.|Jukema J.|Jukema J.|Jukema J.|Johnson A.|Johnson A.|Liu Y.|Mook-Kanamori D.|Mook-Kanamori D.|Gudnason V.|Gudnason V.|Wilson J.|Rotter J.|Laurie C.|Psaty B.|Psaty B.|Whitsel E.|Cupples L.|Cupples L.|Stricker B.|Stricker B.</t>
  </si>
  <si>
    <t>A genome-wide interaction analysis of tricyclic/tetracyclic antidepressants and RR and QT intervals: A pharmacogenomics study from the Cohorts for Heart and Aging Research in Genomic Epidemiology (CHARGE) consortium</t>
  </si>
  <si>
    <t>Large-scale pharmacogenomic study of sulfonylureas and the QT, JT and QRS intervals: CHARGE Pharmacogenomics Working Group</t>
  </si>
  <si>
    <t>Hens B.|Tsume Y.|Bermejo M.|Paixao P.|Koenigsknecht M.|Baker J.|Hasler W.|Lionberger R.|Fan J.|Dickens J.|Shedden K.|Wen B.|Wysocki J.|Loebenberg R.|Lee A.|Frances A.|Amidon G.|Yu A.|Benninghoff G.|Salehi N.|Talattof A.|Sun D.|Amidon G.</t>
  </si>
  <si>
    <t>Low Buffer Capacity and Alternating Motility along the Human Gastrointestinal Tract: Implications for in Vivo Dissolution and Absorption of Ionizable Drugs</t>
  </si>
  <si>
    <t>Hammadah M.|Al Mheid I.|Wilmot K.|Ramadan R.|Abdelhadi N.|Alkhoder A.|Obideen M.|Pimple P.|Levantsevych O.|Kelli H.|Shah A.|Shah A.|Sun Y.|Sun Y.|Pearce B.|Kutner M.|Long Q.|Ward L.|Ko Y.|Hosny Mohammed K.|Lin J.|Zhao J.|Bremner J.|Kim J.|Waller E.|Raggi P.|Sheps D.|Quyyumi A.|Vaccarino V.|Vaccarino V.</t>
  </si>
  <si>
    <t>Hammadah M.|Tahhan A.|Al Mheid I.|Wilmot K.|Ramadan R.|Kindya B.|Kelli H.|O'Neal W.|Sandesara P.|Almuwaqqat Z.|Obideen M.|Abdelhadi N.|Alkhoder A.|Mohammed K.|Sperling L.|Shah A.|Vaccarino V.|Quyyumi A.|Douglas Bremner J.|Sullivan S.|Pimple P.|Levantsevych O.|Weng L.|Sun Y.|Pearce B.|Kutner M.|Ward L.|Kim J.|Waller E.|Raggi P.|Sheps D.</t>
  </si>
  <si>
    <t>Telomere shortening, regenerative capacity, and cardiovascular outcomes</t>
  </si>
  <si>
    <t>Myocardial ischemia and mobilization of circulating progenitor cells</t>
  </si>
  <si>
    <t>Meintz A.|Zhang J.|Vijayagopal R.|Kreutzer C.|Ahmed S.|Bloom I.|Burnham A.|Carlson R.|Dias F.|Dufek E.|Francfort J.|Hardy K.|Jansen A.|Keyser M.|Markel A.|Michelbacher C.|Mohanpurkar M.|Pesaran A.|Scoffield D.|Shirk M.|Stephens T.|Tanim T.</t>
  </si>
  <si>
    <t>Keyser M.|Pesaran A.|Li Q.|Santhanagopalan S.|Smith K.|Wood E.|Ahmed S.|Bloom I.|Dufek E.|Shirk M.|Meintz A.|Kreuzer C.|Michelbacher C.|Burnham A.|Stephens T.|Francfort J.|Carlson B.|Zhang J.|Vijayagopal R.|Hardy K.|Dias F.|Mohanpurkar M.|Scoffield D.|Jansen A.|Tanim T.|Markel A.</t>
  </si>
  <si>
    <t>Enabling fast charging – Vehicle considerations</t>
  </si>
  <si>
    <t>Enabling fast charging – Battery thermal considerations</t>
  </si>
  <si>
    <t>Journal of Power Sources</t>
  </si>
  <si>
    <t>Adriani A.|Mura A.|Moriconi M.|Dinelli B.|Fabiano F.|Fabiano F.|Altieri F.|Sindoni G.|Bolton S.|Connerney J.|Atreya S.|Bagenal F.|Gérard J.|Filacchione G.|Tosi F.|Migliorini A.|Grassi D.|Piccioni G.|Noschese R.|Cicchetti A.|Gladstone G.|Hansen C.|Kurth W.|Levin S.|Mauk B.|McComas D.|Olivieri A.|Turrini D.|Stefani S.|Amoroso M.</t>
  </si>
  <si>
    <t>Grassi D.|Adriani A.|Moriconi M.|Mura A.|Tabataba-Vakili F.|Ingersoll A.|Orton G.|Hansen C.|Altieri F.|Filacchione G.|Sindoni G.|Dinelli B.|Fabiano F.|Bolton S.|Levin S.|Atreya S.|Lunine J.|Momary T.|Tosi F.|Migliorini A.|Piccioni G.|Noschese R.|Cicchetti A.|Plainaki C.|Olivieri A.|Turrini D.|Stefani S.|Sordini R.|Amoroso M.</t>
  </si>
  <si>
    <t>Preliminary JIRAM results from Juno polar observations: 2. Analysis of the Jupiter southern H&lt;inf&gt;3&lt;/inf&gt;&lt;sup&gt;+&lt;/sup&gt;emissions and comparison with the north aurora</t>
  </si>
  <si>
    <t>First Estimate of Wind Fields in the Jupiter Polar Regions From JIRAM-Juno Images</t>
  </si>
  <si>
    <t>Ogohara K.|Takagi M.|Murakami S.|Horinouchi T.|Yamada M.|Kouyama T.|Hashimoto G.|Imamura T.|Yamamoto Y.|Kashimura H.|Hirata N.|Sato N.|Yamazaki A.|Satoh T.|Iwagami N.|Taguchi M.|Watanabe S.|Sato T.|Ohtsuki S.|Fukuhara T.|Futaguchi M.|Sakanoi T.|Kameda S.|Sugiyama K.|Ando H.|Lee Y.|Nakamura M.|Suzuki M.|Hirose C.|Ishii N.|Abe T.</t>
  </si>
  <si>
    <t>Iwagami N.|Sakanoi T.|Hashimoto G.|Sawai K.|Ohtsuki S.|Takagi S.|Uemizu K.|Ueno M.|Kameda S.|Murakami S.|Nakamura M.|Ishii N.|Abe T.|Satoh T.|Imamura T.|Hirose C.|Suzuki M.|Hirata N.|Yamazaki A.|Sato T.|Yamada M.|Yamamoto Y.|Fukuhara T.|Ogohara K.|Ando H.|Sugiyama K.|Kashimura H.|Kouyama T.</t>
  </si>
  <si>
    <t>Overview of Akatsuki data products: definition of data levels, method and accuracy of geometric correction</t>
  </si>
  <si>
    <t>Initial products of Akatsuki 1-μm camera</t>
  </si>
  <si>
    <t>Szalay J.|Allegrini F.|Allegrini F.|Bagenal F.|Bolton S.|Clark G.|Connerney J.|Dougherty L.|Ebert R.|Gershman D.|Kurth W.|Levin S.|Louarn P.|Mauk B.|McComas D.|McComas D.|McComas D.|Paranicas C.|Ranquist D.|Reno M.|Thomsen M.|Valek P.|Valek P.|Weidner S.|Wilson R.</t>
  </si>
  <si>
    <t>Plasma measurements in the Jovian polar region with Juno/JADE</t>
  </si>
  <si>
    <t>Clark G.|Mauk B.|Haggerty D.|Paranicas C.|Kollmann P.|Rymer A.|Bunce E.|Cowley S.|Mitchell D.|Provan G.|Ebert R.|Allegrini F.|Allegrini F.|Bagenal F.|Bolton S.|Connerney J.|Kotsiaros S.|Kurth W.|Levin S.|McComas D.|McComas D.|Saur J.|Valek P.|Valek P.</t>
  </si>
  <si>
    <t>Clark G.|Tao C.|Mauk B.|Nichols J.|Saur J.|Bunce E.|Allegrini F.|Allegrini F.|Gladstone R.|Bagenal F.|Bolton S.|Bonfond B.|Connerney J.|Connerney J.|Ebert R.|Gershman D.|Haggerty D.|Kimura T.|Kollmann P.|Kotsiaros S.|Kurth W.|Levin S.|McComas D.|McComas D.|Murakami G.|Paranicas C.|Rymer A.|Valek P.|Valek P.</t>
  </si>
  <si>
    <t>Energetic particle signatures of magnetic field-aligned potentials over Jupiter's polar regions</t>
  </si>
  <si>
    <t>Precipitating Electron Energy Flux and Characteristic Energies in Jupiter's Main Auroral Region as Measured by Juno/JEDI</t>
  </si>
  <si>
    <t>Im U.|Brandt J.|Geels C.|Hansen K.|Christensen J.|Andersen M.|Solazzo E.|Kioutsioukis I.|Alyuz U.|Balzarini A.|Baro R.|Bellasio R.|Bianconi R.|Bieser J.|Colette A.|Curci G.|Curci G.|Farrow A.|Flemming J.|Fraser A.|Jimenez-Guerrero P.|Kitwiroon N.|Liang C.|Nopmongcol U.|Pirovano G.|Pozzoli L.|Pozzoli L.|Prank M.|Prank M.|Rose R.|Sokhi R.|Tuccella P.|Tuccella P.|Unal A.|Garcia Vivanco M.|Garcia Vivanco M.|West J.|Yarwood G.|Hogrefe C.|Galmarini S.</t>
  </si>
  <si>
    <t>Assessment and economic valuation of air pollution impacts on human health over Europe and the United States as calculated by a multi-model ensemble in the framework of AQMEII3</t>
  </si>
  <si>
    <t>Guidorzi C.|Margutti R.|Brout D.|Scolnic D.|Fong W.|Alexander K.|Cowperthwaite P.|Annis J.|Berger E.|Blanchard P.|Chornock R.|Coppejans D.|Eftekhari T.|Frieman J.|Frieman J.|Huterer D.|Nicholl M.|Soares-Santos M.|Soares-Santos M.|Terreran G.|Villar V.|Williams P.</t>
  </si>
  <si>
    <t>Improved Constraints on H&lt;inf&gt;0&lt;/inf&gt;from a Combined Analysis of Gravitational-wave and Electromagnetic Emission from GW170817</t>
  </si>
  <si>
    <t>Miettinen O.|Delvecchio I.|Smolčić V.|Aravena M.|Brisbin D.|Karim A.|Magnelli B.|Novak M.|Schinnerer E.|Albrecht M.|Aussel H.|Bertoldi F.|Capak P.|Capak P.|Casey C.|Hayward C.|Hayward C.|Ilbert O.|Intema H.|Intema H.|Intema H.|Jiang C.|Le Fèvre O.|McCracken H.|Munõz Arancibia A.|Navarrete F.|Padilla N.|Padilla N.|Riechers D.|Salvato M.|Scott K.|Sheth K.|Tasca L.</t>
  </si>
  <si>
    <t>An ALMA survey of submillimetre galaxies in the COSMOS field: Physical properties derived from energy balance spectral energy distribution modelling</t>
  </si>
  <si>
    <t>Keown J.|Di Francesco J.|Di Francesco J.|Kirk H.|Friesen R.|Pineda J.|Rosolowsky E.|Ginsburg A.|Offner S.|Caselli P.|Alves F.|Chacón-Tanarro A.|Punanova A.|Redaelli E.|Seo Y.|Matzner C.|Chen M.|Goodman A.|Chen H.|Shirley Y.|Singh A.|Arce H.|Martin P.|Myers P.</t>
  </si>
  <si>
    <t>Redaelli E.|Alves F.|Caselli P.|Pineda J.|Friesen R.|Chacón-Tanarro A.|Matzner C.|Ginsburg A.|Rosolowsky E.|Keown J.|Offner S.|Francesco J.|Francesco J.|Kirk H.|Myers P.|Hacar A.|Hacar A.|Cimatti A.|Chen H.|Chen M.|Lee K.|Seo Y.</t>
  </si>
  <si>
    <t>The Green Bank Ammonia Survey: Observations of Hierarchical Dense Gas Structures in Cepheus-L1251</t>
  </si>
  <si>
    <t>The Green Bank Ammonia Survey: Unveiling the Dynamics of the Barnard 59 Star-forming Clump</t>
  </si>
  <si>
    <t>Fontani F.|Ceccarelli C.|Favre C.|Caselli P.|Neri R.|Sims I.|Kahane C.|Alves F.|Balucani N.|Bianchi E.|Bianchi E.|Caux E.|Caux E.|Jaber Al-Edhari A.|Jaber Al-Edhari A.|Lopez-Sepulcre A.|Pineda J.|Bachiller R.|Bizzocchi L.|Bottinelli S.|Bottinelli S.|Chacon-Tanarro A.|Choudhury R.|Codella C.|Coutens A.|Dulieu F.|Feng S.|Rimola A.|Hily-Blant P.|Holdship J.|Jimenez-Serra I.|Jimenez-Serra I.|Laas J.|Lefloch B.|Oya Y.|Podio L.|Pon A.|Punanova A.|Quenard D.|Sakai N.|Spezzano S.|Taquet V.|Testi L.|Testi L.|Theulé P.|Ugliengo P.|Vastel C.|Vastel C.|Vasyunin A.|Vasyunin A.|Viti S.|Yamamoto S.|Wiesenfeld L.</t>
  </si>
  <si>
    <t>Seeds of Life in Space (SOLIS): I. Carbon-chain growth in the Solar-type protocluster OMC2-FIR4</t>
  </si>
  <si>
    <t>Abuter R.|Amorim A.|Amorim A.|Anugu N.|Bauböck M.|Benisty M.|Berger J.|Berger J.|Blind N.|Bonnet H.|Brandner W.|Buron A.|Collin C.|Chapron F.|Clénet Y.|Du Foresto V.|De Zeeuw P.|De Zeeuw P.|Deen C.|Delplancke-Ströbele F.|Dembet R.|Dembet R.|Dexter J.|Duvert G.|Eckart A.|Eckart A.|Eisenhauer F.|Finger G.|Schreiber N.|Fédou P.|Garcia P.|Garcia P.|Lopez R.|Lopez R.|Gao F.|Gendron E.|Genzel R.|Genzel R.|Gillessen S.|Gordo P.|Gordo P.|Habibi M.|Haubois X.|Haug M.|Haußmann F.|Henning T.|Hippler S.|Horrobin M.|Hubert Z.|Hubert Z.|Hubin N.|Rosales A.|Jochum L.|Jocou L.|Kaufer A.|Kellner S.|Kendrew S.|Kendrew S.|Kervella P.|Kok Y.|Kulas M.|Lacour S.|Lapeyrère V.|Lazareff B.|Le Bouquin J.|Léna P.|Lippa M.|Lenzen R.|Mérand A.|Müler E.|Müler E.|Neumann U.|Ott T.|Palanca L.|Paumard T.|Pasquini L.|Perraut K.|Perrin G.|Pfuhl O.|Plewa P.|Rabien S.|Ramírez A.|Ramos J.|Rau C.|Rodríguez-Coira G.|Rohloff R.|Rousset G.|Sanchez-Bermudez J.|Sanchez-Bermudez J.|Scheithauer S.|Schöller M.|Schuler N.|Spyromilio J.|Straub O.|Straubmeier C.|Sturm E.|Tacconi L.|Tristram K.|Vincent F.|Von Fellenberg S.</t>
  </si>
  <si>
    <t>Detection of the gravitational redshift in the orbit of the star S2 near the Galactic centre massive black hole</t>
  </si>
  <si>
    <t>Krisciunas K.|Contreras C.|Contreras C.|Burns C.|Phillips M.|Stritzinger M.|Stritzinger M.|Morrell N.|Hamuy M.|Anais J.|Boldt L.|Busta L.|Campillay A.|Castellón S.|Folatelli G.|Folatelli G.|Freedman W.|Freedman W.|González C.|Hsiao E.|Hsiao E.|Hsiao E.|Krzeminski W.|Persson S.|Roth M.|Roth M.|Salgado F.|Salgado F.|Serón J.|Serón J.|Suntzeff N.|Torres S.|Torres S.|Filippenko A.|Filippenko A.|Li W.|Madore B.|Madore B.|DePoy D.|Marshall J.|Rheault J.|Villanueva S.|Villanueva S.</t>
  </si>
  <si>
    <t>Stritzinger M.|Stritzinger M.|Anderson J.|Contreras C.|Contreras C.|Heinrich-Josties E.|Heinrich-Josties E.|Morrell N.|Phillips M.|Anais J.|Boldt L.|Busta L.|Burns C.|Campillay A.|Corco C.|Corco C.|Castellon S.|Folatelli G.|Folatelli G.|González C.|Holmbo S.|Hsiao E.|Hsiao E.|Hsiao E.|Krzeminski W.|Krzeminski W.|Salgado F.|Salgado F.|Serón J.|Serón J.|Torres-Robledo S.|Torres-Robledo S.|Freedman W.|Freedman W.|Hamuy M.|Hamuy M.|Krisciunas K.|Madore B.|Madore B.|Persson S.|Roth M.|Suntze N.|Taddia F.|Li W.|Filippenko A.|Filippenko A.</t>
  </si>
  <si>
    <t>The Carnegie Supernova Project. I. Third Photometry Data Release of Low-redshift Type Ia Supernovae and Other White Dwarf Explosions</t>
  </si>
  <si>
    <t>The Carnegie Supernova Project I : Photometry data release of low-redshift stripped-envelope supernovae</t>
  </si>
  <si>
    <t>Barišić I.|Van Der Wel A.|Bezanson R.|Pacifici C.|Noeske K.|Muñoz-Mateos J.|Franx M.|Smolčić V.|Bell E.|Brammer G.|Calhau J.|Chauké P.|Van Dokkum P.|Van Houdt J.|Gallazzi A.|Labbé I.|Maseda M.|Muzzin A.|Sobral D.|Sobral D.|Straatman C.|Wu P.</t>
  </si>
  <si>
    <t>Wu P.|Wel A.|Wel A.|Gallazzi A.|Bezanson R.|Pacifici C.|Pacifici C.|Straatman C.|Franx M.|Barišić I.|Bell E.|Brammer G.|Calhau J.|Chauke P.|Houdt J.|Maseda M.|Muzzin A.|Rix H.|Sobral D.|Spilker J.|Sande J.|Dokkum P.|Wild V.</t>
  </si>
  <si>
    <t>Stellar Dynamics and Star Formation Histories of z ∼ 1 Radio-loud Galaxies</t>
  </si>
  <si>
    <t>Stellar Populations of over 1000 z ∼ 0.8 Galaxies from LEGA-C: Ages and Star Formation Histories from D&lt;inf&gt;n&lt;/inf&gt;4000 and Hδ</t>
  </si>
  <si>
    <t>Vargas-Magaña M.|Vargas-Magaña M.|Vargas-Magaña M.|Ho S.|Ho S.|Ho S.|Ho S.|Cuesta A.|Cuesta A.|O'Connell R.|O'Connell R.|Ross A.|Eisenstein D.|Percival W.|Grieb J.|Grieb J.|Sánchez A.|Tinker J.|Tojeiro R.|Beutler F.|Chuang C.|Chuang C.|Kitaura F.|Kitaura F.|Kitaura F.|Prada F.|Prada F.|Prada F.|Rodríguez-Torres S.|Rodríguez-Torres S.|Rodríguez-Torres S.|Rossi G.|Seo H.|Brownstein J.|Olmstead M.|Thomas D.</t>
  </si>
  <si>
    <t>The clustering of galaxies in the completed SDSS-III Baryon Oscillation Spectroscopic Survey: Theoretical systematics and Baryon Acoustic Oscillations in the galaxy correlation function</t>
  </si>
  <si>
    <t>Kwon J.|Doi Y.|Tamura M.|Tamura M.|Tamura M.|Matsumura M.|Pattle K.|Pattle K.|Pattle K.|Berry D.|Sadavoy S.|Matthews B.|Matthews B.|Ward-Thompson D.|Hasegawa T.|Furuya R.|Pon A.|Francesco J.|Francesco J.|Arzoumanian D.|Hayashi S.|Kawabata K.|Kawabata K.|Kawabata K.|Onaka T.|Choi M.|Kang M.|Hoang T.|Lee C.|Lee C.|Lee S.|Lee S.|Liu H.|Liu T.|Liu T.|Inutsuka S.|Eswaraiah C.|Bastien P.|Kwon W.|Kwon W.|Lai S.|Lai S.|Qiu K.|Qiu K.|Coudé S.|Franzmann E.|Friberg P.|Graves S.|Greaves J.|Houde M.|Johnstone D.|Johnstone D.|Kirk J.|Koch P.|Li D.|Parsons H.|Rao R.|Rawlings M.|Shinnaga H.|Loo S.|Aso Y.|Byun D.|Byun D.|Chen H.|Chen H.|Chen M.|Chen W.|Ching T.|Ching T.|Cho J.|Chrysostomou A.|Chung E.|Drabek-Maunder E.|Eyres S.|Fiege J.|Friesen R.|Fuller G.|Gledhill T.|Griffin M.|Gu Q.|Hatchell J.|Holland W.|Holland W.|Inoue T.|Iwasaki K.|Jeong I.|Kang J.|Kang S.|Kemper F.|Kim G.|Kim G.|Kim J.|Kim J.|Kim K.|Kim K.|Kim M.|Kim S.|Kim S.|Lacaille K.|Lacaille K.</t>
  </si>
  <si>
    <t>A First Look at BISTRO Observations of the ρ Oph-A core</t>
  </si>
  <si>
    <t>Smolčić V.|Delvecchio I.|Zamorani G.|Baran N.|Novak M.|Delhaize J.|Schinnerer E.|Berta S.|Bondi M.|Ciliegi P.|Capak P.|Civano F.|Karim A.|Le Fevre O.|Ilbert O.|Laigle C.|Marchesi S.|McCracken H.|Tasca L.|Salvato M.|Vardoulaki E.</t>
  </si>
  <si>
    <t>Delhaize J.|Smolčić V.|Delvecchio I.|Novak M.|Sargent M.|Baran N.|Magnelli B.|Zamorani G.|Schinnerer E.|Murphy E.|Aravena M.|Berta S.|Bondi M.|Capak P.|Carilli C.|Carilli C.|Ciliegi P.|Civano F.|Ilbert O.|Karim A.|Laigle C.|Le Fèvre O.|Marchesi S.|McCracken H.|Salvato M.|Seymour N.|Tasca L.</t>
  </si>
  <si>
    <t>The VLA-COSMOS 3 GHz Large Project: Multiwavelength counterparts and the composition of the faint radio population</t>
  </si>
  <si>
    <t>The VLA-COSMOS 3 GHz Large Project: The infrared-radio correlation of star-forming galaxies and AGN to z ≲ 6</t>
  </si>
  <si>
    <t>Evan Sinukoff|Sinukoff E.|Howard A.|Petigura E.|Fulton B.|Isaacson H.|Weiss L.|Brewer J.|Hansen B.|Hirsch L.|Christiansen J.|Crepp J.|Crossfield I.|Schlieder J.|Ciardi D.|Beichman C.|Knutson H.|Benneke B.|Dressing C.|Livingston J.|Deck K.|Lépine S.|Rogers L.</t>
  </si>
  <si>
    <t>MASS CONSTRAINTS of the WASP-47 PLANETARY SYSTEM from RADIAL VELOCITIES</t>
  </si>
  <si>
    <t>Abuter R.|Accardo M.|Amorim A.|Anugu N.|Ávila G.|Azouaoui N.|Benisty M.|Berger J.|Blind N.|Bonnet H.|Bourget P.|Brandner W.|Brast R.|Buron A.|Burtscher L.|Burtscher L.|Cassaing F.|Chapron F.|Choquet E.|Clénet Y.|Collin C.|Coudé Du Foresto V.|De Wit W.|De Zeeuw P.|De Zeeuw P.|Deen C.|Delplancke-Ströbele F.|Dembet R.|Derie F.|Dexter J.|Duvert G.|Ebert M.|Eckart A.|Eckart A.|Eisenhauer F.|Esselborn M.|Fédou P.|Finger G.|Garcia P.|Garcia Dabo C.|Garcia Lopez R.|Gendron E.|Genzel R.|Genzel R.|Gillessen S.|Gonte F.|Gordo P.|Grould M.|Grözinger U.|Guieu S.|Guieu S.|Haguenauer P.|Hans O.|Haubois X.|Haug M.|Haug M.|Haussmann F.|Henning T.|Hippler S.|Horrobin M.|Huber A.|Hubert Z.|Hubin N.|Hummel C.|Jakob G.|Janssen A.|Jochum L.|Jocou L.|Kaufer A.|Kellner S.|Kellner S.|Kendrew S.|Kendrew S.|Kern L.|Kervella P.|Kervella P.|Kiekebusch M.|Klein R.|Kok Y.|Kolb J.|Kulas M.|Lacour S.|Lapeyrère V.|Lazareff B.|Le Bouquin J.|Lèna P.|Lenzen R.|Lévêque S.|Lippa M.|Magnard Y.|Mehrgan L.|Mellein M.|Mérand A.|Moreno-Ventas J.|Moulin T.|Müller E.|Müller E.|Müller F.|Neumann U.|Oberti S.</t>
  </si>
  <si>
    <t>Karl M.|Pfuhl O.|Eisenhauer F.|Genzel R.|Genzel R.|Grellmann R.|Habibi M.|Abuter R.|Accardo M.|Amorim A.|Amorim A.|Anugu N.|Anugu N.|Anugu N.|Ávila G.|Benisty M.|Berger J.|Blind N.|Bonnet H.|Bourget P.|Brandner W.|Brast R.|Buron A.|O Garatti A.|O Garatti A.|Chapron F.|Clénet Y.|Collin C.|Du Foresto V.|De Wit W.|De Zeeuw T.|De Zeeuw T.|Deen C.|Delplancke-Ströbele F.|Dembet R.|Derie F.|Dexter J.|Duvert G.|Ebert M.|Eckart A.|Eckart A.|Esselborn M.|Fédou P.|Finger G.|Garcia P.|Garcia P.|Garcia P.|Garcia Dabo C.|Garcia Lopez R.|Garcia Lopez R.|Gao F.|Gendron É.|Gillessen S.|Gonté F.|Gordo P.|Gordo P.|Grözinger U.|Guajardo P.|Guieu S.|Haguenauer P.|Hans O.|Haubois X.|Haug M.|Haug M.|Haußmann F.|Henning T.|Hippler S.|Horrobin M.|Huber A.|Hubert Z.|Hubin N.|Jakob G.|Jochum L.|Jocou L.|Kaufer A.|Kellner S.|Kellner S.|Kendrew S.|Kendrew S.|Kern L.|Kervella P.|Kiekebusch M.|Klein R.|Köhler R.|Köhler R.|Kolb J.|Kulas M.|Lacour S.|Lapeyrère V.|Lazareff B.|Le Bouquin J.|Léna P.|Lenzen R.|Lévêque S.|Lin C.|Lippa M.|Magnard Y.|Mehrgan L.|Mérand A.|Moulin T.</t>
  </si>
  <si>
    <t>First light for GRAVITY: Phase referencing optical interferometry for the Very Large Telescope Interferometer</t>
  </si>
  <si>
    <t>Multiple star systems in the Orion nebula</t>
  </si>
  <si>
    <t>Spina L.|Randich S.|Magrini L.|Jeffries R.|Friel E.|Sacco G.|Pancino E.|Pancino E.|Bonito R.|Bonito R.|Bravi L.|Franciosini E.|Klutsch A.|Montes D.|Gilmore G.|Vallenari A.|Bensby T.|Bragaglia A.|Flaccomio E.|Koposov S.|Koposov S.|Korn A.|Lanzafame A.|Lanzafame A.|Smiljanic R.|Bayo A.|Carraro G.|Casey A.|Costado M.|Damiani F.|Donati P.|Frasca A.|Hourihane A.|Jofré P.|Jofré P.|Lewis J.|Lind K.|Monaco L.|Morbidelli L.|Prisinzano L.|Sousa S.|Worley C.|Zaggia S.</t>
  </si>
  <si>
    <t>The Gaia-ESO Survey: The present-day radial metallicity distribution of the Galactic disc probed by pre-main-sequence clusters</t>
  </si>
  <si>
    <t>Buder S.|Buder S.|Asplund M.|Asplund M.|Duong L.|Kos J.|Lind K.|Lind K.|Ness M.|Ness M.|Sharma S.|Sharma S.|Bland-Hawthorn J.|Bland-Hawthorn J.|Bland-Hawthorn J.|Casey A.|Casey A.|De Silva G.|De Silva G.|D'Orazi V.|Freeman K.|Lewis G.|Lin J.|Lin J.|Martell S.|Schlesinger K.|Simpson J.|Zucker D.|Zucker D.|Zwitter T.|Amarsi A.|Anguiano B.|Carollo D.|Casagrande L.|Casagrande L.|Čotar K.|Cottrell P.|Cottrell P.|Costa G.|Gao X.|Hayden M.|Hayden M.|Horner J.|Ireland M.|Kafle P.|Munari U.|Nataf D.|Nordlander T.|Nordlander T.|Stello D.|Stello D.|Stello D.|Ting Y.|Ting Y.|Ting Y.|Traven G.|Watson F.|Watson F.|Wittenmyer R.|Wyse R.|Yong D.|Zinn J.|Žerjal M.</t>
  </si>
  <si>
    <t>The GALAH Survey: Second data release</t>
  </si>
  <si>
    <t>Beutler F.|Beutler F.|Seo H.|Ross A.|McDonald P.|Saito S.|Saito S.|Bolton A.|Bolton A.|Brownstein J.|Chuang C.|Chuang C.|Cuesta A.|Eisenstein D.|Font-Ribera A.|Font-Ribera A.|Grieb J.|Grieb J.|Hand N.|Kitaura F.|Modi C.|Nichol R.|Percival W.|Prada F.|Prada F.|Prada F.|Rodriguez-Torres S.|Rodriguez-Torres S.|Roe N.|Ross N.|Salazar-Albornoz S.|Salazar-Albornoz S.|Sánchez A.|Schneider D.|Schneider D.|Slosar A.|Tinker J.|Tojeiro R.|Vargas-Magaña M.|Vazquez J.</t>
  </si>
  <si>
    <t>Grieb J.|Grieb J.|Sánchez A.|Salazar-Albornoz S.|Salazar-Albornoz S.|Scoccimarro R.|Crocce M.|Vecchia C.|Vecchia C.|Montesano F.|Gil-Marín H.|Gil-Marín H.|Gil-Marín H.|Ross A.|Ross A.|Beutler F.|Beutler F.|Rodríguez-Torres S.|Rodríguez-Torres S.|Rodríguez-Torres S.|Chuang C.|Chuang C.|Prada F.|Prada F.|Prada F.|Kitaura F.|Cuesta A.|Eisenstein D.|Percival W.|Vargas-Magaña M.|Tinker J.|Tojeiro R.|Brownstein J.|Maraston C.|Nichol R.|Olmstead M.|Samushia L.|Samushia L.|Samushia L.|Seo H.|Streblyanska A.|Zhao G.|Zhao G.</t>
  </si>
  <si>
    <t>The clustering of galaxies in the completed SDSS-III Baryon Oscillation Spectroscopic Survey: Baryon acoustic oscillations in the Fourier space</t>
  </si>
  <si>
    <t>The clustering of galaxies in the completed SDSS-III Baryon Oscillation Spectroscopic Survey: Cosmological implications of the Fourier space wedges of the final sample</t>
  </si>
  <si>
    <t>Jiménez-Donaire M.|Bigiel F.|Leroy A.|Cormier D.|Gallagher M.|Usero A.|Bolatto A.|Colombo D.|García-Burillo S.|Hughes A.|Hughes A.|Kramer C.|Krumholz M.|Meier D.|Murphy E.|Pety J.|Pety J.|Rosolowsky E.|Schinnerer E.|Schruba A.|Tomičić N.|Zschaechner L.</t>
  </si>
  <si>
    <t>Gallagher M.|Leroy A.|Bigiel F.|Cormier D.|Cormier D.|Jiménez-Donaire M.|Ostriker E.|Usero A.|Bolatto A.|García-Burillo S.|Hughes A.|Hughes A.|Kepley A.|Krumholz M.|Meidt S.|Meier D.|Murphy E.|Pety J.|Pety J.|Rosolowsky E.|Schinnerer E.|Schruba A.|Walter F.</t>
  </si>
  <si>
    <t>Optical depth estimates and effective critical densities of dense gas tracers in the inner parts of nearby galaxy discs</t>
  </si>
  <si>
    <t>Dense Gas, Dynamical Equilibrium Pressure, and Star Formation in Nearby Star-forming Galaxies</t>
  </si>
  <si>
    <t>Zhang G.|Zhang G.|Lin C.|Qu W.|Qu W.|Yang L.|Ma N.|Zheng L.|Jia H.|Sun L.|Liu X.|Chu X.|Yang J.|Wang J.|Xu S.|Ma P.|Ma J.|Jin S.|Bai Z.|Huang M.|Zang H.|Yang B.|Liu Y.</t>
  </si>
  <si>
    <t>Zhang G.|Zhang G.|Zhang G.|Lin C.|Lin C.|Lubian J.|Rangel J.|Paes B.|Ferreira J.|Zhang H.|Qu W.|Qu W.|Jia H.|Yang L.|Ma N.|Sun L.|Wang D.|Zheng L.|Liu X.|Chu X.|Yang J.|Wang J.|Xu S.|Ma P.|Ma J.|Jin S.|Bai Z.|Huang M.|Zang H.|Yang B.|Liu Y.</t>
  </si>
  <si>
    <t>The calibration of elastic scattering angular distribution at low energies on HIRFL-RIBLL</t>
  </si>
  <si>
    <t>Angular distribution of elastic scattering induced by F 17 on medium-mass target nuclei at energies near the Coulomb barrier</t>
  </si>
  <si>
    <t>Athron P.|Athron P.|Balázs C.|Balázs C.|Bringmann T.|Buckley A.|Chrząszcz M.|Chrząszcz M.|Conrad J.|Conrad J.|Cornell J.|Dal L.|Edsjö J.|Edsjö J.|Farmer B.|Farmer B.|Jackson P.|Jackson P.|Krislock A.|Kvellestad A.|Mahmoudi F.|Mahmoudi F.|Martinez G.|Putze A.|Raklev A.|Rogan C.|Saavedra A.|Saavedra A.|Savage C.|Scott P.|Serra N.|Weniger C.|White M.|White M.</t>
  </si>
  <si>
    <t>A global fit of the MSSM with GAMBIT</t>
  </si>
  <si>
    <t>Finkbeiner F.|Adams J.|Adams J.|Bandler S.|Betancourt-Martinez G.|Betancourt-Martinez G.|Brown A.|Chang M.|Chang M.|Chervenak J.|Chiao M.|Datesman A.|Datesman A.|Eckart M.|Kelley R.|Kilbourne C.|Miniussi A.|Moseley S.|Moseley S.|Porter F.|Sadleir J.|Sakai K.|Sakai K.|Smith S.|Smith S.|Wakeham N.|Wassell E.|Wassell E.|Yoon W.</t>
  </si>
  <si>
    <t>Electron-Beam Deposition of Superconducting Molybdenum Thin Films for the Development of Mo/Au TES X-ray Microcalorimeter</t>
  </si>
  <si>
    <t>Yasmin F.|Tun H.|Konya T.|Guttman D.|Chari R.|Field C.|Becker A.|Becker A.|Mandhane P.|Mandhane P.|Turvey S.|Turvey S.|Subbarao P.|Subbarao P.|Sears M.|Sears M.|Scott J.|Scott J.|Scott J.|Dinu I.|Kozyrskyj A.|Kozyrskyj A.|Kozyrskyj A.|Kozyrskyj A.|Anand S.|Azad M.|Befus A.|Brauer M.|Brook J.|Chen E.|Cyr M.|Daley D.|Dell S.|Denburg J.|Duan Q.|Eiwegger T.|Grasemann H.|HayGlass K.|Hegele R.|Holness D.|Hystad P.|Kobor M.|Kollmann T.|Laprise C.|Lou W.|Macri J.|Miller G.|Moraes T.|Paré P.|Ramsey C.|Ratjen F.|Sandford A.|Silverman F.|Simons E.|Takaro T.|Tebbutt S.|To T.</t>
  </si>
  <si>
    <t>Cesarean section, formula feeding, and infant antibiotic exposure: Separate and combined impacts on gut microbial changes in later infancy</t>
  </si>
  <si>
    <t>Yang H.|Yang H.|Kim Y.|Lee B.|Kong D.|Kim D.|Kim M.|Kim B.|Kim W.|Kim J.|Park Y.|Park S.|Bae W.|Song K.|Yang M.|Lee S.|Lee Y.|Lee H.|Cho J.|Jee H.|Choi J.|Yoo Y.|Yoo Y.|Koh Y.</t>
  </si>
  <si>
    <t>Kim Y.|Kim M.|Yang H.|Yang H.|Choi J.|Kim D.|Yoo Y.|Yoo Y.|Lee B.|Kim O.|Kim W.|Kim J.|Park S.|Bae W.|Song K.|Yang M.|Lee S.|Lee Y.|Lee H.|Cho J.|Jee H.|Park Y.|Koh Y.</t>
  </si>
  <si>
    <t>Unmet primary physicians' needs for allergic rhinitis care in Korea</t>
  </si>
  <si>
    <t>Crinical diagnostic guidelines for allergic rhinitis: Medical treatment</t>
  </si>
  <si>
    <t>Journal of the Korean Medical Association</t>
  </si>
  <si>
    <t>Sagnelli E.|Sagnelli E.|Stroffolini T.|Stroffolini T.|Sagnelli C.|Sagnelli C.|Morisco F.|Morisco F.|Coppola N.|Coppola N.|Smedile A.|Smedile A.|Pisaturo M.|Pisaturo M.|Colloredo G.|Colloredo G.|Babudieri S.|Babudieri S.|Licata A.|Licata A.|Brancaccio G.|Brancaccio G.|Andriulli A.|Andriulli A.|Almasio P.|Almasio P.|Gaeta G.|Gaeta G.|Cacopardo B.|De Luca M.|Furlan C.|Pirisi M.|Rosina F.|Russello M.|Santantonio T.</t>
  </si>
  <si>
    <t>Influence of universal HBV vaccination on chronic HBV infection in Italy: Results of a cross-sectional multicenter study</t>
  </si>
  <si>
    <t>Braun P.|Delgado R.|Drago M.|Fanti D.|Fleury H.|Gismondo M.|Hofmann J.|Izopet J.|Kühn S.|Lombardi A.|Marcos M.|Sauné K.|O'Shea S.|Pérez-Rivilla A.|Ramble J.|Trimoulet P.|Vila J.|Whittaker D.|Artus A.|Rhodes D.</t>
  </si>
  <si>
    <t>Braun P.|Delgado R.|Drago M.|Fanti D.|Fleury H.|Hofmann J.|Izopet J.|Kühn S.|Lombardi A.|Mancon A.|Marcos M.|Mileto D.|Sauné K.|O'Shea S.|Pérez-Rivilla A.|Ramble J.|Trimoulet P.|Vila J.|Whittaker D.|Artus A.|Rhodes D.</t>
  </si>
  <si>
    <t>European multicenter study on analytical performance of DxN veris system HCV assay</t>
  </si>
  <si>
    <t>A European multicientre study on the comparison of HIV-1 viral loads between VERIS HIV-1 Assay and Roche COBAS® TAQMAN® HIV-1 test, Abbott RealTime HIV-1 Assay, and Siemens VERSANT HIV-1 Assay</t>
  </si>
  <si>
    <t>Abratenko P.|Acciarri R.|Adams C.|An R.|Anthony J.|Asaadi J.|Auger M.|Bagby L.|Balasubramanian S.|Baller B.|Barnes C.|Barr G.|Bass M.|Bay F.|Bishai M.|Blake A.|Bolton T.|Bugel L.|Camilleri L.|Caratelli D.|Carls B.|Fernandez R.|Cavanna F.|Chen H.|Church E.|Cianci D.|Cianci D.|Cohen E.|Collin G.|Conrad J.|Convery M.|Crespo-Anadón J.|Tutto M.|Devitt D.|Dytman S.|Eberly B.|Ereditato A.|Sanchez L.|Esquivel J.|Fleming B.|Foreman W.|Furmanski A.|Garcia-Gamez D.|Garvey G.|Genty V.|Goeldi D.|Gollapinni S.|Gollapinni S.|Graf N.|Gramellini E.|Greenlee H.|Grosso R.|Guenette R.|Hackenburg A.|Hamilton P.|Hen O.|Hewes J.|Hill C.|Ho J.|Horton-Smith G.|Huang E.|James C.|De Vries J.|Jen C.|Jiang L.|Johnson R.|Joshi J.|Jostlein H.|Kaleko D.|Kalousis L.|Karagiorgi G.|Karagiorgi G.|Ketchum W.|Kirby B.|Kirby M.|Kobilarcik T.|Kreslo I.|Laube A.|Li Y.|Lister A.|Littlejohn B.|Lockwitz S.|Lorca D.|Louis W.|Luethi M.|Lundberg B.|Luo X.|Marchionni A.|Mariani C.|Marshall J.|Caicedo D.|Meddage V.|Miceli T.|Mills G.|Moon J.|Mooney M.|Moore C.|Mousseau J.|Murrells R.|Naples D.</t>
  </si>
  <si>
    <t>Acciarri R.|Adams C.|Adams C.|An R.|Anthony J.|Asaadi J.|Auger M.|Bagby L.|Balasubramanian S.|Baller B.|Barnes C.|Barr G.|Bass M.|Bay F.|Bishai M.|Blake A.|Bolton T.|Camilleri L.|Caratelli D.|Carls B.|Castillo Fernandez R.|Cavanna F.|Chen H.|Church E.|Cianci D.|Cianci D.|Cohen E.|Collin G.|Conrad J.|Convery M.|Crespo-Anadón J.|Del Tutto M.|Devitt D.|Dytman S.|Eberly B.|Ereditato A.|Escudero Sanchez L.|Esquivel J.|Fadeeva A.|Fleming B.|Foreman W.|Furmanski A.|Garcia-Gamez D.|Garvey G.|Genty V.|Goeldi D.|Gollapinni S.|Gollapinni S.|Graf N.|Gramellini E.|Greenlee H.|Grosso R.|Guenette R.|Guenette R.|Hackenburg A.|Hamilton P.|Hen O.|Hewes J.|Hill C.|Ho J.|Horton-Smith G.|Hourlier A.|Huang E.|James C.|Jan de Vries J.|Jen C.|Jiang L.|Johnson R.|Joshi J.|Jostlein H.|Kaleko D.|Karagiorgi G.|Karagiorgi G.|Ketchum W.|Kirby B.|Kirby M.|Kobilarcik T.|Kreslo I.|Laube A.|Li Y.|Lister A.|Littlejohn B.|Lockwitz S.|Lorca D.|Louis W.|Luethi M.|Lundberg B.|Luo X.|Marchionni A.|Mariani C.|Marshall J.|Martinez Caicedo D.|Meddage V.|Miceli T.|Mills G.|Moon J.|Mooney M.|Moore C.|Mousseau J.|Murrells R.</t>
  </si>
  <si>
    <t>Determination of muon momentum in the MicroBooNE LArTPC using an improved model of multiple Coulomb scattering</t>
  </si>
  <si>
    <t>The Pandora multi-algorithm approach to automated pattern recognition of cosmic-ray muon and neutrino events in the MicroBooNE detector</t>
  </si>
  <si>
    <t>Aisa D.|Aisa D.|Anzivino G.|Anzivino G.|Barbanera M.|Barbanera M.|Bizzarri M.|Bizzarri M.|Bizzeti A.|Bizzeti A.|Bucci F.|Campeggi C.|Campeggi C.|Carassiti V.|Cassese A.|Cassese A.|Cenci P.|Ciaranfi R.|David C.|Duk V.|Iacopini E.|Iacopini E.|Imbergamo E.|Imbergamo E.|Latino G.|Latino G.|Lenti M.|Lenti M.|Lollini R.|Lollini R.|Maletta F.|Pepe M.|Piccini M.|Piluso A.|Piluso A.|Schneider T.|Scolieri G.|Van Stenis M.|Volpe R.|Volpe R.</t>
  </si>
  <si>
    <t>Anzivino G.|Anzivino G.|Barbanera M.|Bizzeti A.|Bizzeti A.|Brizioli F.|Brizioli F.|Bucci F.|Cassese A.|Cassese A.|Cenci P.|Checcucci B.|Ciaranfi R.|Duk V.|Duk V.|Engelfried J.|Estrada-Tristan N.|Iacopini E.|Iacopini E.|Imbergamo E.|Imbergamo E.|Latino G.|Latino G.|Lenti M.|Lenti M.|Lollini R.|Lollini R.|Pepe M.|Piccini M.|Volpe R.|Volpe R.</t>
  </si>
  <si>
    <t>Mirror system of the RICH detector of the NA62 experiment</t>
  </si>
  <si>
    <t>Precise mirror alignment and basic performance of the RICH detector of the NA62 experiment at CERN</t>
  </si>
  <si>
    <t>Castillo P.|Castillo P.|Hurtado J.|Hurtado J.|Martínez M.|Martínez M.|Jordao D.|Lovane L.|Ismail M.|Ismail M.|Carrilho C.|Carrilho C.|Lorenzoni C.|Lorenzoni C.|Fernandes F.|Mocumbi S.|Jaze Z.|Mabota F.|Cossa A.|Mandomando I.|Cisteró P.|Mayor A.|Mayor A.|Navarro M.|Navarro M.|Casas I.|Casas I.|Vila J.|Vila J.|Maixenchs M.|Maixenchs M.|Munguambe K.|Munguambe K.|Sanz A.|Quintó L.|Macete E.|Alonso P.|Alonso P.|Bassat Q.|Bassat Q.|Bassat Q.|Ordi J.|Ordi J.|Menéndez C.|Menéndez C.|Menéndez C.</t>
  </si>
  <si>
    <t>Validity of a minimally invasive autopsy for cause of death determination in maternal deaths in Mozambique: An observational study</t>
  </si>
  <si>
    <t>Murphy M.|Murthy S.|Bateson A.|Hunt R.|McHugh T.|Wills G.|Nunn A.|Meredith S.|Crook A.|Louw C.|Mendel C.|Spigelman M.|Gillespie S.|Diacon A.|Hanekom M.|Venter A.|Dawson R.|Narunsky K.|Mtafya B.|Elias Ntinginya N.|Rachow A.|Amukoye E.|Miheso B.|Njoroje M.|Sam N.|Damas D.|Liyoyo A.|Ahmad Mahayiddin A.|Chuchottaworn C.|Boonyasopun J.|Saipan B.|Lakhi S.|Chanda D.|McYeze J.|Pym A.|Ngcobo N.|Louw C.|Veldsman H.|Amaya-Tapia G.|Vejar Aguirre T.|Chauhan D.|Garg R.|Jain N.|Aggarwal A.|Mishra M.|Teotia S.|Charalambous S.|Hattidge N.|Pretorious L.|Padayachi N.|Mohapi L.|Gao M.|Li X.|Zhang L.|Zhang Q.|Aggarwal S.|Belizaire K.|Benhayoun M.|Everitt D.|Ginsberg A.|Laurenzi M.|Rawls B.|Ridali C.|Spigelman M.|Uys A.|Van Niekerk C.|Bateson A.|Betteridge M.|Birkby S.|Bongard E.|Brown M.|Ciesielczuk H.|Cook C.|Cunningham E.|Huggett J.|Hunt R.|Ling C.|Lipman M.|Mee P.|Murphy M.|Murthy S.|Perrin F.|Shorten R.|Singh K.|Smith K.|Yorke-Edwards V.|Zumla A.</t>
  </si>
  <si>
    <t>Gender differences in tuberculosis treatment outcomes: A post hoc analysis of the REMoxTB study</t>
  </si>
  <si>
    <t>Lin J.|Xing B.|Tang H.|Yang L.|Yuan Y.|Gu Y.|Chen P.|Liu X.|Zhang J.|Liu H.|Wang C.|Zhou W.|Sun D.|Chen Y.|Chen Z.|Huang M.|Lin Q.|Hu C.|Yang X.|Huo J.|Ye X.|Zhou X.|Jiang P.|Zhang W.|Huang Y.|Dai L.|Liu R.|Cai S.|Xu J.|Zhou J.</t>
  </si>
  <si>
    <t>Seasonal characteristics of patients hospitalized for asthma exacerbation in China</t>
  </si>
  <si>
    <t>A retrospective study of the mortality and death-related risk factors of patients hospitalized for asthma exacerbation in Chinese urban areas我国城区支气管哮喘急性发作住院患者死亡及危险因素情况调查分析</t>
  </si>
  <si>
    <t>Navarro-Mateu F.|Alonso J.|Alonso J.|Alonso J.|Lim C.|Saha S.|Saha S.|Aguilar-Gaxiola S.|Al-Hamzawi A.|Andrade L.|Bromet E.|Bruffaerts R.|Chatterji S.|Degenhardt L.|de Girolamo G.|de Jonge P.|de Jonge P.|Fayyad J.|Florescu S.|Gureje O.|Haro J.|Hu C.|Karam E.|Karam E.|Karam E.|Kovess-Masfety V.|Lee S.|Medina-Mora M.|Ojagbemi A.|Pennell B.|Piazza M.|Piazza M.|Posada-Villa J.|Scott K.|Stagnaro J.|Xavier M.|Kendler K.|Kessler R.|McGrath J.|McGrath J.|McGrath J.|Al-Kaisy M.|Benjet C.|Borges G.|Bunting B.|de Almeida J.|Cardoso G.|Cia A.|Demyttenaere K.|He Y.|Hinkov H.|Huang Y.|Karam A.|Kawakami N.|Kiejna A.|Lepine J.|Levinson D.|Moskalewicz J.|Piazza M.|Slade T.|Stein D.|Have M.|Torres Y.|Viana M.|Whiteford H.|Williams D.|Wojtyniak B.</t>
  </si>
  <si>
    <t>The association between psychotic experiences and disability: results from the WHO World Mental Health Surveys</t>
  </si>
  <si>
    <t>Weymann A.|Ali-Hasan-Al-Saegh S.|Sabashnikov A.|Sabashnikov A.|Popov A.|Popov A.|Mirhosseini S.|Liu T.|Lotfaliani M.|Sá M.|Sá M.|Baker W.|Yavuz S.|Zeriouh M.|Zeriouh M.|Jang J.|Dehghan H.|Meng L.|Testa L.|D'Ascenzo F.|Benedetto U.|Tse G.|Nombela-Franco L.|Dohmen P.|Dohmen P.|Deshmukh A.|Linde C.|Biondi-Zoccai G.|Biondi-Zoccai G.|Stone G.|Calkins H.|Surgery I.</t>
  </si>
  <si>
    <t>Weymann A.|Mashhour A.|Popov A.|Sabashnikov A.|Ali-Hasan-Al-Saegh S.|Mirhosseini S.|Liu T.|Meng L.|Gong M.|Tse G.|Lotfaliani M.|Ghanei A.|Testa L.|D’Ascenzo F.|Benedetto U.|Dehghan H.|Roever L.|De Oliveira Sá M.|Baker W.|Yavuz S.|Nombela-Franco L.|Jang J.|Deshmukh A.|Palmerini T.|Linde C.|Filipiak K.|Biondi-Zoccai G.|Calkins H.|Stone G.|Zeriouh M.</t>
  </si>
  <si>
    <t>Prediction of New-Onset and Recurrent Atrial Fibrillation by Complete Blood Count Tests: A Comprehensive Systematic Review with Meta-Analysis</t>
  </si>
  <si>
    <t>Haematological indices as predictors of atrial fibrillation following isolated coronary artery bypass grafting, valvular surgery, or combined procedures: A systematic review with meta-analysis</t>
  </si>
  <si>
    <t>Shigeyoshi I.|Komori K.|Kinoshita T.|Oshiro T.|Ito S.|Abe T.|Senda Y.|Misawa K.|Ito Y.|Uemura N.|Natsume S.|Kawakami J.|Ouchi A.|Tsutsuyama M.|Hosoi T.|Akazawa T.|Hayashi D.|Tanaka H.|Yatabe Y.|Shimizu Y.</t>
  </si>
  <si>
    <t>Komori K.|Kinoshita T.|Oshiro T.|Ito S.|Abe T.|Senda Y.|Misawa K.|Ito Y.|Uemura N.|Natsume S.|Higaki E.|Ouchi A.|Tsutsuyama M.|Hosoi T.|Shigeyoshi I.|An B.|Akazawa T.|Hayashi D.|Tanaka H.|Uchino T.|Kunitomo A.|Shimizu Y.</t>
  </si>
  <si>
    <t>A case of metachronous left ovarian metastasis 8 years after surgery for cecal cancer and right ovarian metastasis: Report of a case</t>
  </si>
  <si>
    <t>Combined resection of re-recurrent lateral lymph nodes and external iliac vein: Case report and literature</t>
  </si>
  <si>
    <t>Nagoya Journal of Medical Science</t>
  </si>
  <si>
    <t>Liao Y.|Liao Y.|Liao J.|Liao J.|Lo L.|Lo L.|Lin Y.|Lin Y.|Chang S.|Chang S.|Hu Y.|Hu Y.|Chao T.|Chao T.|Chung F.|Chung F.|Tuan T.|Tuan T.|Te A.|Te A.|Walia R.|Walia R.|Yamada S.|Yamada S.|Lin C.|Lin C.|Lin C.|Lin C.|Chang Y.|Chang Y.|Allamsetty S.|Allamsetty S.|Yu W.|Yu W.|Huang J.|Huang J.|Wu T.|Wu T.|Chen S.|Chen S.</t>
  </si>
  <si>
    <t>Hung Y.|Lo L.|Lo L.|Lin Y.|Lin Y.|Chang S.|Chang S.|Hu Y.|Hu Y.|Chung F.|Chung F.|Tuan T.|Tuan T.|Chao T.|Chao T.|Liao J.|Liao J.|Walia R.|Te A.|Yamada S.|Lin C.|Chang Y.|Lin C.|Chan C.|Liao Y.|Raharjo S.|Allamsetty S.|Chen S.|Chen S.</t>
  </si>
  <si>
    <t>Left Atrial Size and Left Ventricular End-Systolic Dimension Predict the Progression of Paroxysmal Atrial Fibrillation After Catheter Ablation</t>
  </si>
  <si>
    <t>Characteristics and long-term catheter ablation outcome in long-standing persistent atrial fibrillation patients with non-pulmonary vein triggers</t>
  </si>
  <si>
    <t>Lewis H.|Adamson J.|Atherton K.|Bailey D.|Birtwistle J.|Bosanquet K.|Clare E.|Delgadillo J.|Ekers D.|Foster D.|Gabe R.|Gabe R.|Gascoyne S.|Haley L.|Hargate R.|Hewitt C.|Holmes J.|Keding A.|Lilley-Kelly A.|Maya J.|McMillan D.|McMillan D.|Meer S.|Meredith J.|Mitchell N.|Nutbrown S.|Overend K.|Pasterfield M.|Richards D.|Spilsbury K.|Torgerson D.|Traviss-Turner G.|Trépel D.|Woodhouse R.|Ziegler F.|Gilbody S.|Gilbody S.</t>
  </si>
  <si>
    <t>Collaborative care and active surveillance for screen-positive EldeRs with subthreshold depression (CASPER): A multicentred randomised controlled trial of clinical effectiveness and cost-effectiveness</t>
  </si>
  <si>
    <t>Savulich G.|Savulich G.|Riccelli R.|Riccelli R.|Passamonti L.|Correia M.|Deakin J.|Elliott R.|Flechais R.|Lingford-Hughes A.|McGonigle J.|Murphy A.|Nutt D.|Orban C.|Paterson L.|Reed L.|Reed L.|Smith D.|Smith D.|Suckling J.|Suckling J.|Tait R.|Tait R.|Taylor E.|Sahakian B.|Sahakian B.|Robbins T.|Robbins T.|Ersche K.|Ersche K.</t>
  </si>
  <si>
    <t>Morris L.|Morris L.|Baek K.|Tait R.|Tait R.|Elliott R.|Ersche K.|Ersche K.|Flechais R.|McGonigle J.|Murphy A.|Nestor L.|Nestor L.|Nestor L.|Orban C.|Passetti F.|Passetti F.|Passetti F.|Paterson L.|Rabiner I.|Reed L.|Smith D.|Smith D.|Smith D.|Suckling J.|Suckling J.|Taylor E.|Bullmore E.|Bullmore E.|Lingford-Hughes A.|Deakin B.|Nutt D.|Sahakian B.|Sahakian B.|Robbins T.|Robbins T.|Robbins T.|Voon V.|Voon V.</t>
  </si>
  <si>
    <t>Effects of naltrexone are influenced by childhood adversity during negative emotional processing in addiction recovery</t>
  </si>
  <si>
    <t>Naltrexone ameliorates functional network abnormalities in alcohol-dependent individuals</t>
  </si>
  <si>
    <t>Hashimoto T.|Ako J.|Nakao K.|Ozaki Y.|Kimura K.|Noguchi T.|Yasuda S.|Ogawa H.|Suwa S.|Fujimoto K.|Nakama Y.|Morita T.|Shimizu W.|Saito Y.|Hirohata A.|Morita Y.|Inoue T.|Okamura A.|Uematsu M.|Hirata K.|Tanabe K.|Shibata Y.|Owa M.|Tsujita K.|Funayama H.|Kokubu N.|Kozuma K.|Uemura S.|Toubaru T.|Saku K.|Oshima S.|Nakai M.|Nishimura K.|Miyamoto Y.|Ishihara M.</t>
  </si>
  <si>
    <t>Pre-procedural thrombolysis in myocardial infarction flow in patients with ST-segment elevation myocardial infarction a j-minuet substudy</t>
  </si>
  <si>
    <t>Kurmi O.|Davis K.|Hubert Lam K.|Guo Y.|Guo Y.|Vaucher J.|Bennett D.|Bennett D.|Wang J.|Wang J.|Bian Z.|Du H.|Du H.|Li L.|Li L.|Clarke R.|Clarke R.|Clarke R.|Chen Z.|Chen Z.|Chen Z.|Chen J.|Collins R.|Lv J.|Lv J.|Peto R.|Walters R.|Walters R.|Avery D.|Boxall R.|Chang Y.|Chen Y.|Gilbert S.|Hacker A.|Holmes M.|Kartsonaki C.|Kerosi R.|Kurmi O.|Lancaster G.|Lin K.|McDonnell J.|Millwood I.|Nie Q.|Radhakrishnan J.|Ryder P.|Sansome S.|Schmidt D.|Sohoni R.|Stevens B.|Turnbull I.|Wang L.|Wright N.|Yang L.|Yang X.|Han X.|Hou C.|Pei P.|Liu C.|Jing B.|Tan Y.|Yu C.|Pang Z.|Gao R.|Li S.|Wang S.|Liu Y.|Du R.|Zang Y.|Cheng L.|Tian X.|Zhang H.|Zhai Y.|Ning F.|Sun X.|Li F.|Lv S.|Wang J.|Hou W.|Zeng M.|Jiang G.|Zhou X.|Yang L.|He H.|Yu B.|Li Y.|Xu Q.|Kang Q.|Guo Z.|Wang D.|Hu X.|Wang H.|Chen J.|Fu Y.|Fu Z.|Wang X.|Weng M.|Guo Z.|Wu S.|Li Y.|Li H.</t>
  </si>
  <si>
    <t>Patterns and management of chronic obstructive pulmonary disease in urban and rural China: A community-based survey of 25 000 adults across 10 regions</t>
  </si>
  <si>
    <t>Milman A.|Gourraud J.|Andorin A.|Postema P.|Sacher F.|Mabo P.|Conte G.|Giustetto C.|Sarquella-Brugada G.|Hochstadt A.|Kim S.|Juang J.|Maeda S.|Takahashi Y.|Kamakura T.|Aiba T.|Leshem E.|Leshem E.|Michowitz Y.|Rahkovich M.|Rahkovich M.|Mizusawa Y.|Arbelo E.|Huang Z.|Denjoy I.|Denjoy I.|Wijeyeratne Y.|Napolitano C.|Brugada R.|Brugada R.|Brugada R.|Casado-Arroyo R.|Champagne J.|Calo L.|Tfelt-Hansen J.|Priori S.|Takagi M.|Veltmann C.|Delise P.|Corrado D.|Behr E.|Gaita F.|Yan G.|Brugada J.|Leenhardt A.|Leenhardt A.|Wilde A.|Brugada P.|Kusano K.|Hirao K.|Nam G.|Probst V.|Belhassen B.</t>
  </si>
  <si>
    <t>Gender differences in patients with Brugada syndrome and arrhythmic events: Data from a survey on arrhythmic events in 678 patients</t>
  </si>
  <si>
    <t>Baber U.|Chandrasekhar J.|Sartori S.|Aquino M.|Kini A.|Kapadia S.|Weintraub W.|Muhlestein J.|Vogel B.|Faggioni M.|Farhan S.|Weiss S.|Strauss C.|Toma C.|DeFranco A.|Baker B.|Keller S.|Effron M.|Effron M.|Henry T.|Rao S.|Pocock S.|Dangas G.|Mehran R.</t>
  </si>
  <si>
    <t>Chandrasekhar J.|Baber U.|Sartori S.|Aquino M.|Farhan S.|Vogel B.|Sorrentino S.|Ge Z.|Dangas G.|Mehran R.|Kini A.|Rao S.|Weintraub W.|Weiss S.|Henry T.|Kapadia S.|Muhlestein J.|Strauss C.|Toma C.|DeFranco A.|Effron M.|Keller S.|Baker B.|Pocock S.</t>
  </si>
  <si>
    <t>Associations Between Chronic Kidney Disease and Outcomes With Use of Prasugrel Versus Clopidogrel in Patients With Acute Coronary Syndrome Undergoing Percutaneous Coronary Intervention: A Report From the PROMETHEUS Study</t>
  </si>
  <si>
    <t>Associations Between Complex PCI and Prasugrel or Clopidogrel Use in Patients With Acute Coronary Syndrome Who Undergo PCI: From the PROMETHEUS Study</t>
  </si>
  <si>
    <t>Calkins H.|Hindricks G.|Cappato R.|Cappato R.|Cappato R.|Kim Y.|Saad E.|Aguinaga L.|Akar J.|Badhwar V.|Brugada J.|Camm J.|Chen P.|Chen S.|Chung M.|Nielsen J.|Curtis A.|Wyn Davies D.|Day J.|d’Avila A.|de Groot N.|Di Biase L.|Duytschaever M.|Edgerton J.|Ellenbogen K.|Ellinor P.|Ernst S.|Fenelon G.|Gerstenfeld E.|Haines D.|Haissaguerre M.|Helm R.|Hylek E.|Jackman W.|Jalife J.|Jalife J.|Jalife J.|Kalman J.|Kautzner J.|Kottkamp H.|Kuck K.|Kumagai K.|Lee R.|Lewalter T.|Lindsay B.|Macle L.|Mansour M.|Marchlinski F.|Marchlinski F.|Michaud G.|Nakagawa H.|Natale A.|Nattel S.|Nattel S.|Nattel S.|Nattel S.|Okumura K.|Packer D.|Pokushalov E.|Reynolds M.|Sanders P.|Sanders P.|Scanavacca M.|Schilling R.|Tondo C.|Tondo C.|Tsao H.|Verma A.|Wilber D.|Yamane T.</t>
  </si>
  <si>
    <t>Calkins H.|Hindricks G.|Cappato R.|Kim Y.|Saad E.|Aguinaga L.|Akar J.|Badhwar V.|Brugada J.|Camm J.|Chen P.|Chen S.|Chung M.|Cosedis Nielsen J.|Curtis A.|Davies D.|Day J.|D'Avila A.|Natasja De Groot N.|Di Biase L.|Duytschaever M.|Edgerton J.|Ellenbogen K.|Ellinor P.|Ernst S.|Fenelon G.|Gerstenfeld E.|Haines D.|Haissaguerre M.|Helm R.|Hylek E.|Jackman W.|Jalife J.|Kalman J.|Kautzner J.|Kottkamp H.|Kuck K.|Kumagai K.|Lee R.|Lewalter T.|Lindsay B.|MacLe L.|Mansour M.|Marchlinski F.|Michaud G.|Nakagawa H.|Natale A.|Nattel S.|Okumura K.|Packer D.|Pokushalov E.|Reynolds M.|Sanders P.|Scanavacca M.|Schilling R.|Tondo C.|Tsao H.|Verma A.|Wilber D.|Yamane T.</t>
  </si>
  <si>
    <t>2017 HRS/EHRA/ECAS/APHRS/SOLAECE expert consensus statement on catheter and surgical ablation of atrial fibrillation: executive summary</t>
  </si>
  <si>
    <t>Nestelberger T.|Nestelberger T.|Nestelberger T.|Boeddinghaus J.|Boeddinghaus J.|Boeddinghaus J.|Badertscher P.|Badertscher P.|Twerenbold R.|Twerenbold R.|Twerenbold R.|Wildi K.|Wildi K.|Breitenbücher D.|Breitenbücher D.|Sabti Z.|Sabti Z.|Puelacher C.|Puelacher C.|Rubini Giménez M.|Rubini Giménez M.|Kozhuharov N.|Kozhuharov N.|Strebel I.|Strebel I.|Sazgary L.|Sazgary L.|Schneider D.|Jann J.|du Fay de Lavallaz J.|du Fay de Lavallaz J.|Miró Ò.|Miró Ò.|Martin-Sanchez F.|Morawiec B.|Kawecki D.|Muzyk P.|Keller D.|Geigy N.|Osswald S.|Reichlin T.|Reichlin T.|Mueller C.|Mueller C.|Schumacher L.|Shrestha S.|Flores D.|Rentsch K.|López B.|Yañez-Palma M.|Parenica J.|Lohrmann J.|Buser A.</t>
  </si>
  <si>
    <t>Wildi K.|Singeisen H.|Twerenbold R.|Badertscher P.|Wussler D.|Nestelberger T.|Boeddinghaus J.|Potlukova E.|Sabti Z.|Kozhuharov N.|Puelacher C.|du Fay de Lavallaz J.|Rubini Gimenez M.|Shrestha S.|Marzano G.|Osswald S.|Reichlin T.|Mueller C.|Klinkenberg L.|Meex S.|Miró|Martin-Sanchez F.|Morawiec B.|Muzyk P.|Parenica J.|Keller D.|Geigy N.|Rentsch K.</t>
  </si>
  <si>
    <t>Effect of Definition on Incidence and Prognosis of Type 2 Myocardial Infarction</t>
  </si>
  <si>
    <t>Circadian rhythm of cardiac troponin I and its clinical impact on the diagnostic accuracy for acute myocardial infarction</t>
  </si>
  <si>
    <t>Shimura T.|Yamamoto M.|Yamamoto M.|Kano S.|Kagase A.|Kodama A.|Koyama Y.|Otsuka T.|Otsuka T.|Kohsaka S.|Tada N.|Yamanaka F.|Naganuma T.|Araki M.|Shirai S.|Mizutani K.|Tabata M.|Ueno H.|Takagi K.|Higashimori A.|Watanabe Y.|Hayashida K.</t>
  </si>
  <si>
    <t>Shimura T.|Yamamoto M.|Kano S.|Hosoba S.|Sago M.|Kagase A.|Koyama Y.|Tsujimoto S.|Otsuka T.|Tada N.|Naganuma T.|Araki M.|Yamanaka F.|Shirai S.|Mizutani K.|Tabata M.|Ueno H.|Takagi K.|Higashimori A.|Watanabe Y.|Hayashida K.</t>
  </si>
  <si>
    <t>Impact of frailty markers on outcomes after transcatheter aortic valve replacement: Insights from a Japanese multicenter registry</t>
  </si>
  <si>
    <t>Patients refusing transcatheter aortic valve replacement even once have poorer clinical outcomes</t>
  </si>
  <si>
    <t>Annals of Cardiothoracic Surgery</t>
  </si>
  <si>
    <t>Senft Y.|Kirsch M.|Denhaerynck K.|Dobbels F.|Helmy R.|Russell C.|Berben L.|De Geest S.|De Geest S.|Crespo-Leiro M.|Cupples S.|De Simone P.|Groenewoud A.|Kugler C.|Ohler L.|Van Cleemput J.|Poncelet A.|Sebbag L.|Michel M.|Bernard A.|Doesch A.|Livi U.|Manfredini V.|Brossa-Loidi V.|Segovia-Cubero J.|Almenar-Bonet L.|Saint-Gerons C.|Mohacsi P.|Horvath E.|Riotto C.|Parry G.|Firouzi A.|Kozuszko S.|Haddad H.|Kaan A.|Fisher G.|Miller T.|Flattery M.|Ludrosky K.|Coleman B.|Trammell J.|St Clair K.|Kao A.|Molina M.|Canales K.|de Almeida S.|Ayoub A.|Barone F.|Harkess M.|Maddicks-Law J.</t>
  </si>
  <si>
    <t>Practice patterns to improve pre and post-transplant medication adherence in heart transplant centres: a secondary data analysis of the international BRIGHT study</t>
  </si>
  <si>
    <t>Lee J.|Koo B.|Koo B.|Shin E.|Nam C.|Doh J.|Hu X.|Ye F.|Chen S.|Yang J.|Chen J.|Tanaka N.|Yokoi H.|Matsuo H.|Takashima H.|Shiono Y.|Hwang D.|Park J.|Kim K.|Akasaka T.|Wang J.</t>
  </si>
  <si>
    <t>Park J.|Koo B.|Hwang D.|Zhang J.|Lee J.|Shin E.|Nam C.|Doh J.|Hu X.|Wang J.|Ye F.|Chen S.|Yang J.|Chen J.|Tanaka N.|Yokoi H.|Matsuo H.|Takashima H.|Shiono Y.|Akasaka T.</t>
  </si>
  <si>
    <t>Clinical outcomes of deferred lesions with angiographically insignificant stenosis but low fractional flow reserve</t>
  </si>
  <si>
    <t>Clinical relevance of functionally insignificant moderate coronary artery stenosis assessed by 3-vessel fractional flow reserve measurement</t>
  </si>
  <si>
    <t>Iannaccone M.|D'Ascenzo F.|Frangieh A.|Niccoli G.|Ugo F.|Boccuzzi G.|Bertaina M.|Mancone M.|Montefusco A.|Amabile N.|Sardella G.|Motreff P.|Motreff P.|Toutouzas K.|Colombo F.|Garbo R.|Biondi-Zoccai G.|Biondi-Zoccai G.|Biondi-Zoccai G.|Tamburino C.|Omedè P.|Moretti C.|D'amico M.|Souteyrand G.|Souteyrand G.|Meieir P.|Lüscher T.|Gaita F.|Templin C.</t>
  </si>
  <si>
    <t>Gili S.|Gili S.|Iannaccone M.|Iannaccone M.|Colombo F.|Montefusco A.|Amabile N.|Calcagno S.|Capodanno D.|Scalone G.|Rognoni A.|Omedè P.|Ugo F.|Cavallo E.|Mancone M.|Mangiameli A.|Boccuzzi G.|Hiansen J.|Motreff P.|Toutouzas K.|Garbo R.|Sardella G.|Tamburino C.|D'Amico M.|Moretti C.|Templin C.|Gaita F.|Souteyrand G.|Souteyrand G.|Niccoli G.|D'Ascenzo F.</t>
  </si>
  <si>
    <t>Impact of an optical coherence tomography guided approach in acute coronary syndromes: A propensity matched analysis from the international FORMIDABLE-CARDIOGROUP IV and USZ registry</t>
  </si>
  <si>
    <t>Effects of statins on plaque rupture assessed by optical coherence tomography in patients presenting with acute coronary syndromes: Insights from the optical coherence tomography (OCT)-FORMIDABLE registry</t>
  </si>
  <si>
    <t>Taniguchi T.|Shiomi H.|Kato T.|Saito N.|Kimura T.|Minatoya K.|Morimoto T.|Ando K.|Kanamori N.|Murata K.|Kitai T.|Kawase Y.|Izumi C.|Nakagawa Y.|Ishii K.|Nagao K.|Toyofuku M.|Imai M.|Tazaki J.|Toyota T.|Higami H.|Kawaji T.|Shirai S.|Kourai K.|Arita T.|Miura S.|Yamaji K.|Aoyama T.|Onodera T.|Furukawa Y.|Kim K.|Kadota K.|Iwasaki K.|Miyawaki H.|Misao A.|Kuwayama A.|Ohya M.|Shimada T.|Amano H.|Miyake M.|Amano M.|Takahashi Y.|Yoshikawa Y.|Nishimura S.|Kuroda M.|Shirotani M.|Mitsuoka H.|Miki S.|Mizoguchi T.|Kato M.|Yokomatsu T.|Kushiyama A.|Yaku H.|Watanabe T.|Miyazaki S.|Hirano Y.|Matsuda M.|Matsuda S.|Sugioka S.|Inada T.|Takahashi N.|Fukuchi K.|Murakami T.|Mabuchi H.|Takeda T.|Sakaguchi T.|Maeda K.|Yamaji M.|Maenaka M.|Tadano Y.|Sakamoto H.|Takeuchi Y.|Motooka M.|Nishikawa R.|Eizawa H.|Yamane K.|Kawato M.|Kinoshita M.|Aida K.|Tamura T.|Takahashi K.|Ko E.|Akao M.|Ishii M.|Masunaga N.|Ogawa H.|Iguchi M.|Unoki T.|Takabayashi K.|Hamatani Y.|Yamashita Y.|Inoko M.|Minamino-Muta E.|Himura Y.|Ikeda T.|Komasa A.|Sato Y.|Hotta K.|Tsuji S.|Hiraoka Y.</t>
  </si>
  <si>
    <t>Sudden death in patients with Severe Aortic Stenosis: Observations from the CURRENT AS registry</t>
  </si>
  <si>
    <t>Alfonso F.|Adamyan K.|Artigou J.|Aschermann M.|Boehm M.|Buendia A.|Chu P.|Cohen A.|Cas L.|Dilic M.|Doubell A.|Echeverri D.|Enç N.|Ferreira-González I.|Filipiak K.|Flammer A.|Fleck E.|Gatzov P.|Ginghina C.|Goncalves L.|Haouala H.|Hassanein M.|Heusch G.|Huber K.|Hulín I.|Ivanusa M.|Krittayaphong R.|Lau C.|Marinskis G.|Mach F.|Moreira L.|Nieminen T.|Oukerraj L.|Perings S.|Pierard L.|Potpara T.|Reyes-Caorsi W.|Rim S.|Rødevand O.|Saade G.|Sander M.|Shlyakhto E.|Timuralp B.|Tousoulis D.|Ural D.|Piek J.|Varga A.|Lüscher T.</t>
  </si>
  <si>
    <t>Data sharing: A new editorial initiative of the international committee of medical journal editors. Implications for the editors' network</t>
  </si>
  <si>
    <t>Tao Y.|Hua Y.|Jia L.|Xing Y.|Hui P.|Meng X.|Yu D.|Pan X.|Fang Y.|Song B.|Wu C.|Zhang C.|Sui X.|Jin Y.|Zhang J.|Li J.|Wang L.|Mu Y.|Zhong J.|Zhu Y.|Zhang H.|Cai X.</t>
  </si>
  <si>
    <t>Liu R.|Hua Y.|Jia L.|Xing Y.|Hui P.|Meng X.|Yu D.|Pan X.|Fang Y.|Song B.|Wu C.|Zhang C.|Sui X.|Jin Y.|Zhang J.|Li J.|Wang L.|Mu Y.|Zhong J.|Zhu Y.|Zhang H.|Cai X.</t>
  </si>
  <si>
    <t>Correlation between serum lipid level and carotid artery stenosis in patients with ischemic cerebrovascular disease: A multi-center registry study</t>
  </si>
  <si>
    <t>Correlation between smoking and occurrence of intracranial artery stenosis by ultrasonography: An analysis of multi-center research results</t>
  </si>
  <si>
    <t>Chinese Journal of Cerebrovascular Diseases</t>
  </si>
  <si>
    <t>Royo-Bordonada M.|Armario P.|Lobos Bejarano J.|Pedro-Botet J.|Villar Álvarez F.|Elosua R.|Brotons Cuixart C.|Cortés O.|Serrano B.|Camafort Babkowski M.|Gil Núñez A.|Pérez A.|Maiques A.|de Santiago Nocito A.|de Castro A.|Alegría E.|Baeza C.|Herranz M.|Sans S.|Campos P.</t>
  </si>
  <si>
    <t>Royo-Bordonada M.|Armario P.|Lobos Bejarano J.|Pedro-Botet J.|Villar Alvarez F.|Elosua R.|Brotons Cuixart C.|Cortés O.|Serrano B.|Cammafort Babkowski M.|Gil Núñez A.|Pérez A.|Maiques A.|de Santiago Nocito A.|Castro A.|Alegría E.|Baeza C.|Herranz M.|Sans S.|Campos P.</t>
  </si>
  <si>
    <t>Spanish adaptation of the 2016 European Guidelines on cardiovascular disease prevention in clinical practice</t>
  </si>
  <si>
    <t>Pediatria de Atencion Primaria</t>
  </si>
  <si>
    <t>Bath M.|Sidloff D.|Saratzis A.|Bown M.|Pathak R.|Brooks M.|Hayes P.|Imray C.|Quarmby J.|Choksy S.|Earnshaw J.|Shearman C.|Grocott E.|Rix T.|Chetter I.|Tennant W.|Libertiny G.|Sykes T.|Dayer M.|Pike L.|Pherwani A.|Nice C.|Browning N.|McCollum C.|Yusuf S.|Gannon M.|Barwell J.|Baker S.|Vallabhaneni S.|Davies A.</t>
  </si>
  <si>
    <t>Impact of abdominal aortic aneurysm screening on quality of life</t>
  </si>
  <si>
    <t>Ohkuma T.|Tomiyama H.|Ninomiya T.|Kario K.|Hoshide S.|Kita Y.|Inoguchi T.|Maeda Y.|Kohara K.|Tabara Y.|Nakamura M.|Ohkubo T.|Watada H.|Munakata M.|Ohishi M.|Ito N.|Nakamura M.|Shoji T.|Vlachopoulos C.|Yamashina A.</t>
  </si>
  <si>
    <t>Ohkuma T.|Ninomiya T.|Tomiyama H.|Yamashina A.|Kario K.|Hoshide S.|Kita Y.|Inoguchi T.|Maeda Y.|Kohara K.|Tabara Y.|Nakamura M.|Ohkubo T.|Watada H.|Munakata M.|Ohishi M.|Ito N.|Nakamura M.|Shoji T.|Vlachopoulos C.|Aboyans V.</t>
  </si>
  <si>
    <t>Proposed cutoff value of brachial-ankle pulse wave velocity for the management of hypertension</t>
  </si>
  <si>
    <t>Ankle-brachial index measured by oscillometry is predictive for cardiovascular disease and premature death in the Japanese population: An individual participant data meta-analysis</t>
  </si>
  <si>
    <t>Martsevich S.|Lukina Y.|Kutishenko N.|Akimova A.|Voronina V.|Lerman O.|Gaisenok O.|Gomova T.|Ezhov A.|Kuimov A.|Libis R.|Matyushin G.|Mitroshina T.|Nechaeva G.|Reznik I.|Skibitsky V.|Sokolova L.|Chesnikova A.|Dobrynina N.|Yakushin S.</t>
  </si>
  <si>
    <t>Observational multicenter trial of nicorandil use in stable coronary heart disease high risk patients (NIKEA): Design and first results</t>
  </si>
  <si>
    <t>Assessment of adherence to treatment and factors affecting it in patients with stable ischemic heart disease during therapy with nicorandil</t>
  </si>
  <si>
    <t>Rational Pharmacotherapy in Cardiology</t>
  </si>
  <si>
    <t>Ouellette D.|Patel S.|Girard T.|Morris P.|Schmidt G.|Truwit J.|Alhazzani W.|Burns S.|Epstein S.|Esteban A.|Fan E.|Ferrer M.|Fraser G.|Gong M.|Hough C.|Mehta S.|Mehta S.|Nanchal R.|Pawlik A.|Schweickert W.|Sessler C.|Strøm T.|Kress J.</t>
  </si>
  <si>
    <t>Schmidt G.|Girard T.|Kress J.|Morris P.|Ouellette D.|Alhazzani W.|Burns S.|Epstein S.|Esteban A.|Fan E.|Ferrer M.|Fraser G.|Gong M.|Hough C.|Mehta S.|Nanchal R.|Patel S.|Pawlik A.|Schweickert W.|Sessler C.|Strøm T.|Wilson K.|Truwit J.</t>
  </si>
  <si>
    <t>Liberation From Mechanical Ventilation in Critically Ill Adults: An Official American College of Chest Physicians/American Thoracic Society Clinical Practice Guideline: Inspiratory Pressure Augmentation During Spontaneous Breathing Trials, Protocols Minimizing Sedation, and Noninvasive Ventilation Immediately After Extubation</t>
  </si>
  <si>
    <t>Liberation From Mechanical Ventilation in Critically Ill Adults: Executive Summary of an Official American College of Chest Physicians/American Thoracic Society Clinical Practice Guideline</t>
  </si>
  <si>
    <t>Denlinger L.|Phillips B.|Ramratnam S.|Ross K.|Bhakta N.|Cardet J.|Castro M.|Peters S.|Phipatanakul W.|Aujla S.|Bacharier L.|Bleecker E.|Comhair S.|Coverstone A.|DeBoer M.|Erzurum S.|Fain S.|Fajt M.|Fitzpatrick A.|Gaffin J.|Gaston B.|Hastie A.|Hawkins G.|Holguin F.|Irani A.|Israel E.|Levy B.|Ly N.|Meyers D.|Moore W.|Myers R.|Opina M.|Peters M.|Schiebler M.|Sorkness R.|Teague W.|Wenzel S.|Woodruff P.|Mauger D.|Fahy J.|Jarjour N.</t>
  </si>
  <si>
    <t>Inflammatory and comorbid features of patients with severe asthma and frequent exacerbations</t>
  </si>
  <si>
    <t>S2k-Leitlinie – Kutane Lymphome Update 2016 – Teil 2: Therapie und Nachsorge (ICD10 C82 - C86)</t>
  </si>
  <si>
    <t>Beck J.|Greenwood D.|Blanton L.|Bollinger S.|Butcher M.|Condon J.|Cypress M.|Faulkner P.|Fischl A.|Francis T.|Kolb L.|Lavin-Tompkins J.|MacLeod J.|Maryniuk M.|Mensing C.|Orzeck E.|Pope D.|Pulizzi J.|Reed A.|Rhinehart A.|Siminerio L.|Wang J.</t>
  </si>
  <si>
    <t>2017 National Standards for Diabetes Self-Management Education and Support</t>
  </si>
  <si>
    <t>Diabetes Educator</t>
  </si>
  <si>
    <t>Haile S.|Guerra B.|Soriano J.|Puhan M.|Puhan M.|Lamprecht B.|Ramírez A.|Martinez-Camblor P.|Kaiser B.|Alfageme I.|Almagro P.|Casanova C.|Esteban-González C.|Soler-Cataluña J.|De Torres J.|Miravitlles M.|Celli B.|Marin J.|Riet G.|Sobradillo-Ecenarro P.|Lange P.|Garcia-Aymerich J.|Antó-Boqué J.|Turner A.|Han M.|Langhammer A.|Leivseth L.|Bakke P.|Johannessen A.|Toru O.|Cosío B.|Ancochea-Bermúdez J.|Echazarreta A.|Roche N.|Burgel P.|Sin D.</t>
  </si>
  <si>
    <t>Multiple Score Comparison: A network meta-analysis approach to comparison and external validation of prognostic scores</t>
  </si>
  <si>
    <t>Jelenkovic A.|Jelenkovic A.|Yokoyama Y.|Sund R.|Pietiläinen K.|Hur Y.|Willemsen G.|Bartels M.|van Beijsterveldt T.|Ooki S.|Saudino K.|Stazi M.|Fagnani C.|D'Ippolito C.|Nelson T.|Whitfield K.|Knafo-Noam A.|Mankuta D.|Abramson L.|Heikkilä K.|Cutler T.|Hopper J.|Hopper J.|Wardle J.|Llewellyn C.|Fisher A.|Corley R.|Huibregtse B.|Derom C.|Derom C.|Vlietinck R.|Loos R.|Bjerregaard-Andersen M.|Bjerregaard-Andersen M.|Bjerregaard-Andersen M.|Beck-Nielsen H.|Sodemann M.|Tarnoki A.|Tarnoki A.|Tarnoki D.|Tarnoki D.|Burt S.|Klump K.|Ordoñana J.|Ordoñana J.|Sánchez-Romera J.|Sánchez-Romera J.|Colodro-Conde L.|Colodro-Conde L.|Dubois L.|Boivin M.|Boivin M.|Brendgen M.|Dionne G.|Vitaro F.|Harris J.|Brandt I.|Nilsen T.|Craig J.|Craig J.|Saffery R.|Saffery R.|Rasmussen F.|Tynelius P.|Bayasgalan G.|Narandalai D.|Narandalai D.|Haworth C.|Plomin R.|Ji F.|Ning F.|Pang Z.|Rebato E.|Krueger R.|McGue M.|Pahlen S.|Boomsma D.|Sørensen T.|Sørensen T.|Kaprio J.|Kaprio J.|Kaprio J.|Kaprio J.|Silventoinen K.|Silventoinen K.</t>
  </si>
  <si>
    <t>Association between birthweight and later body mass index: an individual-based pooled analysis of 27 twin cohorts participating in the CODATwins project</t>
  </si>
  <si>
    <t>Hirata M.|Nagai A.|Kamatani Y.|Ninomiya T.|Tamakoshi A.|Yamagata Z.|Kubo M.|Muto K.|Kiyohara Y.|Mushiroda T.|Murakami Y.|Yuji K.|Furukawa Y.|Zembutsu H.|Zembutsu H.|Tanaka T.|Tanaka T.|Tanaka T.|Ohnishi Y.|Ohnishi Y.|Nakamura Y.|Nakamura Y.|Matsuda K.|Matsuda K.|Shiono M.|Misumi K.|Kaieda R.|Harada H.|Minami S.|Watanabe A.|Emoto N.|Takahashi K.|Takeda S.|Funaki T.|Asai S.|Moriyama M.|Takahashi Y.|Fujioka T.|Obara W.|Mori S.|Ito H.|Nagayama S.|Miki Y.|Masumoto A.|Yamada A.|Nishizawa Y.|Kodama K.|Kutsumi H.|Sugimoto Y.|Koretsune Y.|Kusuoka H.|Yoshimori K.</t>
  </si>
  <si>
    <t>Overview of BioBank Japan follow-up data in 32 diseases</t>
  </si>
  <si>
    <t>Yokomichi H.|Nagai A.|Hirata M.|Tamakoshi A.|Kiyohara Y.|Kamatani Y.|Muto K.|Ninomiya T.|Matsuda K.|Kubo M.|Nakamura Y.|Yamagata Z.|Misumi K.|Higa N.|Matsubayashi S.|Matsuura K.|Minami S.|Sugihara H.|Emoto N.|Ohmura H.|Inui A.|Ogasawara M.|Asai S.|Moriyama M.|Takahashi Y.|Fujioka T.|Obara W.|Mori S.|Ito H.|Nagayama S.|Miki Y.|Masumoto A.|Yamada A.|Nishizawa Y.|Kodama K.|Ugi S.|Maegawa H.|Koretsune Y.|Kusuoka H.|Ueyama M.</t>
  </si>
  <si>
    <t>Yokomichi H.|Nagai A.|Hirata M.|Kiyohara Y.|Muto K.|Ninomiya T.|Matsuda K.|Kamatani Y.|Tamakoshi A.|Kubo M.|Nakamura Y.|Yamagata Z.|Matsubayashi S.|Harada H.|Misumi K.|Komi R.|Minami S.|Sugihara H.|Emoto N.|Kanazawa A.|Suzuki Y.|Hiratsuka Y.|Asai S.|Moriyama M.|Takahashi Y.|Fujioka T.|Obara W.|Mori S.|Ito H.|Nagayama S.|Miki Y.|Masumoto A.|Yamada A.|Nishizawa Y.|Kodama K.|Ugi S.|Maegawa H.|Koretsune Y.|Taki H.|Osawa T.</t>
  </si>
  <si>
    <t>Statin use and all-cause and cancer mortality: BioBank Japan cohort</t>
  </si>
  <si>
    <t>Serum glucose, cholesterol and blood pressure levels in Japanese type 1 and 2 diabetic patients: BioBank Japan</t>
  </si>
  <si>
    <t>Borstlap W.|Deijen C.|den Dulk M.|Bonjer H.|van de Velde C.|Bemelman W.|Tanis P.|Aalbers A.|Acherman Y.|Algie G.|von Geusau B.|Amelung F.|Aukema T.|Bakker I.|Basha S.|Bastiaansen A.|Belgers E.|Bleeker W.|Blok J.|Bosker R.|Bosmans J.|Boute M.|Bouvy N.|Bouwman H.|Brandt-Kerkhof A.|Brinkman D.|Bruin S.|Bruns E.|Burbach J.|Burger J.|Buskens C.|Clermonts S.|Coene P.|Compaan C.|Consten E.|Darbyshire T.|de Mik S.|de Graaf E.|de Groot I.|de vos tot Nederveen Cappel R.|de Wilt J.|van der Wolde J.|den Boer F.|Dekker J.|Demirkiran A.|Derkx-Hendriksen M.|Dijkstra F.|van Duijvendijk P.|Dunker M.|Eijsbouts Q.|Fabry H.|Ferenschild F.|Foppen J.|Furnée E.|Gerhards M.|Gerven P.|Gooszen J.|Govaert J.|Van Grevenstein W.|Haen R.|Harlaar J.|Harst E.|Havenga K.|Heemskerk J.|Heeren J.|Heijnen B.|Heres P.|Hoff C.|Hogendoorn W.|Hoogland P.|Huijbers A.|Gooszen J.|Janssen P.|Jongen A.|Jonker F.|Karthaus E.|Keijzer A.|Ketel J.|Klaase J.|Kloppenberg F.|Kool M.|Kortekaas R.|Kruyt P.|Kuiper J.|Lamme B.|Lange J.|Lettinga T.|Lips D.|Logeman F.|Holzik M.|Madsen E.|Mamound A.|Marres C.|Masselink I.|Meerdink M.|Menon A.|Mieog J.|Mierlo D.|Musters G.</t>
  </si>
  <si>
    <t>Benchmarking recent national practice in rectal cancer treatment with landmark randomized controlled trials</t>
  </si>
  <si>
    <t>Zhang X.|Zhang X.|Bagante F.|Chakedis J.|Moris D.|Beal E.|Weiss M.|Popescu I.|Marques H.|Aldrighetti L.|Maithel S.|Pulitano C.|Bauer T.|Shen F.|Poultsides G.|Soubrane O.|Martel G.|Groot Koerkamp B.|Guglielmi A.|Itaru E.|Pawlik T.</t>
  </si>
  <si>
    <t>Zhang X.|Zhang X.|Chakedis J.|Bagante F.|Chen Q.|Beal E.|Lv Y.|Weiss M.|Popescu I.|Marques H.|Aldrighetti L.|Maithel S.|Pulitano C.|Bauer T.|Shen F.|Poultsides G.|Soubrane O.|Martel G.|Groot Koerkamp B.|Guglielmi A.|Itaru E.|Pawlik T.</t>
  </si>
  <si>
    <t>Perioperative and Long-Term Outcome for Intrahepatic Cholangiocarcinoma: Impact of Major Versus Minor Hepatectomy</t>
  </si>
  <si>
    <t>Trends in use of lymphadenectomy in surgery with curative intent for intrahepatic cholangiocarcinoma</t>
  </si>
  <si>
    <t>Hao L.|Hao L.|Wang T.|Wang T.|He L.|Bi Y.|Zhang D.|Zeng X.|Xin L.|Xin L.|Pan J.|Wang D.|Ji J.|Du T.|Lin J.|Wang L.|Zou W.|Chen H.|Chen H.|Xie T.|Guo H.|Li B.|Liao Z.|Liao Z.|Xu Z.|Li Z.|Li Z.|Hu L.|Hu L.</t>
  </si>
  <si>
    <t>Risk factor for steatorrhea in pediatric chronic pancreatitis patients</t>
  </si>
  <si>
    <t>ASGE EndoVators Summit: Defining the Role and Value of Endoscopic Therapies in Obesity Management</t>
  </si>
  <si>
    <t>Møller P.|Seppälä T.|Bernstein I.|Bernstein I.|Holinski-Feder E.|Holinski-Feder E.|Sala P.|Evans D.|Evans D.|Lindblom A.|Macrae F.|Macrae F.|Blanco I.|Sijmons R.|Jeffries J.|Vasen H.|Burn J.|Nakken S.|Nakken S.|Hovig E.|Hovig E.|Hovig E.|Rødland E.|Tharmaratnam K.|De Vos Tot Nederveen Cappel W.|Hill J.|Wijnen J.|Green K.|Lalloo F.|Sunde L.|Sunde L.|Sunde L.|Mints M.|Bertario L.|Pineda M.|Navarro M.|Morak M.|Morak M.|Renkonen-Sinisalo L.|Renkonen-Sinisalo L.|Frayling I.|Plazzer J.|Pylvanainen K.|Sampson J.|Capella G.|Mecklin J.|Mecklin J.|Möslein G.</t>
  </si>
  <si>
    <t>Cancer incidence and survival in Lynch syndrome patients receiving colonoscopic and gynaecological surveillance: First report from the prospective Lynch syndrome database</t>
  </si>
  <si>
    <t>Hamada K.|Hamada K.|Ishihara R.|Yamasaki Y.|Yamasaki Y.|Hanaoka N.|Yamamoto S.|Arao M.|Suzuki S.|Iwatsubo T.|Kato M.|Tonai Y.|Shichijo S.|Matsuura N.|Nakahira H.|Kanesaka T.|Akasaka T.|Takeuchi Y.|Higashino K.|Uedo N.|Iishi H.|Kanayama N.|Hirata T.|Kawaguchi Y.|Konishi K.|Teshima T.</t>
  </si>
  <si>
    <t>Yamasaki Y.|Yamasaki Y.|Takeuchi Y.|Iwatsubo T.|Kato M.|Hamada K.|Hamada K.|Tonai Y.|Matsuura N.|Kanesaka T.|Yamashina T.|Yamashina T.|Arao M.|Suzuki S.|Shichijo S.|Nakahira H.|Akasaka T.|Hanaoka N.|Hanaoka N.|Higashino K.|Uedo N.|Ishihara R.|Okada H.|Iishi H.|Iishi H.</t>
  </si>
  <si>
    <t>Efficacy and Safety of Endoscopic Resection Followed by Chemoradiotherapy for Superficial Esophageal Squamous Cell Carcinoma: A Retrospective Study</t>
  </si>
  <si>
    <t>Line-assisted complete closure for a large mucosal defect after colorectal endoscopic submucosal dissection decreased post-electrocoagulation syndrome</t>
  </si>
  <si>
    <t>Suzuki S.|Gotoda T.|Hatta W.|Oyama T.|Kawata N.|Takahashi A.|Yoshifuku Y.|Hoteya S.|Nakagawa M.|Hirano M.|Esaki M.|Esaki M.|Matsuda M.|Ohnita K.|Yamanouchi K.|Yoshida M.|Dohi O.|Takada J.|Tanaka K.|Yamada S.|Tsuji T.|Ito H.|Hayashi Y.|Shimosegawa T.</t>
  </si>
  <si>
    <t>Miyahara K.|Hatta W.|Nakagawa M.|Oyama T.|Kawata N.|Takahashi A.|Yoshifuku Y.|Hoteya S.|Hirano M.|Esaki M.|Matsuda M.|Ohnita K.|Shimoda R.|Yoshida M.|Dohi O.|Takada J.|Tanaka K.|Yamada S.|Tsuji T.|Ito H.|Aoyagi H.|Shimosegawa T.</t>
  </si>
  <si>
    <t>Survival Benefit of Additional Surgery After Non-curative Endoscopic Submucosal Dissection for Early Gastric Cancer: A Propensity Score Matching Analysis</t>
  </si>
  <si>
    <t>The Role of an Undifferentiated Component in Submucosal Invasion and Submucosal Invasion Depth after Endoscopic Submucosal Dissection for Early Gastric Cancer</t>
  </si>
  <si>
    <t>Gomez-Rubio P.|Zock J.|Rava M.|Marquez M.|Sharp L.|Hidalgo M.|Carrato A.|Ilzarbe L.|Michalski C.|Molero X.|Farré A.|Perea J.|Greenhalf W.|O'Rorke M.|Tardón A.|Gress T.|Barberà V.|Crnogorac-Jurcevic T.|Domínguez-Munõz E.|Munõz-Bellvís L.|Alvarez-Urturi C.|Balcells J.|Barneo L.|Costello E.|Guillén-Ponce C.|Kleeff J.|Kong B.|Lawlor R.|Löhr M.|Mora J.|Murray L.|O'Driscoll D.|Pelaéz P.|Poves I.|Scarpa A.|Real F.|Malats N.</t>
  </si>
  <si>
    <t>Molina-Montes E.|Gomez-Rubio P.|Márquez M.|Rava M.|Löhr M.|Michalski C.|Michalski C.|Molero X.|Farré A.|Perea J.|Greenhalf W.|Ilzarbe L.|O'Rorke M.|Tardón A.|Gress T.|Barberà V.|Crnogorac-Jurcevic T.|Domínguez-Muñoz E.|Muñoz-Bellvís L.|Balsells J.|Costello E.|Huang J.|Iglesias M.|Kleeff J.|Kleeff J.|Kong B.|Mora J.|Murray L.|O'Driscoll D.|Poves I.|Scarpa A.|Ye W.|Hidalgo M.|Sharp L.|Sharp L.|Carrato A.|Real F.|Malats N.</t>
  </si>
  <si>
    <t>Reduced risk of pancreatic cancer associated with asthma and nasal allergies</t>
  </si>
  <si>
    <t>Risk of pancreatic cancer associated with family history of cancer and other medical conditions by accounting for smoking among relatives</t>
  </si>
  <si>
    <t>Alexandrescu S.|Diaconescu A.|Zarnescu N.|Ionel Z.|Zlate C.|Hrehoret D.|Brasoveanu V.|Grigorie R.|Botea F.|Tomescu D.|Droc G.|Fota R.|Ungureanu D.|Croitoru A.|Boros M.|Grasu M.|Dumitru R.|Toma M.|Herlea V.|Ionescu M.|Popescu I.</t>
  </si>
  <si>
    <t>Alexandrescu S.|Diaconescu A.|Ionel Z.|Zlate C.|Grigorie R.|Hrehoreţ D.|Braşoveanu V.|Dima S.|Botea F.|Ionescu M.|Tomescu D.|Droc G.|Fota R.|Croitoru A.|Gramaticu I.|Buica F.|Iacob R.|Gheorghe C.|Herlea V.|Grasu M.|Dumitru R.|Boroş M.|Popescu I.</t>
  </si>
  <si>
    <t>Prognostic factors for survival after resection of liver metastases from colorectal cancer: A single institution analysis of 655 cases</t>
  </si>
  <si>
    <t>Comparative analysis between simultaneous resection and staged resection for synchronous colorectal liver metastases -A Single center experience on 300 consecutive patients</t>
  </si>
  <si>
    <t>Chirurgia (Romania)</t>
  </si>
  <si>
    <t>Surgery, Gastroenterology and Oncology</t>
  </si>
  <si>
    <t>Wagenaar B.|Wagenaar B.|Hirschhorn L.|Hirschhorn L.|Henley C.|Henley C.|Gremu A.|Sindano N.|Chilengi R.|Chilengi R.|Hingora A.|Mboya D.|Exavery A.|Tani K.|Manzi F.|Pemba S.|Phillips J.|Kante A.|Ramsey K.|Baynes C.|Awoonor-Williams J.|Bawah A.|Nimako B.|Kanlisi N.|Jackson E.|Sheff M.|Kyei P.|Asuming P.|Biney A.|Ayles H.|Mwanza M.|Chirwa C.|Stringer J.|Mulenga M.|Musatwe D.|Chisala M.|Lemba M.|Mutale W.|Drobac P.|Rwabukwisi F.|Binagwaho A.|Gupta N.|Nkikabahizi F.|Manzi A.|Condo J.|Farmer D.|Hedt-Gauthier B.|Sherr K.|Cuembelo F.|Michel C.|Gimbel S.|Kariaganis M.|Manuel J.|Napua M.|Pio A.</t>
  </si>
  <si>
    <t>Sherr K.|Sherr K.|Fernandes Q.|Kanté A.|Bawah A.|Condo J.|Mutale W.|Hingora A.|Mboya D.|Exavery A.|Tani K.|Manzi F.|Pemba S.|Phillips J.|Kante A.|Ramsey K.|Baynes C.|Awoonor-Williams J.|Nimako B.|Kanlisi N.|Jackson E.|Sheff M.|Kyei P.|Asuming P.|Biney A.|Chilengi R.|Ayles H.|Mwanza M.|Chirwa C.|Stringer J.|Mulenga M.|Musatwe D.|Chisala M.|Lemba M.|Drobac P.|Rwabukwisi F.|Hirschhorn L.|Binagwaho A.|Gupta N.|Nkikabahizi F.|Manzi A.|Farmer D.|Hedt-Gauthier B.|Cuembelo F.|Michel C.|Gimbel S.|Wagenaar B.|Henley C.|Kariaganis M.|Manuel J.|Napua M.|Pio A.</t>
  </si>
  <si>
    <t>Data-driven quality improvement in low-and middle-income country health systems: Lessons from seven years of implementation experience across Mozambique, Rwanda, and Zambia</t>
  </si>
  <si>
    <t>Measuring health systems strength and its impact: Experiences from the African Health Initiative</t>
  </si>
  <si>
    <t>Casadei G.|Cartabia M.|Reale L.|Costantino M.|Bonati M.|Conte S.|Renzetti V.|Salvoni L.|Molteni M.|Trabattoni S.|Effedri P.|Filippini E.|Pedercini E.|Zanetti E.|Fteita N.|Arisi D.|Mapelli R.|Frassica S.|Oriani S.|Trevisan C.|Acquistapace S.|Martinelli O.|Villani D.|Binaghi E.|Deriu A.|Ricotta E.|Borchia A.|Morosini P.|Breviglieri M.|Capovilla G.|Segala R.|Bissoli C.|Canevini M.|Costantino A.|Cropanese I.|Didoni A.|Fornaro E.|Merati S.|Ottolini A.|Saccani M.|Vaccari R.|Valenti V.|Valentino A.|Balottin U.|Chiappedi M.|Vlacos E.|Meraviglia C.|Palmieri M.|Ruffoni G.|Rinaldi F.|Soardi F.|Luoni C.|Pavone F.|Rossi G.|Zanetti M.</t>
  </si>
  <si>
    <t>Italian regional health service costs for diagnosis and 1-year treatment of ADHD in children and adolescents</t>
  </si>
  <si>
    <t>Howarth A.|Burns F.|Burns F.|Apea V.|Jose S.|Hill T.|Delpech V.|Evans A.|Mercer C.|Michie S.|Morris S.|Sachikonye M.|Sabin C.|Ainsworth J.|Allan S.|Anderson J.|Babiker A.|Chadwick D.|Dunn D.|Fisher M.|Gazzard B.|Gilson R.|Gompels M.|Hay P.|Johnson M.|Kegg S.|Leen C.|Martin F.|Nelson M.|Orkin C.|Palfreeman A.|Phillips A.|Pillay D.|Post F.|Pritchard J.|Schwenk A.|Tariq A.|Trevelion R.|Walsh J.|Thornton A.|Huntington S.|Glabay A.|Perry N.|Tilbury S.|Youssef E.|Churchill D.|Everett R.|Asboe D.|Mandalia S.|Korat H.|Taylor C.|Gleisner Z.|Ibrahim F.|Campbell L.|Brima N.|Williams I.|Youle M.|Lampe F.|Smith C.|Tsintas R.|Chaloner C.|Hutchinson S.|Mackie N.|Winston A.|Weber J.|Ramzan F.|Carder M.|Lynch J.|Hand J.|Souza C.|Munshi S.|Miller S.|Wood C.|Leen C.|Wilson A.|Morris S.|Memon K.|Lewszuk A.|Cope E.|Gibson J.|Main P.|Mitchell S.|Hunter M.|Dhillon M.|Russell-Sharpe S.|Harte A.|Clay S.|Tariq A.|Spencer H.|Jones R.|Cumming S.|Atkinson C.</t>
  </si>
  <si>
    <t>Development and application of a new measure of engagement in out-patient HIV care</t>
  </si>
  <si>
    <t>Kesselring S.|Cescon A.|Colley G.|Osborne C.|Zhang W.|Raboud J.|Raboud J.|Hosein S.|Burchell A.|Burchell A.|Cooper C.|Klein M.|Loutfy M.|Loutfy M.|Loutfy M.|Machouf N.|Montaner J.|Montaner J.|Rachlis A.|Tsoukas C.|Hogg R.|Hogg R.|Hogg R.|Lima V.|Lima V.|Kelly D.|Sanche S.|Wong A.|Antoniou T.|Bayoumi A.|Hull M.|Nosyk B.|Cotterchio M.|Goldsmith C.|Guillemi S.|Harrigan P.|Harris M.|Johnston S.|Kendall C.|Liddy C.|Marsh D.|Moore D.|Palmer A.|Patterson S.|Phillips P.|Rachlis A.|Rourke S.|Samji H.|Smieja M.|Trottier B.|Wainberg M.|Walmsley S.|Archibald C.|Clement K.|Crouzat F.|Doolittle-Romas M.|Edmiston L.|Gardner S.|Huskins B.|Lee D.|Masching R.|Tattle S.|Zahirieh A.|Calvez S.|Chia J.|Corsi D.|Gilbert L.|Gataric N.|Light L.|Mackie D.|Merritt K.|Pexos C.|Shurgold S.|Szadkowski L.|Galanakis C.|Sandler I.|Yip B.|Younger J.|Zhu J.</t>
  </si>
  <si>
    <t>Rossi C.|Raboud J.|Raboud J.|Raboud J.|Walmsley S.|Walmsley S.|Cooper C.|Cooper C.|Antoniou T.|Antoniou T.|Burchell A.|Burchell A.|Hull M.|Hull M.|Hull M.|Chia J.|Chia J.|Hogg R.|Hogg R.|Hogg R.|Moodie E.|Klein M.|Klein M.|Nosyk B.|Palmer A.|Patterson S.|Kelly D.|Klein M.|Loutfy M.|Machouf N.|Trottier B.|Montaner J.|Guillemi S.|Lima V.|Phillips P.|Tsoukas C.|Pexos C.|Sanche S.|Wong A.|Bayoumi A.|Samji H.|Colley G.|Gataric N.|Shurgold S.|Yip B.|Zhu J.|Leslie A.|Cescon A.|Marsh D.|Cotterchio M.|Goldsmith C.|Harrigan P.|David Moore|Harris M.|Hosein S.|Johnston S.|Liddy C.|Kendall C.|Rachlis A.|Rourke S.|Smieja M.|Wainberg M.|Archibald C.|Clement K.|Masching R.|Crouzat F.|Ina Sandler|Doolittle-Romas M.|Edmiston L.|Huskins B.|Gardner S.|Lawless J.|Lee D.|Tattle S.|Zahirieh A.|Allen C.|Calvez S.|Corsi D.|Gilbert L.|Light L.|Mackie D.|Szadkowski L.|Younger J.|Galanakis C.</t>
  </si>
  <si>
    <t>Quality of initial HIV care in Canada: extension of a composite programmatic assessment tool for HIV therapy</t>
  </si>
  <si>
    <t>Hepatitis C co-infection is associated with an increased risk of incident chronic kidney disease in HIV-infected patients initiating combination antiretroviral therapy</t>
  </si>
  <si>
    <t>Paludo J.|Abeykoon J.|Kumar S.|Shreders A.|Ailawadhi S.|Gertz M.|Kourelis T.|King R.|Reeder C.|Leung N.|Kyle R.|Buadi F.|Habermann T.|Dingli D.|Witzig T.|Dispenzieri A.|Lacy M.|Go R.|Lin Y.|Gonsalves W.|Warsame R.|Lust J.|Rajkumar S.|Ansell S.|Kapoor P.</t>
  </si>
  <si>
    <t>Paludo J.|Abeykoon J.|Shreders A.|Ansell S.|Kumar S.|Ailawadhi S.|King R.|Koehler A.|Reeder C.|Buadi F.|Dispenzieri A.|Lacy M.|Dingli D.|Witzig T.|Go R.|Gonsalves W.|Kourelis T.|Warsame R.|Leung N.|Habermann T.|Hayman S.|Lin Y.|Kyle R.|Rajkumar S.|Gertz M.|Kapoor P.</t>
  </si>
  <si>
    <t>Dexamethasone, rituximab and cyclophosphamide for relapsed and/or refractory and treatment-naïve patients with Waldenstrom macroglobulinemia</t>
  </si>
  <si>
    <t>Bendamustine and rituximab (BR) versus dexamethasone, rituximab, and cyclophosphamide (DRC) in patients with Waldenström macroglobulinemia</t>
  </si>
  <si>
    <t>Matz M.|Coleman M.|Sant M.|Chirlaque M.|Visser O.|Gore M.|Allemani C.|Bouzbid S.|Hamdi-Chérif M.|Zaidi Z.|Bah E.|Swaminathan R.|Nortje S.|C.Stefan D.|El Mistiri M.|Bayo S.|Malle B.|Manraj S.|Sewpaul-Sungkur R.|Fabowale A.|Ogunbiyi O.|Bradshaw D.|Somdyala N.|Abdel-Rahman M.|Jaidane L.|Mokni M.|Kumcher I.|Moreno F.|González M.|Laura E.|Espinola S.|Calabrano G.|Carballo Quintero B.|Fita R.|Garcilazo D.|Giacciani P.|Diumenjo M.|Laspada W.|Green M.|Lanza M.|Ibañez S.|Lima C.|Lobo de Oliveira E.|Daniel C.|Scandiuzzi C.|De Souza P.|Melo C.|Del Pino K.|Laporte C.|Curado M.|de Oliveira J.|Veneziano C.|Veneziano D.|Alexandre T.|Verdugo A.|Azevedo e Silva G.|Galaz J.|Moya J.|Herrmann D.|Vargas S.|Herrera V.|Uribe C.|Bravo L.|Arias-Ortiz N.|Jurado D.|Yépez M.|Galán Y.|Torres P.|Martínez-Reyes F.|Pérez-Meza M.|Jaramillo L.|Quinto R.|Cueva P.|Yépez J.|Torres-Cintrón C.|Tortolero-Luna G.|Alonso R.|Barrios E.|Nikiforuk C.|Shack L.|Coldman A.|Woods R.|Noonan G.|Turner D.|Kumar E.|Zhang B.|McCrate F.|Ryan S.|Hannah H.|Dewar R.|MacIntyre M.|Lalany A.|Ruta M.|Marrett L.|Nishri D.|McClure C.|Vriends K.|Bertrand C.|Louchini R.|Robb K.</t>
  </si>
  <si>
    <t>The histology of ovarian cancer: worldwide distribution and implications for international survival comparisons (CONCORD-2)</t>
  </si>
  <si>
    <t>Sekine M.|Kubuki Y.|Kameda T.|Takeuchi M.|Toyama T.|Kawano N.|Maeda K.|Sato S.|Ishizaki J.|Kawano H.|Kamiunten A.|Akizuki K.|Tahira Y.|Shimoda H.|Shide K.|Hidaka T.|Kitanaka A.|Yamashita K.|Matsuoka H.|Shimoda K.</t>
  </si>
  <si>
    <t>Kamiunten A.|Shide K.|Kameda T.|Ito M.|Sekine M.|Kubuki Y.|Hidaka T.|Akizuki K.|Tahira Y.|Toyama T.|Kawano N.|Marutsuka K.|Maeda K.|Takeuchi M.|Kawano H.|Sato S.|Ishizaki J.|Shimoda H.|Yamashita K.|Matsuoka H.|Shimoda K.</t>
  </si>
  <si>
    <t>Effects of mogamulizumab in adult T-cell leukemia/lymphoma in clinical practice</t>
  </si>
  <si>
    <t>Early/prefibrotic primary myelofibrosis in patients who were initially diagnosed with essential thrombocythemia</t>
  </si>
  <si>
    <t>Mori Y.|Itoi T.|Baron T.|Takada T.|Strasberg S.|Pitt H.|Ukai T.|Shikata S.|Noguchi Y.|Teoh A.|Kim M.|Asbun H.|Endo I.|Yokoe M.|Miura F.|Okamoto K.|Suzuki K.|Umezawa A.|Iwashita Y.|Hibi T.|Wakabayashi G.|Han H.|Yoon Y.|Choi I.|Hwang T.|Chen M.|Garden O.|Singh H.|Liau K.|Huang W.|Gouma D.|Belli G.|Dervenis C.|de Santibañes E.|Giménez M.|Windsor J.|Lau W.|Cherqui D.|Jagannath P.|Supe A.|Liu K.|Su C.|Deziel D.|Chen X.|Fan S.|Ker C.|Jonas E.|Padbury R.|Mukai S.|Honda G.|Sugioka A.|Asai K.|Higuchi R.|Wada K.|Yoshida M.|Yoshida M.|Mayumi T.|Hirata K.|Sumiyama Y.|Inui K.|Yamamoto M.</t>
  </si>
  <si>
    <t>Tokyo Guidelines 2018: management strategies for gallbladder drainage in patients with acute cholecystitis (with videos)</t>
  </si>
  <si>
    <t>Benmerad M.|Benmerad M.|Benmerad M.|Slama R.|Slama R.|Slama R.|Botturi K.|Claustre J.|Claustre J.|Roux A.|Sage E.|Reynaud-Gaubert M.|Gomez C.|Kessler R.|Brugière O.|Mornex J.|Mussot S.|Dahan M.|Boussaud V.|Danner-Boucher I.|Dromer C.|Knoop C.|Auffray A.|Lepeule J.|Lepeule J.|Lepeule J.|Malherbe L.|Meleux F.|Nicod L.|Magnan A.|Pison C.|Pison C.|Siroux V.|Siroux V.|Siroux V.|Jougon J.|Velly J.|Rozé H.|Blanchard E.|Dromer C.|Antoine M.|Cappello M.|Ruiz M.|Sokolow Y.|Eynden F.|Van Nooten G.|Barvais L.|Berré J.|Brimioulle S.|De Backer D.|Créteur J.|Engelman E.|Huybrechts I.|Ickx B.|Preiser T.|Tuna T.|Van Obberghe L.|Vancutsem N.|Vincent J.|De Vuyst P.|Etienne I.|Féry F.|Jacobs F.|Knoop C.|Vachiéry J.|Van Den Borne P.|Wellemans I.|Amand G.|Collignon L.|Giroux M.|Arnaud-Crozat E.|Bach V.|Chavanon O.|De Lambert A.|Fleury J.|Guigard S.|Hacini R.|Hireche K.|Pirvu A.|Porcu P.|Albaladejo P.|Allègre C.|Bataillard A.|Bedague D.|Briot E.|Casez-Brasseur M.|Colas D.|Dessertaine G.|Durand M.|Francony G.|Hebrard A.|Marino M.|Oummahan B.|Protar D.|Rehm D.|Robin S.|Rossi-Blancher M.|Augier C.|Bedouch P.|Boignard A.</t>
  </si>
  <si>
    <t>Chronic effects of air pollution on lung function after lung transplantation in the Systems prediction of Chronic Lung Allograft Dysfunction (SysCLAD) study</t>
  </si>
  <si>
    <t>Fejer B.|Tarnoki A.|Tarnoki A.|Tarnoki D.|Tarnoki D.|Lucatelli P.|Littvay L.|Maurovich-Horvat P.|Jermendy A.|Kovacs A.|Godor E.|Fagnani C.|Stazi M.|Molnar A.|Molnar A.|Molnar A.|Fanelli F.|Cirelli C.|Farina F.|Baracchini C.|Meneghetti G.|Pucci G.|Jermendy G.|Merkely B.|Schillaci G.|Medda E.</t>
  </si>
  <si>
    <t>Pucci G.|Pucci G.|Tarnoki A.|Tarnoki A.|Medda E.|Tarnoki D.|Tarnoki D.|Littvay L.|Littvay L.|Maurovich-Horvat P.|Jermendy A.|Godor E.|Fejer B.|Hernyes A.|Lucatelli P.|Fanelli F.|Farina F.|Baracchini C.|Meneghetti G.|Jermendy G.|Merkely B.|Schillaci G.|Fagnani C.|Stazi M.</t>
  </si>
  <si>
    <t>Heritability of the femoral intima media thickness</t>
  </si>
  <si>
    <t>Genetic and environmental determinants of longitudinal stability of arterial stiffness and wave reflection: a twin study</t>
  </si>
  <si>
    <t>Journal of hypertension</t>
  </si>
  <si>
    <t>Mave V.|Meshram S.|Meshram S.|Lokhande R.|Lokhande R.|Kadam D.|Kadam D.|Dharmshale S.|Dharmshale S.|Bharadwaj R.|Bharadwaj R.|Kagal A.|Kagal A.|Pradhan N.|Deshmukh S.|Atre S.|Sahasrabudhe T.|Barthwal M.|Meshram S.|Kakrani A.|Kulkarni V.|Raskar S.|Suryavanshi N.|Shivakoti R.|Chon S.|Selvin E.|Gupte A.|Gupta A.|Gupta A.|Gupte N.|Gupte N.|Golub J.|Golub J.</t>
  </si>
  <si>
    <t>Gupte A.|Gupte A.|Mave V.|Meshram S.|Lokhande R.|Kadam D.|Dharmshale S.|Bharadwaj R.|Kagal A.|Pradhan N.|Deshmukh S.|Atre S.|Sahasrabudhe T.|Barthwal M.|Meshram S.|Kakrani A.|Kulkarni V.|Raskar S.|Suryavanshi N.|Shivakoti R.|Chon S.|Selvin E.|Gupte N.|Gupta A.|Gupta A.|Golub J.|Golub J.</t>
  </si>
  <si>
    <t>Prevalence of dysglycemia and clinical presentation of pulmonary tuberculosis in Western India</t>
  </si>
  <si>
    <t>Trends in HbA1c levels and implications for diabetes screening in tuberculosis cases undergoing treatment in India</t>
  </si>
  <si>
    <t>The international journal of tuberculosis and lung disease : the official journal of the International Union against Tuberculosis and Lung Disease</t>
  </si>
  <si>
    <t>Park D.|Park D.|Baggett H.|Baggett H.|Howie S.|Howie S.|Howie S.|Shi Q.|Watson N.|Brooks W.|Brooks W.|Brooks W.|Knoll M.|Hammitt L.|Hammitt L.|Kotloff K.|Levine O.|Levine O.|Madhi S.|Madhi S.|Murdoch D.|Murdoch D.|O'Brien K.|Scott J.|Scott J.|Thea D.|Ahmed D.|Ahmed D.|Antonio M.|Antonio M.|Antonio M.|Baillie V.|Baillie V.|DeLuca A.|DeLuca A.|Driscoll A.|Fu W.|Fu W.|Gitahi C.|Olutunde E.|Higdon M.|Hossain L.|Hossain L.|Karron R.|Maiga A.|Maloney S.|Maloney S.|Moore D.|Moore D.|Moore D.|Morpeth S.|Morpeth S.|Morpeth S.|Mwaba J.|Mwaba J.|Mwenechanya M.|Prosperi C.|Sylla M.|Thamthitiwat S.|Zeger S.|Feikin D.|Feikin D.|Fancourt N.|Kagucia E.|Li M.|Wu Z.|Crawley J.|Endtz H.|Endtz H.|Zaman K.|Zaman K.|Goswami D.|Goswami D.|Jahan Y.|Jahan Y.|Ashraf H.|Ashraf H.|Ebruke B.|McLellan J.|Machuka E.|Shamsu A.|Zaman S.|Mackenzie G.|Awori J.|Kamau A.|Kazungu S.|Ominde M.|Tapia M.|Tapia M.|Sow S.|Sow S.|Tamboura B.|Tamboura B.|Onwuchekwa U.|Onwuchekwa U.|Kourouma N.|Kourouma N.|Toure A.|Toure A.|Adrian P.</t>
  </si>
  <si>
    <t>Murdoch D.|Murdoch D.|Morpeth S.|Morpeth S.|Morpeth S.|Hammitt L.|Hammitt L.|Driscoll A.|Watson N.|Baggett H.|Baggett H.|Brooks W.|Brooks W.|Brooks W.|Knoll M.|Feikin D.|Feikin D.|Kotloff K.|Levine O.|Levine O.|Madhi S.|Madhi S.|O'Brien K.|Scott J.|Scott J.|Thea D.|Adrian P.|Adrian P.|Ahmed D.|Ahmed D.|Alam M.|Alam M.|Awori J.|DeLuca A.|DeLuca A.|Higdon M.|Karron R.|Kwenda G.|Kwenda G.|Machuka E.|Machuka E.|Makprasert S.|McLellan J.|McLellan J.|Moore D.|Moore D.|Moore D.|Mwaba J.|Mwaba J.|Mwarumba S.|Park D.|Park D.|Prosperi C.|Sangwichian O.|Sissoko S.|Tapia M.|Zeger S.|Howie S.|Howie S.|Howie S.|Fancourt N.|Fu W.|Kagucia E.|Li M.|Wu Z.|Crawley J.|Endtz H.|Endtz H.|Zaman K.|Zaman K.|Goswami D.|Goswami D.|Hossain L.|Hossain L.|Jahan Y.|Jahan Y.|Ashraf H.|Ashraf H.|Ebruke B.|Antonio M.|Shamsul A.|Zaman S.|Mackenzie G.|Kamau A.|Kazungu S.|Ominde M.|Sow S.|Sylla M.|Sow S.|Tamboura B.|Sylla M.|Onwuchekwa U.|Tamboura B.|Kourouma N.|Onwuchekwa U.|Toure A.|Kourouma N.|Baillie V.|Toure A.|Kuwanda L.</t>
  </si>
  <si>
    <t>Colonization density of the upper respiratory tract as a predictor of pneumonia - Haemophilus influenzae, Moraxella catarrhalis, Staphylococcus aureus, and Pneumocystis jirovecii</t>
  </si>
  <si>
    <t>The diagnostic utility of induced sputum microscopy and culture in childhood pneumonia</t>
  </si>
  <si>
    <t>Getachew T.|Defar A.|Teklie H.|Gonfa G.|Bekele A.|Bekele A.|Gelibo T.|Amenu K.|Tadele T.|Taye G.|Getinet M.|Chala F.|Mudie K.|Guta M.|Feleke Y.|Feleke Y.|Shiferaw F.|Tadesse Y.|Yadeta D.|Mussie M.|Girma Y.|Kebede T.|Teferra S.|Teferra S.</t>
  </si>
  <si>
    <t>Shiferaw F.|Letebo M.|Misganaw A.|Feleke Y.|Gelibo T.|Getachew T.|Defar A.|Assefa A.|Bekele A.|Amenu K.|Teklie H.|Tadele T.|Taye G.|Getnet M.|Gonfa G.|Bekele A.|Kebede T.|Yadeta D.|GebreMichael M.|Challa F.|Girma Y.|Mudie K.|Guta M.|Tadesse Y.</t>
  </si>
  <si>
    <t>Magnitude and predictors of excessive alcohol use in Ethiopia: Findings from the 2015 national non-communicable diseases STEPS survey</t>
  </si>
  <si>
    <t>Non-communicable Diseases in Ethiopia: Disease burden, gaps in health care delivery and strategic directions</t>
  </si>
  <si>
    <t>Ethiopian Journal of Health Development</t>
  </si>
  <si>
    <t>May M.|Surcel C.|Capitanio U.|Dell’Oglio P.|Klatte T.|Shariat S.|Ecke T.|Wolff I.|Vergho D.|Wagener N.|Huck N.|Pahernik S.|Zastrow S.|Wirth M.|Borgmann H.|Haferkamp A.|Musquera M.|Krabbe L.|Herrmann E.|Scavuzzo A.|Mirvald C.|Hutterer G.|Zigeuner R.|Stief C.|Waidelich R.|Cindolo L.|Kalusova K.|Brookman-May S.|Riedmiller H.|Jimenez Rios M.|Vilaseca A.</t>
  </si>
  <si>
    <t>Prognostic and discriminative power of the 7th TNM classification for patients with surgically treated papillary renal cell carcinoma: results of a multi-institutional validation study (CORONA subtype project)</t>
  </si>
  <si>
    <t>May M.|Fritsche H.|Vetterlein M.|Bastian P.|Gierth M.|Nuhn P.|Aziz A.|Fisch M.|Stief C.|Hohenfellner M.|Wirth M.|Novotny V.|Hakenberg O.|Noldus J.|Gilfrich C.|Bolenz C.|Burger M.|Brookman-May S.|Bartsch G.|Bolenz C.|Buchner A.|Chun F.|Dahlem R.|Durschnabel M.|Ellinger J.|Froehner M.|Georgieva G.|Gördük M.|Grimm M.|Grimm T.|Hadaschik B.|Haferkamp A.|Hartmann F.|Herrmann E.|Janetschek G.|Karl A.|Keck B.|Kraischits N.|Krausse A.|Lusuardi L.|Martini T.|Mayr R.|Michel M.|Moritz R.|Müller S.|Nuhn P.|Pahernik S.|Palisaar R.|Ponholzer A.|Protzel C.|Pycha A.|Rink M.|Roghmann F.|Roigas J.|Schmid M.|Schramek P.|Seitz C.|Shariat S.|Sikic D.|Syring I.|Vallo S.|Wagenlehner F.|Wullich B.</t>
  </si>
  <si>
    <t>Impact of photodynamic diagnosis-assisted transurethral resection of bladder tumors on the prognostic outcome after radical cystectomy: results from PROMETRICS 2011</t>
  </si>
  <si>
    <t>Poorman G.|Passias P.|Horn S.|Frangella N.|Daniels A.|Hamilton D.|Kim H.|Sciubba D.|Diebo B.|Bortz C.|Segreto F.|Kelly M.|Smith J.|Neuman B.|Shaffrey C.|LaFage V.|LaFage R.|Ames C.|Hart R.|Mundis G.|Eastlack R.</t>
  </si>
  <si>
    <t>Passias P.|Bortz C.|Horn S.|Segreto F.|Poorman G.|Jalai C.|Daniels A.|Hamilton D.|Kim H.|Sciubba D.|Smith J.|Neuman B.|Shaffrey C.|Lafage V.|Lafage R.|Protopsaltis T.|Ames C.|Hart R.|Mundis G.|Eastlack R.</t>
  </si>
  <si>
    <t>Despite worse baseline status depressed patients achieved outcomes similar to those in nondepressed patients after surgery for cervical deformity</t>
  </si>
  <si>
    <t>Drivers of Cervical Deformity Have a Strong Influence on Achieving Optimal Radiographic and Clinical Outcomes at 1 Year After Cervical Deformity Surgery</t>
  </si>
  <si>
    <t>Fehlings M.|Fehlings M.|Tetreault L.|Tetreault L.|Aarabi B.|Anderson P.|Arnold P.|Brodke D.|Burns A.|Chiba K.|Dettori J.|Furlan J.|Furlan J.|Hawryluk G.|Holly L.|Howley S.|Jeji T.|Kalsi-Ryan S.|Kotter M.|Kurpad S.|Kwon B.|Marino R.|Martin A.|Massicotte E.|Merli G.|Middleton J.|Nakashima H.|Nagoshi N.|Nagoshi N.|Palmieri K.|Singh A.|Skelly A.|Tsai E.|Vaccaro A.|Wilson J.|Wilson J.|Yee A.|Harrop J.</t>
  </si>
  <si>
    <t>A Clinical Practice Guideline for the Management of Patients With Acute Spinal Cord Injury: Recommendations on the Type and Timing of Anticoagulant Thromboprophylaxis</t>
  </si>
  <si>
    <t>Rosenbohm A.|Nagel G.|Peter R.|Brehme T.|Koenig W.|Koenig W.|Koenig W.|Dupuis L.|Rothenbacher D.|Ludolph A.|Alber B.|Andres F.|Arnold G.|Asshauer I.|Baezner H.|Baier H.|Beattie J.|Becker T.|Behne F.|Bengel D.|Boertlein A.|Bracknies V.|Broer R.|Connemann B.|Dempewolf S.|Dettmers C.|Dieterich M.|Etzersdorfer E.|Freund W.|Gersner T.|Gold H.|Hacke W.|Hamann G.|Hecht M.|Heimbach B.|Hemmer B.|Hendrich C.|Herting B.|Huber R.|Huber-Hartmann K.|Hülser P.|Jüttler E.|Kammerer-Ciernioch J.|Kaspar A.|Kern R.|Kimmig H.|Klebe S.|Kloetzsch C.|Klopstock T.|Kohler A.|Kuethmann A.|Lewis D.|Lichy C.|Lindner A.|Lulé D.|Mäurer M.|Maier-Janson W.|Metrikat J.|Meudt O.|Meyer A.|Müller VomHagen J.|Naegele A.|Naumann M.|Neher K.|Neuhaus O.|Neusch C.|Niehaus L.|Opherk C.|Raape J.|Ratzka P.|Rettenmayr C.|Riepe M.|Rothmeier J.|Sabolek M.|Schabet M.|Schell C.|Schlipf T.|Schmauss M.|Schoels L.|Schuetz K.|Schweigert B.|Sommer N.|Sperber W.|Steber C.|Steber R.|Stroick M.|Synofzik M.|Trottenberg T.|Tumani H.|Wahl C.|Weber F.|Weiler M.|Weiller C.|Wessig C.|Winkler A.</t>
  </si>
  <si>
    <t>Association of serum retinol-binding protein 4 concentration with risk for and prognosis of amyotrophic lateral sclerosis</t>
  </si>
  <si>
    <t>Ferrari R.|Wang Y.|Wang Y.|Vandrovcova J.|Vandrovcova J.|Guelfi S.|Guelfi S.|Witeolar A.|Witeolar A.|Karch C.|Schork A.|Fan C.|Brewer J.|Brewer J.|Momeni P.|Schellenberg G.|Dillon W.|Sugrue L.|Hess C.|Yokoyama J.|Bonham L.|Rabinovici G.|Miller B.|Andreassen O.|Andreassen O.|Dale A.|Dale A.|Dale A.|Hardy J.|Desikan R.|Ferrari R.|Hernandez D.|Nalls M.|Rohrer J.|Ramasamy A.|Kwok J.|Dobson-Stone C.|Schofield P.|Halliday G.|Hodges J.|Piguet O.|Bartley L.|Thompson E.|Haan E.|Hernández I.|Ruiz A.|Boada M.|Borroni B.|Padovani A.|Cruchaga C.|Cairns N.|Benussi L.|Binetti G.|Ghidoni R.|Forloni G.|Albani D.|Galimberti D.|Fenoglio C.|Serpente M.|Scarpini E.|Clarimón J.|Lleó A.|Blesa R.|Landqvist Waldö M.|Nilsson K.|Nilsson C.|Mackenzie I.|Hsiung G.|Mann D.|Grafman J.|Morris C.|Attems J.|Griffiths T.|McKeith I.|Thomas A.|Pietrini P.|Huey E.|Wassermann E.|Baborie A.|Jaros E.|Tierney M.|Pastor P.|Razquin C.|Ortega-Cubero S.|Alonso E.|Perneczky R.|Diehl-Schmid J.|Alexopoulos P.|Kurz A.|Rainero I.|Rubino E.|Pinessi L.|Rogaeva E.|St George-Hyslop P.|Rossi G.|Tagliavini F.|Giaccone G.|Rowe J.|Schlachetzki J.|Uphill J.</t>
  </si>
  <si>
    <t>Broce I.|Hong Tan C.|Hess C.|Dillon W.|Desikan R.|Sugrue L.|Karch C.|Wen N.|Fan C.|Dale A.|Wang Y.|Andreassen O.|Kouri N.|Ross O.|Höglinger G.|Muller U.|Hardy J.|Ferrari R.|Momeni P.|Miller Z.|Bonham L.|Rabinovici G.|Rosen H.|Yokoyama J.|Miller B.|Schellenberg G.|Franke A.|Karlsen T.|Veldink J.|Ferrari R.|Hernandez D.|Nalls M.|Ramasamy A.|Rohrer J.|Kwok J.|Dobson-Stone C.|Brooks W.|Schofield P.|Halliday G.|Hodges J.|Piguet O.|Bartley L.|Thompson E.|Haan E.|Hernández I.|Ruiz A.|Boada M.|Borroni B.|Padovani A.|Cruchaga C.|Cairns N.|Benussi L.|Binetti G.|Ghidoni R.|Forloni G.|Albani D.|Galimberti D.|Fenoglio C.|Serpente M.|Scarpini E.|Clarimón J.|Lleó A.|Blesa R.|Pastor P.|Ortega-Cubero S.|Landqvist Waldö M.|Nilsson K.|Nilsson C.|Mackenzie I.|Hsiung G.|Mann D.|Grafman J.|Morris C.|Attems J.|Thomas A.|Griffiths T.|G McKeith I.|Pietrini P.|Huey E.|Wassermann E.|Tierney M.|Baborie A.|Jaros E.|Razquin C.|Alonso E.|Perneczky R.|Diehl-Schmid J.|Alexopoulos P.|Kurz A.|Rainero I.|Rubino E.|Pinessi L.|Rogaeva E.|St George-Hyslop P.|Rossi G.|Tagliavini F.|Giaccone G.|Rowe J.|Schlachetzki J.|Uphill J.</t>
  </si>
  <si>
    <t>Genetic architecture of sporadic frontotemporal dementia and overlap with Alzheimer's and Parkinson's diseases</t>
  </si>
  <si>
    <t>Immune-related genetic enrichment in frontotemporal dementia: An analysis of genome-wide association studies</t>
  </si>
  <si>
    <t>Matsuo K.|Ross M.|Yunokawa M.|Johnson M.|Machida H.|Omatsu K.|Klobocista M.|Im D.|Satoh S.|Baba T.|Ikeda Y.|Bush S.|Hasegawa K.|Blake E.|Takekuma M.|Shida M.|Nishimura M.|Adachi S.|Pejovic T.|Takeuchi S.|Yokoyama T.|Ueda Y.|Iwasaki K.|Miyake T.|Yanai S.|Nagano T.|Takano T.|Shahzad M.|Ueland F.|Kelley J.|Roman L.</t>
  </si>
  <si>
    <t>Matsuo K.|Johnson M.|Im D.|Ross M.|Bush S.|Yunokawa M.|Blake E.|Blake E.|Takano T.|Klobocista M.|Hasegawa K.|Ueda Y.|Shida M.|Baba T.|Satoh S.|Yokoyama T.|Machida H.|Machida H.|Ikeda Y.|Adachi S.|Miyake T.|Iwasaki K.|Yanai S.|Takeuchi S.|Nishimura M.|Nagano T.|Takekuma M.|Shahzad M.|Pejovic T.|Omatsu K.|Kelley J.|Ueland F.|Roman L.</t>
  </si>
  <si>
    <t>Salvage chemotherapy with taxane and platinum for women with recurrent uterine carcinosarcoma</t>
  </si>
  <si>
    <t>Survival outcome of women with stage IV uterine carcinosarcoma who received neoadjuvant chemotherapy followed by surgery</t>
  </si>
  <si>
    <t>Menderes G.|Bonazzoli E.|Bellone S.|Altwerger G.|Black J.|Dugan K.|Pettinella F.|Masserdotti A.|Riccio F.|Bianchi A.|Zammataro L.|de Haydu C.|Buza N.|Hui P.|Wong S.|Huang G.|Litkouhi B.|Ratner E.|Silasi D.|Azodi M.|Schwartz P.|Santin A.</t>
  </si>
  <si>
    <t>Altwerger G.|Bonazzoli E.|Bellone S.|Egawa-Takata T.|Menderes G.|Pettinella F.|Bianchi A.|Riccio F.|Feinberg J.|Zammataro L.|Han C.|Yadav G.|Dugan K.|Morneault A.|Ponte J.|Buza N.|Hui P.|Wong S.|Litkouhi B.|Ratner E.|Silasi D.|Huang G.|Azodi M.|Schwartz P.|Santin A.</t>
  </si>
  <si>
    <t>Superior in vitro and in vivo activity of trastuzumab-emtansine (T-DM1) in comparison to trastuzumab, pertuzumab and their combination in epithelial ovarian carcinoma with high HER2/neu expression</t>
  </si>
  <si>
    <t>In vitro and in vivo activity of imgn853, an antibody–drug conjugate targeting folate receptor alpha linked to dm4, in biologically aggressive endometrial cancers</t>
  </si>
  <si>
    <t>Penzias A.|Bendikson K.|Butts S.|Coutifaris C.|Falcone T.|Fossum G.|Gitlin S.|Gracia C.|Hansen K.|La Barbera A.|Mersereau J.|Odem R.|Paulson R.|Pfeifer S.|Pisarska M.|Rebar R.|Reindollar R.|Rosen M.|Sandlow J.|Vernon M.</t>
  </si>
  <si>
    <t>Hwang K.|Smith J.|Coward R.|Penzias A.|Bendikson K.|Butts S.|Coutifaris C.|Falcone T.|Fossum G.|Gitlin S.|Gracia C.|Hansen K.|Jindal S.|La Barbera A.|Mersereau J.|Odem R.|Paulson R.|Pfeifer S.|Pisarska M.|Rebar R.|Reindollar R.|Rosen M.|Sandlow J.|Stovall D.|Vernon M.</t>
  </si>
  <si>
    <t>Performing the embryo transfer: a guideline</t>
  </si>
  <si>
    <t>Evaluation of the azoospermic male: a committee opinion</t>
  </si>
  <si>
    <t>Nakagawa T.|Taguchi S.|Taguchi S.|Taguchi S.|Kanatani A.|Kawai T.|Kawai T.|Ikeda M.|Urakami S.|Matsumoto A.|Matsumoto A.|Komemushi Y.|Miyakawa J.|Yamada D.|Suzuki M.|Enomoto Y.|Nishimatsu H.|Kondo Y.|Nagase Y.|Hirano Y.|Okaneya T.|Tanaka Y.|Miyazaki H.|Fujimura T.|Fukuhara H.|Kume H.|Kume H.|Igawa Y.|Homma Y.</t>
  </si>
  <si>
    <t>Oncologic Outcome of Metastasectomy for Urothelial Carcinoma: Who Is the Best Candidate?</t>
  </si>
  <si>
    <t>Urano M.|Hirai H.|Tada Y.|Kawakita D.|Shimura T.|Tsukahara K.|Kano S.|Ozawa H.|Okami K.|Sato Y.|Fushimi C.|Shimizu A.|Takase S.|Okada T.|Sato H.|Imanishi Y.|Otsuka K.|Watanabe Y.|Sakai A.|Ebisumoto K.|Togashi T.|Ueki Y.|Ota H.|Sato Y.|Saigusa N.|Nakaguro M.|Hanazawa T.|Nagao T.</t>
  </si>
  <si>
    <t>The high expression of FOXA1 is correlated with a favourable prognosis in salivary duct carcinomas: a study of 142 cases</t>
  </si>
  <si>
    <t>Qiu W.|Shi J.|Shi J.|Guo L.|Guo L.|Mao A.|Huang H.|Huang H.|Hu G.|Dong P.|Bai F.|Bai F.|Yan X.|Liao X.|Liao X.|Liu G.|Liu G.|Bai Y.|Bai Y.|Ren J.|Ren J.|Sun X.|Sun X.|Zhu X.|Zhu X.|Zhou J.|Zhou J.|Gong J.|Gong J.|Zhu L.|Zhu L.|Mai L.|Mai L.|Du L.|Du L.|Zhou Q.|Zhou Q.|Xing X.|Xing X.|Song B.|Song B.|Liu Y.|Liu Y.|Lou P.|Lou P.|Sun X.|Sun X.|Wu S.|Wu S.|Cao R.|Cao R.|Qi X.|Qi X.|Lan L.|Lan L.|Ren Y.|Ren Y.|Zhang K.|Zhang K.|He J.|He J.|Qu C.|Qu C.|Dai M.|Dai M.</t>
  </si>
  <si>
    <t>Medical expenditure for liver cancer in urban China: A 10-year multicenter retrospective survey (2002-2011)</t>
  </si>
  <si>
    <t>Miyake K.|Miyake K.|Miyake K.|Murakami T.|Murakami T.|Murakami T.|Kiyuna T.|Kiyuna T.|Igarashi K.|Igarashi K.|Kawaguchi K.|Kawaguchi K.|Miyake M.|Miyake M.|Miyake M.|Li Y.|Nelson S.|Dry S.|Bouvet M.|Elliott I.|Russell T.|Singh A.|Eckardt M.|Hiroshima Y.|Momiyama M.|Matsuyama R.|Chishima T.|Endo I.|Eilber F.|Hoffman R.|Hoffman R.</t>
  </si>
  <si>
    <t>Kawaguchi K.|Kawaguchi K.|Kawaguchi K.|Higuchi T.|Higuchi T.|Li S.|Han Q.|Tan Y.|Igarashi K.|Igarashi K.|Zhao M.|Miyake K.|Miyake K.|Kiyuna T.|Kiyuna T.|Miyake M.|Miyake M.|Ohshiro H.|Ohshiro H.|Sugisawa N.|Sugisawa N.|Sugisawa N.|Zhang Z.|Zhang Z.|Razmjooei S.|Wangsiricharoen S.|Chmielowski B.|Nelson S.|Russell T.|Dry S.|Li Y.|Eckardt M.|Singh A.|Singh S.|Singh S.|Eilber F.|Eilber F.|Unno M.|Unno M.|Hoffman R.|Hoffman R.</t>
  </si>
  <si>
    <t>The combination of temozolomide-irinotecan regresses a doxorubicin-resistant patient-derived orthotopic xenograft (PDOX) nude-mouse model of recurrent Ewing's sarcoma with a FUS-ERG fusion and CDKN2A deletion: Direction for third-line patient therapy</t>
  </si>
  <si>
    <t>Combination therapy of tumor-targeting Salmonella typhimurium A1-R and oral recombinant methioninase regresses a BRAF-V600E-negative melanoma</t>
  </si>
  <si>
    <t>Signal Transduction and Targeted Therapy</t>
  </si>
  <si>
    <t>Tissue and Cell</t>
  </si>
  <si>
    <t>Heliyon</t>
  </si>
  <si>
    <t>Liu C.|Sun H.|Luo Y.|Piao X.|Wu D.|Meng L.|Wang Y.|Zhang Y.|Wang J.|Wang H.|Xu W.|Li J.|Liu Y.|Wu Y.|Han Y.|Shen G.|Jin M.|Zang Y.|Li J.|Fang N.|Cui Y.|Jin C.</t>
  </si>
  <si>
    <t>Liu C.|Shen G.|Luo Y.|Piao X.|Jiang X.|Meng L.|Wang Y.|Zhang Y.|Wang J.|Wang H.|Xu W.|Li J.|Liu Y.|Wu Y.|Sun H.|Han Y.|Jin M.|Cui Y.|Fang N.|Jin C.</t>
  </si>
  <si>
    <t>Cryptotanshinone induces ROS-mediated apoptosis in human gastric cancer cells</t>
  </si>
  <si>
    <t>Novel 1,4-naphthoquinone derivatives induce apoptosis via ROS-mediated p38/MAPK, Akt and STAT3 signaling in human hepatoma Hep3B cells</t>
  </si>
  <si>
    <t>Michel J.|Prulière Escabasse V.|Bequignon E.|Vérillaud B.|Robard L.|Crampette L.|Malard O.|Malard O.|Crampette L.|Achache M.|Alaoui Lamrani M.|Ardillon L.|Babin E.|Bal Dit Sollier C.|Bequignon E.|Borsik M.|Castillo L.|Coste A.|Debry C.|Dessi P.|Drouet L.|Dufour X.|Dupuis-Girod S.|Faure F.|Gallet P.|Guldman R.|Houdart E.|Jankowski R.|Jegoux F.|Leble S.|Michel J.|Mortuaire G.|Mouchon E.|Page C.|Pruliere Escabasse V.|Robard L.|Roux A.|Saint Maurice J.|Sarlon G.|Strunski V.|Trevillot V.|Verillaud B.|Vironneau P.</t>
  </si>
  <si>
    <t>Guidelines of the French Society of Otorhinolaryngology (SFORL). Epistaxis and high blood pressure</t>
  </si>
  <si>
    <t>Icenogle G.|Steinberg L.|Steinberg L.|Olino T.|Shulman E.|Chein J.|Alampay L.|Al-Hassan S.|Takash H.|Bacchini D.|Chang L.|Chaudhary N.|Di Giunta L.|Dodge K.|Fanti K.|Lansford J.|Malone P.|Oburu P.|Pastorelli C.|Skinner A.|Sorbring E.|Tapanya S.|Uribe Tirado L.</t>
  </si>
  <si>
    <t>Duell N.|Icenogle G.|Silva K.|Chein J.|Steinberg L.|Banich M.|Di Guinta L.|Dodge K.|Fanti K.|Lansford J.|Oburu P.|Pastorelli C.|Skinner A.|Sorbring E.|Tapanya S.|Uribe Tirado L.|Alampay L.|Al-Hassan S.|Al-Hassan S.|Takash H.|Bacchini D.|Chang L.|Chaudhary N.</t>
  </si>
  <si>
    <t>Puberty Predicts Approach But Not Avoidance on the Iowa Gambling Task in a Multinational Sample</t>
  </si>
  <si>
    <t>A cross-sectional examination of response inhibition and working memory on the Stroop task</t>
  </si>
  <si>
    <t>Journal of Youth and Adolescence</t>
  </si>
  <si>
    <t>Child Development</t>
  </si>
  <si>
    <t>Cognitive Development</t>
  </si>
  <si>
    <t>Bettiol A.|Bettiol A.|Bettiol A.|Lucenteforte E.|Lucenteforte E.|Vannacci A.|Vannacci A.|Lombardi N.|Lombardi N.|Onder G.|Onder G.|Agabiti N.|Agabiti N.|Vitale C.|Vitale C.|Trifirò G.|Trifirò G.|Corrao G.|Corrao G.|Roberto G.|Roberto G.|Mugelli A.|Mugelli A.|Chinellato A.|Chinellato A.|Bartolini C.|Bernabei R.|Bonassi S.|Caputi A.|Cascini S.|Davoli M.|Fini M.|Gini R.|Giorgianni F.|Kirchmayer U.|Lapi F.|Rea F.|Sorge C.|Tari M.|Vetrano D.</t>
  </si>
  <si>
    <t>Biffi A.|Scotti L.|Rea F.|Lucenteforte E.|Lucenteforte E.|Chinellato A.|Vetrano D.|Vetrano D.|Vitale C.|Agabiti N.|Sultana J.|Roberto G.|Mugelli A.|Corrao G.|Agabiti N.|Bartolini C.|Bernabei R.|Bettiol A.|Bonassi S.|Caputi A.|Cascini S.|Chinellato A.|Cipriani F.|Corrao G.|Davoli M.|Fini M.|Gini R.|Giorgianni F.|Kirchmayer U.|Lapi F.|Lombardi N.|Mugelli A.|Onder G.|Rea F.|Roberto G.|Sorge C.|Tari M.|Trifirò G.|Vannacci A.|Vetrano D.|Vitale C.</t>
  </si>
  <si>
    <t>Calcium Channel Blockers in Secondary Cardiovascular Prevention and Risk of Acute Events: Real-World Evidence from Nested Case–Control Studies on Italian Hypertensive Elderly</t>
  </si>
  <si>
    <t>Adherence to Antidepressants and Mortality in Elderly Patients with Cardiovascular Disease</t>
  </si>
  <si>
    <t>Clinical Drug Investigation</t>
  </si>
  <si>
    <t>Drugs and Aging</t>
  </si>
  <si>
    <t>Barra L.|Pope J.|Hitchon C.|Boire G.|Schieir O.|Lin D.|Thorne C.|Tin D.|Keystone E.|Haraoui B.|Jamal S.|Bykerk V.|Bykerk V.|Ahluwalia V.|Akhavan P.|Barra L.|Barber C.|Barnabe C.|Bartlett S.|Baron M.|Bessette L.|Boire G.|Bykerk V.|Colmegna I.|Fallavollita S.|Haaland D.|Haraoui B.|Hazlewood G.|Hitchon C.|Jamal S.|Keystone E.|Kuriya B.|Larche M.|Lyddell C.|Nair B.|Penney C.|Pope J.|Rubin L.|Tremblay J.|Thorne C.|Villeneuve S.|Zummer M.</t>
  </si>
  <si>
    <t>Barber C.|Barber C.|Schieir O.|Lacaille D.|Marshall D.|Marshall D.|Barnabe C.|Barnabe C.|Hazlewood G.|Hazlewood G.|Thorne J.|Ahluwalia V.|Bartlett S.|Boire G.|Haraoui B.|Hitchon C.|Keystone E.|Tin D.|Pope J.|Denning L.|Bykerk V.|Bykerk V.|Morin F.|Villeneuve É.|Baron M.|Colmegna I.|Fallavollita S.|Haaland D.|Zummer M.|Bessette L.|Akhavan P.|Rubin L.|Nair B.|Penney C.|Jamal S.|Joshi R.</t>
  </si>
  <si>
    <t>The effect of rheumatoid arthritis-associated autoantibodies on the incidence of cardiovascular events in a large inception cohort of early inflammatory arthritis</t>
  </si>
  <si>
    <t>High Adherence to System-Level Performance Measures for Rheumatoid Arthritis in a National Early Arthritis Cohort Over Eight Years</t>
  </si>
  <si>
    <t>Carotenuto M.|Messina A.|Monda V.|Precenzano F.|Iacono D.|Verrotti A.|Piccorossi A.|Gallai B.|Roccella M.|Parisi L.|Maltese A.|Lavano F.|Marotta R.|Lavano S.|Lanzara V.|Ferrentino R.|Pisano S.|Salerno M.|Valenzano A.|Triggiani A.|Polito A.|Cibelli G.|Monda M.|Messina G.|Ruberto M.|Esposito M.</t>
  </si>
  <si>
    <t>Messina A.|Bitetti I.|Precenzano F.|Iacono D.|Iacono D.|Iacono D.|Messina G.|Roccella M.|Parisi L.|Salerno M.|Valenzano A.|Maltese A.|Salerno M.|Sessa F.|Albano G.|Marotta R.|Villano I.|Marsala G.|Zammit C.|Lavano F.|Monda M.|Cibelli G.|Lavano S.|Gallai B.|Toraldo R.|Monda V.|Carotenuto M.</t>
  </si>
  <si>
    <t>Maternal stress and coping strategies in developmental Dyslexia: An Italian multicenter study</t>
  </si>
  <si>
    <t>Non-rapid eye movement sleep parasomnias and migraine: A role of orexinergic projections</t>
  </si>
  <si>
    <t>Ong M.|Jones L.|Aoki W.|Belin T.|Bromley E.|Chung B.|Dixon E.|Johnson M.|Jones F.|Koegel P.|Khodyakov D.|Landry C.|Lizaola E.|Mtume N.|Ngo V.|Perlman J.|Pulido E.|Sauer V.|Sherbourne C.|Tang L.|Vidaurri E.|Whittington Y.|Williams P.|Lucas-Wright A.|Zhang L.|Southard M.|Miranda J.|Wells K.</t>
  </si>
  <si>
    <t>Springgate B.|Tang L.|Ong M.|Aoki W.|Chung B.|Dixon E.|Johnson M.|Jones F.|Landry C.|Lizaola E.|Mtume N.|Ngo V.|Pulido E.|Sherbourne C.|Wright A.|Whittington Y.|Williams P.|Zhang L.|Miranda J.|Belin T.|Gilmore J.|Jones L.|Wells K.</t>
  </si>
  <si>
    <t>A community-partnered, participatory, cluster-randomized study of depression care quality improvement: Three-year outcomes</t>
  </si>
  <si>
    <t>Comparative effectiveness of coalitions versus technical assistance for depression quality improvement in persons with multiple chronic conditions</t>
  </si>
  <si>
    <t>Milaneschi Y.|Milaneschi Y.|Lamers F.|Peyrot W.|Peyrot W.|Baune B.|Breen G.|Breen G.|Breen G.|Dehghan A.|Forstner A.|Forstner A.|Forstner A.|Forstner A.|Forstner A.|Forstner A.|Grabe H.|Homuth G.|Kan C.|Kan C.|Lewis C.|Lewis C.|Mullins N.|Mullins N.|Nauck M.|Nauck M.|Nauck M.|Pistis G.|Preisig M.|Rivera M.|Rivera M.|Rivera M.|Rietschel M.|Streit F.|Strohmaier J.|Teumer A.|Van Der Auwera S.|Wray N.|Wray N.|Boomsma D.|Penninx B.|Penninx B.|Ripke S.|Ripke S.|Ripke S.|Mattheisen M.|Mattheisen M.|Mattheisen M.|Trzaskowski M.|Byrne E.|Abdellaoui A.|Adams M.|Agerbo E.|Air T.|Andlauer T.|Bacanu S.|Bakvad-Hansen M.|Beekman A.|Bigdeli T.|Binder E.|Binder E.|Blackwood D.|Bryois J.|Buttenschon H.|Bybjerg-Grauholm J.|Cai N.|Castelao E.|Christensen J.|Clarke T.|Coleman J.|Colodro-Conde L.|Couvy-Duchesne B.|Craddock N.|Crawford G.|Davies G.|Deary I.|Degenhardt F.|Derks E.|Direk N.|Direk N.|Dolan C.|Dunn E.|Dunn E.|Eley T.|Escott-Price V.|Kiadeh F.|Finucane H.|Finucane H.|Frank J.|Gaspar H.|Gill M.|Goes F.|Gordon S.|Grove J.|Hall L.|Hansen C.|Hansen T.|Herms S.|Hickie I.|Hoffmann P.</t>
  </si>
  <si>
    <t>Genetic association of major depression with a typical features and obesity-related immunometabolic dysregulations</t>
  </si>
  <si>
    <t>Bromet E.|Nock M.|Saha S.|Lim C.|Aguilar-Gaxiola S.|Al-Hamzawi A.|Alonso J.|Alonso J.|Alonso J.|Borges G.|Bruffaerts R.|Degenhardt L.|de Girolamo G.|de Jonge P.|de Jonge P.|Florescu S.|Gureje O.|Haro J.|He Y.|Hu C.|Karam E.|Karam E.|Kovess-Masfety V.|Lee S.|Lepine J.|Mneimneh Z.|Navarro-Mateu F.|Ojagbemi A.|Posada-Villa J.|Sampson N.|Scott K.|Stagnaro J.|Viana M.|Xavier M.|Kessler R.|McGrath J.|McGrath J.|McGrath J.</t>
  </si>
  <si>
    <t>Association Between Psychotic Experiences and Subsequent Suicidal Thoughts and Behaviors: A Cross-National Analysis From the World Health Organization World Mental Health Surveys</t>
  </si>
  <si>
    <t>Yuen H.|Yuen H.|Mackinnon A.|Mackinnon A.|Mackinnon A.|Hartmann J.|Hartmann J.|Amminger G.|Amminger G.|Markulev C.|Markulev C.|Lavoie S.|Lavoie S.|Schäfer M.|Polari A.|Polari A.|Polari A.|Mossaheb N.|Schlögelhofer M.|Smesny S.|Hickie I.|Berger G.|Chen E.|de Haan L.|Nieman D.|Nordentoft M.|Riecher-Rössler A.|Verma S.|Thompson A.|Thompson A.|Thompson A.|Yung A.|Yung A.|Yung A.|McGorry P.|McGorry P.|Nelson B.|Nelson B.</t>
  </si>
  <si>
    <t>Dynamic prediction of transition to psychosis using joint modelling</t>
  </si>
  <si>
    <t>npj Schizophrenia</t>
  </si>
  <si>
    <t>Barreix M.|Barbour K.|McCaw-Binns A.|Chou D.|Petzold M.|Gichuhi G.|Gadama L.|Taulo F.|Tunçalp Ö.|Say L.|Cecatti J.|Costa M.|Cottler S.|Fawole O.|Firoz T.|Filippi V.|Ghérissi A.|Gyte G.|Hindin M.|Jayathilaka A.|Kalamar A.|Kone Y.|Kostanjsek N.|Lange I.|Magee L.|Mathur A.|Morgan M.|Munjanja S.|Sullivan E.|Vanderkruik R.|von Dadelszen P.</t>
  </si>
  <si>
    <t>Standardizing the measurement of maternal morbidity: Pilot study results</t>
  </si>
  <si>
    <t>Pearson M.|Kholodkov T.|Gray M.|Anthenien A.|Bravo A.|Conner B.|Correia C.|Dvorak R.|Egerton G.|Hustad J.|King K.|Liese B.|Messina B.|Murphy J.|Neighbors C.|Nguyen X.|Parnes J.|Pedersen E.|Prince M.|Radomski S.|Ray L.|Read J.</t>
  </si>
  <si>
    <t>Wilson A.|Montes K.|Bravo A.|Conner B.|Pearson M.|Anthenien A.|Bravo A.|Conner B.|Correia C.|Dvorak R.|Egerton G.|Hustad J.|Kholodkov T.|King K.|Liese B.|Messina B.|Murphy J.|Neighbors C.|Nguyen X.|Parnes J.|Pearson M.|Pedersen E.|Prince M.|Radomski S.|Ray L.|Read J.</t>
  </si>
  <si>
    <t>Perceived Importance of Marijuana to the College Experience Scale (PIMCES): Initial development and validation</t>
  </si>
  <si>
    <t>Making Decisions With Trees: Examining Marijuana Outcomes Among College Students Using Recursive Partitioning</t>
  </si>
  <si>
    <t>Clinical Psychological Science</t>
  </si>
  <si>
    <t>van Overveld L.|Takes R.|Vijn T.|Braspenning J.|Braspenning J.|de Boer J.|Brouns J.|Bun R.|van Dijk B.|van Dijk B.|Dortmans J.|Dronkers E.|van Es R.|Hoebers F.|Kropveld A.|Langendijk J.|Langeveld T.|Oosting S.|Verschuur H.|de Visscher J.|van Weert S.|Merkx M.|Smeele L.|Smeele L.|Hermens R.</t>
  </si>
  <si>
    <t>van Overveld L.|Takes R.|Turan A.|Turan A.|Braspenning J.|Smeele L.|Smeele L.|Merkx M.|Hermens R.|Baatenburg de Jong R.|de Boer J.|Brouns J.|Bun R.|van Dijk B.|Dortmans J.|van Es R.|Hoebers F.|Kropveld A.|Langendijk J.|Langeveld T.|Oosting S.|Verschuur H.|de Visscher J.|van Weert S.</t>
  </si>
  <si>
    <t>Feedback preferences of patients, professionals and health insurers in integrated head and neck cancer care</t>
  </si>
  <si>
    <t>Needs and preferences of patients with head and neck cancer in integrated care</t>
  </si>
  <si>
    <t>Health Expectations</t>
  </si>
  <si>
    <t>Divisi D.|Barone M.|Bertolaccini L.|Rocco G.|Solli P.|Crisci R.|Ampollini L.|Alloisio M.|Andreetti C.|Amore D.|Baietto G.|Bandiera A.|Benato C.|Benetti D.|Benvenuti M.|Bertani A.|Bortolotti L.|Bottoni E.|Camplese P.|Carbognani P.|Cardillo G.|Carleo F.|Casadio C.|Cavallesco G.|Curcio C.|Denegri A.|Di Rienzo G.|Dolci G.|Droghetti A.|Gasparri R.|Ghisalberti M.|Gonfiotti A.|Guerrera F.|Imperatori A.|Infante M.|Lausi P.|Londero F.|Lopez C.|Luzzi L.|Maineri P.|Maniscalco P.|Marulli G.|Monteverde M.|Morelli A.|Mucilli F.|Natali P.|Negri G.|Nicotra S.|Nosotti M.|Perkmann R.|Poggi C.|Puma F.|Refai M.|Rinaldo A.|Rizzardi G.|Rosso L.|Rotolo N.|Russo E.|Sabatini A.|Spaggiari L.|Stefani A.|Stella F.|Terzi A.|Torre M.|Vinci D.|Viti A.|Voltolini L.|Zaraca F.</t>
  </si>
  <si>
    <t>Standardized uptake value and radiological density attenuation as predictive and prognostic factors in patients with solitary pulmonary nodules: Our experience on 1,592 patients</t>
  </si>
  <si>
    <t>Vogelmeier C.|Criner G.|Martínez F.|Anzueto A.|Barnes P.|Bourbeau J.|Celli B.|Chen R.|Decramer M.|Fabbri L.|Frith P.|Halpin D.|López Varela M.|Nishimura M.|Roche N.|Rodríguez-Roisin R.|Sin D.|Singh D.|Stockley R.|Vestbo J.|Wedzicha J.|Agustí A.</t>
  </si>
  <si>
    <t>Vogelmeier C.|Criner G.|Martinez F.|Anzueto A.|Barnes P.|Bourbeau J.|Celli B.|Chen R.|Decramer M.|Fabbri L.|Frith P.|Halpin D.|Varela M.|Nishimura M.|Roche N.|Rodriguez-Roisin R.|Sin D.|Singh D.|Stockley R.|Vestbo J.|Wedzicha J.|Agusti A.</t>
  </si>
  <si>
    <t>Global Strategy for the Diagnosis, Management, and Prevention of Chronic Obstructive Lung Disease 2017 Report: GOLD Executive Summary</t>
  </si>
  <si>
    <t>Archivos de Bronconeumologia</t>
  </si>
  <si>
    <t>Brosseau L.|Taki J.|Desjardins B.|Thevenot O.|Fransen M.|Wells G.|Imoto A.|Toupin-April K.|Westby M.|Gallardo I.|Gifford W.|Laferrière L.|Rahman P.|Loew L.|Angelis G.|Cavallo S.|Shallwani S.|Aburub A.|Bennell K.|Van Der Esch M.|Van Der Esch M.|Simic M.|McConnell S.|Harmer A.|Kenny G.|Paterson G.|Regnaux J.|Lefevre-Colau M.|McLean L.</t>
  </si>
  <si>
    <t>The Ottawa panel clinical practice guidelines for the management of knee osteoarthritis. Part one: Introduction, and mind-body exercise programs ∗</t>
  </si>
  <si>
    <t>George B.|Bohnen J.|Williams R.|Meyerson S.|Schuller M.|Clark M.|Meier A.|Torbeck L.|Mandell S.|Mullen J.|Smink D.|Scully R.|Chipman J.|Auyang E.|Terhune K.|Wise P.|Choi J.|Foley E.|Dimick J.|Choti M.|Soper N.|Lillemoe K.|Zwischenberger J.|Dunnington G.|Darosa D.|Fryer J.</t>
  </si>
  <si>
    <t>Stride H.|George B.|Williams R.|Bohnen J.|Eaton M.|Schuller M.|Zhao L.|Yang A.|Meyerson S.|Scully R.|Dunnington G.|Torbeck L.|Mullen J.|Mandell S.|Choti M.|Foley E.|Are C.|Auyang E.|Chipman J.|Choi J.|Meier A.|Smink D.|Terhune K.|Wise P.|DaRosa D.|Soper N.|Zwischenberger J.|Lillemoe K.|Fryer J.</t>
  </si>
  <si>
    <t>Readiness of US General Surgery Residents for Independent Practice</t>
  </si>
  <si>
    <t>Relationship of procedural numbers with meaningful procedural autonomy in general surgery residents</t>
  </si>
  <si>
    <t>Braga M.|Pecorelli N.|Scatizzi M.|Borghi F.|Missana G.|Radrizzani D.|Azzola M.|Beretta L.|Bima C.|Bona S.|Bouzari H.|Casiraghi U.|Ceretti A.|Crespi M.|Ficari F.|Iuliani R.|Maspero M.|Monzani R.|Muratore A.|Pellegrino L.</t>
  </si>
  <si>
    <t>Braga M.|Scatizzi M.|Borghi F.|Missana G.|Radrizzani D.|Gemma M.|Beretta L.|Bona S.|Monzani R.|Azzola M.|Muratore A.|Crespi M.|Iuliani R.|Bima C.|Bouzari H.|Ceretti A.|Pellegrino L.|Maspero M.|Pecorelli N.|Casiraghi U.|Ficari F.</t>
  </si>
  <si>
    <t>Enhanced Recovery Program in High-Risk Patients Undergoing Colorectal Surgery: Results from the PeriOperative Italian Society Registry</t>
  </si>
  <si>
    <t>Identification of core items in the enhanced recovery pathway</t>
  </si>
  <si>
    <t>Updates in Surgery</t>
  </si>
  <si>
    <t>Hussein A.|Hussein A.|May P.|Ahmed Y.|Saar M.|Wijburg C.|Richstone L.|Wagner A.|Wilson T.|Yuh B.|Redorta J.|Dasgupta P.|Kawa O.|Khan M.|Menon M.|Peabody J.|Hosseini A.|Gaboardi F.|Pini G.|Schanne F.|Mottrie A.|Rha K.|Hemal A.|Stockle M.|Kelly J.|Tan W.|Maatman T.|Poulakis V.|Kaouk J.|Canda A.|Balbay M.|Wiklund P.|Guru K.</t>
  </si>
  <si>
    <t>Development of a patient and institutional-based model for estimation of operative times for robot-assisted radical cystectomy: results from the International Robotic Cystectomy Consortium</t>
  </si>
  <si>
    <t>Ganesan V.|Dai C.|Nyame Y.|Nyame Y.|Greene D.|Greene D.|Almassi N.|Almassi N.|Hettel D.|Zabell J.|Arora H.|Haywood S.|Crane A.|Reichard C.|Zampini A.|Elshafei A.|Stein R.|Stein R.|Fareed K.|Fareed K.|Jones J.|Jones J.|Gong M.|Gong M.|Stephenson A.|Stephenson A.|Klein E.|Klein E.|Berglund R.|Berglund R.</t>
  </si>
  <si>
    <t>Dai C.|Ganesan V.|Zabell J.|Nyame Y.|Nyame Y.|Almassi N.|Almassi N.|Greene D.|Greene D.|Hettel D.|Reichard C.|Haywood S.|Arora H.|Zampini A.|Crane A.|Li J.|Elshafei A.|Elshafei A.|Magi-Galluzzi C.|Stein R.|Stein R.|Fareed K.|Fareed K.|Gong M.|Gong M.|Jones J.|Jones J.|Klein E.|Klein E.|Stephenson A.|Stephenson A.</t>
  </si>
  <si>
    <t>Prognostic Significance of a Negative Confirmatory Biopsy on Reclassification Among Men on Active Surveillance</t>
  </si>
  <si>
    <t>Impact of 5α-Reductase Inhibitors on Disease Reclassification among Men on Active Surveillance for Localized Prostate Cancer with Favorable Features</t>
  </si>
  <si>
    <t>Chen X.|Abdukerim A.|Chen W.|Chen Y.|Cui X.|Fang D.|Fu C.|Giboni K.|Giuliani F.|Guo X.|Guo Z.|Han K.|He S.|Huang X.|Ji X.|Ji X.|Ju Y.|Li S.|Lin H.|Liu H.|Liu J.|Liu J.|Ma Y.|Mao Y.|Ning J.|Ren X.|Shi F.|Tan A.|Wang C.|Wang H.|Wang M.|Wang Q.|Wang S.|Wang X.|Wang X.|Wu Q.|Wu S.|Xiao M.|Xiao M.|Xie P.|Yan B.|Yang Y.|Yue J.|Zhang D.|Zhang H.|Zhang T.|Zhao L.|Zhou J.|Zhou N.|Zhou X.</t>
  </si>
  <si>
    <t>Exploring the dark matter inelastic frontier with 79.6 days of PandaX-II data</t>
  </si>
  <si>
    <t>Wang L.|Yue Q.|Kang K.|Cheng J.|Li Y.|Wong T.|Lin S.|Lin S.|Chang J.|Chen J.|Chen Q.|Chen Y.|Deng Z.|Du Q.|Gong H.|He L.|He Q.|Hu J.|Huang H.|Huang T.|Jia L.|Jiang H.|Li H.|Li H.|Li J.|Li J.|Li J.|Li X.|Li X.|Li Y.|Lin F.|Liu S.|Ma H.|Ma J.|Pan X.|Ren J.|Ruan X.|Shen M.|Sharma V.|Sharma V.|Singh L.|Singh L.|Singh M.|Singh M.|Singh M.|Singh M.|Soma A.|Soma A.|Tang C.|Tang W.|Tseng C.|Wang J.|Wang Q.|Wu S.|Wu Y.|Xing H.|Xu Y.|Xue T.|Yang L.|Yang S.|Yi N.|Yu C.|Yu H.|Zeng W.|Zeng X.|Zeng Z.|Zhang L.|Zhang Y.|Zhao M.|Zhao W.|Zhou J.|Zhou Z.|Zhu J.|Zhu W.|Zhu Z.</t>
  </si>
  <si>
    <t>Jiang H.|Jia L.|Yue Q.|Kang K.|Cheng J.|Cheng J.|Li Y.|Wong H.|Agartioglu M.|Agartioglu M.|An H.|An H.|Chang J.|Chen J.|Chen Y.|Deng Z.|Du Q.|Gong H.|He L.|Hu J.|Hu Q.|Huang H.|Li H.|Li H.|Li J.|Li J.|Li X.|Li X.|Li Y.|Liao B.|Lin F.|Lin S.|Liu S.|Liu Y.|Liu Y.|Liu Z.|Ma H.|Ma J.|Ma J.|Pan H.|Ren J.|Ruan X.|Sevda B.|Sevda B.|Sharma V.|Sharma V.|Shen M.|Singh L.|Singh L.|Singh M.|Singh M.|Sun T.|Tang C.|Tang W.|Tian Y.|Wang G.|Wang J.|Wang L.|Wang Q.|Wang Q.|Wang Y.|Wang Y.|Wu S.|Wu Y.|Xing H.|Xu Y.|Xue T.|Yang L.|Yang L.|Yang S.|Yi N.|Yu C.|Yu H.|Yue J.|Zeng X.|Zeng M.|Zeng Z.|Zhang F.|Zhang Y.|Zhao M.|Zhou J.|Zhou Z.|Zhu J.|Zhu Z.</t>
  </si>
  <si>
    <t>First results on &lt;sup&gt;76&lt;/sup&gt;Ge neutrinoless double beta decay from CDEX-1 experiment</t>
  </si>
  <si>
    <t>Limits on Light Weakly Interacting Massive Particles from the First 102.8 kg×day Data of the CDEX-10 Experiment</t>
  </si>
  <si>
    <t>Chen S.|Chen S.|Doornenbal P.|Obertelli A.|Obertelli A.|Rodríguez T.|Authelet G.|Baba H.|Calvet D.|Château F.|Corsi A.|Delbart A.|Gheller J.|Giganon A.|Gillibert A.|Lapoux V.|Motobayashi T.|Niikura M.|Paul N.|Roussé J.|Sakurai H.|Sakurai H.|Santamaria C.|Steppenbeck D.|Taniuchi R.|Taniuchi R.|Uesaka T.|Ando T.|Ando T.|Arici T.|Blazhev A.|Browne F.|Bruce A.|Caroll R.|Chung L.|Cortés M.|Cortés M.|Dewald M.|Ding B.|Flavigny F.|Franchoo S.|Górska M.|Gottardo A.|Jungclaus A.|Lee J.|Lettmann M.|Linh B.|Liu J.|Liu Z.|Lizarazo C.|Lizarazo C.|Momiyama S.|Momiyama S.|Moschner K.|Nagamine S.|Nagamine S.|Nakatsuka N.|Nakatsuka N.|Nita C.|Nobs C.|Olivier L.|Orlandi R.|Patel Z.|Podolyak Z.|Rudigier M.|Saito T.|Saito T.|Shand C.|Söderström P.|Stefan I.|Vaquero V.|Werner V.|Wimmer K.|Xu Z.</t>
  </si>
  <si>
    <t>Low-lying structure and shape evolution in neutron-rich Se isotopes</t>
  </si>
  <si>
    <t>Adamson P.|Aliaga L.|Ambrose D.|Anfimov N.|Antoshkin A.|Arrieta-Diaz E.|Augsten K.|Aurisano A.|Backhouse C.|Baird M.|Baird M.|Bambah B.|Bays K.|Behera B.|Bending S.|Bernstein R.|Bhatnagar V.|Bhuyan B.|Bian J.|Bian J.|Blackburn T.|Bolshakova A.|Bromberg C.|Brown J.|Brunetti G.|Buchanan N.|Butkevich A.|Bychkov V.|Campbell M.|Catano-Mur E.|Childress S.|Choudhary B.|Chowdhury B.|Coan T.|Coelho J.|Colo M.|Cooper J.|Corwin L.|Cremonesi L.|Cronin-Hennessy D.|Davies G.|Davies J.|Derwent P.|Desai S.|Dharmapalan R.|Ding P.|Djurcic Z.|Dukes E.|Duyang H.|Edayath S.|Ehrlich R.|Feldman G.|Frank M.|Frank M.|Gabrielyan M.|Gallagher H.|Germani S.|Ghosh T.|Giri A.|Gomes R.|Goodman M.|Grichine V.|Group R.|Grover D.|Guo B.|Habig A.|Hartnell J.|Hatcher R.|Hatzikoutelis A.|Heller K.|Himmel A.|Holin A.|Hylen J.|Jediny F.|Judah M.|Kafka G.|Kalra D.|Kasahara S.|Kasetti S.|Keloth R.|Kolupaeva L.|Kotelnikov S.|Kourbanis I.|Kreymer A.|Kumar A.|Kurbanov S.|Lang K.|Lee W.|Lin S.|Liu J.|Lokajicek M.|Lozier J.|Luchuk S.|Maan K.|Magill S.|Mann W.|Marshak M.|Matera K.|Matveev V.|Méndez D.</t>
  </si>
  <si>
    <t>Measurement of the Neutrino Mixing Angle θ23 in NOvA</t>
  </si>
  <si>
    <t>Li Y.|Li Y.|Li Y.|Li Y.|Li Y.|Zhu B.|Zhu B.|Yuan D.|Li F.|Zhang Z.|Zhong J.|Zhong J.|Wei H.|Pei X.|Liu C.|Yuan X.|Zhao J.|Han B.|Han B.|Liao G.|Lu X.|Lu X.|Hua N.|Zhu B.|Zhu J.|Zhu J.|Fang Z.|An H.|Huang X.|Huang X.|Zhao G.|Zhao G.|Zhang J.|Zhang J.</t>
  </si>
  <si>
    <t>Li Y.|Li Y.|Li Y.|Li Y.|Li Y.|Wang W.|Wang W.|Yuan D.|Zhu B.|Zhu B.|Zhong J.|Zhong J.|Wei H.|Li F.|Han B.|Han B.|Zhang K.|Pei X.|Zhang Z.|Zhao J.|Liu C.|Liao G.|Liao G.|Fang Z.|Wang C.|Wang X.|Sakawa Y.|Rhee Y.|Lu X.|Lu X.|Hua N.|Zhu B.|Morita T.|Kuramitsu Y.|Huang X.|Huang X.|Fu S.|Fu S.|Zhu J.|Zhu J.|Zhao G.|Zhao G.|Zhang J.|Zhang J.</t>
  </si>
  <si>
    <t>Strong magnetic fields generated with a metal wire irradiated by high power laser pulses and its effect on bow shock</t>
  </si>
  <si>
    <t>Laboratory Study on Disconnection Events in Comets</t>
  </si>
  <si>
    <t>Walker M.|Walker M.|Abbott T.|Aston S.|González G.|Macleod D.|McIver J.|Abbott B.|Abbott R.|Adams C.|Adhikari R.|Anderson S.|Ananyeva A.|Appert S.|Arai K.|Ballmer S.|Barker D.|Barr B.|Barsotti L.|Bartlett J.|Bartos I.|Batch J.|Bell A.|Betzwieser J.|Billingsley G.|Birch J.|Biscans S.|Biscans S.|Biwer C.|Blair C.|Bork R.|Brooks A.|Ciani G.|Clara F.|Countryman S.|Cowart M.|Coyne D.|Cumming A.|Cunningham L.|Danzmann K.|Danzmann K.|Da Silva Costa C.|Daw E.|Debra D.|Derosa R.|Desalvo R.|Desalvo R.|Dooley K.|Doravari S.|Driggers J.|Dwyer S.|Effler A.|Etzel T.|Evans M.|Evans T.|Factourovich M.|Fair H.|Fernández Galiana A.|Fisher R.|Fritschel P.|Frolov V.|Fulda P.|Fyffe M.|Giaime J.|Giaime J.|Giardina K.|Goetz E.|Goetz R.|Gras S.|Gray C.|Grote H.|Gushwa K.|Gustafson E.|Gustafson R.|Hall E.|Hammond G.|Hanks J.|Hanson J.|Hardwick T.|Harry G.|Heintze M.|Heptonstall A.|Hough J.|Izumi K.|Jones R.|Kandhasamy S.|Karki S.|Kasprzack M.|Kaufer S.|Kawabe K.|Kijbunchoo N.|King E.|King P.|Kissel J.|Korth W.|Kuehn G.|Landry M.|Lantz B.|Lockerbie N.|Lormand M.</t>
  </si>
  <si>
    <t>Effects of transients in LIGO suspensions on searches for gravitational waves</t>
  </si>
  <si>
    <t>Gress O.|Astapov I.|Budnev N.|Bezyazeekov P.|Bogdanov A.|Boreyko V.|Brückner M.|Chiavassa A.|Chvalaev O.|Dyachok A.|Gress T.|Epimakhov S.|Fedoseev E.|Gafarov A.|Gorbunov N.|Grebenyuk V.|Grinuk A.|Grishin O.|Horns D.|Ivanova A.|Kalinin A.|Karpov N.|Kalmykov N.|Kazarina Y.|Kirichkov N.|Kiryuhin S.|Kokoulin R.|Komponiest K.|Korosteleva E.|Kozhin V.|Kunnas M.|Kuzmichev L.|Lenok V.|Lubsandorzhiev B.|Lubsandorzhiev N.|Mirgazov R.|Mirzoyan R.|Mirzoyan R.|Monkhoev R.|Nachtigall R.|Pakhorukov A.|Panasyuk M.|Pankov L.|Petrukhin A.|Platonov V.|Poleschuk V.|Popova E.|Porelli A.|Prosin V.|Rubtsov G.|Pushnin A.|Samoliga V.|Saunkin A.|Semeney Y.|Shaibonov(ju) B.|Silaev A.|Silaev(ju) A.|Skurikhin A.|Slucka V.|Spiering C.|Sveshnikova L.|Tabolenko V.|Tarashchansky B.|Tkachenko A.|Tkachev L.|Tluczykont M.|Voronin D.|Wischnewski R.|Zagorodnikov A.|Zurbanov V.|Yashin I.</t>
  </si>
  <si>
    <t>The wide-aperture gamma-ray telescope TAIGA-HiSCORE in the Tunka Valley: Design, composition and commissioning</t>
  </si>
  <si>
    <t>Al Kenany S.|Anil M.|Backes K.|Brubaker B.|Cahn S.|Carosi G.|Gurevich Y.|Kindel W.|Lamoreaux S.|Lehnert K.|Lewis S.|Malnou M.|Palken D.|Rapidis N.|Root J.|Simanovskaia M.|Shokair T.|Urdinaran I.|van Bibber K.|Zhong L.</t>
  </si>
  <si>
    <t>Zhong L.|Al Kenany S.|Backes K.|Brubaker B.|Cahn S.|Carosi G.|Gurevich Y.|Kindel W.|Lamoreaux S.|Lehnert K.|Lewis S.|Malnou M.|Maruyama R.|Palken D.|Rapidis N.|Root J.|Simanovskaia M.|Shokair T.|Speller D.|Urdinaran I.|Van Bibber K.</t>
  </si>
  <si>
    <t>Design and operational experience of a microwave cavity axion detector for the 20–100μeV range</t>
  </si>
  <si>
    <t>Results from phase 1 of the HAYSTAC microwave cavity axion experiment</t>
  </si>
  <si>
    <t>Depero E.|Banerjee D.|Burtsev V.|Chumakov A.|Cooke D.|Dermenev A.|Donskov S.|Dubinin F.|Dusaev R.|Emmenegger S.|Fabich A.|Frolov V.|Gardikiotis A.|Gninenko S.|Hösgen M.|Karneyeu A.|Ketzer B.|Kirsanov M.|Konorov I.|Kramarenko V.|Kuleshov S.|Lyubovitskij V.|Lysan V.|Matveev V.|Mikhailov Y.|Myalkovskiy V.|Peshekhonov V.|Peshekhonov D.|Polyakov V.|Radics B.|Rubbia A.|Samoylenko V.|Tikhomirov V.|Tlisov D.|Toropin A.|Vasilishin B.|Arenas G.|Ulloa P.|Crivelli P.</t>
  </si>
  <si>
    <t>Banerjee D.|Burtsev V.|Chumakov A.|Cooke D.|Crivelli P.|Depero E.|Dermenev A.|Donskov S.|Dusaev R.|Enik T.|Charitonidis N.|Feshchenko A.|Frolov V.|Gardikiotis A.|Gerassimov S.|Gerassimov S.|Gninenko S.|Hösgen M.|Jeckel M.|Karneyeu A.|Kekelidze G.|Ketzer B.|Kirpichnikov D.|Kirsanov M.|Konorov I.|Konorov I.|Kovalenko S.|Kramarenko V.|Kramarenko V.|Kravchuk L.|Krasnikov N.|Kuleshov S.|Lyubovitskij V.|Lyubovitskij V.|Lysan V.|Matveev V.|Mikhailov Y.|Peshekhonov D.|Polyakov V.|Radics B.|Rojas R.|Rubbia A.|Samoylenko V.|Tikhomirov V.|Tlisov D.|Toropin A.|Trifonov A.|Vasilishin B.|Vasquez Arenas G.|Volkov P.|Volkov P.|Volkov V.|Ulloa P.</t>
  </si>
  <si>
    <t>High purity 100 GeV electron identification with synchrotron radiation</t>
  </si>
  <si>
    <t>Search for a Hypothetical 16.7 MeV Gauge Boson and Dark Photons in the NA64 Experiment at CERN</t>
  </si>
  <si>
    <t>Yu L.|Chen W.|Jiang M.|Shi Z.|Ji X.|Ding X.|Li Y.|Ma R.|Shi P.|Song S.|Yuan B.|Zhou Y.|Ma R.|Song X.|Dong J.|Xu M.|Liu Y.|Yan L.|Yang Q.|Xu Y.|Duan X.</t>
  </si>
  <si>
    <t>Chen W.|Yu D.|Ma R.|Shi P.|Li Y.|Shi Z.|Du H.|Ji X.|Jiang M.|Yu L.|Yuan B.|Li Y.|Yang Z.|Zhong W.|Qiu Z.|Ding X.|Dong J.|Wang Z.|Wei H.|Cao J.|Song S.|Song X.|Liu Y.|Yang Q.|Xu M.|Duan X.</t>
  </si>
  <si>
    <t>Resonant and non-resonant internal kink modes excited by the energetic electrons on HL-2A tokamak</t>
  </si>
  <si>
    <t>Kinetic electromagnetic instabilities in an ITB plasma with weak magnetic shear</t>
  </si>
  <si>
    <t>Serebrov A.|Ivochkin V.|Samoilov R.|Fomin A.|Zinov’ev V.|Neustroev P.|Golovtsov V.|Chernyi A.|Zherebtsov O.|Polyushkin A.|Martem’yanov V.|Tarasenkov V.|Aleshin V.|Petelin A.|Izhutov A.|Tuzov A.|Sazontov S.|Ryazanov D.|Gromov M.|Afanas’ev V.|Zaitsev M.|Chaikovskii M.</t>
  </si>
  <si>
    <t>Serebrov A.|Ivochkin V.|Samoilov R.|Fomin A.|Polyushkin A.|Zinoviev V.|Neustroev P.|Golovtsov V.|Chernyj A.|Zherebtsov O.|Chaikovskii M.|Martemyanov V.|Tarasenkov V.|Aleshin V.|Petelin A.|Izhutov A.|Tuzov A.|Sazontov S.|Gromov M.|Afanasiev V.|Zaytsev M.|Zaytsev M.|Ryazanov D.</t>
  </si>
  <si>
    <t>Experiment neutrino-4 on searching for a sterile neutrino with multisection detector model</t>
  </si>
  <si>
    <t>Sterile Neutrino Search in the Neutrino-4 Experiment at the SM-3 Reactor</t>
  </si>
  <si>
    <t>Technical Physics</t>
  </si>
  <si>
    <t>Abrahão T.|Abrahão T.|Almazan H.|Dos Anjos J.|Appel S.|Baussan E.|Bekman I.|Bezerra T.|Bezerra T.|Bezrukov L.|Blucher E.|Brugière T.|Buck C.|Busenitz J.|Cabrera A.|Camilleri L.|Carr R.|Cerrada M.|Chauveau E.|Chauveau E.|Chimenti P.|Corpace O.|Crespo-Anadón J.|Dawson J.|Dhooghe J.|Djurcic Z.|Dracos M.|Etenko A.|Fallot M.|Franco D.|Franke M.|Furuta H.|Gil-Botella I.|Giot L.|Givaudan A.|Gögger-Neff M.|Gómez H.|Gonzalez L.|Goodman M.|Hara T.|Haser J.|Hellwig D.|Hourlier A.|Ishitsuka M.|Jochum J.|Jollet C.|Kale K.|Kampmann P.|Kaneda M.|Kaplan D.|Kawasaki T.|Kemp E.|De Kerret H.|Kryn D.|Kuze M.|Lachenmaier T.|Lane C.|Laserre T.|Lastoria C.|Lhuillier D.|Lima H.|Lindner M.|López-Castaño J.|Losecco J.|Lubsandorzhiev B.|Maeda J.|Maeda J.|Mariani C.|Maricic J.|Maricic J.|Matsubara T.|Mention G.|Meregaglia A.|Miletic T.|Minotti A.|Nagasaka Y.|Navas-Nicolás D.|Novella P.|Novella P.|Oberauer L.|Obolensky M.|Onillon A.|Oralbaev A.|Palomares C.|Pepe I.|Pronost G.|Reinhold B.|Rybolt B.|Sakamoto Y.|Santorelli R.|Schönert S.|Schoppmann S.|Sharankova R.|Sibille V.|Sinev V.|Skorokhvatov M.|Soiron M.|Soldin P.|Stahl A.|Stancu I.</t>
  </si>
  <si>
    <t>de Kerret H.|Abrahão T.|Almazan H.|dos Anjos J.|Appel S.|Barriere J.|Bekman I.|Bezerra T.|Bezrukov L.|Blucher E.|Brugière T.|Buck C.|Busenitz J.|Cabrera A.|Cabrera A.|Cerrada M.|Chauveau E.|Chimenti P.|Chimenti P.|Corpace O.|Dawson J.|Djurcic Z.|Etenko A.|Franco D.|Furuta H.|Gil-Botella I.|Givaudan A.|Gomez H.|Gonzalez L.|Goodman M.|Hara T.|Haser J.|Hellwig D.|Hourlier A.|Hourlier A.|Ishitsuka M.|Ishitsuka M.|Jochum J.|Jollet C.|Kale K.|Kale K.|Kaneda M.|Karakac M.|Kawasaki T.|Kemp E.|Kryn D.|Kuze M.|Lachenmaier T.|Lane C.|Lasserre T.|Lasserre T.|Lastoria C.|Lhuillier D.|Lima H.|Lindner M.|López-Castaño J.|LoSecco J.|Lubsandorzhiev B.|Maeda J.|Maeda J.|Mariani C.|Maricic J.|Maricic J.|Martino J.|Matsubara T.|Matsubara T.|Mention G.|Meregaglia A.|Miletic T.|Miletic T.|Milincic R.|Milincic R.|Navas-Nicolás D.|Novella P.|Novella P.|Nunokawa H.|Nunokawa H.|Oberauer L.|Obolensky M.|Onillon A.|Oralbaev A.|Palomares C.|Pepe I.|Pronost G.|Pronost G.|Reichenbacher J.|Reichenbacher J.|Reinhold B.|Reinhold B.|Settimo M.|Schönert S.|Schoppmann S.|Scola L.|Sharankova R.|Sibille V.|Sibille V.|Sinev V.|Skorokhvatov M.|Soldin P.|Stahl A.</t>
  </si>
  <si>
    <t>Cosmic-muon characterization and annual modulation measurement with Double Chooz detectors</t>
  </si>
  <si>
    <t>Yields and production rates of cosmogenic &lt;sup&gt;9&lt;/sup&gt;Li and &lt;sup&gt;8&lt;/sup&gt;He measured with the Double Chooz near and far detectors</t>
  </si>
  <si>
    <t>Drews P.|Liang Y.|Liu S.|Krämer-Flecken A.|Neubauer O.|Geiger J.|Rack M.|Nicolai D.|Grulke O.|Killer C.|Wang N.|Charl A.|Schweer B.|Denner P.|Henkel M.|Gao Y.|Hollfeld K.|Satheeswaran G.|Sandri N.|Höschen D.</t>
  </si>
  <si>
    <t>Liu S.|Liu S.|Liang Y.|Drews P.|Krämer-Flecken A.|Han X.|Han X.|Nicolai D.|Satheeswaran G.|Wang N.|Cai J.|Cai J.|Charl A.|Cosfeld J.|Gao Y.|Grulke O.|Henkel M.|Hollfeld K.|Killer C.|Knieps A.|König R.|Neubauer O.|Rack M.|Sandri N.|Sereda S.|Schweer B.|Wang E.|Wang E.|Wei Y.</t>
  </si>
  <si>
    <t>Measurement of the plasma edge profiles using the combined probe on W7-X</t>
  </si>
  <si>
    <t>Characteristics of the SOL turbulence structure in the first experimental campaign on W7-X with limiter configuration</t>
  </si>
  <si>
    <t>Šantelj L.|Adachi I.|Adachi I.|Dolenec R.|Hataya K.|Iori S.|Iwata S.|Kakuno H.|Kataura R.|Kawai H.|Kindo H.|Kobayashi T.|Korpar S.|Korpar S.|Križan P.|Križan P.|Kumita T.|Mrvar M.|Nishida S.|Nishida S.|Ogawa K.|Ogawa S.|Pestotnik R.|Sumiyoshi T.|Tabata M.|Yonenaga M.|Yusa Y.</t>
  </si>
  <si>
    <t>Recent developments in software for the Belle II aerogel RICH</t>
  </si>
  <si>
    <t>Ito Y.|Ito Y.|Schury P.|Wada M.|Wada M.|Arai F.|Arai F.|Haba H.|Hirayama Y.|Ishizawa S.|Ishizawa S.|Kaji D.|Kimura S.|Kimura S.|Kimura S.|Koura H.|Maccormick M.|Miyatake H.|Moon J.|Moon J.|Morimoto K.|Morita K.|Morita K.|Mukai M.|Mukai M.|Murray I.|Niwase T.|Okada K.|Okada K.|Ozawa A.|Rosenbusch M.|Takamine A.|Tanaka T.|Tanaka T.|Watanabe Y.|Wollnik H.|Wollnik H.|Yamaki S.|Yamaki S.</t>
  </si>
  <si>
    <t>First Direct Mass Measurements of Nuclides around Z=100 with a Multireflection Time-of-Flight Mass Spectrograph</t>
  </si>
  <si>
    <t>Savchenko A.|Tishchenko A.|Dabagov S.|Dabagov S.|Dabagov S.|Anastasi A.|Anastasi A.|Venanzoni G.|Strikhanov M.|Basti A.|Bedeschi F.|Bartolini M.|Cantatore G.|Cantatore G.|Cauz D.|Cauz D.|Corradi G.|Di Sciascio G.|Di Stefano R.|Di Stefano R.|Driutti A.|Driutti A.|Escalante O.|Ferrari C.|Ferrari C.|Fioretti A.|Fioretti A.|Gabbanini C.|Gabbanini C.|Gioiosa A.|Gioiosa A.|Hampai D.|Iacovacci M.|Iacovacci M.|Karuza M.|Karuza M.|Liedl A.|Lusiani A.|Lusiani A.|Marignetti F.|Marignetti F.|Mastroianni S.|Moricciani D.|Pauletta G.|Pauletta G.|Piacentino G.|Piacentino G.|Raha N.|Santi L.</t>
  </si>
  <si>
    <t>Geant4 simulations of the lead fluoride calorimeter</t>
  </si>
  <si>
    <t>Reiter M.|Reiter M.|Leach K.|Drozdowski O.|Drozdowski O.|Stroberg S.|Holt J.|Andreoiu C.|Babcock C.|Barquest B.|Brodeur M.|Finlay A.|Finlay A.|Foster M.|Foster M.|Gallant A.|Gallant A.|Gallant A.|Gwinner G.|Klawitter R.|Klawitter R.|Kootte B.|Kootte B.|Kwiatkowski A.|Kwiatkowski A.|Lan Y.|Lan Y.|Lascar D.|Leistenschneider E.|Leistenschneider E.|Lennarz A.|Lennarz A.|Paul S.|Steinbrügge R.|Steinbrügge R.|Thompson R.|Wieser M.|Dilling J.|Dilling J.</t>
  </si>
  <si>
    <t>High-precision QEC -value measurement of the superallowed β+ emitter Mg 22 and an ab initio evaluation of the A=22 isobaric triplet</t>
  </si>
  <si>
    <t>Allum F.|Burt M.|Amini K.|Boll R.|Köckert H.|Olshin P.|Bari S.|Bomme C.|Brauße F.|Cunha de Miranda B.|Düsterer S.|Erk B.|Géléoc M.|Geneaux R.|Gentleman A.|Goldsztejn G.|Guillemin R.|Holland D.|Ismail I.|Johnsson P.|Journel L.|Küpper J.|Küpper J.|Küpper J.|Küpper J.|Lahl J.|Lee J.|Maclot S.|Mackenzie S.|Manschwetus B.|Mereshchenko A.|Mason R.|Palaudoux J.|Piancastelli M.|Piancastelli M.|Penent F.|Rompotis D.|Rompotis D.|Rouzée A.|Ruchon T.|Rudenko A.|Savelyev E.|Simon M.|Schirmel N.|Stapelfeldt H.|Techert S.|Techert S.|Techert S.|Travnikova O.|Trippel S.|Trippel S.|Underwood J.|Vallance C.|Wiese J.|Wiese J.|Ziaee F.|Brouard M.|Marchenko T.|Rolles D.</t>
  </si>
  <si>
    <t>Coulomb explosion imaging of CH&lt;inf&gt;3&lt;/inf&gt;I and CH&lt;inf&gt;2&lt;/inf&gt;ClI photodissociation dynamics</t>
  </si>
  <si>
    <t>Takahashi H.|Cornish A.|Sud A.|Law P.|Kinnersley B.|Ostrom Q.|Labreche K.|Eckel-Passow J.|Armstrong G.|Claus E.|Claus E.|Ll'Yasova D.|Ll'Yasova D.|Ll'Yasova D.|Schildkraut J.|Schildkraut J.|Barnholtz-Sloan J.|Olson S.|Bernstein J.|Lai R.|Schoemaker M.|Simon M.|Hoffmann P.|Hoffmann P.|Nöthen M.|Nöthen M.|Jöckel K.|Chanock S.|Rajaraman P.|Johansen C.|Jenkins R.|Melin B.|Wrensch M.|Wrensch M.|Sanson M.|Sanson M.|Bondy M.|Turnbull C.|Turnbull C.|Turnbull C.|Houlston R.|Houlston R.</t>
  </si>
  <si>
    <t>Disney-Hogg L.|Sud A.|Law P.|Cornish A.|Kinnersley B.|Ostrom Q.|Labreche K.|Eckel-Passow J.|Armstrong G.|Claus E.|Claus E.|Il'Yasova D.|Il'Yasova D.|Il'Yasova D.|Schildkraut J.|Schildkraut J.|Barnholtz-Sloan J.|Olson S.|Bernstein J.|Lai R.|Swerdlow A.|Swerdlow A.|Simon M.|Hoffmann P.|Hoffmann P.|Nöthen M.|Nöthen M.|Jöckel K.|Chanock S.|Rajaraman P.|Johansen C.|Johansen C.|Jenkins R.|Melin B.|Wrensch M.|Wrensch M.|Sanson M.|Sanson M.|Bondy M.|Houlston R.|Houlston R.</t>
  </si>
  <si>
    <t>Mendelian randomisation study of the relationship between Vitamin D and risk of glioma</t>
  </si>
  <si>
    <t>Influence of obesity-related risk factors in the aetiology of glioma /631/67/68 /631/67/2324 article</t>
  </si>
  <si>
    <t>Nuñez-Garcia J.|Downs S.|Parry J.|Abernethy D.|Abernethy D.|Broughan J.|Cameron A.|Cook A.|Cook A.|de la Rua-Domenech R.|Goodchild A.|Gunn J.|More S.|Rhodes S.|Rolfe S.|Sharp M.|Upton P.|Vordermeier H.|Watson E.|Watson E.|Welsh M.|Welsh M.|Whelan A.|Whelan A.|Woolliams J.|Clifton-Hadley R.|Greiner M.</t>
  </si>
  <si>
    <t>Meta-analyses of the sensitivity and specificity of ante-mortem and post-mortem diagnostic tests for bovine tuberculosis in the UK and Ireland</t>
  </si>
  <si>
    <t>Morcrette C.|Van Weverberg K.|Ma H.|Ahlgrimm M.|Bazile E.|Berg L.|Cheng A.|Cheruy F.|Cole J.|Forbes R.|Gustafson W.|Huang M.|Lee W.|Liu Y.|Mellul L.|Merryfield W.|Qian Y.|Roehrig R.|Wang Y.|Xie S.|Xu K.|Zhang C.|Klein S.|Petch J.</t>
  </si>
  <si>
    <t>Ma H.|Klein S.|Xie S.|Zhang C.|Tang S.|Tang Q.|Morcrette C.|Van Weverberg K.|Petch J.|Ahlgrimm M.|Berg L.|Cheruy F.|Cole J.|Forbes R.|Gustafson W.|Huang M.|Liu Y.|Merryfield W.|Qian Y.|Roehrig R.|Wang Y.</t>
  </si>
  <si>
    <t>Introduction to CAUSES: Description of Weather and Climate Models and Their Near-Surface Temperature Errors in 5 day Hindcasts Near the Southern Great Plains</t>
  </si>
  <si>
    <t>CAUSES: On the Role of Surface Energy Budget Errors to the Warm Surface Air Temperature Error Over the Central United States</t>
  </si>
  <si>
    <t>Academy of Nutrition and Dietetics: Revised 2017 Scope of Practice for the Registered Dietitian Nutritionist</t>
  </si>
  <si>
    <t>Academy of Nutrition and Dietetics: Revised 2017 Standards of Practice in Nutrition Care and Standards of Professional Performance for Registered Dietitian Nutritionists</t>
  </si>
  <si>
    <t>Liu J.|Lichtenberg T.|Hoadley K.|Poisson L.|Lazar A.|Cherniack A.|Kovatich A.|Benz C.|Levine D.|Lee A.|Omberg L.|Wolf D.|Shriver C.|Thorsson V.|Caesar-Johnson S.|Demchok J.|Felau I.|Kasapi M.|Ferguson M.|Hutter C.|Sofia H.|Tarnuzzer R.|Wang Z.|Yang L.|Zenklusen J.|Zhang J.|Chudamani S.|Liu J.|Lolla L.|Naresh R.|Pihl T.|Sun Q.|Wan Y.|Wu Y.|Cho J.|DeFreitas T.|Frazer S.|Gehlenborg N.|Getz G.|Heiman D.|Kim J.|Lawrence M.|Lin P.|Meier S.|Noble M.|Saksena G.|Voet D.|Zhang H.|Bernard B.|Chambwe N.|Dhankani V.|Knijnenburg T.|Kramer R.|Leinonen K.|Liu Y.|Miller M.|Reynolds S.|Shmulevich I.|Thorsson V.|Zhang W.|Akbani R.|Broom B.|Hegde A.|Ju Z.|Kanchi R.|Korkut A.|Li J.|Liang H.|Ling S.|Liu W.|Lu Y.|Mills G.|Ng K.|Rao A.|Ryan M.|Wang J.|Weinstein J.|Zhang J.|Abeshouse A.|Armenia J.|Chakravarty D.|Chatila W.|de Bruijn I.|Gao J.|Gross B.|Heins Z.|Kundra R.|La K.|Ladanyi M.|Luna A.|Nissan M.|Ochoa A.|Phillips S.|Reznik E.|Sanchez-Vega F.|Sander C.|Schultz N.|Sheridan R.|Sumer S.|Sun Y.</t>
  </si>
  <si>
    <t>An Integrated TCGA Pan-Cancer Clinical Data Resource to Drive High-Quality Survival Outcome Analytics</t>
  </si>
  <si>
    <t>Igarashi K.|Igarashi K.|Igarashi K.|Li S.|Han Q.|Tan Y.|Kawaguchi K.|Kawaguchi K.|Murakami T.|Murakami T.|Kiyuna T.|Kiyuna T.|Miyake K.|Miyake K.|Li Y.|Nelson S.|Dry S.|Singh A.|Elliott I.|Russell T.|Eckardt M.|Yamamoto N.|Hayashi K.|Kimura H.|Miwa S.|Tsuchiya H.|Eilber F.|Hoffman R.|Hoffman R.</t>
  </si>
  <si>
    <t>Igarashi K.|Igarashi K.|Igarashi K.|Kawaguchi K.|Kawaguchi K.|Li S.|Han Q.|Tan Y.|Gainor E.|Kiyuna T.|Kiyuna T.|Miyake K.|Miyake K.|Miyake M.|Miyake M.|Higuchi T.|Higuchi T.|Oshiro H.|Oshiro H.|Singh A.|Eckardt M.|Nelson S.|Russell T.|Dry S.|Li Y.|Yamamoto N.|Hayashi K.|Kimura H.|Miwa S.|Tsuchiya H.|Eilber F.|Hoffman R.|Hoffman R.</t>
  </si>
  <si>
    <t>Growth of doxorubicin-resistant undifferentiated spindle-cell sarcoma PDOX is arrested by metabolic targeting with recombinant methioninase</t>
  </si>
  <si>
    <t>Recombinant methioninase combined with doxorubicin (DOX) regresses a DOX-resistant synovial sarcoma in a patient-derived orthotopic xenograft (PDOX) mouse model</t>
  </si>
  <si>
    <t>Umakoshi H.|Ogasawara T.|Tsuiki M.|Naruse M.|Takeda Y.|Kurihara I.|Itoh H.|Katabami T.|Ichijo T.|Wada N.|Shibayama Y.|Yoshimoto T.|Ogawa Y.|Kawashima J.|Sone M.|Inagaki N.|Takahashi K.|Watanabe M.|Matsuda Y.|Kobayashi H.|Shibata H.|Kamemura K.|Otsuki M.|Fujii Y.|Yamamto K.|Ogo A.|Yanase T.|Okamura S.|Miyauchi S.|Suzuki T.</t>
  </si>
  <si>
    <t>Accuracy of adrenal computed tomography in predicting the unilateral subtype in young patients with hypokalaemia and elevation of aldosterone in primary aldosteronism</t>
  </si>
  <si>
    <t>Bonardel G.|Barrau C.|Soussan M.|D'Estanque E.|Erra B.|Etard C.|Fayard N.|Habert M.|Hapdey S.|Hindie E.|Hyafil F.|Labriolle Vaylet C.|Lairez O.|Leroux P.|Olivier P.|Queneau M.|Rust E.|Seban R.|Sibille L.|Soret M.|Wartski M.</t>
  </si>
  <si>
    <t>Clinical illustrations in osteoarticular</t>
  </si>
  <si>
    <t>Clinical illustrations in oncology</t>
  </si>
  <si>
    <t>Franken M.|Franken M.|Leeneman B.|Jochems A.|Jochems A.|Schouwenburg M.|Schouwenburg M.|Aarts M.|Van Akkooi A.|Van Den Berkmortel F.|Van Den Eertwegh A.|Van Den Eertwegh A.|De Groot J.|Van Der Hoeven K.|Van Der Hoeven K.|Hospers G.|Kapiteijn E.|Koornstra R.|Kruit W.|Louwman M.|Piersma D.|Van Rijn R.|Suijkerbuijk K.|Ten Tije A.|Vreugdenhil G.|Wouters M.|Wouters M.|Van Zeijl M.|Haanen J.|Haanen J.|Uyl-De Groot C.|Uyl-De Groot C.</t>
  </si>
  <si>
    <t>Real-world healthcare costs of ipilimumab in patients with advanced cutaneous melanoma in the Netherlands</t>
  </si>
  <si>
    <t>Bianchetti M.|Peralta S.|Nicita R.|Aragona S.|Ciprandi G.|Ciprandi G.|Arrigoni A.|Artuso D.|Astegiano M.|Azzinnari C.|Battaglia E.|Belcari C.|Bendia E.|Benedicenti P.|Brandimarte G.|Buoncompagni I.|Cabras M.|Camilleri S.|Capece G.|Caronna S.|Cassieri C.|Castaldo F.|Catalano T.|Citarella C.|D’amore F.|D’alia G.|D’arpa F.|Dattola A.|De Bortoli N.|De Medici A.|Di Marzo S.|Di Mitri R.|Di Napoli A.|D’onofrio V.|Dughera L.|Elisei W.|Errico G.|Familiari L.|Familiari P.|Frasca R.|Frunzio A.|Gatti M.|Genova S.|Grosso S.|Gullotta R.|Iannuzziello D.|Indennitate G.|Leonardi G.|Luigiano C.|Macchiarella B.|Maisto T.|Mancino M.|Mancino A.|Manes G.|Marin R.|Mastinu G.|Moi A.|Montalbano L.|Monterosso N.|Morabito Loprete A.|Morlando L.|Ogliari C.|Paiano Primaldo N.|Paliani G.|Palieri A.|Pardocchi D.|Pati A.|Pedretti G.|Pisani A.|Plomaritis P.|Privitera A.|Pumpo R.|Quatraro F.|Raimondo D.|Rivellini G.|Rizzo Giovanni L.|Romano M.|Salerno R.|Savarino E.|Scarpulla G.|Sinagra E.|Soncini M.|Tammaro G.|Trovato C.|Vassallo R.|Vinti M.|Virgilio C.</t>
  </si>
  <si>
    <t>Emerging from gastroesophageal reflux (Emerge): An Italian survey - II the viewpoint of the patient</t>
  </si>
  <si>
    <t>Vargo J.|Ward M.|Caudell J.|Riaz N.|Dunlap N.|Isrow D.|Zakem S.|Dault J.|Awan M.|Higgins K.|Hassanadeh C.|Beitler J.|Beitler J.|Reddy C.|Marcrom S.|Boggs D.|Bonner J.|Yao M.|Machtay M.|Siddiqui F.|Trotti A.|Lee N.|Koyfman S.|Ferris R.|Ferris R.|Heron D.|Heron D.</t>
  </si>
  <si>
    <t>Caudell J.|Ward M.|Riaz N.|Zakem S.|Awan M.|Dunlap N.|Isrow D.|Hassanzadeh C.|Vargo J.|Heron D.|Heron D.|Marcrom S.|Boggs D.|Reddy C.|Dault J.|Bonner J.|Higgins K.|Beitler J.|Koyfman S.|Machtay M.|Yao M.|Trotti A.|Siddiqui F.|Lee N.</t>
  </si>
  <si>
    <t>A Multi-institutional Comparison of SBRT and IMRT for Definitive Reirradiation of Recurrent or Second Primary Head and Neck Cancer</t>
  </si>
  <si>
    <t>Volume, Dose, and Fractionation Considerations for IMRT-based Reirradiation in Head and Neck Cancer: A Multi-institution Analysis</t>
  </si>
  <si>
    <t>Cibula D.|Pötter R.|Planchamp F.|Avall-Lundqvist E.|Fischerova D.|Haie-Meder C.|Köhler C.|Landoni F.|Lax S.|Lindegaard J.|Mahantshetty U.|Mathevet P.|McCluggage W.|McCormack M.|Naik R.|Nout R.|Pignata S.|Ponce J.|Querleu D.|Raspagliesi F.|Rodolakis A.|Tamussino K.|Wimberger P.|Raspollini M.</t>
  </si>
  <si>
    <t>Cibula D.|Pötter R.|Planchamp F.|Avall-Lundqvist E.|Fischerova D.|Haie Meder C.|Köhler C.|Landoni F.|Lax S.|Lindegaard J.|Mahantshetty U.|Mathevet P.|McCluggage W.|McCormack M.|Naik R.|Nout R.|Pignata S.|Ponce J.|Querleu D.|Raspagliesi F.|Rodolakis A.|Tamussino K.|Wimberger P.|Raspollini M.</t>
  </si>
  <si>
    <t>The European Society of Gynaecological Oncology/European Society for Radiotherapy and Oncology/European Society of Pathology Guidelines for the Management of Patients with Cervical Cancer</t>
  </si>
  <si>
    <t>The European Society of Gynaecological Oncology/European Society for Radiotherapy and Oncology/European Society of Pathology guidelines for the management of patients with cervical cancer</t>
  </si>
  <si>
    <t>Zarębska-Michaluk D.|Jaroszewicz J.|Janczewska E.|Berak H.|Horban A.|Sitko M.|Garlicki A.|Dobracka B.|Czauż-Andrzejuk A.|Dybowska D.|Halota W.|Pawłowska M.|Tudrujek-Zdunek M.|Tomasiewicz K.|Mazur W.|Deroń Z.|Belica-Wdowik T.|Baka-ćwierz B.|Buczyńska I.|Simon K.|Piekarska A.|Białkowska-Warzecha J.|Lorenc B.|Krygier R.|Staniaszek A.|Klapaczyński J.|Citko J.|Socha Ł.|Wawrzynowicz-Syczewska M.|Laurans Ł.|Laurans Ł.|Flisiak R.</t>
  </si>
  <si>
    <t>Zarȩbska-Michaluk D.|Flisiak R.|Jaroszewicz J.|Janczewska E.|Czauz-Andrzejuk A.|Berak H.|Horban A.|Staniaszek A.|Gietka A.|Tudrujek M.|Tomasiewicz K.|Dybowska D.|Halota W.|Piekarska A.|Sitko M.|Garlicki A.|Orłowska I.|Simon K.|Belica-Wdowik T.|Baka-Ćwierz B.|Mazur W.|Białkowska J.|Socha Ł.|Wawrzynowicz-Syczewska M.|Laurans Ł.|Laurans Ł.|Deroń Z.|Lorenc B.|Dobracka B.|Tronina O.|Pawłowska M.</t>
  </si>
  <si>
    <t>Interferon free therapy with and without ribavirin for genotype 1 HCV cirrhotic patients in the real world experience</t>
  </si>
  <si>
    <t>Is Interferon-Based Treatment of Viral Hepatitis C Genotype 3 Infection Still of Value in the Era of Direct-Acting Antivirals?</t>
  </si>
  <si>
    <t>Badertscher P.|Strebel I.|Honegger U.|Schaerli N.|Mueller D.|Puelacher C.|Wagener M.|Abächerli R.|Walter J.|Sabti Z.|Sazgary L.|Marbot S.|du Fay de Lavallaz J.|Twerenbold R.|Boeddinghaus J.|Nestelberger T.|Kozhuharov N.|Breidthardt T.|Shrestha S.|Flores D.|Schumacher C.|Osswald S.|Zellweger M.|Mueller C.|Reichlin T.|Wild D.</t>
  </si>
  <si>
    <t>Automatically computed ECG algorithm for the quantification of myocardial scar and the prediction of mortality</t>
  </si>
  <si>
    <t>Teede H.|Misso M.|Moran L.|Norman R.|Costello M.|Dokras A.|Laven J.|Piltonen T.|Andersen M.|Azziz R.|Balen A.|Baye E.|Boyle J.|Brennan L.|Broekmans F.|Dabadghao P.|Devoto L.|Dewailly D.|Downes L.|Fauser B.|Franks S.|Garad R.|Gibson-Helm M.|Harrison C.|Hart R.|Hawkes R.|Hirschberg A.|Hoeger K.|Hohmann F.|Hohmann H.|Vet D.|Hutchison S.|Joham A.|Johnson L.|Jordan C.|Kulkarni J.|Legro R.|Li R.|Lujan M.|Malhotra J.|Mansfield D.|Marsh K.|McAllister V.|Mocanu E.|Mol B.|Ng E.|Oberfield S.|Ottey S.|Peña A.|Qiao J.|Redman L.|Rodgers R.|Rombauts L.|Romualdi D.|Shah D.|Speight J.|Spritzer P.|Stener-Victorin E.|Stepto N.|Tapanainen J.|Tassone E.|Thangaratinam S.|Thondan M.|Tzeng C.|van der Spuy Z.|Vanky E.|Vogiatzi M.|Wan A.|Wijeyaratne C.|Witchel S.|Woolcock J.|Yildiz B.</t>
  </si>
  <si>
    <t>Harada T.|Harada T.|Yamamoto E.|Yamamoto E.|Yamano H.|Aoki H.|Aoki H.|Matsushita H.|Yoshikawa K.|Takagi R.|Harada E.|Tanaka Y.|Yoshida Y.|Eizuka M.|Yorozu A.|Sudo G.|Kitajima H.|Niinuma T.|Kai M.|Sasaki Y.|Tokino T.|Sugai T.|Nakase H.|Suzuki H.</t>
  </si>
  <si>
    <t>Aoki H.|Yamamoto E.|Yamamoto E.|Yamano H.|Yamano H.|Sugai T.|Kimura T.|Tanaka Y.|Matsushita H.|Yoshikawa K.|Takagi R.|Harada E.|Nakaoka M.|Yoshida Y.|Harada T.|Harada T.|Sudo G.|Eizuka M.|Yorozu A.|Kitajima H.|Niinuma T.|Kai M.|Nojima M.|Suzuki H.|Nakase H.</t>
  </si>
  <si>
    <t>Surface microstructures are associated with mutational intratumoral heterogeneity in colorectal tumors</t>
  </si>
  <si>
    <t>Subtypes of the Type II Pit Pattern Reflect Distinct Molecular Subclasses in the Serrated Neoplastic Pathway</t>
  </si>
  <si>
    <t>Furuichi K.|Yuzawa Y.|Shimizu M.|Hara A.|Toyama T.|Kitamura H.|Suzuki Y.|Sato H.|Uesugi N.|Ubara Y.|Hisano S.|Ueda Y.|Nishi S.|Yokoyama H.|Nishino T.|Kohagura K.|Ogawa D.|Mise K.|Shibagaki Y.|Kimura K.|Haneda M.|Makino H.|Matsuo S.|Wada T.</t>
  </si>
  <si>
    <t>Furuichi K.|Shimizu M.|Yuzawa Y.|Hara A.|Toyama T.|Kitamura H.|Suzuki Y.|Sato H.|Uesugi N.|Ubara Y.|Hoshino J.|Hisano S.|Ueda Y.|Nishi S.|Yokoyama H.|Nishino T.|Kohagura K.|Ogawa D.|Mise K.|Shibagaki Y.|Kimura K.|Haneda M.|Makino H.|Matsuo S.|Wada T.</t>
  </si>
  <si>
    <t>Nationwide multicentre kidney biopsy study of Japanese patients with type 2 diabetes</t>
  </si>
  <si>
    <t>Nationwide multicenter kidney biopsy study of Japanese patients with hypertensive nephrosclerosis</t>
  </si>
  <si>
    <t>Clinical and Experimental Nephrology</t>
  </si>
  <si>
    <t>Guglielmo V.|Guglielmo V.|Guglielmo V.|Poggianti B.|Vulcani B.|Vulcani B.|Moretti A.|Fritz J.|Gastaldello F.|Adami C.|Caretta C.|Willis J.|Koulouridis E.|Ramos Ceja M.|Giles P.|Baldry I.|Birkinshaw M.|Bongiorno A.|Brown M.|Chiappetti L.|Driver S.|Driver S.|Elyiv A.|Elyiv A.|Evrard A.|Grootes M.|Guennou L.|Hopkins A.|Horellou C.|Iovino A.|Maurogordato S.|Owers M.|Owers M.|Pacaud F.|Paltani S.|Pierre M.|Plionis M.|Plionis M.|Ponman T.|Robotham A.|Sadibekova T.|Smolčić V.|Tuffs R.|Vignali C.|Vignali C.</t>
  </si>
  <si>
    <t>The XXL Survey: XXX. Characterisation of the XLSSsC N01 supercluster and analysis of the galaxy stellar populations</t>
  </si>
  <si>
    <t>Shibuya T.|Ouchi M.|Ouchi M.|Harikane Y.|Harikane Y.|Rauch M.|Ono Y.|Mukae S.|Mukae S.|Higuchi R.|Higuchi R.|Kojima T.|Kojima T.|Yuma S.|Lee C.|Furusawa H.|Konno A.|Konno A.|Martin C.|Shimasaku K.|Shimasaku K.|Taniguchi Y.|Kobayashi M.|Kajisawa M.|Nagao T.|Goto T.|Kashikawa N.|Kashikawa N.|Komiyama Y.|Komiyama Y.|Kusakabe H.|Momose R.|Nakajima K.|Tanaka M.|Tanaka M.|Wang S.</t>
  </si>
  <si>
    <t>SILVERRUSH. III. Deep optical and near-infrared spectroscopy for Lyα and UV-nebular lines of bright Lyα emitters at z = 6-7</t>
  </si>
  <si>
    <t>Helmi A.|Van Leeuwen F.|McMillan P.|Massari D.|Antoja T.|Antoja T.|Robin A.|Lindegren L.|Bastian U.|Arenou F.|Babusiaux C.|Babusiaux C.|Biermann M.|Breddels M.|Hobbs D.|Jordi C.|Pancino E.|Pancino E.|Reylé C.|Veljanoski J.|Brown A.|Vallenari A.|Prusti T.|De Bruijne J.|Bailer-Jones C.|Evans D.|Eyer L.|Jansen F.|Klioner S.|Lammers U.|Luri X.|Mignard F.|Panem C.|Pourbaix D.|Pourbaix D.|Randich S.|Sartoretti P.|Siddiqui H.|Soubiran C.|Walton N.|Cropper M.|Drimmel R.|Katz D.|Lattanzi M.|Bakker J.|Cacciari C.|Castañeda J.|Chaoul L.|Cheek N.|De Angeli F.|Fabricius C.|Guerra R.|Holl B.|Masana E.|Messineo R.|Mowlavi N.|Nienartowicz K.|Panuzzo P.|Portell J.|Riello M.|Seabroke G.|Tanga P.|Thévenin F.|Gracia-Abril G.|Gracia-Abril G.|Comoretto G.|Teyssier D.|Garcia-Reinaldos M.|Altmann M.|Altmann M.|Andrae R.|Audard M.|Bellas-Velidis I.|Benson K.|Berthier J.|Blomme R.|Burgess P.|Busso G.|Carry B.|Carry B.|Cellino A.|Clementini G.|Clotet M.|Creevey O.|Creevey O.|Davidson M.|De Ridder J.|Delchambre L.|Dell'Oro A.|Ducourant C.|Fernández-Hernández J.|Fouesneau M.|Frémat Y.|Galluccio L.|García-Torres M.|González-Núñez J.|González-Núñez J.|González-Vidal J.|Gosset E.|Gosset E.</t>
  </si>
  <si>
    <t>Gaia Data Release 2: Kinematics of globular clusters and dwarf galaxies around the Milky Way</t>
  </si>
  <si>
    <t>Hagino K.|Nakazawa K.|Nakazawa K.|Sato G.|Kokubun M.|Enoto T.|Enoto T.|Fukazawa Y.|Hayashi K.|Hayashi K.|Kataoka J.|Katsuta J.|Kobayashi S.|Laurent P.|Laurent P.|Lebrun F.|Limousin O.|Maier D.|Makishima K.|Mimura T.|Miyake K.|Mizuno T.|Mizuno T.|Mori K.|Murakami H.|Nakamori T.|Nakano T.|Noda H.|Noda H.|Odaka H.|Ohno M.|Ohta M.|Saito S.|Sato R.|Tajima H.|Takahashi H.|Takahashi T.|Takeda S.|Tanaka T.|Terada Y.|Uchiyama H.|Uchiyama Y.|Watanabe S.|Yamaoka K.|Yamaoka K.|Yatsu Y.|Yuasa T.</t>
  </si>
  <si>
    <t>Tajima H.|Watanabe S.|Fukazawa Y.|Blandford R.|Blandford R.|Blandford R.|Enoto T.|Enoto T.|Goldwurm A.|Hagino K.|Hayashi K.|Hayashi K.|Ichinohe Y.|Kataoka J.|Katsuta J.|Katsuta J.|Kitaguchi T.|Kokubun M.|Laurent P.|Laurent P.|Lebrun F.|Limousin O.|Madejski G.|Makishima K.|Mizuno T.|Mizuno T.|Mori K.|Nakamori T.|Nakano T.|Nakazawa K.|Nakazawa K.|Nakazawa K.|Noda H.|Noda H.|Odaka H.|Ohno M.|Ohta M.|Ohta M.|Saito S.|Sato G.|Sato R.|Takeda S.|Takeda S.|Takahashi H.|Takahashi T.|Takahashi T.|Tanaka T.|Tanaka Y.|Terada Y.|Uchiyama H.|Uchiyama Y.|Yamaoka K.|Yamaoka K.|Yatsu Y.|Yonetoku D.|Yuasa T.</t>
  </si>
  <si>
    <t>In-orbit performance and calibration of the Hard X-ray Imager onboard Hitomi (ASTRO-H)</t>
  </si>
  <si>
    <t>Design and performance of Soft Gamma-ray Detector onboard the Hitomi (ASTRO-H) satellite</t>
  </si>
  <si>
    <t>Abdalla H.|Abramowski A.|Aharonian F.|Aharonian F.|Aharonian F.|Ait Benkhali F.|Akhperjanian A.|Akhperjanian A.|Andersson T.|Angüner E.|Arakawa M.|Arrieta M.|Aubert P.|Backes M.|Balzer A.|Barnard M.|Becherini Y.|Becker Tjus J.|Berge D.|Bernhard S.|Bernlöhr K.|Blackwell R.|Böttcher M.|Boisson C.|Bolmont J.|Bonnefoy S.|Bordas P.|Bregeon J.|Brun F.|Brun P.|Bryan M.|Büchele M.|Bulik T.|Capasso M.|Carr J.|Casanova S.|Casanova S.|Cerruti M.|Chakraborty N.|Chaves R.|Chaves R.|Chen A.|Chevalier J.|Coffaro M.|Colafrancesco S.|Cologna G.|Condon B.|Conrad J.|Conrad J.|Cui Y.|Davids I.|Davids I.|Decock J.|Degrange B.|Deil C.|Devin J.|Dewilt P.|Dirson L.|Djannati-Ataï A.|Domainko W.|Donath A.|Drury L.|Dutson K.|Dyks J.|Edwards T.|Egberts K.|Eger P.|Ernenwein J.|Eschbach S.|Farnier C.|Farnier C.|Fegan S.|Fernandes M.|Fiasson A.|Fontaine G.|Förster A.|Funk S.|Füßling M.|Gabici S.|Gajdus M.|Gallant Y.|Garrigoux T.|Giavitto G.|Giebels B.|Glicenstein J.|Gottschall D.|Goyal A.|Grondin M.|Hahn J.|Haupt M.|Hawkes J.|Heinzelmann G.|Henri G.|Hermann G.|Hervet O.|Hervet O.|Hinton J.|Hofmann W.|Hoischen C.|Holch T.</t>
  </si>
  <si>
    <t>Abdalla H.|Abramowski A.|Aharonian F.|Aharonian F.|Aharonian F.|Ait Benkhali F.|Akhperjanian A.|Akhperjanian A.|Andersson T.|Angüner E.|Arrieta M.|Aubert P.|Backes M.|Balzer A.|Barnard M.|Becherini Y.|Becker Tjus J.|Berge D.|Bernhard S.|Bernlöhr K.|Blackwell R.|Böttcher M.|Boisson C.|Bolmont J.|Bordas P.|Bregeon J.|Brun F.|Brun P.|Bryan M.|Bulik T.|Capasso M.|Carr J.|Carrigan S.|Carrigan S.|Casanova S.|Casanova S.|Cerruti M.|Chakraborty N.|Chalme-Calvet R.|Chaves R.|Chaves R.|Chen A.|Chevalier J.|Chrétien M.|Colafrancesco S.|Cologna G.|Condon B.|Conrad J.|Conrad J.|Couturier C.|Cui Y.|Davids I.|Davids I.|Degrange B.|Deil C.|Devin J.|Dewilt P.|Dirson L.|Djannati-Ataï A.|Domainko W.|Donath A.|Drury L.|Dubus G.|Dutson K.|Dyks J.|Edwards T.|Egberts K.|Eger P.|Ernenwein J.|Eschbach S.|Farnier C.|Fegan S.|Fernandes M.|Fiasson A.|Fontaine G.|Förster A.|Funk S.|Füßling M.|Gabici S.|Gajdus M.|Gallant Y.|Garrigoux T.|Giavitto G.|Giebels B.|Glicenstein J.|Gottschall D.|Goyal A.|Grondin M.|Hadasch D.|Hahn J.|Haupt M.|Hawkes J.|Heinzelmann G.|Henri G.|Hermann G.|Hervet O.|Hervet O.|Hillert A.|Hinton J.|Hofmann W.</t>
  </si>
  <si>
    <t>A search for new supernova remnant shells in the Galactic plane with H.E.S.S.</t>
  </si>
  <si>
    <t>The population of TeV pulsar wind nebulae in the H.E.S.S. Galactic Plane Survey</t>
  </si>
  <si>
    <t>Cerny C.|Sharon K.|Andrade-Santos F.|Avila R.|Bradač M.|Bradley L.|Carrasco D.|Coe D.|Czakon N.|Dawson W.|Frye B.|Hoag A.|Huang K.|Johnson T.|Jones C.|Lam D.|Lovisari L.|Mainali R.|Oesch P.|Ogaz S.|Past M.|Paterno-Mahler R.|Paterno-Mahler R.|Peterson A.|Riess A.|Rodney S.|Ryan R.|Salmon B.|Sendra-Server I.|Sendra-Server I.|Stark D.|Strolger L.|Trenti M.|Umetsu K.|Vulcani B.|Zitrin A.</t>
  </si>
  <si>
    <t>RELICS: Strong Lens Models for Five Galaxy Clusters from the Reionization Lensing Cluster Survey</t>
  </si>
  <si>
    <t>Cooke E.|Smail I.|Swinbank A.|Stach S.|An F.|An F.|Gullberg B.|Almaini O.|Simpson C.|Wardlow J.|Blain A.|Chapman S.|Chen C.|Conselice C.|Coppin K.|Farrah D.|Farrah D.|Maltby D.|Michałowski M.|Scott D.|Simpson J.|Thomson A.|Werf P.</t>
  </si>
  <si>
    <t>An F.|An F.|An F.|Stach S.|Smail I.|Swinbank A.|Almaini O.|Simpson C.|Hartley W.|Maltby D.|Ivison R.|Ivison R.|Arumugam V.|Arumugam V.|Wardlow J.|Cooke E.|Gullberg B.|Thomson A.|Chen C.|Simpson J.|Geach J.|Scott D.|Dunlop J.|Farrah D.|Farrah D.|Werf P.|Blain A.|Conselice C.|Michałowski M.|Chapman S.|Coppin K.</t>
  </si>
  <si>
    <t>An ALMA Survey of the SCUBA-2 Cosmology Legacy Survey UKIDSS/UDS Field: Identifying Candidate z ∼ 4.5 [C =II] Emitters</t>
  </si>
  <si>
    <t>A Machine-learning Method for Identifying Multiwavelength Counterparts of Submillimeter Galaxies: Training and Testing Using AS2UDS and ALESS</t>
  </si>
  <si>
    <t>Sun X.|Tolba T.|Cao G.|Cao G.|Lv P.|Wen L.|Odian A.|Vachon F.|Alamre A.|Albert J.|Anton G.|Arnquist I.|Badhrees I.|Badhrees I.|Barbeau P.|Beck D.|Belov V.|Bhatta T.|Bourque F.|Brodsky J.|Brown E.|Brunner T.|Brunner T.|Burenkov A.|Cao L.|Cen W.|Chambers C.|Charlebois S.|Chiu M.|Cleveland B.|Cleveland B.|Coon M.|Côté M.|Craycraft A.|Cree W.|Cree W.|Dalmasson J.|Dalmasson J.|Daniels T.|Darroch L.|Daugherty S.|Daughhetee J.|Delaquis S.|Mesrobian-Kabakian A.|Devoe R.|Dilling J.|Ding Y.|Dolinski M.|Dragone A.|Echevers J.|Fabris L.|Fairbank D.|Fairbank W.|Farine J.|Feyzbakhsh S.|Fierlinger P.|Fontaine R.|Fudenberg D.|Gallina G.|Giacomini G.|Gornea R.|Gornea R.|Gratta G.|Hansen E.|Harris D.|Heffner M.|Hoppe E.|Hößl J.|House A.|Hufschmidt P.|Hughes M.|Ito Y.|Ito Y.|Iverson A.|Jamil A.|Jessiman C.|Jewell M.|Jiang X.|Karelin A.|Kaufman L.|Kaufman L.|Kodroff D.|Koffas T.|Kravitz S.|Kravitz S.|Krücken R.|Kuchenkov A.|Kumar K.|Lan Y.|Larson A.|Leonard D.|Li G.|Li S.|Li Z.|Licciardi C.|Lin Y.|Maclellan R.|Michel T.|Moe M.|Mong B.</t>
  </si>
  <si>
    <t>Study of silicon photomultiplier performance in external electric fields</t>
  </si>
  <si>
    <t>Lau J.|Li M.|Li Q.|Xu I.|Chen T.|Li Z.|Tan K.|Yong Q.|Cheng Z.|Wee K.|Beica R.|Ko C.|Lim S.|Fan N.|Kuah E.|Kai W.|Cheung Y.|Ng E.|Xi C.|Ran J.|Yang H.|Chen Y.|Lee N.|Tao M.|Lo J.|Lee R.</t>
  </si>
  <si>
    <t>Design, materials, process, fabrication, and reliability of fan-out wafer-level packaging</t>
  </si>
  <si>
    <t>Kemp H.|Marinho S.|Harper N.|Cook T.|Farmer L.|Bellamy M.|Karanam S.|Egner W.|Farooque S.|Ferguson K.|Floss K.|Garcez T.|Hitchman J.|Kong K.|McGuire N.|Nasser S.|Lucas D.|Thomas M.|Warner A.|Torevell H.</t>
  </si>
  <si>
    <t>Harper N.|Hitchman J.|Farmer L.|Cook T.|Garcez T.|Lucas D.|Thomas M.|Kemp H.|Kong K.|Karanam S.|Marinho S.|Ferguson K.|Warner A.|Egner W.|Nasser S.|McGuire N.|Bellamy M.|Floss K.|Farooque S.|Torevell H.</t>
  </si>
  <si>
    <t>An observational national study of anaesthetic workload and seniority across the working week and weekend in the UK in 2016: the 6th National Audit Project (NAP6) Activity Survey</t>
  </si>
  <si>
    <t>Anaesthesia, surgery, and life-threatening allergic reactions: management and outcomes in the 6th National Audit Project (NAP6)</t>
  </si>
  <si>
    <t>Garcia H.|Garcia H.|O’Neal S.|Noh J.|Handali S.|Gilman R.|Gonzalez A.|Tsang V.|Rodriguez S.|Martinez M.|Gonzales I.|Saavedra H.|Verastegui M.|Bustos J.|Zimic M.|Mayta H.|Castillo Y.|Castro Y.|Lopez M.|Gavidia C.|Moyano L.|Gamboa R.|Muro C.|Vilchez P.|Nash T.|Mahanty S.|Friedland J.</t>
  </si>
  <si>
    <t>Garcia H.|Garcia H.|Castillo Y.|Gonzales I.|Bustos J.|Saavedra H.|Jacob L.|Del Brutto O.|Wilkins P.|Gonzalez A.|Gilman R.|Gilman R.|Tsang V.|Rodriguez S.|Martinez M.|Alvarado M.|Porras M.|Vargas V.|Ccjuno A.|Verastegui M.|Zimic M.|Mayta H.|Guerra C.|Castro Y.|Lopez M.|Gavidia C.|Gomez L.|Moyano L.|Gamboa R.|Muro C.|Vilchez P.|Nash T.|Mahanty S.|Noh J.|Handali S.|Friedland J.</t>
  </si>
  <si>
    <t>Laboratory diagnosis of neurocysticercosis (taenia solium)</t>
  </si>
  <si>
    <t>Low sensitivity and frequent cross-reactions in commercially available antibody detection ELISA assays for Taenia solium cysticercosis</t>
  </si>
  <si>
    <t>Kurihara M.|Kurihara M.|Tsuge M.|Tsuge M.|Tsuge M.|Murakami E.|Murakami E.|Mori N.|Ohishi W.|Uchida T.|Uchida T.|Fujino H.|Fujino H.|Nakahara T.|Nakahara T.|Abe-Chayama H.|Abe-Chayama H.|Kawaoka T.|Kawaoka T.|Miki D.|Miki D.|Miki D.|Hiramatsu A.|Hiramatsu A.|Imamura M.|Imamura M.|Kawakami Y.|Kawakami Y.|Aikata H.|Aikata H.|Ochi H.|Ochi H.|Ochi H.|Zhang Y.|Zhang Y.|Makokha G.|Makokha G.|Hayes C.|Hayes C.|Chayama K.|Chayama K.|Chayama K.</t>
  </si>
  <si>
    <t>The association between serum cytokine and chemokine levels and antiviral response by entecavir treatment in chronic hepatitis B patients</t>
  </si>
  <si>
    <t>Pan Z.|Pan Z.|Ade P.|Ahmed Z.|Ahmed Z.|Ahmed Z.|Anderson A.|Anderson A.|Austermann J.|Avva J.|Thakur R.|Bender A.|Bender A.|Benson B.|Benson B.|Benson B.|Carlstrom J.|Carlstrom J.|Carlstrom J.|Carlstrom J.|Carlstrom J.|Carter F.|Carter F.|Cecil T.|Chang C.|Chang C.|Chang C.|Cliche J.|Cukierman A.|Denison E.|de Haan T.|Ding J.|Dobbs M.|Dobbs M.|Dutcher D.|Dutcher D.|Everett W.|Foster A.|Gannon R.|Gilbert A.|Groh J.|Halverson N.|Halverson N.|Harke-Hosemann A.|Harke-Hosemann A.|Harrington N.|Henning J.|Hilton G.|Holzapfel W.|Huang N.|Irwin K.|Irwin K.|Irwin K.|Jeong O.|Jonas M.|Khaire T.|Kofman A.|Kofman A.|Korman M.|Kubik D.|Kuhlmann S.|Kuo C.|Kuo C.|Kuo C.|Lee A.|Lee A.|Lowitz A.|Meyer S.|Meyer S.|Meyer S.|Meyer S.|Michalik D.|Montgomery J.|Nadolski A.|Natoli T.|Nguyen H.|Noble G.|Novosad V.|Padin S.|Pearson J.|Posada C.|Rahlin A.|Rahlin A.|Ruhl J.|Saunders L.|Saunders L.|Sayre J.|Shirley I.|Shirokoff E.|Shirokoff E.|Smecher G.|Sobrin J.|Sobrin J.|Stark A.|Story K.|Story K.|Suzuki A.|Suzuki A.|Tang Q.|Tang Q.</t>
  </si>
  <si>
    <t>Posada C.|Ade P.|Ahmed Z.|Ahmed Z.|Ahmed Z.|Anderson A.|Anderson A.|Austermann J.|Avva J.|Thakur R.|Bender A.|Bender A.|Benson B.|Benson B.|Benson B.|Carlstrom J.|Carlstrom J.|Carlstrom J.|Carlstrom J.|Carlstrom J.|Carter F.|Carter F.|Cecil T.|Chang C.|Chang C.|Chang C.|Cliche J.|Cukierman A.|Denison E.|de Haan T.|Ding J.|Divan R.|Dobbs M.|Dobbs M.|Dutcher D.|Dutcher D.|Everett W.|Foster A.|Gannon R.|Gilbert A.|Groh J.|Halverson N.|Halverson N.|Harke-Hosemann A.|Harke-Hosemann A.|Harrington N.|Henning J.|Hilton G.|Holzapfel W.|Huang N.|Irwin K.|Irwin K.|Irwin K.|Jeong O.|Jonas M.|Khaire T.|Kofman A.|Kofman A.|Korman M.|Kubik D.|Kuhlmann S.|Kuo C.|Kuo C.|Kuo C.|Lee A.|Lee A.|Lowitz A.|Meyer S.|Meyer S.|Meyer S.|Meyer S.|Michalik D.|Miller C.|Montgomery J.|Nadolski A.|Natoli T.|Nguyen H.|Noble G.|Novosad V.|Padin S.|Pan Z.|Pan Z.|Pearson J.|Rahlin A.|Rahlin A.|Ruhl J.|Saunders L.|Saunders L.|Sayre J.|Shirley I.|Shirokoff E.|Shirokoff E.|Smecher G.|Sobrin J.|Sobrin J.|Stan L.|Stark A.|Story K.|Story K.|Suzuki A.</t>
  </si>
  <si>
    <t>Optical Characterization of the SPT-3G Camera</t>
  </si>
  <si>
    <t>Fabrication of Detector Arrays for the SPT-3G Receiver</t>
  </si>
  <si>
    <t>Epicardial adipose tissue and metabolic syndrome: An update protocol for systematic review and meta-analysis</t>
  </si>
  <si>
    <t>Endo Y.|Koga T.|Ishida M.|Fujita Y.|Tsuji S.|Takatani A.|Shimizu T.|Sumiyoshi R.|Igawa T.|Umeda M.|Fukui S.|Nishino A.|Kawashiri S.|Iwamoto N.|Ichinose K.|Tamai M.|Nakamura H.|Origuchi T.|Kawakami A.|Kuwana M.|Hosono Y.|Mimori T.</t>
  </si>
  <si>
    <t>Endo Y.|Koga T.|Hara K.|Ishida M.|Fujita Y.|Tsuji S.|Takatani A.|Shimizu T.|Sumiyoshi R.|Igawa T.|Umeda M.|Fukui S.|Nishino A.|Kawashiri S.|Iwamoto N.|Ichinose K.|Tamai M.|Nakamura H.|Origuchi T.|Kawakami A.|Suzuki T.|Kuwana M.</t>
  </si>
  <si>
    <t>Recurrence of anti-MDA5 antibody-positive clinically amyopathic dermatomyositis after long-Term remission</t>
  </si>
  <si>
    <t>Successful treatment of plasma exchange for rapidly progressive interstitial lung disease with anti-MDA5 antibody-positive dermatomyositis</t>
  </si>
  <si>
    <t>Grieco M.|Salerno M.|Tripi G.|Lavano F.|Lavano S.|Marotta R.|Romano P.|Russo D.|Testa D.|Di Folco A.|Parisi L.|Cerroni F.|Ro L.|Sorrentino M.|Magliulo R.|Gallai B.|Marsala G.|Montana A.|Franco S.|Geraci D.|Chisari M.|Picciocchi E.|Cibelli G.|Valenzano A.|Polito A.|Murabito P.|Giugliano P.</t>
  </si>
  <si>
    <t>Sessa F.|Salerno M.|Franco S.|Geraci D.|Picciocchi E.|Chisari M.|Marsala G.|Polito A.|Sorrentino M.|Tripi G.|Salerno M.|Russo D.|Di Folco A.|Parisi L.|Testa D.|Lavano S.|Marotta R.|Lavano F.|Cerroni F.|Romano P.|Gallai B.|Magliulo R.|D'Oro L.|Murabito P.</t>
  </si>
  <si>
    <t>A brief review about anxiety and aggressive behavior in pediatric age</t>
  </si>
  <si>
    <t>Forensic considerations on violent parasomnias during lifespan</t>
  </si>
  <si>
    <t>Non-celiac gluten/wheat sensitivity (NCGS)—a currently undefined disorder without validated diagnostic criteria and of unknown prevalence: Position statement of the task force on food allergy of the German Society of Allergology and Clinical Immunology (DGAKI)</t>
  </si>
  <si>
    <t>Takigawa M.|Takigawa M.|Relan J.|Relan J.|Martin R.|Martin R.|Kim S.|Kitamura T.|Frontera A.|Cheniti G.|Vlachos K.|Massoullié G.|Martin C.|Thompson N.|Wolf M.|Bourier F.|Lam A.|Duchateau J.|Klotz N.|Pambrun T.|Denis A.|Derval N.|Magat J.|Naulin J.|Merle M.|Collot F.|Quesson B.|Cochet H.|Hocini M.|Haïssaguerre M.|Sacher F.|Jaïs P.</t>
  </si>
  <si>
    <t>Kitamura T.|Martin R.|Denis A.|Takigawa M.|Duparc A.|Rollin A.|Frontera A.|Thompson N.|Massoullié G.|Cheniti G.|Wolf M.|Vlachos K.|Martin C.|Al Jefairi N.|Duchateau J.|Klotz N.|Pambrun T.|Sacher F.|Cochet H.|Hocini M.|Haïssaguerre M.|Maury P.|Jaïs P.|Derval N.</t>
  </si>
  <si>
    <t>Effect of bipolar electrode orientation on local electrogram properties</t>
  </si>
  <si>
    <t>Characteristics of Single-Loop Macroreentrant Biatrial Tachycardia Diagnosed by Ultrahigh-Resolution Mapping System</t>
  </si>
  <si>
    <t>Liu D.|Zhang M.|Zhang M.|Liu Y.|Liu Y.|Sun X.|Sun X.|Yin Z.|Yin Z.|Li H.|Li H.|Luo X.|Li L.|Zhang L.|Wang B.|Ren Y.|Zhao Y.|Cheng C.|Liu L.|Chen X.|Zhang R.|Zhang R.|Liu F.|Zhou Q.|Zhou J.|Zhou J.|Han C.|Zhang H.|Wang C.|Hu D.</t>
  </si>
  <si>
    <t>Association of hypertension with parity and with the interaction between parity and body mass index in rural Chinese women</t>
  </si>
  <si>
    <t>Tajti P.|Burke M.|Xenogiannis I.|Brilakis E.|Ungi I.|Karmpaliotis D.|Moses J.|Lembo N.|Ali Z.|Doshi D.|Alaswad K.|Parikh M.|Kirtane A.|Jaffer F.|Yeh R.|Patel M.|Mahmud E.|Choi J.|Doing A.|Datilo P.|Toma C.|Smith A.|Uretsky B.|Holper E.|Garcia S.|Krestyaninov O.|Khelimskii D.|Koutouzis M.|Tsiafoutis I.|Jaber W.|Samady H.|Rangan B.|Banerjee S.</t>
  </si>
  <si>
    <t>Prevalence and Outcomes of Percutaneous Coronary Interventions for Ostial Chronic Total Occlusions: Insights From a Multicenter Chronic Total Occlusion Registry</t>
  </si>
  <si>
    <t>Whelton P.|Carey R.|Aronow W.|Casey D.|Collins K.|Dennison Himmelfarb C.|DePalma S.|Gidding S.|Jamerson K.|Jones D.|MacLaughlin E.|Muntner P.|Ovbiagele B.|Smith S.|Spencer C.|Stafford R.|Taler S.|Thomas R.|Williams K.|Williamson J.|Wright J.</t>
  </si>
  <si>
    <t>2017 ACC/AHA/AAPA/ABC/ACPM/AGS/APhA/ASH/ASPC/NMA/PCNA Guideline for the Prevention, Detection, Evaluation, and Management of High Blood Pressure in Adults: Executive Summary: A Report of the American College of Cardiology/American Heart Association Task Force on Clinical Practice Guidelines</t>
  </si>
  <si>
    <t>2017 ACC/AHA/AAPA/ABC/ACPM/AGS/APhA/ASH/ASPC/NMA/PCNA Guideline for the Prevention, Detection, Evaluation, and Management of High Blood Pressure in Adults: A Report of the American College of Cardiology/American Heart Association Task Force on Clinical Practice Guidelines</t>
  </si>
  <si>
    <t>Kim U.|Leipsic J.|Sellers S.|Shao M.|Blanke P.|Hadamitzky M.|Kim Y.|Conte E.|Andreini D.|Pontone G.|Budoff M.|Gottlieb I.|Lee B.|Chun E.|Cademartiri F.|Maffei E.|Marques H.|Shin S.|Choi J.|Virmani R.|Samady H.|Stone P.|Berman D.|Narula J.|Shaw L.|Bax J.|Min J.|Chang H.</t>
  </si>
  <si>
    <t>Natural History of Diabetic Coronary Atherosclerosis by Quantitative Measurement of Serial Coronary Computed Tomographic Angiography: Results of the PARADIGM Study</t>
  </si>
  <si>
    <t>Hirshfeld J.|Ferrari V.|Bengel F.|Bergersen L.|Chambers C.|Einstein A.|Eisenberg M.|Fogel M.|Gerber T.|Haines D.|Laskey W.|Limacher M.|Nichols K.|Pryma D.|Raff G.|Rubin G.|Smith D.|Stillman A.|Thomas S.|Tsai T.|Wagner L.|Wann L.</t>
  </si>
  <si>
    <t>2018 ACC/HRS/NASCI/SCAI/SCCT Expert Consensus Document on Optimal Use of Ionizing Radiation in Cardiovascular Imaging: Best Practices for Safety and Effectiveness: A Report of the American College of Cardiology Task Force on Expert Consensus Decision Pathways</t>
  </si>
  <si>
    <t>2018 ACC/HRS/NASCI/SCAI/SCCT Expert Consensus Document on Optimal Use of Ionizing Radiation in Cardiovascular Imaging—Best Practices for Safety and Effectiveness, Part 2: Radiological Equipment Operation, Dose-Sparing Methodologies, Patient and Medical Personnel Protection: A Report of the American College of Cardiology Task Force on Expert Consensus Decision Pathways</t>
  </si>
  <si>
    <t>Dagres N.|Chao T.|Fenelon G.|Aguinaga L.|Benhayon D.|Benjamin E.|Bunch T.|Chen L.|Chen S.|Darrieux F.|de Paola A.|Fauchier L.|Goette A.|Kalman J.|Kalra L.|Kim Y.|Lane D.|Lane D.|Lip G.|Lip G.|Lubitz S.|Márquez M.|Potpara T.|Potpara T.|Pozzer D.|Ruskin J.|Savelieva I.|Teo W.|Tse H.|Verma A.|Zhang S.|Chung M.</t>
  </si>
  <si>
    <t>European Heart Rhythm Association (EHRA)/Heart Rhythm Society (HRS)/Asia Pacific Heart Rhythm Society (APHRS)/Latin American Heart Rhythm Society (LAHRS) expert consensus on arrhythmias and cognitive function: what is the best practice?</t>
  </si>
  <si>
    <t>Kolaček S.|Puntis J.|Hojsak I.|Braegger C.|Bronsky J.|Cai W.|Campoy C.|Carnielli V.|Darmaun D.|Decsi T.|Domellöf M.|Embleton N.|Fewtrell M.|Fidler Mis N.|Franz A.|Goulet O.|Goulet O.|Hartman C.|Hartman C.|Hill S.|Hojsak I.|Iacobelli S.|Jochum F.|Joosten K.|Kolaček S.|Koletzko B.|Ksiazyk J.|Lapillonne A.|Lohner S.|Mesotten D.|Mihályi K.|Mihatsch W.|Mihatsch W.|Mimouni F.|Mimouni F.|Mølgaard C.|Moltu S.|Nomayo A.|Picaud J.|Prell C.|Puntis J.|Riskin A.|Saenz De Pipaon M.|Senterre T.|Shamir R.|Shamir R.|Simchowitz V.|Szitanyi P.|Tabbers M.|Van Den Akker C.|Van Goudoever J.|Van Kempen A.|Verbruggen S.|Wu J.|Yan W.</t>
  </si>
  <si>
    <t>Hartman C.|Hartman C.|Shamir R.|Shamir R.|Simchowitz V.|Lohner S.|Lohner S.|Cai W.|Decsi T.|Braegger C.|Bronsky J.|Cai W.|Campoy C.|Carnielli V.|Darmaun D.|Decsi T.|Domellöf M.|Embleton N.|Fewtrell M.|Fidler Mis N.|Franz A.|Goulet O.|Goulet O.|Hartman C.|Hartman C.|Hill S.|Hojsak I.|Iacobelli S.|Jochum F.|Joosten K.|Kolaček S.|Koletzko B.|Ksiazyk J.|Lapillonne A.|Lohner S.|Mesotten D.|Mihályi K.|Mihatsch W.|Mihatsch W.|Mimouni F.|Mimouni F.|Mølgaard C.|Moltu S.|Nomayo A.|Picaud J.|Prell C.|Puntis J.|Riskin A.|Saenz De Pipaon M.|Senterre T.|Shamir R.|Shamir R.|Simchowitz V.|Szitanyi P.|Tabbers M.|Van Den Akker C.|Van Goudoever J.|Van Kempen A.|Verbruggen S.|Wu J.|Yan W.</t>
  </si>
  <si>
    <t>ESPGHAN/ESPEN/ESPR/CSPEN guidelines on pediatric parenteral nutrition: Venous access</t>
  </si>
  <si>
    <t>ESPGHAN/ESPEN/ESPR/CSPEN guidelines on pediatric parenteral nutrition: Complications</t>
  </si>
  <si>
    <t>Narula N.|Narula N.|Peerani F.|Peerani F.|Meserve J.|Kochhar G.|Chaudrey K.|Hartke J.|Chilukuri P.|Koliani-Pace J.|Winters A.|Katta L.|Shmidt E.|Hirten R.|Hirten R.|Faleck D.|Parikh M.|Whitehead D.|Boland B.|Singh S.|Sagi S.|Fischer M.|Chang S.|Barocas M.|Luo M.|Lasch K.|Bohm M.|Lukin D.|Sultan K.|Swaminath A.|Hudesman D.|Gupta N.|Shen B.|Kane S.|Loftus E.|Siegel C.|Sands B.|Colombel J.|Sandborn W.|Dulai P.</t>
  </si>
  <si>
    <t>Vedolizumab for Ulcerative Colitis: Treatment Outcomes from the VICTORY Consortium</t>
  </si>
  <si>
    <t>Kodashima S.|Tanaka K.|Tanaka K.|Matsuda K.|Matsuda K.|Fujishiro M.|Fujishiro M.|Saito Y.|Saito Y.|Ohtsuka K.|Oda I.|Katada C.|Kato M.|Kida M.|Kobayashi K.|Hoteya S.|Horimatsu T.|Matsuda T.|Muto M.|Yamamoto H.|Ryozawa S.|Iwakiri R.|Kutsumi H.|Miyata H.|Kato M.|Haruma K.|Fujimoto K.|Uemura N.|Kaminishi M.|Tajiri H.</t>
  </si>
  <si>
    <t>First progress report on the Japan Endoscopy Database project</t>
  </si>
  <si>
    <t>van der Pool A.|Rawlings A.|Sánchez-Guillén L.|Kuiper S.|Negoi I.|Buchs N.|El-Hussuna A.|Battersby N.|Buchs N.|Buskens C.|Chaudri S.|Frasson M.|Gallo G.|Minaya-Bravo A.|Morton D.|Nepogodiev D.|Pata F.|Singh B.|Zmora O.|Perry R.|Magill L.|Altomare D.|Bemelman W.|Brown S.|Denost C.|Knowles C.|Laurberg S.|Lefevre J.|Möeslein G.|Pinkney T.|Vaizey C.|Bilali S.|Bilali V.|Salomon M.|Cillo M.|Estefania D.|Patron Uriburu J.|Ruiz H.|Farina P.|Carballo F.|Guckenheimer S.|Proud D.|Brouwer R.|Bui A.|Nguyen B.|Smart P.|Warwick A.|Theodore J.|Herbst F.|Birsan T.|Dauser B.|Ghaffari S.|Hartig N.|Stift A.|Argeny S.|Unger L.|Strouhal R.|Heuberger A.|Varabei A.|Lahodzich N.|Makhmudov A.|Selniahina L.|Feryn T.|Leupe T.|Maes L.|Reynvoet E.|Van Langenhove K.|Nachtergaele M.|Monami B.|Francart D.|Jehaes C.|Markiewicz S.|Weerts J.|Van Belle K.|Bomans B.|Cavenaile V.|Nijs Y.|Vertruyen M.|Pletinckx P.|Claeys D.|Defoort B.|Muysoms F.|Van Cleven S.|Lange C.|Vindevoghel K.|Wolthuis A.|Todorovic M.|Dabic S.|Kenjic B.|Lovric S.|Vidovic J.|Delibegovic S.|Mehmedovic Z.|Christiano A.|Lombardi B.|Marchiori M.|Tercioti V.|Dardanov D.|Petkov P.|Simonova L.</t>
  </si>
  <si>
    <t>The impact of conversion on the risk of major complication following laparoscopic colonic surgery: an international, multicentre prospective audit</t>
  </si>
  <si>
    <t>Seppala L.|Seppala L.|Wermelink A.|Wermelink A.|de Vries M.|de Vries M.|Ploegmakers K.|Ploegmakers K.|van de Glind E.|van de Glind E.|Daams J.|van der Velde N.|van der Velde N.|Blain H.|Bousquet J.|Bucht G.|Caballero-Mora M.|van der Cammen T.|Eklund P.|Emmelot-Vonk M.|Gustafson Y.|Hartikainen S.|Kenny R.|Laflamme L.|Landi F.|Masud T.|O'Byrne-Maguire I.|Petrovic M.|Rodriguez L.|Seppälä L.|Svensson O.|Szczerbińska K.|Thaler H.|van der Velde N.</t>
  </si>
  <si>
    <t>Fall-Risk-Increasing Drugs: A Systematic Review and Meta-Analysis: II. Psychotropics</t>
  </si>
  <si>
    <t>Cozzi-Lepri A.|Zangerle R.|Machala L.|Zilmer K.|Ristola M.|Pradier C.|Kirk O.|Sambatakou H.|Fätkenheuer G.|Fätkenheuer G.|Yust I.|Schmid P.|Gottfredsson M.|Khromova I.|Jilich D.|Flisiak R.|Smidt J.|Rozentale B.|Radoi R.|Losso M.|Lundgren J.|Mocroft A.|Kundro M.|Schmied B.|Karpov I.|Vassilenko A.|Mitsura V.|Paduto D.|Clumeck N.|De Wit S.|Delforge M.|Florence E.|Vandekerckhove L.|Hadziosmanovic V.|Begovac J.|Sedlacek D.|Kronborg G.|Benfield T.|Gerstoft J.|Katzenstein T.|Møller N.|Pedersen C.|Ostergaard L.|Wiese L.|Nielsen L.|Aho I.|Viard J.|Girard P.|Fontas E.|Duvivier C.|Rockstroh J.|Schmidt R.|Degen O.|Stellbrink H.|Stefan C.|Bogner J.|Chkhartishvili N.|Gargalianos P.|Xylomenos G.|Lourida P.|Szlávik J.|Mulcahy F.|Turner D.|Burke M.|Shahar E.|Hassoun G.|Elinav H.|Haouzi M.|Elbirt D.|Sthoeger Z.|D'Arminio Monforte A.|Esposito R.|Mazeu I.|Mussini C.|Mazzotta F.|Gabbuti A.|Vullo V.|Lichtner M.|Zaccarelli M.|Antinori A.|Acinapura R.|Plazzi M.|Lazzarin A.|Castagna A.|Gianotti N.|Galli M.|Ridolfo A.|Uzdaviniene V.|Matulionyte R.|Staub T.|Hemmer R.|Reiss P.|Ormaasen V.|Maeland A.|Bruun J.|Knysz B.|Gasiorowski J.|Inglot M.|Horban A.|Bakowska E.</t>
  </si>
  <si>
    <t>Incidence of cancer and overall risk of mortality in individuals treated with raltegravir-based and non-raltegravir-based combination antiretroviral therapy regimens</t>
  </si>
  <si>
    <t>Casali P.|Abecassis N.|Aro H.|Bauer S.|Biagini R.|Bielack S.|Bonvalot S.|Boukovinas I.|Bovee J.|Brodowicz T.|Broto J.|Buonadonna A.|De Álava E.|Dei Tos A.|Del Muro X.|Dileo P.|Eriksson M.|Fedenko A.|Ferraresi V.|Ferrari A.|Ferrari S.|Frezza A.|Gasperoni S.|Gelderblom H.|Gil T.|Grignani G.|Gronchi A.|Haas R.|Hassan B.|Hohenberger P.|Issels R.|Joensuu H.|Jones R.|Judson I.|Jutte P.|Kaal S.|Kasper B.|Kopeckova K.|Krákorová D.|Le Cesne A.|Lugowska I.|Merimsky O.|Montemurro M.|Pantaleo M.|Piana R.|Picci P.|Piperno-Neumann S.|Pousa A.|Reichardt P.|Robinson M.|Rutkowski P.|Safwat A.|Schöffski P.|Sleijfer S.|Stacchiotti S.|Sundby Hall K.|Unk M.|Van Coevorden F.|Van Der Graaf W.|Whelan J.|Wardelmann E.|Zaikova O.|Blay J.</t>
  </si>
  <si>
    <t>Soft tissue and visceral sarcomas: ESMO-EURACAN Clinical Practice Guidelines for diagnosis, treatment and follow-up</t>
  </si>
  <si>
    <t>Nagakawa Y.|Nakamura Y.|Honda G.|Gotoh Y.|Ohtsuka T.|Ban D.|Nakata K.|Sahara Y.|Velasquez V.|Takaori K.|Misawa T.|Kuroki T.|Kawai M.|Morikawa T.|Yamaue H.|Tanabe M.|Mou Y.|Lee W.|Shrikhande S.|Conrad C.|Han H.|Tang C.|Palanivelu C.|Kooby D.|Asbun H.|Wakabayashi G.|Tsuchida A.|Takada T.|Yamamoto M.|Nakamura M.</t>
  </si>
  <si>
    <t>Learning curve and surgical factors influencing the surgical outcomes during the initial experience with laparoscopic pancreaticoduodenectomy</t>
  </si>
  <si>
    <t>Levitt Katz L.|Bacha F.|Gidding S.|Weinstock R.|El ghormli L.|Libman I.|Nadeau K.|Porter K.|Marcovina S.|McKay S.|Haymond M.|Anderson B.|Bush C.|Gunn S.|Holden H.|Jones S.|Jeha G.|McGirk S.|Thamotharan S.|Cuttler L.|Abrams E.|Casey T.|Dahms W.|Ievers-Landis C.|Kaminski B.|Koontz M.|MacLeish S.|McGuigan P.|Narasimhan S.|Geffner M.|Barraza V.|Chang N.|Conrad B.|Dreimane D.|Estrada S.|Fisher L.|Fleury-Milfort E.|Hernandez S.|Hollen B.|Kaufman F.|Law E.|Mansilla V.|Miller D.|Muñoz C.|Ortiz R.|Ward A.|Wexler K.|Xu Y.|Yasuda P.|Berkowitz R.|Boyd S.|Johnson B.|Kaplan J.|Keating C.|Lassiter C.|Lipman T.|McGinley G.|McKnight H.|Schwartzman B.|Willi S.|Arslanian S.|Foster S.|Galvin B.|Hannon T.|Kriska A.|Marcus M.|Songer T.|Venditti E.|Goland R.|Gallagher D.|Kringas P.|Leibel N.|Ng D.|Ovalles M.|Seidman D.|Laffel L.|Goebel-Fabbri A.|Hall M.|Higgins L.|Keady J.|Malloy M.|Milaszewski K.|Rasbach L.|Nathan D.|Angelescu A.|Bissett L.|Ciccarelli C.|Delahanty L.|Goldman V.|Hardy O.|Larkin M.|Levitsky L.|McEachern R.|Norman D.|Nwosu D.|Park-Bennett S.|Richards D.|Sherry N.|Steiner B.|Tollefsen S.</t>
  </si>
  <si>
    <t>Gidding S.|Bacha F.|Bjornstad P.|Levitt Katz L.|Levitsky L.|Lynch J.|Tryggestad J.|Weinstock R.|El ghormli L.|Lima J.|McKay S.|Haymond M.|Anderson B.|Bush C.|Gunn S.|Holden H.|Jones S.|Jeha G.|McGirk S.|Thamotharan S.|Cuttler L.|Abrams E.|Casey T.|Dahms W.|Ievers-Landis C.|Kaminski B.|Koontz M.|MacLeish S.|McGuigan P.|Narasimhan S.|Geffner M.|Barraza V.|Chang N.|Conrad B.|Dreimane D.|Estrada S.|Fisher L.|Fleury-Milfort E.|Hernandez S.|Hollen B.|Kaufman F.|Law E.|Mansilla V.|Miller D.|Muñoz C.|Ortiz R.|Ward A.|Wexler K.|Xu Y.|Yasuda P.|Levitt Katz L.|Berkowitz R.|Boyd S.|Johnson B.|Kaplan J.|Keating C.|Lassiter C.|Lipman T.|McGinley G.|McKnight H.|Schwartzman B.|Willi S.|Arslanian S.|Bacha F.|Foster S.|Galvin B.|Hannon T.|Kriska A.|Libman I.|Marcus M.|Porter K.|Songer T.|Venditti E.|Goland R.|Gallagher D.|Kringas P.|Leibel N.|Ng D.|Ovalles M.|Seidman D.|Laffel L.|Goebel-Fabbri A.|Hall M.|Higgins L.|Keady J.|Malloy M.|Milaszewski K.|Rasbach L.|Nathan D.|Angelescu A.|Bissett L.|Ciccarelli C.|Delahanty L.|Goldman V.|Hardy O.|Larkin M.|Levitsky L.|McEachern R.|Norman D.|Nwosu D.</t>
  </si>
  <si>
    <t>Lipid Profiles, Inflammatory Markers, and Insulin Therapy in Youth with Type 2 Diabetes</t>
  </si>
  <si>
    <t>Cardiac Biomarkers in Youth with Type 2 Diabetes Mellitus: Results from the TODAY Study</t>
  </si>
  <si>
    <t>Weber M.|Dean J.|Hoffman N.|Broglio S.|McCrea M.|McAllister T.|Schmidt J.|Hoy A.|Hazzard J.|Kelly L.|Ortega J.|Port N.|Putukian M.|Langford T.|Tierney R.|Campbell D.|McGinty G.|O’Donnell P.|Svoboda S.|DiFiori J.|Giza C.|Benjamin H.|Buckley T.|Kaminski T.|Clugston J.|Feigenbaum L.|Eckner J.|Guskiewicz K.|Mihalik J.|Miles J.|Anderson S.|Master C.|Collins M.|Kontos A.|Bazarian J.|Chrisman S.|Brooks A.|Duma S.|Bullers C.|Miles C.|Dykhuizen B.</t>
  </si>
  <si>
    <t>Influences of Mental Illness, Current Psychological State, and Concussion History on Baseline Concussion Assessment Performance</t>
  </si>
  <si>
    <t>Vernetti A.|Senju A.|Charman T.|Johnson M.|Gliga T.|Baron-Cohen S.|Bedford R.|Bolton P.|Cheung H.|Davies K.|Elsabbagh M.|Fernandes J.|Gammer I.|Guiraud J.|Liew M.|Maris H.|O'Hara L.|Pasco G.|Pickles A.|Ribeiro H.|Salomone E.|Tucker L.|Yemane F.</t>
  </si>
  <si>
    <t>Cheung C.|Bedford R.|Johnson M.|Charman T.|Gliga T.|Baron-Cohen S.|Bolton P.|Blasi A.|Davies K.|Elsabbagh M.|Fernandes J.|Gammer I.|Green J.|Guiraud J.|Liew M.|Lloyd-Fox S.|Maris H.|O'Hara L.|Pasco G.|Pickles A.|Ribeiro H.|Salomone E.|Tucker L.|Yemane F.</t>
  </si>
  <si>
    <t>Simulating interaction: Using gaze-contingent eye-tracking to measure the reward value of social signals in toddlers with and without autism</t>
  </si>
  <si>
    <t>Visual search performance in infants associates with later ASD diagnosis</t>
  </si>
  <si>
    <t>Jauniaux E.|Bhide A.|Kennedy A.|Woodward P.|Hubinont C.|Collins S.|Collins S.|Duncombe G.|Klaritsch P.|Chantraine F.|Kingdom J.|Grønbeck L.|Rull K.|Nigatu B.|Tikkanen M.|Sentilhes L.|Asatiani T.|Leung W.|AIhaidari T.|Brennan D.|Kondoh E.|Yang J.|Seoud M.|Jegasothy R.|Espino y Sosa S.|Jacod B.|D’Antonio F.|Shah N.|Bomba-Opon D.|Ayres-de-Campos D.|Jeremic K.|Kok T.|Soma-Pillay P.|Tul Mandić N.|Lindqvist P.|Arnadottir T.|Hoesli I.|Jaisamrarn U.|Al Mulla A.|Robson S.|Cortez R.</t>
  </si>
  <si>
    <t>FIGO consensus guidelines on placenta accreta spectrum disorders: Prenatal diagnosis and screening</t>
  </si>
  <si>
    <t>Amblard I.|Amblard I.|Mercier F.|Bartlett D.|Ahrendt S.|Lee K.|Zeh H.|Levine E.|Baratti D.|Deraco M.|Piso P.|Morris D.|Rau B.|Tentes A.|Tuech J.|Quenet F.|Akaishi E.|Pocard M.|Yonemura Y.|Lorimier G.|Delroeux D.|Villeneuve L.|Villeneuve L.|Glehen O.|Glehen O.|Passot G.|Passot G.|Abba J.|Abboud K.|Alyami M.|Arvieux C.|Bakrin N.|Bereder J.|Bouzard D.|Brigand C.|Carrère S.|Delroeux D.|Dumont F.|Eveno C.|Facy O.|Guyon F.|Kianmanesh R.|Lo Dico R.|Lorimier G.|Marchal F.|Mariani P.|Meeus P.|Msika S.|Ortega-Deballon P.|Paquette B.|Peyrat P.|Pirro N.|Pocard M.|Porcheron J.|Quenet F.|Rat P.|Sgarbura O.|Thibaudeau E.|Tuech J.|Zinzindohoue F.|Ahrendt S.|Akaishi E.|Baik S.|Baratti D.|Bhatt A.|Cachin P.|Ceelen W.|De Hingh I.|De Simone M.|Dubé P.|Edwards R.|Franko J.|Gonzalez-Bayon L.|Gushchin V.|Holtzman M.|Hsieh M.|Kecmanovic D.|Lee K.|Lehmann K.|Liu Y.|Mehta S.|Morris D.|O'Dwyer S.|Orsevigo E.|Pande P.|Park E.|Pingpank J.|Piso P.|Rajan F.|Rau B.|Sardi A.|Sideris L.|Sommariva A.|Spiliotis J.|Sugarbaker P.|Tentes A.|Teo M.|Yarema R.|Younan R.|Zaveri S.</t>
  </si>
  <si>
    <t>Cytoreductive surgery and HIPEC improve survival compared to palliative chemotherapy for biliary carcinoma with peritoneal metastasis: A multi-institutional cohort from PSOGI and BIG RENAPE groups</t>
  </si>
  <si>
    <t>Proposal for a Risk-Based Categorization of Uterine Carcinosarcoma</t>
  </si>
  <si>
    <t>Johnson C.|Johnson C.|Haldeman S.|Haldeman S.|Haldeman S.|Chou R.|Chou R.|Nordin M.|Nordin M.|Green B.|Green B.|Côté P.|Côté P.|Hurwitz E.|Kopansky-Giles D.|Kopansky-Giles D.|Acaroğlu E.|Cedraschi C.|Cedraschi C.|Ameis A.|Randhawa K.|Randhawa K.|Aartun E.|Adjei-Kwayisi A.|Ayhan S.|Aziz A.|Bas T.|Blyth F.|Borenstein D.|Brady O.|Brooks P.|Camilleri C.|Castellote J.|Clay M.|Davatchi F.|Dudler J.|Dunn R.|Eberspaecher S.|Emmerich J.|Farcy J.|Fisher-Jeffes N.|Goertz C.|Grevitt M.|Griffith E.|Hajjaj-Hassouni N.|Hartvigsen J.|Hartvigsen J.|Hondras M.|Kane E.|Laplante J.|Lemeunier N.|Mayer J.|Mior S.|Mmopelwa T.|Modic M.|Moss J.|Mullerpatan R.|Muteti E.|Mwaniki L.|Ngandeu-Singwe M.|Outerbridge G.|Rajasekaran S.|Shearer H.|Smuck M.|Sönmez E.|Tavares P.|Taylor-Vaisey A.|Torres C.|Torres P.|van der Horst A.|van der Horst A.|Verville L.|Verville L.|Vialle E.|Kumar G.|Vlok A.|Watters W.|Watters W.|Wong C.|Wong J.|Yu H.|Yu H.|Yüksel S.</t>
  </si>
  <si>
    <t>The Global Spine Care Initiative: model of care and implementation</t>
  </si>
  <si>
    <t>Laptook A.|Bell E.|Shankaran S.|Boghossian N.|Wyckoff M.|Kandefer S.|Walsh M.|Saha S.|Higgins R.|Polin R.|Keszler M.|Vohr B.|Hensman A.|Vieira E.|Little E.|Fanaroff A.|Hibbs A.|Newman N.|Siner B.|Truog W.|Pallotto E.|Kilbride H.|Gauldin C.|Holmes A.|Johnson K.|Schibler K.|Kallapur S.|Grisby C.|Alexander B.|Fischer E.|Jackson L.|Kirker K.|Jennings J.|Wuertz S.|Muthig G.|Donovan E.|Hessling J.|Mersmann M.|Mincey H.|Cotten C.|Goldberg R.|Finkle J.|Fisher K.|Auten K.|Laughon M.|Bose C.|Bernhardt J.|Clark C.|Stoll B.|Carlton D.|Hale E.|Loggins Y.|Bottcher D.|Archer S.|Wright L.|McClure E.|Poindexter B.|Sokol G.|Herron D.|Lemons J.|Appel D.|Miller L.|Sanchez P.|Nelin L.|Jadcherla S.|Luzader P.|Parikh N.|Nist M.|Fuller J.|Gutentag J.|Jones M.|McGregor S.|Rodgers E.|Ulloa J.|Wolfe T.|Das A.|Wallace D.|Poole W.|Zaterka-Baxter K.|Crawford M.|Gabrio J.|O'Donnell Auman J.|Huitema C.|Hastings B.|Van Meurs K.|Stevenson D.|Ball M.|Proud M.|Carlo W.|Ambalavanan N.|Collins M.|Cosby S.|Devaskar U.|Garg M.|Chanlaw T.|Geller R.|Colaizy T.|Ellsbury D.|Brumbaugh J.|Johnson K.</t>
  </si>
  <si>
    <t>Admission Temperature and Associated Mortality and Morbidity among Moderately and Extremely Preterm Infants</t>
  </si>
  <si>
    <t>Fossati N.|Karnes R.|Colicchia M.|Boorjian S.|Bossi A.|Seisen T.|Di Muzio N.|Cozzarini C.|Noris Chiorda B.|Fiorino C.|Gandaglia G.|Dell'Oglio P.|Shariat S.|Goldner G.|Joniau S.|Battaglia A.|Haustermans K.|De Meerleer G.|Fonteyne V.|Ost P.|Van Poppel H.|Wiegel T.|Montorsi F.|Briganti A.</t>
  </si>
  <si>
    <t>Fossati N.|Parker W.|Karnes R.|Colicchia M.|Bossi A.|Seisen T.|Di Muzio N.|Cozzarini C.|Noris Chiorda B.|Fiorino C.|Gandaglia G.|Bartkowiak D.|Wiegel T.|Shariat S.|Goldner G.|Battaglia A.|Joniau S.|Haustermans K.|De Meerleer G.|Fonteyne V.|Ost P.|Van Poppel H.|Montorsi F.|Briganti A.|Boorjian S.</t>
  </si>
  <si>
    <t>Impact of Early Salvage Radiation Therapy in Patients with Persistently Elevated or Rising Prostate-specific Antigen After Radical Prostatectomy</t>
  </si>
  <si>
    <t>More Extensive Lymph Node Dissection at Radical Prostatectomy is Associated with Improved Outcomes with Salvage Radiotherapy for Rising Prostate-specific Antigen After Surgery: A Long-term, Multi-institutional Analysis</t>
  </si>
  <si>
    <t>Gorham P.|Allison P.|Banerjee O.|Batten L.|Beatty J.|Bechtol K.|Bechtol K.|Belov K.|Besson D.|Besson D.|Binns W.|Bugaev V.|Cao P.|Chen C.|Chen C.|Chen P.|Clem J.|Connolly A.|Cremonesi L.|Dailey B.|Deaconu C.|Dowkontt P.|Fox B.|Gordon J.|Hast C.|Hill B.|Hsu S.|Huang J.|Hughes K.|Hughes K.|Hupe R.|Israel M.|Liewer K.|Liu T.|Ludwig A.|Macchiarulo L.|Matsuno S.|Miki C.|Mulrey K.|Mulrey K.|Nam J.|Naudet C.|Nichol R.|Novikov A.|Novikov A.|Oberla E.|Prohira S.|Rauch B.|Roberts J.|Roberts J.|Romero-Wolf A.|Rotter B.|Russell J.|Saltzberg D.|Seckel D.|Schoorlemmer H.|Schoorlemmer H.|Shiao J.|Stafford S.|Stockham J.|Stockham M.|Strutt B.|Sutherland M.|Varner G.|Vieregg A.|Wang S.|Wissel S.</t>
  </si>
  <si>
    <t>Constraints on the diffuse high-energy neutrino flux from the third flight of ANITA</t>
  </si>
  <si>
    <t>Poder K.|Poder K.|Tamburini M.|Sarri G.|Di Piazza A.|Kuschel S.|Kuschel S.|Baird C.|Behm K.|Bohlen S.|Cole J.|Corvan D.|Duff M.|Gerstmayr E.|Keitel C.|Krushelnick K.|Mangles S.|McKenna P.|Murphy C.|Najmudin Z.|Ridgers C.|Samarin G.|Symes D.|Thomas A.|Thomas A.|Warwick J.|Zepf M.|Zepf M.|Zepf M.</t>
  </si>
  <si>
    <t>Experimental Signatures of the Quantum Nature of Radiation Reaction in the Field of an Ultraintense Laser</t>
  </si>
  <si>
    <t>Zotti G.|González-Nuevo J.|Lopez-Caniego M.|Negrello M.|Greenslade J.|Hernández-Monteagudo C.|Delabrouille J.|Cai Z.|Bonato M.|Bonato M.|Achúcarro A.|Achúcarro A.|Ade P.|Allison R.|Ashdown M.|Ashdown M.|Ballardini M.|Ballardini M.|Ballardini M.|Banday A.|Banday A.|Banerji R.|Bartlett J.|Bartolo N.|Bartolo N.|Bartolo N.|Basak S.|Basak S.|Bersanelli M.|Bersanelli M.|Biesiada M.|Bilicki M.|Bilicki M.|Bilicki M.|Bonaldi A.|Bonavera L.|Borrill J.|Borrill J.|Bouchet F.|Boulanger F.|Brinckmann T.|Bucher M.|Burigana C.|Burigana C.|Burigana C.|Buzzelli A.|Buzzelli A.|Buzzelli A.|Calvo M.|Carvalho C.|Castellano M.|Challinor A.|Chluba J.|Clements D.|Clesse S.|Colafrancesco S.|Colantoni I.|Coppolecchia A.|Coppolecchia A.|Crook M.|D'Alessandro G.|D'Alessandro G.|De Bernardis P.|De Bernardis P.|De Gasperis G.|De Gasperis G.|Diego J.|Valentino E.|Valentino E.|Errard J.|Errard J.|Feeney S.|Feeney S.|Fernández-Cobos R.|Ferraro S.|Finelli F.|Finelli F.|Forastieri F.|Forastieri F.|Galli S.|Génova-Santos R.|Génova-Santos R.|Gerbino M.|Grandis S.|Grandis S.|Hagstotz S.|Hagstotz S.|Hanany S.|Handley W.|Handley W.|Hervias-Caimapo C.|Hills M.|Hivon E.|Kiiveri K.|Kiiveri K.|Kisner T.|Kisner T.|Kitching T.|Kunz M.|Kurki-Suonio H.</t>
  </si>
  <si>
    <t>Exploring cosmic origins with CORE: Extragalactic sources in cosmic microwave background maps</t>
  </si>
  <si>
    <t>Wang K.|Wang K.|Baynard E.|Bruni C.|Cassou K.|Chaumat V.|Delerue N.|Demailly J.|Douillet D.|El.Kamchi N.|Garzella D.|Guilbaud O.|Jenzer S.|Kazamias S.|Kubytskyi V.|Lepercq P.|Lucas B.|Maynard G.|Neveu O.|Pittman M.|Prazeres R.|Purwar H.|Ros D.</t>
  </si>
  <si>
    <t>Baynard E.|Bruni C.|Cassou K.|Chaumat V.|Delerue N.|Demailly J.|Douillet D.|El Kamchi N.|Garzella D.|Guilbaud O.|Jenzer S.|Kazamias S.|Kubytskyi V.|Lepercq P.|Lucas B.|Maynard G.|Neveu O.|Pittman M.|Prazeres R.|Purwar H.|Ros D.|Wang K.</t>
  </si>
  <si>
    <t>Longitudinal compression and transverse matching of electron bunch for external injection LPWA at ESCULAP</t>
  </si>
  <si>
    <t>Status report of the ESCULAP project at Orsay: External injection of low energy electrons in a Plasma</t>
  </si>
  <si>
    <t>Kozioziemski B.|Ayers J.|Bell P.|Bradley D.|Descalle M.|Hau-Riege S.|McCarville T.|Pardini T.|Pickworth L.|Vogel J.|Stone J.|Robinson J.|Ampleford D.|Ball C.|Bourdon C.|Fein J.|Wu M.|Ames A.|Bruni R.|Romaine S.</t>
  </si>
  <si>
    <t>Vogel J.|Pivovaroff M.|Kozioziemski B.|Walton C.|Ayers J.|Bell P.|Bradley D.|Descalle M.|Hau-Riege S.|Pickworth L.|Ampleford D.|Ball C.|Bourdon C.|Fein J.|Gard P.|Maurer A.|Wu M.|Ames A.|Bruni R.|Romaine S.|Kilaru K.|Roberts O.|Ramsey B.</t>
  </si>
  <si>
    <t>An x-ray optic calibration facility for high energy density diagnostics</t>
  </si>
  <si>
    <t>Design and raytrace simulations of a multilayer-coated Wolter x-ray optic for the Z machine at Sandia National Laboratories</t>
  </si>
  <si>
    <t>Vient E.|Manduci L.|Manduci L.|Legouée E.|Augey L.|Bonnet E.|Borderie B.|Bougault R.|Chbihi A.|Dell'Aquila D.|Dell'Aquila D.|Fable Q.|Francalanza L.|Frankland J.|Galichet E.|Galichet E.|Gruyer D.|Gruyer D.|Guinet D.|Henri M.|La Commara M.|Lehaut G.|Le Neindre N.|Lombardo I.|Lombardo I.|Lopez O.|Marini P.|Pârlog M.|Pârlog M.|Rivet M.|Rosato E.|Roy R.|St-Onge P.|St-Onge P.|Spadaccini G.|Verde G.|Verde G.|Vigilante M.</t>
  </si>
  <si>
    <t>New \"3D calorimetry\" of hot nuclei</t>
  </si>
  <si>
    <t>Validation of a new \"3D calorimetry\" of hot nuclei with the HIPSE event generator</t>
  </si>
  <si>
    <t>Park K.|Guidal M.|Gothe R.|Pire B.|Semenov-Tian-Shansky K.|Laget J.|Adhikari K.|Adhikari S.|Akbar Z.|Avakian H.|Ball J.|Balossino I.|Baltzell N.|Barion L.|Battaglieri M.|Bedlinskiy I.|Biselli A.|Biselli A.|Briscoe W.|Brooks W.|Burkert V.|Cao F.|Carman D.|Celentano A.|Charles G.|Chetry T.|Ciullo G.|Ciullo G.|Clark L.|Cole P.|Cole P.|Contalbrigo M.|Crede V.|D'Angelo A.|D'Angelo A.|Dashyan N.|De Vita R.|De Sanctis E.|Defurne M.|Deur A.|Djalali C.|Dupre R.|Egiyan H.|El Alaoui A.|El Fassi L.|Elouadrhiri L.|Eugenio P.|Fedotov G.|Fersch R.|Filippi A.|Garçon M.|Ghandilyan Y.|Gilfoyle G.|Girod F.|Golovatch E.|Griffioen K.|Guo L.|Guo L.|Hafidi K.|Hakobyan H.|Hakobyan H.|Hanretty C.|Harrison N.|Hattawy M.|Heddle D.|Heddle D.|Hicks K.|Holtrop M.|Hyde C.|Ilieva Y.|Ilieva Y.|Ireland D.|Ishkhanov B.|Isupov E.|Jenkins D.|Johnston S.|Joo K.|Joo K.|Kabir M.|Keller D.|Khachatryan G.|Khachatryan M.|Khandaker M.|Khandaker M.|Kim W.|Klein F.|Kubarovsky V.|Kuhn S.|Lanza L.|Lanza L.|Livingston K.|MacGregor I.|Markov N.|McKinnon B.|Mirazita M.|Mokeev V.|Montgomery R.|Munoz Camacho C.|Nadel-Turonski P.|Niccolai S.</t>
  </si>
  <si>
    <t>Hard exclusive pion electroproduction at backward angles with CLAS</t>
  </si>
  <si>
    <t>PAMELA (Payload for Antimatter Matter Exploration and Light-nuclei Astrophysics) was a cosmic ray research module attached to an Earth orbiting satellite.</t>
  </si>
  <si>
    <t>Galaxy Evolution Explorer (GALEX) "is an orbiting ultraviolet space telescope launched on April 28, 2003, and operated until early 2012."</t>
  </si>
  <si>
    <t>KLOE Collaboration</t>
  </si>
  <si>
    <t>DAΦNE (Double Annular Φ Factory for Nice Experiments), is an electron-positron collider at the INFN Frascati National Laboratory in Frascati, Italy</t>
  </si>
  <si>
    <t>BES Collaboration</t>
  </si>
  <si>
    <t>BESII detector at BEPC "Beijing Spectrometer (BESII) at Beijing Electron Positron Collider (BEPC)."</t>
  </si>
  <si>
    <t>Fermi National Accelerator Laboratory</t>
  </si>
  <si>
    <t>KTeV experiment at Fermi National Accelerator Laboratory during 1996, 1997, and 1999</t>
  </si>
  <si>
    <t>FOCUS Collaboration</t>
  </si>
  <si>
    <t>Fermilab experiment FOCUS "(Photoproduction Of Charm with an Upgraded Spectrometer)"</t>
  </si>
  <si>
    <t>PHOBOS collaboration</t>
  </si>
  <si>
    <t xml:space="preserve">RHIC (Relativistic Heavy Ion Collider) at Brookhaven National Laboratory </t>
  </si>
  <si>
    <t>BESII detector at the Beijing Electron-Positron Collider</t>
  </si>
  <si>
    <t>GLEAM virtual observatory server</t>
  </si>
  <si>
    <t>Murchison Widefield Array (MWA)  low frequency radio telescope</t>
  </si>
  <si>
    <t>Borexino Collaboration</t>
  </si>
  <si>
    <t>Borexino "is a particle physics experiment to study low energy (sub-MeV) solar neutrinos. The detector is the world's most radio-pure liquid scintillator calorimeter."</t>
  </si>
  <si>
    <t>LUNA collaboration</t>
  </si>
  <si>
    <t>LNGS (laboratories of Laboratori Nazionali del Gran Sasso) " measuring cross sections of the Hydrogen burning and Primordial nucleosynthesis reactions in the underground"</t>
  </si>
  <si>
    <t>COMPASS Collaboration</t>
  </si>
  <si>
    <t>CERN/COMPASS experiment</t>
  </si>
  <si>
    <t>ANTARES is "a neutrino detector residing 2.5 km under the Mediterranean Sea off the coast of Toulon, France."</t>
  </si>
  <si>
    <t>ANTARES collaboration</t>
  </si>
  <si>
    <t>AGILE (Astrorivelatore Gamma ad Immagini LEggero) is a mission of the Italian Space Agency for γ-ray and hard X-ray astrophysics in the 30 Mev−50 GeV and 18−60 keV energy ranges</t>
  </si>
  <si>
    <t>AGILE project</t>
  </si>
  <si>
    <t>Subaru Telescope</t>
  </si>
  <si>
    <t>Subaru Telescope, National Astronomical Observatory of Japan</t>
  </si>
  <si>
    <t>Accelerator Laboratory at the Department of Physics at the University of Jyväskylä</t>
  </si>
  <si>
    <t>University of Jyvaskyla, Department of Physics</t>
  </si>
  <si>
    <t>zCOSMOS bright survey</t>
  </si>
  <si>
    <t>COSMOS is a deep, wide area, multi-wavelength survey aimed at measuring the evolution of galaxies on scales from a few Kpc to 10's of Mpc.</t>
  </si>
  <si>
    <t>CHINET surveillance of bacterial resistance across China</t>
  </si>
  <si>
    <t>CONFIRM (Coronary CT Angiography Evaluation for Clinical Outcomes: An International Multicenter) registry</t>
  </si>
  <si>
    <t>CONFIRM (Coronary CT Angiography Evaluation for Clinical Outcomes: An International Multicenter) registry "a large, prospective, multinational dynamic observational study of patients undergoing CCTA"</t>
  </si>
  <si>
    <t>Budker Institute of Nuclear Physics, Novosibirsk, 630090, Russi</t>
  </si>
  <si>
    <t>SND (Spherical Neutral Detector), Budker Institute of Nuclear Physics (BINP), Novosibirsk, Russia</t>
  </si>
  <si>
    <t>CERN n-TOF</t>
  </si>
  <si>
    <t>n_TOF Collaboration</t>
  </si>
  <si>
    <t xml:space="preserve"> SuperWASP Wide Angle Search for Planets project</t>
  </si>
  <si>
    <t xml:space="preserve"> SuperWASP observatories</t>
  </si>
  <si>
    <t>HEGRA (High Energy Gamma-Ray Astronomy) system of Cherenkov telescopes</t>
  </si>
  <si>
    <t>"international collaboration of research institutes and universities"</t>
  </si>
  <si>
    <t>CNES/CoRoT space mission</t>
  </si>
  <si>
    <t>CoRoT space mission</t>
  </si>
  <si>
    <t>SPT collaboration</t>
  </si>
  <si>
    <t>SPT (South Pole Telescope) a 10-meter diameter telescope</t>
  </si>
  <si>
    <t>Department of Orthopaedic Surgery, Graduate School of Medicine, Chiba University, Japan</t>
  </si>
  <si>
    <t>None</t>
  </si>
  <si>
    <t>COSY, Jülich</t>
  </si>
  <si>
    <t>[COSY collaboration]</t>
  </si>
  <si>
    <t>CERN Super Proton Synchrotron</t>
  </si>
  <si>
    <t>NA49 Collaboration</t>
  </si>
  <si>
    <t>LIGO  Laser Interferometer Gravitational-Wave Observatory</t>
  </si>
  <si>
    <t>LIGO Scientific Collaboration</t>
  </si>
  <si>
    <t>OBELIX Collaboration</t>
  </si>
  <si>
    <t>CERN/LEAR (Proton-Antiproton Annihilation)</t>
  </si>
  <si>
    <t>Gammasphere "third generation gamma ray spectrometer used to study rare and exotic nuclear physics."</t>
  </si>
  <si>
    <t>[Gammasphere project]</t>
  </si>
  <si>
    <t>RAdial Velocity Experiment (RAVE) survey</t>
  </si>
  <si>
    <t>"RAVE is an international collaboration with over 30 active members"</t>
  </si>
  <si>
    <t xml:space="preserve">J-PET is a detector optimized for registration of photons from the electron–positron annihilation via plastic scintillators </t>
  </si>
  <si>
    <t>Jagiellonian PET collaboration</t>
  </si>
  <si>
    <t>Fermilab/NuTeV experiment</t>
  </si>
  <si>
    <t>Fermilab?</t>
  </si>
  <si>
    <t>JACC Study (Japan Collaborative Cohort Study for Evaluation of Cancer Risk)</t>
  </si>
  <si>
    <t xml:space="preserve">JACC Study </t>
  </si>
  <si>
    <t>HADES Collaboration</t>
  </si>
  <si>
    <t>HADES (High-Acceptance Di-Electron Spectrometer) "a charged-particle detector located at the GSI Helmholtz Center for Heavy Ion Research in Darmstadt</t>
  </si>
  <si>
    <t>CLAS (CEBAF Large Acceptance Spectrometer) at Jefferson Lab</t>
  </si>
  <si>
    <t>ALPHA collaboration</t>
  </si>
  <si>
    <t>CERN/ALPHA (trapped antihydrogen atoms)</t>
  </si>
  <si>
    <t>BESS-Polar experiment</t>
  </si>
  <si>
    <t>CRYSTAL BARREL collaboration</t>
  </si>
  <si>
    <t>KEK (High Energy Accelerator Research Organization), Japan</t>
  </si>
  <si>
    <t>MACHO Collaboration</t>
  </si>
  <si>
    <t>MACHO Survey (massive astrophysical compact halo object)</t>
  </si>
  <si>
    <t>INDRA Collaboration</t>
  </si>
  <si>
    <t>INDRA array "highly segmented detector for light charged particles and fragments"</t>
  </si>
  <si>
    <t>CERN/LEAR (Low Energy Antiproton Ring)/Crystal Barrel Experiment</t>
  </si>
  <si>
    <t>ARGO-YBJ Collaboration</t>
  </si>
  <si>
    <t>ATLAS 3D Project</t>
  </si>
  <si>
    <t>Budker Institute of Nuclear Physics (BINP), VEPP-2M particle acceleratot,  in Novosibirsk, Siberia, Russia.</t>
  </si>
  <si>
    <t>Budker Institute of Nuclear Physics (BINP)</t>
  </si>
  <si>
    <t>Yangbajing Laboratory, Tibet/ARGO-YBJ detector</t>
  </si>
  <si>
    <t>FOPI Collaboration</t>
  </si>
  <si>
    <t>FOPI spectrometer</t>
  </si>
  <si>
    <t>MOA collaboration</t>
  </si>
  <si>
    <t>Microlensing Observations in Astrophysics (MOA) telescope</t>
  </si>
  <si>
    <t>CERN/n-TOF</t>
  </si>
  <si>
    <t>Tibet ASγ Collaboration</t>
  </si>
  <si>
    <t>Tibet-III air shower (AS) array</t>
  </si>
  <si>
    <t>CBELSA/TAPS Collaboration</t>
  </si>
  <si>
    <t xml:space="preserve">Helmholtz–Institut/e Electron Stretcher Accelerator (ELSA) </t>
  </si>
  <si>
    <t>National Institute for Fusion Science/ large helical device (LHD)</t>
  </si>
  <si>
    <t>National Institute for Fusion Science, Japan</t>
  </si>
  <si>
    <t>RHIC</t>
  </si>
  <si>
    <t>A2 Collaboration</t>
  </si>
  <si>
    <t>Mainz MAMI accelerator</t>
  </si>
  <si>
    <t>T2K Collaboration</t>
  </si>
  <si>
    <t>J-PARC/T2K proton accellerator</t>
  </si>
  <si>
    <t>Fermilab E791 Collaboration</t>
  </si>
  <si>
    <t xml:space="preserve">Fermilab/Experiment 791 at Fermilab's Tagged Photon Laboratory </t>
  </si>
  <si>
    <t>CPLEAR experiment</t>
  </si>
  <si>
    <t>CERN/LEAR (Low Energy Antiproton Ring)/</t>
  </si>
  <si>
    <t>NA50 collaboration</t>
  </si>
  <si>
    <t>CERN/NA50 Experiment</t>
  </si>
  <si>
    <t xml:space="preserve"> GRAAL collaboration</t>
  </si>
  <si>
    <t>European Synchrotron Radiation Facility (ESRF)/GRAAL polarized γ-ray beam</t>
  </si>
  <si>
    <t xml:space="preserve"> VIMOS VLT deep survey</t>
  </si>
  <si>
    <t xml:space="preserve">  Very Large Telescope/VIMOS spectrograph</t>
  </si>
  <si>
    <t>JPHC Study (Japan Public Health Center-based Prospective Study)</t>
  </si>
  <si>
    <t xml:space="preserve"> JPHC Study Group</t>
  </si>
  <si>
    <t>Baikal neutrino telescope NT200</t>
  </si>
  <si>
    <t>BAIKAL experiment</t>
  </si>
  <si>
    <t>Physics/astronomy</t>
  </si>
  <si>
    <t>Division of Hematology, Mayo Clinic, Rochester, Minnesota</t>
  </si>
  <si>
    <t>Systemic Lupus International Collaborating Clinics inception cohort</t>
  </si>
  <si>
    <t>Division of Hematology, Saitama Medical Center, Jichi Medical University, Saitama, Japan</t>
  </si>
  <si>
    <t>prospective multicenter stroke registry database in Korea</t>
  </si>
  <si>
    <t>Consortium on the Genetics of Schizophrenia (COGS)</t>
  </si>
  <si>
    <t>Food4Me project (EU funded)</t>
  </si>
  <si>
    <t>Food4Me vounteers (variable)</t>
  </si>
  <si>
    <t>*Department of Urology, Sapporo Medical University, School of Medicine, Japan???</t>
  </si>
  <si>
    <t>Patients with urinary tract infections (UTIs) in 11 hospitals 1995-1996 in Japan</t>
  </si>
  <si>
    <t>European Male Ageing Study</t>
  </si>
  <si>
    <t>e EMAS study group</t>
  </si>
  <si>
    <t>US Extrahepatic Biliary Malignancy Consortium</t>
  </si>
  <si>
    <t>patients with [x] at 10‐institutions from 2000 to 2015</t>
  </si>
  <si>
    <t xml:space="preserve">OCD Collaborative Genetics Study (OCGS) </t>
  </si>
  <si>
    <t>(e.g.,) blood specimens from 238 families containing 299 OCD-affected sibling pairs and their parents, and additional affected relative pairs, for a genome-wide linkage study</t>
  </si>
  <si>
    <t>(e.g.) prospective four-year observational study of all women with a singleton gestation and a prior cesarean delivery at 19 academic medical centers</t>
  </si>
  <si>
    <t>National Institute of Child Health and Human Development Maternal–Fetal Medicine Units Network</t>
  </si>
  <si>
    <t>EDEN mother-child study group</t>
  </si>
  <si>
    <t xml:space="preserve">French EDEN cohort study of mother-son dyads </t>
  </si>
  <si>
    <t>IMAGEN Consortium (EU funded)</t>
  </si>
  <si>
    <t>Mixed</t>
  </si>
  <si>
    <t>MTA Cooperative Group</t>
  </si>
  <si>
    <t>MTA: multisite Multimodal Treatment Study of Children with Attention-Deficit/Hyperactivity Disorder</t>
  </si>
  <si>
    <t>B-cell lymphoma (DLBCL) patients</t>
  </si>
  <si>
    <t>DLBCL Rituximab-CHOP Consortium Program Study</t>
  </si>
  <si>
    <t>cross-sectional survey of 3667 adults in Tianjin, China</t>
  </si>
  <si>
    <t>IPD-Work consortium</t>
  </si>
  <si>
    <t>European cohort studies from the Individual-Participant-Data Meta-Analysis in Working Populations consortium</t>
  </si>
  <si>
    <t>IMAGE project (Funding: EU &amp; NSF: R01MH62873)</t>
  </si>
  <si>
    <t>data  "from the International Multicentre ADHD Genetics (IMAGE) project"</t>
  </si>
  <si>
    <t>Freq</t>
  </si>
  <si>
    <t>Use</t>
  </si>
  <si>
    <t>Articles authored by collaboration</t>
  </si>
  <si>
    <t>Collaborations</t>
  </si>
  <si>
    <t>LHC/ATLAS "Large Hadron Collider (LHC) is the world's largest and most powerful particle collider and the largest machine in the world.[1] It was built by the European Organization for Nuclear Research (CERN) between 1998 and 2008 in collaboration with over 10,000 scientists and hundreds of universities and laboratories, as well as more than 100 countries"</t>
  </si>
  <si>
    <t>Osaka University</t>
  </si>
  <si>
    <t>patients who visited Korea University Guro Hospita (single-centre, all-comers, and large retrospective cohort 3566 consecutive patients who visited Korea University Guro Hospital, Seoul, Korea)</t>
  </si>
  <si>
    <t>[Medicine/cohort]Diabetes collaboration based on one hospital's patients</t>
  </si>
  <si>
    <t>[Medicine/dept research] Department of Gastroenterology and Hepatology, Osaka UniversityOsaka University</t>
  </si>
  <si>
    <t xml:space="preserve"> Canadian Scleroderma Research Group</t>
  </si>
  <si>
    <t>Canada "In 2003, a group of seventeen rheumatologists from across Canada, under the direction of Dr. Murray Baron, came together and acknowledged the need to unite to better treat patients with systemic sclerosis, also known as scleroderma."</t>
  </si>
  <si>
    <t>European Male Ageing Study (EMAS)</t>
  </si>
  <si>
    <t>3200 men in 8 different countries in Europe are taking part in the study</t>
  </si>
  <si>
    <t>Canadian Nosocomial Infection Surveillance Program</t>
  </si>
  <si>
    <t>a large network of major Canadian acute care hospitals</t>
  </si>
  <si>
    <t>IDACO Investigators</t>
  </si>
  <si>
    <t>11-cohort IDACO (International Database on Ambulatory Blood Pressure Monitoring in Relation to Cardiovascular Outcomes)</t>
  </si>
  <si>
    <t>[Medicine/Department]Department of Gastroenterology, Graduate School of Medicine, The University of Tokyo</t>
  </si>
  <si>
    <t>Global Longitudinal Study of Osteoporosis in Women (GLOW</t>
  </si>
  <si>
    <t>[Public Health/Cohort]Global Longitudinal Study of Osteoporosis in Women (GLOW</t>
  </si>
  <si>
    <t>Global Network for Women’s and Children’s Health Research, "improving maternal and child health outcomes and building health research capacity in resource-poor settings by testing cost-effective, sustainable interventions"</t>
  </si>
  <si>
    <t>[Public Health/shared task]HepaMeta Team; "Socioeconomic characteristics of the population living in Roma settlements and association with health and health-related behaviour."</t>
  </si>
  <si>
    <t>Multicenter U.S. Registry</t>
  </si>
  <si>
    <t>multicenter CTO registry</t>
  </si>
  <si>
    <t>Cancer Genome Atlas Research Network</t>
  </si>
  <si>
    <t>EUROCARE‐2 database for 47 cancer registries in 17 European countries</t>
  </si>
  <si>
    <t>EUROCARE Working Group</t>
  </si>
  <si>
    <t>[Genomics/genomics of disease] Informal collaboration on Bulimia/anorexia  genomics?</t>
  </si>
  <si>
    <t>SCOPUS_ID:84971201884</t>
  </si>
  <si>
    <t>SCOPUS_ID:79551643756</t>
  </si>
  <si>
    <t>SCOPUS_ID:80053382364</t>
  </si>
  <si>
    <t>SCOPUS_ID:80053380985</t>
  </si>
  <si>
    <t>SCOPUS_ID:80053488702</t>
  </si>
  <si>
    <t>SCOPUS_ID:80053485041</t>
  </si>
  <si>
    <t>SCOPUS_ID:80053456984</t>
  </si>
  <si>
    <t>SCOPUS_ID:80053514179</t>
  </si>
  <si>
    <t>SCOPUS_ID:80053547375</t>
  </si>
  <si>
    <t>SCOPUS_ID:80053454751</t>
  </si>
  <si>
    <t>SCOPUS_ID:80053447084</t>
  </si>
  <si>
    <t>SCOPUS_ID:78649846756</t>
  </si>
  <si>
    <t>SCOPUS_ID:80053518695</t>
  </si>
  <si>
    <t>SCOPUS_ID:80053517168</t>
  </si>
  <si>
    <t>SCOPUS_ID:80053540920</t>
  </si>
  <si>
    <t>SCOPUS_ID:80053534911</t>
  </si>
  <si>
    <t>SCOPUS_ID:80053368415</t>
  </si>
  <si>
    <t>SCOPUS_ID:80053443438</t>
  </si>
  <si>
    <t>SCOPUS_ID:80054039848</t>
  </si>
  <si>
    <t>SCOPUS_ID:79551616999</t>
  </si>
  <si>
    <t>SCOPUS_ID:79952176138</t>
  </si>
  <si>
    <t>SCOPUS_ID:80053439069</t>
  </si>
  <si>
    <t>SCOPUS_ID:78649840698</t>
  </si>
  <si>
    <t>SCOPUS_ID:84879345163</t>
  </si>
  <si>
    <t>SCOPUS_ID:84879326915</t>
  </si>
  <si>
    <t>SCOPUS_ID:78149419515</t>
  </si>
  <si>
    <t>SCOPUS_ID:78049256115</t>
  </si>
  <si>
    <t>SCOPUS_ID:80053475268</t>
  </si>
  <si>
    <t>SCOPUS_ID:84879341869</t>
  </si>
  <si>
    <t>SCOPUS_ID:78751547656</t>
  </si>
  <si>
    <t>SCOPUS_ID:78650025969</t>
  </si>
  <si>
    <t>SCOPUS_ID:78751503218</t>
  </si>
  <si>
    <t>SCOPUS_ID:80053452173</t>
  </si>
  <si>
    <t>SCOPUS_ID:77952891383</t>
  </si>
  <si>
    <t>SCOPUS_ID:80053452303</t>
  </si>
  <si>
    <t>SCOPUS_ID:84863621844</t>
  </si>
  <si>
    <t>SCOPUS_ID:80053376337</t>
  </si>
  <si>
    <t>SCOPUS_ID:80053449913</t>
  </si>
  <si>
    <t>SCOPUS_ID:80053451426</t>
  </si>
  <si>
    <t>SCOPUS_ID:80053359202</t>
  </si>
  <si>
    <t>SCOPUS_ID:84863561918</t>
  </si>
  <si>
    <t>SCOPUS_ID:84863568701</t>
  </si>
  <si>
    <t>SCOPUS_ID:84863575494</t>
  </si>
  <si>
    <t>SCOPUS_ID:79956090822</t>
  </si>
  <si>
    <t>SCOPUS_ID:79960087855</t>
  </si>
  <si>
    <t>SCOPUS_ID:80053454449</t>
  </si>
  <si>
    <t>SCOPUS_ID:80053359627</t>
  </si>
  <si>
    <t>SCOPUS_ID:77957104084</t>
  </si>
  <si>
    <t>SCOPUS_ID:80053437469</t>
  </si>
  <si>
    <t>SCOPUS_ID:78149420666</t>
  </si>
  <si>
    <t>SCOPUS_ID:80053438291</t>
  </si>
  <si>
    <t>SCOPUS_ID:80053351959</t>
  </si>
  <si>
    <t>SCOPUS_ID:78349267780</t>
  </si>
  <si>
    <t>SCOPUS_ID:80053371423</t>
  </si>
  <si>
    <t>SCOPUS_ID:80053373898</t>
  </si>
  <si>
    <t>SCOPUS_ID:80053354421</t>
  </si>
  <si>
    <t>SCOPUS_ID:79960730905</t>
  </si>
  <si>
    <t>SCOPUS_ID:84872044106</t>
  </si>
  <si>
    <t>SCOPUS_ID:80053446845</t>
  </si>
  <si>
    <t>SCOPUS_ID:80053446558</t>
  </si>
  <si>
    <t>SCOPUS_ID:80053357528</t>
  </si>
  <si>
    <t>SCOPUS_ID:80053379167</t>
  </si>
  <si>
    <t>SCOPUS_ID:80053444211</t>
  </si>
  <si>
    <t>SCOPUS_ID:84878336240</t>
  </si>
  <si>
    <t>SCOPUS_ID:84859077830</t>
  </si>
  <si>
    <t>SCOPUS_ID:84859069667</t>
  </si>
  <si>
    <t>SCOPUS_ID:84887058558</t>
  </si>
  <si>
    <t>SCOPUS_ID:80053492980</t>
  </si>
  <si>
    <t>SCOPUS_ID:80053538420</t>
  </si>
  <si>
    <t>SCOPUS_ID:84863406230</t>
  </si>
  <si>
    <t>SCOPUS_ID:80053460472</t>
  </si>
  <si>
    <t>SCOPUS_ID:84887101673</t>
  </si>
  <si>
    <t>SCOPUS_ID:80053371757</t>
  </si>
  <si>
    <t>SCOPUS_ID:77749282408</t>
  </si>
  <si>
    <t>SCOPUS_ID:79957464372</t>
  </si>
  <si>
    <t>SCOPUS_ID:80053461188</t>
  </si>
  <si>
    <t>SCOPUS_ID:84863401525</t>
  </si>
  <si>
    <t>SCOPUS_ID:80053460912</t>
  </si>
  <si>
    <t>SCOPUS_ID:80053461586</t>
  </si>
  <si>
    <t>SCOPUS_ID:77749257699</t>
  </si>
  <si>
    <t>SCOPUS_ID:84863577203</t>
  </si>
  <si>
    <t>SCOPUS_ID:84863582232</t>
  </si>
  <si>
    <t>SCOPUS_ID:84878400816</t>
  </si>
  <si>
    <t>SCOPUS_ID:84878413043</t>
  </si>
  <si>
    <t>SCOPUS_ID:84878327183</t>
  </si>
  <si>
    <t>SCOPUS_ID:84878289829</t>
  </si>
  <si>
    <t>SCOPUS_ID:80053454597</t>
  </si>
  <si>
    <t>SCOPUS_ID:80053456933</t>
  </si>
  <si>
    <t>SCOPUS_ID:80053460289</t>
  </si>
  <si>
    <t>SCOPUS_ID:79956161421</t>
  </si>
  <si>
    <t>SCOPUS_ID:80053363638</t>
  </si>
  <si>
    <t>SCOPUS_ID:84863601275</t>
  </si>
  <si>
    <t>SCOPUS_ID:84857074910</t>
  </si>
  <si>
    <t>SCOPUS_ID:84863583206</t>
  </si>
  <si>
    <t>SCOPUS_ID:80053360941</t>
  </si>
  <si>
    <t>SCOPUS_ID:80052151621</t>
  </si>
  <si>
    <t>SCOPUS_ID:80052253949</t>
  </si>
  <si>
    <t>SCOPUS_ID:84868299124</t>
  </si>
  <si>
    <t>SCOPUS_ID:80054911285</t>
  </si>
  <si>
    <t>SCOPUS_ID:79957549093</t>
  </si>
  <si>
    <t>SCOPUS_ID:79957552447</t>
  </si>
  <si>
    <t>SCOPUS_ID:80051664420</t>
  </si>
  <si>
    <t>SCOPUS_ID:80053432386</t>
  </si>
  <si>
    <t>SCOPUS_ID:80053344181</t>
  </si>
  <si>
    <t>SCOPUS_ID:80053347239</t>
  </si>
  <si>
    <t>SCOPUS_ID:80053347254</t>
  </si>
  <si>
    <t>SCOPUS_ID:80053344020</t>
  </si>
  <si>
    <t>SCOPUS_ID:80053341990</t>
  </si>
  <si>
    <t>SCOPUS_ID:80053342457</t>
  </si>
  <si>
    <t>SCOPUS_ID:80053341988</t>
  </si>
  <si>
    <t>SCOPUS_ID:84861342725</t>
  </si>
  <si>
    <t>SCOPUS_ID:80054865547</t>
  </si>
  <si>
    <t>SCOPUS_ID:79952485720</t>
  </si>
  <si>
    <t>SCOPUS_ID:79953001513</t>
  </si>
  <si>
    <t>SCOPUS_ID:80053348542</t>
  </si>
  <si>
    <t>SCOPUS_ID:80053366425</t>
  </si>
  <si>
    <t>SCOPUS_ID:80053426746</t>
  </si>
  <si>
    <t>SCOPUS_ID:79952158622</t>
  </si>
  <si>
    <t>SCOPUS_ID:80054858465</t>
  </si>
  <si>
    <t>SCOPUS_ID:79955542242</t>
  </si>
  <si>
    <t>SCOPUS_ID:80054855179</t>
  </si>
  <si>
    <t>SCOPUS_ID:79956137513</t>
  </si>
  <si>
    <t>SCOPUS_ID:84953776182</t>
  </si>
  <si>
    <t>SCOPUS_ID:80053350363</t>
  </si>
  <si>
    <t>SCOPUS_ID:80054856529</t>
  </si>
  <si>
    <t>SCOPUS_ID:79955013798</t>
  </si>
  <si>
    <t>SCOPUS_ID:80053358802</t>
  </si>
  <si>
    <t>SCOPUS_ID:80053340887</t>
  </si>
  <si>
    <t>SCOPUS_ID:80053348834</t>
  </si>
  <si>
    <t>SCOPUS_ID:80053359158</t>
  </si>
  <si>
    <t>SCOPUS_ID:84865267977</t>
  </si>
  <si>
    <t>SCOPUS_ID:80053358800</t>
  </si>
  <si>
    <t>SCOPUS_ID:80053355097</t>
  </si>
  <si>
    <t>SCOPUS_ID:84954131627</t>
  </si>
  <si>
    <t>SCOPUS_ID:84954168001</t>
  </si>
  <si>
    <t>SCOPUS_ID:80053355096</t>
  </si>
  <si>
    <t>SCOPUS_ID:80052320683</t>
  </si>
  <si>
    <t>SCOPUS_ID:80053345118</t>
  </si>
  <si>
    <t>SCOPUS_ID:84868351919</t>
  </si>
  <si>
    <t>SCOPUS_ID:78649714279</t>
  </si>
  <si>
    <t>SCOPUS_ID:80053370338</t>
  </si>
  <si>
    <t>SCOPUS_ID:80053351081</t>
  </si>
  <si>
    <t>SCOPUS_ID:80053348831</t>
  </si>
  <si>
    <t>SCOPUS_ID:80053345820</t>
  </si>
  <si>
    <t>SCOPUS_ID:80053343977</t>
  </si>
  <si>
    <t>SCOPUS_ID:80053360071</t>
  </si>
  <si>
    <t>SCOPUS_ID:80053364713</t>
  </si>
  <si>
    <t>SCOPUS_ID:80053348757</t>
  </si>
  <si>
    <t>SCOPUS_ID:0036569234</t>
  </si>
  <si>
    <t>SCOPUS_ID:84889659875</t>
  </si>
  <si>
    <t>SCOPUS_ID:0037084002</t>
  </si>
  <si>
    <t>SCOPUS_ID:85000842903</t>
  </si>
  <si>
    <t>SCOPUS_ID:38749138875</t>
  </si>
  <si>
    <t>SCOPUS_ID:84959420738</t>
  </si>
  <si>
    <t>SCOPUS_ID:84927911252</t>
  </si>
  <si>
    <t>SCOPUS_ID:84891817340</t>
  </si>
  <si>
    <t>SCOPUS_ID:33745726980</t>
  </si>
  <si>
    <t>SCOPUS_ID:46349105916</t>
  </si>
  <si>
    <t>SCOPUS_ID:84905980397</t>
  </si>
  <si>
    <t>SCOPUS_ID:84995632418</t>
  </si>
  <si>
    <t>SCOPUS_ID:34547917168</t>
  </si>
  <si>
    <t>SCOPUS_ID:4844224146</t>
  </si>
  <si>
    <t>SCOPUS_ID:35348873159</t>
  </si>
  <si>
    <t>SCOPUS_ID:85048133078</t>
  </si>
  <si>
    <t>SCOPUS_ID:23444439167</t>
  </si>
  <si>
    <t>SCOPUS_ID:20244364148</t>
  </si>
  <si>
    <t>SCOPUS_ID:38049075246</t>
  </si>
  <si>
    <t>SCOPUS_ID:38049091036</t>
  </si>
  <si>
    <t>SCOPUS_ID:84916222732</t>
  </si>
  <si>
    <t>SCOPUS_ID:84922789396</t>
  </si>
  <si>
    <t>SCOPUS_ID:34848891592</t>
  </si>
  <si>
    <t>SCOPUS_ID:84988698013</t>
  </si>
  <si>
    <t>SCOPUS_ID:77956115889</t>
  </si>
  <si>
    <t>SCOPUS_ID:34848900533</t>
  </si>
  <si>
    <t>SCOPUS_ID:34250856755</t>
  </si>
  <si>
    <t>SCOPUS_ID:84981229345</t>
  </si>
  <si>
    <t>SCOPUS_ID:34249931449</t>
  </si>
  <si>
    <t>SCOPUS_ID:85028428453</t>
  </si>
  <si>
    <t>SCOPUS_ID:34147102356</t>
  </si>
  <si>
    <t>SCOPUS_ID:51749105925</t>
  </si>
  <si>
    <t>SCOPUS_ID:84924126046</t>
  </si>
  <si>
    <t>SCOPUS_ID:53849134195</t>
  </si>
  <si>
    <t>SCOPUS_ID:85022187047</t>
  </si>
  <si>
    <t>SCOPUS_ID:85026425064</t>
  </si>
  <si>
    <t>SCOPUS_ID:84954350243</t>
  </si>
  <si>
    <t>SCOPUS_ID:85021959750</t>
  </si>
  <si>
    <t>SCOPUS_ID:84959167779</t>
  </si>
  <si>
    <t>SCOPUS_ID:85050856718</t>
  </si>
  <si>
    <t>SCOPUS_ID:0346034647</t>
  </si>
  <si>
    <t>SCOPUS_ID:18544383630</t>
  </si>
  <si>
    <t>SCOPUS_ID:84902491302</t>
  </si>
  <si>
    <t>SCOPUS_ID:0035845227</t>
  </si>
  <si>
    <t>SCOPUS_ID:84945437985</t>
  </si>
  <si>
    <t>SCOPUS_ID:84985027694</t>
  </si>
  <si>
    <t>SCOPUS_ID:46249104079</t>
  </si>
  <si>
    <t>SCOPUS_ID:33845266758</t>
  </si>
  <si>
    <t>SCOPUS_ID:0035659914</t>
  </si>
  <si>
    <t>SCOPUS_ID:85014045677</t>
  </si>
  <si>
    <t>SCOPUS_ID:80053563346</t>
  </si>
  <si>
    <t>SCOPUS_ID:34250025874</t>
  </si>
  <si>
    <t>SCOPUS_ID:85017367206</t>
  </si>
  <si>
    <t>SCOPUS_ID:84979052773</t>
  </si>
  <si>
    <t>SCOPUS_ID:47649110068</t>
  </si>
  <si>
    <t>SCOPUS_ID:77951748801</t>
  </si>
  <si>
    <t>SCOPUS_ID:85039436256</t>
  </si>
  <si>
    <t>SCOPUS_ID:34648837873</t>
  </si>
  <si>
    <t>SCOPUS_ID:47649094876</t>
  </si>
  <si>
    <t>SCOPUS_ID:84974707269</t>
  </si>
  <si>
    <t>SCOPUS_ID:9144261857</t>
  </si>
  <si>
    <t>SCOPUS_ID:84936110886</t>
  </si>
  <si>
    <t>SCOPUS_ID:84969384618</t>
  </si>
  <si>
    <t>SCOPUS_ID:37349088627</t>
  </si>
  <si>
    <t>SCOPUS_ID:84902657078</t>
  </si>
  <si>
    <t>SCOPUS_ID:53349171968</t>
  </si>
  <si>
    <t>SCOPUS_ID:0035941390</t>
  </si>
  <si>
    <t>SCOPUS_ID:37348999907</t>
  </si>
  <si>
    <t>SCOPUS_ID:39649089573</t>
  </si>
  <si>
    <t>SCOPUS_ID:42549164299</t>
  </si>
  <si>
    <t>SCOPUS_ID:50249090040</t>
  </si>
  <si>
    <t>SCOPUS_ID:0037384078</t>
  </si>
  <si>
    <t>SCOPUS_ID:84874514203</t>
  </si>
  <si>
    <t>SCOPUS_ID:0033786991</t>
  </si>
  <si>
    <t>SCOPUS_ID:37549064318</t>
  </si>
  <si>
    <t>SCOPUS_ID:84906315276</t>
  </si>
  <si>
    <t>SCOPUS_ID:85032960695</t>
  </si>
  <si>
    <t>SCOPUS_ID:84995653364</t>
  </si>
  <si>
    <t>SCOPUS_ID:23044496716</t>
  </si>
  <si>
    <t>SCOPUS_ID:85006982302</t>
  </si>
  <si>
    <t>SCOPUS_ID:84899749982</t>
  </si>
  <si>
    <t>SCOPUS_ID:84885405956</t>
  </si>
  <si>
    <t>SCOPUS_ID:84874526749</t>
  </si>
  <si>
    <t>SCOPUS_ID:84983525868</t>
  </si>
  <si>
    <t>SCOPUS_ID:84961197034</t>
  </si>
  <si>
    <t>SCOPUS_ID:0034638653</t>
  </si>
  <si>
    <t>SCOPUS_ID:77958529496</t>
  </si>
  <si>
    <t>SCOPUS_ID:41349109377</t>
  </si>
  <si>
    <t>SCOPUS_ID:78649879210</t>
  </si>
  <si>
    <t>SCOPUS_ID:85044335917</t>
  </si>
  <si>
    <t>SCOPUS_ID:0034649112</t>
  </si>
  <si>
    <t>SCOPUS_ID:53549104130</t>
  </si>
  <si>
    <t>SCOPUS_ID:84942083349</t>
  </si>
  <si>
    <t>SCOPUS_ID:60549101423</t>
  </si>
  <si>
    <t>SCOPUS_ID:39849083913</t>
  </si>
  <si>
    <t>SCOPUS_ID:20144381973</t>
  </si>
  <si>
    <t>SCOPUS_ID:55249118634</t>
  </si>
  <si>
    <t>SCOPUS_ID:56549107940</t>
  </si>
  <si>
    <t>SCOPUS_ID:80052417284</t>
  </si>
  <si>
    <t>SCOPUS_ID:55949083820</t>
  </si>
  <si>
    <t>SCOPUS_ID:84861168106</t>
  </si>
  <si>
    <t>SCOPUS_ID:33845351106</t>
  </si>
  <si>
    <t>SCOPUS_ID:33947382259</t>
  </si>
  <si>
    <t>SCOPUS_ID:67650699246</t>
  </si>
  <si>
    <t>SCOPUS_ID:80051688679</t>
  </si>
  <si>
    <t>SCOPUS_ID:84947998903</t>
  </si>
  <si>
    <t>SCOPUS_ID:84958160017</t>
  </si>
  <si>
    <t>SCOPUS_ID:84978328048</t>
  </si>
  <si>
    <t>SCOPUS_ID:84978328465</t>
  </si>
  <si>
    <t>SCOPUS_ID:33845712173</t>
  </si>
  <si>
    <t>SCOPUS_ID:85048079386</t>
  </si>
  <si>
    <t>SCOPUS_ID:33746442434</t>
  </si>
  <si>
    <t>SCOPUS_ID:84887280074</t>
  </si>
  <si>
    <t>SCOPUS_ID:79851482408</t>
  </si>
  <si>
    <t>SCOPUS_ID:85032856568</t>
  </si>
  <si>
    <t>SCOPUS_ID:79952334830</t>
  </si>
  <si>
    <t>SCOPUS_ID:79751520133</t>
  </si>
  <si>
    <t>SCOPUS_ID:84907704146</t>
  </si>
  <si>
    <t>SCOPUS_ID:84941312372</t>
  </si>
  <si>
    <t>SCOPUS_ID:84937559088</t>
  </si>
  <si>
    <t>SCOPUS_ID:77958017939</t>
  </si>
  <si>
    <t>SCOPUS_ID:85018746883</t>
  </si>
  <si>
    <t>SCOPUS_ID:85018745526</t>
  </si>
  <si>
    <t>SCOPUS_ID:84862539749</t>
  </si>
  <si>
    <t>SCOPUS_ID:85018761743</t>
  </si>
  <si>
    <t>SCOPUS_ID:85018760296</t>
  </si>
  <si>
    <t>SCOPUS_ID:84973661661</t>
  </si>
  <si>
    <t>SCOPUS_ID:85018744867</t>
  </si>
  <si>
    <t>SCOPUS_ID:84882644527</t>
  </si>
  <si>
    <t>SCOPUS_ID:84882648679</t>
  </si>
  <si>
    <t>SCOPUS_ID:78649980849</t>
  </si>
  <si>
    <t>SCOPUS_ID:85018735840</t>
  </si>
  <si>
    <t>SCOPUS_ID:84858995117</t>
  </si>
  <si>
    <t>SCOPUS_ID:84862528540</t>
  </si>
  <si>
    <t>SCOPUS_ID:84858991088</t>
  </si>
  <si>
    <t>SCOPUS_ID:85018785831</t>
  </si>
  <si>
    <t>SCOPUS_ID:66649095530</t>
  </si>
  <si>
    <t>SCOPUS_ID:66649100169</t>
  </si>
  <si>
    <t>SCOPUS_ID:66649084307</t>
  </si>
  <si>
    <t>SCOPUS_ID:70349562558</t>
  </si>
  <si>
    <t>SCOPUS_ID:84862571921</t>
  </si>
  <si>
    <t>SCOPUS_ID:85018760781</t>
  </si>
  <si>
    <t>SCOPUS_ID:66649101019</t>
  </si>
  <si>
    <t>SCOPUS_ID:85018776614</t>
  </si>
  <si>
    <t>SCOPUS_ID:85018774737</t>
  </si>
  <si>
    <t>SCOPUS_ID:84979252962</t>
  </si>
  <si>
    <t>SCOPUS_ID:85018778140</t>
  </si>
  <si>
    <t>SCOPUS_ID:66649114188</t>
  </si>
  <si>
    <t>SCOPUS_ID:66649122807</t>
  </si>
  <si>
    <t>SCOPUS_ID:66649132751</t>
  </si>
  <si>
    <t>SCOPUS_ID:78649965127</t>
  </si>
  <si>
    <t>SCOPUS_ID:84940341059</t>
  </si>
  <si>
    <t>SCOPUS_ID:85018729037</t>
  </si>
  <si>
    <t>SCOPUS_ID:84862510396</t>
  </si>
  <si>
    <t>SCOPUS_ID:85018734111</t>
  </si>
  <si>
    <t>SCOPUS_ID:53349108003</t>
  </si>
  <si>
    <t>SCOPUS_ID:84940341020</t>
  </si>
  <si>
    <t>SCOPUS_ID:78649978983</t>
  </si>
  <si>
    <t>SCOPUS_ID:84881366033</t>
  </si>
  <si>
    <t>SCOPUS_ID:85018731884</t>
  </si>
  <si>
    <t>SCOPUS_ID:84940319429</t>
  </si>
  <si>
    <t>SCOPUS_ID:84881241148</t>
  </si>
  <si>
    <t>SCOPUS_ID:85018735245</t>
  </si>
  <si>
    <t>SCOPUS_ID:85018729867</t>
  </si>
  <si>
    <t>SCOPUS_ID:78649962040</t>
  </si>
  <si>
    <t>SCOPUS_ID:78649957943</t>
  </si>
  <si>
    <t>SCOPUS_ID:84881257476</t>
  </si>
  <si>
    <t>SCOPUS_ID:84961190518</t>
  </si>
  <si>
    <t>SCOPUS_ID:78649953244</t>
  </si>
  <si>
    <t>SCOPUS_ID:84940304405</t>
  </si>
  <si>
    <t>SCOPUS_ID:84929391897</t>
  </si>
  <si>
    <t>SCOPUS_ID:84937805891</t>
  </si>
  <si>
    <t>SCOPUS_ID:85015250355</t>
  </si>
  <si>
    <t>SCOPUS_ID:84938901648</t>
  </si>
  <si>
    <t>SCOPUS_ID:74249103747</t>
  </si>
  <si>
    <t>SCOPUS_ID:84938704204</t>
  </si>
  <si>
    <t>SCOPUS_ID:84931070544</t>
  </si>
  <si>
    <t>SCOPUS_ID:84863862822</t>
  </si>
  <si>
    <t>SCOPUS_ID:84940335119</t>
  </si>
  <si>
    <t>SCOPUS_ID:84946413407</t>
  </si>
  <si>
    <t>SCOPUS_ID:84870238792</t>
  </si>
  <si>
    <t>SCOPUS_ID:84889645585</t>
  </si>
  <si>
    <t>SCOPUS_ID:84870923350</t>
  </si>
  <si>
    <t>SCOPUS_ID:84868634603</t>
  </si>
  <si>
    <t>SCOPUS_ID:84946410067</t>
  </si>
  <si>
    <t>SCOPUS_ID:84940447739</t>
  </si>
  <si>
    <t>SCOPUS_ID:84888100745</t>
  </si>
  <si>
    <t>SCOPUS_ID:78349308793</t>
  </si>
  <si>
    <t>SCOPUS_ID:77954543327</t>
  </si>
  <si>
    <t>SCOPUS_ID:77956465565</t>
  </si>
  <si>
    <t>SCOPUS_ID:78349307893</t>
  </si>
  <si>
    <t>SCOPUS_ID:78650938456</t>
  </si>
  <si>
    <t>SCOPUS_ID:84881011661</t>
  </si>
  <si>
    <t>SCOPUS_ID:84885829650</t>
  </si>
  <si>
    <t>SCOPUS_ID:77956482851</t>
  </si>
  <si>
    <t>SCOPUS_ID:84876411089</t>
  </si>
  <si>
    <t>SCOPUS_ID:84855425177</t>
  </si>
  <si>
    <t>SCOPUS_ID:84859428645</t>
  </si>
  <si>
    <t>SCOPUS_ID:84893878284</t>
  </si>
  <si>
    <t>SCOPUS_ID:78651090257</t>
  </si>
  <si>
    <t>SCOPUS_ID:84868142444</t>
  </si>
  <si>
    <t>SCOPUS_ID:84875606476</t>
  </si>
  <si>
    <t>SCOPUS_ID:84904723909</t>
  </si>
  <si>
    <t>SCOPUS_ID:79960003145</t>
  </si>
  <si>
    <t>SCOPUS_ID:83255185727</t>
  </si>
  <si>
    <t>SCOPUS_ID:79952314222</t>
  </si>
  <si>
    <t>SCOPUS_ID:79551570245</t>
  </si>
  <si>
    <t>SCOPUS_ID:84976910660</t>
  </si>
  <si>
    <t>SCOPUS_ID:79551536473</t>
  </si>
  <si>
    <t>SCOPUS_ID:80054941562</t>
  </si>
  <si>
    <t>SCOPUS_ID:84890755130</t>
  </si>
  <si>
    <t>SCOPUS_ID:84894288531</t>
  </si>
  <si>
    <t>SCOPUS_ID:84926287670</t>
  </si>
  <si>
    <t>SCOPUS_ID:84961243028</t>
  </si>
  <si>
    <t>SCOPUS_ID:84940352957</t>
  </si>
  <si>
    <t>SCOPUS_ID:84940053835</t>
  </si>
  <si>
    <t>SCOPUS_ID:79956212316</t>
  </si>
  <si>
    <t>SCOPUS_ID:80052554951</t>
  </si>
  <si>
    <t>SCOPUS_ID:19444384753</t>
  </si>
  <si>
    <t>SCOPUS_ID:19444366925</t>
  </si>
  <si>
    <t>SCOPUS_ID:19444363873</t>
  </si>
  <si>
    <t>SCOPUS_ID:19444367075</t>
  </si>
  <si>
    <t>SCOPUS_ID:19444367224</t>
  </si>
  <si>
    <t>SCOPUS_ID:0037306289</t>
  </si>
  <si>
    <t>SCOPUS_ID:0037015229</t>
  </si>
  <si>
    <t>SCOPUS_ID:33947501059</t>
  </si>
  <si>
    <t>SCOPUS_ID:19444376410</t>
  </si>
  <si>
    <t>SCOPUS_ID:33748474259</t>
  </si>
  <si>
    <t>SCOPUS_ID:27144438985</t>
  </si>
  <si>
    <t>SCOPUS_ID:33748470791</t>
  </si>
  <si>
    <t>SCOPUS_ID:33750058002</t>
  </si>
  <si>
    <t>SCOPUS_ID:21144448186</t>
  </si>
  <si>
    <t>SCOPUS_ID:19444386939</t>
  </si>
  <si>
    <t>SCOPUS_ID:33645034352</t>
  </si>
  <si>
    <t>SCOPUS_ID:10744228065</t>
  </si>
  <si>
    <t>SCOPUS_ID:4143113673</t>
  </si>
  <si>
    <t>SCOPUS_ID:26244442877</t>
  </si>
  <si>
    <t>SCOPUS_ID:26244442504</t>
  </si>
  <si>
    <t>SCOPUS_ID:26244441585</t>
  </si>
  <si>
    <t>SCOPUS_ID:26244443326</t>
  </si>
  <si>
    <t>SCOPUS_ID:4544259173</t>
  </si>
  <si>
    <t>SCOPUS_ID:43149104180</t>
  </si>
  <si>
    <t>SCOPUS_ID:26244443522</t>
  </si>
  <si>
    <t>SCOPUS_ID:26244434404</t>
  </si>
  <si>
    <t>SCOPUS_ID:28344434342</t>
  </si>
  <si>
    <t>SCOPUS_ID:8344242016</t>
  </si>
  <si>
    <t>SCOPUS_ID:26244435113</t>
  </si>
  <si>
    <t>SCOPUS_ID:26244436869</t>
  </si>
  <si>
    <t>SCOPUS_ID:26244436238</t>
  </si>
  <si>
    <t>SCOPUS_ID:26244436237</t>
  </si>
  <si>
    <t>SCOPUS_ID:26244457827</t>
  </si>
  <si>
    <t>SCOPUS_ID:26244454991</t>
  </si>
  <si>
    <t>SCOPUS_ID:26244454817</t>
  </si>
  <si>
    <t>SCOPUS_ID:26244459871</t>
  </si>
  <si>
    <t>SCOPUS_ID:19444362256</t>
  </si>
  <si>
    <t>SCOPUS_ID:26244463044</t>
  </si>
  <si>
    <t>SCOPUS_ID:33645977193</t>
  </si>
  <si>
    <t>SCOPUS_ID:26244454008</t>
  </si>
  <si>
    <t>SCOPUS_ID:26244451635</t>
  </si>
  <si>
    <t>SCOPUS_ID:26244444168</t>
  </si>
  <si>
    <t>SCOPUS_ID:85047691285</t>
  </si>
  <si>
    <t>SCOPUS_ID:84856018966</t>
  </si>
  <si>
    <t>SCOPUS_ID:85044925674</t>
  </si>
  <si>
    <t>SCOPUS_ID:85010218965</t>
  </si>
  <si>
    <t>SCOPUS_ID:84883789816</t>
  </si>
  <si>
    <t>SCOPUS_ID:84902440821</t>
  </si>
  <si>
    <t>SCOPUS_ID:85034439024</t>
  </si>
  <si>
    <t>SCOPUS_ID:84855998198</t>
  </si>
  <si>
    <t>SCOPUS_ID:84906671251</t>
  </si>
  <si>
    <t>SCOPUS_ID:84924420466</t>
  </si>
  <si>
    <t>SCOPUS_ID:84883792443</t>
  </si>
  <si>
    <t>SCOPUS_ID:84880607030</t>
  </si>
  <si>
    <t>SCOPUS_ID:84874477879</t>
  </si>
  <si>
    <t>SCOPUS_ID:84876441033</t>
  </si>
  <si>
    <t>SCOPUS_ID:85045906794</t>
  </si>
  <si>
    <t>SCOPUS_ID:84876303722</t>
  </si>
  <si>
    <t>SCOPUS_ID:84874452534</t>
  </si>
  <si>
    <t>SCOPUS_ID:84862813169</t>
  </si>
  <si>
    <t>SCOPUS_ID:84914140238</t>
  </si>
  <si>
    <t>SCOPUS_ID:84913535934</t>
  </si>
  <si>
    <t>SCOPUS_ID:84901405418</t>
  </si>
  <si>
    <t>SCOPUS_ID:85032031073</t>
  </si>
  <si>
    <t>SCOPUS_ID:84856008823</t>
  </si>
  <si>
    <t>SCOPUS_ID:84876423923</t>
  </si>
  <si>
    <t>SCOPUS_ID:84904444313</t>
  </si>
  <si>
    <t>SCOPUS_ID:84876424566</t>
  </si>
  <si>
    <t>SCOPUS_ID:84878973816</t>
  </si>
  <si>
    <t>SCOPUS_ID:85053456573</t>
  </si>
  <si>
    <t>SCOPUS_ID:84876434279</t>
  </si>
  <si>
    <t>SCOPUS_ID:85047340875</t>
  </si>
  <si>
    <t>SCOPUS_ID:84877136220</t>
  </si>
  <si>
    <t>SCOPUS_ID:84876447844</t>
  </si>
  <si>
    <t>SCOPUS_ID:85034415556</t>
  </si>
  <si>
    <t>SCOPUS_ID:85045053512</t>
  </si>
  <si>
    <t>SCOPUS_ID:84855197977</t>
  </si>
  <si>
    <t>SCOPUS_ID:84979847611</t>
  </si>
  <si>
    <t>SCOPUS_ID:84953229318</t>
  </si>
  <si>
    <t>SCOPUS_ID:79960772853</t>
  </si>
  <si>
    <t>SCOPUS_ID:84953865617</t>
  </si>
  <si>
    <t>SCOPUS_ID:79960782937</t>
  </si>
  <si>
    <t>SCOPUS_ID:84937825221</t>
  </si>
  <si>
    <t>SCOPUS_ID:84975093942</t>
  </si>
  <si>
    <t>SCOPUS_ID:79960830731</t>
  </si>
  <si>
    <t>SCOPUS_ID:84979796630</t>
  </si>
  <si>
    <t>SCOPUS_ID:84963894097</t>
  </si>
  <si>
    <t>SCOPUS_ID:79961054149</t>
  </si>
  <si>
    <t>SCOPUS_ID:84940387413</t>
  </si>
  <si>
    <t>SCOPUS_ID:84941998031</t>
  </si>
  <si>
    <t>SCOPUS_ID:84940545151</t>
  </si>
  <si>
    <t>SCOPUS_ID:84946849532</t>
  </si>
  <si>
    <t>SCOPUS_ID:84979842280</t>
  </si>
  <si>
    <t>SCOPUS_ID:84947731235</t>
  </si>
  <si>
    <t>SCOPUS_ID:84945271669</t>
  </si>
  <si>
    <t>SCOPUS_ID:84954529072</t>
  </si>
  <si>
    <t>SCOPUS_ID:84975097258</t>
  </si>
  <si>
    <t>SCOPUS_ID:84953723472</t>
  </si>
  <si>
    <t>SCOPUS_ID:85049188946</t>
  </si>
  <si>
    <t>SCOPUS_ID:84971238686</t>
  </si>
  <si>
    <t>SCOPUS_ID:84872126600</t>
  </si>
  <si>
    <t>SCOPUS_ID:84979726639</t>
  </si>
  <si>
    <t>SCOPUS_ID:84954454986</t>
  </si>
  <si>
    <t>SCOPUS_ID:84958164056</t>
  </si>
  <si>
    <t>SCOPUS_ID:84983580819</t>
  </si>
  <si>
    <t>SCOPUS_ID:84937879291</t>
  </si>
  <si>
    <t>SCOPUS_ID:84953717940</t>
  </si>
  <si>
    <t>SCOPUS_ID:84924362886</t>
  </si>
  <si>
    <t>SCOPUS_ID:84979847601</t>
  </si>
  <si>
    <t>SCOPUS_ID:84923291878</t>
  </si>
  <si>
    <t>SCOPUS_ID:84981365843</t>
  </si>
  <si>
    <t>SCOPUS_ID:85044311251</t>
  </si>
  <si>
    <t>SCOPUS_ID:84979726292</t>
  </si>
  <si>
    <t>SCOPUS_ID:84953854901</t>
  </si>
  <si>
    <t>SCOPUS_ID:85041793094</t>
  </si>
  <si>
    <t>SCOPUS_ID:84872045593</t>
  </si>
  <si>
    <t>SCOPUS_ID:84979725823</t>
  </si>
  <si>
    <t>SCOPUS_ID:84942792192</t>
  </si>
  <si>
    <t>SCOPUS_ID:84969844621</t>
  </si>
  <si>
    <t>SCOPUS_ID:84925759768</t>
  </si>
  <si>
    <t>SCOPUS_ID:84974706458</t>
  </si>
  <si>
    <t>SCOPUS_ID:84935422989</t>
  </si>
  <si>
    <t>SCOPUS_ID:84855259626</t>
  </si>
  <si>
    <t>SCOPUS_ID:84940034306</t>
  </si>
  <si>
    <t>SCOPUS_ID:84928942739</t>
  </si>
  <si>
    <t>SCOPUS_ID:84973468811</t>
  </si>
  <si>
    <t>SCOPUS_ID:84923163954</t>
  </si>
  <si>
    <t>SCOPUS_ID:84925725354</t>
  </si>
  <si>
    <t>SCOPUS_ID:84876852698</t>
  </si>
  <si>
    <t>SCOPUS_ID:85009854484</t>
  </si>
  <si>
    <t>SCOPUS_ID:79959226694</t>
  </si>
  <si>
    <t>SCOPUS_ID:84876794114</t>
  </si>
  <si>
    <t>SCOPUS_ID:84979830918</t>
  </si>
  <si>
    <t>SCOPUS_ID:84978024375</t>
  </si>
  <si>
    <t>SCOPUS_ID:81555215516</t>
  </si>
  <si>
    <t>SCOPUS_ID:84855693339</t>
  </si>
  <si>
    <t>SCOPUS_ID:85042017016</t>
  </si>
  <si>
    <t>SCOPUS_ID:84924374127</t>
  </si>
  <si>
    <t>SCOPUS_ID:85048276738</t>
  </si>
  <si>
    <t>SCOPUS_ID:84910600831</t>
  </si>
  <si>
    <t>SCOPUS_ID:84935483319</t>
  </si>
  <si>
    <t>SCOPUS_ID:84908140992</t>
  </si>
  <si>
    <t>SCOPUS_ID:84978517992</t>
  </si>
  <si>
    <t>SCOPUS_ID:84979800487</t>
  </si>
  <si>
    <t>SCOPUS_ID:84939165431</t>
  </si>
  <si>
    <t>SCOPUS_ID:84978471840</t>
  </si>
  <si>
    <t>SCOPUS_ID:84935457926</t>
  </si>
  <si>
    <t>SCOPUS_ID:79960751131</t>
  </si>
  <si>
    <t>SCOPUS_ID:85043359856</t>
  </si>
  <si>
    <t>SCOPUS_ID:85043570853</t>
  </si>
  <si>
    <t>SCOPUS_ID:85049554080</t>
  </si>
  <si>
    <t>SCOPUS_ID:84938558496</t>
  </si>
  <si>
    <t>SCOPUS_ID:84996598278</t>
  </si>
  <si>
    <t>SCOPUS_ID:85049337628</t>
  </si>
  <si>
    <t>SCOPUS_ID:84908032912</t>
  </si>
  <si>
    <t>SCOPUS_ID:84978923799</t>
  </si>
  <si>
    <t>SCOPUS_ID:80054841635</t>
  </si>
  <si>
    <t>SCOPUS_ID:84929089097</t>
  </si>
  <si>
    <t>SCOPUS_ID:84907718472</t>
  </si>
  <si>
    <t>SCOPUS_ID:84929428147</t>
  </si>
  <si>
    <t>SCOPUS_ID:80955134042</t>
  </si>
  <si>
    <t>SCOPUS_ID:85016126339</t>
  </si>
  <si>
    <t>SCOPUS_ID:84862776985</t>
  </si>
  <si>
    <t>SCOPUS_ID:84959851979</t>
  </si>
  <si>
    <t>SCOPUS_ID:84925862464</t>
  </si>
  <si>
    <t>SCOPUS_ID:85050096235</t>
  </si>
  <si>
    <t>SCOPUS_ID:84907497537</t>
  </si>
  <si>
    <t>SCOPUS_ID:84929403808</t>
  </si>
  <si>
    <t>SCOPUS_ID:84896272442</t>
  </si>
  <si>
    <t>SCOPUS_ID:85055860913</t>
  </si>
  <si>
    <t>SCOPUS_ID:85052306539</t>
  </si>
  <si>
    <t>SCOPUS_ID:85042044138</t>
  </si>
  <si>
    <t>SCOPUS_ID:84919947960</t>
  </si>
  <si>
    <t>SCOPUS_ID:85046461175</t>
  </si>
  <si>
    <t>SCOPUS_ID:84931680060</t>
  </si>
  <si>
    <t>SCOPUS_ID:85030393603</t>
  </si>
  <si>
    <t>SCOPUS_ID:85040634121</t>
  </si>
  <si>
    <t>SCOPUS_ID:84925708721</t>
  </si>
  <si>
    <t>SCOPUS_ID:84908431471</t>
  </si>
  <si>
    <t>SCOPUS_ID:80955137576</t>
  </si>
  <si>
    <t>SCOPUS_ID:84938558498</t>
  </si>
  <si>
    <t>SCOPUS_ID:84914179451</t>
  </si>
  <si>
    <t>SCOPUS_ID:80955166100</t>
  </si>
  <si>
    <t>SCOPUS_ID:84925745749</t>
  </si>
  <si>
    <t>SCOPUS_ID:84969771501</t>
  </si>
  <si>
    <t>SCOPUS_ID:85028340117</t>
  </si>
  <si>
    <t>SCOPUS_ID:85027838511</t>
  </si>
  <si>
    <t>SCOPUS_ID:84915750392</t>
  </si>
  <si>
    <t>SCOPUS_ID:85040618126</t>
  </si>
  <si>
    <t>SCOPUS_ID:85040559923</t>
  </si>
  <si>
    <t>SCOPUS_ID:84928686306</t>
  </si>
  <si>
    <t>SCOPUS_ID:85028862324</t>
  </si>
  <si>
    <t>SCOPUS_ID:85030116848</t>
  </si>
  <si>
    <t>SCOPUS_ID:85056709195</t>
  </si>
  <si>
    <t>SCOPUS_ID:84930228422</t>
  </si>
  <si>
    <t>SCOPUS_ID:85026906104</t>
  </si>
  <si>
    <t>SCOPUS_ID:84921341275</t>
  </si>
  <si>
    <t>SCOPUS_ID:84925786489</t>
  </si>
  <si>
    <t>SCOPUS_ID:84896477696</t>
  </si>
  <si>
    <t>SCOPUS_ID:85026344787</t>
  </si>
  <si>
    <t>SCOPUS_ID:84938558417</t>
  </si>
  <si>
    <t>SCOPUS_ID:85023191191</t>
  </si>
  <si>
    <t>SCOPUS_ID:84889857219</t>
  </si>
  <si>
    <t>SCOPUS_ID:84959376960</t>
  </si>
  <si>
    <t>SCOPUS_ID:84957932535</t>
  </si>
  <si>
    <t>SCOPUS_ID:84924859887</t>
  </si>
  <si>
    <t>SCOPUS_ID:84971329262</t>
  </si>
  <si>
    <t>SCOPUS_ID:84971254240</t>
  </si>
  <si>
    <t>SCOPUS_ID:85029554279</t>
  </si>
  <si>
    <t>SCOPUS_ID:84919951043</t>
  </si>
  <si>
    <t>SCOPUS_ID:85051288136</t>
  </si>
  <si>
    <t>SCOPUS_ID:84898748105</t>
  </si>
  <si>
    <t>SCOPUS_ID:85018280474</t>
  </si>
  <si>
    <t>SCOPUS_ID:85016998088</t>
  </si>
  <si>
    <t>SCOPUS_ID:85050194649</t>
  </si>
  <si>
    <t>SCOPUS_ID:84896299227</t>
  </si>
  <si>
    <t>SCOPUS_ID:84902007565</t>
  </si>
  <si>
    <t>SCOPUS_ID:85041754403</t>
  </si>
  <si>
    <t>SCOPUS_ID:85041779508</t>
  </si>
  <si>
    <t>SCOPUS_ID:85051719783</t>
  </si>
  <si>
    <t>SCOPUS_ID:84899561004</t>
  </si>
  <si>
    <t>SCOPUS_ID:85004024049</t>
  </si>
  <si>
    <t>SCOPUS_ID:85055630564</t>
  </si>
  <si>
    <t>SCOPUS_ID:85021147454</t>
  </si>
  <si>
    <t>SCOPUS_ID:85051211826</t>
  </si>
  <si>
    <t>SCOPUS_ID:85053199646</t>
  </si>
  <si>
    <t>SCOPUS_ID:85052292956</t>
  </si>
  <si>
    <t>SCOPUS_ID:85009065117</t>
  </si>
  <si>
    <t>SCOPUS_ID:84862777579</t>
  </si>
  <si>
    <t>SCOPUS_ID:85016301579</t>
  </si>
  <si>
    <t>SCOPUS_ID:84919401685</t>
  </si>
  <si>
    <t>SCOPUS_ID:85052533784</t>
  </si>
  <si>
    <t>SCOPUS_ID:85018460675</t>
  </si>
  <si>
    <t>SCOPUS_ID:85056098358</t>
  </si>
  <si>
    <t>SCOPUS_ID:85053892814</t>
  </si>
  <si>
    <t>SCOPUS_ID:84904290196</t>
  </si>
  <si>
    <t>SCOPUS_ID:84919372915</t>
  </si>
  <si>
    <t>SCOPUS_ID:84855331165</t>
  </si>
  <si>
    <t>SCOPUS_ID:84938558460</t>
  </si>
  <si>
    <t>SCOPUS_ID:85011340463</t>
  </si>
  <si>
    <t>SCOPUS_ID:85011411626</t>
  </si>
  <si>
    <t>SCOPUS_ID:85048839537</t>
  </si>
  <si>
    <t>SCOPUS_ID:81855161474</t>
  </si>
  <si>
    <t>SCOPUS_ID:85042479676</t>
  </si>
  <si>
    <t>SCOPUS_ID:84925620206</t>
  </si>
  <si>
    <t>SCOPUS_ID:82555205175</t>
  </si>
  <si>
    <t>SCOPUS_ID:82555195124</t>
  </si>
  <si>
    <t>SCOPUS_ID:85040634958</t>
  </si>
  <si>
    <t>SCOPUS_ID:84908571022</t>
  </si>
  <si>
    <t>SCOPUS_ID:84979798069</t>
  </si>
  <si>
    <t>SCOPUS_ID:84907495165</t>
  </si>
  <si>
    <t>SCOPUS_ID:84907502729</t>
  </si>
  <si>
    <t>SCOPUS_ID:85013481717</t>
  </si>
  <si>
    <t>SCOPUS_ID:84924040652</t>
  </si>
  <si>
    <t>SCOPUS_ID:84924022283</t>
  </si>
  <si>
    <t>SCOPUS_ID:85054661404</t>
  </si>
  <si>
    <t>SCOPUS_ID:84996598432</t>
  </si>
  <si>
    <t>SCOPUS_ID:85050992302</t>
  </si>
  <si>
    <t>SCOPUS_ID:84940558080</t>
  </si>
  <si>
    <t>SCOPUS_ID:85016562530</t>
  </si>
  <si>
    <t>SCOPUS_ID:85054663975</t>
  </si>
  <si>
    <t>SCOPUS_ID:84865462061</t>
  </si>
  <si>
    <t>SCOPUS_ID:84865464673</t>
  </si>
  <si>
    <t>SCOPUS_ID:84978024630</t>
  </si>
  <si>
    <t>SCOPUS_ID:84869829309</t>
  </si>
  <si>
    <t>SCOPUS_ID:84867762840</t>
  </si>
  <si>
    <t>SCOPUS_ID:84999488585</t>
  </si>
  <si>
    <t>SCOPUS_ID:84864527215</t>
  </si>
  <si>
    <t>SCOPUS_ID:84901459001</t>
  </si>
  <si>
    <t>SCOPUS_ID:84862275706</t>
  </si>
  <si>
    <t>SCOPUS_ID:84865600140</t>
  </si>
  <si>
    <t>SCOPUS_ID:84864454564</t>
  </si>
  <si>
    <t>SCOPUS_ID:84864420747</t>
  </si>
  <si>
    <t>SCOPUS_ID:84869414246</t>
  </si>
  <si>
    <t>SCOPUS_ID:85058648070</t>
  </si>
  <si>
    <t>SCOPUS_ID:85035044056</t>
  </si>
  <si>
    <t>SCOPUS_ID:85055643994</t>
  </si>
  <si>
    <t>SCOPUS_ID:84946771254</t>
  </si>
  <si>
    <t>SCOPUS_ID:84949684350</t>
  </si>
  <si>
    <t>SCOPUS_ID:84949660819</t>
  </si>
  <si>
    <t>SCOPUS_ID:84871238559</t>
  </si>
  <si>
    <t>SCOPUS_ID:85037746184</t>
  </si>
  <si>
    <t>SCOPUS_ID:84871249299</t>
  </si>
  <si>
    <t>SCOPUS_ID:84949438970</t>
  </si>
  <si>
    <t>SCOPUS_ID:84873104381</t>
  </si>
  <si>
    <t>SCOPUS_ID:84871215269</t>
  </si>
  <si>
    <t>SCOPUS_ID:84860292837</t>
  </si>
  <si>
    <t>SCOPUS_ID:85038838070</t>
  </si>
  <si>
    <t>SCOPUS_ID:84901707109</t>
  </si>
  <si>
    <t>SCOPUS_ID:85037731357</t>
  </si>
  <si>
    <t>SCOPUS_ID:85039066173</t>
  </si>
  <si>
    <t>SCOPUS_ID:84901502818</t>
  </si>
  <si>
    <t>SCOPUS_ID:79953141006</t>
  </si>
  <si>
    <t>SCOPUS_ID:84862777990</t>
  </si>
  <si>
    <t>SCOPUS_ID:84904317137</t>
  </si>
  <si>
    <t>SCOPUS_ID:84904322006</t>
  </si>
  <si>
    <t>SCOPUS_ID:84979834449</t>
  </si>
  <si>
    <t>SCOPUS_ID:84904283666</t>
  </si>
  <si>
    <t>SCOPUS_ID:85037716065</t>
  </si>
  <si>
    <t>SCOPUS_ID:85039414729</t>
  </si>
  <si>
    <t>SCOPUS_ID:84964292331</t>
  </si>
  <si>
    <t>SCOPUS_ID:84968638777</t>
  </si>
  <si>
    <t>SCOPUS_ID:85034418164</t>
  </si>
  <si>
    <t>SCOPUS_ID:84862283979</t>
  </si>
  <si>
    <t>SCOPUS_ID:79960806637</t>
  </si>
  <si>
    <t>SCOPUS_ID:84873169432</t>
  </si>
  <si>
    <t>SCOPUS_ID:85042517730</t>
  </si>
  <si>
    <t>SCOPUS_ID:84863116698</t>
  </si>
  <si>
    <t>SCOPUS_ID:84946912808</t>
  </si>
  <si>
    <t>SCOPUS_ID:84953240771</t>
  </si>
  <si>
    <t>SCOPUS_ID:84950325294</t>
  </si>
  <si>
    <t>SCOPUS_ID:84950323417</t>
  </si>
  <si>
    <t>SCOPUS_ID:85051260203</t>
  </si>
  <si>
    <t>SCOPUS_ID:85054183616</t>
  </si>
  <si>
    <t>SCOPUS_ID:85054174625</t>
  </si>
  <si>
    <t>SCOPUS_ID:84862777925</t>
  </si>
  <si>
    <t>SCOPUS_ID:85040636492</t>
  </si>
  <si>
    <t>SCOPUS_ID:84929461885</t>
  </si>
  <si>
    <t>SCOPUS_ID:85054192203</t>
  </si>
  <si>
    <t>SCOPUS_ID:85032448279</t>
  </si>
  <si>
    <t>SCOPUS_ID:85032387490</t>
  </si>
  <si>
    <t>SCOPUS_ID:84937776668</t>
  </si>
  <si>
    <t>SCOPUS_ID:85034439995</t>
  </si>
  <si>
    <t>SCOPUS_ID:84938576452</t>
  </si>
  <si>
    <t>SCOPUS_ID:85050633004</t>
  </si>
  <si>
    <t>SCOPUS_ID:85054429249</t>
  </si>
  <si>
    <t>SCOPUS_ID:85029785097</t>
  </si>
  <si>
    <t>SCOPUS_ID:84862777831</t>
  </si>
  <si>
    <t>SCOPUS_ID:84928736502</t>
  </si>
  <si>
    <t>SCOPUS_ID:79961101808</t>
  </si>
  <si>
    <t>SCOPUS_ID:85029855064</t>
  </si>
  <si>
    <t>SCOPUS_ID:84928812646</t>
  </si>
  <si>
    <t>SCOPUS_ID:85040511163</t>
  </si>
  <si>
    <t>SCOPUS_ID:85029219937</t>
  </si>
  <si>
    <t>SCOPUS_ID:84923260857</t>
  </si>
  <si>
    <t>SCOPUS_ID:84896928081</t>
  </si>
  <si>
    <t>SCOPUS_ID:85042515656</t>
  </si>
  <si>
    <t>SCOPUS_ID:85056319024</t>
  </si>
  <si>
    <t>SCOPUS_ID:85032366651</t>
  </si>
  <si>
    <t>SCOPUS_ID:84945275693</t>
  </si>
  <si>
    <t>SCOPUS_ID:84945244587</t>
  </si>
  <si>
    <t>SCOPUS_ID:84885144603</t>
  </si>
  <si>
    <t>SCOPUS_ID:85048200369</t>
  </si>
  <si>
    <t>SCOPUS_ID:79960816711</t>
  </si>
  <si>
    <t>SCOPUS_ID:85037680609</t>
  </si>
  <si>
    <t>SCOPUS_ID:85035745325</t>
  </si>
  <si>
    <t>SCOPUS_ID:85040597160</t>
  </si>
  <si>
    <t>SCOPUS_ID:84954359134</t>
  </si>
  <si>
    <t>SCOPUS_ID:84945176986</t>
  </si>
  <si>
    <t>SCOPUS_ID:85042705716</t>
  </si>
  <si>
    <t>SCOPUS_ID:85037623581</t>
  </si>
  <si>
    <t>SCOPUS_ID:84855192503</t>
  </si>
  <si>
    <t>SCOPUS_ID:85032341344</t>
  </si>
  <si>
    <t>SCOPUS_ID:84899533854</t>
  </si>
  <si>
    <t>SCOPUS_ID:79960826567</t>
  </si>
  <si>
    <t>SCOPUS_ID:84862789529</t>
  </si>
  <si>
    <t>SCOPUS_ID:84979830513</t>
  </si>
  <si>
    <t>SCOPUS_ID:84896944218</t>
  </si>
  <si>
    <t>SCOPUS_ID:84942319371</t>
  </si>
  <si>
    <t>SCOPUS_ID:84942309326</t>
  </si>
  <si>
    <t>SCOPUS_ID:84946897896</t>
  </si>
  <si>
    <t>SCOPUS_ID:85040521927</t>
  </si>
  <si>
    <t>SCOPUS_ID:85034034525</t>
  </si>
  <si>
    <t>SCOPUS_ID:84942320141</t>
  </si>
  <si>
    <t>SCOPUS_ID:84988812598</t>
  </si>
  <si>
    <t>SCOPUS_ID:80053151133</t>
  </si>
  <si>
    <t>SCOPUS_ID:85031414979</t>
  </si>
  <si>
    <t>SCOPUS_ID:84930200775</t>
  </si>
  <si>
    <t>SCOPUS_ID:80052455206</t>
  </si>
  <si>
    <t>SCOPUS_ID:84979837517</t>
  </si>
  <si>
    <t>SCOPUS_ID:80053144808</t>
  </si>
  <si>
    <t>SCOPUS_ID:84979833961</t>
  </si>
  <si>
    <t>SCOPUS_ID:85042024303</t>
  </si>
  <si>
    <t>SCOPUS_ID:84893318582</t>
  </si>
  <si>
    <t>SCOPUS_ID:84979812509</t>
  </si>
  <si>
    <t>SCOPUS_ID:84994831691</t>
  </si>
  <si>
    <t>SCOPUS_ID:84961734439</t>
  </si>
  <si>
    <t>SCOPUS_ID:85042053947</t>
  </si>
  <si>
    <t>SCOPUS_ID:84938308942</t>
  </si>
  <si>
    <t>SCOPUS_ID:85028970999</t>
  </si>
  <si>
    <t>SCOPUS_ID:84971330904</t>
  </si>
  <si>
    <t>SCOPUS_ID:84971284036</t>
  </si>
  <si>
    <t>SCOPUS_ID:79960292068</t>
  </si>
  <si>
    <t>SCOPUS_ID:79960370378</t>
  </si>
  <si>
    <t>SCOPUS_ID:84962328980</t>
  </si>
  <si>
    <t>SCOPUS_ID:84934279461</t>
  </si>
  <si>
    <t>SCOPUS_ID:84971231389</t>
  </si>
  <si>
    <t>SCOPUS_ID:85018254033</t>
  </si>
  <si>
    <t>SCOPUS_ID:84938345152</t>
  </si>
  <si>
    <t>SCOPUS_ID:84938332895</t>
  </si>
  <si>
    <t>SCOPUS_ID:84979678889</t>
  </si>
  <si>
    <t>SCOPUS_ID:84860284247</t>
  </si>
  <si>
    <t>SCOPUS_ID:85046789896</t>
  </si>
  <si>
    <t>SCOPUS_ID:84924405199</t>
  </si>
  <si>
    <t>SCOPUS_ID:84921038613</t>
  </si>
  <si>
    <t>SCOPUS_ID:85014651064</t>
  </si>
  <si>
    <t>SCOPUS_ID:77957960743</t>
  </si>
  <si>
    <t>SCOPUS_ID:80054760375</t>
  </si>
  <si>
    <t>SCOPUS_ID:80855128884</t>
  </si>
  <si>
    <t>SCOPUS_ID:85049339645</t>
  </si>
  <si>
    <t>SCOPUS_ID:84924363110</t>
  </si>
  <si>
    <t>SCOPUS_ID:85041994732</t>
  </si>
  <si>
    <t>SCOPUS_ID:84938558409</t>
  </si>
  <si>
    <t>SCOPUS_ID:84897894871</t>
  </si>
  <si>
    <t>SCOPUS_ID:84921923478</t>
  </si>
  <si>
    <t>SCOPUS_ID:85014664327</t>
  </si>
  <si>
    <t>SCOPUS_ID:85035324811</t>
  </si>
  <si>
    <t>SCOPUS_ID:84943162954</t>
  </si>
  <si>
    <t>SCOPUS_ID:85043394616</t>
  </si>
  <si>
    <t>SCOPUS_ID:85036663423</t>
  </si>
  <si>
    <t>SCOPUS_ID:85051042632</t>
  </si>
  <si>
    <t>SCOPUS_ID:85048276750</t>
  </si>
  <si>
    <t>SCOPUS_ID:84896384286</t>
  </si>
  <si>
    <t>SCOPUS_ID:85044850825</t>
  </si>
  <si>
    <t>SCOPUS_ID:85044849247</t>
  </si>
  <si>
    <t>SCOPUS_ID:85046831163</t>
  </si>
  <si>
    <t>SCOPUS_ID:85052896952</t>
  </si>
  <si>
    <t>SCOPUS_ID:84860197031</t>
  </si>
  <si>
    <t>SCOPUS_ID:84928745950</t>
  </si>
  <si>
    <t>SCOPUS_ID:84951869663</t>
  </si>
  <si>
    <t>SCOPUS_ID:84909638491</t>
  </si>
  <si>
    <t>SCOPUS_ID:84992289577</t>
  </si>
  <si>
    <t>SCOPUS_ID:84964317336</t>
  </si>
  <si>
    <t>SCOPUS_ID:84964048081</t>
  </si>
  <si>
    <t>SCOPUS_ID:84890919315</t>
  </si>
  <si>
    <t>SCOPUS_ID:85038109506</t>
  </si>
  <si>
    <t>SCOPUS_ID:84925852439</t>
  </si>
  <si>
    <t>SCOPUS_ID:84975100735</t>
  </si>
  <si>
    <t>SCOPUS_ID:79960106869</t>
  </si>
  <si>
    <t>SCOPUS_ID:84861724352</t>
  </si>
  <si>
    <t>SCOPUS_ID:84862881130</t>
  </si>
  <si>
    <t>SCOPUS_ID:84938558332</t>
  </si>
  <si>
    <t>SCOPUS_ID:84971421903</t>
  </si>
  <si>
    <t>SCOPUS_ID:84971473475</t>
  </si>
  <si>
    <t>SCOPUS_ID:84872344345</t>
  </si>
  <si>
    <t>SCOPUS_ID:84864586679</t>
  </si>
  <si>
    <t>SCOPUS_ID:85042507243</t>
  </si>
  <si>
    <t>SCOPUS_ID:84960481505</t>
  </si>
  <si>
    <t>SCOPUS_ID:84864976806</t>
  </si>
  <si>
    <t>SCOPUS_ID:84864625043</t>
  </si>
  <si>
    <t>SCOPUS_ID:79960094026</t>
  </si>
  <si>
    <t>SCOPUS_ID:84890945292</t>
  </si>
  <si>
    <t>SCOPUS_ID:84879683725</t>
  </si>
  <si>
    <t>SCOPUS_ID:84881363612</t>
  </si>
  <si>
    <t>SCOPUS_ID:79960170439</t>
  </si>
  <si>
    <t>SCOPUS_ID:84961152738</t>
  </si>
  <si>
    <t>SCOPUS_ID:85042037870</t>
  </si>
  <si>
    <t>SCOPUS_ID:84961216981</t>
  </si>
  <si>
    <t>SCOPUS_ID:85042028646</t>
  </si>
  <si>
    <t>SCOPUS_ID:85042002951</t>
  </si>
  <si>
    <t>SCOPUS_ID:85040578846</t>
  </si>
  <si>
    <t>SCOPUS_ID:85017561310</t>
  </si>
  <si>
    <t>SCOPUS_ID:84861520316</t>
  </si>
  <si>
    <t>SCOPUS_ID:84860436626</t>
  </si>
  <si>
    <t>SCOPUS_ID:85042489759</t>
  </si>
  <si>
    <t>SCOPUS_ID:84990934088</t>
  </si>
  <si>
    <t>SCOPUS_ID:84938895286</t>
  </si>
  <si>
    <t>SCOPUS_ID:85041779750</t>
  </si>
  <si>
    <t>SCOPUS_ID:79960210763</t>
  </si>
  <si>
    <t>SCOPUS_ID:78650304248</t>
  </si>
  <si>
    <t>SCOPUS_ID:84995639249</t>
  </si>
  <si>
    <t>SCOPUS_ID:84946560983</t>
  </si>
  <si>
    <t>SCOPUS_ID:79651470666</t>
  </si>
  <si>
    <t>SCOPUS_ID:84984874827</t>
  </si>
  <si>
    <t>SCOPUS_ID:84984920773</t>
  </si>
  <si>
    <t>SCOPUS_ID:84866920801</t>
  </si>
  <si>
    <t>SCOPUS_ID:85042012072</t>
  </si>
  <si>
    <t>SCOPUS_ID:84866940497</t>
  </si>
  <si>
    <t>SCOPUS_ID:84977628776</t>
  </si>
  <si>
    <t>SCOPUS_ID:84993869024</t>
  </si>
  <si>
    <t>SCOPUS_ID:85037361025</t>
  </si>
  <si>
    <t>SCOPUS_ID:85029930505</t>
  </si>
  <si>
    <t>SCOPUS_ID:85036560001</t>
  </si>
  <si>
    <t>SCOPUS_ID:84984866221</t>
  </si>
  <si>
    <t>SCOPUS_ID:84989282845</t>
  </si>
  <si>
    <t>SCOPUS_ID:84993881994</t>
  </si>
  <si>
    <t>SCOPUS_ID:85040833876</t>
  </si>
  <si>
    <t>SCOPUS_ID:85055162370</t>
  </si>
  <si>
    <t>SCOPUS_ID:85056712536</t>
  </si>
  <si>
    <t>SCOPUS_ID:85057454413</t>
  </si>
  <si>
    <t>SCOPUS_ID:85042013973</t>
  </si>
  <si>
    <t>SCOPUS_ID:85039710380</t>
  </si>
  <si>
    <t>SCOPUS_ID:85052726514</t>
  </si>
  <si>
    <t>SCOPUS_ID:84907683450</t>
  </si>
  <si>
    <t>SCOPUS_ID:84880411108</t>
  </si>
  <si>
    <t>SCOPUS_ID:84880782086</t>
  </si>
  <si>
    <t>SCOPUS_ID:84908310017</t>
  </si>
  <si>
    <t>SCOPUS_ID:84880446000</t>
  </si>
  <si>
    <t>SCOPUS_ID:85057470814</t>
  </si>
  <si>
    <t>SCOPUS_ID:84863283410</t>
  </si>
  <si>
    <t>SCOPUS_ID:85042006055</t>
  </si>
  <si>
    <t>SCOPUS_ID:85046016850</t>
  </si>
  <si>
    <t>SCOPUS_ID:85011866957</t>
  </si>
  <si>
    <t>SCOPUS_ID:84938558348</t>
  </si>
  <si>
    <t>SCOPUS_ID:84938558495</t>
  </si>
  <si>
    <t>SCOPUS_ID:85021139537</t>
  </si>
  <si>
    <t>SCOPUS_ID:84938558497</t>
  </si>
  <si>
    <t>SCOPUS_ID:85029801742</t>
  </si>
  <si>
    <t>SCOPUS_ID:80052617348</t>
  </si>
  <si>
    <t>SCOPUS_ID:84905265788</t>
  </si>
  <si>
    <t>SCOPUS_ID:84938558299</t>
  </si>
  <si>
    <t>SCOPUS_ID:85048101813</t>
  </si>
  <si>
    <t>SCOPUS_ID:84938558356</t>
  </si>
  <si>
    <t>SCOPUS_ID:85047825723</t>
  </si>
  <si>
    <t>SCOPUS_ID:85011292141</t>
  </si>
  <si>
    <t>SCOPUS_ID:84920119659</t>
  </si>
  <si>
    <t>SCOPUS_ID:84920136557</t>
  </si>
  <si>
    <t>SCOPUS_ID:84921484850</t>
  </si>
  <si>
    <t>SCOPUS_ID:85011968876</t>
  </si>
  <si>
    <t>SCOPUS_ID:84920268886</t>
  </si>
  <si>
    <t>SCOPUS_ID:84979798821</t>
  </si>
  <si>
    <t>SCOPUS_ID:85038354668</t>
  </si>
  <si>
    <t>SCOPUS_ID:85016328339</t>
  </si>
  <si>
    <t>SCOPUS_ID:85041997804</t>
  </si>
  <si>
    <t>SCOPUS_ID:84907630903</t>
  </si>
  <si>
    <t>SCOPUS_ID:84907083060</t>
  </si>
  <si>
    <t>SCOPUS_ID:85011954449</t>
  </si>
  <si>
    <t>SCOPUS_ID:84919918864</t>
  </si>
  <si>
    <t>SCOPUS_ID:84976556180</t>
  </si>
  <si>
    <t>SCOPUS_ID:84863011568</t>
  </si>
  <si>
    <t>SCOPUS_ID:84884704308</t>
  </si>
  <si>
    <t>SCOPUS_ID:84863027995</t>
  </si>
  <si>
    <t>SCOPUS_ID:84948400644</t>
  </si>
  <si>
    <t>SCOPUS_ID:84882384384</t>
  </si>
  <si>
    <t>SCOPUS_ID:84884701722</t>
  </si>
  <si>
    <t>SCOPUS_ID:84861868363</t>
  </si>
  <si>
    <t>SCOPUS_ID:85040522772</t>
  </si>
  <si>
    <t>SCOPUS_ID:84893263555</t>
  </si>
  <si>
    <t>SCOPUS_ID:84920099129</t>
  </si>
  <si>
    <t>SCOPUS_ID:84884538781</t>
  </si>
  <si>
    <t>SCOPUS_ID:84908304404</t>
  </si>
  <si>
    <t>SCOPUS_ID:84863011745</t>
  </si>
  <si>
    <t>SCOPUS_ID:84863011523</t>
  </si>
  <si>
    <t>SCOPUS_ID:84961738581</t>
  </si>
  <si>
    <t>SCOPUS_ID:85054840403</t>
  </si>
  <si>
    <t>SCOPUS_ID:85058137444</t>
  </si>
  <si>
    <t>SCOPUS_ID:85054790430</t>
  </si>
  <si>
    <t>SCOPUS_ID:84952322577</t>
  </si>
  <si>
    <t>SCOPUS_ID:84878566172</t>
  </si>
  <si>
    <t>SCOPUS_ID:84956571742</t>
  </si>
  <si>
    <t>SCOPUS_ID:85058121092</t>
  </si>
  <si>
    <t>SCOPUS_ID:84871441025</t>
  </si>
  <si>
    <t>SCOPUS_ID:84975096780</t>
  </si>
  <si>
    <t>SCOPUS_ID:79851511364</t>
  </si>
  <si>
    <t>SCOPUS_ID:85058124144</t>
  </si>
  <si>
    <t>SCOPUS_ID:84978026007</t>
  </si>
  <si>
    <t>SCOPUS_ID:84863340681</t>
  </si>
  <si>
    <t>SCOPUS_ID:84938379540</t>
  </si>
  <si>
    <t>SCOPUS_ID:85053000553</t>
  </si>
  <si>
    <t>SCOPUS_ID:85052999665</t>
  </si>
  <si>
    <t>SCOPUS_ID:85053009630</t>
  </si>
  <si>
    <t>SCOPUS_ID:84924420377</t>
  </si>
  <si>
    <t>SCOPUS_ID:78650402517</t>
  </si>
  <si>
    <t>SCOPUS_ID:84924940052</t>
  </si>
  <si>
    <t>SCOPUS_ID:85039771572</t>
  </si>
  <si>
    <t>SCOPUS_ID:84878590017</t>
  </si>
  <si>
    <t>SCOPUS_ID:84948982090</t>
  </si>
  <si>
    <t>SCOPUS_ID:84885835472</t>
  </si>
  <si>
    <t>SCOPUS_ID:85052993058</t>
  </si>
  <si>
    <t>SCOPUS_ID:85052985721</t>
  </si>
  <si>
    <t>SCOPUS_ID:84947594156</t>
  </si>
  <si>
    <t>SCOPUS_ID:84938558493</t>
  </si>
  <si>
    <t>SCOPUS_ID:84876245762</t>
  </si>
  <si>
    <t>SCOPUS_ID:85048748130</t>
  </si>
  <si>
    <t>SCOPUS_ID:85040632844</t>
  </si>
  <si>
    <t>SCOPUS_ID:85041615149</t>
  </si>
  <si>
    <t>SCOPUS_ID:85041615747</t>
  </si>
  <si>
    <t>SCOPUS_ID:85042019743</t>
  </si>
  <si>
    <t>SCOPUS_ID:78650526049</t>
  </si>
  <si>
    <t>SCOPUS_ID:84925760182</t>
  </si>
  <si>
    <t>SCOPUS_ID:84863229590</t>
  </si>
  <si>
    <t>SCOPUS_ID:85041994694</t>
  </si>
  <si>
    <t>SCOPUS_ID:84876223432</t>
  </si>
  <si>
    <t>SCOPUS_ID:84876386634</t>
  </si>
  <si>
    <t>SCOPUS_ID:79651473323</t>
  </si>
  <si>
    <t>SCOPUS_ID:85058089223</t>
  </si>
  <si>
    <t>SCOPUS_ID:85042048821</t>
  </si>
  <si>
    <t>SCOPUS_ID:85058069334</t>
  </si>
  <si>
    <t>SCOPUS_ID:79651474069</t>
  </si>
  <si>
    <t>SCOPUS_ID:85040515484</t>
  </si>
  <si>
    <t>SCOPUS_ID:84878563019</t>
  </si>
  <si>
    <t>SCOPUS_ID:85058101685</t>
  </si>
  <si>
    <t>SCOPUS_ID:84938558438</t>
  </si>
  <si>
    <t>SCOPUS_ID:84873306694</t>
  </si>
  <si>
    <t>SCOPUS_ID:79651474032</t>
  </si>
  <si>
    <t>SCOPUS_ID:85053052906</t>
  </si>
  <si>
    <t>SCOPUS_ID:84904905132</t>
  </si>
  <si>
    <t>SCOPUS_ID:84926391849</t>
  </si>
  <si>
    <t>SCOPUS_ID:85059482289</t>
  </si>
  <si>
    <t>SCOPUS_ID:84862908204</t>
  </si>
  <si>
    <t>SCOPUS_ID:84962723651</t>
  </si>
  <si>
    <t>SCOPUS_ID:84971597430</t>
  </si>
  <si>
    <t>SCOPUS_ID:85042509667</t>
  </si>
  <si>
    <t>SCOPUS_ID:84881278349</t>
  </si>
  <si>
    <t>SCOPUS_ID:84993983948</t>
  </si>
  <si>
    <t>SCOPUS_ID:85026307625</t>
  </si>
  <si>
    <t>SCOPUS_ID:85006237028</t>
  </si>
  <si>
    <t>SCOPUS_ID:84861638934</t>
  </si>
  <si>
    <t>SCOPUS_ID:84966391989</t>
  </si>
  <si>
    <t>SCOPUS_ID:84870202868</t>
  </si>
  <si>
    <t>SCOPUS_ID:84863116044</t>
  </si>
  <si>
    <t>SCOPUS_ID:84870325111</t>
  </si>
  <si>
    <t>SCOPUS_ID:84864456329</t>
  </si>
  <si>
    <t>SCOPUS_ID:85022332637</t>
  </si>
  <si>
    <t>SCOPUS_ID:84989928421</t>
  </si>
  <si>
    <t>SCOPUS_ID:85019875720</t>
  </si>
  <si>
    <t>SCOPUS_ID:85020552363</t>
  </si>
  <si>
    <t>SCOPUS_ID:84990848451</t>
  </si>
  <si>
    <t>SCOPUS_ID:84988485941</t>
  </si>
  <si>
    <t>SCOPUS_ID:85049753120</t>
  </si>
  <si>
    <t>SCOPUS_ID:84986877532</t>
  </si>
  <si>
    <t>SCOPUS_ID:85042520539</t>
  </si>
  <si>
    <t>SCOPUS_ID:84994017838</t>
  </si>
  <si>
    <t>SCOPUS_ID:84862852197</t>
  </si>
  <si>
    <t>SCOPUS_ID:84987677675</t>
  </si>
  <si>
    <t>SCOPUS_ID:84997501206</t>
  </si>
  <si>
    <t>SCOPUS_ID:84997191972</t>
  </si>
  <si>
    <t>SCOPUS_ID:84889924283</t>
  </si>
  <si>
    <t>SCOPUS_ID:84887646230</t>
  </si>
  <si>
    <t>SCOPUS_ID:85042054768</t>
  </si>
  <si>
    <t>SCOPUS_ID:85042520250</t>
  </si>
  <si>
    <t>SCOPUS_ID:84961247437</t>
  </si>
  <si>
    <t>SCOPUS_ID:84964889939</t>
  </si>
  <si>
    <t>SCOPUS_ID:85034992338</t>
  </si>
  <si>
    <t>SCOPUS_ID:85034097948</t>
  </si>
  <si>
    <t>SCOPUS_ID:84960898307</t>
  </si>
  <si>
    <t>SCOPUS_ID:84860738794</t>
  </si>
  <si>
    <t>SCOPUS_ID:85042502177</t>
  </si>
  <si>
    <t>SCOPUS_ID:84979802523</t>
  </si>
  <si>
    <t>SCOPUS_ID:85040834034</t>
  </si>
  <si>
    <t>SCOPUS_ID:84876831974</t>
  </si>
  <si>
    <t>SCOPUS_ID:85003696262</t>
  </si>
  <si>
    <t>SCOPUS_ID:84870180692</t>
  </si>
  <si>
    <t>SCOPUS_ID:85040840865</t>
  </si>
  <si>
    <t>SCOPUS_ID:84961612855</t>
  </si>
  <si>
    <t>SCOPUS_ID:85031108107</t>
  </si>
  <si>
    <t>SCOPUS_ID:84878978820</t>
  </si>
  <si>
    <t>SCOPUS_ID:84255161044</t>
  </si>
  <si>
    <t>SCOPUS_ID:84870164046</t>
  </si>
  <si>
    <t>SCOPUS_ID:84879146182</t>
  </si>
  <si>
    <t>SCOPUS_ID:84989950058</t>
  </si>
  <si>
    <t>SCOPUS_ID:85008613666</t>
  </si>
  <si>
    <t>SCOPUS_ID:85019837061</t>
  </si>
  <si>
    <t>SCOPUS_ID:84864362519</t>
  </si>
  <si>
    <t>SCOPUS_ID:84862608369</t>
  </si>
  <si>
    <t>SCOPUS_ID:85027074552</t>
  </si>
  <si>
    <t>SCOPUS_ID:84977138068</t>
  </si>
  <si>
    <t>SCOPUS_ID:85042474731</t>
  </si>
  <si>
    <t>SCOPUS_ID:84981537786</t>
  </si>
  <si>
    <t>SCOPUS_ID:85041998423</t>
  </si>
  <si>
    <t>SCOPUS_ID:84862871888</t>
  </si>
  <si>
    <t>SCOPUS_ID:84865251772</t>
  </si>
  <si>
    <t>SCOPUS_ID:84977537069</t>
  </si>
  <si>
    <t>SCOPUS_ID:85027225376</t>
  </si>
  <si>
    <t>SCOPUS_ID:84862554094</t>
  </si>
  <si>
    <t>SCOPUS_ID:85042466567</t>
  </si>
  <si>
    <t>SCOPUS_ID:85042024827</t>
  </si>
  <si>
    <t>SCOPUS_ID:84885406241</t>
  </si>
  <si>
    <t>SCOPUS_ID:84863327716</t>
  </si>
  <si>
    <t>SCOPUS_ID:84973664656</t>
  </si>
  <si>
    <t>SCOPUS_ID:85042860475</t>
  </si>
  <si>
    <t>SCOPUS_ID:85021681929</t>
  </si>
  <si>
    <t>SCOPUS_ID:84978387429</t>
  </si>
  <si>
    <t>SCOPUS_ID:84863710932</t>
  </si>
  <si>
    <t>SCOPUS_ID:84977606874</t>
  </si>
  <si>
    <t>SCOPUS_ID:85042502305</t>
  </si>
  <si>
    <t>SCOPUS_ID:84978427420</t>
  </si>
  <si>
    <t>SCOPUS_ID:84863492173</t>
  </si>
  <si>
    <t>SCOPUS_ID:84992092113</t>
  </si>
  <si>
    <t>SCOPUS_ID:84971574771</t>
  </si>
  <si>
    <t>SCOPUS_ID:85020662552</t>
  </si>
  <si>
    <t>SCOPUS_ID:84981212651</t>
  </si>
  <si>
    <t>SCOPUS_ID:85042819129</t>
  </si>
  <si>
    <t>SCOPUS_ID:85042485876</t>
  </si>
  <si>
    <t>SCOPUS_ID:85029776479</t>
  </si>
  <si>
    <t>SCOPUS_ID:84990966862</t>
  </si>
  <si>
    <t>SCOPUS_ID:84989214531</t>
  </si>
  <si>
    <t>SCOPUS_ID:84883473486</t>
  </si>
  <si>
    <t>SCOPUS_ID:85019637841</t>
  </si>
  <si>
    <t>SCOPUS_ID:84991071438</t>
  </si>
  <si>
    <t>SCOPUS_ID:84990985979</t>
  </si>
  <si>
    <t>SCOPUS_ID:84986903148</t>
  </si>
  <si>
    <t>SCOPUS_ID:84985909424</t>
  </si>
  <si>
    <t>SCOPUS_ID:85018267697</t>
  </si>
  <si>
    <t>SCOPUS_ID:85021336984</t>
  </si>
  <si>
    <t>SCOPUS_ID:84967019329</t>
  </si>
  <si>
    <t>SCOPUS_ID:85042040669</t>
  </si>
  <si>
    <t>SCOPUS_ID:84988710988</t>
  </si>
  <si>
    <t>SCOPUS_ID:84988378054</t>
  </si>
  <si>
    <t>SCOPUS_ID:84865277349</t>
  </si>
  <si>
    <t>SCOPUS_ID:84981212709</t>
  </si>
  <si>
    <t>SCOPUS_ID:84984649244</t>
  </si>
  <si>
    <t>SCOPUS_ID:84988651908</t>
  </si>
  <si>
    <t>SCOPUS_ID:84983393550</t>
  </si>
  <si>
    <t>SCOPUS_ID:84913599963</t>
  </si>
  <si>
    <t>SCOPUS_ID:84875029801</t>
  </si>
  <si>
    <t>SCOPUS_ID:84867834579</t>
  </si>
  <si>
    <t>SCOPUS_ID:85042560791</t>
  </si>
  <si>
    <t>SCOPUS_ID:85042530255</t>
  </si>
  <si>
    <t>SCOPUS_ID:85024369614</t>
  </si>
  <si>
    <t>SCOPUS_ID:84875028686</t>
  </si>
  <si>
    <t>SCOPUS_ID:85040740833</t>
  </si>
  <si>
    <t>SCOPUS_ID:84876438744</t>
  </si>
  <si>
    <t>SCOPUS_ID:84865030110</t>
  </si>
  <si>
    <t>SCOPUS_ID:84938558478</t>
  </si>
  <si>
    <t>SCOPUS_ID:85040813500</t>
  </si>
  <si>
    <t>SCOPUS_ID:84938558467</t>
  </si>
  <si>
    <t>SCOPUS_ID:84867394831</t>
  </si>
  <si>
    <t>SCOPUS_ID:85043280928</t>
  </si>
  <si>
    <t>SCOPUS_ID:84957801044</t>
  </si>
  <si>
    <t>SCOPUS_ID:85043693583</t>
  </si>
  <si>
    <t>SCOPUS_ID:84953289856</t>
  </si>
  <si>
    <t>SCOPUS_ID:85042786715</t>
  </si>
  <si>
    <t>SCOPUS_ID:84155163068</t>
  </si>
  <si>
    <t>SCOPUS_ID:85044291517</t>
  </si>
  <si>
    <t>SCOPUS_ID:85042217176</t>
  </si>
  <si>
    <t>SCOPUS_ID:85042405179</t>
  </si>
  <si>
    <t>SCOPUS_ID:85028933316</t>
  </si>
  <si>
    <t>SCOPUS_ID:84887484748</t>
  </si>
  <si>
    <t>SCOPUS_ID:85041533234</t>
  </si>
  <si>
    <t>SCOPUS_ID:85041818739</t>
  </si>
  <si>
    <t>SCOPUS_ID:85042035694</t>
  </si>
  <si>
    <t>SCOPUS_ID:85042006354</t>
  </si>
  <si>
    <t>SCOPUS_ID:85017197839</t>
  </si>
  <si>
    <t>SCOPUS_ID:78649923789</t>
  </si>
  <si>
    <t>SCOPUS_ID:85042045222</t>
  </si>
  <si>
    <t>SCOPUS_ID:79960194361</t>
  </si>
  <si>
    <t>SCOPUS_ID:85037819863</t>
  </si>
  <si>
    <t>SCOPUS_ID:85039799067</t>
  </si>
  <si>
    <t>SCOPUS_ID:81155135869</t>
  </si>
  <si>
    <t>SCOPUS_ID:85027192825</t>
  </si>
  <si>
    <t>SCOPUS_ID:84872913354</t>
  </si>
  <si>
    <t>SCOPUS_ID:84956625743</t>
  </si>
  <si>
    <t>SCOPUS_ID:84866517159</t>
  </si>
  <si>
    <t>SCOPUS_ID:85032917147</t>
  </si>
  <si>
    <t>SCOPUS_ID:84941074150</t>
  </si>
  <si>
    <t>SCOPUS_ID:84887602484</t>
  </si>
  <si>
    <t>SCOPUS_ID:84943142869</t>
  </si>
  <si>
    <t>SCOPUS_ID:85019130124</t>
  </si>
  <si>
    <t>SCOPUS_ID:84938558426</t>
  </si>
  <si>
    <t>SCOPUS_ID:85034070285</t>
  </si>
  <si>
    <t>SCOPUS_ID:84879587700</t>
  </si>
  <si>
    <t>SCOPUS_ID:85042049400</t>
  </si>
  <si>
    <t>SCOPUS_ID:85028313159</t>
  </si>
  <si>
    <t>SCOPUS_ID:84958780360</t>
  </si>
  <si>
    <t>SCOPUS_ID:84873686778</t>
  </si>
  <si>
    <t>SCOPUS_ID:85042517021</t>
  </si>
  <si>
    <t>SCOPUS_ID:84938558471</t>
  </si>
  <si>
    <t>SCOPUS_ID:84873305019</t>
  </si>
  <si>
    <t>SCOPUS_ID:85037715508</t>
  </si>
  <si>
    <t>SCOPUS_ID:85057881096</t>
  </si>
  <si>
    <t>SCOPUS_ID:84966341059</t>
  </si>
  <si>
    <t>SCOPUS_ID:84971497768</t>
  </si>
  <si>
    <t>SCOPUS_ID:84873453098</t>
  </si>
  <si>
    <t>SCOPUS_ID:85058860285</t>
  </si>
  <si>
    <t>SCOPUS_ID:85042012502</t>
  </si>
  <si>
    <t>SCOPUS_ID:85056223624</t>
  </si>
  <si>
    <t>SCOPUS_ID:84863353772</t>
  </si>
  <si>
    <t>SCOPUS_ID:85058844591</t>
  </si>
  <si>
    <t>SCOPUS_ID:84964402889</t>
  </si>
  <si>
    <t>SCOPUS_ID:84873464675</t>
  </si>
  <si>
    <t>SCOPUS_ID:84938558440</t>
  </si>
  <si>
    <t>SCOPUS_ID:85040606842</t>
  </si>
  <si>
    <t>SCOPUS_ID:85003480972</t>
  </si>
  <si>
    <t>SCOPUS_ID:85024491967</t>
  </si>
  <si>
    <t>SCOPUS_ID:84155167003</t>
  </si>
  <si>
    <t>SCOPUS_ID:85041751927</t>
  </si>
  <si>
    <t>SCOPUS_ID:84871812276</t>
  </si>
  <si>
    <t>SCOPUS_ID:84859575430</t>
  </si>
  <si>
    <t>SCOPUS_ID:84864623625</t>
  </si>
  <si>
    <t>SCOPUS_ID:85006626464</t>
  </si>
  <si>
    <t>SCOPUS_ID:85002412629</t>
  </si>
  <si>
    <t>SCOPUS_ID:84994536144</t>
  </si>
  <si>
    <t>SCOPUS_ID:85042222202</t>
  </si>
  <si>
    <t>SCOPUS_ID:84863355320</t>
  </si>
  <si>
    <t>SCOPUS_ID:84999143123</t>
  </si>
  <si>
    <t>SCOPUS_ID:85051238413</t>
  </si>
  <si>
    <t>SCOPUS_ID:85049605097</t>
  </si>
  <si>
    <t>SCOPUS_ID:84959344331</t>
  </si>
  <si>
    <t>SCOPUS_ID:84961620256</t>
  </si>
  <si>
    <t>SCOPUS_ID:85047473545</t>
  </si>
  <si>
    <t>SCOPUS_ID:85027256147</t>
  </si>
  <si>
    <t>SCOPUS_ID:85045401594</t>
  </si>
  <si>
    <t>SCOPUS_ID:84869132524</t>
  </si>
  <si>
    <t>SCOPUS_ID:85048534318</t>
  </si>
  <si>
    <t>SCOPUS_ID:84924919459</t>
  </si>
  <si>
    <t>SCOPUS_ID:85055343357</t>
  </si>
  <si>
    <t>SCOPUS_ID:85041763530</t>
  </si>
  <si>
    <t>SCOPUS_ID:85041775567</t>
  </si>
  <si>
    <t>SCOPUS_ID:84864450895</t>
  </si>
  <si>
    <t>SCOPUS_ID:85041673704</t>
  </si>
  <si>
    <t>SCOPUS_ID:85037328349</t>
  </si>
  <si>
    <t>SCOPUS_ID:84870401288</t>
  </si>
  <si>
    <t>SCOPUS_ID:85053924584</t>
  </si>
  <si>
    <t>SCOPUS_ID:84958774687</t>
  </si>
  <si>
    <t>SCOPUS_ID:84999293159</t>
  </si>
  <si>
    <t>SCOPUS_ID:85053672925</t>
  </si>
  <si>
    <t>SCOPUS_ID:85042561006</t>
  </si>
  <si>
    <t>SCOPUS_ID:55649107494</t>
  </si>
  <si>
    <t>SCOPUS_ID:80052742692</t>
  </si>
  <si>
    <t>SCOPUS_ID:84924069211</t>
  </si>
  <si>
    <t>SCOPUS_ID:84856903650</t>
  </si>
  <si>
    <t>SCOPUS_ID:84874593163</t>
  </si>
  <si>
    <t>SCOPUS_ID:8544276570</t>
  </si>
  <si>
    <t>SCOPUS_ID:66349118357</t>
  </si>
  <si>
    <t>SCOPUS_ID:85006355377</t>
  </si>
  <si>
    <t>SCOPUS_ID:32544444309</t>
  </si>
  <si>
    <t>SCOPUS_ID:84908693299</t>
  </si>
  <si>
    <t>SCOPUS_ID:84987994725</t>
  </si>
  <si>
    <t>SCOPUS_ID:84856951033</t>
  </si>
  <si>
    <t>SCOPUS_ID:84878820562</t>
  </si>
  <si>
    <t>SCOPUS_ID:84879028434</t>
  </si>
  <si>
    <t>SCOPUS_ID:57249111629</t>
  </si>
  <si>
    <t>SCOPUS_ID:79960759935</t>
  </si>
  <si>
    <t>SCOPUS_ID:24944526209</t>
  </si>
  <si>
    <t>SCOPUS_ID:68649102318</t>
  </si>
  <si>
    <t>SCOPUS_ID:84961299965</t>
  </si>
  <si>
    <t>SCOPUS_ID:26244433260</t>
  </si>
  <si>
    <t>SCOPUS_ID:78650187829</t>
  </si>
  <si>
    <t>SCOPUS_ID:27144435140</t>
  </si>
  <si>
    <t>SCOPUS_ID:77749262908</t>
  </si>
  <si>
    <t>SCOPUS_ID:33646197412</t>
  </si>
  <si>
    <t>SCOPUS_ID:33847233243</t>
  </si>
  <si>
    <t>SCOPUS_ID:34250836573</t>
  </si>
  <si>
    <t>SCOPUS_ID:84865703969</t>
  </si>
  <si>
    <t>SCOPUS_ID:34548627421</t>
  </si>
  <si>
    <t>SCOPUS_ID:84920112052</t>
  </si>
  <si>
    <t>SCOPUS_ID:84930508059</t>
  </si>
  <si>
    <t>SCOPUS_ID:84876212149</t>
  </si>
  <si>
    <t>SCOPUS_ID:84859885171</t>
  </si>
  <si>
    <t>SCOPUS_ID:34249992623</t>
  </si>
  <si>
    <t>SCOPUS_ID:34248167233</t>
  </si>
  <si>
    <t>SCOPUS_ID:33947096809</t>
  </si>
  <si>
    <t>SCOPUS_ID:84873932677</t>
  </si>
  <si>
    <t>SCOPUS_ID:80052728629</t>
  </si>
  <si>
    <t>SCOPUS_ID:84855930892</t>
  </si>
  <si>
    <t>SCOPUS_ID:84907562988</t>
  </si>
  <si>
    <t>SCOPUS_ID:33845214268</t>
  </si>
  <si>
    <t>SCOPUS_ID:84936998181</t>
  </si>
  <si>
    <t>SCOPUS_ID:27344446858</t>
  </si>
  <si>
    <t>SCOPUS_ID:20544472123</t>
  </si>
  <si>
    <t>SCOPUS_ID:84925882404</t>
  </si>
  <si>
    <t>SCOPUS_ID:27344459481</t>
  </si>
  <si>
    <t>SCOPUS_ID:77649202127</t>
  </si>
  <si>
    <t>SCOPUS_ID:84921455684</t>
  </si>
  <si>
    <t>SCOPUS_ID:21244501407</t>
  </si>
  <si>
    <t>SCOPUS_ID:36549016623</t>
  </si>
  <si>
    <t>SCOPUS_ID:78650136003</t>
  </si>
  <si>
    <t>SCOPUS_ID:68949181441</t>
  </si>
  <si>
    <t>SCOPUS_ID:21244433628</t>
  </si>
  <si>
    <t>SCOPUS_ID:21244448876</t>
  </si>
  <si>
    <t>SCOPUS_ID:84872536362</t>
  </si>
  <si>
    <t>SCOPUS_ID:70449624183</t>
  </si>
  <si>
    <t>SCOPUS_ID:79952822315</t>
  </si>
  <si>
    <t>SCOPUS_ID:85056524225</t>
  </si>
  <si>
    <t>SCOPUS_ID:84888615527</t>
  </si>
  <si>
    <t>SCOPUS_ID:72849106292</t>
  </si>
  <si>
    <t>SCOPUS_ID:85045517455</t>
  </si>
  <si>
    <t>SCOPUS_ID:85045448548</t>
  </si>
  <si>
    <t>SCOPUS_ID:85047431969</t>
  </si>
  <si>
    <t>SCOPUS_ID:13444271864</t>
  </si>
  <si>
    <t>SCOPUS_ID:5444221438</t>
  </si>
  <si>
    <t>SCOPUS_ID:4744339300</t>
  </si>
  <si>
    <t>SCOPUS_ID:38649128791</t>
  </si>
  <si>
    <t>SCOPUS_ID:84963747816</t>
  </si>
  <si>
    <t>SCOPUS_ID:84897468203</t>
  </si>
  <si>
    <t>SCOPUS_ID:84989843926</t>
  </si>
  <si>
    <t>SCOPUS_ID:34547931176</t>
  </si>
  <si>
    <t>SCOPUS_ID:35348933298</t>
  </si>
  <si>
    <t>SCOPUS_ID:85042931510</t>
  </si>
  <si>
    <t>SCOPUS_ID:85037709061</t>
  </si>
  <si>
    <t>SCOPUS_ID:33845537220</t>
  </si>
  <si>
    <t>SCOPUS_ID:84866341161</t>
  </si>
  <si>
    <t>SCOPUS_ID:41649093132</t>
  </si>
  <si>
    <t>SCOPUS_ID:41449087562</t>
  </si>
  <si>
    <t>SCOPUS_ID:84866405371</t>
  </si>
  <si>
    <t>SCOPUS_ID:84900007602</t>
  </si>
  <si>
    <t>SCOPUS_ID:46449115709</t>
  </si>
  <si>
    <t>SCOPUS_ID:44449100076</t>
  </si>
  <si>
    <t>SCOPUS_ID:43249111843</t>
  </si>
  <si>
    <t>SCOPUS_ID:84899126766</t>
  </si>
  <si>
    <t>SCOPUS_ID:33749987730</t>
  </si>
  <si>
    <t>SCOPUS_ID:55049083735</t>
  </si>
  <si>
    <t>SCOPUS_ID:79952746402</t>
  </si>
  <si>
    <t>SCOPUS_ID:85052199128</t>
  </si>
  <si>
    <t>SCOPUS_ID:38849136681</t>
  </si>
  <si>
    <t>SCOPUS_ID:38349194505</t>
  </si>
  <si>
    <t>SCOPUS_ID:77949340632</t>
  </si>
  <si>
    <t>SCOPUS_ID:20844446791</t>
  </si>
  <si>
    <t>SCOPUS_ID:85011102577</t>
  </si>
  <si>
    <t>SCOPUS_ID:85058168032</t>
  </si>
  <si>
    <t>SCOPUS_ID:67449095328</t>
  </si>
  <si>
    <t>SCOPUS_ID:64849095444</t>
  </si>
  <si>
    <t>SCOPUS_ID:84893848704</t>
  </si>
  <si>
    <t>SCOPUS_ID:67649695521</t>
  </si>
  <si>
    <t>SCOPUS_ID:65549162830</t>
  </si>
  <si>
    <t>SCOPUS_ID:77954045804</t>
  </si>
  <si>
    <t>SCOPUS_ID:60849130987</t>
  </si>
  <si>
    <t>SCOPUS_ID:84924073270</t>
  </si>
  <si>
    <t>SCOPUS_ID:84893853075</t>
  </si>
  <si>
    <t>SCOPUS_ID:79953211908</t>
  </si>
  <si>
    <t>SCOPUS_ID:85057627480</t>
  </si>
  <si>
    <t>SCOPUS_ID:77954046051</t>
  </si>
  <si>
    <t>SCOPUS_ID:61349122604</t>
  </si>
  <si>
    <t>SCOPUS_ID:84876764862</t>
  </si>
  <si>
    <t>SCOPUS_ID:27144552291</t>
  </si>
  <si>
    <t>SCOPUS_ID:84896446798</t>
  </si>
  <si>
    <t>SCOPUS_ID:77149131698</t>
  </si>
  <si>
    <t>SCOPUS_ID:85017093176</t>
  </si>
  <si>
    <t>SCOPUS_ID:84863553006</t>
  </si>
  <si>
    <t>SCOPUS_ID:84992144167</t>
  </si>
  <si>
    <t>SCOPUS_ID:84862217755</t>
  </si>
  <si>
    <t>SCOPUS_ID:84884306761</t>
  </si>
  <si>
    <t>SCOPUS_ID:58149354843</t>
  </si>
  <si>
    <t>SCOPUS_ID:84872745585</t>
  </si>
  <si>
    <t>SCOPUS_ID:85010432812</t>
  </si>
  <si>
    <t>SCOPUS_ID:79959968534</t>
  </si>
  <si>
    <t>SCOPUS_ID:84860368084</t>
  </si>
  <si>
    <t>SCOPUS_ID:84894766005</t>
  </si>
  <si>
    <t>SCOPUS_ID:84888216890</t>
  </si>
  <si>
    <t>SCOPUS_ID:33644940666</t>
  </si>
  <si>
    <t>SCOPUS_ID:85031315266</t>
  </si>
  <si>
    <t>SCOPUS_ID:33748426223</t>
  </si>
  <si>
    <t>SCOPUS_ID:20144374945</t>
  </si>
  <si>
    <t>SCOPUS_ID:34250012321</t>
  </si>
  <si>
    <t>SCOPUS_ID:33845293441</t>
  </si>
  <si>
    <t>SCOPUS_ID:79951705418</t>
  </si>
  <si>
    <t>SCOPUS_ID:33645686803</t>
  </si>
  <si>
    <t>SCOPUS_ID:33845413754</t>
  </si>
  <si>
    <t>SCOPUS_ID:77957764207</t>
  </si>
  <si>
    <t>SCOPUS_ID:20044387195</t>
  </si>
  <si>
    <t>SCOPUS_ID:23044437063</t>
  </si>
  <si>
    <t>SCOPUS_ID:34547284101</t>
  </si>
  <si>
    <t>SCOPUS_ID:20144382759</t>
  </si>
  <si>
    <t>SCOPUS_ID:33644957055</t>
  </si>
  <si>
    <t>SCOPUS_ID:77958533674</t>
  </si>
  <si>
    <t>SCOPUS_ID:84961291657</t>
  </si>
  <si>
    <t>SCOPUS_ID:84928551019</t>
  </si>
  <si>
    <t>SCOPUS_ID:84863252349</t>
  </si>
  <si>
    <t>SCOPUS_ID:54549099270</t>
  </si>
  <si>
    <t>SCOPUS_ID:70450182967</t>
  </si>
  <si>
    <t>SCOPUS_ID:79960141207</t>
  </si>
  <si>
    <t>SCOPUS_ID:47749116413</t>
  </si>
  <si>
    <t>SCOPUS_ID:33748701002</t>
  </si>
  <si>
    <t>SCOPUS_ID:49749130020</t>
  </si>
  <si>
    <t>SCOPUS_ID:79351470152</t>
  </si>
  <si>
    <t>SCOPUS_ID:79959202808</t>
  </si>
  <si>
    <t>SCOPUS_ID:85054201459</t>
  </si>
  <si>
    <t>SCOPUS_ID:84906266049</t>
  </si>
  <si>
    <t>SCOPUS_ID:84928316345</t>
  </si>
  <si>
    <t>SCOPUS_ID:84994700865</t>
  </si>
  <si>
    <t>SCOPUS_ID:84926525030</t>
  </si>
  <si>
    <t>SCOPUS_ID:84939880093</t>
  </si>
  <si>
    <t>SCOPUS_ID:84872012719</t>
  </si>
  <si>
    <t>SCOPUS_ID:84876673330</t>
  </si>
  <si>
    <t>SCOPUS_ID:84993848596</t>
  </si>
  <si>
    <t>SCOPUS_ID:84884701188</t>
  </si>
  <si>
    <t>SCOPUS_ID:84945267118</t>
  </si>
  <si>
    <t>SCOPUS_ID:81555213214</t>
  </si>
  <si>
    <t>SCOPUS_ID:84914168981</t>
  </si>
  <si>
    <t>SCOPUS_ID:84969508774</t>
  </si>
  <si>
    <t>SCOPUS_ID:84925127348</t>
  </si>
  <si>
    <t>SCOPUS_ID:84898419342</t>
  </si>
  <si>
    <t>SCOPUS_ID:84911444605</t>
  </si>
  <si>
    <t>SCOPUS_ID:83055194337</t>
  </si>
  <si>
    <t>SCOPUS_ID:84871340304</t>
  </si>
  <si>
    <t>SCOPUS_ID:84857043514</t>
  </si>
  <si>
    <t>SCOPUS_ID:84884281131</t>
  </si>
  <si>
    <t>SCOPUS_ID:84878898276</t>
  </si>
  <si>
    <t>SCOPUS_ID:84882402998</t>
  </si>
  <si>
    <t>SCOPUS_ID:84937813806</t>
  </si>
  <si>
    <t>SCOPUS_ID:84890102631</t>
  </si>
  <si>
    <t>SCOPUS_ID:39449127297</t>
  </si>
  <si>
    <t>SCOPUS_ID:78149245434</t>
  </si>
  <si>
    <t>SCOPUS_ID:84859454401</t>
  </si>
  <si>
    <t>SCOPUS_ID:84902733970</t>
  </si>
  <si>
    <t>SCOPUS_ID:58349117080</t>
  </si>
  <si>
    <t>SCOPUS_ID:78149270549</t>
  </si>
  <si>
    <t>SCOPUS_ID:84925446713</t>
  </si>
  <si>
    <t>SCOPUS_ID:40849147134</t>
  </si>
  <si>
    <t>SCOPUS_ID:85055985301</t>
  </si>
  <si>
    <t>SCOPUS_ID:73449104214</t>
  </si>
  <si>
    <t>SCOPUS_ID:77649217355</t>
  </si>
  <si>
    <t>SCOPUS_ID:77949704261</t>
  </si>
  <si>
    <t>SCOPUS_ID:84941741369</t>
  </si>
  <si>
    <t>SCOPUS_ID:84865706672</t>
  </si>
  <si>
    <t>SCOPUS_ID:77957687095</t>
  </si>
  <si>
    <t>SCOPUS_ID:85019708903</t>
  </si>
  <si>
    <t>SCOPUS_ID:84960890626</t>
  </si>
  <si>
    <t>SCOPUS_ID:82755162890</t>
  </si>
  <si>
    <t>SCOPUS_ID:84879980366</t>
  </si>
  <si>
    <t>SCOPUS_ID:70450191669</t>
  </si>
  <si>
    <t>BIOLUPUS network (Genomics)</t>
  </si>
  <si>
    <t>acute myeloid leukemia cohort study</t>
  </si>
  <si>
    <t>ERROR</t>
  </si>
  <si>
    <t>coronary artery bypass grafting registry</t>
  </si>
  <si>
    <t>Saving and Empowering Young Lives in Europe (SEYLE)</t>
  </si>
  <si>
    <t>SUDCAN collaborative study "to compare the net survival from 15 cancers diagnosed in 2000–2004 in six European Latin countries"</t>
  </si>
  <si>
    <t>Papers</t>
  </si>
  <si>
    <t>Min alphabetical</t>
  </si>
  <si>
    <t>Max alphabetical</t>
  </si>
  <si>
    <t>Mean alphabetical</t>
  </si>
  <si>
    <t>Close to alphabetical</t>
  </si>
  <si>
    <t>Close to non-alphabetical</t>
  </si>
  <si>
    <t>Close to alphabetical articles</t>
  </si>
  <si>
    <t>Close to non-alphabetical articles</t>
  </si>
  <si>
    <t>Mid alphabetic</t>
  </si>
  <si>
    <t>Anti-alphabetic</t>
  </si>
  <si>
    <t>Consortia</t>
  </si>
  <si>
    <t>Total</t>
  </si>
  <si>
    <t>Author order</t>
  </si>
  <si>
    <t>MNLCS</t>
  </si>
  <si>
    <t>Publication details available from Scopus (proprietary database)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</si>
</sst>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4"/>
      <color theme="1"/>
      <name val="Calibri"/>
      <family val="2"/>
      <scheme val="minor"/>
    </font>
    <font>
      <sz val="14"/>
      <color rgb="FFFF0000"/>
      <name val="Calibri"/>
      <family val="2"/>
      <scheme val="minor"/>
    </font>
    <font>
      <b/>
      <sz val="14"/>
      <color theme="1"/>
      <name val="Calibri"/>
      <family val="2"/>
      <scheme val="minor"/>
    </font>
    <font>
      <b/>
      <sz val="14"/>
      <color rgb="FFFF0000"/>
      <name val="Calibri"/>
      <family val="2"/>
      <scheme val="minor"/>
    </font>
    <font>
      <b/>
      <sz val="14"/>
      <color theme="4"/>
      <name val="Calibri"/>
      <family val="2"/>
      <scheme val="minor"/>
    </font>
    <font>
      <sz val="14"/>
      <color theme="4"/>
      <name val="Calibri"/>
      <family val="2"/>
      <scheme val="minor"/>
    </font>
    <font>
      <sz val="14"/>
      <color theme="1"/>
      <name val="Calibri"/>
      <family val="2"/>
      <scheme val="minor"/>
    </font>
    <font>
      <b/>
      <u/>
      <sz val="14"/>
      <color theme="1"/>
      <name val="Calibri"/>
      <family val="2"/>
      <scheme val="minor"/>
    </font>
    <font>
      <sz val="9"/>
      <color indexed="81"/>
      <name val="Tahoma"/>
      <family val="2"/>
    </font>
  </fonts>
  <fills count="4">
    <fill>
      <patternFill patternType="none"/>
    </fill>
    <fill>
      <patternFill patternType="gray125"/>
    </fill>
    <fill>
      <patternFill patternType="solid">
        <fgColor rgb="FFFFFF00"/>
        <bgColor indexed="64"/>
      </patternFill>
    </fill>
    <fill>
      <patternFill patternType="solid">
        <fgColor theme="7"/>
        <bgColor indexed="64"/>
      </patternFill>
    </fill>
  </fills>
  <borders count="1">
    <border>
      <left/>
      <right/>
      <top/>
      <bottom/>
      <diagonal/>
    </border>
  </borders>
  <cellStyleXfs count="2">
    <xf numFmtId="0" fontId="0" fillId="0" borderId="0"/>
    <xf numFmtId="9" fontId="6" fillId="0" borderId="0" applyFont="0" applyFill="0" applyBorder="0" applyAlignment="0" applyProtection="0"/>
  </cellStyleXfs>
  <cellXfs count="34">
    <xf numFmtId="0" fontId="0" fillId="0" borderId="0" xfId="0"/>
    <xf numFmtId="0" fontId="2" fillId="0" borderId="0" xfId="0" applyFont="1"/>
    <xf numFmtId="14" fontId="0" fillId="0" borderId="0" xfId="0" applyNumberFormat="1"/>
    <xf numFmtId="16" fontId="0" fillId="0" borderId="0" xfId="0" applyNumberFormat="1"/>
    <xf numFmtId="17" fontId="0" fillId="0" borderId="0" xfId="0" applyNumberFormat="1"/>
    <xf numFmtId="10" fontId="0" fillId="0" borderId="0" xfId="0" applyNumberFormat="1"/>
    <xf numFmtId="0" fontId="3" fillId="0" borderId="0" xfId="0" applyFont="1" applyFill="1"/>
    <xf numFmtId="10" fontId="1" fillId="0" borderId="0" xfId="0" applyNumberFormat="1" applyFont="1"/>
    <xf numFmtId="0" fontId="1" fillId="0" borderId="0" xfId="0" applyFont="1"/>
    <xf numFmtId="10" fontId="3" fillId="0" borderId="0" xfId="0" applyNumberFormat="1" applyFont="1"/>
    <xf numFmtId="10" fontId="2" fillId="0" borderId="0" xfId="0" applyNumberFormat="1" applyFont="1"/>
    <xf numFmtId="0" fontId="3" fillId="0" borderId="0" xfId="0" applyFont="1"/>
    <xf numFmtId="0" fontId="1" fillId="2" borderId="0" xfId="0" applyFont="1" applyFill="1"/>
    <xf numFmtId="0" fontId="1" fillId="0" borderId="0" xfId="0" applyFont="1" applyFill="1"/>
    <xf numFmtId="0" fontId="4" fillId="0" borderId="0" xfId="0" applyFont="1" applyFill="1"/>
    <xf numFmtId="10" fontId="5" fillId="0" borderId="0" xfId="0" applyNumberFormat="1" applyFont="1"/>
    <xf numFmtId="0" fontId="5" fillId="0" borderId="0" xfId="0" applyFont="1"/>
    <xf numFmtId="10" fontId="4" fillId="0" borderId="0" xfId="0" applyNumberFormat="1" applyFont="1"/>
    <xf numFmtId="0" fontId="4" fillId="0" borderId="0" xfId="0" applyFont="1"/>
    <xf numFmtId="10" fontId="1" fillId="2" borderId="0" xfId="0" applyNumberFormat="1" applyFont="1" applyFill="1"/>
    <xf numFmtId="10" fontId="1" fillId="2" borderId="0" xfId="0" quotePrefix="1" applyNumberFormat="1" applyFont="1" applyFill="1"/>
    <xf numFmtId="10" fontId="3" fillId="2" borderId="0" xfId="0" applyNumberFormat="1" applyFont="1" applyFill="1"/>
    <xf numFmtId="10" fontId="5" fillId="2" borderId="0" xfId="0" applyNumberFormat="1" applyFont="1" applyFill="1"/>
    <xf numFmtId="0" fontId="0" fillId="0" borderId="0" xfId="0" applyAlignment="1">
      <alignment horizontal="right"/>
    </xf>
    <xf numFmtId="0" fontId="0" fillId="0" borderId="0" xfId="0" applyAlignment="1">
      <alignment horizontal="left"/>
    </xf>
    <xf numFmtId="0" fontId="2" fillId="0" borderId="0" xfId="0" applyFont="1" applyAlignment="1">
      <alignment horizontal="right" indent="1"/>
    </xf>
    <xf numFmtId="0" fontId="0" fillId="0" borderId="0" xfId="0" applyAlignment="1">
      <alignment horizontal="right" indent="1"/>
    </xf>
    <xf numFmtId="0" fontId="0" fillId="2" borderId="0" xfId="0" applyFill="1"/>
    <xf numFmtId="1" fontId="0" fillId="0" borderId="0" xfId="0" applyNumberFormat="1"/>
    <xf numFmtId="1" fontId="0" fillId="2" borderId="0" xfId="0" applyNumberFormat="1" applyFill="1"/>
    <xf numFmtId="9" fontId="0" fillId="0" borderId="0" xfId="1" applyFont="1"/>
    <xf numFmtId="0" fontId="7" fillId="3" borderId="0" xfId="0" applyFont="1" applyFill="1"/>
    <xf numFmtId="2" fontId="0" fillId="0" borderId="0" xfId="0" applyNumberFormat="1"/>
    <xf numFmtId="2" fontId="0" fillId="3" borderId="0" xfId="0" applyNumberFormat="1" applyFill="1"/>
  </cellXfs>
  <cellStyles count="2">
    <cellStyle name="Normal" xfId="0" builtinId="0"/>
    <cellStyle name="Percent" xfId="1"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'Graph and table'!$F$1</c:f>
              <c:strCache>
                <c:ptCount val="1"/>
                <c:pt idx="0">
                  <c:v>Collaborations</c:v>
                </c:pt>
              </c:strCache>
            </c:strRef>
          </c:tx>
          <c:spPr>
            <a:ln w="19050" cap="rnd">
              <a:noFill/>
              <a:round/>
            </a:ln>
            <a:effectLst/>
          </c:spPr>
          <c:marker>
            <c:symbol val="circle"/>
            <c:size val="5"/>
            <c:spPr>
              <a:solidFill>
                <a:schemeClr val="accent1"/>
              </a:solidFill>
              <a:ln w="9525">
                <a:solidFill>
                  <a:schemeClr val="accent1"/>
                </a:solidFill>
              </a:ln>
              <a:effectLst/>
            </c:spPr>
          </c:marker>
          <c:xVal>
            <c:numRef>
              <c:f>'Graph and table'!$E$2:$E$3928</c:f>
              <c:numCache>
                <c:formatCode>General</c:formatCode>
                <c:ptCount val="3927"/>
                <c:pt idx="0">
                  <c:v>755</c:v>
                </c:pt>
                <c:pt idx="1">
                  <c:v>726</c:v>
                </c:pt>
                <c:pt idx="2">
                  <c:v>568</c:v>
                </c:pt>
                <c:pt idx="3">
                  <c:v>447</c:v>
                </c:pt>
                <c:pt idx="4">
                  <c:v>419</c:v>
                </c:pt>
                <c:pt idx="5">
                  <c:v>400</c:v>
                </c:pt>
                <c:pt idx="6">
                  <c:v>349</c:v>
                </c:pt>
                <c:pt idx="7">
                  <c:v>260</c:v>
                </c:pt>
                <c:pt idx="8">
                  <c:v>218</c:v>
                </c:pt>
                <c:pt idx="9">
                  <c:v>216</c:v>
                </c:pt>
                <c:pt idx="10">
                  <c:v>207</c:v>
                </c:pt>
                <c:pt idx="11">
                  <c:v>200</c:v>
                </c:pt>
                <c:pt idx="12">
                  <c:v>190</c:v>
                </c:pt>
                <c:pt idx="13">
                  <c:v>186</c:v>
                </c:pt>
                <c:pt idx="14">
                  <c:v>181</c:v>
                </c:pt>
                <c:pt idx="15">
                  <c:v>172</c:v>
                </c:pt>
                <c:pt idx="16">
                  <c:v>170</c:v>
                </c:pt>
                <c:pt idx="17">
                  <c:v>158</c:v>
                </c:pt>
                <c:pt idx="18">
                  <c:v>150</c:v>
                </c:pt>
                <c:pt idx="19">
                  <c:v>148</c:v>
                </c:pt>
                <c:pt idx="20">
                  <c:v>143</c:v>
                </c:pt>
                <c:pt idx="21">
                  <c:v>138</c:v>
                </c:pt>
                <c:pt idx="22">
                  <c:v>136</c:v>
                </c:pt>
                <c:pt idx="23">
                  <c:v>132</c:v>
                </c:pt>
                <c:pt idx="24">
                  <c:v>126</c:v>
                </c:pt>
                <c:pt idx="25">
                  <c:v>121</c:v>
                </c:pt>
                <c:pt idx="26">
                  <c:v>120</c:v>
                </c:pt>
                <c:pt idx="27">
                  <c:v>98</c:v>
                </c:pt>
                <c:pt idx="28">
                  <c:v>97</c:v>
                </c:pt>
                <c:pt idx="29">
                  <c:v>96</c:v>
                </c:pt>
                <c:pt idx="30">
                  <c:v>91</c:v>
                </c:pt>
                <c:pt idx="31">
                  <c:v>88</c:v>
                </c:pt>
                <c:pt idx="32">
                  <c:v>85</c:v>
                </c:pt>
                <c:pt idx="33">
                  <c:v>80</c:v>
                </c:pt>
                <c:pt idx="34">
                  <c:v>79</c:v>
                </c:pt>
                <c:pt idx="35">
                  <c:v>74</c:v>
                </c:pt>
                <c:pt idx="36">
                  <c:v>70</c:v>
                </c:pt>
                <c:pt idx="37">
                  <c:v>67</c:v>
                </c:pt>
                <c:pt idx="38">
                  <c:v>66</c:v>
                </c:pt>
                <c:pt idx="39">
                  <c:v>65</c:v>
                </c:pt>
                <c:pt idx="40">
                  <c:v>64</c:v>
                </c:pt>
                <c:pt idx="41">
                  <c:v>63</c:v>
                </c:pt>
                <c:pt idx="42">
                  <c:v>61</c:v>
                </c:pt>
                <c:pt idx="43">
                  <c:v>60</c:v>
                </c:pt>
                <c:pt idx="44">
                  <c:v>58</c:v>
                </c:pt>
                <c:pt idx="45">
                  <c:v>57</c:v>
                </c:pt>
                <c:pt idx="46">
                  <c:v>56</c:v>
                </c:pt>
                <c:pt idx="47">
                  <c:v>53</c:v>
                </c:pt>
                <c:pt idx="48">
                  <c:v>52</c:v>
                </c:pt>
                <c:pt idx="49">
                  <c:v>49</c:v>
                </c:pt>
                <c:pt idx="50">
                  <c:v>46</c:v>
                </c:pt>
                <c:pt idx="51">
                  <c:v>45</c:v>
                </c:pt>
                <c:pt idx="52">
                  <c:v>44</c:v>
                </c:pt>
                <c:pt idx="53">
                  <c:v>43</c:v>
                </c:pt>
                <c:pt idx="54">
                  <c:v>42</c:v>
                </c:pt>
                <c:pt idx="55">
                  <c:v>41</c:v>
                </c:pt>
                <c:pt idx="56">
                  <c:v>40</c:v>
                </c:pt>
                <c:pt idx="57">
                  <c:v>39</c:v>
                </c:pt>
                <c:pt idx="58">
                  <c:v>38</c:v>
                </c:pt>
                <c:pt idx="59">
                  <c:v>37</c:v>
                </c:pt>
                <c:pt idx="60">
                  <c:v>36</c:v>
                </c:pt>
                <c:pt idx="61">
                  <c:v>35</c:v>
                </c:pt>
                <c:pt idx="62">
                  <c:v>34</c:v>
                </c:pt>
                <c:pt idx="63">
                  <c:v>33</c:v>
                </c:pt>
                <c:pt idx="64">
                  <c:v>32</c:v>
                </c:pt>
                <c:pt idx="65">
                  <c:v>31</c:v>
                </c:pt>
                <c:pt idx="66">
                  <c:v>29</c:v>
                </c:pt>
                <c:pt idx="67">
                  <c:v>28</c:v>
                </c:pt>
                <c:pt idx="68">
                  <c:v>27</c:v>
                </c:pt>
                <c:pt idx="69">
                  <c:v>26</c:v>
                </c:pt>
                <c:pt idx="70">
                  <c:v>25</c:v>
                </c:pt>
                <c:pt idx="71">
                  <c:v>24</c:v>
                </c:pt>
                <c:pt idx="72">
                  <c:v>23</c:v>
                </c:pt>
                <c:pt idx="73">
                  <c:v>22</c:v>
                </c:pt>
                <c:pt idx="74">
                  <c:v>21</c:v>
                </c:pt>
                <c:pt idx="75">
                  <c:v>20</c:v>
                </c:pt>
                <c:pt idx="76">
                  <c:v>19</c:v>
                </c:pt>
                <c:pt idx="77">
                  <c:v>18</c:v>
                </c:pt>
                <c:pt idx="78">
                  <c:v>17</c:v>
                </c:pt>
                <c:pt idx="79">
                  <c:v>16</c:v>
                </c:pt>
                <c:pt idx="80">
                  <c:v>15</c:v>
                </c:pt>
                <c:pt idx="81">
                  <c:v>14</c:v>
                </c:pt>
                <c:pt idx="82">
                  <c:v>13</c:v>
                </c:pt>
                <c:pt idx="83">
                  <c:v>12</c:v>
                </c:pt>
                <c:pt idx="84">
                  <c:v>11</c:v>
                </c:pt>
                <c:pt idx="85">
                  <c:v>10</c:v>
                </c:pt>
                <c:pt idx="86">
                  <c:v>9</c:v>
                </c:pt>
                <c:pt idx="87">
                  <c:v>8</c:v>
                </c:pt>
                <c:pt idx="88">
                  <c:v>7</c:v>
                </c:pt>
                <c:pt idx="89">
                  <c:v>6</c:v>
                </c:pt>
                <c:pt idx="90">
                  <c:v>5</c:v>
                </c:pt>
                <c:pt idx="91">
                  <c:v>4</c:v>
                </c:pt>
                <c:pt idx="92">
                  <c:v>3</c:v>
                </c:pt>
              </c:numCache>
            </c:numRef>
          </c:xVal>
          <c:yVal>
            <c:numRef>
              <c:f>'Graph and table'!$F$2:$F$3928</c:f>
              <c:numCache>
                <c:formatCode>General</c:formatCode>
                <c:ptCount val="392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3</c:v>
                </c:pt>
                <c:pt idx="34">
                  <c:v>1</c:v>
                </c:pt>
                <c:pt idx="35">
                  <c:v>1</c:v>
                </c:pt>
                <c:pt idx="36">
                  <c:v>1</c:v>
                </c:pt>
                <c:pt idx="37">
                  <c:v>1</c:v>
                </c:pt>
                <c:pt idx="38">
                  <c:v>1</c:v>
                </c:pt>
                <c:pt idx="39">
                  <c:v>1</c:v>
                </c:pt>
                <c:pt idx="40">
                  <c:v>2</c:v>
                </c:pt>
                <c:pt idx="41">
                  <c:v>1</c:v>
                </c:pt>
                <c:pt idx="42">
                  <c:v>1</c:v>
                </c:pt>
                <c:pt idx="43">
                  <c:v>1</c:v>
                </c:pt>
                <c:pt idx="44">
                  <c:v>1</c:v>
                </c:pt>
                <c:pt idx="45">
                  <c:v>3</c:v>
                </c:pt>
                <c:pt idx="46">
                  <c:v>1</c:v>
                </c:pt>
                <c:pt idx="47">
                  <c:v>1</c:v>
                </c:pt>
                <c:pt idx="48">
                  <c:v>4</c:v>
                </c:pt>
                <c:pt idx="49">
                  <c:v>4</c:v>
                </c:pt>
                <c:pt idx="50">
                  <c:v>4</c:v>
                </c:pt>
                <c:pt idx="51">
                  <c:v>3</c:v>
                </c:pt>
                <c:pt idx="52">
                  <c:v>4</c:v>
                </c:pt>
                <c:pt idx="53">
                  <c:v>4</c:v>
                </c:pt>
                <c:pt idx="54">
                  <c:v>1</c:v>
                </c:pt>
                <c:pt idx="55">
                  <c:v>1</c:v>
                </c:pt>
                <c:pt idx="56">
                  <c:v>1</c:v>
                </c:pt>
                <c:pt idx="57">
                  <c:v>1</c:v>
                </c:pt>
                <c:pt idx="58">
                  <c:v>3</c:v>
                </c:pt>
                <c:pt idx="59">
                  <c:v>4</c:v>
                </c:pt>
                <c:pt idx="60">
                  <c:v>2</c:v>
                </c:pt>
                <c:pt idx="61">
                  <c:v>2</c:v>
                </c:pt>
                <c:pt idx="62">
                  <c:v>2</c:v>
                </c:pt>
                <c:pt idx="63">
                  <c:v>10</c:v>
                </c:pt>
                <c:pt idx="64">
                  <c:v>5</c:v>
                </c:pt>
                <c:pt idx="65">
                  <c:v>1</c:v>
                </c:pt>
                <c:pt idx="66">
                  <c:v>5</c:v>
                </c:pt>
                <c:pt idx="67">
                  <c:v>5</c:v>
                </c:pt>
                <c:pt idx="68">
                  <c:v>6</c:v>
                </c:pt>
                <c:pt idx="69">
                  <c:v>7</c:v>
                </c:pt>
                <c:pt idx="70">
                  <c:v>6</c:v>
                </c:pt>
                <c:pt idx="71">
                  <c:v>7</c:v>
                </c:pt>
                <c:pt idx="72">
                  <c:v>13</c:v>
                </c:pt>
                <c:pt idx="73">
                  <c:v>13</c:v>
                </c:pt>
                <c:pt idx="74">
                  <c:v>11</c:v>
                </c:pt>
                <c:pt idx="75">
                  <c:v>14</c:v>
                </c:pt>
                <c:pt idx="76">
                  <c:v>18</c:v>
                </c:pt>
                <c:pt idx="77">
                  <c:v>13</c:v>
                </c:pt>
                <c:pt idx="78">
                  <c:v>20</c:v>
                </c:pt>
                <c:pt idx="79">
                  <c:v>18</c:v>
                </c:pt>
                <c:pt idx="80">
                  <c:v>26</c:v>
                </c:pt>
                <c:pt idx="81">
                  <c:v>23</c:v>
                </c:pt>
                <c:pt idx="82">
                  <c:v>33</c:v>
                </c:pt>
                <c:pt idx="83">
                  <c:v>44</c:v>
                </c:pt>
                <c:pt idx="84">
                  <c:v>37</c:v>
                </c:pt>
                <c:pt idx="85">
                  <c:v>59</c:v>
                </c:pt>
                <c:pt idx="86">
                  <c:v>74</c:v>
                </c:pt>
                <c:pt idx="87">
                  <c:v>114</c:v>
                </c:pt>
                <c:pt idx="88">
                  <c:v>181</c:v>
                </c:pt>
                <c:pt idx="89">
                  <c:v>224</c:v>
                </c:pt>
                <c:pt idx="90">
                  <c:v>410</c:v>
                </c:pt>
                <c:pt idx="91">
                  <c:v>749</c:v>
                </c:pt>
                <c:pt idx="92">
                  <c:v>1688</c:v>
                </c:pt>
              </c:numCache>
            </c:numRef>
          </c:yVal>
          <c:smooth val="0"/>
          <c:extLst>
            <c:ext xmlns:c16="http://schemas.microsoft.com/office/drawing/2014/chart" uri="{C3380CC4-5D6E-409C-BE32-E72D297353CC}">
              <c16:uniqueId val="{00000000-C1AE-4449-9575-715D1C8665C3}"/>
            </c:ext>
          </c:extLst>
        </c:ser>
        <c:dLbls>
          <c:showLegendKey val="0"/>
          <c:showVal val="0"/>
          <c:showCatName val="0"/>
          <c:showSerName val="0"/>
          <c:showPercent val="0"/>
          <c:showBubbleSize val="0"/>
        </c:dLbls>
        <c:axId val="380550616"/>
        <c:axId val="387757696"/>
      </c:scatterChart>
      <c:valAx>
        <c:axId val="380550616"/>
        <c:scaling>
          <c:logBase val="10"/>
          <c:orientation val="minMax"/>
        </c:scaling>
        <c:delete val="0"/>
        <c:axPos val="b"/>
        <c:majorGridlines>
          <c:spPr>
            <a:ln w="9525" cap="flat" cmpd="sng" algn="ctr">
              <a:solidFill>
                <a:schemeClr val="tx1">
                  <a:lumMod val="15000"/>
                  <a:lumOff val="85000"/>
                </a:schemeClr>
              </a:solidFill>
              <a:round/>
            </a:ln>
            <a:effectLst/>
          </c:spPr>
        </c:majorGridlines>
        <c:title>
          <c:tx>
            <c:strRef>
              <c:f>'Graph and table'!$E$1</c:f>
              <c:strCache>
                <c:ptCount val="1"/>
                <c:pt idx="0">
                  <c:v>Articles authored by collaboration</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87757696"/>
        <c:crosses val="autoZero"/>
        <c:crossBetween val="midCat"/>
      </c:valAx>
      <c:valAx>
        <c:axId val="387757696"/>
        <c:scaling>
          <c:logBase val="10"/>
          <c:orientation val="minMax"/>
        </c:scaling>
        <c:delete val="0"/>
        <c:axPos val="l"/>
        <c:majorGridlines>
          <c:spPr>
            <a:ln w="9525" cap="flat" cmpd="sng" algn="ctr">
              <a:solidFill>
                <a:schemeClr val="tx1">
                  <a:lumMod val="15000"/>
                  <a:lumOff val="85000"/>
                </a:schemeClr>
              </a:solidFill>
              <a:round/>
            </a:ln>
            <a:effectLst/>
          </c:spPr>
        </c:majorGridlines>
        <c:title>
          <c:tx>
            <c:strRef>
              <c:f>'Graph and table'!$F$1</c:f>
              <c:strCache>
                <c:ptCount val="1"/>
                <c:pt idx="0">
                  <c:v>Collaborations</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80550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aseline="0"/>
      </a:pPr>
      <a:endParaRPr lang="en-US"/>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757236</xdr:colOff>
      <xdr:row>1</xdr:row>
      <xdr:rowOff>147636</xdr:rowOff>
    </xdr:from>
    <xdr:to>
      <xdr:col>16</xdr:col>
      <xdr:colOff>209549</xdr:colOff>
      <xdr:row>20</xdr:row>
      <xdr:rowOff>219074</xdr:rowOff>
    </xdr:to>
    <xdr:graphicFrame macro="">
      <xdr:nvGraphicFramePr>
        <xdr:cNvPr id="2" name="Chart 1">
          <a:extLst>
            <a:ext uri="{FF2B5EF4-FFF2-40B4-BE49-F238E27FC236}">
              <a16:creationId xmlns:a16="http://schemas.microsoft.com/office/drawing/2014/main" id="{BD71DA1E-5EC6-4DF9-A6F9-0F8E7DD97A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032"/>
  <sheetViews>
    <sheetView tabSelected="1" workbookViewId="0">
      <pane ySplit="1" topLeftCell="A2" activePane="bottomLeft" state="frozen"/>
      <selection pane="bottomLeft" activeCell="AD1" sqref="AD1"/>
    </sheetView>
  </sheetViews>
  <sheetFormatPr defaultRowHeight="18.75" x14ac:dyDescent="0.3"/>
  <cols>
    <col min="1" max="1" width="6.296875" customWidth="1"/>
    <col min="2" max="2" width="6.19921875" customWidth="1"/>
    <col min="5" max="7" width="4.296875" customWidth="1"/>
    <col min="9" max="9" width="4.796875" customWidth="1"/>
    <col min="10" max="10" width="5.09765625" customWidth="1"/>
    <col min="13" max="13" width="15.796875" style="16" customWidth="1"/>
    <col min="14" max="14" width="15.59765625" style="8" customWidth="1"/>
    <col min="15" max="15" width="26.69921875" style="8" customWidth="1"/>
    <col min="16" max="16" width="22" customWidth="1"/>
    <col min="19" max="19" width="7.296875" customWidth="1"/>
    <col min="21" max="21" width="6.69921875" customWidth="1"/>
    <col min="23" max="23" width="7" customWidth="1"/>
    <col min="25" max="25" width="6.8984375" customWidth="1"/>
    <col min="26" max="26" width="0.69921875" style="28" customWidth="1"/>
    <col min="27" max="27" width="0.69921875" customWidth="1"/>
    <col min="28" max="30" width="5.69921875" customWidth="1"/>
    <col min="39" max="39" width="6.59765625" bestFit="1" customWidth="1"/>
  </cols>
  <sheetData>
    <row r="1" spans="1:41" x14ac:dyDescent="0.3">
      <c r="A1" t="s">
        <v>1</v>
      </c>
      <c r="B1" t="s">
        <v>8797</v>
      </c>
      <c r="C1" t="s">
        <v>3657</v>
      </c>
      <c r="D1" t="s">
        <v>3658</v>
      </c>
      <c r="E1" t="s">
        <v>196</v>
      </c>
      <c r="F1" t="s">
        <v>197</v>
      </c>
      <c r="G1" t="s">
        <v>198</v>
      </c>
      <c r="H1" t="s">
        <v>199</v>
      </c>
      <c r="I1" t="s">
        <v>200</v>
      </c>
      <c r="J1" t="s">
        <v>201</v>
      </c>
      <c r="K1" t="s">
        <v>202</v>
      </c>
      <c r="L1" t="s">
        <v>203</v>
      </c>
      <c r="M1" s="14" t="s">
        <v>8800</v>
      </c>
      <c r="N1" s="6" t="s">
        <v>8799</v>
      </c>
      <c r="O1" s="6" t="s">
        <v>8798</v>
      </c>
      <c r="P1" t="s">
        <v>2</v>
      </c>
      <c r="Q1" t="s">
        <v>7</v>
      </c>
      <c r="R1" t="s">
        <v>3</v>
      </c>
      <c r="S1" t="s">
        <v>8</v>
      </c>
      <c r="T1" t="s">
        <v>4</v>
      </c>
      <c r="U1" t="s">
        <v>9</v>
      </c>
      <c r="V1" t="s">
        <v>5</v>
      </c>
      <c r="W1" t="s">
        <v>10</v>
      </c>
      <c r="X1" t="s">
        <v>6</v>
      </c>
      <c r="Y1" t="s">
        <v>11</v>
      </c>
      <c r="Z1" s="29" t="s">
        <v>1</v>
      </c>
      <c r="AA1" s="27" t="s">
        <v>19392</v>
      </c>
      <c r="AB1" s="27" t="s">
        <v>19393</v>
      </c>
      <c r="AC1" s="27" t="s">
        <v>19394</v>
      </c>
      <c r="AD1" s="27" t="s">
        <v>19395</v>
      </c>
      <c r="AE1" s="27" t="s">
        <v>19396</v>
      </c>
      <c r="AF1" s="27" t="s">
        <v>19397</v>
      </c>
      <c r="AG1" s="27" t="s">
        <v>19400</v>
      </c>
      <c r="AH1" s="27" t="s">
        <v>19401</v>
      </c>
      <c r="AI1" s="27" t="s">
        <v>19398</v>
      </c>
      <c r="AJ1" s="27" t="s">
        <v>19399</v>
      </c>
      <c r="AK1" s="27" t="s">
        <v>19400</v>
      </c>
      <c r="AL1" s="27" t="s">
        <v>19401</v>
      </c>
      <c r="AM1" s="31" t="s">
        <v>19405</v>
      </c>
      <c r="AN1">
        <f>COUNTIF(AM:AM,"&gt;1")</f>
        <v>3437</v>
      </c>
      <c r="AO1">
        <f>AN1/3927</f>
        <v>0.87522281639928701</v>
      </c>
    </row>
    <row r="2" spans="1:41" x14ac:dyDescent="0.3">
      <c r="A2">
        <v>3939</v>
      </c>
      <c r="B2">
        <v>755</v>
      </c>
      <c r="C2" t="s">
        <v>12663</v>
      </c>
      <c r="D2" t="s">
        <v>12664</v>
      </c>
      <c r="E2">
        <v>87.12</v>
      </c>
      <c r="F2">
        <v>80</v>
      </c>
      <c r="G2">
        <v>100</v>
      </c>
      <c r="H2">
        <v>2014.7</v>
      </c>
      <c r="I2">
        <v>2010</v>
      </c>
      <c r="J2">
        <v>2018</v>
      </c>
      <c r="K2" t="s">
        <v>12665</v>
      </c>
      <c r="L2" t="s">
        <v>12666</v>
      </c>
      <c r="M2" s="15" t="s">
        <v>18004</v>
      </c>
      <c r="N2" s="20" t="s">
        <v>8820</v>
      </c>
      <c r="O2" s="13" t="s">
        <v>189</v>
      </c>
      <c r="P2" t="s">
        <v>195</v>
      </c>
      <c r="Q2" s="5">
        <v>0.24099999999999999</v>
      </c>
      <c r="R2" t="s">
        <v>189</v>
      </c>
      <c r="S2" s="5">
        <v>0.22900000000000001</v>
      </c>
      <c r="T2" t="s">
        <v>56</v>
      </c>
      <c r="U2" s="5">
        <v>0.20799999999999999</v>
      </c>
      <c r="V2" t="s">
        <v>87</v>
      </c>
      <c r="W2" s="5">
        <v>0.105</v>
      </c>
      <c r="X2" t="s">
        <v>90</v>
      </c>
      <c r="Y2" s="5">
        <v>9.2999999999999999E-2</v>
      </c>
      <c r="Z2" s="28">
        <v>3939</v>
      </c>
      <c r="AA2">
        <v>755</v>
      </c>
      <c r="AB2">
        <v>0.871</v>
      </c>
      <c r="AC2">
        <v>1</v>
      </c>
      <c r="AD2">
        <v>0.97699999999999998</v>
      </c>
      <c r="AE2">
        <f>IF(AD2&gt;=0.9,1,0)</f>
        <v>1</v>
      </c>
      <c r="AF2">
        <f>IF(AND(AD2&gt;=0.4,AD2&lt;=0.6),1,0)</f>
        <v>0</v>
      </c>
      <c r="AG2">
        <f>IF(AND(AD2&gt;0.6,AD2&lt;0.9),1,0)</f>
        <v>0</v>
      </c>
      <c r="AH2">
        <f>1-AE2-AF2-AG2</f>
        <v>0</v>
      </c>
      <c r="AI2">
        <f>AE2*B2</f>
        <v>755</v>
      </c>
      <c r="AJ2">
        <f>AF2*B2</f>
        <v>0</v>
      </c>
      <c r="AK2">
        <f>AG2*B2</f>
        <v>0</v>
      </c>
      <c r="AL2">
        <f>AH2*B2</f>
        <v>0</v>
      </c>
      <c r="AM2" s="32">
        <v>1.5480834437086095</v>
      </c>
    </row>
    <row r="3" spans="1:41" x14ac:dyDescent="0.3">
      <c r="A3">
        <v>3940</v>
      </c>
      <c r="B3">
        <v>726</v>
      </c>
      <c r="C3" t="s">
        <v>12667</v>
      </c>
      <c r="D3" t="s">
        <v>12668</v>
      </c>
      <c r="E3">
        <v>96.76</v>
      </c>
      <c r="F3">
        <v>89</v>
      </c>
      <c r="G3">
        <v>100</v>
      </c>
      <c r="H3">
        <v>2014.99</v>
      </c>
      <c r="I3">
        <v>2010</v>
      </c>
      <c r="J3">
        <v>2018</v>
      </c>
      <c r="K3" t="s">
        <v>12669</v>
      </c>
      <c r="L3" t="s">
        <v>12670</v>
      </c>
      <c r="M3" s="15" t="s">
        <v>8801</v>
      </c>
      <c r="N3" s="7" t="s">
        <v>8819</v>
      </c>
      <c r="O3" s="13" t="s">
        <v>189</v>
      </c>
      <c r="P3" t="s">
        <v>189</v>
      </c>
      <c r="Q3" s="5">
        <v>0.33300000000000002</v>
      </c>
      <c r="R3" t="s">
        <v>56</v>
      </c>
      <c r="S3" s="5">
        <v>0.252</v>
      </c>
      <c r="T3" t="s">
        <v>90</v>
      </c>
      <c r="U3" s="5">
        <v>0.13500000000000001</v>
      </c>
      <c r="V3" t="s">
        <v>195</v>
      </c>
      <c r="W3" s="5">
        <v>0.107</v>
      </c>
      <c r="X3" t="s">
        <v>87</v>
      </c>
      <c r="Y3" s="5">
        <v>6.9000000000000006E-2</v>
      </c>
      <c r="Z3" s="28">
        <v>3940</v>
      </c>
      <c r="AA3">
        <v>726</v>
      </c>
      <c r="AB3">
        <v>0.79800000000000004</v>
      </c>
      <c r="AC3">
        <v>0.93600000000000005</v>
      </c>
      <c r="AD3">
        <v>0.91</v>
      </c>
      <c r="AE3">
        <f>IF(AD3&gt;=0.9,1,0)</f>
        <v>1</v>
      </c>
      <c r="AF3">
        <f>IF(AND(AD3&gt;=0.4,AD3&lt;=0.6),1,0)</f>
        <v>0</v>
      </c>
      <c r="AG3">
        <f>IF(AND(AD3&gt;0.6,AD3&lt;0.9),1,0)</f>
        <v>0</v>
      </c>
      <c r="AH3">
        <f>1-AE3-AF3-AG3</f>
        <v>0</v>
      </c>
      <c r="AI3">
        <f>AE3*B3</f>
        <v>726</v>
      </c>
      <c r="AJ3">
        <f>AF3*B3</f>
        <v>0</v>
      </c>
      <c r="AK3">
        <f>AG3*B3</f>
        <v>0</v>
      </c>
      <c r="AL3">
        <f>AH3*B3</f>
        <v>0</v>
      </c>
      <c r="AM3" s="32">
        <v>1.4365619834710743</v>
      </c>
    </row>
    <row r="4" spans="1:41" x14ac:dyDescent="0.3">
      <c r="A4">
        <v>1122</v>
      </c>
      <c r="B4">
        <v>568</v>
      </c>
      <c r="C4" t="s">
        <v>9960</v>
      </c>
      <c r="D4" t="s">
        <v>9961</v>
      </c>
      <c r="E4">
        <v>96.58</v>
      </c>
      <c r="F4">
        <v>71</v>
      </c>
      <c r="G4">
        <v>100</v>
      </c>
      <c r="H4">
        <v>2007.46</v>
      </c>
      <c r="I4">
        <v>2001</v>
      </c>
      <c r="J4">
        <v>2017</v>
      </c>
      <c r="K4" t="s">
        <v>9962</v>
      </c>
      <c r="L4" t="s">
        <v>9963</v>
      </c>
      <c r="M4" s="16" t="s">
        <v>8804</v>
      </c>
      <c r="N4" s="7" t="s">
        <v>8803</v>
      </c>
      <c r="O4" s="13" t="s">
        <v>87</v>
      </c>
      <c r="P4" t="s">
        <v>87</v>
      </c>
      <c r="Q4" s="5">
        <v>0.57199999999999995</v>
      </c>
      <c r="R4" t="s">
        <v>90</v>
      </c>
      <c r="S4" s="5">
        <v>0.38</v>
      </c>
      <c r="T4" t="s">
        <v>185</v>
      </c>
      <c r="U4" s="5">
        <v>4.5999999999999999E-2</v>
      </c>
      <c r="V4" t="s">
        <v>103</v>
      </c>
      <c r="W4" s="5">
        <v>2E-3</v>
      </c>
      <c r="Y4" s="5">
        <v>0</v>
      </c>
      <c r="Z4" s="28">
        <v>1122</v>
      </c>
      <c r="AA4">
        <v>568</v>
      </c>
      <c r="AB4">
        <v>0.75</v>
      </c>
      <c r="AC4">
        <v>0.89900000000000002</v>
      </c>
      <c r="AD4">
        <v>0.84399999999999997</v>
      </c>
      <c r="AE4">
        <f>IF(AD4&gt;=0.9,1,0)</f>
        <v>0</v>
      </c>
      <c r="AF4">
        <f>IF(AND(AD4&gt;=0.4,AD4&lt;=0.6),1,0)</f>
        <v>0</v>
      </c>
      <c r="AG4">
        <f>IF(AND(AD4&gt;0.6,AD4&lt;0.9),1,0)</f>
        <v>1</v>
      </c>
      <c r="AH4">
        <f>1-AE4-AF4-AG4</f>
        <v>0</v>
      </c>
      <c r="AI4">
        <f>AE4*B4</f>
        <v>0</v>
      </c>
      <c r="AJ4">
        <f>AF4*B4</f>
        <v>0</v>
      </c>
      <c r="AK4">
        <f>AG4*B4</f>
        <v>568</v>
      </c>
      <c r="AL4">
        <f>AH4*B4</f>
        <v>0</v>
      </c>
      <c r="AM4" s="32">
        <v>2.3368415492957748</v>
      </c>
    </row>
    <row r="5" spans="1:41" x14ac:dyDescent="0.3">
      <c r="A5">
        <v>4172</v>
      </c>
      <c r="B5">
        <v>447</v>
      </c>
      <c r="C5" t="s">
        <v>6239</v>
      </c>
      <c r="D5" t="s">
        <v>12901</v>
      </c>
      <c r="E5">
        <v>92.33</v>
      </c>
      <c r="F5">
        <v>86</v>
      </c>
      <c r="G5">
        <v>99</v>
      </c>
      <c r="H5">
        <v>2014.74</v>
      </c>
      <c r="I5">
        <v>2010</v>
      </c>
      <c r="J5">
        <v>2018</v>
      </c>
      <c r="K5" t="s">
        <v>1873</v>
      </c>
      <c r="L5" t="s">
        <v>12902</v>
      </c>
      <c r="M5" s="15" t="s">
        <v>8801</v>
      </c>
      <c r="N5" s="7" t="s">
        <v>8805</v>
      </c>
      <c r="O5" s="13" t="s">
        <v>189</v>
      </c>
      <c r="P5" t="s">
        <v>189</v>
      </c>
      <c r="Q5" s="5">
        <v>0.34200000000000003</v>
      </c>
      <c r="R5" t="s">
        <v>90</v>
      </c>
      <c r="S5" s="5">
        <v>0.224</v>
      </c>
      <c r="T5" t="s">
        <v>56</v>
      </c>
      <c r="U5" s="5">
        <v>0.17</v>
      </c>
      <c r="V5" t="s">
        <v>87</v>
      </c>
      <c r="W5" s="5">
        <v>8.8999999999999996E-2</v>
      </c>
      <c r="X5" t="s">
        <v>195</v>
      </c>
      <c r="Y5" s="5">
        <v>6.9000000000000006E-2</v>
      </c>
      <c r="Z5" s="28">
        <v>4172</v>
      </c>
      <c r="AA5">
        <v>447</v>
      </c>
      <c r="AB5">
        <v>0.90800000000000003</v>
      </c>
      <c r="AC5">
        <v>0.99</v>
      </c>
      <c r="AD5">
        <v>0.97</v>
      </c>
      <c r="AE5">
        <f>IF(AD5&gt;=0.9,1,0)</f>
        <v>1</v>
      </c>
      <c r="AF5">
        <f>IF(AND(AD5&gt;=0.4,AD5&lt;=0.6),1,0)</f>
        <v>0</v>
      </c>
      <c r="AG5">
        <f>IF(AND(AD5&gt;0.6,AD5&lt;0.9),1,0)</f>
        <v>0</v>
      </c>
      <c r="AH5">
        <f>1-AE5-AF5-AG5</f>
        <v>0</v>
      </c>
      <c r="AI5">
        <f>AE5*B5</f>
        <v>447</v>
      </c>
      <c r="AJ5">
        <f>AF5*B5</f>
        <v>0</v>
      </c>
      <c r="AK5">
        <f>AG5*B5</f>
        <v>0</v>
      </c>
      <c r="AL5">
        <f>AH5*B5</f>
        <v>0</v>
      </c>
      <c r="AM5" s="32">
        <v>1.5696263982102909</v>
      </c>
    </row>
    <row r="6" spans="1:41" x14ac:dyDescent="0.3">
      <c r="A6">
        <v>1576</v>
      </c>
      <c r="B6">
        <v>419</v>
      </c>
      <c r="C6" t="s">
        <v>188</v>
      </c>
      <c r="D6" t="s">
        <v>191</v>
      </c>
      <c r="E6">
        <v>83.96</v>
      </c>
      <c r="F6">
        <v>68</v>
      </c>
      <c r="G6">
        <v>100</v>
      </c>
      <c r="H6">
        <v>2009.62</v>
      </c>
      <c r="I6">
        <v>2003</v>
      </c>
      <c r="J6">
        <v>2018</v>
      </c>
      <c r="K6" t="s">
        <v>187</v>
      </c>
      <c r="L6" t="s">
        <v>190</v>
      </c>
      <c r="M6" s="15" t="s">
        <v>8802</v>
      </c>
      <c r="N6" s="9" t="s">
        <v>8821</v>
      </c>
      <c r="O6" s="13" t="s">
        <v>87</v>
      </c>
      <c r="P6" t="s">
        <v>90</v>
      </c>
      <c r="Q6" s="5">
        <v>0.48699999999999999</v>
      </c>
      <c r="R6" t="s">
        <v>87</v>
      </c>
      <c r="S6" s="5">
        <v>0.437</v>
      </c>
      <c r="T6" t="s">
        <v>185</v>
      </c>
      <c r="U6" s="5">
        <v>3.3000000000000002E-2</v>
      </c>
      <c r="V6" t="s">
        <v>56</v>
      </c>
      <c r="W6" s="5">
        <v>2.4E-2</v>
      </c>
      <c r="X6" t="s">
        <v>195</v>
      </c>
      <c r="Y6" s="5">
        <v>0.01</v>
      </c>
      <c r="Z6" s="28">
        <v>1576</v>
      </c>
      <c r="AA6">
        <v>419</v>
      </c>
      <c r="AB6">
        <v>0.94699999999999995</v>
      </c>
      <c r="AC6">
        <v>1</v>
      </c>
      <c r="AD6">
        <v>0.99</v>
      </c>
      <c r="AE6">
        <f>IF(AD6&gt;=0.9,1,0)</f>
        <v>1</v>
      </c>
      <c r="AF6">
        <f>IF(AND(AD6&gt;=0.4,AD6&lt;=0.6),1,0)</f>
        <v>0</v>
      </c>
      <c r="AG6">
        <f>IF(AND(AD6&gt;0.6,AD6&lt;0.9),1,0)</f>
        <v>0</v>
      </c>
      <c r="AH6">
        <f>1-AE6-AF6-AG6</f>
        <v>0</v>
      </c>
      <c r="AI6">
        <f>AE6*B6</f>
        <v>419</v>
      </c>
      <c r="AJ6">
        <f>AF6*B6</f>
        <v>0</v>
      </c>
      <c r="AK6">
        <f>AG6*B6</f>
        <v>0</v>
      </c>
      <c r="AL6">
        <f>AH6*B6</f>
        <v>0</v>
      </c>
      <c r="AM6" s="32">
        <v>2.2427326968973746</v>
      </c>
    </row>
    <row r="7" spans="1:41" x14ac:dyDescent="0.3">
      <c r="A7">
        <v>105</v>
      </c>
      <c r="B7">
        <v>400</v>
      </c>
      <c r="C7" t="s">
        <v>8942</v>
      </c>
      <c r="D7" t="s">
        <v>3659</v>
      </c>
      <c r="E7">
        <v>97.72</v>
      </c>
      <c r="F7">
        <v>69</v>
      </c>
      <c r="G7">
        <v>100</v>
      </c>
      <c r="H7">
        <v>2003.17</v>
      </c>
      <c r="I7">
        <v>1996</v>
      </c>
      <c r="J7">
        <v>2014</v>
      </c>
      <c r="K7" t="s">
        <v>8943</v>
      </c>
      <c r="L7" t="s">
        <v>204</v>
      </c>
      <c r="M7" s="15" t="s">
        <v>8807</v>
      </c>
      <c r="N7" s="19" t="s">
        <v>8806</v>
      </c>
      <c r="O7" s="13" t="s">
        <v>87</v>
      </c>
      <c r="P7" t="s">
        <v>87</v>
      </c>
      <c r="Q7" s="5">
        <v>0.48499999999999999</v>
      </c>
      <c r="R7" t="s">
        <v>90</v>
      </c>
      <c r="S7" s="5">
        <v>0.39800000000000002</v>
      </c>
      <c r="T7" t="s">
        <v>185</v>
      </c>
      <c r="U7" s="5">
        <v>9.8000000000000004E-2</v>
      </c>
      <c r="V7" t="s">
        <v>56</v>
      </c>
      <c r="W7" s="5">
        <v>0.02</v>
      </c>
      <c r="Y7" s="5">
        <v>0</v>
      </c>
      <c r="Z7" s="28">
        <v>105</v>
      </c>
      <c r="AA7">
        <v>400</v>
      </c>
      <c r="AB7">
        <v>0.70599999999999996</v>
      </c>
      <c r="AC7">
        <v>0.91900000000000004</v>
      </c>
      <c r="AD7">
        <v>0.84299999999999997</v>
      </c>
      <c r="AE7">
        <f>IF(AD7&gt;=0.9,1,0)</f>
        <v>0</v>
      </c>
      <c r="AF7">
        <f>IF(AND(AD7&gt;=0.4,AD7&lt;=0.6),1,0)</f>
        <v>0</v>
      </c>
      <c r="AG7">
        <f>IF(AND(AD7&gt;0.6,AD7&lt;0.9),1,0)</f>
        <v>1</v>
      </c>
      <c r="AH7">
        <f>1-AE7-AF7-AG7</f>
        <v>0</v>
      </c>
      <c r="AI7">
        <f>AE7*B7</f>
        <v>0</v>
      </c>
      <c r="AJ7">
        <f>AF7*B7</f>
        <v>0</v>
      </c>
      <c r="AK7">
        <f>AG7*B7</f>
        <v>400</v>
      </c>
      <c r="AL7">
        <f>AH7*B7</f>
        <v>0</v>
      </c>
      <c r="AM7" s="32">
        <v>2.3314824999999999</v>
      </c>
    </row>
    <row r="8" spans="1:41" x14ac:dyDescent="0.3">
      <c r="A8">
        <v>1838</v>
      </c>
      <c r="B8">
        <v>349</v>
      </c>
      <c r="C8" t="s">
        <v>4893</v>
      </c>
      <c r="D8" t="s">
        <v>4894</v>
      </c>
      <c r="E8">
        <v>96.08</v>
      </c>
      <c r="F8">
        <v>80</v>
      </c>
      <c r="G8">
        <v>100</v>
      </c>
      <c r="H8">
        <v>2009.88</v>
      </c>
      <c r="I8">
        <v>2004</v>
      </c>
      <c r="J8">
        <v>2018</v>
      </c>
      <c r="K8" t="s">
        <v>10625</v>
      </c>
      <c r="L8" t="s">
        <v>1021</v>
      </c>
      <c r="M8" s="15" t="s">
        <v>8811</v>
      </c>
      <c r="N8" s="19" t="s">
        <v>8810</v>
      </c>
      <c r="O8" s="13" t="s">
        <v>87</v>
      </c>
      <c r="P8" t="s">
        <v>90</v>
      </c>
      <c r="Q8" s="5">
        <v>0.42399999999999999</v>
      </c>
      <c r="R8" t="s">
        <v>87</v>
      </c>
      <c r="S8" s="5">
        <v>0.28899999999999998</v>
      </c>
      <c r="T8" t="s">
        <v>56</v>
      </c>
      <c r="U8" s="5">
        <v>0.23200000000000001</v>
      </c>
      <c r="V8" t="s">
        <v>185</v>
      </c>
      <c r="W8" s="5">
        <v>3.4000000000000002E-2</v>
      </c>
      <c r="X8" t="s">
        <v>103</v>
      </c>
      <c r="Y8" s="5">
        <v>0.02</v>
      </c>
      <c r="Z8" s="28">
        <v>1838</v>
      </c>
      <c r="AA8">
        <v>349</v>
      </c>
      <c r="AB8">
        <v>0.95899999999999996</v>
      </c>
      <c r="AC8">
        <v>1</v>
      </c>
      <c r="AD8">
        <v>0.98499999999999999</v>
      </c>
      <c r="AE8">
        <f>IF(AD8&gt;=0.9,1,0)</f>
        <v>1</v>
      </c>
      <c r="AF8">
        <f>IF(AND(AD8&gt;=0.4,AD8&lt;=0.6),1,0)</f>
        <v>0</v>
      </c>
      <c r="AG8">
        <f>IF(AND(AD8&gt;0.6,AD8&lt;0.9),1,0)</f>
        <v>0</v>
      </c>
      <c r="AH8">
        <f>1-AE8-AF8-AG8</f>
        <v>0</v>
      </c>
      <c r="AI8">
        <f>AE8*B8</f>
        <v>349</v>
      </c>
      <c r="AJ8">
        <f>AF8*B8</f>
        <v>0</v>
      </c>
      <c r="AK8">
        <f>AG8*B8</f>
        <v>0</v>
      </c>
      <c r="AL8">
        <f>AH8*B8</f>
        <v>0</v>
      </c>
      <c r="AM8" s="32">
        <v>2.1955100286532949</v>
      </c>
    </row>
    <row r="9" spans="1:41" x14ac:dyDescent="0.3">
      <c r="A9">
        <v>127</v>
      </c>
      <c r="B9">
        <v>260</v>
      </c>
      <c r="C9" t="s">
        <v>3685</v>
      </c>
      <c r="D9" t="s">
        <v>3686</v>
      </c>
      <c r="E9">
        <v>94.87</v>
      </c>
      <c r="F9">
        <v>85</v>
      </c>
      <c r="G9">
        <v>100</v>
      </c>
      <c r="H9">
        <v>2000.09</v>
      </c>
      <c r="I9">
        <v>1996</v>
      </c>
      <c r="J9">
        <v>2012</v>
      </c>
      <c r="K9" t="s">
        <v>222</v>
      </c>
      <c r="L9" t="s">
        <v>223</v>
      </c>
      <c r="M9" s="15" t="s">
        <v>8813</v>
      </c>
      <c r="N9" s="7" t="s">
        <v>8812</v>
      </c>
      <c r="O9" s="13" t="s">
        <v>56</v>
      </c>
      <c r="P9" t="s">
        <v>195</v>
      </c>
      <c r="Q9" s="5">
        <v>0.5</v>
      </c>
      <c r="R9" t="s">
        <v>56</v>
      </c>
      <c r="S9" s="5">
        <v>0.36499999999999999</v>
      </c>
      <c r="T9" t="s">
        <v>3675</v>
      </c>
      <c r="U9" s="5">
        <v>0.115</v>
      </c>
      <c r="V9" t="s">
        <v>87</v>
      </c>
      <c r="W9" s="5">
        <v>1.2E-2</v>
      </c>
      <c r="X9" t="s">
        <v>3680</v>
      </c>
      <c r="Y9" s="5">
        <v>4.0000000000000001E-3</v>
      </c>
      <c r="Z9" s="28">
        <v>127</v>
      </c>
      <c r="AA9">
        <v>260</v>
      </c>
      <c r="AB9">
        <v>0.91400000000000003</v>
      </c>
      <c r="AC9">
        <v>1</v>
      </c>
      <c r="AD9">
        <v>0.96799999999999997</v>
      </c>
      <c r="AE9">
        <f>IF(AD9&gt;=0.9,1,0)</f>
        <v>1</v>
      </c>
      <c r="AF9">
        <f>IF(AND(AD9&gt;=0.4,AD9&lt;=0.6),1,0)</f>
        <v>0</v>
      </c>
      <c r="AG9">
        <f>IF(AND(AD9&gt;0.6,AD9&lt;0.9),1,0)</f>
        <v>0</v>
      </c>
      <c r="AH9">
        <f>1-AE9-AF9-AG9</f>
        <v>0</v>
      </c>
      <c r="AI9">
        <f>AE9*B9</f>
        <v>260</v>
      </c>
      <c r="AJ9">
        <f>AF9*B9</f>
        <v>0</v>
      </c>
      <c r="AK9">
        <f>AG9*B9</f>
        <v>0</v>
      </c>
      <c r="AL9">
        <f>AH9*B9</f>
        <v>0</v>
      </c>
      <c r="AM9" s="32">
        <v>2.1776423076923077</v>
      </c>
    </row>
    <row r="10" spans="1:41" x14ac:dyDescent="0.3">
      <c r="A10">
        <v>104</v>
      </c>
      <c r="B10">
        <v>218</v>
      </c>
      <c r="C10" s="1" t="s">
        <v>193</v>
      </c>
      <c r="D10" s="1" t="s">
        <v>184</v>
      </c>
      <c r="E10">
        <v>99.41</v>
      </c>
      <c r="F10">
        <v>72</v>
      </c>
      <c r="G10">
        <v>100</v>
      </c>
      <c r="H10">
        <v>2000.33</v>
      </c>
      <c r="I10">
        <v>1996</v>
      </c>
      <c r="J10">
        <v>2006</v>
      </c>
      <c r="K10" t="s">
        <v>192</v>
      </c>
      <c r="L10" t="s">
        <v>194</v>
      </c>
      <c r="M10" s="17" t="s">
        <v>8802</v>
      </c>
      <c r="N10" s="9" t="s">
        <v>8821</v>
      </c>
      <c r="O10" t="s">
        <v>87</v>
      </c>
      <c r="P10" t="s">
        <v>90</v>
      </c>
      <c r="Q10" s="5">
        <v>0.46800000000000003</v>
      </c>
      <c r="R10" t="s">
        <v>87</v>
      </c>
      <c r="S10" s="5">
        <v>0.45400000000000001</v>
      </c>
      <c r="T10" t="s">
        <v>185</v>
      </c>
      <c r="U10" s="5">
        <v>7.8E-2</v>
      </c>
      <c r="W10" s="5">
        <v>0</v>
      </c>
      <c r="Y10" s="5">
        <v>0</v>
      </c>
      <c r="Z10" s="28">
        <v>104</v>
      </c>
      <c r="AA10">
        <v>218</v>
      </c>
      <c r="AB10">
        <v>0.95799999999999996</v>
      </c>
      <c r="AC10">
        <v>1</v>
      </c>
      <c r="AD10">
        <v>0.97599999999999998</v>
      </c>
      <c r="AE10">
        <f>IF(AD10&gt;=0.9,1,0)</f>
        <v>1</v>
      </c>
      <c r="AF10">
        <f>IF(AND(AD10&gt;=0.4,AD10&lt;=0.6),1,0)</f>
        <v>0</v>
      </c>
      <c r="AG10">
        <f>IF(AND(AD10&gt;0.6,AD10&lt;0.9),1,0)</f>
        <v>0</v>
      </c>
      <c r="AH10">
        <f>1-AE10-AF10-AG10</f>
        <v>0</v>
      </c>
      <c r="AI10">
        <f>AE10*B10</f>
        <v>218</v>
      </c>
      <c r="AJ10">
        <f>AF10*B10</f>
        <v>0</v>
      </c>
      <c r="AK10">
        <f>AG10*B10</f>
        <v>0</v>
      </c>
      <c r="AL10">
        <f>AH10*B10</f>
        <v>0</v>
      </c>
      <c r="AM10" s="32">
        <v>2.2847385321100915</v>
      </c>
    </row>
    <row r="11" spans="1:41" x14ac:dyDescent="0.3">
      <c r="A11">
        <v>1129</v>
      </c>
      <c r="B11">
        <v>216</v>
      </c>
      <c r="C11" t="s">
        <v>9969</v>
      </c>
      <c r="D11" t="s">
        <v>9970</v>
      </c>
      <c r="E11">
        <v>95.35</v>
      </c>
      <c r="F11">
        <v>84</v>
      </c>
      <c r="G11">
        <v>100</v>
      </c>
      <c r="H11">
        <v>2004.53</v>
      </c>
      <c r="I11">
        <v>2001</v>
      </c>
      <c r="J11">
        <v>2008</v>
      </c>
      <c r="K11" t="s">
        <v>9971</v>
      </c>
      <c r="L11" t="s">
        <v>9972</v>
      </c>
      <c r="M11" s="15" t="s">
        <v>8828</v>
      </c>
      <c r="N11" s="7" t="s">
        <v>8827</v>
      </c>
      <c r="O11" s="8" t="s">
        <v>87</v>
      </c>
      <c r="P11" t="s">
        <v>90</v>
      </c>
      <c r="Q11" s="5">
        <v>0.56899999999999995</v>
      </c>
      <c r="R11" t="s">
        <v>87</v>
      </c>
      <c r="S11" s="5">
        <v>0.25900000000000001</v>
      </c>
      <c r="T11" t="s">
        <v>56</v>
      </c>
      <c r="U11" s="5">
        <v>0.111</v>
      </c>
      <c r="V11" t="s">
        <v>185</v>
      </c>
      <c r="W11" s="5">
        <v>4.5999999999999999E-2</v>
      </c>
      <c r="X11" t="s">
        <v>195</v>
      </c>
      <c r="Y11" s="5">
        <v>5.0000000000000001E-3</v>
      </c>
      <c r="Z11" s="28">
        <v>1129</v>
      </c>
      <c r="AA11">
        <v>216</v>
      </c>
      <c r="AB11">
        <v>0.95599999999999996</v>
      </c>
      <c r="AC11">
        <v>1</v>
      </c>
      <c r="AD11">
        <v>0.98899999999999999</v>
      </c>
      <c r="AE11">
        <f>IF(AD11&gt;=0.9,1,0)</f>
        <v>1</v>
      </c>
      <c r="AF11">
        <f>IF(AND(AD11&gt;=0.4,AD11&lt;=0.6),1,0)</f>
        <v>0</v>
      </c>
      <c r="AG11">
        <f>IF(AND(AD11&gt;0.6,AD11&lt;0.9),1,0)</f>
        <v>0</v>
      </c>
      <c r="AH11">
        <f>1-AE11-AF11-AG11</f>
        <v>0</v>
      </c>
      <c r="AI11">
        <f>AE11*B11</f>
        <v>216</v>
      </c>
      <c r="AJ11">
        <f>AF11*B11</f>
        <v>0</v>
      </c>
      <c r="AK11">
        <f>AG11*B11</f>
        <v>0</v>
      </c>
      <c r="AL11">
        <f>AH11*B11</f>
        <v>0</v>
      </c>
      <c r="AM11" s="32">
        <v>2.3631666666666669</v>
      </c>
    </row>
    <row r="12" spans="1:41" x14ac:dyDescent="0.3">
      <c r="A12">
        <v>3941</v>
      </c>
      <c r="B12">
        <v>207</v>
      </c>
      <c r="C12" t="s">
        <v>12671</v>
      </c>
      <c r="D12" t="s">
        <v>12672</v>
      </c>
      <c r="E12">
        <v>94.64</v>
      </c>
      <c r="F12">
        <v>79</v>
      </c>
      <c r="G12">
        <v>100</v>
      </c>
      <c r="H12">
        <v>2014.89</v>
      </c>
      <c r="I12">
        <v>2010</v>
      </c>
      <c r="J12">
        <v>2018</v>
      </c>
      <c r="K12" t="s">
        <v>12673</v>
      </c>
      <c r="L12" t="s">
        <v>12674</v>
      </c>
      <c r="M12" s="15" t="s">
        <v>8814</v>
      </c>
      <c r="N12" s="7" t="s">
        <v>8815</v>
      </c>
      <c r="O12" s="13" t="s">
        <v>189</v>
      </c>
      <c r="P12" t="s">
        <v>56</v>
      </c>
      <c r="Q12" s="5">
        <v>0.32400000000000001</v>
      </c>
      <c r="R12" t="s">
        <v>189</v>
      </c>
      <c r="S12" s="5">
        <v>0.188</v>
      </c>
      <c r="T12" t="s">
        <v>90</v>
      </c>
      <c r="U12" s="5">
        <v>0.14499999999999999</v>
      </c>
      <c r="V12" t="s">
        <v>195</v>
      </c>
      <c r="W12" s="5">
        <v>0.14000000000000001</v>
      </c>
      <c r="X12" t="s">
        <v>4078</v>
      </c>
      <c r="Y12" s="5">
        <v>6.8000000000000005E-2</v>
      </c>
      <c r="Z12" s="28">
        <v>3941</v>
      </c>
      <c r="AA12">
        <v>207</v>
      </c>
      <c r="AB12">
        <v>0.88800000000000001</v>
      </c>
      <c r="AC12">
        <v>1</v>
      </c>
      <c r="AD12">
        <v>0.97399999999999998</v>
      </c>
      <c r="AE12">
        <f>IF(AD12&gt;=0.9,1,0)</f>
        <v>1</v>
      </c>
      <c r="AF12">
        <f>IF(AND(AD12&gt;=0.4,AD12&lt;=0.6),1,0)</f>
        <v>0</v>
      </c>
      <c r="AG12">
        <f>IF(AND(AD12&gt;0.6,AD12&lt;0.9),1,0)</f>
        <v>0</v>
      </c>
      <c r="AH12">
        <f>1-AE12-AF12-AG12</f>
        <v>0</v>
      </c>
      <c r="AI12">
        <f>AE12*B12</f>
        <v>207</v>
      </c>
      <c r="AJ12">
        <f>AF12*B12</f>
        <v>0</v>
      </c>
      <c r="AK12">
        <f>AG12*B12</f>
        <v>0</v>
      </c>
      <c r="AL12">
        <f>AH12*B12</f>
        <v>0</v>
      </c>
      <c r="AM12" s="32">
        <v>1.4807198067632852</v>
      </c>
    </row>
    <row r="13" spans="1:41" x14ac:dyDescent="0.3">
      <c r="A13">
        <v>4120</v>
      </c>
      <c r="B13">
        <v>200</v>
      </c>
      <c r="C13" t="s">
        <v>6197</v>
      </c>
      <c r="D13" t="s">
        <v>12863</v>
      </c>
      <c r="E13">
        <v>82.97</v>
      </c>
      <c r="F13">
        <v>64</v>
      </c>
      <c r="G13">
        <v>100</v>
      </c>
      <c r="H13">
        <v>2015.04</v>
      </c>
      <c r="I13">
        <v>2010</v>
      </c>
      <c r="J13">
        <v>2018</v>
      </c>
      <c r="K13" t="s">
        <v>1834</v>
      </c>
      <c r="L13" t="s">
        <v>12864</v>
      </c>
      <c r="M13" s="15" t="s">
        <v>8817</v>
      </c>
      <c r="N13" s="7" t="s">
        <v>8816</v>
      </c>
      <c r="O13" s="8" t="s">
        <v>87</v>
      </c>
      <c r="P13" t="s">
        <v>87</v>
      </c>
      <c r="Q13" s="5">
        <v>0.36</v>
      </c>
      <c r="R13" t="s">
        <v>185</v>
      </c>
      <c r="S13" s="5">
        <v>0.25</v>
      </c>
      <c r="T13" t="s">
        <v>90</v>
      </c>
      <c r="U13" s="5">
        <v>0.22</v>
      </c>
      <c r="V13" t="s">
        <v>56</v>
      </c>
      <c r="W13" s="5">
        <v>9.5000000000000001E-2</v>
      </c>
      <c r="X13" t="s">
        <v>5074</v>
      </c>
      <c r="Y13" s="5">
        <v>7.0000000000000007E-2</v>
      </c>
      <c r="Z13" s="28">
        <v>4120</v>
      </c>
      <c r="AA13">
        <v>200</v>
      </c>
      <c r="AB13">
        <v>0.93400000000000005</v>
      </c>
      <c r="AC13">
        <v>1</v>
      </c>
      <c r="AD13">
        <v>0.98899999999999999</v>
      </c>
      <c r="AE13">
        <f>IF(AD13&gt;=0.9,1,0)</f>
        <v>1</v>
      </c>
      <c r="AF13">
        <f>IF(AND(AD13&gt;=0.4,AD13&lt;=0.6),1,0)</f>
        <v>0</v>
      </c>
      <c r="AG13">
        <f>IF(AND(AD13&gt;0.6,AD13&lt;0.9),1,0)</f>
        <v>0</v>
      </c>
      <c r="AH13">
        <f>1-AE13-AF13-AG13</f>
        <v>0</v>
      </c>
      <c r="AI13">
        <f>AE13*B13</f>
        <v>200</v>
      </c>
      <c r="AJ13">
        <f>AF13*B13</f>
        <v>0</v>
      </c>
      <c r="AK13">
        <f>AG13*B13</f>
        <v>0</v>
      </c>
      <c r="AL13">
        <f>AH13*B13</f>
        <v>0</v>
      </c>
      <c r="AM13" s="32">
        <v>1.51742</v>
      </c>
    </row>
    <row r="14" spans="1:41" x14ac:dyDescent="0.3">
      <c r="A14">
        <v>131</v>
      </c>
      <c r="B14">
        <v>190</v>
      </c>
      <c r="C14" t="s">
        <v>8977</v>
      </c>
      <c r="D14" t="s">
        <v>3689</v>
      </c>
      <c r="E14">
        <v>96.48</v>
      </c>
      <c r="F14">
        <v>82</v>
      </c>
      <c r="G14">
        <v>99</v>
      </c>
      <c r="H14">
        <v>2000.24</v>
      </c>
      <c r="I14">
        <v>1996</v>
      </c>
      <c r="J14">
        <v>2011</v>
      </c>
      <c r="K14" t="s">
        <v>8978</v>
      </c>
      <c r="L14" t="s">
        <v>226</v>
      </c>
      <c r="M14" s="15" t="s">
        <v>8818</v>
      </c>
      <c r="N14" s="7" t="s">
        <v>8809</v>
      </c>
      <c r="O14" s="8" t="s">
        <v>56</v>
      </c>
      <c r="P14" t="s">
        <v>56</v>
      </c>
      <c r="Q14" s="5">
        <v>0.92100000000000004</v>
      </c>
      <c r="R14" t="s">
        <v>195</v>
      </c>
      <c r="S14" s="5">
        <v>5.2999999999999999E-2</v>
      </c>
      <c r="T14" t="s">
        <v>189</v>
      </c>
      <c r="U14" s="5">
        <v>1.0999999999999999E-2</v>
      </c>
      <c r="V14" t="s">
        <v>3675</v>
      </c>
      <c r="W14" s="5">
        <v>5.0000000000000001E-3</v>
      </c>
      <c r="X14" t="s">
        <v>15</v>
      </c>
      <c r="Y14" s="5">
        <v>5.0000000000000001E-3</v>
      </c>
      <c r="Z14" s="28">
        <v>131</v>
      </c>
      <c r="AA14">
        <v>190</v>
      </c>
      <c r="AB14">
        <v>0.89400000000000002</v>
      </c>
      <c r="AC14">
        <v>1</v>
      </c>
      <c r="AD14">
        <v>0.96299999999999997</v>
      </c>
      <c r="AE14">
        <f>IF(AD14&gt;=0.9,1,0)</f>
        <v>1</v>
      </c>
      <c r="AF14">
        <f>IF(AND(AD14&gt;=0.4,AD14&lt;=0.6),1,0)</f>
        <v>0</v>
      </c>
      <c r="AG14">
        <f>IF(AND(AD14&gt;0.6,AD14&lt;0.9),1,0)</f>
        <v>0</v>
      </c>
      <c r="AH14">
        <f>1-AE14-AF14-AG14</f>
        <v>0</v>
      </c>
      <c r="AI14">
        <f>AE14*B14</f>
        <v>190</v>
      </c>
      <c r="AJ14">
        <f>AF14*B14</f>
        <v>0</v>
      </c>
      <c r="AK14">
        <f>AG14*B14</f>
        <v>0</v>
      </c>
      <c r="AL14">
        <f>AH14*B14</f>
        <v>0</v>
      </c>
      <c r="AM14" s="32">
        <v>2.211157894736842</v>
      </c>
    </row>
    <row r="15" spans="1:41" x14ac:dyDescent="0.3">
      <c r="A15">
        <v>124</v>
      </c>
      <c r="B15">
        <v>186</v>
      </c>
      <c r="C15" t="s">
        <v>8969</v>
      </c>
      <c r="D15" t="s">
        <v>3679</v>
      </c>
      <c r="E15">
        <v>94.38</v>
      </c>
      <c r="F15">
        <v>84</v>
      </c>
      <c r="G15">
        <v>100</v>
      </c>
      <c r="H15">
        <v>2004.51</v>
      </c>
      <c r="I15">
        <v>1996</v>
      </c>
      <c r="J15">
        <v>2018</v>
      </c>
      <c r="K15" t="s">
        <v>8970</v>
      </c>
      <c r="L15" t="s">
        <v>219</v>
      </c>
      <c r="M15" s="15" t="s">
        <v>8823</v>
      </c>
      <c r="N15" s="7" t="s">
        <v>8822</v>
      </c>
      <c r="O15" s="8" t="s">
        <v>56</v>
      </c>
      <c r="P15" t="s">
        <v>195</v>
      </c>
      <c r="Q15" s="5">
        <v>0.52700000000000002</v>
      </c>
      <c r="R15" t="s">
        <v>56</v>
      </c>
      <c r="S15" s="5">
        <v>0.317</v>
      </c>
      <c r="T15" t="s">
        <v>3681</v>
      </c>
      <c r="U15" s="5">
        <v>7.4999999999999997E-2</v>
      </c>
      <c r="V15" t="s">
        <v>3675</v>
      </c>
      <c r="W15" s="5">
        <v>4.2999999999999997E-2</v>
      </c>
      <c r="X15" t="s">
        <v>189</v>
      </c>
      <c r="Y15" s="5">
        <v>2.7E-2</v>
      </c>
      <c r="Z15" s="28">
        <v>124</v>
      </c>
      <c r="AA15">
        <v>186</v>
      </c>
      <c r="AB15">
        <v>0.91500000000000004</v>
      </c>
      <c r="AC15">
        <v>1</v>
      </c>
      <c r="AD15">
        <v>0.95399999999999996</v>
      </c>
      <c r="AE15">
        <f>IF(AD15&gt;=0.9,1,0)</f>
        <v>1</v>
      </c>
      <c r="AF15">
        <f>IF(AND(AD15&gt;=0.4,AD15&lt;=0.6),1,0)</f>
        <v>0</v>
      </c>
      <c r="AG15">
        <f>IF(AND(AD15&gt;0.6,AD15&lt;0.9),1,0)</f>
        <v>0</v>
      </c>
      <c r="AH15">
        <f>1-AE15-AF15-AG15</f>
        <v>0</v>
      </c>
      <c r="AI15">
        <f>AE15*B15</f>
        <v>186</v>
      </c>
      <c r="AJ15">
        <f>AF15*B15</f>
        <v>0</v>
      </c>
      <c r="AK15">
        <f>AG15*B15</f>
        <v>0</v>
      </c>
      <c r="AL15">
        <f>AH15*B15</f>
        <v>0</v>
      </c>
      <c r="AM15" s="32">
        <v>2.1315376344086023</v>
      </c>
    </row>
    <row r="16" spans="1:41" x14ac:dyDescent="0.3">
      <c r="A16">
        <v>1577</v>
      </c>
      <c r="B16">
        <v>181</v>
      </c>
      <c r="C16" t="s">
        <v>10346</v>
      </c>
      <c r="D16" t="s">
        <v>10347</v>
      </c>
      <c r="E16">
        <v>85.77</v>
      </c>
      <c r="F16">
        <v>69</v>
      </c>
      <c r="G16">
        <v>94</v>
      </c>
      <c r="H16">
        <v>2010.56</v>
      </c>
      <c r="I16">
        <v>2003</v>
      </c>
      <c r="J16">
        <v>2018</v>
      </c>
      <c r="K16" t="s">
        <v>10348</v>
      </c>
      <c r="L16" t="s">
        <v>10349</v>
      </c>
      <c r="M16" s="15" t="s">
        <v>8825</v>
      </c>
      <c r="N16" s="7" t="s">
        <v>8824</v>
      </c>
      <c r="O16" s="8" t="s">
        <v>132</v>
      </c>
      <c r="P16" t="s">
        <v>90</v>
      </c>
      <c r="Q16" s="5">
        <v>0.376</v>
      </c>
      <c r="R16" t="s">
        <v>132</v>
      </c>
      <c r="S16" s="5">
        <v>0.30399999999999999</v>
      </c>
      <c r="T16" t="s">
        <v>87</v>
      </c>
      <c r="U16" s="5">
        <v>0.127</v>
      </c>
      <c r="V16" t="s">
        <v>4078</v>
      </c>
      <c r="W16" s="5">
        <v>0.105</v>
      </c>
      <c r="X16" t="s">
        <v>185</v>
      </c>
      <c r="Y16" s="5">
        <v>6.0999999999999999E-2</v>
      </c>
      <c r="Z16" s="28">
        <v>1577</v>
      </c>
      <c r="AA16">
        <v>181</v>
      </c>
      <c r="AB16">
        <v>0.93799999999999994</v>
      </c>
      <c r="AC16">
        <v>1</v>
      </c>
      <c r="AD16">
        <v>0.98</v>
      </c>
      <c r="AE16">
        <f>IF(AD16&gt;=0.9,1,0)</f>
        <v>1</v>
      </c>
      <c r="AF16">
        <f>IF(AND(AD16&gt;=0.4,AD16&lt;=0.6),1,0)</f>
        <v>0</v>
      </c>
      <c r="AG16">
        <f>IF(AND(AD16&gt;0.6,AD16&lt;0.9),1,0)</f>
        <v>0</v>
      </c>
      <c r="AH16">
        <f>1-AE16-AF16-AG16</f>
        <v>0</v>
      </c>
      <c r="AI16">
        <f>AE16*B16</f>
        <v>181</v>
      </c>
      <c r="AJ16">
        <f>AF16*B16</f>
        <v>0</v>
      </c>
      <c r="AK16">
        <f>AG16*B16</f>
        <v>0</v>
      </c>
      <c r="AL16">
        <f>AH16*B16</f>
        <v>0</v>
      </c>
      <c r="AM16" s="32">
        <v>1.9713204419889505</v>
      </c>
    </row>
    <row r="17" spans="1:39" x14ac:dyDescent="0.3">
      <c r="A17">
        <v>120</v>
      </c>
      <c r="B17">
        <v>172</v>
      </c>
      <c r="C17" t="s">
        <v>8961</v>
      </c>
      <c r="D17" t="s">
        <v>8962</v>
      </c>
      <c r="E17">
        <v>95.03</v>
      </c>
      <c r="F17">
        <v>76</v>
      </c>
      <c r="G17">
        <v>100</v>
      </c>
      <c r="H17">
        <v>2002.89</v>
      </c>
      <c r="I17">
        <v>1996</v>
      </c>
      <c r="J17">
        <v>2010</v>
      </c>
      <c r="K17" t="s">
        <v>8963</v>
      </c>
      <c r="L17" t="s">
        <v>8964</v>
      </c>
      <c r="M17" s="15" t="s">
        <v>8830</v>
      </c>
      <c r="N17" s="7" t="s">
        <v>8829</v>
      </c>
      <c r="O17" s="8" t="s">
        <v>56</v>
      </c>
      <c r="P17" t="s">
        <v>195</v>
      </c>
      <c r="Q17" s="5">
        <v>0.36</v>
      </c>
      <c r="R17" t="s">
        <v>56</v>
      </c>
      <c r="S17" s="5">
        <v>0.33100000000000002</v>
      </c>
      <c r="T17" t="s">
        <v>3681</v>
      </c>
      <c r="U17" s="5">
        <v>0.11</v>
      </c>
      <c r="V17" t="s">
        <v>87</v>
      </c>
      <c r="W17" s="5">
        <v>6.4000000000000001E-2</v>
      </c>
      <c r="X17" t="s">
        <v>3675</v>
      </c>
      <c r="Y17" s="5">
        <v>6.4000000000000001E-2</v>
      </c>
      <c r="Z17" s="28">
        <v>120</v>
      </c>
      <c r="AA17">
        <v>172</v>
      </c>
      <c r="AB17">
        <v>0.81499999999999995</v>
      </c>
      <c r="AC17">
        <v>0.93500000000000005</v>
      </c>
      <c r="AD17">
        <v>0.88200000000000001</v>
      </c>
      <c r="AE17">
        <f>IF(AD17&gt;=0.9,1,0)</f>
        <v>0</v>
      </c>
      <c r="AF17">
        <f>IF(AND(AD17&gt;=0.4,AD17&lt;=0.6),1,0)</f>
        <v>0</v>
      </c>
      <c r="AG17">
        <f>IF(AND(AD17&gt;0.6,AD17&lt;0.9),1,0)</f>
        <v>1</v>
      </c>
      <c r="AH17">
        <f>1-AE17-AF17-AG17</f>
        <v>0</v>
      </c>
      <c r="AI17">
        <f>AE17*B17</f>
        <v>0</v>
      </c>
      <c r="AJ17">
        <f>AF17*B17</f>
        <v>0</v>
      </c>
      <c r="AK17">
        <f>AG17*B17</f>
        <v>172</v>
      </c>
      <c r="AL17">
        <f>AH17*B17</f>
        <v>0</v>
      </c>
      <c r="AM17" s="32">
        <v>2.2076453488372092</v>
      </c>
    </row>
    <row r="18" spans="1:39" x14ac:dyDescent="0.3">
      <c r="A18">
        <v>128</v>
      </c>
      <c r="B18">
        <v>170</v>
      </c>
      <c r="C18" t="s">
        <v>8975</v>
      </c>
      <c r="D18" t="s">
        <v>3687</v>
      </c>
      <c r="E18">
        <v>93.91</v>
      </c>
      <c r="F18">
        <v>81</v>
      </c>
      <c r="G18">
        <v>100</v>
      </c>
      <c r="H18">
        <v>1999.63</v>
      </c>
      <c r="I18">
        <v>1996</v>
      </c>
      <c r="J18">
        <v>2011</v>
      </c>
      <c r="K18" t="s">
        <v>8976</v>
      </c>
      <c r="L18" t="s">
        <v>224</v>
      </c>
      <c r="M18" s="15" t="s">
        <v>8818</v>
      </c>
      <c r="N18" s="7" t="s">
        <v>8831</v>
      </c>
      <c r="O18" s="8" t="s">
        <v>56</v>
      </c>
      <c r="P18" t="s">
        <v>56</v>
      </c>
      <c r="Q18" s="5">
        <v>0.56499999999999995</v>
      </c>
      <c r="R18" t="s">
        <v>195</v>
      </c>
      <c r="S18" s="5">
        <v>0.32900000000000001</v>
      </c>
      <c r="T18" t="s">
        <v>3675</v>
      </c>
      <c r="U18" s="5">
        <v>9.4E-2</v>
      </c>
      <c r="V18" t="s">
        <v>189</v>
      </c>
      <c r="W18" s="5">
        <v>1.2E-2</v>
      </c>
      <c r="Y18" s="5">
        <v>0</v>
      </c>
      <c r="Z18" s="28">
        <v>128</v>
      </c>
      <c r="AA18">
        <v>170</v>
      </c>
      <c r="AB18">
        <v>0.88600000000000001</v>
      </c>
      <c r="AC18">
        <v>0.95899999999999996</v>
      </c>
      <c r="AD18">
        <v>0.93</v>
      </c>
      <c r="AE18">
        <f>IF(AD18&gt;=0.9,1,0)</f>
        <v>1</v>
      </c>
      <c r="AF18">
        <f>IF(AND(AD18&gt;=0.4,AD18&lt;=0.6),1,0)</f>
        <v>0</v>
      </c>
      <c r="AG18">
        <f>IF(AND(AD18&gt;0.6,AD18&lt;0.9),1,0)</f>
        <v>0</v>
      </c>
      <c r="AH18">
        <f>1-AE18-AF18-AG18</f>
        <v>0</v>
      </c>
      <c r="AI18">
        <f>AE18*B18</f>
        <v>170</v>
      </c>
      <c r="AJ18">
        <f>AF18*B18</f>
        <v>0</v>
      </c>
      <c r="AK18">
        <f>AG18*B18</f>
        <v>0</v>
      </c>
      <c r="AL18">
        <f>AH18*B18</f>
        <v>0</v>
      </c>
      <c r="AM18" s="32">
        <v>2.1877176470588235</v>
      </c>
    </row>
    <row r="19" spans="1:39" x14ac:dyDescent="0.3">
      <c r="A19">
        <v>1575</v>
      </c>
      <c r="B19">
        <v>158</v>
      </c>
      <c r="C19" t="s">
        <v>10342</v>
      </c>
      <c r="D19" t="s">
        <v>10343</v>
      </c>
      <c r="E19">
        <v>99.72</v>
      </c>
      <c r="F19">
        <v>97</v>
      </c>
      <c r="G19">
        <v>100</v>
      </c>
      <c r="H19">
        <v>2008.89</v>
      </c>
      <c r="I19">
        <v>2003</v>
      </c>
      <c r="J19">
        <v>2015</v>
      </c>
      <c r="K19" t="s">
        <v>10344</v>
      </c>
      <c r="L19" t="s">
        <v>10345</v>
      </c>
      <c r="M19" s="15" t="s">
        <v>8835</v>
      </c>
      <c r="N19" s="9" t="s">
        <v>8834</v>
      </c>
      <c r="O19" s="8" t="s">
        <v>132</v>
      </c>
      <c r="P19" t="s">
        <v>132</v>
      </c>
      <c r="Q19" s="5">
        <v>0.443</v>
      </c>
      <c r="R19" t="s">
        <v>90</v>
      </c>
      <c r="S19" s="5">
        <v>0.34799999999999998</v>
      </c>
      <c r="T19" t="s">
        <v>56</v>
      </c>
      <c r="U19" s="5">
        <v>8.8999999999999996E-2</v>
      </c>
      <c r="V19" t="s">
        <v>87</v>
      </c>
      <c r="W19" s="5">
        <v>7.0000000000000007E-2</v>
      </c>
      <c r="X19" t="s">
        <v>57</v>
      </c>
      <c r="Y19" s="5">
        <v>1.9E-2</v>
      </c>
      <c r="Z19" s="28">
        <v>1575</v>
      </c>
      <c r="AA19">
        <v>158</v>
      </c>
      <c r="AB19">
        <v>0.94899999999999995</v>
      </c>
      <c r="AC19">
        <v>1</v>
      </c>
      <c r="AD19">
        <v>0.98799999999999999</v>
      </c>
      <c r="AE19">
        <f>IF(AD19&gt;=0.9,1,0)</f>
        <v>1</v>
      </c>
      <c r="AF19">
        <f>IF(AND(AD19&gt;=0.4,AD19&lt;=0.6),1,0)</f>
        <v>0</v>
      </c>
      <c r="AG19">
        <f>IF(AND(AD19&gt;0.6,AD19&lt;0.9),1,0)</f>
        <v>0</v>
      </c>
      <c r="AH19">
        <f>1-AE19-AF19-AG19</f>
        <v>0</v>
      </c>
      <c r="AI19">
        <f>AE19*B19</f>
        <v>158</v>
      </c>
      <c r="AJ19">
        <f>AF19*B19</f>
        <v>0</v>
      </c>
      <c r="AK19">
        <f>AG19*B19</f>
        <v>0</v>
      </c>
      <c r="AL19">
        <f>AH19*B19</f>
        <v>0</v>
      </c>
      <c r="AM19" s="32">
        <v>2.2072721518987342</v>
      </c>
    </row>
    <row r="20" spans="1:39" x14ac:dyDescent="0.3">
      <c r="A20">
        <v>1664</v>
      </c>
      <c r="B20">
        <v>150</v>
      </c>
      <c r="C20" t="s">
        <v>10455</v>
      </c>
      <c r="D20" t="s">
        <v>4800</v>
      </c>
      <c r="E20">
        <v>92.07</v>
      </c>
      <c r="F20">
        <v>82</v>
      </c>
      <c r="G20">
        <v>100</v>
      </c>
      <c r="H20">
        <v>2010.37</v>
      </c>
      <c r="I20">
        <v>2004</v>
      </c>
      <c r="J20">
        <v>2018</v>
      </c>
      <c r="K20" t="s">
        <v>10456</v>
      </c>
      <c r="L20" t="s">
        <v>965</v>
      </c>
      <c r="M20" s="15" t="s">
        <v>8837</v>
      </c>
      <c r="N20" s="19" t="s">
        <v>8836</v>
      </c>
      <c r="O20" s="8" t="s">
        <v>15</v>
      </c>
      <c r="P20" t="s">
        <v>15</v>
      </c>
      <c r="Q20" s="5">
        <v>0.67300000000000004</v>
      </c>
      <c r="R20" t="s">
        <v>74</v>
      </c>
      <c r="S20" s="5">
        <v>0.08</v>
      </c>
      <c r="T20" t="s">
        <v>90</v>
      </c>
      <c r="U20" s="5">
        <v>0.06</v>
      </c>
      <c r="V20" t="s">
        <v>72</v>
      </c>
      <c r="W20" s="5">
        <v>4.7E-2</v>
      </c>
      <c r="X20" t="s">
        <v>87</v>
      </c>
      <c r="Y20" s="5">
        <v>3.3000000000000002E-2</v>
      </c>
      <c r="Z20" s="28">
        <v>1664</v>
      </c>
      <c r="AA20">
        <v>150</v>
      </c>
      <c r="AB20">
        <v>0.88500000000000001</v>
      </c>
      <c r="AC20">
        <v>0.97899999999999998</v>
      </c>
      <c r="AD20">
        <v>0.94599999999999995</v>
      </c>
      <c r="AE20">
        <f>IF(AD20&gt;=0.9,1,0)</f>
        <v>1</v>
      </c>
      <c r="AF20">
        <f>IF(AND(AD20&gt;=0.4,AD20&lt;=0.6),1,0)</f>
        <v>0</v>
      </c>
      <c r="AG20">
        <f>IF(AND(AD20&gt;0.6,AD20&lt;0.9),1,0)</f>
        <v>0</v>
      </c>
      <c r="AH20">
        <f>1-AE20-AF20-AG20</f>
        <v>0</v>
      </c>
      <c r="AI20">
        <f>AE20*B20</f>
        <v>150</v>
      </c>
      <c r="AJ20">
        <f>AF20*B20</f>
        <v>0</v>
      </c>
      <c r="AK20">
        <f>AG20*B20</f>
        <v>0</v>
      </c>
      <c r="AL20">
        <f>AH20*B20</f>
        <v>0</v>
      </c>
      <c r="AM20" s="32">
        <v>2.4085733333333335</v>
      </c>
    </row>
    <row r="21" spans="1:39" x14ac:dyDescent="0.3">
      <c r="A21">
        <v>3339</v>
      </c>
      <c r="B21">
        <v>148</v>
      </c>
      <c r="C21" t="s">
        <v>12041</v>
      </c>
      <c r="D21" t="s">
        <v>12042</v>
      </c>
      <c r="E21">
        <v>35.11</v>
      </c>
      <c r="F21">
        <v>28</v>
      </c>
      <c r="G21">
        <v>41</v>
      </c>
      <c r="H21">
        <v>2010.55</v>
      </c>
      <c r="I21">
        <v>2009</v>
      </c>
      <c r="J21">
        <v>2015</v>
      </c>
      <c r="K21" t="s">
        <v>12043</v>
      </c>
      <c r="L21" t="s">
        <v>12044</v>
      </c>
      <c r="M21" s="15" t="s">
        <v>8839</v>
      </c>
      <c r="N21" s="19" t="s">
        <v>8838</v>
      </c>
      <c r="O21" s="8" t="s">
        <v>5790</v>
      </c>
      <c r="P21" t="s">
        <v>5790</v>
      </c>
      <c r="Q21" s="5">
        <v>0.99299999999999999</v>
      </c>
      <c r="R21" t="s">
        <v>5789</v>
      </c>
      <c r="S21" s="5">
        <v>7.0000000000000001E-3</v>
      </c>
      <c r="U21" s="5">
        <v>0</v>
      </c>
      <c r="W21" s="5">
        <v>0</v>
      </c>
      <c r="Y21" s="5">
        <v>0</v>
      </c>
      <c r="Z21" s="28">
        <v>3339</v>
      </c>
      <c r="AA21">
        <v>148</v>
      </c>
      <c r="AB21">
        <v>0.36399999999999999</v>
      </c>
      <c r="AC21">
        <v>0.61099999999999999</v>
      </c>
      <c r="AD21">
        <v>0.49399999999999999</v>
      </c>
      <c r="AE21">
        <f>IF(AD21&gt;=0.9,1,0)</f>
        <v>0</v>
      </c>
      <c r="AF21">
        <f>IF(AND(AD21&gt;=0.4,AD21&lt;=0.6),1,0)</f>
        <v>1</v>
      </c>
      <c r="AG21">
        <f>IF(AND(AD21&gt;0.6,AD21&lt;0.9),1,0)</f>
        <v>0</v>
      </c>
      <c r="AH21">
        <f>1-AE21-AF21-AG21</f>
        <v>0</v>
      </c>
      <c r="AI21">
        <f>AE21*B21</f>
        <v>0</v>
      </c>
      <c r="AJ21">
        <f>AF21*B21</f>
        <v>148</v>
      </c>
      <c r="AK21">
        <f>AG21*B21</f>
        <v>0</v>
      </c>
      <c r="AL21">
        <f>AH21*B21</f>
        <v>0</v>
      </c>
      <c r="AM21" s="32">
        <v>2.6773986486486487</v>
      </c>
    </row>
    <row r="22" spans="1:39" x14ac:dyDescent="0.3">
      <c r="A22">
        <v>121</v>
      </c>
      <c r="B22">
        <v>143</v>
      </c>
      <c r="C22" t="s">
        <v>8965</v>
      </c>
      <c r="D22" t="s">
        <v>3676</v>
      </c>
      <c r="E22">
        <v>91.55</v>
      </c>
      <c r="F22">
        <v>85</v>
      </c>
      <c r="G22">
        <v>99</v>
      </c>
      <c r="H22">
        <v>1998.66</v>
      </c>
      <c r="I22">
        <v>1996</v>
      </c>
      <c r="J22">
        <v>2011</v>
      </c>
      <c r="K22" t="s">
        <v>8966</v>
      </c>
      <c r="L22" t="s">
        <v>216</v>
      </c>
      <c r="M22" s="16" t="s">
        <v>8842</v>
      </c>
      <c r="N22" s="11" t="s">
        <v>8826</v>
      </c>
      <c r="O22" s="8" t="s">
        <v>56</v>
      </c>
      <c r="P22" t="s">
        <v>56</v>
      </c>
      <c r="Q22" s="5">
        <v>0.56599999999999995</v>
      </c>
      <c r="R22" t="s">
        <v>195</v>
      </c>
      <c r="S22" s="5">
        <v>0.28699999999999998</v>
      </c>
      <c r="T22" t="s">
        <v>3675</v>
      </c>
      <c r="U22" s="5">
        <v>0.14000000000000001</v>
      </c>
      <c r="V22" t="s">
        <v>103</v>
      </c>
      <c r="W22" s="5">
        <v>7.0000000000000001E-3</v>
      </c>
      <c r="Y22" s="5">
        <v>0</v>
      </c>
      <c r="Z22" s="28">
        <v>121</v>
      </c>
      <c r="AA22">
        <v>143</v>
      </c>
      <c r="AB22">
        <v>0.96599999999999997</v>
      </c>
      <c r="AC22">
        <v>1</v>
      </c>
      <c r="AD22">
        <v>0.98899999999999999</v>
      </c>
      <c r="AE22">
        <f>IF(AD22&gt;=0.9,1,0)</f>
        <v>1</v>
      </c>
      <c r="AF22">
        <f>IF(AND(AD22&gt;=0.4,AD22&lt;=0.6),1,0)</f>
        <v>0</v>
      </c>
      <c r="AG22">
        <f>IF(AND(AD22&gt;0.6,AD22&lt;0.9),1,0)</f>
        <v>0</v>
      </c>
      <c r="AH22">
        <f>1-AE22-AF22-AG22</f>
        <v>0</v>
      </c>
      <c r="AI22">
        <f>AE22*B22</f>
        <v>143</v>
      </c>
      <c r="AJ22">
        <f>AF22*B22</f>
        <v>0</v>
      </c>
      <c r="AK22">
        <f>AG22*B22</f>
        <v>0</v>
      </c>
      <c r="AL22">
        <f>AH22*B22</f>
        <v>0</v>
      </c>
      <c r="AM22" s="32">
        <v>2.1936993006993006</v>
      </c>
    </row>
    <row r="23" spans="1:39" x14ac:dyDescent="0.3">
      <c r="A23">
        <v>2182</v>
      </c>
      <c r="B23">
        <v>138</v>
      </c>
      <c r="C23" t="s">
        <v>5117</v>
      </c>
      <c r="D23" t="s">
        <v>10949</v>
      </c>
      <c r="E23">
        <v>91.25</v>
      </c>
      <c r="F23">
        <v>61</v>
      </c>
      <c r="G23">
        <v>99</v>
      </c>
      <c r="H23">
        <v>2012.19</v>
      </c>
      <c r="I23">
        <v>2006</v>
      </c>
      <c r="J23">
        <v>2018</v>
      </c>
      <c r="K23" t="s">
        <v>1164</v>
      </c>
      <c r="L23" t="s">
        <v>10950</v>
      </c>
      <c r="M23" s="15" t="s">
        <v>8841</v>
      </c>
      <c r="N23" s="19" t="s">
        <v>8840</v>
      </c>
      <c r="O23" s="8" t="s">
        <v>15</v>
      </c>
      <c r="P23" t="s">
        <v>15</v>
      </c>
      <c r="Q23" s="5">
        <v>0.39900000000000002</v>
      </c>
      <c r="R23" t="s">
        <v>74</v>
      </c>
      <c r="S23" s="5">
        <v>0.312</v>
      </c>
      <c r="T23" t="s">
        <v>72</v>
      </c>
      <c r="U23" s="5">
        <v>0.10100000000000001</v>
      </c>
      <c r="V23" t="s">
        <v>99</v>
      </c>
      <c r="W23" s="5">
        <v>4.2999999999999997E-2</v>
      </c>
      <c r="X23" t="s">
        <v>86</v>
      </c>
      <c r="Y23" s="5">
        <v>4.2999999999999997E-2</v>
      </c>
      <c r="Z23" s="28">
        <v>2182</v>
      </c>
      <c r="AA23">
        <v>138</v>
      </c>
      <c r="AB23">
        <v>0.86199999999999999</v>
      </c>
      <c r="AC23">
        <v>1</v>
      </c>
      <c r="AD23">
        <v>0.94599999999999995</v>
      </c>
      <c r="AE23">
        <f>IF(AD23&gt;=0.9,1,0)</f>
        <v>1</v>
      </c>
      <c r="AF23">
        <f>IF(AND(AD23&gt;=0.4,AD23&lt;=0.6),1,0)</f>
        <v>0</v>
      </c>
      <c r="AG23">
        <f>IF(AND(AD23&gt;0.6,AD23&lt;0.9),1,0)</f>
        <v>0</v>
      </c>
      <c r="AH23">
        <f>1-AE23-AF23-AG23</f>
        <v>0</v>
      </c>
      <c r="AI23">
        <f>AE23*B23</f>
        <v>138</v>
      </c>
      <c r="AJ23">
        <f>AF23*B23</f>
        <v>0</v>
      </c>
      <c r="AK23">
        <f>AG23*B23</f>
        <v>0</v>
      </c>
      <c r="AL23">
        <f>AH23*B23</f>
        <v>0</v>
      </c>
      <c r="AM23" s="32">
        <v>2.1729130434782609</v>
      </c>
    </row>
    <row r="24" spans="1:39" x14ac:dyDescent="0.3">
      <c r="A24">
        <v>2871</v>
      </c>
      <c r="B24">
        <v>136</v>
      </c>
      <c r="C24" t="s">
        <v>5545</v>
      </c>
      <c r="D24" t="s">
        <v>11578</v>
      </c>
      <c r="E24">
        <v>76.52</v>
      </c>
      <c r="F24">
        <v>60</v>
      </c>
      <c r="G24">
        <v>82</v>
      </c>
      <c r="H24">
        <v>2010.46</v>
      </c>
      <c r="I24">
        <v>2008</v>
      </c>
      <c r="J24">
        <v>2015</v>
      </c>
      <c r="K24" t="s">
        <v>1421</v>
      </c>
      <c r="L24" t="s">
        <v>11579</v>
      </c>
      <c r="M24" s="17" t="s">
        <v>8833</v>
      </c>
      <c r="N24" s="19" t="s">
        <v>8832</v>
      </c>
      <c r="O24" s="8" t="s">
        <v>74</v>
      </c>
      <c r="P24" t="s">
        <v>74</v>
      </c>
      <c r="Q24" s="5">
        <v>0.59599999999999997</v>
      </c>
      <c r="R24" t="s">
        <v>13</v>
      </c>
      <c r="S24" s="5">
        <v>0.11799999999999999</v>
      </c>
      <c r="T24" t="s">
        <v>99</v>
      </c>
      <c r="U24" s="5">
        <v>6.6000000000000003E-2</v>
      </c>
      <c r="V24" t="s">
        <v>90</v>
      </c>
      <c r="W24" s="5">
        <v>5.0999999999999997E-2</v>
      </c>
      <c r="X24" t="s">
        <v>87</v>
      </c>
      <c r="Y24" s="5">
        <v>4.3999999999999997E-2</v>
      </c>
      <c r="Z24" s="28">
        <v>2871</v>
      </c>
      <c r="AA24">
        <v>136</v>
      </c>
      <c r="AB24">
        <v>0.88100000000000001</v>
      </c>
      <c r="AC24">
        <v>1</v>
      </c>
      <c r="AD24">
        <v>0.96799999999999997</v>
      </c>
      <c r="AE24">
        <f>IF(AD24&gt;=0.9,1,0)</f>
        <v>1</v>
      </c>
      <c r="AF24">
        <f>IF(AND(AD24&gt;=0.4,AD24&lt;=0.6),1,0)</f>
        <v>0</v>
      </c>
      <c r="AG24">
        <f>IF(AND(AD24&gt;0.6,AD24&lt;0.9),1,0)</f>
        <v>0</v>
      </c>
      <c r="AH24">
        <f>1-AE24-AF24-AG24</f>
        <v>0</v>
      </c>
      <c r="AI24">
        <f>AE24*B24</f>
        <v>136</v>
      </c>
      <c r="AJ24">
        <f>AF24*B24</f>
        <v>0</v>
      </c>
      <c r="AK24">
        <f>AG24*B24</f>
        <v>0</v>
      </c>
      <c r="AL24">
        <f>AH24*B24</f>
        <v>0</v>
      </c>
      <c r="AM24" s="32">
        <v>2.5445441176470589</v>
      </c>
    </row>
    <row r="25" spans="1:39" x14ac:dyDescent="0.3">
      <c r="A25">
        <v>108</v>
      </c>
      <c r="B25">
        <v>132</v>
      </c>
      <c r="C25" t="s">
        <v>8946</v>
      </c>
      <c r="D25" t="s">
        <v>3661</v>
      </c>
      <c r="E25">
        <v>99.73</v>
      </c>
      <c r="F25">
        <v>89</v>
      </c>
      <c r="G25">
        <v>100</v>
      </c>
      <c r="H25">
        <v>1999.96</v>
      </c>
      <c r="I25">
        <v>1996</v>
      </c>
      <c r="J25">
        <v>2005</v>
      </c>
      <c r="K25" t="s">
        <v>8947</v>
      </c>
      <c r="L25" t="s">
        <v>206</v>
      </c>
      <c r="M25" s="15" t="s">
        <v>8811</v>
      </c>
      <c r="N25" s="9" t="s">
        <v>8808</v>
      </c>
      <c r="O25" s="8" t="s">
        <v>87</v>
      </c>
      <c r="P25" t="s">
        <v>90</v>
      </c>
      <c r="Q25" s="5">
        <v>0.46200000000000002</v>
      </c>
      <c r="R25" t="s">
        <v>87</v>
      </c>
      <c r="S25" s="5">
        <v>0.34799999999999998</v>
      </c>
      <c r="T25" t="s">
        <v>56</v>
      </c>
      <c r="U25" s="5">
        <v>0.121</v>
      </c>
      <c r="V25" t="s">
        <v>185</v>
      </c>
      <c r="W25" s="5">
        <v>6.8000000000000005E-2</v>
      </c>
      <c r="Y25" s="5">
        <v>0</v>
      </c>
      <c r="Z25" s="28">
        <v>108</v>
      </c>
      <c r="AA25">
        <v>132</v>
      </c>
      <c r="AB25">
        <v>0.92900000000000005</v>
      </c>
      <c r="AC25">
        <v>1</v>
      </c>
      <c r="AD25">
        <v>0.98599999999999999</v>
      </c>
      <c r="AE25">
        <f>IF(AD25&gt;=0.9,1,0)</f>
        <v>1</v>
      </c>
      <c r="AF25">
        <f>IF(AND(AD25&gt;=0.4,AD25&lt;=0.6),1,0)</f>
        <v>0</v>
      </c>
      <c r="AG25">
        <f>IF(AND(AD25&gt;0.6,AD25&lt;0.9),1,0)</f>
        <v>0</v>
      </c>
      <c r="AH25">
        <f>1-AE25-AF25-AG25</f>
        <v>0</v>
      </c>
      <c r="AI25">
        <f>AE25*B25</f>
        <v>132</v>
      </c>
      <c r="AJ25">
        <f>AF25*B25</f>
        <v>0</v>
      </c>
      <c r="AK25">
        <f>AG25*B25</f>
        <v>0</v>
      </c>
      <c r="AL25">
        <f>AH25*B25</f>
        <v>0</v>
      </c>
      <c r="AM25" s="32">
        <v>2.2718409090909089</v>
      </c>
    </row>
    <row r="26" spans="1:39" x14ac:dyDescent="0.3">
      <c r="A26">
        <v>2392</v>
      </c>
      <c r="B26">
        <v>126</v>
      </c>
      <c r="C26" t="s">
        <v>11142</v>
      </c>
      <c r="D26" t="s">
        <v>5254</v>
      </c>
      <c r="E26">
        <v>95.93</v>
      </c>
      <c r="F26">
        <v>88</v>
      </c>
      <c r="G26">
        <v>99</v>
      </c>
      <c r="H26">
        <v>2013.29</v>
      </c>
      <c r="I26">
        <v>2006</v>
      </c>
      <c r="J26">
        <v>2018</v>
      </c>
      <c r="K26" t="s">
        <v>11143</v>
      </c>
      <c r="L26" t="s">
        <v>1226</v>
      </c>
      <c r="M26" s="15" t="s">
        <v>8845</v>
      </c>
      <c r="N26" s="7" t="s">
        <v>8844</v>
      </c>
      <c r="O26" s="8" t="s">
        <v>87</v>
      </c>
      <c r="P26" t="s">
        <v>74</v>
      </c>
      <c r="Q26" s="5">
        <v>0.246</v>
      </c>
      <c r="R26" t="s">
        <v>87</v>
      </c>
      <c r="S26" s="5">
        <v>0.222</v>
      </c>
      <c r="T26" t="s">
        <v>90</v>
      </c>
      <c r="U26" s="5">
        <v>0.111</v>
      </c>
      <c r="V26" t="s">
        <v>195</v>
      </c>
      <c r="W26" s="5">
        <v>9.5000000000000001E-2</v>
      </c>
      <c r="X26" t="s">
        <v>86</v>
      </c>
      <c r="Y26" s="5">
        <v>8.6999999999999994E-2</v>
      </c>
      <c r="Z26" s="28">
        <v>2392</v>
      </c>
      <c r="AA26">
        <v>126</v>
      </c>
      <c r="AB26">
        <v>0.874</v>
      </c>
      <c r="AC26">
        <v>0.98899999999999999</v>
      </c>
      <c r="AD26">
        <v>0.94099999999999995</v>
      </c>
      <c r="AE26">
        <f>IF(AD26&gt;=0.9,1,0)</f>
        <v>1</v>
      </c>
      <c r="AF26">
        <f>IF(AND(AD26&gt;=0.4,AD26&lt;=0.6),1,0)</f>
        <v>0</v>
      </c>
      <c r="AG26">
        <f>IF(AND(AD26&gt;0.6,AD26&lt;0.9),1,0)</f>
        <v>0</v>
      </c>
      <c r="AH26">
        <f>1-AE26-AF26-AG26</f>
        <v>0</v>
      </c>
      <c r="AI26">
        <f>AE26*B26</f>
        <v>126</v>
      </c>
      <c r="AJ26">
        <f>AF26*B26</f>
        <v>0</v>
      </c>
      <c r="AK26">
        <f>AG26*B26</f>
        <v>0</v>
      </c>
      <c r="AL26">
        <f>AH26*B26</f>
        <v>0</v>
      </c>
      <c r="AM26" s="32">
        <v>1.9328492063492062</v>
      </c>
    </row>
    <row r="27" spans="1:39" x14ac:dyDescent="0.3">
      <c r="A27">
        <v>4352</v>
      </c>
      <c r="B27">
        <v>121</v>
      </c>
      <c r="C27" t="s">
        <v>13052</v>
      </c>
      <c r="D27" t="s">
        <v>13053</v>
      </c>
      <c r="E27">
        <v>68.319999999999993</v>
      </c>
      <c r="F27">
        <v>61</v>
      </c>
      <c r="G27">
        <v>82</v>
      </c>
      <c r="H27">
        <v>2014.17</v>
      </c>
      <c r="I27">
        <v>2011</v>
      </c>
      <c r="J27">
        <v>2016</v>
      </c>
      <c r="K27" t="s">
        <v>13054</v>
      </c>
      <c r="L27" t="s">
        <v>13055</v>
      </c>
      <c r="M27" s="15" t="s">
        <v>8858</v>
      </c>
      <c r="N27" s="7" t="s">
        <v>8857</v>
      </c>
      <c r="O27" s="8" t="s">
        <v>15</v>
      </c>
      <c r="P27" t="s">
        <v>15</v>
      </c>
      <c r="Q27" s="5">
        <v>0.99199999999999999</v>
      </c>
      <c r="R27" t="s">
        <v>90</v>
      </c>
      <c r="S27" s="5">
        <v>8.0000000000000002E-3</v>
      </c>
      <c r="U27" s="5">
        <v>0</v>
      </c>
      <c r="W27" s="5">
        <v>0</v>
      </c>
      <c r="Y27" s="5">
        <v>0</v>
      </c>
      <c r="Z27" s="28">
        <v>4352</v>
      </c>
      <c r="AA27">
        <v>121</v>
      </c>
      <c r="AB27">
        <v>0.93100000000000005</v>
      </c>
      <c r="AC27">
        <v>1</v>
      </c>
      <c r="AD27">
        <v>0.96899999999999997</v>
      </c>
      <c r="AE27">
        <f>IF(AD27&gt;=0.9,1,0)</f>
        <v>1</v>
      </c>
      <c r="AF27">
        <f>IF(AND(AD27&gt;=0.4,AD27&lt;=0.6),1,0)</f>
        <v>0</v>
      </c>
      <c r="AG27">
        <f>IF(AND(AD27&gt;0.6,AD27&lt;0.9),1,0)</f>
        <v>0</v>
      </c>
      <c r="AH27">
        <f>1-AE27-AF27-AG27</f>
        <v>0</v>
      </c>
      <c r="AI27">
        <f>AE27*B27</f>
        <v>121</v>
      </c>
      <c r="AJ27">
        <f>AF27*B27</f>
        <v>0</v>
      </c>
      <c r="AK27">
        <f>AG27*B27</f>
        <v>0</v>
      </c>
      <c r="AL27">
        <f>AH27*B27</f>
        <v>0</v>
      </c>
      <c r="AM27" s="32">
        <v>2.0779669421487603</v>
      </c>
    </row>
    <row r="28" spans="1:39" x14ac:dyDescent="0.3">
      <c r="A28">
        <v>863</v>
      </c>
      <c r="B28">
        <v>120</v>
      </c>
      <c r="C28" t="s">
        <v>9736</v>
      </c>
      <c r="D28" t="s">
        <v>9737</v>
      </c>
      <c r="E28">
        <v>57</v>
      </c>
      <c r="F28">
        <v>28</v>
      </c>
      <c r="G28">
        <v>76</v>
      </c>
      <c r="H28">
        <v>2010.63</v>
      </c>
      <c r="I28">
        <v>2000</v>
      </c>
      <c r="J28">
        <v>2018</v>
      </c>
      <c r="K28" t="s">
        <v>9738</v>
      </c>
      <c r="L28" t="s">
        <v>9739</v>
      </c>
      <c r="M28" s="15" t="s">
        <v>8846</v>
      </c>
      <c r="N28" s="19" t="s">
        <v>8847</v>
      </c>
      <c r="O28" s="8" t="s">
        <v>4257</v>
      </c>
      <c r="P28" t="s">
        <v>4257</v>
      </c>
      <c r="Q28" s="5">
        <v>0.13300000000000001</v>
      </c>
      <c r="R28" t="s">
        <v>3953</v>
      </c>
      <c r="S28" s="5">
        <v>0.11700000000000001</v>
      </c>
      <c r="T28" t="s">
        <v>3999</v>
      </c>
      <c r="U28" s="5">
        <v>0.1</v>
      </c>
      <c r="V28" t="s">
        <v>4383</v>
      </c>
      <c r="W28" s="5">
        <v>9.1999999999999998E-2</v>
      </c>
      <c r="X28" t="s">
        <v>6007</v>
      </c>
      <c r="Y28" s="5">
        <v>5.8000000000000003E-2</v>
      </c>
      <c r="Z28" s="28">
        <v>863</v>
      </c>
      <c r="AA28">
        <v>120</v>
      </c>
      <c r="AB28">
        <v>0.68600000000000005</v>
      </c>
      <c r="AC28">
        <v>0.96299999999999997</v>
      </c>
      <c r="AD28">
        <v>0.85399999999999998</v>
      </c>
      <c r="AE28">
        <f>IF(AD28&gt;=0.9,1,0)</f>
        <v>0</v>
      </c>
      <c r="AF28">
        <f>IF(AND(AD28&gt;=0.4,AD28&lt;=0.6),1,0)</f>
        <v>0</v>
      </c>
      <c r="AG28">
        <f>IF(AND(AD28&gt;0.6,AD28&lt;0.9),1,0)</f>
        <v>1</v>
      </c>
      <c r="AH28">
        <f>1-AE28-AF28-AG28</f>
        <v>0</v>
      </c>
      <c r="AI28">
        <f>AE28*B28</f>
        <v>0</v>
      </c>
      <c r="AJ28">
        <f>AF28*B28</f>
        <v>0</v>
      </c>
      <c r="AK28">
        <f>AG28*B28</f>
        <v>120</v>
      </c>
      <c r="AL28">
        <f>AH28*B28</f>
        <v>0</v>
      </c>
      <c r="AM28" s="32">
        <v>2.0783666666666667</v>
      </c>
    </row>
    <row r="29" spans="1:39" x14ac:dyDescent="0.3">
      <c r="A29">
        <v>771</v>
      </c>
      <c r="B29">
        <v>98</v>
      </c>
      <c r="C29" t="s">
        <v>9617</v>
      </c>
      <c r="D29" t="s">
        <v>4186</v>
      </c>
      <c r="E29">
        <v>55.91</v>
      </c>
      <c r="F29">
        <v>34</v>
      </c>
      <c r="G29">
        <v>83</v>
      </c>
      <c r="H29">
        <v>2007.81</v>
      </c>
      <c r="I29">
        <v>1999</v>
      </c>
      <c r="J29">
        <v>2018</v>
      </c>
      <c r="K29" t="s">
        <v>9618</v>
      </c>
      <c r="L29" t="s">
        <v>588</v>
      </c>
      <c r="M29" s="15" t="s">
        <v>8850</v>
      </c>
      <c r="N29" s="7" t="s">
        <v>8851</v>
      </c>
      <c r="O29" s="8" t="s">
        <v>86</v>
      </c>
      <c r="P29" t="s">
        <v>71</v>
      </c>
      <c r="Q29" s="5">
        <v>0.28599999999999998</v>
      </c>
      <c r="R29" t="s">
        <v>86</v>
      </c>
      <c r="S29" s="5">
        <v>0.224</v>
      </c>
      <c r="T29" t="s">
        <v>103</v>
      </c>
      <c r="U29" s="5">
        <v>0.14299999999999999</v>
      </c>
      <c r="V29" t="s">
        <v>87</v>
      </c>
      <c r="W29" s="5">
        <v>5.0999999999999997E-2</v>
      </c>
      <c r="X29" t="s">
        <v>186</v>
      </c>
      <c r="Y29" s="5">
        <v>4.1000000000000002E-2</v>
      </c>
      <c r="Z29" s="28">
        <v>771</v>
      </c>
      <c r="AA29">
        <v>94</v>
      </c>
      <c r="AB29">
        <v>0.88400000000000001</v>
      </c>
      <c r="AC29">
        <v>1</v>
      </c>
      <c r="AD29">
        <v>0.95599999999999996</v>
      </c>
      <c r="AE29">
        <f>IF(AD29&gt;=0.9,1,0)</f>
        <v>1</v>
      </c>
      <c r="AF29">
        <f>IF(AND(AD29&gt;=0.4,AD29&lt;=0.6),1,0)</f>
        <v>0</v>
      </c>
      <c r="AG29">
        <f>IF(AND(AD29&gt;0.6,AD29&lt;0.9),1,0)</f>
        <v>0</v>
      </c>
      <c r="AH29">
        <f>1-AE29-AF29-AG29</f>
        <v>0</v>
      </c>
      <c r="AI29">
        <f>AE29*B29</f>
        <v>98</v>
      </c>
      <c r="AJ29">
        <f>AF29*B29</f>
        <v>0</v>
      </c>
      <c r="AK29">
        <f>AG29*B29</f>
        <v>0</v>
      </c>
      <c r="AL29">
        <f>AH29*B29</f>
        <v>0</v>
      </c>
      <c r="AM29" s="32">
        <v>2.2222551020408163</v>
      </c>
    </row>
    <row r="30" spans="1:39" x14ac:dyDescent="0.3">
      <c r="A30">
        <v>914</v>
      </c>
      <c r="B30">
        <v>97</v>
      </c>
      <c r="C30" t="s">
        <v>4306</v>
      </c>
      <c r="D30" t="s">
        <v>4307</v>
      </c>
      <c r="E30">
        <v>92.21</v>
      </c>
      <c r="F30">
        <v>81</v>
      </c>
      <c r="G30">
        <v>100</v>
      </c>
      <c r="H30">
        <v>2004.89</v>
      </c>
      <c r="I30">
        <v>2000</v>
      </c>
      <c r="J30">
        <v>2010</v>
      </c>
      <c r="K30" t="s">
        <v>646</v>
      </c>
      <c r="L30" t="s">
        <v>647</v>
      </c>
      <c r="M30" s="15" t="s">
        <v>8849</v>
      </c>
      <c r="N30" s="9" t="s">
        <v>8848</v>
      </c>
      <c r="O30" s="8" t="s">
        <v>132</v>
      </c>
      <c r="P30" t="s">
        <v>90</v>
      </c>
      <c r="Q30" s="5">
        <v>0.45400000000000001</v>
      </c>
      <c r="R30" t="s">
        <v>132</v>
      </c>
      <c r="S30" s="5">
        <v>0.41199999999999998</v>
      </c>
      <c r="T30" t="s">
        <v>87</v>
      </c>
      <c r="U30" s="5">
        <v>5.1999999999999998E-2</v>
      </c>
      <c r="V30" t="s">
        <v>3673</v>
      </c>
      <c r="W30" s="5">
        <v>3.1E-2</v>
      </c>
      <c r="X30" t="s">
        <v>56</v>
      </c>
      <c r="Y30" s="5">
        <v>2.1000000000000001E-2</v>
      </c>
      <c r="Z30" s="28">
        <v>914</v>
      </c>
      <c r="AA30">
        <v>97</v>
      </c>
      <c r="AB30">
        <v>0.88800000000000001</v>
      </c>
      <c r="AC30">
        <v>0.99</v>
      </c>
      <c r="AD30">
        <v>0.95499999999999996</v>
      </c>
      <c r="AE30">
        <f>IF(AD30&gt;=0.9,1,0)</f>
        <v>1</v>
      </c>
      <c r="AF30">
        <f>IF(AND(AD30&gt;=0.4,AD30&lt;=0.6),1,0)</f>
        <v>0</v>
      </c>
      <c r="AG30">
        <f>IF(AND(AD30&gt;0.6,AD30&lt;0.9),1,0)</f>
        <v>0</v>
      </c>
      <c r="AH30">
        <f>1-AE30-AF30-AG30</f>
        <v>0</v>
      </c>
      <c r="AI30">
        <f>AE30*B30</f>
        <v>97</v>
      </c>
      <c r="AJ30">
        <f>AF30*B30</f>
        <v>0</v>
      </c>
      <c r="AK30">
        <f>AG30*B30</f>
        <v>0</v>
      </c>
      <c r="AL30">
        <f>AH30*B30</f>
        <v>0</v>
      </c>
      <c r="AM30" s="32">
        <v>2.3228350515463916</v>
      </c>
    </row>
    <row r="31" spans="1:39" x14ac:dyDescent="0.3">
      <c r="A31">
        <v>3250</v>
      </c>
      <c r="B31">
        <v>96</v>
      </c>
      <c r="C31" t="s">
        <v>5744</v>
      </c>
      <c r="D31" t="s">
        <v>5745</v>
      </c>
      <c r="E31">
        <v>87.57</v>
      </c>
      <c r="F31">
        <v>80</v>
      </c>
      <c r="G31">
        <v>99</v>
      </c>
      <c r="H31">
        <v>2015.01</v>
      </c>
      <c r="I31">
        <v>2009</v>
      </c>
      <c r="J31">
        <v>2018</v>
      </c>
      <c r="K31" t="s">
        <v>1548</v>
      </c>
      <c r="L31" t="s">
        <v>11942</v>
      </c>
      <c r="M31" s="17" t="s">
        <v>8853</v>
      </c>
      <c r="N31" s="9" t="s">
        <v>8852</v>
      </c>
      <c r="O31" s="8" t="s">
        <v>87</v>
      </c>
      <c r="P31" t="s">
        <v>90</v>
      </c>
      <c r="Q31" s="5">
        <v>0.20799999999999999</v>
      </c>
      <c r="R31" t="s">
        <v>185</v>
      </c>
      <c r="S31" s="5">
        <v>0.19800000000000001</v>
      </c>
      <c r="T31" t="s">
        <v>87</v>
      </c>
      <c r="U31" s="5">
        <v>0.19800000000000001</v>
      </c>
      <c r="V31" t="s">
        <v>74</v>
      </c>
      <c r="W31" s="5">
        <v>0.104</v>
      </c>
      <c r="X31" t="s">
        <v>99</v>
      </c>
      <c r="Y31" s="5">
        <v>9.4E-2</v>
      </c>
      <c r="Z31" s="28">
        <v>3250</v>
      </c>
      <c r="AA31">
        <v>96</v>
      </c>
      <c r="AB31">
        <v>0.96499999999999997</v>
      </c>
      <c r="AC31">
        <v>1</v>
      </c>
      <c r="AD31">
        <v>0.995</v>
      </c>
      <c r="AE31">
        <f>IF(AD31&gt;=0.9,1,0)</f>
        <v>1</v>
      </c>
      <c r="AF31">
        <f>IF(AND(AD31&gt;=0.4,AD31&lt;=0.6),1,0)</f>
        <v>0</v>
      </c>
      <c r="AG31">
        <f>IF(AND(AD31&gt;0.6,AD31&lt;0.9),1,0)</f>
        <v>0</v>
      </c>
      <c r="AH31">
        <f>1-AE31-AF31-AG31</f>
        <v>0</v>
      </c>
      <c r="AI31">
        <f>AE31*B31</f>
        <v>96</v>
      </c>
      <c r="AJ31">
        <f>AF31*B31</f>
        <v>0</v>
      </c>
      <c r="AK31">
        <f>AG31*B31</f>
        <v>0</v>
      </c>
      <c r="AL31">
        <f>AH31*B31</f>
        <v>0</v>
      </c>
      <c r="AM31" s="32">
        <v>1.6270833333333332</v>
      </c>
    </row>
    <row r="32" spans="1:39" x14ac:dyDescent="0.3">
      <c r="A32">
        <v>1914</v>
      </c>
      <c r="B32">
        <v>91</v>
      </c>
      <c r="C32" t="s">
        <v>4935</v>
      </c>
      <c r="D32" t="s">
        <v>10697</v>
      </c>
      <c r="E32">
        <v>51.71</v>
      </c>
      <c r="F32">
        <v>37</v>
      </c>
      <c r="G32">
        <v>70</v>
      </c>
      <c r="H32">
        <v>2015.71</v>
      </c>
      <c r="I32">
        <v>2005</v>
      </c>
      <c r="J32">
        <v>2018</v>
      </c>
      <c r="K32" t="s">
        <v>1059</v>
      </c>
      <c r="L32" t="s">
        <v>10698</v>
      </c>
      <c r="M32" s="15" t="s">
        <v>8854</v>
      </c>
      <c r="N32" s="7" t="s">
        <v>8855</v>
      </c>
      <c r="O32" s="8" t="s">
        <v>15</v>
      </c>
      <c r="P32" t="s">
        <v>15</v>
      </c>
      <c r="Q32" s="5">
        <v>0.46200000000000002</v>
      </c>
      <c r="R32" t="s">
        <v>72</v>
      </c>
      <c r="S32" s="5">
        <v>0.31900000000000001</v>
      </c>
      <c r="T32" t="s">
        <v>13</v>
      </c>
      <c r="U32" s="5">
        <v>6.6000000000000003E-2</v>
      </c>
      <c r="V32" t="s">
        <v>4939</v>
      </c>
      <c r="W32" s="5">
        <v>5.5E-2</v>
      </c>
      <c r="X32" t="s">
        <v>77</v>
      </c>
      <c r="Y32" s="5">
        <v>3.3000000000000002E-2</v>
      </c>
      <c r="Z32" s="28">
        <v>1914</v>
      </c>
      <c r="AA32">
        <v>91</v>
      </c>
      <c r="AB32">
        <v>0.70599999999999996</v>
      </c>
      <c r="AC32">
        <v>0.93500000000000005</v>
      </c>
      <c r="AD32">
        <v>0.80900000000000005</v>
      </c>
      <c r="AE32">
        <f>IF(AD32&gt;=0.9,1,0)</f>
        <v>0</v>
      </c>
      <c r="AF32">
        <f>IF(AND(AD32&gt;=0.4,AD32&lt;=0.6),1,0)</f>
        <v>0</v>
      </c>
      <c r="AG32">
        <f>IF(AND(AD32&gt;0.6,AD32&lt;0.9),1,0)</f>
        <v>1</v>
      </c>
      <c r="AH32">
        <f>1-AE32-AF32-AG32</f>
        <v>0</v>
      </c>
      <c r="AI32">
        <f>AE32*B32</f>
        <v>0</v>
      </c>
      <c r="AJ32">
        <f>AF32*B32</f>
        <v>0</v>
      </c>
      <c r="AK32">
        <f>AG32*B32</f>
        <v>91</v>
      </c>
      <c r="AL32">
        <f>AH32*B32</f>
        <v>0</v>
      </c>
      <c r="AM32" s="32">
        <v>1.5814175824175822</v>
      </c>
    </row>
    <row r="33" spans="1:39" x14ac:dyDescent="0.3">
      <c r="A33">
        <v>2417</v>
      </c>
      <c r="B33">
        <v>88</v>
      </c>
      <c r="C33" t="s">
        <v>5269</v>
      </c>
      <c r="D33" t="s">
        <v>11168</v>
      </c>
      <c r="E33">
        <v>83.08</v>
      </c>
      <c r="F33">
        <v>55</v>
      </c>
      <c r="G33">
        <v>99</v>
      </c>
      <c r="H33">
        <v>2012.89</v>
      </c>
      <c r="I33">
        <v>2006</v>
      </c>
      <c r="J33">
        <v>2018</v>
      </c>
      <c r="K33" t="s">
        <v>1239</v>
      </c>
      <c r="L33" t="s">
        <v>11169</v>
      </c>
      <c r="M33" s="15" t="s">
        <v>8856</v>
      </c>
      <c r="N33" s="7" t="s">
        <v>8843</v>
      </c>
      <c r="O33" s="8" t="s">
        <v>74</v>
      </c>
      <c r="P33" t="s">
        <v>74</v>
      </c>
      <c r="Q33" s="5">
        <v>0.65900000000000003</v>
      </c>
      <c r="R33" t="s">
        <v>99</v>
      </c>
      <c r="S33" s="5">
        <v>0.14799999999999999</v>
      </c>
      <c r="T33" t="s">
        <v>72</v>
      </c>
      <c r="U33" s="5">
        <v>4.4999999999999998E-2</v>
      </c>
      <c r="V33" t="s">
        <v>185</v>
      </c>
      <c r="W33" s="5">
        <v>3.4000000000000002E-2</v>
      </c>
      <c r="X33" t="s">
        <v>86</v>
      </c>
      <c r="Y33" s="5">
        <v>2.3E-2</v>
      </c>
      <c r="Z33" s="28">
        <v>2417</v>
      </c>
      <c r="AA33">
        <v>88</v>
      </c>
      <c r="AB33">
        <v>0.85499999999999998</v>
      </c>
      <c r="AC33">
        <v>1</v>
      </c>
      <c r="AD33">
        <v>0.97699999999999998</v>
      </c>
      <c r="AE33">
        <f>IF(AD33&gt;=0.9,1,0)</f>
        <v>1</v>
      </c>
      <c r="AF33">
        <f>IF(AND(AD33&gt;=0.4,AD33&lt;=0.6),1,0)</f>
        <v>0</v>
      </c>
      <c r="AG33">
        <f>IF(AND(AD33&gt;0.6,AD33&lt;0.9),1,0)</f>
        <v>0</v>
      </c>
      <c r="AH33">
        <f>1-AE33-AF33-AG33</f>
        <v>0</v>
      </c>
      <c r="AI33">
        <f>AE33*B33</f>
        <v>88</v>
      </c>
      <c r="AJ33">
        <f>AF33*B33</f>
        <v>0</v>
      </c>
      <c r="AK33">
        <f>AG33*B33</f>
        <v>0</v>
      </c>
      <c r="AL33">
        <f>AH33*B33</f>
        <v>0</v>
      </c>
      <c r="AM33" s="32">
        <v>2.121227272727273</v>
      </c>
    </row>
    <row r="34" spans="1:39" x14ac:dyDescent="0.3">
      <c r="A34">
        <v>1230</v>
      </c>
      <c r="B34">
        <v>85</v>
      </c>
      <c r="C34" t="s">
        <v>4519</v>
      </c>
      <c r="D34" t="s">
        <v>10066</v>
      </c>
      <c r="E34">
        <v>45.46</v>
      </c>
      <c r="F34">
        <v>33</v>
      </c>
      <c r="G34">
        <v>51</v>
      </c>
      <c r="H34">
        <v>2006.88</v>
      </c>
      <c r="I34">
        <v>2002</v>
      </c>
      <c r="J34">
        <v>2010</v>
      </c>
      <c r="K34" t="s">
        <v>799</v>
      </c>
      <c r="L34" t="s">
        <v>10067</v>
      </c>
      <c r="M34" s="15" t="s">
        <v>8867</v>
      </c>
      <c r="N34" s="19" t="s">
        <v>8859</v>
      </c>
      <c r="O34" s="8" t="s">
        <v>5129</v>
      </c>
      <c r="P34" t="s">
        <v>5129</v>
      </c>
      <c r="Q34" s="5">
        <v>0.61199999999999999</v>
      </c>
      <c r="R34" t="s">
        <v>5130</v>
      </c>
      <c r="S34" s="5">
        <v>0.27100000000000002</v>
      </c>
      <c r="T34" t="s">
        <v>4523</v>
      </c>
      <c r="U34" s="5">
        <v>4.7E-2</v>
      </c>
      <c r="V34" t="s">
        <v>4522</v>
      </c>
      <c r="W34" s="5">
        <v>3.5000000000000003E-2</v>
      </c>
      <c r="X34" t="s">
        <v>4520</v>
      </c>
      <c r="Y34" s="5">
        <v>1.2E-2</v>
      </c>
      <c r="Z34" s="28">
        <v>1230</v>
      </c>
      <c r="AA34">
        <v>85</v>
      </c>
      <c r="AB34">
        <v>0.75800000000000001</v>
      </c>
      <c r="AC34">
        <v>0.93899999999999995</v>
      </c>
      <c r="AD34">
        <v>0.88100000000000001</v>
      </c>
      <c r="AE34">
        <f>IF(AD34&gt;=0.9,1,0)</f>
        <v>0</v>
      </c>
      <c r="AF34">
        <f>IF(AND(AD34&gt;=0.4,AD34&lt;=0.6),1,0)</f>
        <v>0</v>
      </c>
      <c r="AG34">
        <f>IF(AND(AD34&gt;0.6,AD34&lt;0.9),1,0)</f>
        <v>1</v>
      </c>
      <c r="AH34">
        <f>1-AE34-AF34-AG34</f>
        <v>0</v>
      </c>
      <c r="AI34">
        <f>AE34*B34</f>
        <v>0</v>
      </c>
      <c r="AJ34">
        <f>AF34*B34</f>
        <v>0</v>
      </c>
      <c r="AK34">
        <f>AG34*B34</f>
        <v>85</v>
      </c>
      <c r="AL34">
        <f>AH34*B34</f>
        <v>0</v>
      </c>
      <c r="AM34" s="32">
        <v>2.8888705882352941</v>
      </c>
    </row>
    <row r="35" spans="1:39" x14ac:dyDescent="0.3">
      <c r="A35">
        <v>1893</v>
      </c>
      <c r="B35">
        <v>80</v>
      </c>
      <c r="C35" s="1" t="s">
        <v>10681</v>
      </c>
      <c r="D35" s="1" t="s">
        <v>10682</v>
      </c>
      <c r="E35">
        <v>60.96</v>
      </c>
      <c r="F35">
        <v>49</v>
      </c>
      <c r="G35">
        <v>72</v>
      </c>
      <c r="H35">
        <v>2012.63</v>
      </c>
      <c r="I35">
        <v>2004</v>
      </c>
      <c r="J35">
        <v>2018</v>
      </c>
      <c r="K35" t="s">
        <v>10683</v>
      </c>
      <c r="L35" t="s">
        <v>10684</v>
      </c>
      <c r="M35" s="8" t="s">
        <v>17855</v>
      </c>
      <c r="N35" s="8" t="s">
        <v>8860</v>
      </c>
      <c r="O35" t="s">
        <v>6456</v>
      </c>
      <c r="P35" t="s">
        <v>6456</v>
      </c>
      <c r="Q35" s="5">
        <v>0.2</v>
      </c>
      <c r="R35" t="s">
        <v>74</v>
      </c>
      <c r="S35" s="5">
        <v>0.125</v>
      </c>
      <c r="T35" t="s">
        <v>101</v>
      </c>
      <c r="U35" s="5">
        <v>8.7999999999999995E-2</v>
      </c>
      <c r="V35" t="s">
        <v>103</v>
      </c>
      <c r="W35" s="5">
        <v>7.4999999999999997E-2</v>
      </c>
      <c r="X35" t="s">
        <v>90</v>
      </c>
      <c r="Y35" s="5">
        <v>7.4999999999999997E-2</v>
      </c>
      <c r="Z35" s="28">
        <v>1893</v>
      </c>
      <c r="AA35">
        <v>80</v>
      </c>
      <c r="AB35">
        <v>0.67700000000000005</v>
      </c>
      <c r="AC35">
        <v>1</v>
      </c>
      <c r="AD35">
        <v>0.91900000000000004</v>
      </c>
      <c r="AE35">
        <f>IF(AD35&gt;=0.9,1,0)</f>
        <v>1</v>
      </c>
      <c r="AF35">
        <f>IF(AND(AD35&gt;=0.4,AD35&lt;=0.6),1,0)</f>
        <v>0</v>
      </c>
      <c r="AG35">
        <f>IF(AND(AD35&gt;0.6,AD35&lt;0.9),1,0)</f>
        <v>0</v>
      </c>
      <c r="AH35">
        <f>1-AE35-AF35-AG35</f>
        <v>0</v>
      </c>
      <c r="AI35">
        <f>AE35*B35</f>
        <v>80</v>
      </c>
      <c r="AJ35">
        <f>AF35*B35</f>
        <v>0</v>
      </c>
      <c r="AK35">
        <f>AG35*B35</f>
        <v>0</v>
      </c>
      <c r="AL35">
        <f>AH35*B35</f>
        <v>0</v>
      </c>
      <c r="AM35" s="32">
        <v>1.9021125000000001</v>
      </c>
    </row>
    <row r="36" spans="1:39" x14ac:dyDescent="0.3">
      <c r="A36">
        <v>1055</v>
      </c>
      <c r="B36">
        <v>80</v>
      </c>
      <c r="C36" t="s">
        <v>4371</v>
      </c>
      <c r="D36" t="s">
        <v>4372</v>
      </c>
      <c r="E36">
        <v>91.56</v>
      </c>
      <c r="F36">
        <v>86</v>
      </c>
      <c r="G36">
        <v>100</v>
      </c>
      <c r="H36">
        <v>2005.44</v>
      </c>
      <c r="I36">
        <v>2001</v>
      </c>
      <c r="J36">
        <v>2014</v>
      </c>
      <c r="K36" t="s">
        <v>699</v>
      </c>
      <c r="L36" t="s">
        <v>700</v>
      </c>
      <c r="M36" s="15" t="s">
        <v>8864</v>
      </c>
      <c r="N36" s="7" t="s">
        <v>8863</v>
      </c>
      <c r="O36" s="8" t="s">
        <v>56</v>
      </c>
      <c r="P36" t="s">
        <v>195</v>
      </c>
      <c r="Q36" s="5">
        <v>0.77500000000000002</v>
      </c>
      <c r="R36" t="s">
        <v>56</v>
      </c>
      <c r="S36" s="5">
        <v>0.21299999999999999</v>
      </c>
      <c r="T36" t="s">
        <v>86</v>
      </c>
      <c r="U36" s="5">
        <v>1.2999999999999999E-2</v>
      </c>
      <c r="W36" s="5">
        <v>0</v>
      </c>
      <c r="Y36" s="5">
        <v>0</v>
      </c>
      <c r="Z36" s="28">
        <v>1055</v>
      </c>
      <c r="AA36">
        <v>80</v>
      </c>
      <c r="AB36">
        <v>0.96</v>
      </c>
      <c r="AC36">
        <v>1</v>
      </c>
      <c r="AD36">
        <v>0.98799999999999999</v>
      </c>
      <c r="AE36">
        <f>IF(AD36&gt;=0.9,1,0)</f>
        <v>1</v>
      </c>
      <c r="AF36">
        <f>IF(AND(AD36&gt;=0.4,AD36&lt;=0.6),1,0)</f>
        <v>0</v>
      </c>
      <c r="AG36">
        <f>IF(AND(AD36&gt;0.6,AD36&lt;0.9),1,0)</f>
        <v>0</v>
      </c>
      <c r="AH36">
        <f>1-AE36-AF36-AG36</f>
        <v>0</v>
      </c>
      <c r="AI36">
        <f>AE36*B36</f>
        <v>80</v>
      </c>
      <c r="AJ36">
        <f>AF36*B36</f>
        <v>0</v>
      </c>
      <c r="AK36">
        <f>AG36*B36</f>
        <v>0</v>
      </c>
      <c r="AL36">
        <f>AH36*B36</f>
        <v>0</v>
      </c>
      <c r="AM36" s="32">
        <v>2.1418249999999999</v>
      </c>
    </row>
    <row r="37" spans="1:39" x14ac:dyDescent="0.3">
      <c r="A37">
        <v>516</v>
      </c>
      <c r="B37">
        <v>80</v>
      </c>
      <c r="C37" t="s">
        <v>4014</v>
      </c>
      <c r="D37" t="s">
        <v>4015</v>
      </c>
      <c r="E37">
        <v>87.74</v>
      </c>
      <c r="F37">
        <v>75</v>
      </c>
      <c r="G37">
        <v>100</v>
      </c>
      <c r="H37">
        <v>2008.13</v>
      </c>
      <c r="I37">
        <v>1998</v>
      </c>
      <c r="J37">
        <v>2018</v>
      </c>
      <c r="K37" t="s">
        <v>449</v>
      </c>
      <c r="L37" t="s">
        <v>450</v>
      </c>
      <c r="M37" s="15" t="s">
        <v>8862</v>
      </c>
      <c r="N37" s="7" t="s">
        <v>8861</v>
      </c>
      <c r="O37" s="8" t="s">
        <v>87</v>
      </c>
      <c r="P37" t="s">
        <v>90</v>
      </c>
      <c r="Q37" s="5">
        <v>0.35</v>
      </c>
      <c r="R37" t="s">
        <v>87</v>
      </c>
      <c r="S37" s="5">
        <v>0.26300000000000001</v>
      </c>
      <c r="T37" t="s">
        <v>185</v>
      </c>
      <c r="U37" s="5">
        <v>0.1</v>
      </c>
      <c r="V37" t="s">
        <v>74</v>
      </c>
      <c r="W37" s="5">
        <v>0.1</v>
      </c>
      <c r="X37" t="s">
        <v>56</v>
      </c>
      <c r="Y37" s="5">
        <v>6.3E-2</v>
      </c>
      <c r="Z37" s="28">
        <v>516</v>
      </c>
      <c r="AA37">
        <v>80</v>
      </c>
      <c r="AB37">
        <v>0.753</v>
      </c>
      <c r="AC37">
        <v>0.85699999999999998</v>
      </c>
      <c r="AD37">
        <v>0.81</v>
      </c>
      <c r="AE37">
        <f>IF(AD37&gt;=0.9,1,0)</f>
        <v>0</v>
      </c>
      <c r="AF37">
        <f>IF(AND(AD37&gt;=0.4,AD37&lt;=0.6),1,0)</f>
        <v>0</v>
      </c>
      <c r="AG37">
        <f>IF(AND(AD37&gt;0.6,AD37&lt;0.9),1,0)</f>
        <v>1</v>
      </c>
      <c r="AH37">
        <f>1-AE37-AF37-AG37</f>
        <v>0</v>
      </c>
      <c r="AI37">
        <f>AE37*B37</f>
        <v>0</v>
      </c>
      <c r="AJ37">
        <f>AF37*B37</f>
        <v>0</v>
      </c>
      <c r="AK37">
        <f>AG37*B37</f>
        <v>80</v>
      </c>
      <c r="AL37">
        <f>AH37*B37</f>
        <v>0</v>
      </c>
      <c r="AM37" s="32">
        <v>2.1234500000000001</v>
      </c>
    </row>
    <row r="38" spans="1:39" x14ac:dyDescent="0.3">
      <c r="A38">
        <v>412</v>
      </c>
      <c r="B38">
        <v>79</v>
      </c>
      <c r="C38" t="s">
        <v>3913</v>
      </c>
      <c r="D38" t="s">
        <v>3914</v>
      </c>
      <c r="E38">
        <v>89.23</v>
      </c>
      <c r="F38">
        <v>79</v>
      </c>
      <c r="G38">
        <v>100</v>
      </c>
      <c r="H38">
        <v>2005.87</v>
      </c>
      <c r="I38">
        <v>1997</v>
      </c>
      <c r="J38">
        <v>2015</v>
      </c>
      <c r="K38" t="s">
        <v>395</v>
      </c>
      <c r="L38" t="s">
        <v>396</v>
      </c>
      <c r="M38" s="15" t="s">
        <v>8866</v>
      </c>
      <c r="N38" s="7" t="s">
        <v>8865</v>
      </c>
      <c r="O38" s="8" t="s">
        <v>56</v>
      </c>
      <c r="P38" t="s">
        <v>56</v>
      </c>
      <c r="Q38" s="5">
        <v>0.27800000000000002</v>
      </c>
      <c r="R38" t="s">
        <v>90</v>
      </c>
      <c r="S38" s="5">
        <v>0.215</v>
      </c>
      <c r="T38" t="s">
        <v>87</v>
      </c>
      <c r="U38" s="5">
        <v>0.16500000000000001</v>
      </c>
      <c r="V38" t="s">
        <v>195</v>
      </c>
      <c r="W38" s="5">
        <v>0.152</v>
      </c>
      <c r="X38" t="s">
        <v>189</v>
      </c>
      <c r="Y38" s="5">
        <v>8.8999999999999996E-2</v>
      </c>
      <c r="Z38" s="28">
        <v>412</v>
      </c>
      <c r="AA38">
        <v>79</v>
      </c>
      <c r="AB38">
        <v>0.88900000000000001</v>
      </c>
      <c r="AC38">
        <v>0.98799999999999999</v>
      </c>
      <c r="AD38">
        <v>0.94799999999999995</v>
      </c>
      <c r="AE38">
        <f>IF(AD38&gt;=0.9,1,0)</f>
        <v>1</v>
      </c>
      <c r="AF38">
        <f>IF(AND(AD38&gt;=0.4,AD38&lt;=0.6),1,0)</f>
        <v>0</v>
      </c>
      <c r="AG38">
        <f>IF(AND(AD38&gt;0.6,AD38&lt;0.9),1,0)</f>
        <v>0</v>
      </c>
      <c r="AH38">
        <f>1-AE38-AF38-AG38</f>
        <v>0</v>
      </c>
      <c r="AI38">
        <f>AE38*B38</f>
        <v>79</v>
      </c>
      <c r="AJ38">
        <f>AF38*B38</f>
        <v>0</v>
      </c>
      <c r="AK38">
        <f>AG38*B38</f>
        <v>0</v>
      </c>
      <c r="AL38">
        <f>AH38*B38</f>
        <v>0</v>
      </c>
      <c r="AM38" s="32">
        <v>2.2095063291139239</v>
      </c>
    </row>
    <row r="39" spans="1:39" x14ac:dyDescent="0.3">
      <c r="A39">
        <v>2478</v>
      </c>
      <c r="B39">
        <v>74</v>
      </c>
      <c r="C39" t="s">
        <v>5300</v>
      </c>
      <c r="D39" t="s">
        <v>5301</v>
      </c>
      <c r="E39">
        <v>90.59</v>
      </c>
      <c r="F39">
        <v>79</v>
      </c>
      <c r="G39">
        <v>99</v>
      </c>
      <c r="H39">
        <v>2013.03</v>
      </c>
      <c r="I39">
        <v>2007</v>
      </c>
      <c r="J39">
        <v>2018</v>
      </c>
      <c r="K39" t="s">
        <v>1267</v>
      </c>
      <c r="L39" t="s">
        <v>1268</v>
      </c>
      <c r="M39" s="15" t="s">
        <v>8868</v>
      </c>
      <c r="N39" s="8" t="s">
        <v>8869</v>
      </c>
      <c r="O39" s="8" t="s">
        <v>86</v>
      </c>
      <c r="P39" t="s">
        <v>86</v>
      </c>
      <c r="Q39" s="5">
        <v>0.20300000000000001</v>
      </c>
      <c r="R39" t="s">
        <v>4187</v>
      </c>
      <c r="S39" s="5">
        <v>0.14899999999999999</v>
      </c>
      <c r="T39" t="s">
        <v>87</v>
      </c>
      <c r="U39" s="5">
        <v>0.122</v>
      </c>
      <c r="V39" t="s">
        <v>5085</v>
      </c>
      <c r="W39" s="5">
        <v>9.5000000000000001E-2</v>
      </c>
      <c r="X39" t="s">
        <v>74</v>
      </c>
      <c r="Y39" s="5">
        <v>8.1000000000000003E-2</v>
      </c>
      <c r="Z39" s="28">
        <v>2478</v>
      </c>
      <c r="AA39">
        <v>74</v>
      </c>
      <c r="AB39">
        <v>0.93600000000000005</v>
      </c>
      <c r="AC39">
        <v>1</v>
      </c>
      <c r="AD39">
        <v>0.97699999999999998</v>
      </c>
      <c r="AE39">
        <f>IF(AD39&gt;=0.9,1,0)</f>
        <v>1</v>
      </c>
      <c r="AF39">
        <f>IF(AND(AD39&gt;=0.4,AD39&lt;=0.6),1,0)</f>
        <v>0</v>
      </c>
      <c r="AG39">
        <f>IF(AND(AD39&gt;0.6,AD39&lt;0.9),1,0)</f>
        <v>0</v>
      </c>
      <c r="AH39">
        <f>1-AE39-AF39-AG39</f>
        <v>0</v>
      </c>
      <c r="AI39">
        <f>AE39*B39</f>
        <v>74</v>
      </c>
      <c r="AJ39">
        <f>AF39*B39</f>
        <v>0</v>
      </c>
      <c r="AK39">
        <f>AG39*B39</f>
        <v>0</v>
      </c>
      <c r="AL39">
        <f>AH39*B39</f>
        <v>0</v>
      </c>
      <c r="AM39" s="32">
        <v>1.981162162162162</v>
      </c>
    </row>
    <row r="40" spans="1:39" x14ac:dyDescent="0.3">
      <c r="A40">
        <v>1977</v>
      </c>
      <c r="B40">
        <v>70</v>
      </c>
      <c r="C40" s="1" t="s">
        <v>10744</v>
      </c>
      <c r="D40" s="1" t="s">
        <v>10745</v>
      </c>
      <c r="E40">
        <v>26.23</v>
      </c>
      <c r="F40">
        <v>20</v>
      </c>
      <c r="G40">
        <v>35</v>
      </c>
      <c r="H40">
        <v>2006.29</v>
      </c>
      <c r="I40">
        <v>2005</v>
      </c>
      <c r="J40">
        <v>2011</v>
      </c>
      <c r="K40" t="s">
        <v>10746</v>
      </c>
      <c r="L40" t="s">
        <v>10747</v>
      </c>
      <c r="M40" s="16" t="s">
        <v>17856</v>
      </c>
      <c r="N40" s="8" t="s">
        <v>17856</v>
      </c>
      <c r="O40" t="s">
        <v>74</v>
      </c>
      <c r="P40" t="s">
        <v>74</v>
      </c>
      <c r="Q40" s="5">
        <v>0.54300000000000004</v>
      </c>
      <c r="R40" t="s">
        <v>79</v>
      </c>
      <c r="S40" s="5">
        <v>0.4</v>
      </c>
      <c r="T40" t="s">
        <v>72</v>
      </c>
      <c r="U40" s="5">
        <v>1.4E-2</v>
      </c>
      <c r="V40" t="s">
        <v>77</v>
      </c>
      <c r="W40" s="5">
        <v>1.4E-2</v>
      </c>
      <c r="X40" t="s">
        <v>99</v>
      </c>
      <c r="Y40" s="5">
        <v>1.4E-2</v>
      </c>
      <c r="Z40" s="28">
        <v>1977</v>
      </c>
      <c r="AA40">
        <v>70</v>
      </c>
      <c r="AB40">
        <v>0.63</v>
      </c>
      <c r="AC40">
        <v>0.92300000000000004</v>
      </c>
      <c r="AD40">
        <v>0.80200000000000005</v>
      </c>
      <c r="AE40">
        <f>IF(AD40&gt;=0.9,1,0)</f>
        <v>0</v>
      </c>
      <c r="AF40">
        <f>IF(AND(AD40&gt;=0.4,AD40&lt;=0.6),1,0)</f>
        <v>0</v>
      </c>
      <c r="AG40">
        <f>IF(AND(AD40&gt;0.6,AD40&lt;0.9),1,0)</f>
        <v>1</v>
      </c>
      <c r="AH40">
        <f>1-AE40-AF40-AG40</f>
        <v>0</v>
      </c>
      <c r="AI40">
        <f>AE40*B40</f>
        <v>0</v>
      </c>
      <c r="AJ40">
        <f>AF40*B40</f>
        <v>0</v>
      </c>
      <c r="AK40">
        <f>AG40*B40</f>
        <v>70</v>
      </c>
      <c r="AL40">
        <f>AH40*B40</f>
        <v>0</v>
      </c>
      <c r="AM40" s="32">
        <v>2.8598571428571429</v>
      </c>
    </row>
    <row r="41" spans="1:39" x14ac:dyDescent="0.3">
      <c r="A41">
        <v>7827</v>
      </c>
      <c r="B41">
        <v>67</v>
      </c>
      <c r="C41" s="1" t="s">
        <v>16180</v>
      </c>
      <c r="D41" s="1" t="s">
        <v>16181</v>
      </c>
      <c r="E41">
        <v>83.61</v>
      </c>
      <c r="F41">
        <v>79</v>
      </c>
      <c r="G41">
        <v>89</v>
      </c>
      <c r="H41">
        <v>2016.6</v>
      </c>
      <c r="I41">
        <v>2015</v>
      </c>
      <c r="J41">
        <v>2018</v>
      </c>
      <c r="K41" t="s">
        <v>16182</v>
      </c>
      <c r="L41" t="s">
        <v>16183</v>
      </c>
      <c r="M41" s="16" t="s">
        <v>8842</v>
      </c>
      <c r="N41" s="11" t="s">
        <v>8826</v>
      </c>
      <c r="O41" t="s">
        <v>185</v>
      </c>
      <c r="P41" t="s">
        <v>185</v>
      </c>
      <c r="Q41" s="5">
        <v>0.56699999999999995</v>
      </c>
      <c r="R41" t="s">
        <v>90</v>
      </c>
      <c r="S41" s="5">
        <v>0.20899999999999999</v>
      </c>
      <c r="T41" t="s">
        <v>87</v>
      </c>
      <c r="U41" s="5">
        <v>0.16400000000000001</v>
      </c>
      <c r="V41" t="s">
        <v>195</v>
      </c>
      <c r="W41" s="5">
        <v>0.03</v>
      </c>
      <c r="X41" t="s">
        <v>5386</v>
      </c>
      <c r="Y41" s="5">
        <v>1.4999999999999999E-2</v>
      </c>
      <c r="Z41" s="28">
        <v>7827</v>
      </c>
      <c r="AA41">
        <v>67</v>
      </c>
      <c r="AB41">
        <v>0.91800000000000004</v>
      </c>
      <c r="AC41">
        <v>0.96499999999999997</v>
      </c>
      <c r="AD41">
        <v>0.95199999999999996</v>
      </c>
      <c r="AE41">
        <f>IF(AD41&gt;=0.9,1,0)</f>
        <v>1</v>
      </c>
      <c r="AF41">
        <f>IF(AND(AD41&gt;=0.4,AD41&lt;=0.6),1,0)</f>
        <v>0</v>
      </c>
      <c r="AG41">
        <f>IF(AND(AD41&gt;0.6,AD41&lt;0.9),1,0)</f>
        <v>0</v>
      </c>
      <c r="AH41">
        <f>1-AE41-AF41-AG41</f>
        <v>0</v>
      </c>
      <c r="AI41">
        <f>AE41*B41</f>
        <v>67</v>
      </c>
      <c r="AJ41">
        <f>AF41*B41</f>
        <v>0</v>
      </c>
      <c r="AK41">
        <f>AG41*B41</f>
        <v>0</v>
      </c>
      <c r="AL41">
        <f>AH41*B41</f>
        <v>0</v>
      </c>
      <c r="AM41" s="32">
        <v>1.1780597014925374</v>
      </c>
    </row>
    <row r="42" spans="1:39" x14ac:dyDescent="0.3">
      <c r="A42">
        <v>603</v>
      </c>
      <c r="B42">
        <v>66</v>
      </c>
      <c r="C42" s="1" t="s">
        <v>4082</v>
      </c>
      <c r="D42" s="1" t="s">
        <v>9468</v>
      </c>
      <c r="E42">
        <v>83.88</v>
      </c>
      <c r="F42">
        <v>47</v>
      </c>
      <c r="G42">
        <v>100</v>
      </c>
      <c r="H42">
        <v>2005.65</v>
      </c>
      <c r="I42">
        <v>1998</v>
      </c>
      <c r="J42">
        <v>2011</v>
      </c>
      <c r="K42" t="s">
        <v>508</v>
      </c>
      <c r="L42" t="s">
        <v>9469</v>
      </c>
      <c r="M42" s="16" t="s">
        <v>17858</v>
      </c>
      <c r="N42" s="8" t="s">
        <v>17857</v>
      </c>
      <c r="O42" t="s">
        <v>56</v>
      </c>
      <c r="P42" t="s">
        <v>56</v>
      </c>
      <c r="Q42" s="5">
        <v>0.48499999999999999</v>
      </c>
      <c r="R42" t="s">
        <v>71</v>
      </c>
      <c r="S42" s="5">
        <v>0.13600000000000001</v>
      </c>
      <c r="T42" t="s">
        <v>189</v>
      </c>
      <c r="U42" s="5">
        <v>0.121</v>
      </c>
      <c r="V42" t="s">
        <v>195</v>
      </c>
      <c r="W42" s="5">
        <v>0.121</v>
      </c>
      <c r="X42" t="s">
        <v>57</v>
      </c>
      <c r="Y42" s="5">
        <v>6.0999999999999999E-2</v>
      </c>
      <c r="Z42" s="28">
        <v>603</v>
      </c>
      <c r="AA42">
        <v>65</v>
      </c>
      <c r="AB42">
        <v>0.93899999999999995</v>
      </c>
      <c r="AC42">
        <v>0.99</v>
      </c>
      <c r="AD42">
        <v>0.98199999999999998</v>
      </c>
      <c r="AE42">
        <f>IF(AD42&gt;=0.9,1,0)</f>
        <v>1</v>
      </c>
      <c r="AF42">
        <f>IF(AND(AD42&gt;=0.4,AD42&lt;=0.6),1,0)</f>
        <v>0</v>
      </c>
      <c r="AG42">
        <f>IF(AND(AD42&gt;0.6,AD42&lt;0.9),1,0)</f>
        <v>0</v>
      </c>
      <c r="AH42">
        <f>1-AE42-AF42-AG42</f>
        <v>0</v>
      </c>
      <c r="AI42">
        <f>AE42*B42</f>
        <v>66</v>
      </c>
      <c r="AJ42">
        <f>AF42*B42</f>
        <v>0</v>
      </c>
      <c r="AK42">
        <f>AG42*B42</f>
        <v>0</v>
      </c>
      <c r="AL42">
        <f>AH42*B42</f>
        <v>0</v>
      </c>
      <c r="AM42" s="32">
        <v>2.2432727272727275</v>
      </c>
    </row>
    <row r="43" spans="1:39" x14ac:dyDescent="0.3">
      <c r="A43">
        <v>1402</v>
      </c>
      <c r="B43">
        <v>65</v>
      </c>
      <c r="C43" t="s">
        <v>4636</v>
      </c>
      <c r="D43" t="s">
        <v>10215</v>
      </c>
      <c r="E43">
        <v>99.25</v>
      </c>
      <c r="F43">
        <v>97</v>
      </c>
      <c r="G43">
        <v>100</v>
      </c>
      <c r="H43">
        <v>2004.08</v>
      </c>
      <c r="I43">
        <v>2002</v>
      </c>
      <c r="J43">
        <v>2006</v>
      </c>
      <c r="K43" t="s">
        <v>861</v>
      </c>
      <c r="L43" t="s">
        <v>10216</v>
      </c>
      <c r="M43" s="15" t="s">
        <v>17860</v>
      </c>
      <c r="N43" s="9" t="s">
        <v>17859</v>
      </c>
      <c r="O43" t="s">
        <v>87</v>
      </c>
      <c r="P43" t="s">
        <v>87</v>
      </c>
      <c r="Q43" s="5">
        <v>0.47699999999999998</v>
      </c>
      <c r="R43" t="s">
        <v>56</v>
      </c>
      <c r="S43" s="5">
        <v>0.35399999999999998</v>
      </c>
      <c r="T43" t="s">
        <v>90</v>
      </c>
      <c r="U43" s="5">
        <v>9.1999999999999998E-2</v>
      </c>
      <c r="V43" t="s">
        <v>185</v>
      </c>
      <c r="W43" s="5">
        <v>7.6999999999999999E-2</v>
      </c>
      <c r="Y43" s="5">
        <v>0</v>
      </c>
      <c r="Z43" s="28">
        <v>1402</v>
      </c>
      <c r="AA43">
        <v>65</v>
      </c>
      <c r="AB43">
        <v>0.96499999999999997</v>
      </c>
      <c r="AC43">
        <v>1</v>
      </c>
      <c r="AD43">
        <v>0.99199999999999999</v>
      </c>
      <c r="AE43">
        <f>IF(AD43&gt;=0.9,1,0)</f>
        <v>1</v>
      </c>
      <c r="AF43">
        <f>IF(AND(AD43&gt;=0.4,AD43&lt;=0.6),1,0)</f>
        <v>0</v>
      </c>
      <c r="AG43">
        <f>IF(AND(AD43&gt;0.6,AD43&lt;0.9),1,0)</f>
        <v>0</v>
      </c>
      <c r="AH43">
        <f>1-AE43-AF43-AG43</f>
        <v>0</v>
      </c>
      <c r="AI43">
        <f>AE43*B43</f>
        <v>65</v>
      </c>
      <c r="AJ43">
        <f>AF43*B43</f>
        <v>0</v>
      </c>
      <c r="AK43">
        <f>AG43*B43</f>
        <v>0</v>
      </c>
      <c r="AL43">
        <f>AH43*B43</f>
        <v>0</v>
      </c>
      <c r="AM43" s="32">
        <v>2.3430615384615385</v>
      </c>
    </row>
    <row r="44" spans="1:39" x14ac:dyDescent="0.3">
      <c r="A44">
        <v>788</v>
      </c>
      <c r="B44">
        <v>64</v>
      </c>
      <c r="C44" t="s">
        <v>4195</v>
      </c>
      <c r="D44" t="s">
        <v>4196</v>
      </c>
      <c r="E44">
        <v>98.3</v>
      </c>
      <c r="F44">
        <v>87</v>
      </c>
      <c r="G44">
        <v>100</v>
      </c>
      <c r="H44">
        <v>2003.36</v>
      </c>
      <c r="I44">
        <v>1999</v>
      </c>
      <c r="J44">
        <v>2009</v>
      </c>
      <c r="K44" t="s">
        <v>595</v>
      </c>
      <c r="L44" t="s">
        <v>596</v>
      </c>
      <c r="M44" s="15" t="s">
        <v>17864</v>
      </c>
      <c r="N44" s="7" t="s">
        <v>17863</v>
      </c>
      <c r="O44" t="s">
        <v>71</v>
      </c>
      <c r="P44" t="s">
        <v>56</v>
      </c>
      <c r="Q44" s="5">
        <v>0.75</v>
      </c>
      <c r="R44" t="s">
        <v>90</v>
      </c>
      <c r="S44" s="5">
        <v>0.125</v>
      </c>
      <c r="T44" t="s">
        <v>71</v>
      </c>
      <c r="U44" s="5">
        <v>4.7E-2</v>
      </c>
      <c r="V44" t="s">
        <v>103</v>
      </c>
      <c r="W44" s="5">
        <v>3.1E-2</v>
      </c>
      <c r="X44" t="s">
        <v>57</v>
      </c>
      <c r="Y44" s="5">
        <v>3.1E-2</v>
      </c>
      <c r="Z44" s="28">
        <v>788</v>
      </c>
      <c r="AA44">
        <v>63</v>
      </c>
      <c r="AB44">
        <v>0.78600000000000003</v>
      </c>
      <c r="AC44">
        <v>0.83899999999999997</v>
      </c>
      <c r="AD44">
        <v>0.81399999999999995</v>
      </c>
      <c r="AE44">
        <f>IF(AD44&gt;=0.9,1,0)</f>
        <v>0</v>
      </c>
      <c r="AF44">
        <f>IF(AND(AD44&gt;=0.4,AD44&lt;=0.6),1,0)</f>
        <v>0</v>
      </c>
      <c r="AG44">
        <f>IF(AND(AD44&gt;0.6,AD44&lt;0.9),1,0)</f>
        <v>1</v>
      </c>
      <c r="AH44">
        <f>1-AE44-AF44-AG44</f>
        <v>0</v>
      </c>
      <c r="AI44">
        <f>AE44*B44</f>
        <v>0</v>
      </c>
      <c r="AJ44">
        <f>AF44*B44</f>
        <v>0</v>
      </c>
      <c r="AK44">
        <f>AG44*B44</f>
        <v>64</v>
      </c>
      <c r="AL44">
        <f>AH44*B44</f>
        <v>0</v>
      </c>
      <c r="AM44" s="32">
        <v>2.2343593749999999</v>
      </c>
    </row>
    <row r="45" spans="1:39" x14ac:dyDescent="0.3">
      <c r="A45">
        <v>347</v>
      </c>
      <c r="B45">
        <v>64</v>
      </c>
      <c r="C45" t="s">
        <v>3857</v>
      </c>
      <c r="D45" t="s">
        <v>9211</v>
      </c>
      <c r="E45">
        <v>71.7</v>
      </c>
      <c r="F45">
        <v>43</v>
      </c>
      <c r="G45">
        <v>88</v>
      </c>
      <c r="H45">
        <v>2002.91</v>
      </c>
      <c r="I45">
        <v>1997</v>
      </c>
      <c r="J45">
        <v>2011</v>
      </c>
      <c r="K45" t="s">
        <v>344</v>
      </c>
      <c r="L45" t="s">
        <v>9212</v>
      </c>
      <c r="M45" s="15" t="s">
        <v>17861</v>
      </c>
      <c r="N45" s="7" t="s">
        <v>17862</v>
      </c>
      <c r="O45" t="s">
        <v>87</v>
      </c>
      <c r="P45" t="s">
        <v>90</v>
      </c>
      <c r="Q45" s="5">
        <v>0.59399999999999997</v>
      </c>
      <c r="R45" t="s">
        <v>87</v>
      </c>
      <c r="S45" s="5">
        <v>0.34399999999999997</v>
      </c>
      <c r="T45" t="s">
        <v>185</v>
      </c>
      <c r="U45" s="5">
        <v>4.7E-2</v>
      </c>
      <c r="V45" t="s">
        <v>56</v>
      </c>
      <c r="W45" s="5">
        <v>1.6E-2</v>
      </c>
      <c r="Y45" s="5">
        <v>0</v>
      </c>
      <c r="Z45" s="28">
        <v>347</v>
      </c>
      <c r="AA45">
        <v>64</v>
      </c>
      <c r="AB45">
        <v>0.97499999999999998</v>
      </c>
      <c r="AC45">
        <v>1</v>
      </c>
      <c r="AD45">
        <v>0.998</v>
      </c>
      <c r="AE45">
        <f>IF(AD45&gt;=0.9,1,0)</f>
        <v>1</v>
      </c>
      <c r="AF45">
        <f>IF(AND(AD45&gt;=0.4,AD45&lt;=0.6),1,0)</f>
        <v>0</v>
      </c>
      <c r="AG45">
        <f>IF(AND(AD45&gt;0.6,AD45&lt;0.9),1,0)</f>
        <v>0</v>
      </c>
      <c r="AH45">
        <f>1-AE45-AF45-AG45</f>
        <v>0</v>
      </c>
      <c r="AI45">
        <f>AE45*B45</f>
        <v>64</v>
      </c>
      <c r="AJ45">
        <f>AF45*B45</f>
        <v>0</v>
      </c>
      <c r="AK45">
        <f>AG45*B45</f>
        <v>0</v>
      </c>
      <c r="AL45">
        <f>AH45*B45</f>
        <v>0</v>
      </c>
      <c r="AM45" s="32">
        <v>2.3368281249999998</v>
      </c>
    </row>
    <row r="46" spans="1:39" x14ac:dyDescent="0.3">
      <c r="A46">
        <v>1134</v>
      </c>
      <c r="B46">
        <v>63</v>
      </c>
      <c r="C46" t="s">
        <v>9978</v>
      </c>
      <c r="D46" t="s">
        <v>4447</v>
      </c>
      <c r="E46">
        <v>65.400000000000006</v>
      </c>
      <c r="F46">
        <v>57</v>
      </c>
      <c r="G46">
        <v>82</v>
      </c>
      <c r="H46">
        <v>2005.02</v>
      </c>
      <c r="I46">
        <v>2001</v>
      </c>
      <c r="J46">
        <v>2016</v>
      </c>
      <c r="K46" t="s">
        <v>9979</v>
      </c>
      <c r="L46" t="s">
        <v>737</v>
      </c>
      <c r="M46" s="15" t="s">
        <v>17866</v>
      </c>
      <c r="N46" s="7" t="s">
        <v>17865</v>
      </c>
      <c r="O46" t="s">
        <v>132</v>
      </c>
      <c r="P46" t="s">
        <v>132</v>
      </c>
      <c r="Q46" s="5">
        <v>0.36499999999999999</v>
      </c>
      <c r="R46" t="s">
        <v>90</v>
      </c>
      <c r="S46" s="5">
        <v>0.30199999999999999</v>
      </c>
      <c r="T46" t="s">
        <v>57</v>
      </c>
      <c r="U46" s="5">
        <v>0.111</v>
      </c>
      <c r="V46" t="s">
        <v>195</v>
      </c>
      <c r="W46" s="5">
        <v>4.8000000000000001E-2</v>
      </c>
      <c r="X46" t="s">
        <v>3781</v>
      </c>
      <c r="Y46" s="5">
        <v>4.8000000000000001E-2</v>
      </c>
      <c r="Z46" s="28">
        <v>1134</v>
      </c>
      <c r="AA46">
        <v>63</v>
      </c>
      <c r="AB46">
        <v>0.88700000000000001</v>
      </c>
      <c r="AC46">
        <v>1</v>
      </c>
      <c r="AD46">
        <v>0.96399999999999997</v>
      </c>
      <c r="AE46">
        <f>IF(AD46&gt;=0.9,1,0)</f>
        <v>1</v>
      </c>
      <c r="AF46">
        <f>IF(AND(AD46&gt;=0.4,AD46&lt;=0.6),1,0)</f>
        <v>0</v>
      </c>
      <c r="AG46">
        <f>IF(AND(AD46&gt;0.6,AD46&lt;0.9),1,0)</f>
        <v>0</v>
      </c>
      <c r="AH46">
        <f>1-AE46-AF46-AG46</f>
        <v>0</v>
      </c>
      <c r="AI46">
        <f>AE46*B46</f>
        <v>63</v>
      </c>
      <c r="AJ46">
        <f>AF46*B46</f>
        <v>0</v>
      </c>
      <c r="AK46">
        <f>AG46*B46</f>
        <v>0</v>
      </c>
      <c r="AL46">
        <f>AH46*B46</f>
        <v>0</v>
      </c>
      <c r="AM46" s="32">
        <v>2.2443650793650796</v>
      </c>
    </row>
    <row r="47" spans="1:39" x14ac:dyDescent="0.3">
      <c r="A47">
        <v>2088</v>
      </c>
      <c r="B47">
        <v>61</v>
      </c>
      <c r="C47" t="s">
        <v>10847</v>
      </c>
      <c r="D47" t="s">
        <v>5073</v>
      </c>
      <c r="E47">
        <v>97.54</v>
      </c>
      <c r="F47">
        <v>93</v>
      </c>
      <c r="G47">
        <v>100</v>
      </c>
      <c r="H47">
        <v>2007.16</v>
      </c>
      <c r="I47">
        <v>2005</v>
      </c>
      <c r="J47">
        <v>2012</v>
      </c>
      <c r="K47" t="s">
        <v>10848</v>
      </c>
      <c r="L47" t="s">
        <v>1123</v>
      </c>
      <c r="M47" s="15" t="s">
        <v>17867</v>
      </c>
      <c r="N47" s="9" t="s">
        <v>17859</v>
      </c>
      <c r="O47" t="s">
        <v>56</v>
      </c>
      <c r="P47" t="s">
        <v>56</v>
      </c>
      <c r="Q47" s="5">
        <v>0.36099999999999999</v>
      </c>
      <c r="R47" t="s">
        <v>87</v>
      </c>
      <c r="S47" s="5">
        <v>0.311</v>
      </c>
      <c r="T47" t="s">
        <v>90</v>
      </c>
      <c r="U47" s="5">
        <v>0.16400000000000001</v>
      </c>
      <c r="V47" t="s">
        <v>195</v>
      </c>
      <c r="W47" s="5">
        <v>0.115</v>
      </c>
      <c r="X47" t="s">
        <v>5074</v>
      </c>
      <c r="Y47" s="5">
        <v>3.3000000000000002E-2</v>
      </c>
      <c r="Z47" s="28">
        <v>2088</v>
      </c>
      <c r="AA47">
        <v>61</v>
      </c>
      <c r="AB47">
        <v>0.97799999999999998</v>
      </c>
      <c r="AC47">
        <v>1</v>
      </c>
      <c r="AD47">
        <v>0.99099999999999999</v>
      </c>
      <c r="AE47">
        <f>IF(AD47&gt;=0.9,1,0)</f>
        <v>1</v>
      </c>
      <c r="AF47">
        <f>IF(AND(AD47&gt;=0.4,AD47&lt;=0.6),1,0)</f>
        <v>0</v>
      </c>
      <c r="AG47">
        <f>IF(AND(AD47&gt;0.6,AD47&lt;0.9),1,0)</f>
        <v>0</v>
      </c>
      <c r="AH47">
        <f>1-AE47-AF47-AG47</f>
        <v>0</v>
      </c>
      <c r="AI47">
        <f>AE47*B47</f>
        <v>61</v>
      </c>
      <c r="AJ47">
        <f>AF47*B47</f>
        <v>0</v>
      </c>
      <c r="AK47">
        <f>AG47*B47</f>
        <v>0</v>
      </c>
      <c r="AL47">
        <f>AH47*B47</f>
        <v>0</v>
      </c>
      <c r="AM47" s="32">
        <v>2.3641639344262293</v>
      </c>
    </row>
    <row r="48" spans="1:39" x14ac:dyDescent="0.3">
      <c r="A48">
        <v>3436</v>
      </c>
      <c r="B48">
        <v>60</v>
      </c>
      <c r="C48" t="s">
        <v>5828</v>
      </c>
      <c r="D48" t="s">
        <v>6625</v>
      </c>
      <c r="E48">
        <v>50.75</v>
      </c>
      <c r="F48">
        <v>29</v>
      </c>
      <c r="G48">
        <v>71</v>
      </c>
      <c r="H48">
        <v>2014.65</v>
      </c>
      <c r="I48">
        <v>2009</v>
      </c>
      <c r="J48">
        <v>2018</v>
      </c>
      <c r="K48" t="s">
        <v>1597</v>
      </c>
      <c r="L48" t="s">
        <v>2129</v>
      </c>
      <c r="M48" s="16" t="s">
        <v>17869</v>
      </c>
      <c r="N48" s="7" t="s">
        <v>17868</v>
      </c>
      <c r="O48" t="s">
        <v>74</v>
      </c>
      <c r="P48" t="s">
        <v>74</v>
      </c>
      <c r="Q48" s="5">
        <v>0.28299999999999997</v>
      </c>
      <c r="R48" t="s">
        <v>72</v>
      </c>
      <c r="S48" s="5">
        <v>0.28299999999999997</v>
      </c>
      <c r="T48" t="s">
        <v>4932</v>
      </c>
      <c r="U48" s="5">
        <v>0.13300000000000001</v>
      </c>
      <c r="V48" t="s">
        <v>73</v>
      </c>
      <c r="W48" s="5">
        <v>8.3000000000000004E-2</v>
      </c>
      <c r="X48" t="s">
        <v>99</v>
      </c>
      <c r="Y48" s="5">
        <v>6.7000000000000004E-2</v>
      </c>
      <c r="Z48" s="28">
        <v>3436</v>
      </c>
      <c r="AA48">
        <v>60</v>
      </c>
      <c r="AB48">
        <v>0.69399999999999995</v>
      </c>
      <c r="AC48">
        <v>0.96399999999999997</v>
      </c>
      <c r="AD48">
        <v>0.873</v>
      </c>
      <c r="AE48">
        <f>IF(AD48&gt;=0.9,1,0)</f>
        <v>0</v>
      </c>
      <c r="AF48">
        <f>IF(AND(AD48&gt;=0.4,AD48&lt;=0.6),1,0)</f>
        <v>0</v>
      </c>
      <c r="AG48">
        <f>IF(AND(AD48&gt;0.6,AD48&lt;0.9),1,0)</f>
        <v>1</v>
      </c>
      <c r="AH48">
        <f>1-AE48-AF48-AG48</f>
        <v>0</v>
      </c>
      <c r="AI48">
        <f>AE48*B48</f>
        <v>0</v>
      </c>
      <c r="AJ48">
        <f>AF48*B48</f>
        <v>0</v>
      </c>
      <c r="AK48">
        <f>AG48*B48</f>
        <v>60</v>
      </c>
      <c r="AL48">
        <f>AH48*B48</f>
        <v>0</v>
      </c>
      <c r="AM48" s="32">
        <v>1.9374166666666668</v>
      </c>
    </row>
    <row r="49" spans="1:39" x14ac:dyDescent="0.3">
      <c r="A49">
        <v>1392</v>
      </c>
      <c r="B49">
        <v>58</v>
      </c>
      <c r="C49" t="s">
        <v>4630</v>
      </c>
      <c r="D49" t="s">
        <v>5165</v>
      </c>
      <c r="E49">
        <v>87.86</v>
      </c>
      <c r="F49">
        <v>69</v>
      </c>
      <c r="G49">
        <v>100</v>
      </c>
      <c r="H49">
        <v>2011.84</v>
      </c>
      <c r="I49">
        <v>2002</v>
      </c>
      <c r="J49">
        <v>2018</v>
      </c>
      <c r="K49" t="s">
        <v>856</v>
      </c>
      <c r="L49" t="s">
        <v>1195</v>
      </c>
      <c r="M49" s="15" t="s">
        <v>17871</v>
      </c>
      <c r="N49" s="7" t="s">
        <v>17870</v>
      </c>
      <c r="O49" t="s">
        <v>56</v>
      </c>
      <c r="P49" t="s">
        <v>56</v>
      </c>
      <c r="Q49" s="5">
        <v>0.155</v>
      </c>
      <c r="R49" t="s">
        <v>87</v>
      </c>
      <c r="S49" s="5">
        <v>8.5999999999999993E-2</v>
      </c>
      <c r="T49" t="s">
        <v>109</v>
      </c>
      <c r="U49" s="5">
        <v>8.5999999999999993E-2</v>
      </c>
      <c r="V49" t="s">
        <v>86</v>
      </c>
      <c r="W49" s="5">
        <v>6.9000000000000006E-2</v>
      </c>
      <c r="X49" t="s">
        <v>71</v>
      </c>
      <c r="Y49" s="5">
        <v>6.9000000000000006E-2</v>
      </c>
      <c r="Z49" s="28">
        <v>1392</v>
      </c>
      <c r="AA49">
        <v>58</v>
      </c>
      <c r="AB49">
        <v>0.82199999999999995</v>
      </c>
      <c r="AC49">
        <v>1</v>
      </c>
      <c r="AD49">
        <v>0.96</v>
      </c>
      <c r="AE49">
        <f>IF(AD49&gt;=0.9,1,0)</f>
        <v>1</v>
      </c>
      <c r="AF49">
        <f>IF(AND(AD49&gt;=0.4,AD49&lt;=0.6),1,0)</f>
        <v>0</v>
      </c>
      <c r="AG49">
        <f>IF(AND(AD49&gt;0.6,AD49&lt;0.9),1,0)</f>
        <v>0</v>
      </c>
      <c r="AH49">
        <f>1-AE49-AF49-AG49</f>
        <v>0</v>
      </c>
      <c r="AI49">
        <f>AE49*B49</f>
        <v>58</v>
      </c>
      <c r="AJ49">
        <f>AF49*B49</f>
        <v>0</v>
      </c>
      <c r="AK49">
        <f>AG49*B49</f>
        <v>0</v>
      </c>
      <c r="AL49">
        <f>AH49*B49</f>
        <v>0</v>
      </c>
      <c r="AM49" s="32">
        <v>1.8920172413793102</v>
      </c>
    </row>
    <row r="50" spans="1:39" x14ac:dyDescent="0.3">
      <c r="A50">
        <v>3637</v>
      </c>
      <c r="B50">
        <v>57</v>
      </c>
      <c r="C50" t="s">
        <v>12353</v>
      </c>
      <c r="D50" t="s">
        <v>6232</v>
      </c>
      <c r="E50">
        <v>83.19</v>
      </c>
      <c r="F50">
        <v>76</v>
      </c>
      <c r="G50">
        <v>94</v>
      </c>
      <c r="H50">
        <v>2014.42</v>
      </c>
      <c r="I50">
        <v>2009</v>
      </c>
      <c r="J50">
        <v>2018</v>
      </c>
      <c r="K50" t="s">
        <v>12354</v>
      </c>
      <c r="L50" t="s">
        <v>1866</v>
      </c>
      <c r="M50" s="15" t="s">
        <v>17876</v>
      </c>
      <c r="N50" s="7" t="s">
        <v>17877</v>
      </c>
      <c r="O50" t="s">
        <v>86</v>
      </c>
      <c r="P50" t="s">
        <v>86</v>
      </c>
      <c r="Q50" s="5">
        <v>0.17499999999999999</v>
      </c>
      <c r="R50" t="s">
        <v>4187</v>
      </c>
      <c r="S50" s="5">
        <v>0.14000000000000001</v>
      </c>
      <c r="T50" t="s">
        <v>99</v>
      </c>
      <c r="U50" s="5">
        <v>0.123</v>
      </c>
      <c r="V50" t="s">
        <v>195</v>
      </c>
      <c r="W50" s="5">
        <v>0.123</v>
      </c>
      <c r="X50" t="s">
        <v>56</v>
      </c>
      <c r="Y50" s="5">
        <v>8.7999999999999995E-2</v>
      </c>
      <c r="Z50" s="28">
        <v>3637</v>
      </c>
      <c r="AA50">
        <v>57</v>
      </c>
      <c r="AB50">
        <v>0.86099999999999999</v>
      </c>
      <c r="AC50">
        <v>0.98899999999999999</v>
      </c>
      <c r="AD50">
        <v>0.93</v>
      </c>
      <c r="AE50">
        <f>IF(AD50&gt;=0.9,1,0)</f>
        <v>1</v>
      </c>
      <c r="AF50">
        <f>IF(AND(AD50&gt;=0.4,AD50&lt;=0.6),1,0)</f>
        <v>0</v>
      </c>
      <c r="AG50">
        <f>IF(AND(AD50&gt;0.6,AD50&lt;0.9),1,0)</f>
        <v>0</v>
      </c>
      <c r="AH50">
        <f>1-AE50-AF50-AG50</f>
        <v>0</v>
      </c>
      <c r="AI50">
        <f>AE50*B50</f>
        <v>57</v>
      </c>
      <c r="AJ50">
        <f>AF50*B50</f>
        <v>0</v>
      </c>
      <c r="AK50">
        <f>AG50*B50</f>
        <v>0</v>
      </c>
      <c r="AL50">
        <f>AH50*B50</f>
        <v>0</v>
      </c>
      <c r="AM50" s="32">
        <v>1.7618245614035088</v>
      </c>
    </row>
    <row r="51" spans="1:39" x14ac:dyDescent="0.3">
      <c r="A51">
        <v>1994</v>
      </c>
      <c r="B51">
        <v>57</v>
      </c>
      <c r="C51" t="s">
        <v>10757</v>
      </c>
      <c r="D51" t="s">
        <v>4988</v>
      </c>
      <c r="E51">
        <v>86.96</v>
      </c>
      <c r="F51">
        <v>74</v>
      </c>
      <c r="G51">
        <v>99</v>
      </c>
      <c r="H51">
        <v>2012.88</v>
      </c>
      <c r="I51">
        <v>2005</v>
      </c>
      <c r="J51">
        <v>2018</v>
      </c>
      <c r="K51" t="s">
        <v>10758</v>
      </c>
      <c r="L51" t="s">
        <v>1085</v>
      </c>
      <c r="M51" s="15" t="s">
        <v>17875</v>
      </c>
      <c r="N51" s="7" t="s">
        <v>17874</v>
      </c>
      <c r="O51" t="s">
        <v>56</v>
      </c>
      <c r="P51" t="s">
        <v>56</v>
      </c>
      <c r="Q51" s="5">
        <v>0.54400000000000004</v>
      </c>
      <c r="R51" t="s">
        <v>195</v>
      </c>
      <c r="S51" s="5">
        <v>0.14000000000000001</v>
      </c>
      <c r="T51" t="s">
        <v>90</v>
      </c>
      <c r="U51" s="5">
        <v>0.105</v>
      </c>
      <c r="V51" t="s">
        <v>3681</v>
      </c>
      <c r="W51" s="5">
        <v>8.7999999999999995E-2</v>
      </c>
      <c r="X51" t="s">
        <v>185</v>
      </c>
      <c r="Y51" s="5">
        <v>5.2999999999999999E-2</v>
      </c>
      <c r="Z51" s="28">
        <v>1994</v>
      </c>
      <c r="AA51">
        <v>57</v>
      </c>
      <c r="AB51">
        <v>0.89200000000000002</v>
      </c>
      <c r="AC51">
        <v>0.97799999999999998</v>
      </c>
      <c r="AD51">
        <v>0.94399999999999995</v>
      </c>
      <c r="AE51">
        <f>IF(AD51&gt;=0.9,1,0)</f>
        <v>1</v>
      </c>
      <c r="AF51">
        <f>IF(AND(AD51&gt;=0.4,AD51&lt;=0.6),1,0)</f>
        <v>0</v>
      </c>
      <c r="AG51">
        <f>IF(AND(AD51&gt;0.6,AD51&lt;0.9),1,0)</f>
        <v>0</v>
      </c>
      <c r="AH51">
        <f>1-AE51-AF51-AG51</f>
        <v>0</v>
      </c>
      <c r="AI51">
        <f>AE51*B51</f>
        <v>57</v>
      </c>
      <c r="AJ51">
        <f>AF51*B51</f>
        <v>0</v>
      </c>
      <c r="AK51">
        <f>AG51*B51</f>
        <v>0</v>
      </c>
      <c r="AL51">
        <f>AH51*B51</f>
        <v>0</v>
      </c>
      <c r="AM51" s="32">
        <v>1.6958596491228071</v>
      </c>
    </row>
    <row r="52" spans="1:39" x14ac:dyDescent="0.3">
      <c r="A52">
        <v>596</v>
      </c>
      <c r="B52">
        <v>57</v>
      </c>
      <c r="C52" t="s">
        <v>4075</v>
      </c>
      <c r="D52" t="s">
        <v>4076</v>
      </c>
      <c r="E52">
        <v>32.020000000000003</v>
      </c>
      <c r="F52">
        <v>24</v>
      </c>
      <c r="G52">
        <v>45</v>
      </c>
      <c r="H52">
        <v>2008.89</v>
      </c>
      <c r="I52">
        <v>1998</v>
      </c>
      <c r="J52">
        <v>2018</v>
      </c>
      <c r="K52" t="s">
        <v>503</v>
      </c>
      <c r="L52" t="s">
        <v>504</v>
      </c>
      <c r="M52" s="15" t="s">
        <v>17873</v>
      </c>
      <c r="N52" s="7" t="s">
        <v>17872</v>
      </c>
      <c r="O52" t="s">
        <v>57</v>
      </c>
      <c r="P52" t="s">
        <v>3673</v>
      </c>
      <c r="Q52" s="5">
        <v>0.22800000000000001</v>
      </c>
      <c r="R52" t="s">
        <v>57</v>
      </c>
      <c r="S52" s="5">
        <v>0.14000000000000001</v>
      </c>
      <c r="T52" t="s">
        <v>90</v>
      </c>
      <c r="U52" s="5">
        <v>0.123</v>
      </c>
      <c r="V52" t="s">
        <v>132</v>
      </c>
      <c r="W52" s="5">
        <v>0.105</v>
      </c>
      <c r="X52" t="s">
        <v>186</v>
      </c>
      <c r="Y52" s="5">
        <v>8.7999999999999995E-2</v>
      </c>
      <c r="Z52" s="28">
        <v>596</v>
      </c>
      <c r="AA52">
        <v>57</v>
      </c>
      <c r="AB52">
        <v>0.67700000000000005</v>
      </c>
      <c r="AC52">
        <v>0.97099999999999997</v>
      </c>
      <c r="AD52">
        <v>0.91100000000000003</v>
      </c>
      <c r="AE52">
        <f>IF(AD52&gt;=0.9,1,0)</f>
        <v>1</v>
      </c>
      <c r="AF52">
        <f>IF(AND(AD52&gt;=0.4,AD52&lt;=0.6),1,0)</f>
        <v>0</v>
      </c>
      <c r="AG52">
        <f>IF(AND(AD52&gt;0.6,AD52&lt;0.9),1,0)</f>
        <v>0</v>
      </c>
      <c r="AH52">
        <f>1-AE52-AF52-AG52</f>
        <v>0</v>
      </c>
      <c r="AI52">
        <f>AE52*B52</f>
        <v>57</v>
      </c>
      <c r="AJ52">
        <f>AF52*B52</f>
        <v>0</v>
      </c>
      <c r="AK52">
        <f>AG52*B52</f>
        <v>0</v>
      </c>
      <c r="AL52">
        <f>AH52*B52</f>
        <v>0</v>
      </c>
      <c r="AM52" s="32">
        <v>1.9659649122807017</v>
      </c>
    </row>
    <row r="53" spans="1:39" x14ac:dyDescent="0.3">
      <c r="A53">
        <v>1407</v>
      </c>
      <c r="B53">
        <v>56</v>
      </c>
      <c r="C53" t="s">
        <v>4641</v>
      </c>
      <c r="D53" t="s">
        <v>4642</v>
      </c>
      <c r="E53">
        <v>63.88</v>
      </c>
      <c r="F53">
        <v>44</v>
      </c>
      <c r="G53">
        <v>91</v>
      </c>
      <c r="H53">
        <v>2009.59</v>
      </c>
      <c r="I53">
        <v>2002</v>
      </c>
      <c r="J53">
        <v>2013</v>
      </c>
      <c r="K53" t="s">
        <v>866</v>
      </c>
      <c r="L53" t="s">
        <v>867</v>
      </c>
      <c r="M53" s="15" t="s">
        <v>17878</v>
      </c>
      <c r="N53" s="7" t="s">
        <v>17879</v>
      </c>
      <c r="O53" t="s">
        <v>15</v>
      </c>
      <c r="P53" t="s">
        <v>15</v>
      </c>
      <c r="Q53" s="5">
        <v>0.35699999999999998</v>
      </c>
      <c r="R53" t="s">
        <v>74</v>
      </c>
      <c r="S53" s="5">
        <v>0.19600000000000001</v>
      </c>
      <c r="T53" t="s">
        <v>103</v>
      </c>
      <c r="U53" s="5">
        <v>0.125</v>
      </c>
      <c r="V53" t="s">
        <v>99</v>
      </c>
      <c r="W53" s="5">
        <v>0.107</v>
      </c>
      <c r="X53" t="s">
        <v>71</v>
      </c>
      <c r="Y53" s="5">
        <v>5.3999999999999999E-2</v>
      </c>
      <c r="Z53" s="28">
        <v>1407</v>
      </c>
      <c r="AA53">
        <v>56</v>
      </c>
      <c r="AB53">
        <v>0.71099999999999997</v>
      </c>
      <c r="AC53">
        <v>0.95699999999999996</v>
      </c>
      <c r="AD53">
        <v>0.84199999999999997</v>
      </c>
      <c r="AE53">
        <f>IF(AD53&gt;=0.9,1,0)</f>
        <v>0</v>
      </c>
      <c r="AF53">
        <f>IF(AND(AD53&gt;=0.4,AD53&lt;=0.6),1,0)</f>
        <v>0</v>
      </c>
      <c r="AG53">
        <f>IF(AND(AD53&gt;0.6,AD53&lt;0.9),1,0)</f>
        <v>1</v>
      </c>
      <c r="AH53">
        <f>1-AE53-AF53-AG53</f>
        <v>0</v>
      </c>
      <c r="AI53">
        <f>AE53*B53</f>
        <v>0</v>
      </c>
      <c r="AJ53">
        <f>AF53*B53</f>
        <v>0</v>
      </c>
      <c r="AK53">
        <f>AG53*B53</f>
        <v>56</v>
      </c>
      <c r="AL53">
        <f>AH53*B53</f>
        <v>0</v>
      </c>
      <c r="AM53" s="32">
        <v>2.515392857142857</v>
      </c>
    </row>
    <row r="54" spans="1:39" x14ac:dyDescent="0.3">
      <c r="A54">
        <v>3902</v>
      </c>
      <c r="B54">
        <v>53</v>
      </c>
      <c r="C54" t="s">
        <v>6096</v>
      </c>
      <c r="D54" t="s">
        <v>6097</v>
      </c>
      <c r="E54">
        <v>56.06</v>
      </c>
      <c r="F54">
        <v>47</v>
      </c>
      <c r="G54">
        <v>74</v>
      </c>
      <c r="H54">
        <v>2014.25</v>
      </c>
      <c r="I54">
        <v>2010</v>
      </c>
      <c r="J54">
        <v>2018</v>
      </c>
      <c r="K54" t="s">
        <v>1777</v>
      </c>
      <c r="L54" t="s">
        <v>1778</v>
      </c>
      <c r="M54" s="15" t="s">
        <v>17881</v>
      </c>
      <c r="N54" s="7" t="s">
        <v>17880</v>
      </c>
      <c r="O54" t="s">
        <v>74</v>
      </c>
      <c r="P54" t="s">
        <v>74</v>
      </c>
      <c r="Q54" s="5">
        <v>0.41499999999999998</v>
      </c>
      <c r="R54" t="s">
        <v>99</v>
      </c>
      <c r="S54" s="5">
        <v>0.20799999999999999</v>
      </c>
      <c r="T54" t="s">
        <v>4237</v>
      </c>
      <c r="U54" s="5">
        <v>0.17</v>
      </c>
      <c r="V54" t="s">
        <v>73</v>
      </c>
      <c r="W54" s="5">
        <v>9.4E-2</v>
      </c>
      <c r="X54" t="s">
        <v>15</v>
      </c>
      <c r="Y54" s="5">
        <v>7.4999999999999997E-2</v>
      </c>
      <c r="Z54" s="28">
        <v>3902</v>
      </c>
      <c r="AA54">
        <v>53</v>
      </c>
      <c r="AB54">
        <v>0.69899999999999995</v>
      </c>
      <c r="AC54">
        <v>0.93500000000000005</v>
      </c>
      <c r="AD54">
        <v>0.83099999999999996</v>
      </c>
      <c r="AE54">
        <f>IF(AD54&gt;=0.9,1,0)</f>
        <v>0</v>
      </c>
      <c r="AF54">
        <f>IF(AND(AD54&gt;=0.4,AD54&lt;=0.6),1,0)</f>
        <v>0</v>
      </c>
      <c r="AG54">
        <f>IF(AND(AD54&gt;0.6,AD54&lt;0.9),1,0)</f>
        <v>1</v>
      </c>
      <c r="AH54">
        <f>1-AE54-AF54-AG54</f>
        <v>0</v>
      </c>
      <c r="AI54">
        <f>AE54*B54</f>
        <v>0</v>
      </c>
      <c r="AJ54">
        <f>AF54*B54</f>
        <v>0</v>
      </c>
      <c r="AK54">
        <f>AG54*B54</f>
        <v>53</v>
      </c>
      <c r="AL54">
        <f>AH54*B54</f>
        <v>0</v>
      </c>
      <c r="AM54" s="32">
        <v>2.0072264150943395</v>
      </c>
    </row>
    <row r="55" spans="1:39" x14ac:dyDescent="0.3">
      <c r="A55">
        <v>4464</v>
      </c>
      <c r="B55">
        <v>52</v>
      </c>
      <c r="C55" t="s">
        <v>13150</v>
      </c>
      <c r="D55" t="s">
        <v>6370</v>
      </c>
      <c r="E55">
        <v>29.6</v>
      </c>
      <c r="F55">
        <v>21</v>
      </c>
      <c r="G55">
        <v>42</v>
      </c>
      <c r="H55">
        <v>2014.62</v>
      </c>
      <c r="I55">
        <v>2011</v>
      </c>
      <c r="J55">
        <v>2018</v>
      </c>
      <c r="K55" t="s">
        <v>13151</v>
      </c>
      <c r="L55" t="s">
        <v>1965</v>
      </c>
      <c r="M55" s="15" t="s">
        <v>17888</v>
      </c>
      <c r="N55" s="19" t="s">
        <v>17887</v>
      </c>
      <c r="O55" t="s">
        <v>7074</v>
      </c>
      <c r="P55" t="s">
        <v>7074</v>
      </c>
      <c r="Q55" s="5">
        <v>0.17299999999999999</v>
      </c>
      <c r="R55" t="s">
        <v>4966</v>
      </c>
      <c r="S55" s="5">
        <v>9.6000000000000002E-2</v>
      </c>
      <c r="T55" t="s">
        <v>5069</v>
      </c>
      <c r="U55" s="5">
        <v>9.6000000000000002E-2</v>
      </c>
      <c r="V55" t="s">
        <v>6143</v>
      </c>
      <c r="W55" s="5">
        <v>7.6999999999999999E-2</v>
      </c>
      <c r="X55" t="s">
        <v>8326</v>
      </c>
      <c r="Y55" s="5">
        <v>7.6999999999999999E-2</v>
      </c>
      <c r="Z55" s="28">
        <v>4464</v>
      </c>
      <c r="AA55">
        <v>52</v>
      </c>
      <c r="AB55">
        <v>0.48499999999999999</v>
      </c>
      <c r="AC55">
        <v>0.92</v>
      </c>
      <c r="AD55">
        <v>0.753</v>
      </c>
      <c r="AE55">
        <f>IF(AD55&gt;=0.9,1,0)</f>
        <v>0</v>
      </c>
      <c r="AF55">
        <f>IF(AND(AD55&gt;=0.4,AD55&lt;=0.6),1,0)</f>
        <v>0</v>
      </c>
      <c r="AG55">
        <f>IF(AND(AD55&gt;0.6,AD55&lt;0.9),1,0)</f>
        <v>1</v>
      </c>
      <c r="AH55">
        <f>1-AE55-AF55-AG55</f>
        <v>0</v>
      </c>
      <c r="AI55">
        <f>AE55*B55</f>
        <v>0</v>
      </c>
      <c r="AJ55">
        <f>AF55*B55</f>
        <v>0</v>
      </c>
      <c r="AK55">
        <f>AG55*B55</f>
        <v>52</v>
      </c>
      <c r="AL55">
        <f>AH55*B55</f>
        <v>0</v>
      </c>
      <c r="AM55" s="32">
        <v>1.5189230769230768</v>
      </c>
    </row>
    <row r="56" spans="1:39" x14ac:dyDescent="0.3">
      <c r="A56">
        <v>3000</v>
      </c>
      <c r="B56">
        <v>52</v>
      </c>
      <c r="C56" t="s">
        <v>5602</v>
      </c>
      <c r="D56" t="s">
        <v>5603</v>
      </c>
      <c r="E56">
        <v>57.94</v>
      </c>
      <c r="F56">
        <v>38</v>
      </c>
      <c r="G56">
        <v>73</v>
      </c>
      <c r="H56">
        <v>2010.85</v>
      </c>
      <c r="I56">
        <v>2008</v>
      </c>
      <c r="J56">
        <v>2015</v>
      </c>
      <c r="K56" t="s">
        <v>1454</v>
      </c>
      <c r="L56" t="s">
        <v>1455</v>
      </c>
      <c r="M56" s="16" t="s">
        <v>17885</v>
      </c>
      <c r="N56" s="8" t="s">
        <v>17884</v>
      </c>
      <c r="O56" t="s">
        <v>74</v>
      </c>
      <c r="P56" t="s">
        <v>74</v>
      </c>
      <c r="Q56" s="5">
        <v>0.42299999999999999</v>
      </c>
      <c r="R56" t="s">
        <v>15</v>
      </c>
      <c r="S56" s="5">
        <v>0.42299999999999999</v>
      </c>
      <c r="T56" t="s">
        <v>72</v>
      </c>
      <c r="U56" s="5">
        <v>0.115</v>
      </c>
      <c r="V56" t="s">
        <v>4187</v>
      </c>
      <c r="W56" s="5">
        <v>1.9E-2</v>
      </c>
      <c r="X56" t="s">
        <v>79</v>
      </c>
      <c r="Y56" s="5">
        <v>1.9E-2</v>
      </c>
      <c r="Z56" s="28">
        <v>3000</v>
      </c>
      <c r="AA56">
        <v>52</v>
      </c>
      <c r="AB56">
        <v>0.745</v>
      </c>
      <c r="AC56">
        <v>0.93799999999999994</v>
      </c>
      <c r="AD56">
        <v>0.85799999999999998</v>
      </c>
      <c r="AE56">
        <f>IF(AD56&gt;=0.9,1,0)</f>
        <v>0</v>
      </c>
      <c r="AF56">
        <f>IF(AND(AD56&gt;=0.4,AD56&lt;=0.6),1,0)</f>
        <v>0</v>
      </c>
      <c r="AG56">
        <f>IF(AND(AD56&gt;0.6,AD56&lt;0.9),1,0)</f>
        <v>1</v>
      </c>
      <c r="AH56">
        <f>1-AE56-AF56-AG56</f>
        <v>0</v>
      </c>
      <c r="AI56">
        <f>AE56*B56</f>
        <v>0</v>
      </c>
      <c r="AJ56">
        <f>AF56*B56</f>
        <v>0</v>
      </c>
      <c r="AK56">
        <f>AG56*B56</f>
        <v>52</v>
      </c>
      <c r="AL56">
        <f>AH56*B56</f>
        <v>0</v>
      </c>
      <c r="AM56" s="32">
        <v>2.595903846153846</v>
      </c>
    </row>
    <row r="57" spans="1:39" x14ac:dyDescent="0.3">
      <c r="A57">
        <v>3125</v>
      </c>
      <c r="B57">
        <v>52</v>
      </c>
      <c r="C57" t="s">
        <v>5665</v>
      </c>
      <c r="D57" t="s">
        <v>5666</v>
      </c>
      <c r="E57">
        <v>32.06</v>
      </c>
      <c r="F57">
        <v>24</v>
      </c>
      <c r="G57">
        <v>40</v>
      </c>
      <c r="H57">
        <v>2012.81</v>
      </c>
      <c r="I57">
        <v>2008</v>
      </c>
      <c r="J57">
        <v>2017</v>
      </c>
      <c r="K57" t="s">
        <v>1492</v>
      </c>
      <c r="L57" t="s">
        <v>1493</v>
      </c>
      <c r="M57" s="7" t="s">
        <v>17886</v>
      </c>
      <c r="N57" s="19" t="s">
        <v>17886</v>
      </c>
      <c r="O57" t="s">
        <v>5667</v>
      </c>
      <c r="P57" t="s">
        <v>5667</v>
      </c>
      <c r="Q57" s="5">
        <v>0.98099999999999998</v>
      </c>
      <c r="R57" t="s">
        <v>4586</v>
      </c>
      <c r="S57" s="5">
        <v>1.9E-2</v>
      </c>
      <c r="U57" s="5">
        <v>0</v>
      </c>
      <c r="W57" s="5">
        <v>0</v>
      </c>
      <c r="Y57" s="5">
        <v>0</v>
      </c>
      <c r="Z57" s="28">
        <v>3125</v>
      </c>
      <c r="AA57">
        <v>52</v>
      </c>
      <c r="AB57">
        <v>0.39300000000000002</v>
      </c>
      <c r="AC57">
        <v>0.64</v>
      </c>
      <c r="AD57">
        <v>0.495</v>
      </c>
      <c r="AE57">
        <f>IF(AD57&gt;=0.9,1,0)</f>
        <v>0</v>
      </c>
      <c r="AF57">
        <f>IF(AND(AD57&gt;=0.4,AD57&lt;=0.6),1,0)</f>
        <v>1</v>
      </c>
      <c r="AG57">
        <f>IF(AND(AD57&gt;0.6,AD57&lt;0.9),1,0)</f>
        <v>0</v>
      </c>
      <c r="AH57">
        <f>1-AE57-AF57-AG57</f>
        <v>0</v>
      </c>
      <c r="AI57">
        <f>AE57*B57</f>
        <v>0</v>
      </c>
      <c r="AJ57">
        <f>AF57*B57</f>
        <v>52</v>
      </c>
      <c r="AK57">
        <f>AG57*B57</f>
        <v>0</v>
      </c>
      <c r="AL57">
        <f>AH57*B57</f>
        <v>0</v>
      </c>
      <c r="AM57" s="32">
        <v>1.9290576923076925</v>
      </c>
    </row>
    <row r="58" spans="1:39" x14ac:dyDescent="0.3">
      <c r="A58">
        <v>2449</v>
      </c>
      <c r="B58">
        <v>52</v>
      </c>
      <c r="C58" s="1" t="s">
        <v>11189</v>
      </c>
      <c r="D58" s="1" t="s">
        <v>11190</v>
      </c>
      <c r="E58">
        <v>28</v>
      </c>
      <c r="F58">
        <v>20</v>
      </c>
      <c r="G58">
        <v>44</v>
      </c>
      <c r="H58">
        <v>2013.08</v>
      </c>
      <c r="I58">
        <v>2006</v>
      </c>
      <c r="J58">
        <v>2018</v>
      </c>
      <c r="K58" t="s">
        <v>11191</v>
      </c>
      <c r="L58" t="s">
        <v>11192</v>
      </c>
      <c r="M58" s="16" t="s">
        <v>17882</v>
      </c>
      <c r="N58" s="8" t="s">
        <v>17883</v>
      </c>
      <c r="O58" t="s">
        <v>132</v>
      </c>
      <c r="P58" t="s">
        <v>132</v>
      </c>
      <c r="Q58" s="5">
        <v>0.57699999999999996</v>
      </c>
      <c r="R58" t="s">
        <v>4078</v>
      </c>
      <c r="S58" s="5">
        <v>0.23100000000000001</v>
      </c>
      <c r="T58" t="s">
        <v>56</v>
      </c>
      <c r="U58" s="5">
        <v>0.115</v>
      </c>
      <c r="V58" t="s">
        <v>3673</v>
      </c>
      <c r="W58" s="5">
        <v>5.8000000000000003E-2</v>
      </c>
      <c r="X58" t="s">
        <v>90</v>
      </c>
      <c r="Y58" s="5">
        <v>1.9E-2</v>
      </c>
      <c r="Z58" s="28">
        <v>2449</v>
      </c>
      <c r="AA58">
        <v>52</v>
      </c>
      <c r="AB58">
        <v>0.66700000000000004</v>
      </c>
      <c r="AC58">
        <v>0.95799999999999996</v>
      </c>
      <c r="AD58">
        <v>0.86899999999999999</v>
      </c>
      <c r="AE58">
        <f>IF(AD58&gt;=0.9,1,0)</f>
        <v>0</v>
      </c>
      <c r="AF58">
        <f>IF(AND(AD58&gt;=0.4,AD58&lt;=0.6),1,0)</f>
        <v>0</v>
      </c>
      <c r="AG58">
        <f>IF(AND(AD58&gt;0.6,AD58&lt;0.9),1,0)</f>
        <v>1</v>
      </c>
      <c r="AH58">
        <f>1-AE58-AF58-AG58</f>
        <v>0</v>
      </c>
      <c r="AI58">
        <f>AE58*B58</f>
        <v>0</v>
      </c>
      <c r="AJ58">
        <f>AF58*B58</f>
        <v>0</v>
      </c>
      <c r="AK58">
        <f>AG58*B58</f>
        <v>52</v>
      </c>
      <c r="AL58">
        <f>AH58*B58</f>
        <v>0</v>
      </c>
      <c r="AM58" s="32">
        <v>1.755653846153846</v>
      </c>
    </row>
    <row r="59" spans="1:39" x14ac:dyDescent="0.3">
      <c r="A59">
        <v>6933</v>
      </c>
      <c r="B59">
        <v>49</v>
      </c>
      <c r="C59" t="s">
        <v>15399</v>
      </c>
      <c r="D59" t="s">
        <v>15400</v>
      </c>
      <c r="E59">
        <v>99.06</v>
      </c>
      <c r="F59">
        <v>97</v>
      </c>
      <c r="G59">
        <v>100</v>
      </c>
      <c r="H59">
        <v>2016.71</v>
      </c>
      <c r="I59">
        <v>2015</v>
      </c>
      <c r="J59">
        <v>2018</v>
      </c>
      <c r="K59" t="s">
        <v>15401</v>
      </c>
      <c r="L59" t="s">
        <v>15402</v>
      </c>
      <c r="M59" s="17" t="s">
        <v>8835</v>
      </c>
      <c r="N59" s="9" t="s">
        <v>8834</v>
      </c>
      <c r="O59" t="s">
        <v>4078</v>
      </c>
      <c r="P59" t="s">
        <v>4078</v>
      </c>
      <c r="Q59" s="5">
        <v>0.30599999999999999</v>
      </c>
      <c r="R59" t="s">
        <v>90</v>
      </c>
      <c r="S59" s="5">
        <v>0.245</v>
      </c>
      <c r="T59" t="s">
        <v>56</v>
      </c>
      <c r="U59" s="5">
        <v>0.245</v>
      </c>
      <c r="V59" t="s">
        <v>185</v>
      </c>
      <c r="W59" s="5">
        <v>0.122</v>
      </c>
      <c r="X59" t="s">
        <v>77</v>
      </c>
      <c r="Y59" s="5">
        <v>4.1000000000000002E-2</v>
      </c>
      <c r="Z59" s="28">
        <v>6933</v>
      </c>
      <c r="AA59">
        <v>49</v>
      </c>
      <c r="AB59">
        <v>0.94899999999999995</v>
      </c>
      <c r="AC59">
        <v>1</v>
      </c>
      <c r="AD59">
        <v>0.98499999999999999</v>
      </c>
      <c r="AE59">
        <f>IF(AD59&gt;=0.9,1,0)</f>
        <v>1</v>
      </c>
      <c r="AF59">
        <f>IF(AND(AD59&gt;=0.4,AD59&lt;=0.6),1,0)</f>
        <v>0</v>
      </c>
      <c r="AG59">
        <f>IF(AND(AD59&gt;0.6,AD59&lt;0.9),1,0)</f>
        <v>0</v>
      </c>
      <c r="AH59">
        <f>1-AE59-AF59-AG59</f>
        <v>0</v>
      </c>
      <c r="AI59">
        <f>AE59*B59</f>
        <v>49</v>
      </c>
      <c r="AJ59">
        <f>AF59*B59</f>
        <v>0</v>
      </c>
      <c r="AK59">
        <f>AG59*B59</f>
        <v>0</v>
      </c>
      <c r="AL59">
        <f>AH59*B59</f>
        <v>0</v>
      </c>
      <c r="AM59" s="32">
        <v>1.0375714285714286</v>
      </c>
    </row>
    <row r="60" spans="1:39" x14ac:dyDescent="0.3">
      <c r="A60">
        <v>2277</v>
      </c>
      <c r="B60">
        <v>49</v>
      </c>
      <c r="C60" s="1" t="s">
        <v>11029</v>
      </c>
      <c r="D60" s="1" t="s">
        <v>11030</v>
      </c>
      <c r="E60">
        <v>25.61</v>
      </c>
      <c r="F60">
        <v>20</v>
      </c>
      <c r="G60">
        <v>47</v>
      </c>
      <c r="H60">
        <v>2010.18</v>
      </c>
      <c r="I60">
        <v>2006</v>
      </c>
      <c r="J60">
        <v>2017</v>
      </c>
      <c r="K60" t="s">
        <v>11031</v>
      </c>
      <c r="L60" t="s">
        <v>11032</v>
      </c>
      <c r="M60" s="16" t="s">
        <v>17894</v>
      </c>
      <c r="N60" s="8" t="s">
        <v>17893</v>
      </c>
      <c r="O60" t="s">
        <v>15</v>
      </c>
      <c r="P60" t="s">
        <v>15</v>
      </c>
      <c r="Q60" s="5">
        <v>0.38800000000000001</v>
      </c>
      <c r="R60" t="s">
        <v>72</v>
      </c>
      <c r="S60" s="5">
        <v>0.32700000000000001</v>
      </c>
      <c r="T60" t="s">
        <v>74</v>
      </c>
      <c r="U60" s="5">
        <v>0.122</v>
      </c>
      <c r="V60" t="s">
        <v>78</v>
      </c>
      <c r="W60" s="5">
        <v>6.0999999999999999E-2</v>
      </c>
      <c r="X60" t="s">
        <v>73</v>
      </c>
      <c r="Y60" s="5">
        <v>4.1000000000000002E-2</v>
      </c>
      <c r="Z60" s="28">
        <v>2277</v>
      </c>
      <c r="AA60">
        <v>49</v>
      </c>
      <c r="AB60">
        <v>0.61899999999999999</v>
      </c>
      <c r="AC60">
        <v>0.95699999999999996</v>
      </c>
      <c r="AD60">
        <v>0.85099999999999998</v>
      </c>
      <c r="AE60">
        <f>IF(AD60&gt;=0.9,1,0)</f>
        <v>0</v>
      </c>
      <c r="AF60">
        <f>IF(AND(AD60&gt;=0.4,AD60&lt;=0.6),1,0)</f>
        <v>0</v>
      </c>
      <c r="AG60">
        <f>IF(AND(AD60&gt;0.6,AD60&lt;0.9),1,0)</f>
        <v>1</v>
      </c>
      <c r="AH60">
        <f>1-AE60-AF60-AG60</f>
        <v>0</v>
      </c>
      <c r="AI60">
        <f>AE60*B60</f>
        <v>0</v>
      </c>
      <c r="AJ60">
        <f>AF60*B60</f>
        <v>0</v>
      </c>
      <c r="AK60">
        <f>AG60*B60</f>
        <v>49</v>
      </c>
      <c r="AL60">
        <f>AH60*B60</f>
        <v>0</v>
      </c>
      <c r="AM60" s="32">
        <v>2.5391224489795921</v>
      </c>
    </row>
    <row r="61" spans="1:39" x14ac:dyDescent="0.3">
      <c r="A61">
        <v>1839</v>
      </c>
      <c r="B61">
        <v>49</v>
      </c>
      <c r="C61" t="s">
        <v>4895</v>
      </c>
      <c r="D61" t="s">
        <v>4896</v>
      </c>
      <c r="E61">
        <v>96.14</v>
      </c>
      <c r="F61">
        <v>92</v>
      </c>
      <c r="G61">
        <v>100</v>
      </c>
      <c r="H61">
        <v>2009.59</v>
      </c>
      <c r="I61">
        <v>2004</v>
      </c>
      <c r="J61">
        <v>2016</v>
      </c>
      <c r="K61" t="s">
        <v>1022</v>
      </c>
      <c r="L61" t="s">
        <v>1023</v>
      </c>
      <c r="M61" s="15" t="s">
        <v>17891</v>
      </c>
      <c r="N61" s="9" t="s">
        <v>17892</v>
      </c>
      <c r="O61" t="s">
        <v>132</v>
      </c>
      <c r="P61" t="s">
        <v>132</v>
      </c>
      <c r="Q61" s="5">
        <v>0.55100000000000005</v>
      </c>
      <c r="R61" t="s">
        <v>4628</v>
      </c>
      <c r="S61" s="5">
        <v>0.10199999999999999</v>
      </c>
      <c r="T61" t="s">
        <v>103</v>
      </c>
      <c r="U61" s="5">
        <v>6.0999999999999999E-2</v>
      </c>
      <c r="V61" t="s">
        <v>3673</v>
      </c>
      <c r="W61" s="5">
        <v>6.0999999999999999E-2</v>
      </c>
      <c r="X61" t="s">
        <v>57</v>
      </c>
      <c r="Y61" s="5">
        <v>4.1000000000000002E-2</v>
      </c>
      <c r="Z61" s="28">
        <v>1839</v>
      </c>
      <c r="AA61">
        <v>49</v>
      </c>
      <c r="AB61">
        <v>0.745</v>
      </c>
      <c r="AC61">
        <v>0.96</v>
      </c>
      <c r="AD61">
        <v>0.91100000000000003</v>
      </c>
      <c r="AE61">
        <f>IF(AD61&gt;=0.9,1,0)</f>
        <v>1</v>
      </c>
      <c r="AF61">
        <f>IF(AND(AD61&gt;=0.4,AD61&lt;=0.6),1,0)</f>
        <v>0</v>
      </c>
      <c r="AG61">
        <f>IF(AND(AD61&gt;0.6,AD61&lt;0.9),1,0)</f>
        <v>0</v>
      </c>
      <c r="AH61">
        <f>1-AE61-AF61-AG61</f>
        <v>0</v>
      </c>
      <c r="AI61">
        <f>AE61*B61</f>
        <v>49</v>
      </c>
      <c r="AJ61">
        <f>AF61*B61</f>
        <v>0</v>
      </c>
      <c r="AK61">
        <f>AG61*B61</f>
        <v>0</v>
      </c>
      <c r="AL61">
        <f>AH61*B61</f>
        <v>0</v>
      </c>
      <c r="AM61" s="32">
        <v>2.1496326530612242</v>
      </c>
    </row>
    <row r="62" spans="1:39" x14ac:dyDescent="0.3">
      <c r="A62">
        <v>530</v>
      </c>
      <c r="B62">
        <v>49</v>
      </c>
      <c r="C62" s="1" t="s">
        <v>4031</v>
      </c>
      <c r="D62" s="1" t="s">
        <v>9388</v>
      </c>
      <c r="E62">
        <v>26.47</v>
      </c>
      <c r="F62">
        <v>20</v>
      </c>
      <c r="G62">
        <v>34</v>
      </c>
      <c r="H62">
        <v>2001.2</v>
      </c>
      <c r="I62">
        <v>1998</v>
      </c>
      <c r="J62">
        <v>2009</v>
      </c>
      <c r="K62" t="s">
        <v>466</v>
      </c>
      <c r="L62" t="s">
        <v>9389</v>
      </c>
      <c r="M62" s="16" t="s">
        <v>17890</v>
      </c>
      <c r="N62" s="8" t="s">
        <v>17889</v>
      </c>
      <c r="O62" t="s">
        <v>56</v>
      </c>
      <c r="P62" t="s">
        <v>56</v>
      </c>
      <c r="Q62" s="5">
        <v>0.28599999999999998</v>
      </c>
      <c r="R62" t="s">
        <v>87</v>
      </c>
      <c r="S62" s="5">
        <v>0.14299999999999999</v>
      </c>
      <c r="T62" t="s">
        <v>4032</v>
      </c>
      <c r="U62" s="5">
        <v>0.14299999999999999</v>
      </c>
      <c r="V62" t="s">
        <v>4033</v>
      </c>
      <c r="W62" s="5">
        <v>0.10199999999999999</v>
      </c>
      <c r="X62" t="s">
        <v>185</v>
      </c>
      <c r="Y62" s="5">
        <v>8.2000000000000003E-2</v>
      </c>
      <c r="Z62" s="28">
        <v>530</v>
      </c>
      <c r="AA62">
        <v>48</v>
      </c>
      <c r="AB62">
        <v>0.82599999999999996</v>
      </c>
      <c r="AC62">
        <v>1</v>
      </c>
      <c r="AD62">
        <v>0.96299999999999997</v>
      </c>
      <c r="AE62">
        <f>IF(AD62&gt;=0.9,1,0)</f>
        <v>1</v>
      </c>
      <c r="AF62">
        <f>IF(AND(AD62&gt;=0.4,AD62&lt;=0.6),1,0)</f>
        <v>0</v>
      </c>
      <c r="AG62">
        <f>IF(AND(AD62&gt;0.6,AD62&lt;0.9),1,0)</f>
        <v>0</v>
      </c>
      <c r="AH62">
        <f>1-AE62-AF62-AG62</f>
        <v>0</v>
      </c>
      <c r="AI62">
        <f>AE62*B62</f>
        <v>49</v>
      </c>
      <c r="AJ62">
        <f>AF62*B62</f>
        <v>0</v>
      </c>
      <c r="AK62">
        <f>AG62*B62</f>
        <v>0</v>
      </c>
      <c r="AL62">
        <f>AH62*B62</f>
        <v>0</v>
      </c>
      <c r="AM62" s="32">
        <v>2.2151224489795918</v>
      </c>
    </row>
    <row r="63" spans="1:39" x14ac:dyDescent="0.3">
      <c r="A63">
        <v>3559</v>
      </c>
      <c r="B63">
        <v>46</v>
      </c>
      <c r="C63" t="s">
        <v>12260</v>
      </c>
      <c r="D63" t="s">
        <v>12261</v>
      </c>
      <c r="E63">
        <v>21.85</v>
      </c>
      <c r="F63">
        <v>20</v>
      </c>
      <c r="G63">
        <v>27</v>
      </c>
      <c r="H63">
        <v>2012.63</v>
      </c>
      <c r="I63">
        <v>2009</v>
      </c>
      <c r="J63">
        <v>2017</v>
      </c>
      <c r="K63" t="s">
        <v>12262</v>
      </c>
      <c r="L63" t="s">
        <v>12263</v>
      </c>
      <c r="M63" s="16" t="s">
        <v>17902</v>
      </c>
      <c r="N63" s="12" t="s">
        <v>17901</v>
      </c>
      <c r="O63" t="s">
        <v>5461</v>
      </c>
      <c r="P63" t="s">
        <v>5461</v>
      </c>
      <c r="Q63" s="5">
        <v>0.37</v>
      </c>
      <c r="R63" t="s">
        <v>8759</v>
      </c>
      <c r="S63" s="5">
        <v>0.19600000000000001</v>
      </c>
      <c r="T63" t="s">
        <v>3941</v>
      </c>
      <c r="U63" s="5">
        <v>0.152</v>
      </c>
      <c r="V63" t="s">
        <v>7923</v>
      </c>
      <c r="W63" s="5">
        <v>0.109</v>
      </c>
      <c r="X63" t="s">
        <v>12264</v>
      </c>
      <c r="Y63" s="5">
        <v>6.5000000000000002E-2</v>
      </c>
      <c r="Z63" s="28">
        <v>3559</v>
      </c>
      <c r="AA63">
        <v>46</v>
      </c>
      <c r="AB63">
        <v>0.28599999999999998</v>
      </c>
      <c r="AC63">
        <v>0.6</v>
      </c>
      <c r="AD63">
        <v>0.51600000000000001</v>
      </c>
      <c r="AE63">
        <f>IF(AD63&gt;=0.9,1,0)</f>
        <v>0</v>
      </c>
      <c r="AF63">
        <f>IF(AND(AD63&gt;=0.4,AD63&lt;=0.6),1,0)</f>
        <v>1</v>
      </c>
      <c r="AG63">
        <f>IF(AND(AD63&gt;0.6,AD63&lt;0.9),1,0)</f>
        <v>0</v>
      </c>
      <c r="AH63">
        <f>1-AE63-AF63-AG63</f>
        <v>0</v>
      </c>
      <c r="AI63">
        <f>AE63*B63</f>
        <v>0</v>
      </c>
      <c r="AJ63">
        <f>AF63*B63</f>
        <v>46</v>
      </c>
      <c r="AK63">
        <f>AG63*B63</f>
        <v>0</v>
      </c>
      <c r="AL63">
        <f>AH63*B63</f>
        <v>0</v>
      </c>
      <c r="AM63" s="32">
        <v>1.7985</v>
      </c>
    </row>
    <row r="64" spans="1:39" x14ac:dyDescent="0.3">
      <c r="A64">
        <v>2984</v>
      </c>
      <c r="B64">
        <v>46</v>
      </c>
      <c r="C64" t="s">
        <v>11681</v>
      </c>
      <c r="D64" t="s">
        <v>5596</v>
      </c>
      <c r="E64">
        <v>45.76</v>
      </c>
      <c r="F64">
        <v>30</v>
      </c>
      <c r="G64">
        <v>73</v>
      </c>
      <c r="H64">
        <v>2010.89</v>
      </c>
      <c r="I64">
        <v>2008</v>
      </c>
      <c r="J64">
        <v>2018</v>
      </c>
      <c r="K64" t="s">
        <v>11682</v>
      </c>
      <c r="L64" t="s">
        <v>1450</v>
      </c>
      <c r="M64" s="15" t="s">
        <v>17897</v>
      </c>
      <c r="N64" s="7" t="s">
        <v>17898</v>
      </c>
      <c r="O64" t="s">
        <v>15</v>
      </c>
      <c r="P64" t="s">
        <v>15</v>
      </c>
      <c r="Q64" s="5">
        <v>0.89100000000000001</v>
      </c>
      <c r="R64" t="s">
        <v>77</v>
      </c>
      <c r="S64" s="5">
        <v>2.1999999999999999E-2</v>
      </c>
      <c r="T64" t="s">
        <v>5597</v>
      </c>
      <c r="U64" s="5">
        <v>2.1999999999999999E-2</v>
      </c>
      <c r="V64" t="s">
        <v>72</v>
      </c>
      <c r="W64" s="5">
        <v>2.1999999999999999E-2</v>
      </c>
      <c r="X64" t="s">
        <v>74</v>
      </c>
      <c r="Y64" s="5">
        <v>2.1999999999999999E-2</v>
      </c>
      <c r="Z64" s="28">
        <v>2984</v>
      </c>
      <c r="AA64">
        <v>46</v>
      </c>
      <c r="AB64">
        <v>0.56299999999999994</v>
      </c>
      <c r="AC64">
        <v>0.91800000000000004</v>
      </c>
      <c r="AD64">
        <v>0.83199999999999996</v>
      </c>
      <c r="AE64">
        <f>IF(AD64&gt;=0.9,1,0)</f>
        <v>0</v>
      </c>
      <c r="AF64">
        <f>IF(AND(AD64&gt;=0.4,AD64&lt;=0.6),1,0)</f>
        <v>0</v>
      </c>
      <c r="AG64">
        <f>IF(AND(AD64&gt;0.6,AD64&lt;0.9),1,0)</f>
        <v>1</v>
      </c>
      <c r="AH64">
        <f>1-AE64-AF64-AG64</f>
        <v>0</v>
      </c>
      <c r="AI64">
        <f>AE64*B64</f>
        <v>0</v>
      </c>
      <c r="AJ64">
        <f>AF64*B64</f>
        <v>0</v>
      </c>
      <c r="AK64">
        <f>AG64*B64</f>
        <v>46</v>
      </c>
      <c r="AL64">
        <f>AH64*B64</f>
        <v>0</v>
      </c>
      <c r="AM64" s="32">
        <v>2.5234999999999999</v>
      </c>
    </row>
    <row r="65" spans="1:39" x14ac:dyDescent="0.3">
      <c r="A65">
        <v>3018</v>
      </c>
      <c r="B65">
        <v>46</v>
      </c>
      <c r="C65" t="s">
        <v>5614</v>
      </c>
      <c r="D65" t="s">
        <v>5615</v>
      </c>
      <c r="E65">
        <v>54.54</v>
      </c>
      <c r="F65">
        <v>35</v>
      </c>
      <c r="G65">
        <v>69</v>
      </c>
      <c r="H65">
        <v>2012.83</v>
      </c>
      <c r="I65">
        <v>2008</v>
      </c>
      <c r="J65">
        <v>2018</v>
      </c>
      <c r="K65" t="s">
        <v>1464</v>
      </c>
      <c r="L65" t="s">
        <v>1465</v>
      </c>
      <c r="M65" s="15" t="s">
        <v>17900</v>
      </c>
      <c r="N65" s="7" t="s">
        <v>17899</v>
      </c>
      <c r="O65" t="s">
        <v>74</v>
      </c>
      <c r="P65" t="s">
        <v>74</v>
      </c>
      <c r="Q65" s="5">
        <v>0.73899999999999999</v>
      </c>
      <c r="R65" t="s">
        <v>79</v>
      </c>
      <c r="S65" s="5">
        <v>8.6999999999999994E-2</v>
      </c>
      <c r="T65" t="s">
        <v>99</v>
      </c>
      <c r="U65" s="5">
        <v>8.6999999999999994E-2</v>
      </c>
      <c r="V65" t="s">
        <v>72</v>
      </c>
      <c r="W65" s="5">
        <v>4.2999999999999997E-2</v>
      </c>
      <c r="X65" t="s">
        <v>78</v>
      </c>
      <c r="Y65" s="5">
        <v>2.1999999999999999E-2</v>
      </c>
      <c r="Z65" s="28">
        <v>3018</v>
      </c>
      <c r="AA65">
        <v>46</v>
      </c>
      <c r="AB65">
        <v>0.91200000000000003</v>
      </c>
      <c r="AC65">
        <v>0.98499999999999999</v>
      </c>
      <c r="AD65">
        <v>0.95799999999999996</v>
      </c>
      <c r="AE65">
        <f>IF(AD65&gt;=0.9,1,0)</f>
        <v>1</v>
      </c>
      <c r="AF65">
        <f>IF(AND(AD65&gt;=0.4,AD65&lt;=0.6),1,0)</f>
        <v>0</v>
      </c>
      <c r="AG65">
        <f>IF(AND(AD65&gt;0.6,AD65&lt;0.9),1,0)</f>
        <v>0</v>
      </c>
      <c r="AH65">
        <f>1-AE65-AF65-AG65</f>
        <v>0</v>
      </c>
      <c r="AI65">
        <f>AE65*B65</f>
        <v>46</v>
      </c>
      <c r="AJ65">
        <f>AF65*B65</f>
        <v>0</v>
      </c>
      <c r="AK65">
        <f>AG65*B65</f>
        <v>0</v>
      </c>
      <c r="AL65">
        <f>AH65*B65</f>
        <v>0</v>
      </c>
      <c r="AM65" s="32">
        <v>2.2227391304347823</v>
      </c>
    </row>
    <row r="66" spans="1:39" x14ac:dyDescent="0.3">
      <c r="A66">
        <v>40</v>
      </c>
      <c r="B66">
        <v>46</v>
      </c>
      <c r="C66" t="s">
        <v>8909</v>
      </c>
      <c r="D66" t="s">
        <v>89</v>
      </c>
      <c r="E66">
        <v>56.93</v>
      </c>
      <c r="F66">
        <v>39</v>
      </c>
      <c r="G66">
        <v>64</v>
      </c>
      <c r="H66">
        <v>2000.39</v>
      </c>
      <c r="I66">
        <v>1996</v>
      </c>
      <c r="J66">
        <v>2006</v>
      </c>
      <c r="K66" t="s">
        <v>8910</v>
      </c>
      <c r="L66" t="s">
        <v>88</v>
      </c>
      <c r="M66" s="15" t="s">
        <v>17895</v>
      </c>
      <c r="N66" s="7" t="s">
        <v>17896</v>
      </c>
      <c r="O66" t="s">
        <v>15</v>
      </c>
      <c r="P66" t="s">
        <v>15</v>
      </c>
      <c r="Q66" s="5">
        <v>0.60899999999999999</v>
      </c>
      <c r="R66" t="s">
        <v>86</v>
      </c>
      <c r="S66" s="5">
        <v>0.19600000000000001</v>
      </c>
      <c r="T66" t="s">
        <v>74</v>
      </c>
      <c r="U66" s="5">
        <v>0.109</v>
      </c>
      <c r="V66" t="s">
        <v>87</v>
      </c>
      <c r="W66" s="5">
        <v>4.2999999999999997E-2</v>
      </c>
      <c r="X66" t="s">
        <v>71</v>
      </c>
      <c r="Y66" s="5">
        <v>2.1999999999999999E-2</v>
      </c>
      <c r="Z66" s="28">
        <v>40</v>
      </c>
      <c r="AA66">
        <v>46</v>
      </c>
      <c r="AB66">
        <v>0.88700000000000001</v>
      </c>
      <c r="AC66">
        <v>0.98399999999999999</v>
      </c>
      <c r="AD66">
        <v>0.95399999999999996</v>
      </c>
      <c r="AE66">
        <f>IF(AD66&gt;=0.9,1,0)</f>
        <v>1</v>
      </c>
      <c r="AF66">
        <f>IF(AND(AD66&gt;=0.4,AD66&lt;=0.6),1,0)</f>
        <v>0</v>
      </c>
      <c r="AG66">
        <f>IF(AND(AD66&gt;0.6,AD66&lt;0.9),1,0)</f>
        <v>0</v>
      </c>
      <c r="AH66">
        <f>1-AE66-AF66-AG66</f>
        <v>0</v>
      </c>
      <c r="AI66">
        <f>AE66*B66</f>
        <v>46</v>
      </c>
      <c r="AJ66">
        <f>AF66*B66</f>
        <v>0</v>
      </c>
      <c r="AK66">
        <f>AG66*B66</f>
        <v>0</v>
      </c>
      <c r="AL66">
        <f>AH66*B66</f>
        <v>0</v>
      </c>
      <c r="AM66" s="32">
        <v>2.7518478260869563</v>
      </c>
    </row>
    <row r="67" spans="1:39" x14ac:dyDescent="0.3">
      <c r="A67">
        <v>1859</v>
      </c>
      <c r="B67">
        <v>45</v>
      </c>
      <c r="C67" t="s">
        <v>4909</v>
      </c>
      <c r="D67" t="s">
        <v>10640</v>
      </c>
      <c r="E67">
        <v>94.82</v>
      </c>
      <c r="F67">
        <v>85</v>
      </c>
      <c r="G67">
        <v>99</v>
      </c>
      <c r="H67">
        <v>2007.58</v>
      </c>
      <c r="I67">
        <v>2004</v>
      </c>
      <c r="J67">
        <v>2012</v>
      </c>
      <c r="K67" t="s">
        <v>10641</v>
      </c>
      <c r="L67" t="s">
        <v>10642</v>
      </c>
      <c r="M67" s="18" t="s">
        <v>17907</v>
      </c>
      <c r="N67" s="11" t="s">
        <v>17908</v>
      </c>
      <c r="O67" t="s">
        <v>87</v>
      </c>
      <c r="P67" t="s">
        <v>87</v>
      </c>
      <c r="Q67" s="5">
        <v>0.66700000000000004</v>
      </c>
      <c r="R67" t="s">
        <v>74</v>
      </c>
      <c r="S67" s="5">
        <v>0.156</v>
      </c>
      <c r="T67" t="s">
        <v>90</v>
      </c>
      <c r="U67" s="5">
        <v>4.3999999999999997E-2</v>
      </c>
      <c r="V67" t="s">
        <v>3789</v>
      </c>
      <c r="W67" s="5">
        <v>4.3999999999999997E-2</v>
      </c>
      <c r="X67" t="s">
        <v>5389</v>
      </c>
      <c r="Y67" s="5">
        <v>2.1999999999999999E-2</v>
      </c>
      <c r="Z67" s="28">
        <v>1859</v>
      </c>
      <c r="AA67">
        <v>45</v>
      </c>
      <c r="AB67">
        <v>0.95899999999999996</v>
      </c>
      <c r="AC67">
        <v>1</v>
      </c>
      <c r="AD67">
        <v>0.99</v>
      </c>
      <c r="AE67">
        <f>IF(AD67&gt;=0.9,1,0)</f>
        <v>1</v>
      </c>
      <c r="AF67">
        <f>IF(AND(AD67&gt;=0.4,AD67&lt;=0.6),1,0)</f>
        <v>0</v>
      </c>
      <c r="AG67">
        <f>IF(AND(AD67&gt;0.6,AD67&lt;0.9),1,0)</f>
        <v>0</v>
      </c>
      <c r="AH67">
        <f>1-AE67-AF67-AG67</f>
        <v>0</v>
      </c>
      <c r="AI67">
        <f>AE67*B67</f>
        <v>45</v>
      </c>
      <c r="AJ67">
        <f>AF67*B67</f>
        <v>0</v>
      </c>
      <c r="AK67">
        <f>AG67*B67</f>
        <v>0</v>
      </c>
      <c r="AL67">
        <f>AH67*B67</f>
        <v>0</v>
      </c>
      <c r="AM67" s="32">
        <v>2.4552</v>
      </c>
    </row>
    <row r="68" spans="1:39" x14ac:dyDescent="0.3">
      <c r="A68">
        <v>1371</v>
      </c>
      <c r="B68">
        <v>45</v>
      </c>
      <c r="C68" t="s">
        <v>10170</v>
      </c>
      <c r="D68" t="s">
        <v>4623</v>
      </c>
      <c r="E68">
        <v>87.49</v>
      </c>
      <c r="F68">
        <v>65</v>
      </c>
      <c r="G68">
        <v>99</v>
      </c>
      <c r="H68">
        <v>2007.78</v>
      </c>
      <c r="I68">
        <v>2002</v>
      </c>
      <c r="J68">
        <v>2016</v>
      </c>
      <c r="K68" t="s">
        <v>10171</v>
      </c>
      <c r="L68" t="s">
        <v>851</v>
      </c>
      <c r="M68" s="15" t="s">
        <v>17905</v>
      </c>
      <c r="N68" s="7" t="s">
        <v>17906</v>
      </c>
      <c r="O68" t="s">
        <v>132</v>
      </c>
      <c r="P68" t="s">
        <v>132</v>
      </c>
      <c r="Q68" s="5">
        <v>0.71099999999999997</v>
      </c>
      <c r="R68" t="s">
        <v>90</v>
      </c>
      <c r="S68" s="5">
        <v>0.111</v>
      </c>
      <c r="T68" t="s">
        <v>56</v>
      </c>
      <c r="U68" s="5">
        <v>6.7000000000000004E-2</v>
      </c>
      <c r="V68" t="s">
        <v>3684</v>
      </c>
      <c r="W68" s="5">
        <v>2.1999999999999999E-2</v>
      </c>
      <c r="X68" t="s">
        <v>195</v>
      </c>
      <c r="Y68" s="5">
        <v>2.1999999999999999E-2</v>
      </c>
      <c r="Z68" s="28">
        <v>1371</v>
      </c>
      <c r="AA68">
        <v>45</v>
      </c>
      <c r="AB68">
        <v>0.89200000000000002</v>
      </c>
      <c r="AC68">
        <v>0.96799999999999997</v>
      </c>
      <c r="AD68">
        <v>0.93899999999999995</v>
      </c>
      <c r="AE68">
        <f>IF(AD68&gt;=0.9,1,0)</f>
        <v>1</v>
      </c>
      <c r="AF68">
        <f>IF(AND(AD68&gt;=0.4,AD68&lt;=0.6),1,0)</f>
        <v>0</v>
      </c>
      <c r="AG68">
        <f>IF(AND(AD68&gt;0.6,AD68&lt;0.9),1,0)</f>
        <v>0</v>
      </c>
      <c r="AH68">
        <f>1-AE68-AF68-AG68</f>
        <v>0</v>
      </c>
      <c r="AI68">
        <f>AE68*B68</f>
        <v>45</v>
      </c>
      <c r="AJ68">
        <f>AF68*B68</f>
        <v>0</v>
      </c>
      <c r="AK68">
        <f>AG68*B68</f>
        <v>0</v>
      </c>
      <c r="AL68">
        <f>AH68*B68</f>
        <v>0</v>
      </c>
      <c r="AM68" s="32">
        <v>2.1938888888888886</v>
      </c>
    </row>
    <row r="69" spans="1:39" x14ac:dyDescent="0.3">
      <c r="A69">
        <v>186</v>
      </c>
      <c r="B69">
        <v>45</v>
      </c>
      <c r="C69" t="s">
        <v>3742</v>
      </c>
      <c r="D69" t="s">
        <v>9032</v>
      </c>
      <c r="E69">
        <v>26.51</v>
      </c>
      <c r="F69">
        <v>22</v>
      </c>
      <c r="G69">
        <v>34</v>
      </c>
      <c r="H69">
        <v>2003.91</v>
      </c>
      <c r="I69">
        <v>1996</v>
      </c>
      <c r="J69">
        <v>2010</v>
      </c>
      <c r="K69" t="s">
        <v>272</v>
      </c>
      <c r="L69" t="s">
        <v>9033</v>
      </c>
      <c r="M69" s="15" t="s">
        <v>17903</v>
      </c>
      <c r="N69" s="7" t="s">
        <v>17904</v>
      </c>
      <c r="O69" t="s">
        <v>56</v>
      </c>
      <c r="P69" t="s">
        <v>56</v>
      </c>
      <c r="Q69" s="5">
        <v>0.28899999999999998</v>
      </c>
      <c r="R69" t="s">
        <v>57</v>
      </c>
      <c r="S69" s="5">
        <v>0.13300000000000001</v>
      </c>
      <c r="T69" t="s">
        <v>132</v>
      </c>
      <c r="U69" s="5">
        <v>0.13300000000000001</v>
      </c>
      <c r="V69" t="s">
        <v>3673</v>
      </c>
      <c r="W69" s="5">
        <v>8.8999999999999996E-2</v>
      </c>
      <c r="X69" t="s">
        <v>90</v>
      </c>
      <c r="Y69" s="5">
        <v>8.8999999999999996E-2</v>
      </c>
      <c r="Z69" s="28">
        <v>186</v>
      </c>
      <c r="AA69">
        <v>45</v>
      </c>
      <c r="AB69">
        <v>0.69</v>
      </c>
      <c r="AC69">
        <v>0.96599999999999997</v>
      </c>
      <c r="AD69">
        <v>0.93</v>
      </c>
      <c r="AE69">
        <f>IF(AD69&gt;=0.9,1,0)</f>
        <v>1</v>
      </c>
      <c r="AF69">
        <f>IF(AND(AD69&gt;=0.4,AD69&lt;=0.6),1,0)</f>
        <v>0</v>
      </c>
      <c r="AG69">
        <f>IF(AND(AD69&gt;0.6,AD69&lt;0.9),1,0)</f>
        <v>0</v>
      </c>
      <c r="AH69">
        <f>1-AE69-AF69-AG69</f>
        <v>0</v>
      </c>
      <c r="AI69">
        <f>AE69*B69</f>
        <v>45</v>
      </c>
      <c r="AJ69">
        <f>AF69*B69</f>
        <v>0</v>
      </c>
      <c r="AK69">
        <f>AG69*B69</f>
        <v>0</v>
      </c>
      <c r="AL69">
        <f>AH69*B69</f>
        <v>0</v>
      </c>
      <c r="AM69" s="32">
        <v>2.2568888888888887</v>
      </c>
    </row>
    <row r="70" spans="1:39" x14ac:dyDescent="0.3">
      <c r="A70">
        <v>5958</v>
      </c>
      <c r="B70">
        <v>44</v>
      </c>
      <c r="C70" t="s">
        <v>14525</v>
      </c>
      <c r="D70" t="s">
        <v>14526</v>
      </c>
      <c r="E70">
        <v>29.3</v>
      </c>
      <c r="F70">
        <v>22</v>
      </c>
      <c r="G70">
        <v>39</v>
      </c>
      <c r="H70">
        <v>2015.39</v>
      </c>
      <c r="I70">
        <v>2013</v>
      </c>
      <c r="J70">
        <v>2018</v>
      </c>
      <c r="K70" t="s">
        <v>14527</v>
      </c>
      <c r="L70" t="s">
        <v>14528</v>
      </c>
      <c r="M70" s="16" t="s">
        <v>17915</v>
      </c>
      <c r="N70" s="8" t="s">
        <v>17916</v>
      </c>
      <c r="O70" t="s">
        <v>8788</v>
      </c>
      <c r="P70" t="s">
        <v>8788</v>
      </c>
      <c r="Q70" s="5">
        <v>0.29499999999999998</v>
      </c>
      <c r="R70" t="s">
        <v>103</v>
      </c>
      <c r="S70" s="5">
        <v>0.13600000000000001</v>
      </c>
      <c r="T70" t="s">
        <v>8789</v>
      </c>
      <c r="U70" s="5">
        <v>0.13600000000000001</v>
      </c>
      <c r="V70" t="s">
        <v>3781</v>
      </c>
      <c r="W70" s="5">
        <v>0.13600000000000001</v>
      </c>
      <c r="X70" t="s">
        <v>3819</v>
      </c>
      <c r="Y70" s="5">
        <v>6.8000000000000005E-2</v>
      </c>
      <c r="Z70" s="28">
        <v>5958</v>
      </c>
      <c r="AA70">
        <v>44</v>
      </c>
      <c r="AB70">
        <v>0.75</v>
      </c>
      <c r="AC70">
        <v>0.92900000000000005</v>
      </c>
      <c r="AD70">
        <v>0.85699999999999998</v>
      </c>
      <c r="AE70">
        <f>IF(AD70&gt;=0.9,1,0)</f>
        <v>0</v>
      </c>
      <c r="AF70">
        <f>IF(AND(AD70&gt;=0.4,AD70&lt;=0.6),1,0)</f>
        <v>0</v>
      </c>
      <c r="AG70">
        <f>IF(AND(AD70&gt;0.6,AD70&lt;0.9),1,0)</f>
        <v>1</v>
      </c>
      <c r="AH70">
        <f>1-AE70-AF70-AG70</f>
        <v>0</v>
      </c>
      <c r="AI70">
        <f>AE70*B70</f>
        <v>0</v>
      </c>
      <c r="AJ70">
        <f>AF70*B70</f>
        <v>0</v>
      </c>
      <c r="AK70">
        <f>AG70*B70</f>
        <v>44</v>
      </c>
      <c r="AL70">
        <f>AH70*B70</f>
        <v>0</v>
      </c>
      <c r="AM70" s="32">
        <v>1.4304318181818181</v>
      </c>
    </row>
    <row r="71" spans="1:39" x14ac:dyDescent="0.3">
      <c r="A71">
        <v>2592</v>
      </c>
      <c r="B71">
        <v>44</v>
      </c>
      <c r="C71" t="s">
        <v>11311</v>
      </c>
      <c r="D71" t="s">
        <v>11312</v>
      </c>
      <c r="E71">
        <v>23.45</v>
      </c>
      <c r="F71">
        <v>20</v>
      </c>
      <c r="G71">
        <v>30</v>
      </c>
      <c r="H71">
        <v>2012.73</v>
      </c>
      <c r="I71">
        <v>2007</v>
      </c>
      <c r="J71">
        <v>2018</v>
      </c>
      <c r="K71" t="s">
        <v>11313</v>
      </c>
      <c r="L71" t="s">
        <v>11314</v>
      </c>
      <c r="M71" s="16" t="s">
        <v>17913</v>
      </c>
      <c r="N71" s="8" t="s">
        <v>17914</v>
      </c>
      <c r="O71" t="s">
        <v>72</v>
      </c>
      <c r="P71" t="s">
        <v>72</v>
      </c>
      <c r="Q71" s="5">
        <v>0.38600000000000001</v>
      </c>
      <c r="R71" t="s">
        <v>15</v>
      </c>
      <c r="S71" s="5">
        <v>0.29499999999999998</v>
      </c>
      <c r="T71" t="s">
        <v>74</v>
      </c>
      <c r="U71" s="5">
        <v>0.114</v>
      </c>
      <c r="V71" t="s">
        <v>99</v>
      </c>
      <c r="W71" s="5">
        <v>6.8000000000000005E-2</v>
      </c>
      <c r="X71" t="s">
        <v>73</v>
      </c>
      <c r="Y71" s="5">
        <v>6.8000000000000005E-2</v>
      </c>
      <c r="Z71" s="28">
        <v>2592</v>
      </c>
      <c r="AA71">
        <v>44</v>
      </c>
      <c r="AB71">
        <v>0.54200000000000004</v>
      </c>
      <c r="AC71">
        <v>0.95199999999999996</v>
      </c>
      <c r="AD71">
        <v>0.80500000000000005</v>
      </c>
      <c r="AE71">
        <f>IF(AD71&gt;=0.9,1,0)</f>
        <v>0</v>
      </c>
      <c r="AF71">
        <f>IF(AND(AD71&gt;=0.4,AD71&lt;=0.6),1,0)</f>
        <v>0</v>
      </c>
      <c r="AG71">
        <f>IF(AND(AD71&gt;0.6,AD71&lt;0.9),1,0)</f>
        <v>1</v>
      </c>
      <c r="AH71">
        <f>1-AE71-AF71-AG71</f>
        <v>0</v>
      </c>
      <c r="AI71">
        <f>AE71*B71</f>
        <v>0</v>
      </c>
      <c r="AJ71">
        <f>AF71*B71</f>
        <v>0</v>
      </c>
      <c r="AK71">
        <f>AG71*B71</f>
        <v>44</v>
      </c>
      <c r="AL71">
        <f>AH71*B71</f>
        <v>0</v>
      </c>
      <c r="AM71" s="32">
        <v>2.2325909090909088</v>
      </c>
    </row>
    <row r="72" spans="1:39" x14ac:dyDescent="0.3">
      <c r="A72">
        <v>344</v>
      </c>
      <c r="B72">
        <v>44</v>
      </c>
      <c r="C72" t="s">
        <v>9200</v>
      </c>
      <c r="E72">
        <v>29.05</v>
      </c>
      <c r="F72">
        <v>20</v>
      </c>
      <c r="G72">
        <v>43</v>
      </c>
      <c r="H72">
        <v>2000.25</v>
      </c>
      <c r="I72">
        <v>1997</v>
      </c>
      <c r="J72">
        <v>2006</v>
      </c>
      <c r="K72" t="s">
        <v>9201</v>
      </c>
      <c r="L72" t="s">
        <v>9202</v>
      </c>
      <c r="M72" s="16" t="s">
        <v>17911</v>
      </c>
      <c r="N72" s="8" t="s">
        <v>17912</v>
      </c>
      <c r="O72" t="s">
        <v>132</v>
      </c>
      <c r="P72" t="s">
        <v>132</v>
      </c>
      <c r="Q72" s="5">
        <v>0.61399999999999999</v>
      </c>
      <c r="R72" t="s">
        <v>4890</v>
      </c>
      <c r="S72" s="5">
        <v>0.114</v>
      </c>
      <c r="T72" t="s">
        <v>186</v>
      </c>
      <c r="U72" s="5">
        <v>9.0999999999999998E-2</v>
      </c>
      <c r="V72" t="s">
        <v>3701</v>
      </c>
      <c r="W72" s="5">
        <v>6.8000000000000005E-2</v>
      </c>
      <c r="X72" t="s">
        <v>175</v>
      </c>
      <c r="Y72" s="5">
        <v>4.4999999999999998E-2</v>
      </c>
      <c r="Z72" s="28">
        <v>344</v>
      </c>
      <c r="AA72">
        <v>43</v>
      </c>
      <c r="AB72">
        <v>0.47399999999999998</v>
      </c>
      <c r="AC72">
        <v>0.68799999999999994</v>
      </c>
      <c r="AD72">
        <v>0.54100000000000004</v>
      </c>
      <c r="AE72">
        <f>IF(AD72&gt;=0.9,1,0)</f>
        <v>0</v>
      </c>
      <c r="AF72">
        <f>IF(AND(AD72&gt;=0.4,AD72&lt;=0.6),1,0)</f>
        <v>1</v>
      </c>
      <c r="AG72">
        <f>IF(AND(AD72&gt;0.6,AD72&lt;0.9),1,0)</f>
        <v>0</v>
      </c>
      <c r="AH72">
        <f>1-AE72-AF72-AG72</f>
        <v>0</v>
      </c>
      <c r="AI72">
        <f>AE72*B72</f>
        <v>0</v>
      </c>
      <c r="AJ72">
        <f>AF72*B72</f>
        <v>44</v>
      </c>
      <c r="AK72">
        <f>AG72*B72</f>
        <v>0</v>
      </c>
      <c r="AL72">
        <f>AH72*B72</f>
        <v>0</v>
      </c>
      <c r="AM72" s="32">
        <v>2.2385681818181817</v>
      </c>
    </row>
    <row r="73" spans="1:39" x14ac:dyDescent="0.3">
      <c r="A73">
        <v>142</v>
      </c>
      <c r="B73">
        <v>44</v>
      </c>
      <c r="C73" t="s">
        <v>8995</v>
      </c>
      <c r="D73" t="s">
        <v>8996</v>
      </c>
      <c r="E73">
        <v>81.55</v>
      </c>
      <c r="F73">
        <v>64</v>
      </c>
      <c r="G73">
        <v>95</v>
      </c>
      <c r="H73">
        <v>1998.55</v>
      </c>
      <c r="I73">
        <v>1996</v>
      </c>
      <c r="J73">
        <v>2004</v>
      </c>
      <c r="K73" t="s">
        <v>8997</v>
      </c>
      <c r="L73" t="s">
        <v>8998</v>
      </c>
      <c r="M73" s="16" t="s">
        <v>17910</v>
      </c>
      <c r="N73" s="8" t="s">
        <v>17909</v>
      </c>
      <c r="O73" t="s">
        <v>56</v>
      </c>
      <c r="P73" t="s">
        <v>56</v>
      </c>
      <c r="Q73" s="5">
        <v>0.52300000000000002</v>
      </c>
      <c r="R73" t="s">
        <v>71</v>
      </c>
      <c r="S73" s="5">
        <v>0.13600000000000001</v>
      </c>
      <c r="T73" t="s">
        <v>3684</v>
      </c>
      <c r="U73" s="5">
        <v>0.114</v>
      </c>
      <c r="V73" t="s">
        <v>195</v>
      </c>
      <c r="W73" s="5">
        <v>6.8000000000000005E-2</v>
      </c>
      <c r="X73" t="s">
        <v>57</v>
      </c>
      <c r="Y73" s="5">
        <v>6.8000000000000005E-2</v>
      </c>
      <c r="Z73" s="28">
        <v>142</v>
      </c>
      <c r="AA73">
        <v>44</v>
      </c>
      <c r="AB73">
        <v>0.81699999999999995</v>
      </c>
      <c r="AC73">
        <v>0.89900000000000002</v>
      </c>
      <c r="AD73">
        <v>0.85899999999999999</v>
      </c>
      <c r="AE73">
        <f>IF(AD73&gt;=0.9,1,0)</f>
        <v>0</v>
      </c>
      <c r="AF73">
        <f>IF(AND(AD73&gt;=0.4,AD73&lt;=0.6),1,0)</f>
        <v>0</v>
      </c>
      <c r="AG73">
        <f>IF(AND(AD73&gt;0.6,AD73&lt;0.9),1,0)</f>
        <v>1</v>
      </c>
      <c r="AH73">
        <f>1-AE73-AF73-AG73</f>
        <v>0</v>
      </c>
      <c r="AI73">
        <f>AE73*B73</f>
        <v>0</v>
      </c>
      <c r="AJ73">
        <f>AF73*B73</f>
        <v>0</v>
      </c>
      <c r="AK73">
        <f>AG73*B73</f>
        <v>44</v>
      </c>
      <c r="AL73">
        <f>AH73*B73</f>
        <v>0</v>
      </c>
      <c r="AM73" s="32">
        <v>2.1788863636363636</v>
      </c>
    </row>
    <row r="74" spans="1:39" x14ac:dyDescent="0.3">
      <c r="A74">
        <v>5240</v>
      </c>
      <c r="B74">
        <v>43</v>
      </c>
      <c r="C74" t="s">
        <v>13834</v>
      </c>
      <c r="D74" t="s">
        <v>8098</v>
      </c>
      <c r="E74">
        <v>85.09</v>
      </c>
      <c r="F74">
        <v>76</v>
      </c>
      <c r="G74">
        <v>100</v>
      </c>
      <c r="H74">
        <v>2014.84</v>
      </c>
      <c r="I74">
        <v>2012</v>
      </c>
      <c r="J74">
        <v>2018</v>
      </c>
      <c r="K74" t="s">
        <v>13835</v>
      </c>
      <c r="L74" t="s">
        <v>3147</v>
      </c>
      <c r="M74" s="15" t="s">
        <v>17923</v>
      </c>
      <c r="N74" s="9" t="s">
        <v>8848</v>
      </c>
      <c r="O74" t="s">
        <v>132</v>
      </c>
      <c r="P74" t="s">
        <v>132</v>
      </c>
      <c r="Q74" s="5">
        <v>0.442</v>
      </c>
      <c r="R74" t="s">
        <v>4078</v>
      </c>
      <c r="S74" s="5">
        <v>0.27900000000000003</v>
      </c>
      <c r="T74" t="s">
        <v>90</v>
      </c>
      <c r="U74" s="5">
        <v>0.14000000000000001</v>
      </c>
      <c r="V74" t="s">
        <v>56</v>
      </c>
      <c r="W74" s="5">
        <v>7.0000000000000007E-2</v>
      </c>
      <c r="X74" t="s">
        <v>87</v>
      </c>
      <c r="Y74" s="5">
        <v>4.7E-2</v>
      </c>
      <c r="Z74" s="28">
        <v>5240</v>
      </c>
      <c r="AA74">
        <v>43</v>
      </c>
      <c r="AB74">
        <v>0.88100000000000001</v>
      </c>
      <c r="AC74">
        <v>0.96499999999999997</v>
      </c>
      <c r="AD74">
        <v>0.93300000000000005</v>
      </c>
      <c r="AE74">
        <f>IF(AD74&gt;=0.9,1,0)</f>
        <v>1</v>
      </c>
      <c r="AF74">
        <f>IF(AND(AD74&gt;=0.4,AD74&lt;=0.6),1,0)</f>
        <v>0</v>
      </c>
      <c r="AG74">
        <f>IF(AND(AD74&gt;0.6,AD74&lt;0.9),1,0)</f>
        <v>0</v>
      </c>
      <c r="AH74">
        <f>1-AE74-AF74-AG74</f>
        <v>0</v>
      </c>
      <c r="AI74">
        <f>AE74*B74</f>
        <v>43</v>
      </c>
      <c r="AJ74">
        <f>AF74*B74</f>
        <v>0</v>
      </c>
      <c r="AK74">
        <f>AG74*B74</f>
        <v>0</v>
      </c>
      <c r="AL74">
        <f>AH74*B74</f>
        <v>0</v>
      </c>
      <c r="AM74" s="32">
        <v>1.5451860465116278</v>
      </c>
    </row>
    <row r="75" spans="1:39" x14ac:dyDescent="0.3">
      <c r="A75">
        <v>3237</v>
      </c>
      <c r="B75">
        <v>43</v>
      </c>
      <c r="C75" t="s">
        <v>5736</v>
      </c>
      <c r="D75" t="s">
        <v>11934</v>
      </c>
      <c r="E75">
        <v>90.56</v>
      </c>
      <c r="F75">
        <v>79</v>
      </c>
      <c r="G75">
        <v>99</v>
      </c>
      <c r="H75">
        <v>2013.21</v>
      </c>
      <c r="I75">
        <v>2008</v>
      </c>
      <c r="J75">
        <v>2018</v>
      </c>
      <c r="K75" t="s">
        <v>1542</v>
      </c>
      <c r="L75" t="s">
        <v>11935</v>
      </c>
      <c r="M75" s="15" t="s">
        <v>17922</v>
      </c>
      <c r="N75" s="7" t="s">
        <v>17921</v>
      </c>
      <c r="O75" t="s">
        <v>132</v>
      </c>
      <c r="P75" t="s">
        <v>3673</v>
      </c>
      <c r="Q75" s="5">
        <v>0.30199999999999999</v>
      </c>
      <c r="R75" t="s">
        <v>132</v>
      </c>
      <c r="S75" s="5">
        <v>0.25600000000000001</v>
      </c>
      <c r="T75" t="s">
        <v>56</v>
      </c>
      <c r="U75" s="5">
        <v>0.186</v>
      </c>
      <c r="V75" t="s">
        <v>4078</v>
      </c>
      <c r="W75" s="5">
        <v>7.0000000000000007E-2</v>
      </c>
      <c r="X75" t="s">
        <v>57</v>
      </c>
      <c r="Y75" s="5">
        <v>7.0000000000000007E-2</v>
      </c>
      <c r="Z75" s="28">
        <v>3237</v>
      </c>
      <c r="AA75">
        <v>43</v>
      </c>
      <c r="AB75">
        <v>0.90500000000000003</v>
      </c>
      <c r="AC75">
        <v>0.96599999999999997</v>
      </c>
      <c r="AD75">
        <v>0.93799999999999994</v>
      </c>
      <c r="AE75">
        <f>IF(AD75&gt;=0.9,1,0)</f>
        <v>1</v>
      </c>
      <c r="AF75">
        <f>IF(AND(AD75&gt;=0.4,AD75&lt;=0.6),1,0)</f>
        <v>0</v>
      </c>
      <c r="AG75">
        <f>IF(AND(AD75&gt;0.6,AD75&lt;0.9),1,0)</f>
        <v>0</v>
      </c>
      <c r="AH75">
        <f>1-AE75-AF75-AG75</f>
        <v>0</v>
      </c>
      <c r="AI75">
        <f>AE75*B75</f>
        <v>43</v>
      </c>
      <c r="AJ75">
        <f>AF75*B75</f>
        <v>0</v>
      </c>
      <c r="AK75">
        <f>AG75*B75</f>
        <v>0</v>
      </c>
      <c r="AL75">
        <f>AH75*B75</f>
        <v>0</v>
      </c>
      <c r="AM75" s="32">
        <v>1.7736511627906977</v>
      </c>
    </row>
    <row r="76" spans="1:39" x14ac:dyDescent="0.3">
      <c r="A76">
        <v>1321</v>
      </c>
      <c r="B76">
        <v>43</v>
      </c>
      <c r="C76" t="s">
        <v>10142</v>
      </c>
      <c r="D76" t="s">
        <v>10143</v>
      </c>
      <c r="E76">
        <v>39.6</v>
      </c>
      <c r="F76">
        <v>34</v>
      </c>
      <c r="G76">
        <v>50</v>
      </c>
      <c r="H76">
        <v>2005</v>
      </c>
      <c r="I76">
        <v>2002</v>
      </c>
      <c r="J76">
        <v>2008</v>
      </c>
      <c r="K76" t="s">
        <v>10144</v>
      </c>
      <c r="L76" t="s">
        <v>10145</v>
      </c>
      <c r="M76" s="15" t="s">
        <v>17919</v>
      </c>
      <c r="N76" s="19" t="s">
        <v>17920</v>
      </c>
      <c r="O76" t="s">
        <v>4733</v>
      </c>
      <c r="P76" t="s">
        <v>4733</v>
      </c>
      <c r="Q76" s="5">
        <v>0.72099999999999997</v>
      </c>
      <c r="R76" t="s">
        <v>6275</v>
      </c>
      <c r="S76" s="5">
        <v>0.11600000000000001</v>
      </c>
      <c r="T76" t="s">
        <v>6559</v>
      </c>
      <c r="U76" s="5">
        <v>7.0000000000000007E-2</v>
      </c>
      <c r="V76" t="s">
        <v>4870</v>
      </c>
      <c r="W76" s="5">
        <v>2.3E-2</v>
      </c>
      <c r="X76" t="s">
        <v>5242</v>
      </c>
      <c r="Y76" s="5">
        <v>2.3E-2</v>
      </c>
      <c r="Z76" s="28">
        <v>1321</v>
      </c>
      <c r="AA76">
        <v>43</v>
      </c>
      <c r="AB76">
        <v>0.40500000000000003</v>
      </c>
      <c r="AC76">
        <v>0.53700000000000003</v>
      </c>
      <c r="AD76">
        <v>0.46700000000000003</v>
      </c>
      <c r="AE76">
        <f>IF(AD76&gt;=0.9,1,0)</f>
        <v>0</v>
      </c>
      <c r="AF76">
        <f>IF(AND(AD76&gt;=0.4,AD76&lt;=0.6),1,0)</f>
        <v>1</v>
      </c>
      <c r="AG76">
        <f>IF(AND(AD76&gt;0.6,AD76&lt;0.9),1,0)</f>
        <v>0</v>
      </c>
      <c r="AH76">
        <f>1-AE76-AF76-AG76</f>
        <v>0</v>
      </c>
      <c r="AI76">
        <f>AE76*B76</f>
        <v>0</v>
      </c>
      <c r="AJ76">
        <f>AF76*B76</f>
        <v>43</v>
      </c>
      <c r="AK76">
        <f>AG76*B76</f>
        <v>0</v>
      </c>
      <c r="AL76">
        <f>AH76*B76</f>
        <v>0</v>
      </c>
      <c r="AM76" s="32">
        <v>3.0769302325581394</v>
      </c>
    </row>
    <row r="77" spans="1:39" x14ac:dyDescent="0.3">
      <c r="A77">
        <v>184</v>
      </c>
      <c r="B77">
        <v>43</v>
      </c>
      <c r="C77" t="s">
        <v>3737</v>
      </c>
      <c r="D77" t="s">
        <v>3738</v>
      </c>
      <c r="E77">
        <v>44.09</v>
      </c>
      <c r="F77">
        <v>34</v>
      </c>
      <c r="G77">
        <v>51</v>
      </c>
      <c r="H77">
        <v>2000.51</v>
      </c>
      <c r="I77">
        <v>1996</v>
      </c>
      <c r="J77">
        <v>2007</v>
      </c>
      <c r="K77" t="s">
        <v>268</v>
      </c>
      <c r="L77" t="s">
        <v>269</v>
      </c>
      <c r="M77" s="16" t="s">
        <v>17917</v>
      </c>
      <c r="N77" s="8" t="s">
        <v>17918</v>
      </c>
      <c r="O77" t="s">
        <v>87</v>
      </c>
      <c r="P77" t="s">
        <v>90</v>
      </c>
      <c r="Q77" s="5">
        <v>0.41899999999999998</v>
      </c>
      <c r="R77" t="s">
        <v>87</v>
      </c>
      <c r="S77" s="5">
        <v>0.20899999999999999</v>
      </c>
      <c r="T77" t="s">
        <v>71</v>
      </c>
      <c r="U77" s="5">
        <v>0.14000000000000001</v>
      </c>
      <c r="V77" t="s">
        <v>185</v>
      </c>
      <c r="W77" s="5">
        <v>9.2999999999999999E-2</v>
      </c>
      <c r="X77" t="s">
        <v>3739</v>
      </c>
      <c r="Y77" s="5">
        <v>2.3E-2</v>
      </c>
      <c r="Z77" s="28">
        <v>184</v>
      </c>
      <c r="AA77">
        <v>42</v>
      </c>
      <c r="AB77">
        <v>0.73699999999999999</v>
      </c>
      <c r="AC77">
        <v>0.97099999999999997</v>
      </c>
      <c r="AD77">
        <v>0.89600000000000002</v>
      </c>
      <c r="AE77">
        <f>IF(AD77&gt;=0.9,1,0)</f>
        <v>0</v>
      </c>
      <c r="AF77">
        <f>IF(AND(AD77&gt;=0.4,AD77&lt;=0.6),1,0)</f>
        <v>0</v>
      </c>
      <c r="AG77">
        <f>IF(AND(AD77&gt;0.6,AD77&lt;0.9),1,0)</f>
        <v>1</v>
      </c>
      <c r="AH77">
        <f>1-AE77-AF77-AG77</f>
        <v>0</v>
      </c>
      <c r="AI77">
        <f>AE77*B77</f>
        <v>0</v>
      </c>
      <c r="AJ77">
        <f>AF77*B77</f>
        <v>0</v>
      </c>
      <c r="AK77">
        <f>AG77*B77</f>
        <v>43</v>
      </c>
      <c r="AL77">
        <f>AH77*B77</f>
        <v>0</v>
      </c>
      <c r="AM77" s="32">
        <v>2.2417674418604649</v>
      </c>
    </row>
    <row r="78" spans="1:39" x14ac:dyDescent="0.3">
      <c r="A78">
        <v>2432</v>
      </c>
      <c r="B78">
        <v>42</v>
      </c>
      <c r="C78" t="s">
        <v>5279</v>
      </c>
      <c r="D78" t="s">
        <v>11183</v>
      </c>
      <c r="E78">
        <v>41.33</v>
      </c>
      <c r="F78">
        <v>29</v>
      </c>
      <c r="G78">
        <v>56</v>
      </c>
      <c r="H78">
        <v>2012.1</v>
      </c>
      <c r="I78">
        <v>2006</v>
      </c>
      <c r="J78">
        <v>2018</v>
      </c>
      <c r="K78" t="s">
        <v>1248</v>
      </c>
      <c r="L78" t="s">
        <v>11184</v>
      </c>
      <c r="M78" s="15" t="s">
        <v>17925</v>
      </c>
      <c r="N78" s="7" t="s">
        <v>17924</v>
      </c>
      <c r="O78" t="s">
        <v>54</v>
      </c>
      <c r="P78" t="s">
        <v>54</v>
      </c>
      <c r="Q78" s="5">
        <v>0.214</v>
      </c>
      <c r="R78" t="s">
        <v>90</v>
      </c>
      <c r="S78" s="5">
        <v>0.14299999999999999</v>
      </c>
      <c r="T78" t="s">
        <v>77</v>
      </c>
      <c r="U78" s="5">
        <v>0.14299999999999999</v>
      </c>
      <c r="V78" t="s">
        <v>103</v>
      </c>
      <c r="W78" s="5">
        <v>9.5000000000000001E-2</v>
      </c>
      <c r="X78" t="s">
        <v>5443</v>
      </c>
      <c r="Y78" s="5">
        <v>7.0999999999999994E-2</v>
      </c>
      <c r="Z78" s="28">
        <v>2432</v>
      </c>
      <c r="AA78">
        <v>42</v>
      </c>
      <c r="AB78">
        <v>0.89300000000000002</v>
      </c>
      <c r="AC78">
        <v>1</v>
      </c>
      <c r="AD78">
        <v>0.96699999999999997</v>
      </c>
      <c r="AE78">
        <f>IF(AD78&gt;=0.9,1,0)</f>
        <v>1</v>
      </c>
      <c r="AF78">
        <f>IF(AND(AD78&gt;=0.4,AD78&lt;=0.6),1,0)</f>
        <v>0</v>
      </c>
      <c r="AG78">
        <f>IF(AND(AD78&gt;0.6,AD78&lt;0.9),1,0)</f>
        <v>0</v>
      </c>
      <c r="AH78">
        <f>1-AE78-AF78-AG78</f>
        <v>0</v>
      </c>
      <c r="AI78">
        <f>AE78*B78</f>
        <v>42</v>
      </c>
      <c r="AJ78">
        <f>AF78*B78</f>
        <v>0</v>
      </c>
      <c r="AK78">
        <f>AG78*B78</f>
        <v>0</v>
      </c>
      <c r="AL78">
        <f>AH78*B78</f>
        <v>0</v>
      </c>
      <c r="AM78" s="32">
        <v>1.9050714285714287</v>
      </c>
    </row>
    <row r="79" spans="1:39" x14ac:dyDescent="0.3">
      <c r="A79">
        <v>47</v>
      </c>
      <c r="B79">
        <v>41</v>
      </c>
      <c r="C79" t="s">
        <v>113</v>
      </c>
      <c r="D79" t="s">
        <v>8917</v>
      </c>
      <c r="E79">
        <v>30.61</v>
      </c>
      <c r="F79">
        <v>20</v>
      </c>
      <c r="G79">
        <v>43</v>
      </c>
      <c r="H79">
        <v>2004.37</v>
      </c>
      <c r="I79">
        <v>1996</v>
      </c>
      <c r="J79">
        <v>2017</v>
      </c>
      <c r="K79" t="s">
        <v>112</v>
      </c>
      <c r="L79" t="s">
        <v>8918</v>
      </c>
      <c r="M79" s="15" t="s">
        <v>17928</v>
      </c>
      <c r="N79" s="7" t="s">
        <v>17926</v>
      </c>
      <c r="O79" t="s">
        <v>101</v>
      </c>
      <c r="P79" t="s">
        <v>101</v>
      </c>
      <c r="Q79" s="5">
        <v>0.41499999999999998</v>
      </c>
      <c r="R79" t="s">
        <v>56</v>
      </c>
      <c r="S79" s="5">
        <v>0.17100000000000001</v>
      </c>
      <c r="T79" t="s">
        <v>90</v>
      </c>
      <c r="U79" s="5">
        <v>0.122</v>
      </c>
      <c r="V79" t="s">
        <v>74</v>
      </c>
      <c r="W79" s="5">
        <v>0.122</v>
      </c>
      <c r="X79" t="s">
        <v>71</v>
      </c>
      <c r="Y79" s="5">
        <v>9.8000000000000004E-2</v>
      </c>
      <c r="Z79" s="28">
        <v>47</v>
      </c>
      <c r="AA79">
        <v>41</v>
      </c>
      <c r="AB79">
        <v>0.75900000000000001</v>
      </c>
      <c r="AC79">
        <v>1</v>
      </c>
      <c r="AD79">
        <v>0.94199999999999995</v>
      </c>
      <c r="AE79">
        <f>IF(AD79&gt;=0.9,1,0)</f>
        <v>1</v>
      </c>
      <c r="AF79">
        <f>IF(AND(AD79&gt;=0.4,AD79&lt;=0.6),1,0)</f>
        <v>0</v>
      </c>
      <c r="AG79">
        <f>IF(AND(AD79&gt;0.6,AD79&lt;0.9),1,0)</f>
        <v>0</v>
      </c>
      <c r="AH79">
        <f>1-AE79-AF79-AG79</f>
        <v>0</v>
      </c>
      <c r="AI79">
        <f>AE79*B79</f>
        <v>41</v>
      </c>
      <c r="AJ79">
        <f>AF79*B79</f>
        <v>0</v>
      </c>
      <c r="AK79">
        <f>AG79*B79</f>
        <v>0</v>
      </c>
      <c r="AL79">
        <f>AH79*B79</f>
        <v>0</v>
      </c>
      <c r="AM79" s="32">
        <v>2.267780487804878</v>
      </c>
    </row>
    <row r="80" spans="1:39" x14ac:dyDescent="0.3">
      <c r="A80">
        <v>34</v>
      </c>
      <c r="B80">
        <v>40</v>
      </c>
      <c r="C80" t="s">
        <v>76</v>
      </c>
      <c r="D80" t="s">
        <v>8901</v>
      </c>
      <c r="E80">
        <v>23.18</v>
      </c>
      <c r="F80">
        <v>20</v>
      </c>
      <c r="G80">
        <v>29</v>
      </c>
      <c r="H80">
        <v>1999.53</v>
      </c>
      <c r="I80">
        <v>1996</v>
      </c>
      <c r="J80">
        <v>2005</v>
      </c>
      <c r="K80" t="s">
        <v>75</v>
      </c>
      <c r="L80" t="s">
        <v>8902</v>
      </c>
      <c r="M80" s="15" t="s">
        <v>17930</v>
      </c>
      <c r="N80" s="7" t="s">
        <v>17929</v>
      </c>
      <c r="O80" t="s">
        <v>74</v>
      </c>
      <c r="P80" t="s">
        <v>74</v>
      </c>
      <c r="Q80" s="5">
        <v>0.57499999999999996</v>
      </c>
      <c r="R80" t="s">
        <v>72</v>
      </c>
      <c r="S80" s="5">
        <v>0.15</v>
      </c>
      <c r="T80" t="s">
        <v>73</v>
      </c>
      <c r="U80" s="5">
        <v>0.15</v>
      </c>
      <c r="V80" t="s">
        <v>79</v>
      </c>
      <c r="W80" s="5">
        <v>0.05</v>
      </c>
      <c r="X80" t="s">
        <v>78</v>
      </c>
      <c r="Y80" s="5">
        <v>2.5000000000000001E-2</v>
      </c>
      <c r="Z80" s="28">
        <v>34</v>
      </c>
      <c r="AA80">
        <v>40</v>
      </c>
      <c r="AB80">
        <v>0.68200000000000005</v>
      </c>
      <c r="AC80">
        <v>1</v>
      </c>
      <c r="AD80">
        <v>0.97899999999999998</v>
      </c>
      <c r="AE80">
        <f>IF(AD80&gt;=0.9,1,0)</f>
        <v>1</v>
      </c>
      <c r="AF80">
        <f>IF(AND(AD80&gt;=0.4,AD80&lt;=0.6),1,0)</f>
        <v>0</v>
      </c>
      <c r="AG80">
        <f>IF(AND(AD80&gt;0.6,AD80&lt;0.9),1,0)</f>
        <v>0</v>
      </c>
      <c r="AH80">
        <f>1-AE80-AF80-AG80</f>
        <v>0</v>
      </c>
      <c r="AI80">
        <f>AE80*B80</f>
        <v>40</v>
      </c>
      <c r="AJ80">
        <f>AF80*B80</f>
        <v>0</v>
      </c>
      <c r="AK80">
        <f>AG80*B80</f>
        <v>0</v>
      </c>
      <c r="AL80">
        <f>AH80*B80</f>
        <v>0</v>
      </c>
      <c r="AM80" s="32">
        <v>2.7697750000000001</v>
      </c>
    </row>
    <row r="81" spans="1:39" x14ac:dyDescent="0.3">
      <c r="A81">
        <v>187</v>
      </c>
      <c r="B81">
        <v>39</v>
      </c>
      <c r="C81" t="s">
        <v>3744</v>
      </c>
      <c r="D81" t="s">
        <v>9034</v>
      </c>
      <c r="E81">
        <v>50.41</v>
      </c>
      <c r="F81">
        <v>37</v>
      </c>
      <c r="G81">
        <v>64</v>
      </c>
      <c r="H81">
        <v>1999.95</v>
      </c>
      <c r="I81">
        <v>1996</v>
      </c>
      <c r="J81">
        <v>2003</v>
      </c>
      <c r="K81" t="s">
        <v>273</v>
      </c>
      <c r="L81" t="s">
        <v>9035</v>
      </c>
      <c r="M81" s="15" t="s">
        <v>17932</v>
      </c>
      <c r="N81" s="7" t="s">
        <v>17931</v>
      </c>
      <c r="O81" t="s">
        <v>132</v>
      </c>
      <c r="P81" t="s">
        <v>132</v>
      </c>
      <c r="Q81" s="5">
        <v>0.28199999999999997</v>
      </c>
      <c r="R81" t="s">
        <v>57</v>
      </c>
      <c r="S81" s="5">
        <v>0.25600000000000001</v>
      </c>
      <c r="T81" t="s">
        <v>56</v>
      </c>
      <c r="U81" s="5">
        <v>0.20499999999999999</v>
      </c>
      <c r="V81" t="s">
        <v>3673</v>
      </c>
      <c r="W81" s="5">
        <v>0.10299999999999999</v>
      </c>
      <c r="X81" t="s">
        <v>103</v>
      </c>
      <c r="Y81" s="5">
        <v>0.10299999999999999</v>
      </c>
      <c r="Z81" s="28">
        <v>187</v>
      </c>
      <c r="AA81">
        <v>39</v>
      </c>
      <c r="AB81">
        <v>0.83599999999999997</v>
      </c>
      <c r="AC81">
        <v>0.95899999999999996</v>
      </c>
      <c r="AD81">
        <v>0.9</v>
      </c>
      <c r="AE81">
        <f>IF(AD81&gt;=0.9,1,0)</f>
        <v>1</v>
      </c>
      <c r="AF81">
        <f>IF(AND(AD81&gt;=0.4,AD81&lt;=0.6),1,0)</f>
        <v>0</v>
      </c>
      <c r="AG81">
        <f>IF(AND(AD81&gt;0.6,AD81&lt;0.9),1,0)</f>
        <v>0</v>
      </c>
      <c r="AH81">
        <f>1-AE81-AF81-AG81</f>
        <v>0</v>
      </c>
      <c r="AI81">
        <f>AE81*B81</f>
        <v>39</v>
      </c>
      <c r="AJ81">
        <f>AF81*B81</f>
        <v>0</v>
      </c>
      <c r="AK81">
        <f>AG81*B81</f>
        <v>0</v>
      </c>
      <c r="AL81">
        <f>AH81*B81</f>
        <v>0</v>
      </c>
      <c r="AM81" s="32">
        <v>2.1583076923076923</v>
      </c>
    </row>
    <row r="82" spans="1:39" x14ac:dyDescent="0.3">
      <c r="A82">
        <v>3898</v>
      </c>
      <c r="B82">
        <v>38</v>
      </c>
      <c r="C82" t="s">
        <v>6094</v>
      </c>
      <c r="D82" t="s">
        <v>6095</v>
      </c>
      <c r="E82">
        <v>25.58</v>
      </c>
      <c r="F82">
        <v>23</v>
      </c>
      <c r="G82">
        <v>31</v>
      </c>
      <c r="H82">
        <v>2012.58</v>
      </c>
      <c r="I82">
        <v>2010</v>
      </c>
      <c r="J82">
        <v>2016</v>
      </c>
      <c r="K82" t="s">
        <v>1775</v>
      </c>
      <c r="L82" t="s">
        <v>1776</v>
      </c>
      <c r="M82" s="15" t="s">
        <v>17935</v>
      </c>
      <c r="N82" s="7" t="s">
        <v>17935</v>
      </c>
      <c r="O82" t="s">
        <v>72</v>
      </c>
      <c r="P82" t="s">
        <v>72</v>
      </c>
      <c r="Q82" s="5">
        <v>0.89500000000000002</v>
      </c>
      <c r="R82" t="s">
        <v>74</v>
      </c>
      <c r="S82" s="5">
        <v>5.2999999999999999E-2</v>
      </c>
      <c r="T82" t="s">
        <v>77</v>
      </c>
      <c r="U82" s="5">
        <v>2.5999999999999999E-2</v>
      </c>
      <c r="V82" t="s">
        <v>99</v>
      </c>
      <c r="W82" s="5">
        <v>2.5999999999999999E-2</v>
      </c>
      <c r="Y82" s="5">
        <v>0</v>
      </c>
      <c r="Z82" s="28">
        <v>3898</v>
      </c>
      <c r="AA82">
        <v>38</v>
      </c>
      <c r="AB82">
        <v>0.625</v>
      </c>
      <c r="AC82">
        <v>0.95799999999999996</v>
      </c>
      <c r="AD82">
        <v>0.84099999999999997</v>
      </c>
      <c r="AE82">
        <f>IF(AD82&gt;=0.9,1,0)</f>
        <v>0</v>
      </c>
      <c r="AF82">
        <f>IF(AND(AD82&gt;=0.4,AD82&lt;=0.6),1,0)</f>
        <v>0</v>
      </c>
      <c r="AG82">
        <f>IF(AND(AD82&gt;0.6,AD82&lt;0.9),1,0)</f>
        <v>1</v>
      </c>
      <c r="AH82">
        <f>1-AE82-AF82-AG82</f>
        <v>0</v>
      </c>
      <c r="AI82">
        <f>AE82*B82</f>
        <v>0</v>
      </c>
      <c r="AJ82">
        <f>AF82*B82</f>
        <v>0</v>
      </c>
      <c r="AK82">
        <f>AG82*B82</f>
        <v>38</v>
      </c>
      <c r="AL82">
        <f>AH82*B82</f>
        <v>0</v>
      </c>
      <c r="AM82" s="32">
        <v>2.3814473684210529</v>
      </c>
    </row>
    <row r="83" spans="1:39" x14ac:dyDescent="0.3">
      <c r="A83">
        <v>3207</v>
      </c>
      <c r="B83">
        <v>38</v>
      </c>
      <c r="C83" t="s">
        <v>5716</v>
      </c>
      <c r="D83" t="s">
        <v>5717</v>
      </c>
      <c r="E83">
        <v>73.08</v>
      </c>
      <c r="F83">
        <v>67</v>
      </c>
      <c r="G83">
        <v>82</v>
      </c>
      <c r="H83">
        <v>2013.18</v>
      </c>
      <c r="I83">
        <v>2008</v>
      </c>
      <c r="J83">
        <v>2018</v>
      </c>
      <c r="K83" t="s">
        <v>1523</v>
      </c>
      <c r="L83" t="s">
        <v>1524</v>
      </c>
      <c r="M83" s="15" t="s">
        <v>17938</v>
      </c>
      <c r="N83" s="7" t="s">
        <v>17934</v>
      </c>
      <c r="O83" t="s">
        <v>74</v>
      </c>
      <c r="P83" t="s">
        <v>74</v>
      </c>
      <c r="Q83" s="5">
        <v>0.36799999999999999</v>
      </c>
      <c r="R83" t="s">
        <v>87</v>
      </c>
      <c r="S83" s="5">
        <v>0.21099999999999999</v>
      </c>
      <c r="T83" t="s">
        <v>86</v>
      </c>
      <c r="U83" s="5">
        <v>0.184</v>
      </c>
      <c r="V83" t="s">
        <v>103</v>
      </c>
      <c r="W83" s="5">
        <v>7.9000000000000001E-2</v>
      </c>
      <c r="X83" t="s">
        <v>99</v>
      </c>
      <c r="Y83" s="5">
        <v>5.2999999999999999E-2</v>
      </c>
      <c r="Z83" s="28">
        <v>3207</v>
      </c>
      <c r="AA83">
        <v>38</v>
      </c>
      <c r="AB83">
        <v>0.92500000000000004</v>
      </c>
      <c r="AC83">
        <v>1</v>
      </c>
      <c r="AD83">
        <v>0.95799999999999996</v>
      </c>
      <c r="AE83">
        <f>IF(AD83&gt;=0.9,1,0)</f>
        <v>1</v>
      </c>
      <c r="AF83">
        <f>IF(AND(AD83&gt;=0.4,AD83&lt;=0.6),1,0)</f>
        <v>0</v>
      </c>
      <c r="AG83">
        <f>IF(AND(AD83&gt;0.6,AD83&lt;0.9),1,0)</f>
        <v>0</v>
      </c>
      <c r="AH83">
        <f>1-AE83-AF83-AG83</f>
        <v>0</v>
      </c>
      <c r="AI83">
        <f>AE83*B83</f>
        <v>38</v>
      </c>
      <c r="AJ83">
        <f>AF83*B83</f>
        <v>0</v>
      </c>
      <c r="AK83">
        <f>AG83*B83</f>
        <v>0</v>
      </c>
      <c r="AL83">
        <f>AH83*B83</f>
        <v>0</v>
      </c>
      <c r="AM83" s="32">
        <v>2.0392631578947369</v>
      </c>
    </row>
    <row r="84" spans="1:39" x14ac:dyDescent="0.3">
      <c r="A84">
        <v>125</v>
      </c>
      <c r="B84">
        <v>38</v>
      </c>
      <c r="C84" t="s">
        <v>3682</v>
      </c>
      <c r="D84" t="s">
        <v>3683</v>
      </c>
      <c r="E84">
        <v>69.05</v>
      </c>
      <c r="F84">
        <v>42</v>
      </c>
      <c r="G84">
        <v>85</v>
      </c>
      <c r="H84">
        <v>1999.45</v>
      </c>
      <c r="I84">
        <v>1996</v>
      </c>
      <c r="J84">
        <v>2011</v>
      </c>
      <c r="K84" t="s">
        <v>220</v>
      </c>
      <c r="L84" t="s">
        <v>221</v>
      </c>
      <c r="M84" s="15" t="s">
        <v>17933</v>
      </c>
      <c r="N84" s="7" t="s">
        <v>17927</v>
      </c>
      <c r="O84" t="s">
        <v>56</v>
      </c>
      <c r="P84" t="s">
        <v>56</v>
      </c>
      <c r="Q84" s="5">
        <v>0.5</v>
      </c>
      <c r="R84" t="s">
        <v>195</v>
      </c>
      <c r="S84" s="5">
        <v>0.21099999999999999</v>
      </c>
      <c r="T84" t="s">
        <v>57</v>
      </c>
      <c r="U84" s="5">
        <v>7.9000000000000001E-2</v>
      </c>
      <c r="V84" t="s">
        <v>87</v>
      </c>
      <c r="W84" s="5">
        <v>5.2999999999999999E-2</v>
      </c>
      <c r="X84" t="s">
        <v>3675</v>
      </c>
      <c r="Y84" s="5">
        <v>5.2999999999999999E-2</v>
      </c>
      <c r="Z84" s="28">
        <v>125</v>
      </c>
      <c r="AA84">
        <v>38</v>
      </c>
      <c r="AB84">
        <v>0.81399999999999995</v>
      </c>
      <c r="AC84">
        <v>1</v>
      </c>
      <c r="AD84">
        <v>0.97</v>
      </c>
      <c r="AE84">
        <f>IF(AD84&gt;=0.9,1,0)</f>
        <v>1</v>
      </c>
      <c r="AF84">
        <f>IF(AND(AD84&gt;=0.4,AD84&lt;=0.6),1,0)</f>
        <v>0</v>
      </c>
      <c r="AG84">
        <f>IF(AND(AD84&gt;0.6,AD84&lt;0.9),1,0)</f>
        <v>0</v>
      </c>
      <c r="AH84">
        <f>1-AE84-AF84-AG84</f>
        <v>0</v>
      </c>
      <c r="AI84">
        <f>AE84*B84</f>
        <v>38</v>
      </c>
      <c r="AJ84">
        <f>AF84*B84</f>
        <v>0</v>
      </c>
      <c r="AK84">
        <f>AG84*B84</f>
        <v>0</v>
      </c>
      <c r="AL84">
        <f>AH84*B84</f>
        <v>0</v>
      </c>
      <c r="AM84" s="32">
        <v>2.1938684210526316</v>
      </c>
    </row>
    <row r="85" spans="1:39" x14ac:dyDescent="0.3">
      <c r="A85">
        <v>4614</v>
      </c>
      <c r="B85">
        <v>37</v>
      </c>
      <c r="C85" t="s">
        <v>6450</v>
      </c>
      <c r="D85" t="s">
        <v>6451</v>
      </c>
      <c r="E85">
        <v>92.54</v>
      </c>
      <c r="F85">
        <v>76</v>
      </c>
      <c r="G85">
        <v>97</v>
      </c>
      <c r="H85">
        <v>2014.19</v>
      </c>
      <c r="I85">
        <v>2011</v>
      </c>
      <c r="J85">
        <v>2018</v>
      </c>
      <c r="K85" t="s">
        <v>2009</v>
      </c>
      <c r="L85" t="s">
        <v>2010</v>
      </c>
      <c r="M85" s="15" t="s">
        <v>17943</v>
      </c>
      <c r="N85" s="9" t="s">
        <v>17892</v>
      </c>
      <c r="O85" t="s">
        <v>5731</v>
      </c>
      <c r="P85" t="s">
        <v>5731</v>
      </c>
      <c r="Q85" s="5">
        <v>0.432</v>
      </c>
      <c r="R85" t="s">
        <v>4078</v>
      </c>
      <c r="S85" s="5">
        <v>0.108</v>
      </c>
      <c r="T85" t="s">
        <v>132</v>
      </c>
      <c r="U85" s="5">
        <v>0.108</v>
      </c>
      <c r="V85" t="s">
        <v>103</v>
      </c>
      <c r="W85" s="5">
        <v>0.108</v>
      </c>
      <c r="X85" t="s">
        <v>4628</v>
      </c>
      <c r="Y85" s="5">
        <v>0.108</v>
      </c>
      <c r="Z85" s="28">
        <v>4614</v>
      </c>
      <c r="AA85">
        <v>37</v>
      </c>
      <c r="AB85">
        <v>0.69299999999999995</v>
      </c>
      <c r="AC85">
        <v>0.91700000000000004</v>
      </c>
      <c r="AD85">
        <v>0.875</v>
      </c>
      <c r="AE85">
        <f>IF(AD85&gt;=0.9,1,0)</f>
        <v>0</v>
      </c>
      <c r="AF85">
        <f>IF(AND(AD85&gt;=0.4,AD85&lt;=0.6),1,0)</f>
        <v>0</v>
      </c>
      <c r="AG85">
        <f>IF(AND(AD85&gt;0.6,AD85&lt;0.9),1,0)</f>
        <v>1</v>
      </c>
      <c r="AH85">
        <f>1-AE85-AF85-AG85</f>
        <v>0</v>
      </c>
      <c r="AI85">
        <f>AE85*B85</f>
        <v>0</v>
      </c>
      <c r="AJ85">
        <f>AF85*B85</f>
        <v>0</v>
      </c>
      <c r="AK85">
        <f>AG85*B85</f>
        <v>37</v>
      </c>
      <c r="AL85">
        <f>AH85*B85</f>
        <v>0</v>
      </c>
      <c r="AM85" s="32">
        <v>1.6924054054054054</v>
      </c>
    </row>
    <row r="86" spans="1:39" x14ac:dyDescent="0.3">
      <c r="A86">
        <v>2993</v>
      </c>
      <c r="B86">
        <v>37</v>
      </c>
      <c r="C86" t="s">
        <v>11689</v>
      </c>
      <c r="D86" t="s">
        <v>6981</v>
      </c>
      <c r="E86">
        <v>46.3</v>
      </c>
      <c r="F86">
        <v>26</v>
      </c>
      <c r="G86">
        <v>83</v>
      </c>
      <c r="H86">
        <v>2016.03</v>
      </c>
      <c r="I86">
        <v>2008</v>
      </c>
      <c r="J86">
        <v>2018</v>
      </c>
      <c r="K86" t="s">
        <v>11690</v>
      </c>
      <c r="L86" t="s">
        <v>2361</v>
      </c>
      <c r="M86" s="15" t="s">
        <v>17942</v>
      </c>
      <c r="N86" s="7" t="s">
        <v>17941</v>
      </c>
      <c r="O86" t="s">
        <v>74</v>
      </c>
      <c r="P86" t="s">
        <v>74</v>
      </c>
      <c r="Q86" s="5">
        <v>0.378</v>
      </c>
      <c r="R86" t="s">
        <v>73</v>
      </c>
      <c r="S86" s="5">
        <v>0.35099999999999998</v>
      </c>
      <c r="T86" t="s">
        <v>72</v>
      </c>
      <c r="U86" s="5">
        <v>0.189</v>
      </c>
      <c r="V86" t="s">
        <v>77</v>
      </c>
      <c r="W86" s="5">
        <v>2.7E-2</v>
      </c>
      <c r="X86" t="s">
        <v>15</v>
      </c>
      <c r="Y86" s="5">
        <v>2.7E-2</v>
      </c>
      <c r="Z86" s="28">
        <v>2993</v>
      </c>
      <c r="AA86">
        <v>37</v>
      </c>
      <c r="AB86">
        <v>0.69799999999999995</v>
      </c>
      <c r="AC86">
        <v>0.96399999999999997</v>
      </c>
      <c r="AD86">
        <v>0.80400000000000005</v>
      </c>
      <c r="AE86">
        <f>IF(AD86&gt;=0.9,1,0)</f>
        <v>0</v>
      </c>
      <c r="AF86">
        <f>IF(AND(AD86&gt;=0.4,AD86&lt;=0.6),1,0)</f>
        <v>0</v>
      </c>
      <c r="AG86">
        <f>IF(AND(AD86&gt;0.6,AD86&lt;0.9),1,0)</f>
        <v>1</v>
      </c>
      <c r="AH86">
        <f>1-AE86-AF86-AG86</f>
        <v>0</v>
      </c>
      <c r="AI86">
        <f>AE86*B86</f>
        <v>0</v>
      </c>
      <c r="AJ86">
        <f>AF86*B86</f>
        <v>0</v>
      </c>
      <c r="AK86">
        <f>AG86*B86</f>
        <v>37</v>
      </c>
      <c r="AL86">
        <f>AH86*B86</f>
        <v>0</v>
      </c>
      <c r="AM86" s="32">
        <v>1.4037837837837837</v>
      </c>
    </row>
    <row r="87" spans="1:39" x14ac:dyDescent="0.3">
      <c r="A87">
        <v>397</v>
      </c>
      <c r="B87">
        <v>37</v>
      </c>
      <c r="C87" t="s">
        <v>9261</v>
      </c>
      <c r="D87" t="s">
        <v>3901</v>
      </c>
      <c r="E87">
        <v>52.24</v>
      </c>
      <c r="F87">
        <v>38</v>
      </c>
      <c r="G87">
        <v>69</v>
      </c>
      <c r="H87">
        <v>2001.97</v>
      </c>
      <c r="I87">
        <v>1997</v>
      </c>
      <c r="J87">
        <v>2011</v>
      </c>
      <c r="K87" t="s">
        <v>9262</v>
      </c>
      <c r="L87" t="s">
        <v>384</v>
      </c>
      <c r="M87" s="15" t="s">
        <v>17936</v>
      </c>
      <c r="N87" s="7" t="s">
        <v>17937</v>
      </c>
      <c r="O87" t="s">
        <v>56</v>
      </c>
      <c r="P87" t="s">
        <v>56</v>
      </c>
      <c r="Q87" s="5">
        <v>0.81100000000000005</v>
      </c>
      <c r="R87" t="s">
        <v>4032</v>
      </c>
      <c r="S87" s="5">
        <v>8.1000000000000003E-2</v>
      </c>
      <c r="T87" t="s">
        <v>3684</v>
      </c>
      <c r="U87" s="5">
        <v>2.7E-2</v>
      </c>
      <c r="V87" t="s">
        <v>71</v>
      </c>
      <c r="W87" s="5">
        <v>2.7E-2</v>
      </c>
      <c r="X87" t="s">
        <v>195</v>
      </c>
      <c r="Y87" s="5">
        <v>2.7E-2</v>
      </c>
      <c r="Z87" s="28">
        <v>397</v>
      </c>
      <c r="AA87">
        <v>37</v>
      </c>
      <c r="AB87">
        <v>0.79600000000000004</v>
      </c>
      <c r="AC87">
        <v>1</v>
      </c>
      <c r="AD87">
        <v>0.96599999999999997</v>
      </c>
      <c r="AE87">
        <f>IF(AD87&gt;=0.9,1,0)</f>
        <v>1</v>
      </c>
      <c r="AF87">
        <f>IF(AND(AD87&gt;=0.4,AD87&lt;=0.6),1,0)</f>
        <v>0</v>
      </c>
      <c r="AG87">
        <f>IF(AND(AD87&gt;0.6,AD87&lt;0.9),1,0)</f>
        <v>0</v>
      </c>
      <c r="AH87">
        <f>1-AE87-AF87-AG87</f>
        <v>0</v>
      </c>
      <c r="AI87">
        <f>AE87*B87</f>
        <v>37</v>
      </c>
      <c r="AJ87">
        <f>AF87*B87</f>
        <v>0</v>
      </c>
      <c r="AK87">
        <f>AG87*B87</f>
        <v>0</v>
      </c>
      <c r="AL87">
        <f>AH87*B87</f>
        <v>0</v>
      </c>
      <c r="AM87" s="32">
        <v>2.2115675675675677</v>
      </c>
    </row>
    <row r="88" spans="1:39" x14ac:dyDescent="0.3">
      <c r="A88">
        <v>398</v>
      </c>
      <c r="B88">
        <v>37</v>
      </c>
      <c r="C88" t="s">
        <v>9263</v>
      </c>
      <c r="D88" t="s">
        <v>9264</v>
      </c>
      <c r="E88">
        <v>58.38</v>
      </c>
      <c r="F88">
        <v>43</v>
      </c>
      <c r="G88">
        <v>74</v>
      </c>
      <c r="H88">
        <v>2004.51</v>
      </c>
      <c r="I88">
        <v>1997</v>
      </c>
      <c r="J88">
        <v>2016</v>
      </c>
      <c r="K88" t="s">
        <v>9265</v>
      </c>
      <c r="L88" t="s">
        <v>9266</v>
      </c>
      <c r="M88" s="15" t="s">
        <v>17940</v>
      </c>
      <c r="N88" s="7" t="s">
        <v>17939</v>
      </c>
      <c r="O88" t="s">
        <v>132</v>
      </c>
      <c r="P88" t="s">
        <v>132</v>
      </c>
      <c r="Q88" s="5">
        <v>0.35099999999999998</v>
      </c>
      <c r="R88" t="s">
        <v>57</v>
      </c>
      <c r="S88" s="5">
        <v>0.27</v>
      </c>
      <c r="T88" t="s">
        <v>3673</v>
      </c>
      <c r="U88" s="5">
        <v>0.108</v>
      </c>
      <c r="V88" t="s">
        <v>90</v>
      </c>
      <c r="W88" s="5">
        <v>0.108</v>
      </c>
      <c r="X88" t="s">
        <v>56</v>
      </c>
      <c r="Y88" s="5">
        <v>0.108</v>
      </c>
      <c r="Z88" s="28">
        <v>398</v>
      </c>
      <c r="AA88">
        <v>37</v>
      </c>
      <c r="AB88">
        <v>0.85699999999999998</v>
      </c>
      <c r="AC88">
        <v>0.96099999999999997</v>
      </c>
      <c r="AD88">
        <v>0.92200000000000004</v>
      </c>
      <c r="AE88">
        <f>IF(AD88&gt;=0.9,1,0)</f>
        <v>1</v>
      </c>
      <c r="AF88">
        <f>IF(AND(AD88&gt;=0.4,AD88&lt;=0.6),1,0)</f>
        <v>0</v>
      </c>
      <c r="AG88">
        <f>IF(AND(AD88&gt;0.6,AD88&lt;0.9),1,0)</f>
        <v>0</v>
      </c>
      <c r="AH88">
        <f>1-AE88-AF88-AG88</f>
        <v>0</v>
      </c>
      <c r="AI88">
        <f>AE88*B88</f>
        <v>37</v>
      </c>
      <c r="AJ88">
        <f>AF88*B88</f>
        <v>0</v>
      </c>
      <c r="AK88">
        <f>AG88*B88</f>
        <v>0</v>
      </c>
      <c r="AL88">
        <f>AH88*B88</f>
        <v>0</v>
      </c>
      <c r="AM88" s="32">
        <v>2.1635945945945947</v>
      </c>
    </row>
    <row r="89" spans="1:39" x14ac:dyDescent="0.3">
      <c r="A89">
        <v>2105</v>
      </c>
      <c r="B89">
        <v>36</v>
      </c>
      <c r="C89" t="s">
        <v>10871</v>
      </c>
      <c r="D89" t="s">
        <v>10872</v>
      </c>
      <c r="E89">
        <v>63.22</v>
      </c>
      <c r="F89">
        <v>48</v>
      </c>
      <c r="G89">
        <v>78</v>
      </c>
      <c r="H89">
        <v>2009.72</v>
      </c>
      <c r="I89">
        <v>2005</v>
      </c>
      <c r="J89">
        <v>2015</v>
      </c>
      <c r="K89" t="s">
        <v>10873</v>
      </c>
      <c r="L89" t="s">
        <v>10874</v>
      </c>
      <c r="M89" s="15" t="s">
        <v>17947</v>
      </c>
      <c r="N89" s="7" t="s">
        <v>17946</v>
      </c>
      <c r="O89" t="s">
        <v>3673</v>
      </c>
      <c r="P89" t="s">
        <v>3673</v>
      </c>
      <c r="Q89" s="5">
        <v>0.44400000000000001</v>
      </c>
      <c r="R89" t="s">
        <v>56</v>
      </c>
      <c r="S89" s="5">
        <v>0.222</v>
      </c>
      <c r="T89" t="s">
        <v>90</v>
      </c>
      <c r="U89" s="5">
        <v>0.19400000000000001</v>
      </c>
      <c r="V89" t="s">
        <v>132</v>
      </c>
      <c r="W89" s="5">
        <v>0.111</v>
      </c>
      <c r="X89" t="s">
        <v>87</v>
      </c>
      <c r="Y89" s="5">
        <v>2.8000000000000001E-2</v>
      </c>
      <c r="Z89" s="28">
        <v>2105</v>
      </c>
      <c r="AA89">
        <v>36</v>
      </c>
      <c r="AB89">
        <v>0.83099999999999996</v>
      </c>
      <c r="AC89">
        <v>0.94399999999999995</v>
      </c>
      <c r="AD89">
        <v>0.91</v>
      </c>
      <c r="AE89">
        <f>IF(AD89&gt;=0.9,1,0)</f>
        <v>1</v>
      </c>
      <c r="AF89">
        <f>IF(AND(AD89&gt;=0.4,AD89&lt;=0.6),1,0)</f>
        <v>0</v>
      </c>
      <c r="AG89">
        <f>IF(AND(AD89&gt;0.6,AD89&lt;0.9),1,0)</f>
        <v>0</v>
      </c>
      <c r="AH89">
        <f>1-AE89-AF89-AG89</f>
        <v>0</v>
      </c>
      <c r="AI89">
        <f>AE89*B89</f>
        <v>36</v>
      </c>
      <c r="AJ89">
        <f>AF89*B89</f>
        <v>0</v>
      </c>
      <c r="AK89">
        <f>AG89*B89</f>
        <v>0</v>
      </c>
      <c r="AL89">
        <f>AH89*B89</f>
        <v>0</v>
      </c>
      <c r="AM89" s="32">
        <v>2.1880833333333332</v>
      </c>
    </row>
    <row r="90" spans="1:39" x14ac:dyDescent="0.3">
      <c r="A90">
        <v>636</v>
      </c>
      <c r="B90">
        <v>36</v>
      </c>
      <c r="C90" t="s">
        <v>102</v>
      </c>
      <c r="D90" t="s">
        <v>92</v>
      </c>
      <c r="E90">
        <v>76.81</v>
      </c>
      <c r="F90">
        <v>60</v>
      </c>
      <c r="G90">
        <v>85</v>
      </c>
      <c r="H90">
        <v>2006.81</v>
      </c>
      <c r="I90">
        <v>1999</v>
      </c>
      <c r="J90">
        <v>2018</v>
      </c>
      <c r="K90" t="s">
        <v>100</v>
      </c>
      <c r="L90" t="s">
        <v>91</v>
      </c>
      <c r="M90" s="15" t="s">
        <v>17945</v>
      </c>
      <c r="N90" s="7" t="s">
        <v>17944</v>
      </c>
      <c r="O90" t="s">
        <v>74</v>
      </c>
      <c r="P90" t="s">
        <v>74</v>
      </c>
      <c r="Q90" s="5">
        <v>0.41699999999999998</v>
      </c>
      <c r="R90" t="s">
        <v>101</v>
      </c>
      <c r="S90" s="5">
        <v>0.16700000000000001</v>
      </c>
      <c r="T90" t="s">
        <v>87</v>
      </c>
      <c r="U90" s="5">
        <v>0.111</v>
      </c>
      <c r="V90" t="s">
        <v>90</v>
      </c>
      <c r="W90" s="5">
        <v>8.3000000000000004E-2</v>
      </c>
      <c r="X90" t="s">
        <v>95</v>
      </c>
      <c r="Y90" s="5">
        <v>5.6000000000000001E-2</v>
      </c>
      <c r="Z90" s="28">
        <v>636</v>
      </c>
      <c r="AA90">
        <v>36</v>
      </c>
      <c r="AB90">
        <v>0.98299999999999998</v>
      </c>
      <c r="AC90">
        <v>1</v>
      </c>
      <c r="AD90">
        <v>0.996</v>
      </c>
      <c r="AE90">
        <f>IF(AD90&gt;=0.9,1,0)</f>
        <v>1</v>
      </c>
      <c r="AF90">
        <f>IF(AND(AD90&gt;=0.4,AD90&lt;=0.6),1,0)</f>
        <v>0</v>
      </c>
      <c r="AG90">
        <f>IF(AND(AD90&gt;0.6,AD90&lt;0.9),1,0)</f>
        <v>0</v>
      </c>
      <c r="AH90">
        <f>1-AE90-AF90-AG90</f>
        <v>0</v>
      </c>
      <c r="AI90">
        <f>AE90*B90</f>
        <v>36</v>
      </c>
      <c r="AJ90">
        <f>AF90*B90</f>
        <v>0</v>
      </c>
      <c r="AK90">
        <f>AG90*B90</f>
        <v>0</v>
      </c>
      <c r="AL90">
        <f>AH90*B90</f>
        <v>0</v>
      </c>
      <c r="AM90" s="32">
        <v>2.3743611111111114</v>
      </c>
    </row>
    <row r="91" spans="1:39" x14ac:dyDescent="0.3">
      <c r="A91">
        <v>1120</v>
      </c>
      <c r="B91">
        <v>35</v>
      </c>
      <c r="C91" t="s">
        <v>9958</v>
      </c>
      <c r="D91" t="s">
        <v>4437</v>
      </c>
      <c r="E91">
        <v>98.37</v>
      </c>
      <c r="F91">
        <v>97</v>
      </c>
      <c r="G91">
        <v>99</v>
      </c>
      <c r="H91">
        <v>2001.97</v>
      </c>
      <c r="I91">
        <v>2001</v>
      </c>
      <c r="J91">
        <v>2004</v>
      </c>
      <c r="K91" t="s">
        <v>9959</v>
      </c>
      <c r="L91" t="s">
        <v>727</v>
      </c>
      <c r="M91" s="17" t="s">
        <v>17950</v>
      </c>
      <c r="N91" s="9" t="s">
        <v>8834</v>
      </c>
      <c r="O91" t="s">
        <v>132</v>
      </c>
      <c r="P91" t="s">
        <v>90</v>
      </c>
      <c r="Q91" s="5">
        <v>0.74299999999999999</v>
      </c>
      <c r="R91" t="s">
        <v>132</v>
      </c>
      <c r="S91" s="5">
        <v>0.17100000000000001</v>
      </c>
      <c r="T91" t="s">
        <v>56</v>
      </c>
      <c r="U91" s="5">
        <v>5.7000000000000002E-2</v>
      </c>
      <c r="V91" t="s">
        <v>57</v>
      </c>
      <c r="W91" s="5">
        <v>2.9000000000000001E-2</v>
      </c>
      <c r="Y91" s="5">
        <v>0</v>
      </c>
      <c r="Z91" s="28">
        <v>1120</v>
      </c>
      <c r="AA91">
        <v>35</v>
      </c>
      <c r="AB91">
        <v>0.98</v>
      </c>
      <c r="AC91">
        <v>1</v>
      </c>
      <c r="AD91">
        <v>0.998</v>
      </c>
      <c r="AE91">
        <f>IF(AD91&gt;=0.9,1,0)</f>
        <v>1</v>
      </c>
      <c r="AF91">
        <f>IF(AND(AD91&gt;=0.4,AD91&lt;=0.6),1,0)</f>
        <v>0</v>
      </c>
      <c r="AG91">
        <f>IF(AND(AD91&gt;0.6,AD91&lt;0.9),1,0)</f>
        <v>0</v>
      </c>
      <c r="AH91">
        <f>1-AE91-AF91-AG91</f>
        <v>0</v>
      </c>
      <c r="AI91">
        <f>AE91*B91</f>
        <v>35</v>
      </c>
      <c r="AJ91">
        <f>AF91*B91</f>
        <v>0</v>
      </c>
      <c r="AK91">
        <f>AG91*B91</f>
        <v>0</v>
      </c>
      <c r="AL91">
        <f>AH91*B91</f>
        <v>0</v>
      </c>
      <c r="AM91" s="32">
        <v>2.2665142857142859</v>
      </c>
    </row>
    <row r="92" spans="1:39" x14ac:dyDescent="0.3">
      <c r="A92">
        <v>649</v>
      </c>
      <c r="B92">
        <v>35</v>
      </c>
      <c r="C92" t="s">
        <v>4099</v>
      </c>
      <c r="D92" t="s">
        <v>4100</v>
      </c>
      <c r="E92">
        <v>81.97</v>
      </c>
      <c r="F92">
        <v>64</v>
      </c>
      <c r="G92">
        <v>100</v>
      </c>
      <c r="H92">
        <v>2001.49</v>
      </c>
      <c r="I92">
        <v>1999</v>
      </c>
      <c r="J92">
        <v>2004</v>
      </c>
      <c r="K92" t="s">
        <v>520</v>
      </c>
      <c r="L92" t="s">
        <v>521</v>
      </c>
      <c r="M92" s="15" t="s">
        <v>17948</v>
      </c>
      <c r="N92" s="7" t="s">
        <v>17949</v>
      </c>
      <c r="O92" t="s">
        <v>124</v>
      </c>
      <c r="P92" t="s">
        <v>124</v>
      </c>
      <c r="Q92" s="5">
        <v>0.42899999999999999</v>
      </c>
      <c r="R92" t="s">
        <v>120</v>
      </c>
      <c r="S92" s="5">
        <v>0.314</v>
      </c>
      <c r="T92" t="s">
        <v>131</v>
      </c>
      <c r="U92" s="5">
        <v>0.114</v>
      </c>
      <c r="V92" t="s">
        <v>90</v>
      </c>
      <c r="W92" s="5">
        <v>0.114</v>
      </c>
      <c r="X92" t="s">
        <v>4101</v>
      </c>
      <c r="Y92" s="5">
        <v>2.9000000000000001E-2</v>
      </c>
      <c r="Z92" s="28">
        <v>649</v>
      </c>
      <c r="AA92">
        <v>35</v>
      </c>
      <c r="AB92">
        <v>0.47599999999999998</v>
      </c>
      <c r="AC92">
        <v>0.96499999999999997</v>
      </c>
      <c r="AD92">
        <v>0.81499999999999995</v>
      </c>
      <c r="AE92">
        <f>IF(AD92&gt;=0.9,1,0)</f>
        <v>0</v>
      </c>
      <c r="AF92">
        <f>IF(AND(AD92&gt;=0.4,AD92&lt;=0.6),1,0)</f>
        <v>0</v>
      </c>
      <c r="AG92">
        <f>IF(AND(AD92&gt;0.6,AD92&lt;0.9),1,0)</f>
        <v>1</v>
      </c>
      <c r="AH92">
        <f>1-AE92-AF92-AG92</f>
        <v>0</v>
      </c>
      <c r="AI92">
        <f>AE92*B92</f>
        <v>0</v>
      </c>
      <c r="AJ92">
        <f>AF92*B92</f>
        <v>0</v>
      </c>
      <c r="AK92">
        <f>AG92*B92</f>
        <v>35</v>
      </c>
      <c r="AL92">
        <f>AH92*B92</f>
        <v>0</v>
      </c>
      <c r="AM92" s="32">
        <v>2.1037999999999997</v>
      </c>
    </row>
    <row r="93" spans="1:39" x14ac:dyDescent="0.3">
      <c r="A93">
        <v>5956</v>
      </c>
      <c r="B93">
        <v>34</v>
      </c>
      <c r="C93" t="s">
        <v>14521</v>
      </c>
      <c r="D93" t="s">
        <v>14522</v>
      </c>
      <c r="E93">
        <v>92.74</v>
      </c>
      <c r="F93">
        <v>89</v>
      </c>
      <c r="G93">
        <v>100</v>
      </c>
      <c r="H93">
        <v>2015.44</v>
      </c>
      <c r="I93">
        <v>2013</v>
      </c>
      <c r="J93">
        <v>2018</v>
      </c>
      <c r="K93" t="s">
        <v>14523</v>
      </c>
      <c r="L93" t="s">
        <v>14524</v>
      </c>
      <c r="M93" s="15" t="s">
        <v>17954</v>
      </c>
      <c r="N93" s="7" t="s">
        <v>17953</v>
      </c>
      <c r="O93" t="s">
        <v>87</v>
      </c>
      <c r="P93" t="s">
        <v>87</v>
      </c>
      <c r="Q93" s="5">
        <v>0.35299999999999998</v>
      </c>
      <c r="R93" t="s">
        <v>185</v>
      </c>
      <c r="S93" s="5">
        <v>0.35299999999999998</v>
      </c>
      <c r="T93" t="s">
        <v>90</v>
      </c>
      <c r="U93" s="5">
        <v>0.23499999999999999</v>
      </c>
      <c r="V93" t="s">
        <v>5386</v>
      </c>
      <c r="W93" s="5">
        <v>2.9000000000000001E-2</v>
      </c>
      <c r="X93" t="s">
        <v>71</v>
      </c>
      <c r="Y93" s="5">
        <v>2.9000000000000001E-2</v>
      </c>
      <c r="Z93" s="28">
        <v>5956</v>
      </c>
      <c r="AA93">
        <v>34</v>
      </c>
      <c r="AB93">
        <v>0.98899999999999999</v>
      </c>
      <c r="AC93">
        <v>1</v>
      </c>
      <c r="AD93">
        <v>0.998</v>
      </c>
      <c r="AE93">
        <f>IF(AD93&gt;=0.9,1,0)</f>
        <v>1</v>
      </c>
      <c r="AF93">
        <f>IF(AND(AD93&gt;=0.4,AD93&lt;=0.6),1,0)</f>
        <v>0</v>
      </c>
      <c r="AG93">
        <f>IF(AND(AD93&gt;0.6,AD93&lt;0.9),1,0)</f>
        <v>0</v>
      </c>
      <c r="AH93">
        <f>1-AE93-AF93-AG93</f>
        <v>0</v>
      </c>
      <c r="AI93">
        <f>AE93*B93</f>
        <v>34</v>
      </c>
      <c r="AJ93">
        <f>AF93*B93</f>
        <v>0</v>
      </c>
      <c r="AK93">
        <f>AG93*B93</f>
        <v>0</v>
      </c>
      <c r="AL93">
        <f>AH93*B93</f>
        <v>0</v>
      </c>
      <c r="AM93" s="32">
        <v>1.5070588235294118</v>
      </c>
    </row>
    <row r="94" spans="1:39" x14ac:dyDescent="0.3">
      <c r="A94">
        <v>3197</v>
      </c>
      <c r="B94">
        <v>34</v>
      </c>
      <c r="C94" t="s">
        <v>5712</v>
      </c>
      <c r="D94" t="s">
        <v>5713</v>
      </c>
      <c r="E94">
        <v>69.91</v>
      </c>
      <c r="F94">
        <v>57</v>
      </c>
      <c r="G94">
        <v>84</v>
      </c>
      <c r="H94">
        <v>2012.41</v>
      </c>
      <c r="I94">
        <v>2008</v>
      </c>
      <c r="J94">
        <v>2016</v>
      </c>
      <c r="K94" t="s">
        <v>1519</v>
      </c>
      <c r="L94" t="s">
        <v>1520</v>
      </c>
      <c r="M94" s="15" t="s">
        <v>17952</v>
      </c>
      <c r="N94" s="7" t="s">
        <v>17951</v>
      </c>
      <c r="O94" t="s">
        <v>132</v>
      </c>
      <c r="P94" t="s">
        <v>3673</v>
      </c>
      <c r="Q94" s="5">
        <v>0.35299999999999998</v>
      </c>
      <c r="R94" t="s">
        <v>132</v>
      </c>
      <c r="S94" s="5">
        <v>0.26500000000000001</v>
      </c>
      <c r="T94" t="s">
        <v>90</v>
      </c>
      <c r="U94" s="5">
        <v>0.20599999999999999</v>
      </c>
      <c r="V94" t="s">
        <v>56</v>
      </c>
      <c r="W94" s="5">
        <v>0.17599999999999999</v>
      </c>
      <c r="Y94" s="5">
        <v>0</v>
      </c>
      <c r="Z94" s="28">
        <v>3197</v>
      </c>
      <c r="AA94">
        <v>34</v>
      </c>
      <c r="AB94">
        <v>0.91</v>
      </c>
      <c r="AC94">
        <v>1</v>
      </c>
      <c r="AD94">
        <v>0.96399999999999997</v>
      </c>
      <c r="AE94">
        <f>IF(AD94&gt;=0.9,1,0)</f>
        <v>1</v>
      </c>
      <c r="AF94">
        <f>IF(AND(AD94&gt;=0.4,AD94&lt;=0.6),1,0)</f>
        <v>0</v>
      </c>
      <c r="AG94">
        <f>IF(AND(AD94&gt;0.6,AD94&lt;0.9),1,0)</f>
        <v>0</v>
      </c>
      <c r="AH94">
        <f>1-AE94-AF94-AG94</f>
        <v>0</v>
      </c>
      <c r="AI94">
        <f>AE94*B94</f>
        <v>34</v>
      </c>
      <c r="AJ94">
        <f>AF94*B94</f>
        <v>0</v>
      </c>
      <c r="AK94">
        <f>AG94*B94</f>
        <v>0</v>
      </c>
      <c r="AL94">
        <f>AH94*B94</f>
        <v>0</v>
      </c>
      <c r="AM94" s="32">
        <v>2.0000588235294114</v>
      </c>
    </row>
    <row r="95" spans="1:39" x14ac:dyDescent="0.3">
      <c r="A95">
        <v>8365</v>
      </c>
      <c r="B95">
        <v>33</v>
      </c>
      <c r="C95" t="s">
        <v>16637</v>
      </c>
      <c r="D95" t="s">
        <v>16638</v>
      </c>
      <c r="E95">
        <v>22</v>
      </c>
      <c r="F95">
        <v>20</v>
      </c>
      <c r="G95">
        <v>26</v>
      </c>
      <c r="H95">
        <v>2017.27</v>
      </c>
      <c r="I95">
        <v>2016</v>
      </c>
      <c r="J95">
        <v>2018</v>
      </c>
      <c r="K95" t="s">
        <v>16639</v>
      </c>
      <c r="L95" t="s">
        <v>16640</v>
      </c>
      <c r="M95" s="15" t="s">
        <v>17902</v>
      </c>
      <c r="N95" s="19" t="s">
        <v>17970</v>
      </c>
      <c r="P95" t="s">
        <v>5915</v>
      </c>
      <c r="Q95" s="5">
        <v>0.36399999999999999</v>
      </c>
      <c r="R95" t="s">
        <v>4398</v>
      </c>
      <c r="S95" s="5">
        <v>0.24199999999999999</v>
      </c>
      <c r="T95" t="s">
        <v>6545</v>
      </c>
      <c r="U95" s="5">
        <v>9.0999999999999998E-2</v>
      </c>
      <c r="V95" t="s">
        <v>4347</v>
      </c>
      <c r="W95" s="5">
        <v>6.0999999999999999E-2</v>
      </c>
      <c r="X95" t="s">
        <v>16641</v>
      </c>
      <c r="Y95" s="5">
        <v>6.0999999999999999E-2</v>
      </c>
      <c r="Z95" s="28">
        <v>8365</v>
      </c>
      <c r="AA95">
        <v>33</v>
      </c>
      <c r="AB95">
        <v>0.3</v>
      </c>
      <c r="AC95">
        <v>0.65</v>
      </c>
      <c r="AD95">
        <v>0.47399999999999998</v>
      </c>
      <c r="AE95">
        <f>IF(AD95&gt;=0.9,1,0)</f>
        <v>0</v>
      </c>
      <c r="AF95">
        <f>IF(AND(AD95&gt;=0.4,AD95&lt;=0.6),1,0)</f>
        <v>1</v>
      </c>
      <c r="AG95">
        <f>IF(AND(AD95&gt;0.6,AD95&lt;0.9),1,0)</f>
        <v>0</v>
      </c>
      <c r="AH95">
        <f>1-AE95-AF95-AG95</f>
        <v>0</v>
      </c>
      <c r="AI95">
        <f>AE95*B95</f>
        <v>0</v>
      </c>
      <c r="AJ95">
        <f>AF95*B95</f>
        <v>33</v>
      </c>
      <c r="AK95">
        <f>AG95*B95</f>
        <v>0</v>
      </c>
      <c r="AL95">
        <f>AH95*B95</f>
        <v>0</v>
      </c>
      <c r="AM95" s="33">
        <v>0.79760606060606065</v>
      </c>
    </row>
    <row r="96" spans="1:39" x14ac:dyDescent="0.3">
      <c r="A96">
        <v>5953</v>
      </c>
      <c r="B96">
        <v>33</v>
      </c>
      <c r="C96" t="s">
        <v>14513</v>
      </c>
      <c r="D96" t="s">
        <v>14514</v>
      </c>
      <c r="E96">
        <v>92.03</v>
      </c>
      <c r="F96">
        <v>90</v>
      </c>
      <c r="G96">
        <v>100</v>
      </c>
      <c r="H96">
        <v>2013.52</v>
      </c>
      <c r="I96">
        <v>2013</v>
      </c>
      <c r="J96">
        <v>2016</v>
      </c>
      <c r="K96" t="s">
        <v>14515</v>
      </c>
      <c r="L96" t="s">
        <v>14516</v>
      </c>
      <c r="M96" s="15"/>
      <c r="N96" s="9" t="s">
        <v>17969</v>
      </c>
      <c r="P96" t="s">
        <v>87</v>
      </c>
      <c r="Q96" s="5">
        <v>0.63600000000000001</v>
      </c>
      <c r="R96" t="s">
        <v>90</v>
      </c>
      <c r="S96" s="5">
        <v>0.182</v>
      </c>
      <c r="T96" t="s">
        <v>5386</v>
      </c>
      <c r="U96" s="5">
        <v>6.0999999999999999E-2</v>
      </c>
      <c r="V96" t="s">
        <v>189</v>
      </c>
      <c r="W96" s="5">
        <v>6.0999999999999999E-2</v>
      </c>
      <c r="X96" t="s">
        <v>185</v>
      </c>
      <c r="Y96" s="5">
        <v>0.03</v>
      </c>
      <c r="Z96" s="28">
        <v>5953</v>
      </c>
      <c r="AA96">
        <v>33</v>
      </c>
      <c r="AB96">
        <v>0.93300000000000005</v>
      </c>
      <c r="AC96">
        <v>0.97799999999999998</v>
      </c>
      <c r="AD96">
        <v>0.96</v>
      </c>
      <c r="AE96">
        <f>IF(AD96&gt;=0.9,1,0)</f>
        <v>1</v>
      </c>
      <c r="AF96">
        <f>IF(AND(AD96&gt;=0.4,AD96&lt;=0.6),1,0)</f>
        <v>0</v>
      </c>
      <c r="AG96">
        <f>IF(AND(AD96&gt;0.6,AD96&lt;0.9),1,0)</f>
        <v>0</v>
      </c>
      <c r="AH96">
        <f>1-AE96-AF96-AG96</f>
        <v>0</v>
      </c>
      <c r="AI96">
        <f>AE96*B96</f>
        <v>33</v>
      </c>
      <c r="AJ96">
        <f>AF96*B96</f>
        <v>0</v>
      </c>
      <c r="AK96">
        <f>AG96*B96</f>
        <v>0</v>
      </c>
      <c r="AL96">
        <f>AH96*B96</f>
        <v>0</v>
      </c>
      <c r="AM96" s="32">
        <v>2.0014545454545454</v>
      </c>
    </row>
    <row r="97" spans="1:41" x14ac:dyDescent="0.3">
      <c r="A97" s="1">
        <v>3179</v>
      </c>
      <c r="B97" s="1">
        <v>33</v>
      </c>
      <c r="C97" s="1" t="s">
        <v>11884</v>
      </c>
      <c r="D97" s="1" t="s">
        <v>5706</v>
      </c>
      <c r="E97" s="1">
        <v>92.79</v>
      </c>
      <c r="F97" s="1">
        <v>87</v>
      </c>
      <c r="G97" s="1">
        <v>96</v>
      </c>
      <c r="H97" s="1">
        <v>2012.18</v>
      </c>
      <c r="I97" s="1">
        <v>2008</v>
      </c>
      <c r="J97" s="1">
        <v>2017</v>
      </c>
      <c r="K97" s="1" t="s">
        <v>11885</v>
      </c>
      <c r="L97" s="1" t="s">
        <v>1513</v>
      </c>
      <c r="M97" s="17"/>
      <c r="N97" s="9" t="s">
        <v>17969</v>
      </c>
      <c r="O97" s="11"/>
      <c r="P97" s="1" t="s">
        <v>87</v>
      </c>
      <c r="Q97" s="10">
        <v>0.42399999999999999</v>
      </c>
      <c r="R97" s="1" t="s">
        <v>90</v>
      </c>
      <c r="S97" s="10">
        <v>0.42399999999999999</v>
      </c>
      <c r="T97" s="1" t="s">
        <v>185</v>
      </c>
      <c r="U97" s="10">
        <v>0.121</v>
      </c>
      <c r="V97" s="1" t="s">
        <v>86</v>
      </c>
      <c r="W97" s="10">
        <v>0.03</v>
      </c>
      <c r="X97" s="1"/>
      <c r="Y97" s="10">
        <v>0</v>
      </c>
      <c r="Z97" s="28">
        <v>3179</v>
      </c>
      <c r="AA97">
        <v>33</v>
      </c>
      <c r="AB97">
        <v>0.98899999999999999</v>
      </c>
      <c r="AC97">
        <v>1</v>
      </c>
      <c r="AD97">
        <v>0.999</v>
      </c>
      <c r="AE97">
        <f>IF(AD97&gt;=0.9,1,0)</f>
        <v>1</v>
      </c>
      <c r="AF97">
        <f>IF(AND(AD97&gt;=0.4,AD97&lt;=0.6),1,0)</f>
        <v>0</v>
      </c>
      <c r="AG97">
        <f>IF(AND(AD97&gt;0.6,AD97&lt;0.9),1,0)</f>
        <v>0</v>
      </c>
      <c r="AH97">
        <f>1-AE97-AF97-AG97</f>
        <v>0</v>
      </c>
      <c r="AI97">
        <f>AE97*B97</f>
        <v>33</v>
      </c>
      <c r="AJ97">
        <f>AF97*B97</f>
        <v>0</v>
      </c>
      <c r="AK97">
        <f>AG97*B97</f>
        <v>0</v>
      </c>
      <c r="AL97">
        <f>AH97*B97</f>
        <v>0</v>
      </c>
      <c r="AM97" s="32">
        <v>2.0595151515151513</v>
      </c>
      <c r="AN97" s="1"/>
      <c r="AO97" s="1"/>
    </row>
    <row r="98" spans="1:41" x14ac:dyDescent="0.3">
      <c r="A98">
        <v>2403</v>
      </c>
      <c r="B98">
        <v>33</v>
      </c>
      <c r="C98" t="s">
        <v>5265</v>
      </c>
      <c r="D98" t="s">
        <v>5266</v>
      </c>
      <c r="E98">
        <v>51.21</v>
      </c>
      <c r="F98">
        <v>47</v>
      </c>
      <c r="G98">
        <v>57</v>
      </c>
      <c r="H98">
        <v>2011.18</v>
      </c>
      <c r="I98">
        <v>2006</v>
      </c>
      <c r="J98">
        <v>2017</v>
      </c>
      <c r="K98" t="s">
        <v>1235</v>
      </c>
      <c r="L98" t="s">
        <v>1236</v>
      </c>
      <c r="M98" s="15" t="s">
        <v>17967</v>
      </c>
      <c r="N98" s="7" t="s">
        <v>17968</v>
      </c>
      <c r="O98" t="s">
        <v>103</v>
      </c>
      <c r="P98" t="s">
        <v>103</v>
      </c>
      <c r="Q98" s="5">
        <v>0.42399999999999999</v>
      </c>
      <c r="R98" t="s">
        <v>86</v>
      </c>
      <c r="S98" s="5">
        <v>0.121</v>
      </c>
      <c r="T98" t="s">
        <v>68</v>
      </c>
      <c r="U98" s="5">
        <v>9.0999999999999998E-2</v>
      </c>
      <c r="V98" t="s">
        <v>3902</v>
      </c>
      <c r="W98" s="5">
        <v>6.0999999999999999E-2</v>
      </c>
      <c r="X98" t="s">
        <v>6456</v>
      </c>
      <c r="Y98" s="5">
        <v>6.0999999999999999E-2</v>
      </c>
      <c r="Z98" s="28">
        <v>2403</v>
      </c>
      <c r="AA98">
        <v>33</v>
      </c>
      <c r="AB98">
        <v>0.75</v>
      </c>
      <c r="AC98">
        <v>1</v>
      </c>
      <c r="AD98">
        <v>0.93400000000000005</v>
      </c>
      <c r="AE98">
        <f>IF(AD98&gt;=0.9,1,0)</f>
        <v>1</v>
      </c>
      <c r="AF98">
        <f>IF(AND(AD98&gt;=0.4,AD98&lt;=0.6),1,0)</f>
        <v>0</v>
      </c>
      <c r="AG98">
        <f>IF(AND(AD98&gt;0.6,AD98&lt;0.9),1,0)</f>
        <v>0</v>
      </c>
      <c r="AH98">
        <f>1-AE98-AF98-AG98</f>
        <v>0</v>
      </c>
      <c r="AI98">
        <f>AE98*B98</f>
        <v>33</v>
      </c>
      <c r="AJ98">
        <f>AF98*B98</f>
        <v>0</v>
      </c>
      <c r="AK98">
        <f>AG98*B98</f>
        <v>0</v>
      </c>
      <c r="AL98">
        <f>AH98*B98</f>
        <v>0</v>
      </c>
      <c r="AM98" s="32">
        <v>1.9886666666666668</v>
      </c>
    </row>
    <row r="99" spans="1:41" x14ac:dyDescent="0.3">
      <c r="A99">
        <v>1919</v>
      </c>
      <c r="B99">
        <v>33</v>
      </c>
      <c r="C99" t="s">
        <v>10699</v>
      </c>
      <c r="D99" t="s">
        <v>4936</v>
      </c>
      <c r="E99">
        <v>48.48</v>
      </c>
      <c r="F99">
        <v>38</v>
      </c>
      <c r="G99">
        <v>57</v>
      </c>
      <c r="H99">
        <v>2007.42</v>
      </c>
      <c r="I99">
        <v>2005</v>
      </c>
      <c r="J99">
        <v>2013</v>
      </c>
      <c r="K99" t="s">
        <v>10700</v>
      </c>
      <c r="L99" t="s">
        <v>1060</v>
      </c>
      <c r="M99" s="15" t="s">
        <v>17964</v>
      </c>
      <c r="N99" s="7" t="s">
        <v>17963</v>
      </c>
      <c r="O99" t="s">
        <v>15</v>
      </c>
      <c r="P99" t="s">
        <v>15</v>
      </c>
      <c r="Q99" s="5">
        <v>0.75800000000000001</v>
      </c>
      <c r="R99" t="s">
        <v>78</v>
      </c>
      <c r="S99" s="5">
        <v>9.0999999999999998E-2</v>
      </c>
      <c r="T99" t="s">
        <v>108</v>
      </c>
      <c r="U99" s="5">
        <v>6.0999999999999999E-2</v>
      </c>
      <c r="V99" t="s">
        <v>77</v>
      </c>
      <c r="W99" s="5">
        <v>6.0999999999999999E-2</v>
      </c>
      <c r="X99" t="s">
        <v>72</v>
      </c>
      <c r="Y99" s="5">
        <v>0.03</v>
      </c>
      <c r="Z99" s="28">
        <v>1919</v>
      </c>
      <c r="AA99">
        <v>33</v>
      </c>
      <c r="AB99">
        <v>0.67500000000000004</v>
      </c>
      <c r="AC99">
        <v>0.93500000000000005</v>
      </c>
      <c r="AD99">
        <v>0.83499999999999996</v>
      </c>
      <c r="AE99">
        <f>IF(AD99&gt;=0.9,1,0)</f>
        <v>0</v>
      </c>
      <c r="AF99">
        <f>IF(AND(AD99&gt;=0.4,AD99&lt;=0.6),1,0)</f>
        <v>0</v>
      </c>
      <c r="AG99">
        <f>IF(AND(AD99&gt;0.6,AD99&lt;0.9),1,0)</f>
        <v>1</v>
      </c>
      <c r="AH99">
        <f>1-AE99-AF99-AG99</f>
        <v>0</v>
      </c>
      <c r="AI99">
        <f>AE99*B99</f>
        <v>0</v>
      </c>
      <c r="AJ99">
        <f>AF99*B99</f>
        <v>0</v>
      </c>
      <c r="AK99">
        <f>AG99*B99</f>
        <v>33</v>
      </c>
      <c r="AL99">
        <f>AH99*B99</f>
        <v>0</v>
      </c>
      <c r="AM99" s="32">
        <v>2.7727575757575758</v>
      </c>
    </row>
    <row r="100" spans="1:41" x14ac:dyDescent="0.3">
      <c r="A100">
        <v>1949</v>
      </c>
      <c r="B100">
        <v>33</v>
      </c>
      <c r="C100" t="s">
        <v>4965</v>
      </c>
      <c r="D100" t="s">
        <v>10720</v>
      </c>
      <c r="E100">
        <v>96.97</v>
      </c>
      <c r="F100">
        <v>82</v>
      </c>
      <c r="G100">
        <v>100</v>
      </c>
      <c r="H100">
        <v>2015</v>
      </c>
      <c r="I100">
        <v>2005</v>
      </c>
      <c r="J100">
        <v>2018</v>
      </c>
      <c r="K100" t="s">
        <v>1074</v>
      </c>
      <c r="L100" t="s">
        <v>10721</v>
      </c>
      <c r="M100" s="15" t="s">
        <v>17965</v>
      </c>
      <c r="N100" s="19" t="s">
        <v>17966</v>
      </c>
      <c r="O100" t="s">
        <v>4733</v>
      </c>
      <c r="P100" t="s">
        <v>4733</v>
      </c>
      <c r="Q100" s="5">
        <v>0.152</v>
      </c>
      <c r="R100" t="s">
        <v>3936</v>
      </c>
      <c r="S100" s="5">
        <v>6.0999999999999999E-2</v>
      </c>
      <c r="T100" t="s">
        <v>3937</v>
      </c>
      <c r="U100" s="5">
        <v>6.0999999999999999E-2</v>
      </c>
      <c r="V100" t="s">
        <v>5556</v>
      </c>
      <c r="W100" s="5">
        <v>6.0999999999999999E-2</v>
      </c>
      <c r="X100" t="s">
        <v>3800</v>
      </c>
      <c r="Y100" s="5">
        <v>6.0999999999999999E-2</v>
      </c>
      <c r="Z100" s="28">
        <v>1949</v>
      </c>
      <c r="AA100">
        <v>33</v>
      </c>
      <c r="AB100">
        <v>0.442</v>
      </c>
      <c r="AC100">
        <v>0.52700000000000002</v>
      </c>
      <c r="AD100">
        <v>0.47799999999999998</v>
      </c>
      <c r="AE100">
        <f>IF(AD100&gt;=0.9,1,0)</f>
        <v>0</v>
      </c>
      <c r="AF100">
        <f>IF(AND(AD100&gt;=0.4,AD100&lt;=0.6),1,0)</f>
        <v>1</v>
      </c>
      <c r="AG100">
        <f>IF(AND(AD100&gt;0.6,AD100&lt;0.9),1,0)</f>
        <v>0</v>
      </c>
      <c r="AH100">
        <f>1-AE100-AF100-AG100</f>
        <v>0</v>
      </c>
      <c r="AI100">
        <f>AE100*B100</f>
        <v>0</v>
      </c>
      <c r="AJ100">
        <f>AF100*B100</f>
        <v>33</v>
      </c>
      <c r="AK100">
        <f>AG100*B100</f>
        <v>0</v>
      </c>
      <c r="AL100">
        <f>AH100*B100</f>
        <v>0</v>
      </c>
      <c r="AM100" s="32">
        <v>1.5114242424242426</v>
      </c>
    </row>
    <row r="101" spans="1:41" x14ac:dyDescent="0.3">
      <c r="A101">
        <v>407</v>
      </c>
      <c r="B101">
        <v>33</v>
      </c>
      <c r="C101" t="s">
        <v>9269</v>
      </c>
      <c r="D101" t="s">
        <v>3909</v>
      </c>
      <c r="E101">
        <v>86.88</v>
      </c>
      <c r="F101">
        <v>66</v>
      </c>
      <c r="G101">
        <v>100</v>
      </c>
      <c r="H101">
        <v>2001.76</v>
      </c>
      <c r="I101">
        <v>1997</v>
      </c>
      <c r="J101">
        <v>2007</v>
      </c>
      <c r="K101" t="s">
        <v>9270</v>
      </c>
      <c r="L101" t="s">
        <v>391</v>
      </c>
      <c r="M101" s="15" t="s">
        <v>17960</v>
      </c>
      <c r="N101" s="7" t="s">
        <v>17959</v>
      </c>
      <c r="O101" t="s">
        <v>56</v>
      </c>
      <c r="P101" t="s">
        <v>56</v>
      </c>
      <c r="Q101" s="5">
        <v>0.33300000000000002</v>
      </c>
      <c r="R101" t="s">
        <v>57</v>
      </c>
      <c r="S101" s="5">
        <v>0.30299999999999999</v>
      </c>
      <c r="T101" t="s">
        <v>195</v>
      </c>
      <c r="U101" s="5">
        <v>0.21199999999999999</v>
      </c>
      <c r="V101" t="s">
        <v>132</v>
      </c>
      <c r="W101" s="5">
        <v>6.0999999999999999E-2</v>
      </c>
      <c r="X101" t="s">
        <v>71</v>
      </c>
      <c r="Y101" s="5">
        <v>6.0999999999999999E-2</v>
      </c>
      <c r="Z101" s="28">
        <v>407</v>
      </c>
      <c r="AA101">
        <v>33</v>
      </c>
      <c r="AB101">
        <v>0.84799999999999998</v>
      </c>
      <c r="AC101">
        <v>1</v>
      </c>
      <c r="AD101">
        <v>0.97199999999999998</v>
      </c>
      <c r="AE101">
        <f>IF(AD101&gt;=0.9,1,0)</f>
        <v>1</v>
      </c>
      <c r="AF101">
        <f>IF(AND(AD101&gt;=0.4,AD101&lt;=0.6),1,0)</f>
        <v>0</v>
      </c>
      <c r="AG101">
        <f>IF(AND(AD101&gt;0.6,AD101&lt;0.9),1,0)</f>
        <v>0</v>
      </c>
      <c r="AH101">
        <f>1-AE101-AF101-AG101</f>
        <v>0</v>
      </c>
      <c r="AI101">
        <f>AE101*B101</f>
        <v>33</v>
      </c>
      <c r="AJ101">
        <f>AF101*B101</f>
        <v>0</v>
      </c>
      <c r="AK101">
        <f>AG101*B101</f>
        <v>0</v>
      </c>
      <c r="AL101">
        <f>AH101*B101</f>
        <v>0</v>
      </c>
      <c r="AM101" s="32">
        <v>2.1637272727272729</v>
      </c>
    </row>
    <row r="102" spans="1:41" s="1" customFormat="1" x14ac:dyDescent="0.3">
      <c r="A102">
        <v>411</v>
      </c>
      <c r="B102">
        <v>33</v>
      </c>
      <c r="C102" t="s">
        <v>3911</v>
      </c>
      <c r="D102" t="s">
        <v>3912</v>
      </c>
      <c r="E102">
        <v>35.82</v>
      </c>
      <c r="F102">
        <v>28</v>
      </c>
      <c r="G102">
        <v>50</v>
      </c>
      <c r="H102">
        <v>2005.45</v>
      </c>
      <c r="I102">
        <v>1997</v>
      </c>
      <c r="J102">
        <v>2015</v>
      </c>
      <c r="K102" t="s">
        <v>393</v>
      </c>
      <c r="L102" t="s">
        <v>394</v>
      </c>
      <c r="M102" s="15" t="s">
        <v>17962</v>
      </c>
      <c r="N102" s="7" t="s">
        <v>17961</v>
      </c>
      <c r="O102" t="s">
        <v>3673</v>
      </c>
      <c r="P102" t="s">
        <v>3673</v>
      </c>
      <c r="Q102" s="5">
        <v>0.152</v>
      </c>
      <c r="R102" t="s">
        <v>90</v>
      </c>
      <c r="S102" s="5">
        <v>0.152</v>
      </c>
      <c r="T102" t="s">
        <v>57</v>
      </c>
      <c r="U102" s="5">
        <v>0.152</v>
      </c>
      <c r="V102" t="s">
        <v>3856</v>
      </c>
      <c r="W102" s="5">
        <v>0.121</v>
      </c>
      <c r="X102" t="s">
        <v>56</v>
      </c>
      <c r="Y102" s="5">
        <v>0.121</v>
      </c>
      <c r="Z102" s="28">
        <v>411</v>
      </c>
      <c r="AA102">
        <v>33</v>
      </c>
      <c r="AB102">
        <v>0.72699999999999998</v>
      </c>
      <c r="AC102">
        <v>0.98</v>
      </c>
      <c r="AD102">
        <v>0.92300000000000004</v>
      </c>
      <c r="AE102">
        <f>IF(AD102&gt;=0.9,1,0)</f>
        <v>1</v>
      </c>
      <c r="AF102">
        <f>IF(AND(AD102&gt;=0.4,AD102&lt;=0.6),1,0)</f>
        <v>0</v>
      </c>
      <c r="AG102">
        <f>IF(AND(AD102&gt;0.6,AD102&lt;0.9),1,0)</f>
        <v>0</v>
      </c>
      <c r="AH102">
        <f>1-AE102-AF102-AG102</f>
        <v>0</v>
      </c>
      <c r="AI102">
        <f>AE102*B102</f>
        <v>33</v>
      </c>
      <c r="AJ102">
        <f>AF102*B102</f>
        <v>0</v>
      </c>
      <c r="AK102">
        <f>AG102*B102</f>
        <v>0</v>
      </c>
      <c r="AL102">
        <f>AH102*B102</f>
        <v>0</v>
      </c>
      <c r="AM102" s="32">
        <v>2.2211515151515151</v>
      </c>
      <c r="AN102"/>
      <c r="AO102"/>
    </row>
    <row r="103" spans="1:41" x14ac:dyDescent="0.3">
      <c r="A103">
        <v>114</v>
      </c>
      <c r="B103">
        <v>33</v>
      </c>
      <c r="C103" t="s">
        <v>3665</v>
      </c>
      <c r="D103" t="s">
        <v>3666</v>
      </c>
      <c r="E103">
        <v>76.33</v>
      </c>
      <c r="F103">
        <v>70</v>
      </c>
      <c r="G103">
        <v>80</v>
      </c>
      <c r="H103">
        <v>1999.09</v>
      </c>
      <c r="I103">
        <v>1996</v>
      </c>
      <c r="J103">
        <v>2006</v>
      </c>
      <c r="K103" t="s">
        <v>209</v>
      </c>
      <c r="L103" t="s">
        <v>210</v>
      </c>
      <c r="M103" s="15" t="s">
        <v>17956</v>
      </c>
      <c r="N103" s="7" t="s">
        <v>17955</v>
      </c>
      <c r="O103" t="s">
        <v>56</v>
      </c>
      <c r="P103" t="s">
        <v>56</v>
      </c>
      <c r="Q103" s="5">
        <v>0.51500000000000001</v>
      </c>
      <c r="R103" t="s">
        <v>90</v>
      </c>
      <c r="S103" s="5">
        <v>0.36399999999999999</v>
      </c>
      <c r="T103" t="s">
        <v>87</v>
      </c>
      <c r="U103" s="5">
        <v>9.0999999999999998E-2</v>
      </c>
      <c r="V103" t="s">
        <v>185</v>
      </c>
      <c r="W103" s="5">
        <v>0.03</v>
      </c>
      <c r="Y103" s="5">
        <v>0</v>
      </c>
      <c r="Z103" s="28">
        <v>114</v>
      </c>
      <c r="AA103">
        <v>33</v>
      </c>
      <c r="AB103">
        <v>0.83499999999999996</v>
      </c>
      <c r="AC103">
        <v>0.96</v>
      </c>
      <c r="AD103">
        <v>0.94</v>
      </c>
      <c r="AE103">
        <f>IF(AD103&gt;=0.9,1,0)</f>
        <v>1</v>
      </c>
      <c r="AF103">
        <f>IF(AND(AD103&gt;=0.4,AD103&lt;=0.6),1,0)</f>
        <v>0</v>
      </c>
      <c r="AG103">
        <f>IF(AND(AD103&gt;0.6,AD103&lt;0.9),1,0)</f>
        <v>0</v>
      </c>
      <c r="AH103">
        <f>1-AE103-AF103-AG103</f>
        <v>0</v>
      </c>
      <c r="AI103">
        <f>AE103*B103</f>
        <v>33</v>
      </c>
      <c r="AJ103">
        <f>AF103*B103</f>
        <v>0</v>
      </c>
      <c r="AK103">
        <f>AG103*B103</f>
        <v>0</v>
      </c>
      <c r="AL103">
        <f>AH103*B103</f>
        <v>0</v>
      </c>
      <c r="AM103" s="32">
        <v>2.2589696969696971</v>
      </c>
    </row>
    <row r="104" spans="1:41" x14ac:dyDescent="0.3">
      <c r="A104">
        <v>126</v>
      </c>
      <c r="B104">
        <v>33</v>
      </c>
      <c r="C104" t="s">
        <v>8971</v>
      </c>
      <c r="D104" t="s">
        <v>8972</v>
      </c>
      <c r="E104">
        <v>81.760000000000005</v>
      </c>
      <c r="F104">
        <v>67</v>
      </c>
      <c r="G104">
        <v>99</v>
      </c>
      <c r="H104">
        <v>1997.91</v>
      </c>
      <c r="I104">
        <v>1996</v>
      </c>
      <c r="J104">
        <v>2001</v>
      </c>
      <c r="K104" t="s">
        <v>8973</v>
      </c>
      <c r="L104" t="s">
        <v>8974</v>
      </c>
      <c r="M104" s="15" t="s">
        <v>17958</v>
      </c>
      <c r="N104" s="7" t="s">
        <v>17957</v>
      </c>
      <c r="O104" t="s">
        <v>56</v>
      </c>
      <c r="P104" t="s">
        <v>56</v>
      </c>
      <c r="Q104" s="5">
        <v>0.57599999999999996</v>
      </c>
      <c r="R104" t="s">
        <v>195</v>
      </c>
      <c r="S104" s="5">
        <v>0.182</v>
      </c>
      <c r="T104" t="s">
        <v>71</v>
      </c>
      <c r="U104" s="5">
        <v>0.152</v>
      </c>
      <c r="V104" t="s">
        <v>3684</v>
      </c>
      <c r="W104" s="5">
        <v>6.0999999999999999E-2</v>
      </c>
      <c r="X104" t="s">
        <v>3675</v>
      </c>
      <c r="Y104" s="5">
        <v>0.03</v>
      </c>
      <c r="Z104" s="28">
        <v>126</v>
      </c>
      <c r="AA104">
        <v>33</v>
      </c>
      <c r="AB104">
        <v>0.97</v>
      </c>
      <c r="AC104">
        <v>1</v>
      </c>
      <c r="AD104">
        <v>0.98499999999999999</v>
      </c>
      <c r="AE104">
        <f>IF(AD104&gt;=0.9,1,0)</f>
        <v>1</v>
      </c>
      <c r="AF104">
        <f>IF(AND(AD104&gt;=0.4,AD104&lt;=0.6),1,0)</f>
        <v>0</v>
      </c>
      <c r="AG104">
        <f>IF(AND(AD104&gt;0.6,AD104&lt;0.9),1,0)</f>
        <v>0</v>
      </c>
      <c r="AH104">
        <f>1-AE104-AF104-AG104</f>
        <v>0</v>
      </c>
      <c r="AI104">
        <f>AE104*B104</f>
        <v>33</v>
      </c>
      <c r="AJ104">
        <f>AF104*B104</f>
        <v>0</v>
      </c>
      <c r="AK104">
        <f>AG104*B104</f>
        <v>0</v>
      </c>
      <c r="AL104">
        <f>AH104*B104</f>
        <v>0</v>
      </c>
      <c r="AM104" s="32">
        <v>2.2042727272727274</v>
      </c>
    </row>
    <row r="105" spans="1:41" x14ac:dyDescent="0.3">
      <c r="A105">
        <v>6103</v>
      </c>
      <c r="B105">
        <v>32</v>
      </c>
      <c r="C105" t="s">
        <v>14679</v>
      </c>
      <c r="D105" t="s">
        <v>7319</v>
      </c>
      <c r="E105">
        <v>26.88</v>
      </c>
      <c r="F105">
        <v>20</v>
      </c>
      <c r="G105">
        <v>37</v>
      </c>
      <c r="H105">
        <v>2015.63</v>
      </c>
      <c r="I105">
        <v>2014</v>
      </c>
      <c r="J105">
        <v>2018</v>
      </c>
      <c r="K105" t="s">
        <v>14680</v>
      </c>
      <c r="L105" t="s">
        <v>2583</v>
      </c>
      <c r="M105" s="15" t="s">
        <v>17973</v>
      </c>
      <c r="N105" s="9" t="s">
        <v>17973</v>
      </c>
      <c r="P105" t="s">
        <v>4403</v>
      </c>
      <c r="Q105" s="5">
        <v>0.28100000000000003</v>
      </c>
      <c r="R105" t="s">
        <v>7321</v>
      </c>
      <c r="S105" s="5">
        <v>0.25</v>
      </c>
      <c r="T105" t="s">
        <v>6441</v>
      </c>
      <c r="U105" s="5">
        <v>9.4E-2</v>
      </c>
      <c r="V105" t="s">
        <v>7320</v>
      </c>
      <c r="W105" s="5">
        <v>6.3E-2</v>
      </c>
      <c r="X105" t="s">
        <v>3844</v>
      </c>
      <c r="Y105" s="5">
        <v>6.3E-2</v>
      </c>
      <c r="Z105" s="28">
        <v>6103</v>
      </c>
      <c r="AA105">
        <v>32</v>
      </c>
      <c r="AB105">
        <v>0.36799999999999999</v>
      </c>
      <c r="AC105">
        <v>0.61899999999999999</v>
      </c>
      <c r="AD105">
        <v>0.47599999999999998</v>
      </c>
      <c r="AE105">
        <f>IF(AD105&gt;=0.9,1,0)</f>
        <v>0</v>
      </c>
      <c r="AF105">
        <f>IF(AND(AD105&gt;=0.4,AD105&lt;=0.6),1,0)</f>
        <v>1</v>
      </c>
      <c r="AG105">
        <f>IF(AND(AD105&gt;0.6,AD105&lt;0.9),1,0)</f>
        <v>0</v>
      </c>
      <c r="AH105">
        <f>1-AE105-AF105-AG105</f>
        <v>0</v>
      </c>
      <c r="AI105">
        <f>AE105*B105</f>
        <v>0</v>
      </c>
      <c r="AJ105">
        <f>AF105*B105</f>
        <v>32</v>
      </c>
      <c r="AK105">
        <f>AG105*B105</f>
        <v>0</v>
      </c>
      <c r="AL105">
        <f>AH105*B105</f>
        <v>0</v>
      </c>
      <c r="AM105" s="32">
        <v>1.4093125</v>
      </c>
    </row>
    <row r="106" spans="1:41" x14ac:dyDescent="0.3">
      <c r="A106">
        <v>5817</v>
      </c>
      <c r="B106">
        <v>32</v>
      </c>
      <c r="C106" t="s">
        <v>14399</v>
      </c>
      <c r="D106" t="s">
        <v>14400</v>
      </c>
      <c r="E106">
        <v>21.41</v>
      </c>
      <c r="F106">
        <v>20</v>
      </c>
      <c r="G106">
        <v>25</v>
      </c>
      <c r="H106">
        <v>2015.5</v>
      </c>
      <c r="I106">
        <v>2013</v>
      </c>
      <c r="J106">
        <v>2018</v>
      </c>
      <c r="K106" t="s">
        <v>14401</v>
      </c>
      <c r="L106" t="s">
        <v>14402</v>
      </c>
      <c r="M106" s="15" t="s">
        <v>17902</v>
      </c>
      <c r="N106" s="19" t="s">
        <v>17972</v>
      </c>
      <c r="P106" t="s">
        <v>4723</v>
      </c>
      <c r="Q106" s="5">
        <v>0.188</v>
      </c>
      <c r="R106" t="s">
        <v>5035</v>
      </c>
      <c r="S106" s="5">
        <v>0.125</v>
      </c>
      <c r="T106" t="s">
        <v>7372</v>
      </c>
      <c r="U106" s="5">
        <v>0.125</v>
      </c>
      <c r="V106" t="s">
        <v>7137</v>
      </c>
      <c r="W106" s="5">
        <v>6.3E-2</v>
      </c>
      <c r="X106" t="s">
        <v>4346</v>
      </c>
      <c r="Y106" s="5">
        <v>6.3E-2</v>
      </c>
      <c r="Z106" s="28">
        <v>5817</v>
      </c>
      <c r="AA106">
        <v>32</v>
      </c>
      <c r="AB106">
        <v>0.42099999999999999</v>
      </c>
      <c r="AC106">
        <v>0.63200000000000001</v>
      </c>
      <c r="AD106">
        <v>0.54200000000000004</v>
      </c>
      <c r="AE106">
        <f>IF(AD106&gt;=0.9,1,0)</f>
        <v>0</v>
      </c>
      <c r="AF106">
        <f>IF(AND(AD106&gt;=0.4,AD106&lt;=0.6),1,0)</f>
        <v>1</v>
      </c>
      <c r="AG106">
        <f>IF(AND(AD106&gt;0.6,AD106&lt;0.9),1,0)</f>
        <v>0</v>
      </c>
      <c r="AH106">
        <f>1-AE106-AF106-AG106</f>
        <v>0</v>
      </c>
      <c r="AI106">
        <f>AE106*B106</f>
        <v>0</v>
      </c>
      <c r="AJ106">
        <f>AF106*B106</f>
        <v>32</v>
      </c>
      <c r="AK106">
        <f>AG106*B106</f>
        <v>0</v>
      </c>
      <c r="AL106">
        <f>AH106*B106</f>
        <v>0</v>
      </c>
      <c r="AM106" s="32">
        <v>1.47971875</v>
      </c>
    </row>
    <row r="107" spans="1:41" x14ac:dyDescent="0.3">
      <c r="A107">
        <v>4942</v>
      </c>
      <c r="B107">
        <v>32</v>
      </c>
      <c r="C107" t="s">
        <v>13556</v>
      </c>
      <c r="D107" t="s">
        <v>13557</v>
      </c>
      <c r="E107">
        <v>42.94</v>
      </c>
      <c r="F107">
        <v>31</v>
      </c>
      <c r="G107">
        <v>54</v>
      </c>
      <c r="H107">
        <v>2015.66</v>
      </c>
      <c r="I107">
        <v>2012</v>
      </c>
      <c r="J107">
        <v>2018</v>
      </c>
      <c r="K107" t="s">
        <v>13558</v>
      </c>
      <c r="L107" t="s">
        <v>13559</v>
      </c>
      <c r="M107" s="15"/>
      <c r="N107" s="9" t="s">
        <v>17969</v>
      </c>
      <c r="P107" t="s">
        <v>15</v>
      </c>
      <c r="Q107" s="5">
        <v>0.875</v>
      </c>
      <c r="R107" t="s">
        <v>72</v>
      </c>
      <c r="S107" s="5">
        <v>0.125</v>
      </c>
      <c r="U107" s="5">
        <v>0</v>
      </c>
      <c r="W107" s="5">
        <v>0</v>
      </c>
      <c r="Y107" s="5">
        <v>0</v>
      </c>
      <c r="Z107" s="28">
        <v>4942</v>
      </c>
      <c r="AA107">
        <v>32</v>
      </c>
      <c r="AB107">
        <v>0.73299999999999998</v>
      </c>
      <c r="AC107">
        <v>0.91700000000000004</v>
      </c>
      <c r="AD107">
        <v>0.81699999999999995</v>
      </c>
      <c r="AE107">
        <f>IF(AD107&gt;=0.9,1,0)</f>
        <v>0</v>
      </c>
      <c r="AF107">
        <f>IF(AND(AD107&gt;=0.4,AD107&lt;=0.6),1,0)</f>
        <v>0</v>
      </c>
      <c r="AG107">
        <f>IF(AND(AD107&gt;0.6,AD107&lt;0.9),1,0)</f>
        <v>1</v>
      </c>
      <c r="AH107">
        <f>1-AE107-AF107-AG107</f>
        <v>0</v>
      </c>
      <c r="AI107">
        <f>AE107*B107</f>
        <v>0</v>
      </c>
      <c r="AJ107">
        <f>AF107*B107</f>
        <v>0</v>
      </c>
      <c r="AK107">
        <f>AG107*B107</f>
        <v>32</v>
      </c>
      <c r="AL107">
        <f>AH107*B107</f>
        <v>0</v>
      </c>
      <c r="AM107" s="32">
        <v>1.5974375000000001</v>
      </c>
    </row>
    <row r="108" spans="1:41" x14ac:dyDescent="0.3">
      <c r="A108">
        <v>2624</v>
      </c>
      <c r="B108">
        <v>32</v>
      </c>
      <c r="C108" t="s">
        <v>5416</v>
      </c>
      <c r="D108" t="s">
        <v>11333</v>
      </c>
      <c r="E108">
        <v>38.090000000000003</v>
      </c>
      <c r="F108">
        <v>30</v>
      </c>
      <c r="G108">
        <v>53</v>
      </c>
      <c r="H108">
        <v>2012.75</v>
      </c>
      <c r="I108">
        <v>2007</v>
      </c>
      <c r="J108">
        <v>2018</v>
      </c>
      <c r="K108" t="s">
        <v>1328</v>
      </c>
      <c r="L108" t="s">
        <v>11334</v>
      </c>
      <c r="M108" s="15" t="s">
        <v>17971</v>
      </c>
      <c r="N108" s="21" t="s">
        <v>17971</v>
      </c>
      <c r="P108" t="s">
        <v>4953</v>
      </c>
      <c r="Q108" s="5">
        <v>0.28100000000000003</v>
      </c>
      <c r="R108" t="s">
        <v>159</v>
      </c>
      <c r="S108" s="5">
        <v>0.219</v>
      </c>
      <c r="T108" t="s">
        <v>4573</v>
      </c>
      <c r="U108" s="5">
        <v>0.188</v>
      </c>
      <c r="V108" t="s">
        <v>5250</v>
      </c>
      <c r="W108" s="5">
        <v>0.125</v>
      </c>
      <c r="X108" t="s">
        <v>5417</v>
      </c>
      <c r="Y108" s="5">
        <v>6.3E-2</v>
      </c>
      <c r="Z108" s="28">
        <v>2624</v>
      </c>
      <c r="AA108">
        <v>32</v>
      </c>
      <c r="AB108">
        <v>0.438</v>
      </c>
      <c r="AC108">
        <v>0.84199999999999997</v>
      </c>
      <c r="AD108">
        <v>0.53800000000000003</v>
      </c>
      <c r="AE108">
        <f>IF(AD108&gt;=0.9,1,0)</f>
        <v>0</v>
      </c>
      <c r="AF108">
        <f>IF(AND(AD108&gt;=0.4,AD108&lt;=0.6),1,0)</f>
        <v>1</v>
      </c>
      <c r="AG108">
        <f>IF(AND(AD108&gt;0.6,AD108&lt;0.9),1,0)</f>
        <v>0</v>
      </c>
      <c r="AH108">
        <f>1-AE108-AF108-AG108</f>
        <v>0</v>
      </c>
      <c r="AI108">
        <f>AE108*B108</f>
        <v>0</v>
      </c>
      <c r="AJ108">
        <f>AF108*B108</f>
        <v>32</v>
      </c>
      <c r="AK108">
        <f>AG108*B108</f>
        <v>0</v>
      </c>
      <c r="AL108">
        <f>AH108*B108</f>
        <v>0</v>
      </c>
      <c r="AM108" s="32">
        <v>2.07784375</v>
      </c>
    </row>
    <row r="109" spans="1:41" x14ac:dyDescent="0.3">
      <c r="A109">
        <v>924</v>
      </c>
      <c r="B109">
        <v>32</v>
      </c>
      <c r="C109" t="s">
        <v>9801</v>
      </c>
      <c r="D109" t="s">
        <v>4318</v>
      </c>
      <c r="E109">
        <v>37.840000000000003</v>
      </c>
      <c r="F109">
        <v>27</v>
      </c>
      <c r="G109">
        <v>51</v>
      </c>
      <c r="H109">
        <v>2003.94</v>
      </c>
      <c r="I109">
        <v>2000</v>
      </c>
      <c r="J109">
        <v>2010</v>
      </c>
      <c r="K109" t="s">
        <v>9802</v>
      </c>
      <c r="L109" t="s">
        <v>658</v>
      </c>
      <c r="M109" s="15"/>
      <c r="N109" s="9" t="s">
        <v>17969</v>
      </c>
      <c r="P109" t="s">
        <v>132</v>
      </c>
      <c r="Q109" s="5">
        <v>0.625</v>
      </c>
      <c r="R109" t="s">
        <v>90</v>
      </c>
      <c r="S109" s="5">
        <v>0.28100000000000003</v>
      </c>
      <c r="T109" t="s">
        <v>3684</v>
      </c>
      <c r="U109" s="5">
        <v>3.1E-2</v>
      </c>
      <c r="V109" t="s">
        <v>56</v>
      </c>
      <c r="W109" s="5">
        <v>3.1E-2</v>
      </c>
      <c r="X109" t="s">
        <v>103</v>
      </c>
      <c r="Y109" s="5">
        <v>3.1E-2</v>
      </c>
      <c r="Z109" s="28">
        <v>924</v>
      </c>
      <c r="AA109">
        <v>32</v>
      </c>
      <c r="AB109">
        <v>0.68899999999999995</v>
      </c>
      <c r="AC109">
        <v>0.97599999999999998</v>
      </c>
      <c r="AD109">
        <v>0.91600000000000004</v>
      </c>
      <c r="AE109">
        <f>IF(AD109&gt;=0.9,1,0)</f>
        <v>1</v>
      </c>
      <c r="AF109">
        <f>IF(AND(AD109&gt;=0.4,AD109&lt;=0.6),1,0)</f>
        <v>0</v>
      </c>
      <c r="AG109">
        <f>IF(AND(AD109&gt;0.6,AD109&lt;0.9),1,0)</f>
        <v>0</v>
      </c>
      <c r="AH109">
        <f>1-AE109-AF109-AG109</f>
        <v>0</v>
      </c>
      <c r="AI109">
        <f>AE109*B109</f>
        <v>32</v>
      </c>
      <c r="AJ109">
        <f>AF109*B109</f>
        <v>0</v>
      </c>
      <c r="AK109">
        <f>AG109*B109</f>
        <v>0</v>
      </c>
      <c r="AL109">
        <f>AH109*B109</f>
        <v>0</v>
      </c>
      <c r="AM109" s="32">
        <v>2.2901250000000002</v>
      </c>
    </row>
    <row r="110" spans="1:41" x14ac:dyDescent="0.3">
      <c r="A110">
        <v>4996</v>
      </c>
      <c r="B110">
        <v>31</v>
      </c>
      <c r="C110" t="s">
        <v>6667</v>
      </c>
      <c r="D110" t="s">
        <v>13626</v>
      </c>
      <c r="E110">
        <v>74.97</v>
      </c>
      <c r="F110">
        <v>54</v>
      </c>
      <c r="G110">
        <v>94</v>
      </c>
      <c r="H110">
        <v>2015.74</v>
      </c>
      <c r="I110">
        <v>2012</v>
      </c>
      <c r="J110">
        <v>2018</v>
      </c>
      <c r="K110" t="s">
        <v>2161</v>
      </c>
      <c r="L110" t="s">
        <v>13627</v>
      </c>
      <c r="M110" s="15"/>
      <c r="N110" s="9" t="s">
        <v>17969</v>
      </c>
      <c r="P110" t="s">
        <v>5085</v>
      </c>
      <c r="Q110" s="5">
        <v>0.61299999999999999</v>
      </c>
      <c r="R110" t="s">
        <v>103</v>
      </c>
      <c r="S110" s="5">
        <v>0.19400000000000001</v>
      </c>
      <c r="T110" t="s">
        <v>189</v>
      </c>
      <c r="U110" s="5">
        <v>9.7000000000000003E-2</v>
      </c>
      <c r="V110" t="s">
        <v>56</v>
      </c>
      <c r="W110" s="5">
        <v>3.2000000000000001E-2</v>
      </c>
      <c r="X110" t="s">
        <v>90</v>
      </c>
      <c r="Y110" s="5">
        <v>3.2000000000000001E-2</v>
      </c>
      <c r="Z110" s="28">
        <v>4996</v>
      </c>
      <c r="AA110">
        <v>31</v>
      </c>
      <c r="AB110">
        <v>0.82399999999999995</v>
      </c>
      <c r="AC110">
        <v>0.92200000000000004</v>
      </c>
      <c r="AD110">
        <v>0.876</v>
      </c>
      <c r="AE110">
        <f>IF(AD110&gt;=0.9,1,0)</f>
        <v>0</v>
      </c>
      <c r="AF110">
        <f>IF(AND(AD110&gt;=0.4,AD110&lt;=0.6),1,0)</f>
        <v>0</v>
      </c>
      <c r="AG110">
        <f>IF(AND(AD110&gt;0.6,AD110&lt;0.9),1,0)</f>
        <v>1</v>
      </c>
      <c r="AH110">
        <f>1-AE110-AF110-AG110</f>
        <v>0</v>
      </c>
      <c r="AI110">
        <f>AE110*B110</f>
        <v>0</v>
      </c>
      <c r="AJ110">
        <f>AF110*B110</f>
        <v>0</v>
      </c>
      <c r="AK110">
        <f>AG110*B110</f>
        <v>31</v>
      </c>
      <c r="AL110">
        <f>AH110*B110</f>
        <v>0</v>
      </c>
      <c r="AM110" s="32">
        <v>1.0890645161290324</v>
      </c>
    </row>
    <row r="111" spans="1:41" x14ac:dyDescent="0.3">
      <c r="A111">
        <v>4987</v>
      </c>
      <c r="B111">
        <v>29</v>
      </c>
      <c r="C111" t="s">
        <v>6663</v>
      </c>
      <c r="D111" t="s">
        <v>13618</v>
      </c>
      <c r="E111">
        <v>89.66</v>
      </c>
      <c r="F111">
        <v>73</v>
      </c>
      <c r="G111">
        <v>98</v>
      </c>
      <c r="H111">
        <v>2015.62</v>
      </c>
      <c r="I111">
        <v>2012</v>
      </c>
      <c r="J111">
        <v>2018</v>
      </c>
      <c r="K111" t="s">
        <v>2157</v>
      </c>
      <c r="L111" t="s">
        <v>13619</v>
      </c>
      <c r="M111" s="15"/>
      <c r="N111" s="9" t="s">
        <v>17969</v>
      </c>
      <c r="P111" t="s">
        <v>185</v>
      </c>
      <c r="Q111" s="5">
        <v>0.24099999999999999</v>
      </c>
      <c r="R111" t="s">
        <v>90</v>
      </c>
      <c r="S111" s="5">
        <v>0.20699999999999999</v>
      </c>
      <c r="T111" t="s">
        <v>195</v>
      </c>
      <c r="U111" s="5">
        <v>0.20699999999999999</v>
      </c>
      <c r="V111" t="s">
        <v>87</v>
      </c>
      <c r="W111" s="5">
        <v>6.9000000000000006E-2</v>
      </c>
      <c r="X111" t="s">
        <v>186</v>
      </c>
      <c r="Y111" s="5">
        <v>6.9000000000000006E-2</v>
      </c>
      <c r="Z111" s="28">
        <v>4987</v>
      </c>
      <c r="AA111">
        <v>29</v>
      </c>
      <c r="AB111">
        <v>0.90500000000000003</v>
      </c>
      <c r="AC111">
        <v>0.97899999999999998</v>
      </c>
      <c r="AD111">
        <v>0.95599999999999996</v>
      </c>
      <c r="AE111">
        <f>IF(AD111&gt;=0.9,1,0)</f>
        <v>1</v>
      </c>
      <c r="AF111">
        <f>IF(AND(AD111&gt;=0.4,AD111&lt;=0.6),1,0)</f>
        <v>0</v>
      </c>
      <c r="AG111">
        <f>IF(AND(AD111&gt;0.6,AD111&lt;0.9),1,0)</f>
        <v>0</v>
      </c>
      <c r="AH111">
        <f>1-AE111-AF111-AG111</f>
        <v>0</v>
      </c>
      <c r="AI111">
        <f>AE111*B111</f>
        <v>29</v>
      </c>
      <c r="AJ111">
        <f>AF111*B111</f>
        <v>0</v>
      </c>
      <c r="AK111">
        <f>AG111*B111</f>
        <v>0</v>
      </c>
      <c r="AL111">
        <f>AH111*B111</f>
        <v>0</v>
      </c>
      <c r="AM111" s="32">
        <v>1.4040000000000001</v>
      </c>
    </row>
    <row r="112" spans="1:41" x14ac:dyDescent="0.3">
      <c r="A112">
        <v>3664</v>
      </c>
      <c r="B112">
        <v>29</v>
      </c>
      <c r="C112" t="s">
        <v>5979</v>
      </c>
      <c r="D112" t="s">
        <v>12374</v>
      </c>
      <c r="E112">
        <v>93.48</v>
      </c>
      <c r="F112">
        <v>81</v>
      </c>
      <c r="G112">
        <v>100</v>
      </c>
      <c r="H112">
        <v>2011.55</v>
      </c>
      <c r="I112">
        <v>2009</v>
      </c>
      <c r="J112">
        <v>2013</v>
      </c>
      <c r="K112" t="s">
        <v>1693</v>
      </c>
      <c r="L112" t="s">
        <v>12375</v>
      </c>
      <c r="M112" s="15"/>
      <c r="N112" s="9" t="s">
        <v>17969</v>
      </c>
      <c r="P112" t="s">
        <v>189</v>
      </c>
      <c r="Q112" s="5">
        <v>0.34499999999999997</v>
      </c>
      <c r="R112" t="s">
        <v>195</v>
      </c>
      <c r="S112" s="5">
        <v>0.27600000000000002</v>
      </c>
      <c r="T112" t="s">
        <v>56</v>
      </c>
      <c r="U112" s="5">
        <v>0.20699999999999999</v>
      </c>
      <c r="V112" t="s">
        <v>87</v>
      </c>
      <c r="W112" s="5">
        <v>0.10299999999999999</v>
      </c>
      <c r="X112" t="s">
        <v>3681</v>
      </c>
      <c r="Y112" s="5">
        <v>6.9000000000000006E-2</v>
      </c>
      <c r="Z112" s="28">
        <v>3664</v>
      </c>
      <c r="AA112">
        <v>29</v>
      </c>
      <c r="AB112">
        <v>0.93799999999999994</v>
      </c>
      <c r="AC112">
        <v>0.99</v>
      </c>
      <c r="AD112">
        <v>0.96199999999999997</v>
      </c>
      <c r="AE112">
        <f>IF(AD112&gt;=0.9,1,0)</f>
        <v>1</v>
      </c>
      <c r="AF112">
        <f>IF(AND(AD112&gt;=0.4,AD112&lt;=0.6),1,0)</f>
        <v>0</v>
      </c>
      <c r="AG112">
        <f>IF(AND(AD112&gt;0.6,AD112&lt;0.9),1,0)</f>
        <v>0</v>
      </c>
      <c r="AH112">
        <f>1-AE112-AF112-AG112</f>
        <v>0</v>
      </c>
      <c r="AI112">
        <f>AE112*B112</f>
        <v>29</v>
      </c>
      <c r="AJ112">
        <f>AF112*B112</f>
        <v>0</v>
      </c>
      <c r="AK112">
        <f>AG112*B112</f>
        <v>0</v>
      </c>
      <c r="AL112">
        <f>AH112*B112</f>
        <v>0</v>
      </c>
      <c r="AM112" s="32">
        <v>2.1086551724137932</v>
      </c>
    </row>
    <row r="113" spans="1:39" x14ac:dyDescent="0.3">
      <c r="A113">
        <v>1613</v>
      </c>
      <c r="B113">
        <v>29</v>
      </c>
      <c r="C113" t="s">
        <v>4775</v>
      </c>
      <c r="D113" t="s">
        <v>4776</v>
      </c>
      <c r="E113">
        <v>87</v>
      </c>
      <c r="F113">
        <v>57</v>
      </c>
      <c r="G113">
        <v>100</v>
      </c>
      <c r="H113">
        <v>2009.48</v>
      </c>
      <c r="I113">
        <v>2003</v>
      </c>
      <c r="J113">
        <v>2018</v>
      </c>
      <c r="K113" t="s">
        <v>941</v>
      </c>
      <c r="L113" t="s">
        <v>942</v>
      </c>
      <c r="M113" s="15"/>
      <c r="N113" s="9" t="s">
        <v>17969</v>
      </c>
      <c r="P113" t="s">
        <v>56</v>
      </c>
      <c r="Q113" s="5">
        <v>0.69</v>
      </c>
      <c r="R113" t="s">
        <v>195</v>
      </c>
      <c r="S113" s="5">
        <v>0.20699999999999999</v>
      </c>
      <c r="T113" t="s">
        <v>189</v>
      </c>
      <c r="U113" s="5">
        <v>6.9000000000000006E-2</v>
      </c>
      <c r="V113" t="s">
        <v>109</v>
      </c>
      <c r="W113" s="5">
        <v>3.4000000000000002E-2</v>
      </c>
      <c r="Y113" s="5">
        <v>0</v>
      </c>
      <c r="Z113" s="28">
        <v>1613</v>
      </c>
      <c r="AA113">
        <v>29</v>
      </c>
      <c r="AB113">
        <v>0.81799999999999995</v>
      </c>
      <c r="AC113">
        <v>0.98</v>
      </c>
      <c r="AD113">
        <v>0.86199999999999999</v>
      </c>
      <c r="AE113">
        <f>IF(AD113&gt;=0.9,1,0)</f>
        <v>0</v>
      </c>
      <c r="AF113">
        <f>IF(AND(AD113&gt;=0.4,AD113&lt;=0.6),1,0)</f>
        <v>0</v>
      </c>
      <c r="AG113">
        <f>IF(AND(AD113&gt;0.6,AD113&lt;0.9),1,0)</f>
        <v>1</v>
      </c>
      <c r="AH113">
        <f>1-AE113-AF113-AG113</f>
        <v>0</v>
      </c>
      <c r="AI113">
        <f>AE113*B113</f>
        <v>0</v>
      </c>
      <c r="AJ113">
        <f>AF113*B113</f>
        <v>0</v>
      </c>
      <c r="AK113">
        <f>AG113*B113</f>
        <v>29</v>
      </c>
      <c r="AL113">
        <f>AH113*B113</f>
        <v>0</v>
      </c>
      <c r="AM113" s="32">
        <v>2.0797241379310343</v>
      </c>
    </row>
    <row r="114" spans="1:39" x14ac:dyDescent="0.3">
      <c r="A114">
        <v>1133</v>
      </c>
      <c r="B114">
        <v>29</v>
      </c>
      <c r="C114" t="s">
        <v>4445</v>
      </c>
      <c r="D114" t="s">
        <v>4446</v>
      </c>
      <c r="E114">
        <v>51.66</v>
      </c>
      <c r="F114">
        <v>36</v>
      </c>
      <c r="G114">
        <v>58</v>
      </c>
      <c r="H114">
        <v>2005.03</v>
      </c>
      <c r="I114">
        <v>2001</v>
      </c>
      <c r="J114">
        <v>2016</v>
      </c>
      <c r="K114" t="s">
        <v>735</v>
      </c>
      <c r="L114" t="s">
        <v>736</v>
      </c>
      <c r="M114" s="15"/>
      <c r="N114" s="9" t="s">
        <v>17969</v>
      </c>
      <c r="P114" t="s">
        <v>90</v>
      </c>
      <c r="Q114" s="5">
        <v>0.44800000000000001</v>
      </c>
      <c r="R114" t="s">
        <v>56</v>
      </c>
      <c r="S114" s="5">
        <v>0.20699999999999999</v>
      </c>
      <c r="T114" t="s">
        <v>57</v>
      </c>
      <c r="U114" s="5">
        <v>0.10299999999999999</v>
      </c>
      <c r="V114" t="s">
        <v>132</v>
      </c>
      <c r="W114" s="5">
        <v>6.9000000000000006E-2</v>
      </c>
      <c r="X114" t="s">
        <v>195</v>
      </c>
      <c r="Y114" s="5">
        <v>6.9000000000000006E-2</v>
      </c>
      <c r="Z114" s="28">
        <v>1133</v>
      </c>
      <c r="AA114">
        <v>29</v>
      </c>
      <c r="AB114">
        <v>0.94299999999999995</v>
      </c>
      <c r="AC114">
        <v>1</v>
      </c>
      <c r="AD114">
        <v>0.98599999999999999</v>
      </c>
      <c r="AE114">
        <f>IF(AD114&gt;=0.9,1,0)</f>
        <v>1</v>
      </c>
      <c r="AF114">
        <f>IF(AND(AD114&gt;=0.4,AD114&lt;=0.6),1,0)</f>
        <v>0</v>
      </c>
      <c r="AG114">
        <f>IF(AND(AD114&gt;0.6,AD114&lt;0.9),1,0)</f>
        <v>0</v>
      </c>
      <c r="AH114">
        <f>1-AE114-AF114-AG114</f>
        <v>0</v>
      </c>
      <c r="AI114">
        <f>AE114*B114</f>
        <v>29</v>
      </c>
      <c r="AJ114">
        <f>AF114*B114</f>
        <v>0</v>
      </c>
      <c r="AK114">
        <f>AG114*B114</f>
        <v>0</v>
      </c>
      <c r="AL114">
        <f>AH114*B114</f>
        <v>0</v>
      </c>
      <c r="AM114" s="32">
        <v>2.2308275862068965</v>
      </c>
    </row>
    <row r="115" spans="1:39" x14ac:dyDescent="0.3">
      <c r="A115">
        <v>222</v>
      </c>
      <c r="B115">
        <v>29</v>
      </c>
      <c r="C115" t="s">
        <v>3773</v>
      </c>
      <c r="D115" t="s">
        <v>3774</v>
      </c>
      <c r="E115">
        <v>32.97</v>
      </c>
      <c r="F115">
        <v>29</v>
      </c>
      <c r="G115">
        <v>39</v>
      </c>
      <c r="H115">
        <v>2000.34</v>
      </c>
      <c r="I115">
        <v>1996</v>
      </c>
      <c r="J115">
        <v>2004</v>
      </c>
      <c r="K115" t="s">
        <v>299</v>
      </c>
      <c r="L115" t="s">
        <v>300</v>
      </c>
      <c r="M115" s="15"/>
      <c r="N115" s="9" t="s">
        <v>17969</v>
      </c>
      <c r="P115" t="s">
        <v>132</v>
      </c>
      <c r="Q115" s="5">
        <v>0.379</v>
      </c>
      <c r="R115" t="s">
        <v>57</v>
      </c>
      <c r="S115" s="5">
        <v>0.20699999999999999</v>
      </c>
      <c r="T115" t="s">
        <v>56</v>
      </c>
      <c r="U115" s="5">
        <v>0.20699999999999999</v>
      </c>
      <c r="V115" t="s">
        <v>90</v>
      </c>
      <c r="W115" s="5">
        <v>0.13800000000000001</v>
      </c>
      <c r="X115" t="s">
        <v>3731</v>
      </c>
      <c r="Y115" s="5">
        <v>3.4000000000000002E-2</v>
      </c>
      <c r="Z115" s="28">
        <v>222</v>
      </c>
      <c r="AA115">
        <v>29</v>
      </c>
      <c r="AB115">
        <v>0.75800000000000001</v>
      </c>
      <c r="AC115">
        <v>1</v>
      </c>
      <c r="AD115">
        <v>0.90500000000000003</v>
      </c>
      <c r="AE115">
        <f>IF(AD115&gt;=0.9,1,0)</f>
        <v>1</v>
      </c>
      <c r="AF115">
        <f>IF(AND(AD115&gt;=0.4,AD115&lt;=0.6),1,0)</f>
        <v>0</v>
      </c>
      <c r="AG115">
        <f>IF(AND(AD115&gt;0.6,AD115&lt;0.9),1,0)</f>
        <v>0</v>
      </c>
      <c r="AH115">
        <f>1-AE115-AF115-AG115</f>
        <v>0</v>
      </c>
      <c r="AI115">
        <f>AE115*B115</f>
        <v>29</v>
      </c>
      <c r="AJ115">
        <f>AF115*B115</f>
        <v>0</v>
      </c>
      <c r="AK115">
        <f>AG115*B115</f>
        <v>0</v>
      </c>
      <c r="AL115">
        <f>AH115*B115</f>
        <v>0</v>
      </c>
      <c r="AM115" s="32">
        <v>2.1814137931034483</v>
      </c>
    </row>
    <row r="116" spans="1:39" x14ac:dyDescent="0.3">
      <c r="A116">
        <v>3311</v>
      </c>
      <c r="B116">
        <v>28</v>
      </c>
      <c r="C116" t="s">
        <v>12008</v>
      </c>
      <c r="D116" t="s">
        <v>4669</v>
      </c>
      <c r="E116">
        <v>35.39</v>
      </c>
      <c r="F116">
        <v>30</v>
      </c>
      <c r="G116">
        <v>43</v>
      </c>
      <c r="H116">
        <v>2011.71</v>
      </c>
      <c r="I116">
        <v>2009</v>
      </c>
      <c r="J116">
        <v>2018</v>
      </c>
      <c r="K116" t="s">
        <v>12009</v>
      </c>
      <c r="L116" t="s">
        <v>883</v>
      </c>
      <c r="M116" s="15"/>
      <c r="N116" s="9" t="s">
        <v>17969</v>
      </c>
      <c r="P116" t="s">
        <v>6559</v>
      </c>
      <c r="Q116" s="5">
        <v>0.5</v>
      </c>
      <c r="R116" t="s">
        <v>4733</v>
      </c>
      <c r="S116" s="5">
        <v>0.214</v>
      </c>
      <c r="T116" t="s">
        <v>4670</v>
      </c>
      <c r="U116" s="5">
        <v>3.5999999999999997E-2</v>
      </c>
      <c r="V116" t="s">
        <v>4705</v>
      </c>
      <c r="W116" s="5">
        <v>3.5999999999999997E-2</v>
      </c>
      <c r="X116" t="s">
        <v>4602</v>
      </c>
      <c r="Y116" s="5">
        <v>3.5999999999999997E-2</v>
      </c>
      <c r="Z116" s="28">
        <v>3311</v>
      </c>
      <c r="AA116">
        <v>28</v>
      </c>
      <c r="AB116">
        <v>0.35499999999999998</v>
      </c>
      <c r="AC116">
        <v>0.5</v>
      </c>
      <c r="AD116">
        <v>0.437</v>
      </c>
      <c r="AE116">
        <f>IF(AD116&gt;=0.9,1,0)</f>
        <v>0</v>
      </c>
      <c r="AF116">
        <f>IF(AND(AD116&gt;=0.4,AD116&lt;=0.6),1,0)</f>
        <v>1</v>
      </c>
      <c r="AG116">
        <f>IF(AND(AD116&gt;0.6,AD116&lt;0.9),1,0)</f>
        <v>0</v>
      </c>
      <c r="AH116">
        <f>1-AE116-AF116-AG116</f>
        <v>0</v>
      </c>
      <c r="AI116">
        <f>AE116*B116</f>
        <v>0</v>
      </c>
      <c r="AJ116">
        <f>AF116*B116</f>
        <v>28</v>
      </c>
      <c r="AK116">
        <f>AG116*B116</f>
        <v>0</v>
      </c>
      <c r="AL116">
        <f>AH116*B116</f>
        <v>0</v>
      </c>
      <c r="AM116" s="32">
        <v>2.2212142857142858</v>
      </c>
    </row>
    <row r="117" spans="1:39" x14ac:dyDescent="0.3">
      <c r="A117">
        <v>3612</v>
      </c>
      <c r="B117">
        <v>28</v>
      </c>
      <c r="C117" t="s">
        <v>12317</v>
      </c>
      <c r="D117" t="s">
        <v>12318</v>
      </c>
      <c r="E117">
        <v>30.11</v>
      </c>
      <c r="F117">
        <v>23</v>
      </c>
      <c r="G117">
        <v>38</v>
      </c>
      <c r="H117">
        <v>2013.96</v>
      </c>
      <c r="I117">
        <v>2009</v>
      </c>
      <c r="J117">
        <v>2018</v>
      </c>
      <c r="K117" t="s">
        <v>12319</v>
      </c>
      <c r="L117" t="s">
        <v>12320</v>
      </c>
      <c r="M117" s="15"/>
      <c r="N117" s="9" t="s">
        <v>17969</v>
      </c>
      <c r="P117" t="s">
        <v>109</v>
      </c>
      <c r="Q117" s="5">
        <v>0.32100000000000001</v>
      </c>
      <c r="R117" t="s">
        <v>132</v>
      </c>
      <c r="S117" s="5">
        <v>0.14299999999999999</v>
      </c>
      <c r="T117" t="s">
        <v>103</v>
      </c>
      <c r="U117" s="5">
        <v>0.14299999999999999</v>
      </c>
      <c r="V117" t="s">
        <v>3856</v>
      </c>
      <c r="W117" s="5">
        <v>0.107</v>
      </c>
      <c r="X117" t="s">
        <v>3781</v>
      </c>
      <c r="Y117" s="5">
        <v>7.0999999999999994E-2</v>
      </c>
      <c r="Z117" s="28">
        <v>3612</v>
      </c>
      <c r="AA117">
        <v>28</v>
      </c>
      <c r="AB117">
        <v>0.86399999999999999</v>
      </c>
      <c r="AC117">
        <v>1</v>
      </c>
      <c r="AD117">
        <v>0.93799999999999994</v>
      </c>
      <c r="AE117">
        <f>IF(AD117&gt;=0.9,1,0)</f>
        <v>1</v>
      </c>
      <c r="AF117">
        <f>IF(AND(AD117&gt;=0.4,AD117&lt;=0.6),1,0)</f>
        <v>0</v>
      </c>
      <c r="AG117">
        <f>IF(AND(AD117&gt;0.6,AD117&lt;0.9),1,0)</f>
        <v>0</v>
      </c>
      <c r="AH117">
        <f>1-AE117-AF117-AG117</f>
        <v>0</v>
      </c>
      <c r="AI117">
        <f>AE117*B117</f>
        <v>28</v>
      </c>
      <c r="AJ117">
        <f>AF117*B117</f>
        <v>0</v>
      </c>
      <c r="AK117">
        <f>AG117*B117</f>
        <v>0</v>
      </c>
      <c r="AL117">
        <f>AH117*B117</f>
        <v>0</v>
      </c>
      <c r="AM117" s="32">
        <v>1.6790357142857142</v>
      </c>
    </row>
    <row r="118" spans="1:39" x14ac:dyDescent="0.3">
      <c r="A118">
        <v>2586</v>
      </c>
      <c r="B118">
        <v>28</v>
      </c>
      <c r="C118" t="s">
        <v>11305</v>
      </c>
      <c r="D118" t="s">
        <v>6312</v>
      </c>
      <c r="E118">
        <v>23.93</v>
      </c>
      <c r="F118">
        <v>20</v>
      </c>
      <c r="G118">
        <v>32</v>
      </c>
      <c r="H118">
        <v>2011.79</v>
      </c>
      <c r="I118">
        <v>2007</v>
      </c>
      <c r="J118">
        <v>2017</v>
      </c>
      <c r="K118" t="s">
        <v>11306</v>
      </c>
      <c r="L118" t="s">
        <v>1922</v>
      </c>
      <c r="M118" s="15"/>
      <c r="N118" s="9" t="s">
        <v>17969</v>
      </c>
      <c r="P118" t="s">
        <v>74</v>
      </c>
      <c r="Q118" s="5">
        <v>0.57099999999999995</v>
      </c>
      <c r="R118" t="s">
        <v>73</v>
      </c>
      <c r="S118" s="5">
        <v>0.35699999999999998</v>
      </c>
      <c r="T118" t="s">
        <v>4237</v>
      </c>
      <c r="U118" s="5">
        <v>3.5999999999999997E-2</v>
      </c>
      <c r="V118" t="s">
        <v>15</v>
      </c>
      <c r="W118" s="5">
        <v>3.5999999999999997E-2</v>
      </c>
      <c r="Y118" s="5">
        <v>0</v>
      </c>
      <c r="Z118" s="28">
        <v>2586</v>
      </c>
      <c r="AA118">
        <v>28</v>
      </c>
      <c r="AB118">
        <v>0.42299999999999999</v>
      </c>
      <c r="AC118">
        <v>0.71399999999999997</v>
      </c>
      <c r="AD118">
        <v>0.56699999999999995</v>
      </c>
      <c r="AE118">
        <f>IF(AD118&gt;=0.9,1,0)</f>
        <v>0</v>
      </c>
      <c r="AF118">
        <f>IF(AND(AD118&gt;=0.4,AD118&lt;=0.6),1,0)</f>
        <v>1</v>
      </c>
      <c r="AG118">
        <f>IF(AND(AD118&gt;0.6,AD118&lt;0.9),1,0)</f>
        <v>0</v>
      </c>
      <c r="AH118">
        <f>1-AE118-AF118-AG118</f>
        <v>0</v>
      </c>
      <c r="AI118">
        <f>AE118*B118</f>
        <v>0</v>
      </c>
      <c r="AJ118">
        <f>AF118*B118</f>
        <v>28</v>
      </c>
      <c r="AK118">
        <f>AG118*B118</f>
        <v>0</v>
      </c>
      <c r="AL118">
        <f>AH118*B118</f>
        <v>0</v>
      </c>
      <c r="AM118" s="32">
        <v>2.4275357142857144</v>
      </c>
    </row>
    <row r="119" spans="1:39" x14ac:dyDescent="0.3">
      <c r="A119">
        <v>2103</v>
      </c>
      <c r="B119">
        <v>28</v>
      </c>
      <c r="C119" t="s">
        <v>10869</v>
      </c>
      <c r="D119" t="s">
        <v>5078</v>
      </c>
      <c r="E119">
        <v>46.29</v>
      </c>
      <c r="F119">
        <v>27</v>
      </c>
      <c r="G119">
        <v>60</v>
      </c>
      <c r="H119">
        <v>2009.11</v>
      </c>
      <c r="I119">
        <v>2005</v>
      </c>
      <c r="J119">
        <v>2015</v>
      </c>
      <c r="K119" t="s">
        <v>10870</v>
      </c>
      <c r="L119" t="s">
        <v>1127</v>
      </c>
      <c r="M119" s="15"/>
      <c r="N119" s="9" t="s">
        <v>17969</v>
      </c>
      <c r="P119" t="s">
        <v>57</v>
      </c>
      <c r="Q119" s="5">
        <v>0.39300000000000002</v>
      </c>
      <c r="R119" t="s">
        <v>56</v>
      </c>
      <c r="S119" s="5">
        <v>0.39300000000000002</v>
      </c>
      <c r="T119" t="s">
        <v>90</v>
      </c>
      <c r="U119" s="5">
        <v>7.0999999999999994E-2</v>
      </c>
      <c r="V119" t="s">
        <v>132</v>
      </c>
      <c r="W119" s="5">
        <v>7.0999999999999994E-2</v>
      </c>
      <c r="X119" t="s">
        <v>3739</v>
      </c>
      <c r="Y119" s="5">
        <v>3.5999999999999997E-2</v>
      </c>
      <c r="Z119" s="28">
        <v>2103</v>
      </c>
      <c r="AA119">
        <v>28</v>
      </c>
      <c r="AB119">
        <v>0.94199999999999995</v>
      </c>
      <c r="AC119">
        <v>0.98299999999999998</v>
      </c>
      <c r="AD119">
        <v>0.96799999999999997</v>
      </c>
      <c r="AE119">
        <f>IF(AD119&gt;=0.9,1,0)</f>
        <v>1</v>
      </c>
      <c r="AF119">
        <f>IF(AND(AD119&gt;=0.4,AD119&lt;=0.6),1,0)</f>
        <v>0</v>
      </c>
      <c r="AG119">
        <f>IF(AND(AD119&gt;0.6,AD119&lt;0.9),1,0)</f>
        <v>0</v>
      </c>
      <c r="AH119">
        <f>1-AE119-AF119-AG119</f>
        <v>0</v>
      </c>
      <c r="AI119">
        <f>AE119*B119</f>
        <v>28</v>
      </c>
      <c r="AJ119">
        <f>AF119*B119</f>
        <v>0</v>
      </c>
      <c r="AK119">
        <f>AG119*B119</f>
        <v>0</v>
      </c>
      <c r="AL119">
        <f>AH119*B119</f>
        <v>0</v>
      </c>
      <c r="AM119" s="32">
        <v>2.2037857142857145</v>
      </c>
    </row>
    <row r="120" spans="1:39" x14ac:dyDescent="0.3">
      <c r="A120">
        <v>1665</v>
      </c>
      <c r="B120">
        <v>28</v>
      </c>
      <c r="C120" t="s">
        <v>4801</v>
      </c>
      <c r="D120" t="s">
        <v>4802</v>
      </c>
      <c r="E120">
        <v>46.21</v>
      </c>
      <c r="F120">
        <v>35</v>
      </c>
      <c r="G120">
        <v>55</v>
      </c>
      <c r="H120">
        <v>2006.64</v>
      </c>
      <c r="I120">
        <v>2004</v>
      </c>
      <c r="J120">
        <v>2010</v>
      </c>
      <c r="K120" t="s">
        <v>966</v>
      </c>
      <c r="L120" t="s">
        <v>967</v>
      </c>
      <c r="M120" s="15"/>
      <c r="N120" s="9" t="s">
        <v>17969</v>
      </c>
      <c r="P120" t="s">
        <v>4939</v>
      </c>
      <c r="Q120" s="5">
        <v>0.57099999999999995</v>
      </c>
      <c r="R120" t="s">
        <v>4804</v>
      </c>
      <c r="S120" s="5">
        <v>0.28599999999999998</v>
      </c>
      <c r="T120" t="s">
        <v>13</v>
      </c>
      <c r="U120" s="5">
        <v>3.5999999999999997E-2</v>
      </c>
      <c r="V120" t="s">
        <v>4803</v>
      </c>
      <c r="W120" s="5">
        <v>3.5999999999999997E-2</v>
      </c>
      <c r="X120" t="s">
        <v>77</v>
      </c>
      <c r="Y120" s="5">
        <v>3.5999999999999997E-2</v>
      </c>
      <c r="Z120" s="28">
        <v>1665</v>
      </c>
      <c r="AA120">
        <v>28</v>
      </c>
      <c r="AB120">
        <v>0.44900000000000001</v>
      </c>
      <c r="AC120">
        <v>0.65900000000000003</v>
      </c>
      <c r="AD120">
        <v>0.54500000000000004</v>
      </c>
      <c r="AE120">
        <f>IF(AD120&gt;=0.9,1,0)</f>
        <v>0</v>
      </c>
      <c r="AF120">
        <f>IF(AND(AD120&gt;=0.4,AD120&lt;=0.6),1,0)</f>
        <v>1</v>
      </c>
      <c r="AG120">
        <f>IF(AND(AD120&gt;0.6,AD120&lt;0.9),1,0)</f>
        <v>0</v>
      </c>
      <c r="AH120">
        <f>1-AE120-AF120-AG120</f>
        <v>0</v>
      </c>
      <c r="AI120">
        <f>AE120*B120</f>
        <v>0</v>
      </c>
      <c r="AJ120">
        <f>AF120*B120</f>
        <v>28</v>
      </c>
      <c r="AK120">
        <f>AG120*B120</f>
        <v>0</v>
      </c>
      <c r="AL120">
        <f>AH120*B120</f>
        <v>0</v>
      </c>
      <c r="AM120" s="32">
        <v>2.8576785714285715</v>
      </c>
    </row>
    <row r="121" spans="1:39" x14ac:dyDescent="0.3">
      <c r="A121">
        <v>7022</v>
      </c>
      <c r="B121">
        <v>27</v>
      </c>
      <c r="C121" t="s">
        <v>15481</v>
      </c>
      <c r="D121" t="s">
        <v>15482</v>
      </c>
      <c r="E121">
        <v>29.52</v>
      </c>
      <c r="F121">
        <v>24</v>
      </c>
      <c r="G121">
        <v>40</v>
      </c>
      <c r="H121">
        <v>2016.3</v>
      </c>
      <c r="I121">
        <v>2015</v>
      </c>
      <c r="J121">
        <v>2018</v>
      </c>
      <c r="K121" t="s">
        <v>15483</v>
      </c>
      <c r="L121" t="s">
        <v>15484</v>
      </c>
      <c r="M121" s="7" t="s">
        <v>17976</v>
      </c>
      <c r="N121" s="19" t="s">
        <v>17975</v>
      </c>
      <c r="P121" t="s">
        <v>8793</v>
      </c>
      <c r="Q121" s="5">
        <v>0.14799999999999999</v>
      </c>
      <c r="R121" t="s">
        <v>8794</v>
      </c>
      <c r="S121" s="5">
        <v>0.111</v>
      </c>
      <c r="T121" t="s">
        <v>4537</v>
      </c>
      <c r="U121" s="5">
        <v>0.111</v>
      </c>
      <c r="V121" t="s">
        <v>4270</v>
      </c>
      <c r="W121" s="5">
        <v>0.111</v>
      </c>
      <c r="X121" t="s">
        <v>6909</v>
      </c>
      <c r="Y121" s="5">
        <v>7.3999999999999996E-2</v>
      </c>
      <c r="Z121" s="28">
        <v>7022</v>
      </c>
      <c r="AA121">
        <v>27</v>
      </c>
      <c r="AB121">
        <v>0.36</v>
      </c>
      <c r="AC121">
        <v>0.871</v>
      </c>
      <c r="AD121">
        <v>0.53700000000000003</v>
      </c>
      <c r="AE121">
        <f>IF(AD121&gt;=0.9,1,0)</f>
        <v>0</v>
      </c>
      <c r="AF121">
        <f>IF(AND(AD121&gt;=0.4,AD121&lt;=0.6),1,0)</f>
        <v>1</v>
      </c>
      <c r="AG121">
        <f>IF(AND(AD121&gt;0.6,AD121&lt;0.9),1,0)</f>
        <v>0</v>
      </c>
      <c r="AH121">
        <f>1-AE121-AF121-AG121</f>
        <v>0</v>
      </c>
      <c r="AI121">
        <f>AE121*B121</f>
        <v>0</v>
      </c>
      <c r="AJ121">
        <f>AF121*B121</f>
        <v>27</v>
      </c>
      <c r="AK121">
        <f>AG121*B121</f>
        <v>0</v>
      </c>
      <c r="AL121">
        <f>AH121*B121</f>
        <v>0</v>
      </c>
      <c r="AM121" s="32">
        <v>1.2165555555555556</v>
      </c>
    </row>
    <row r="122" spans="1:39" x14ac:dyDescent="0.3">
      <c r="A122">
        <v>4617</v>
      </c>
      <c r="B122">
        <v>27</v>
      </c>
      <c r="C122" t="s">
        <v>6455</v>
      </c>
      <c r="D122" t="s">
        <v>13251</v>
      </c>
      <c r="E122">
        <v>72.37</v>
      </c>
      <c r="F122">
        <v>61</v>
      </c>
      <c r="G122">
        <v>82</v>
      </c>
      <c r="H122">
        <v>2014.96</v>
      </c>
      <c r="I122">
        <v>2011</v>
      </c>
      <c r="J122">
        <v>2018</v>
      </c>
      <c r="K122" t="s">
        <v>2014</v>
      </c>
      <c r="L122" t="s">
        <v>13252</v>
      </c>
      <c r="M122" s="15"/>
      <c r="N122" s="9" t="s">
        <v>17969</v>
      </c>
      <c r="P122" t="s">
        <v>56</v>
      </c>
      <c r="Q122" s="5">
        <v>0.40699999999999997</v>
      </c>
      <c r="R122" t="s">
        <v>132</v>
      </c>
      <c r="S122" s="5">
        <v>0.25900000000000001</v>
      </c>
      <c r="T122" t="s">
        <v>90</v>
      </c>
      <c r="U122" s="5">
        <v>0.14799999999999999</v>
      </c>
      <c r="V122" t="s">
        <v>3673</v>
      </c>
      <c r="W122" s="5">
        <v>0.111</v>
      </c>
      <c r="X122" t="s">
        <v>4078</v>
      </c>
      <c r="Y122" s="5">
        <v>3.6999999999999998E-2</v>
      </c>
      <c r="Z122" s="28">
        <v>4617</v>
      </c>
      <c r="AA122">
        <v>27</v>
      </c>
      <c r="AB122">
        <v>0.95499999999999996</v>
      </c>
      <c r="AC122">
        <v>0.98599999999999999</v>
      </c>
      <c r="AD122">
        <v>0.97</v>
      </c>
      <c r="AE122">
        <f>IF(AD122&gt;=0.9,1,0)</f>
        <v>1</v>
      </c>
      <c r="AF122">
        <f>IF(AND(AD122&gt;=0.4,AD122&lt;=0.6),1,0)</f>
        <v>0</v>
      </c>
      <c r="AG122">
        <f>IF(AND(AD122&gt;0.6,AD122&lt;0.9),1,0)</f>
        <v>0</v>
      </c>
      <c r="AH122">
        <f>1-AE122-AF122-AG122</f>
        <v>0</v>
      </c>
      <c r="AI122">
        <f>AE122*B122</f>
        <v>27</v>
      </c>
      <c r="AJ122">
        <f>AF122*B122</f>
        <v>0</v>
      </c>
      <c r="AK122">
        <f>AG122*B122</f>
        <v>0</v>
      </c>
      <c r="AL122">
        <f>AH122*B122</f>
        <v>0</v>
      </c>
      <c r="AM122" s="32">
        <v>1.4365185185185185</v>
      </c>
    </row>
    <row r="123" spans="1:39" x14ac:dyDescent="0.3">
      <c r="A123">
        <v>2500</v>
      </c>
      <c r="B123">
        <v>27</v>
      </c>
      <c r="C123" t="s">
        <v>11230</v>
      </c>
      <c r="D123" t="s">
        <v>5325</v>
      </c>
      <c r="E123">
        <v>23.37</v>
      </c>
      <c r="F123">
        <v>20</v>
      </c>
      <c r="G123">
        <v>27</v>
      </c>
      <c r="H123">
        <v>2012.52</v>
      </c>
      <c r="I123">
        <v>2007</v>
      </c>
      <c r="J123">
        <v>2018</v>
      </c>
      <c r="K123" t="s">
        <v>11231</v>
      </c>
      <c r="L123" t="s">
        <v>1282</v>
      </c>
      <c r="M123" s="7" t="s">
        <v>17974</v>
      </c>
      <c r="N123" s="19" t="s">
        <v>17974</v>
      </c>
      <c r="P123" t="s">
        <v>4661</v>
      </c>
      <c r="Q123" s="5">
        <v>0.59299999999999997</v>
      </c>
      <c r="R123" t="s">
        <v>5803</v>
      </c>
      <c r="S123" s="5">
        <v>7.3999999999999996E-2</v>
      </c>
      <c r="T123" t="s">
        <v>4662</v>
      </c>
      <c r="U123" s="5">
        <v>7.3999999999999996E-2</v>
      </c>
      <c r="V123" t="s">
        <v>4974</v>
      </c>
      <c r="W123" s="5">
        <v>3.6999999999999998E-2</v>
      </c>
      <c r="X123" t="s">
        <v>11232</v>
      </c>
      <c r="Y123" s="5">
        <v>3.6999999999999998E-2</v>
      </c>
      <c r="Z123" s="28">
        <v>2500</v>
      </c>
      <c r="AA123">
        <v>27</v>
      </c>
      <c r="AB123">
        <v>0.66700000000000004</v>
      </c>
      <c r="AC123">
        <v>0.90900000000000003</v>
      </c>
      <c r="AD123">
        <v>0.82899999999999996</v>
      </c>
      <c r="AE123">
        <f>IF(AD123&gt;=0.9,1,0)</f>
        <v>0</v>
      </c>
      <c r="AF123">
        <f>IF(AND(AD123&gt;=0.4,AD123&lt;=0.6),1,0)</f>
        <v>0</v>
      </c>
      <c r="AG123">
        <f>IF(AND(AD123&gt;0.6,AD123&lt;0.9),1,0)</f>
        <v>1</v>
      </c>
      <c r="AH123">
        <f>1-AE123-AF123-AG123</f>
        <v>0</v>
      </c>
      <c r="AI123">
        <f>AE123*B123</f>
        <v>0</v>
      </c>
      <c r="AJ123">
        <f>AF123*B123</f>
        <v>0</v>
      </c>
      <c r="AK123">
        <f>AG123*B123</f>
        <v>27</v>
      </c>
      <c r="AL123">
        <f>AH123*B123</f>
        <v>0</v>
      </c>
      <c r="AM123" s="32">
        <v>2.1359629629629628</v>
      </c>
    </row>
    <row r="124" spans="1:39" x14ac:dyDescent="0.3">
      <c r="A124">
        <v>719</v>
      </c>
      <c r="B124">
        <v>27</v>
      </c>
      <c r="C124" t="s">
        <v>9557</v>
      </c>
      <c r="D124" t="s">
        <v>4148</v>
      </c>
      <c r="E124">
        <v>48.93</v>
      </c>
      <c r="F124">
        <v>44</v>
      </c>
      <c r="G124">
        <v>64</v>
      </c>
      <c r="H124">
        <v>2002.44</v>
      </c>
      <c r="I124">
        <v>1999</v>
      </c>
      <c r="J124">
        <v>2007</v>
      </c>
      <c r="K124" t="s">
        <v>9558</v>
      </c>
      <c r="L124" t="s">
        <v>550</v>
      </c>
      <c r="M124" s="15"/>
      <c r="N124" s="9" t="s">
        <v>17969</v>
      </c>
      <c r="P124" t="s">
        <v>87</v>
      </c>
      <c r="Q124" s="5">
        <v>0.40699999999999997</v>
      </c>
      <c r="R124" t="s">
        <v>56</v>
      </c>
      <c r="S124" s="5">
        <v>0.222</v>
      </c>
      <c r="T124" t="s">
        <v>90</v>
      </c>
      <c r="U124" s="5">
        <v>0.111</v>
      </c>
      <c r="V124" t="s">
        <v>71</v>
      </c>
      <c r="W124" s="5">
        <v>7.3999999999999996E-2</v>
      </c>
      <c r="X124" t="s">
        <v>57</v>
      </c>
      <c r="Y124" s="5">
        <v>7.3999999999999996E-2</v>
      </c>
      <c r="Z124" s="28">
        <v>719</v>
      </c>
      <c r="AA124">
        <v>27</v>
      </c>
      <c r="AB124">
        <v>0.873</v>
      </c>
      <c r="AC124">
        <v>1</v>
      </c>
      <c r="AD124">
        <v>0.98799999999999999</v>
      </c>
      <c r="AE124">
        <f>IF(AD124&gt;=0.9,1,0)</f>
        <v>1</v>
      </c>
      <c r="AF124">
        <f>IF(AND(AD124&gt;=0.4,AD124&lt;=0.6),1,0)</f>
        <v>0</v>
      </c>
      <c r="AG124">
        <f>IF(AND(AD124&gt;0.6,AD124&lt;0.9),1,0)</f>
        <v>0</v>
      </c>
      <c r="AH124">
        <f>1-AE124-AF124-AG124</f>
        <v>0</v>
      </c>
      <c r="AI124">
        <f>AE124*B124</f>
        <v>27</v>
      </c>
      <c r="AJ124">
        <f>AF124*B124</f>
        <v>0</v>
      </c>
      <c r="AK124">
        <f>AG124*B124</f>
        <v>0</v>
      </c>
      <c r="AL124">
        <f>AH124*B124</f>
        <v>0</v>
      </c>
      <c r="AM124" s="32">
        <v>2.2283333333333335</v>
      </c>
    </row>
    <row r="125" spans="1:39" x14ac:dyDescent="0.3">
      <c r="A125">
        <v>559</v>
      </c>
      <c r="B125">
        <v>27</v>
      </c>
      <c r="C125" t="s">
        <v>9408</v>
      </c>
      <c r="D125" t="s">
        <v>4055</v>
      </c>
      <c r="E125">
        <v>88.07</v>
      </c>
      <c r="F125">
        <v>71</v>
      </c>
      <c r="G125">
        <v>98</v>
      </c>
      <c r="H125">
        <v>2002.93</v>
      </c>
      <c r="I125">
        <v>1998</v>
      </c>
      <c r="J125">
        <v>2013</v>
      </c>
      <c r="K125" t="s">
        <v>9409</v>
      </c>
      <c r="L125" t="s">
        <v>486</v>
      </c>
      <c r="M125" s="15"/>
      <c r="N125" s="9" t="s">
        <v>17969</v>
      </c>
      <c r="O125" s="13"/>
      <c r="P125" t="s">
        <v>56</v>
      </c>
      <c r="Q125" s="5">
        <v>0.48099999999999998</v>
      </c>
      <c r="R125" t="s">
        <v>3681</v>
      </c>
      <c r="S125" s="5">
        <v>0.33300000000000002</v>
      </c>
      <c r="T125" t="s">
        <v>195</v>
      </c>
      <c r="U125" s="5">
        <v>0.111</v>
      </c>
      <c r="V125" t="s">
        <v>103</v>
      </c>
      <c r="W125" s="5">
        <v>7.3999999999999996E-2</v>
      </c>
      <c r="Y125" s="5">
        <v>0</v>
      </c>
      <c r="Z125" s="28">
        <v>559</v>
      </c>
      <c r="AA125">
        <v>27</v>
      </c>
      <c r="AB125">
        <v>0.90800000000000003</v>
      </c>
      <c r="AC125">
        <v>0.95699999999999996</v>
      </c>
      <c r="AD125">
        <v>0.93100000000000005</v>
      </c>
      <c r="AE125">
        <f>IF(AD125&gt;=0.9,1,0)</f>
        <v>1</v>
      </c>
      <c r="AF125">
        <f>IF(AND(AD125&gt;=0.4,AD125&lt;=0.6),1,0)</f>
        <v>0</v>
      </c>
      <c r="AG125">
        <f>IF(AND(AD125&gt;0.6,AD125&lt;0.9),1,0)</f>
        <v>0</v>
      </c>
      <c r="AH125">
        <f>1-AE125-AF125-AG125</f>
        <v>0</v>
      </c>
      <c r="AI125">
        <f>AE125*B125</f>
        <v>27</v>
      </c>
      <c r="AJ125">
        <f>AF125*B125</f>
        <v>0</v>
      </c>
      <c r="AK125">
        <f>AG125*B125</f>
        <v>0</v>
      </c>
      <c r="AL125">
        <f>AH125*B125</f>
        <v>0</v>
      </c>
      <c r="AM125" s="32">
        <v>2.1569629629629627</v>
      </c>
    </row>
    <row r="126" spans="1:39" x14ac:dyDescent="0.3">
      <c r="A126">
        <v>372</v>
      </c>
      <c r="B126">
        <v>27</v>
      </c>
      <c r="C126" t="s">
        <v>9239</v>
      </c>
      <c r="D126" t="s">
        <v>3881</v>
      </c>
      <c r="E126">
        <v>88.48</v>
      </c>
      <c r="F126">
        <v>82</v>
      </c>
      <c r="G126">
        <v>100</v>
      </c>
      <c r="H126">
        <v>1999.93</v>
      </c>
      <c r="I126">
        <v>1997</v>
      </c>
      <c r="J126">
        <v>2004</v>
      </c>
      <c r="K126" t="s">
        <v>9240</v>
      </c>
      <c r="L126" t="s">
        <v>366</v>
      </c>
      <c r="M126" s="15"/>
      <c r="N126" s="9" t="s">
        <v>17969</v>
      </c>
      <c r="P126" t="s">
        <v>87</v>
      </c>
      <c r="Q126" s="5">
        <v>0.29599999999999999</v>
      </c>
      <c r="R126" t="s">
        <v>86</v>
      </c>
      <c r="S126" s="5">
        <v>0.29599999999999999</v>
      </c>
      <c r="T126" t="s">
        <v>56</v>
      </c>
      <c r="U126" s="5">
        <v>0.185</v>
      </c>
      <c r="V126" t="s">
        <v>195</v>
      </c>
      <c r="W126" s="5">
        <v>0.111</v>
      </c>
      <c r="X126" t="s">
        <v>71</v>
      </c>
      <c r="Y126" s="5">
        <v>3.6999999999999998E-2</v>
      </c>
      <c r="Z126" s="28">
        <v>372</v>
      </c>
      <c r="AA126">
        <v>27</v>
      </c>
      <c r="AB126">
        <v>0.95099999999999996</v>
      </c>
      <c r="AC126">
        <v>0.99</v>
      </c>
      <c r="AD126">
        <v>0.97099999999999997</v>
      </c>
      <c r="AE126">
        <f>IF(AD126&gt;=0.9,1,0)</f>
        <v>1</v>
      </c>
      <c r="AF126">
        <f>IF(AND(AD126&gt;=0.4,AD126&lt;=0.6),1,0)</f>
        <v>0</v>
      </c>
      <c r="AG126">
        <f>IF(AND(AD126&gt;0.6,AD126&lt;0.9),1,0)</f>
        <v>0</v>
      </c>
      <c r="AH126">
        <f>1-AE126-AF126-AG126</f>
        <v>0</v>
      </c>
      <c r="AI126">
        <f>AE126*B126</f>
        <v>27</v>
      </c>
      <c r="AJ126">
        <f>AF126*B126</f>
        <v>0</v>
      </c>
      <c r="AK126">
        <f>AG126*B126</f>
        <v>0</v>
      </c>
      <c r="AL126">
        <f>AH126*B126</f>
        <v>0</v>
      </c>
      <c r="AM126" s="32">
        <v>2.341037037037037</v>
      </c>
    </row>
    <row r="127" spans="1:39" x14ac:dyDescent="0.3">
      <c r="A127">
        <v>8544</v>
      </c>
      <c r="B127">
        <v>26</v>
      </c>
      <c r="C127" t="s">
        <v>16795</v>
      </c>
      <c r="D127" t="s">
        <v>16796</v>
      </c>
      <c r="E127">
        <v>23.62</v>
      </c>
      <c r="F127">
        <v>20</v>
      </c>
      <c r="G127">
        <v>29</v>
      </c>
      <c r="H127">
        <v>2016.88</v>
      </c>
      <c r="I127">
        <v>2016</v>
      </c>
      <c r="J127">
        <v>2018</v>
      </c>
      <c r="K127" t="s">
        <v>16797</v>
      </c>
      <c r="L127" t="s">
        <v>16798</v>
      </c>
      <c r="M127" s="15" t="s">
        <v>17982</v>
      </c>
      <c r="N127" s="19" t="s">
        <v>17981</v>
      </c>
      <c r="P127" t="s">
        <v>5450</v>
      </c>
      <c r="Q127" s="5">
        <v>0.23100000000000001</v>
      </c>
      <c r="R127" t="s">
        <v>6748</v>
      </c>
      <c r="S127" s="5">
        <v>0.192</v>
      </c>
      <c r="T127" t="s">
        <v>6749</v>
      </c>
      <c r="U127" s="5">
        <v>0.192</v>
      </c>
      <c r="V127" t="s">
        <v>3982</v>
      </c>
      <c r="W127" s="5">
        <v>0.192</v>
      </c>
      <c r="X127" t="s">
        <v>4714</v>
      </c>
      <c r="Y127" s="5">
        <v>7.6999999999999999E-2</v>
      </c>
      <c r="Z127" s="28">
        <v>8544</v>
      </c>
      <c r="AA127">
        <v>26</v>
      </c>
      <c r="AB127">
        <v>0.41699999999999998</v>
      </c>
      <c r="AC127">
        <v>0.66700000000000004</v>
      </c>
      <c r="AD127">
        <v>0.55000000000000004</v>
      </c>
      <c r="AE127">
        <f>IF(AD127&gt;=0.9,1,0)</f>
        <v>0</v>
      </c>
      <c r="AF127">
        <f>IF(AND(AD127&gt;=0.4,AD127&lt;=0.6),1,0)</f>
        <v>1</v>
      </c>
      <c r="AG127">
        <f>IF(AND(AD127&gt;0.6,AD127&lt;0.9),1,0)</f>
        <v>0</v>
      </c>
      <c r="AH127">
        <f>1-AE127-AF127-AG127</f>
        <v>0</v>
      </c>
      <c r="AI127">
        <f>AE127*B127</f>
        <v>0</v>
      </c>
      <c r="AJ127">
        <f>AF127*B127</f>
        <v>26</v>
      </c>
      <c r="AK127">
        <f>AG127*B127</f>
        <v>0</v>
      </c>
      <c r="AL127">
        <f>AH127*B127</f>
        <v>0</v>
      </c>
      <c r="AM127" s="32">
        <v>0.88473076923076921</v>
      </c>
    </row>
    <row r="128" spans="1:39" x14ac:dyDescent="0.3">
      <c r="A128">
        <v>5983</v>
      </c>
      <c r="B128">
        <v>26</v>
      </c>
      <c r="C128" t="s">
        <v>7232</v>
      </c>
      <c r="D128" t="s">
        <v>14557</v>
      </c>
      <c r="E128">
        <v>24.58</v>
      </c>
      <c r="F128">
        <v>21</v>
      </c>
      <c r="G128">
        <v>33</v>
      </c>
      <c r="H128">
        <v>2015.73</v>
      </c>
      <c r="I128">
        <v>2013</v>
      </c>
      <c r="J128">
        <v>2018</v>
      </c>
      <c r="K128" t="s">
        <v>2517</v>
      </c>
      <c r="L128" t="s">
        <v>14558</v>
      </c>
      <c r="M128" s="15"/>
      <c r="N128" s="9" t="s">
        <v>17969</v>
      </c>
      <c r="P128" t="s">
        <v>90</v>
      </c>
      <c r="Q128" s="5">
        <v>0.23100000000000001</v>
      </c>
      <c r="R128" t="s">
        <v>4855</v>
      </c>
      <c r="S128" s="5">
        <v>0.192</v>
      </c>
      <c r="T128" t="s">
        <v>77</v>
      </c>
      <c r="U128" s="5">
        <v>0.154</v>
      </c>
      <c r="V128" t="s">
        <v>13</v>
      </c>
      <c r="W128" s="5">
        <v>7.6999999999999999E-2</v>
      </c>
      <c r="X128" t="s">
        <v>5281</v>
      </c>
      <c r="Y128" s="5">
        <v>7.6999999999999999E-2</v>
      </c>
      <c r="Z128" s="28">
        <v>5983</v>
      </c>
      <c r="AA128">
        <v>26</v>
      </c>
      <c r="AB128">
        <v>0.60899999999999999</v>
      </c>
      <c r="AC128">
        <v>0.90500000000000003</v>
      </c>
      <c r="AD128">
        <v>0.754</v>
      </c>
      <c r="AE128">
        <f>IF(AD128&gt;=0.9,1,0)</f>
        <v>0</v>
      </c>
      <c r="AF128">
        <f>IF(AND(AD128&gt;=0.4,AD128&lt;=0.6),1,0)</f>
        <v>0</v>
      </c>
      <c r="AG128">
        <f>IF(AND(AD128&gt;0.6,AD128&lt;0.9),1,0)</f>
        <v>1</v>
      </c>
      <c r="AH128">
        <f>1-AE128-AF128-AG128</f>
        <v>0</v>
      </c>
      <c r="AI128">
        <f>AE128*B128</f>
        <v>0</v>
      </c>
      <c r="AJ128">
        <f>AF128*B128</f>
        <v>0</v>
      </c>
      <c r="AK128">
        <f>AG128*B128</f>
        <v>26</v>
      </c>
      <c r="AL128">
        <f>AH128*B128</f>
        <v>0</v>
      </c>
      <c r="AM128" s="32">
        <v>1.4555769230769231</v>
      </c>
    </row>
    <row r="129" spans="1:39" x14ac:dyDescent="0.3">
      <c r="A129">
        <v>2925</v>
      </c>
      <c r="B129">
        <v>26</v>
      </c>
      <c r="C129" t="s">
        <v>5566</v>
      </c>
      <c r="D129" t="s">
        <v>11628</v>
      </c>
      <c r="E129">
        <v>37.08</v>
      </c>
      <c r="F129">
        <v>30</v>
      </c>
      <c r="G129">
        <v>46</v>
      </c>
      <c r="H129">
        <v>2010.81</v>
      </c>
      <c r="I129">
        <v>2008</v>
      </c>
      <c r="J129">
        <v>2017</v>
      </c>
      <c r="K129" t="s">
        <v>1434</v>
      </c>
      <c r="L129" t="s">
        <v>11629</v>
      </c>
      <c r="M129" s="15" t="s">
        <v>17979</v>
      </c>
      <c r="N129" s="19" t="s">
        <v>17980</v>
      </c>
      <c r="P129" t="s">
        <v>36</v>
      </c>
      <c r="Q129" s="5">
        <v>0.26900000000000002</v>
      </c>
      <c r="R129" t="s">
        <v>4673</v>
      </c>
      <c r="S129" s="5">
        <v>0.192</v>
      </c>
      <c r="T129" t="s">
        <v>159</v>
      </c>
      <c r="U129" s="5">
        <v>0.115</v>
      </c>
      <c r="V129" t="s">
        <v>154</v>
      </c>
      <c r="W129" s="5">
        <v>7.6999999999999999E-2</v>
      </c>
      <c r="X129" t="s">
        <v>5059</v>
      </c>
      <c r="Y129" s="5">
        <v>7.6999999999999999E-2</v>
      </c>
      <c r="Z129" s="28">
        <v>2925</v>
      </c>
      <c r="AA129">
        <v>26</v>
      </c>
      <c r="AB129">
        <v>0.48499999999999999</v>
      </c>
      <c r="AC129">
        <v>0.65600000000000003</v>
      </c>
      <c r="AD129">
        <v>0.58199999999999996</v>
      </c>
      <c r="AE129">
        <f>IF(AD129&gt;=0.9,1,0)</f>
        <v>0</v>
      </c>
      <c r="AF129">
        <f>IF(AND(AD129&gt;=0.4,AD129&lt;=0.6),1,0)</f>
        <v>1</v>
      </c>
      <c r="AG129">
        <f>IF(AND(AD129&gt;0.6,AD129&lt;0.9),1,0)</f>
        <v>0</v>
      </c>
      <c r="AH129">
        <f>1-AE129-AF129-AG129</f>
        <v>0</v>
      </c>
      <c r="AI129">
        <f>AE129*B129</f>
        <v>0</v>
      </c>
      <c r="AJ129">
        <f>AF129*B129</f>
        <v>26</v>
      </c>
      <c r="AK129">
        <f>AG129*B129</f>
        <v>0</v>
      </c>
      <c r="AL129">
        <f>AH129*B129</f>
        <v>0</v>
      </c>
      <c r="AM129" s="32">
        <v>2.4323461538461539</v>
      </c>
    </row>
    <row r="130" spans="1:39" x14ac:dyDescent="0.3">
      <c r="A130">
        <v>2852</v>
      </c>
      <c r="B130">
        <v>26</v>
      </c>
      <c r="C130" t="s">
        <v>5533</v>
      </c>
      <c r="D130" t="s">
        <v>5534</v>
      </c>
      <c r="E130">
        <v>35.69</v>
      </c>
      <c r="F130">
        <v>27</v>
      </c>
      <c r="G130">
        <v>43</v>
      </c>
      <c r="H130">
        <v>2011.27</v>
      </c>
      <c r="I130">
        <v>2007</v>
      </c>
      <c r="J130">
        <v>2016</v>
      </c>
      <c r="K130" t="s">
        <v>1410</v>
      </c>
      <c r="L130" t="s">
        <v>1411</v>
      </c>
      <c r="M130" s="15"/>
      <c r="N130" s="9" t="s">
        <v>17969</v>
      </c>
      <c r="P130" t="s">
        <v>57</v>
      </c>
      <c r="Q130" s="5">
        <v>0.308</v>
      </c>
      <c r="R130" t="s">
        <v>54</v>
      </c>
      <c r="S130" s="5">
        <v>0.192</v>
      </c>
      <c r="T130" t="s">
        <v>56</v>
      </c>
      <c r="U130" s="5">
        <v>0.154</v>
      </c>
      <c r="V130" t="s">
        <v>71</v>
      </c>
      <c r="W130" s="5">
        <v>0.115</v>
      </c>
      <c r="X130" t="s">
        <v>4478</v>
      </c>
      <c r="Y130" s="5">
        <v>0.115</v>
      </c>
      <c r="Z130" s="28">
        <v>2852</v>
      </c>
      <c r="AA130">
        <v>26</v>
      </c>
      <c r="AB130">
        <v>0.75</v>
      </c>
      <c r="AC130">
        <v>1</v>
      </c>
      <c r="AD130">
        <v>0.93100000000000005</v>
      </c>
      <c r="AE130">
        <f>IF(AD130&gt;=0.9,1,0)</f>
        <v>1</v>
      </c>
      <c r="AF130">
        <f>IF(AND(AD130&gt;=0.4,AD130&lt;=0.6),1,0)</f>
        <v>0</v>
      </c>
      <c r="AG130">
        <f>IF(AND(AD130&gt;0.6,AD130&lt;0.9),1,0)</f>
        <v>0</v>
      </c>
      <c r="AH130">
        <f>1-AE130-AF130-AG130</f>
        <v>0</v>
      </c>
      <c r="AI130">
        <f>AE130*B130</f>
        <v>26</v>
      </c>
      <c r="AJ130">
        <f>AF130*B130</f>
        <v>0</v>
      </c>
      <c r="AK130">
        <f>AG130*B130</f>
        <v>0</v>
      </c>
      <c r="AL130">
        <f>AH130*B130</f>
        <v>0</v>
      </c>
      <c r="AM130" s="32">
        <v>2.1043076923076924</v>
      </c>
    </row>
    <row r="131" spans="1:39" x14ac:dyDescent="0.3">
      <c r="A131">
        <v>795</v>
      </c>
      <c r="B131">
        <v>26</v>
      </c>
      <c r="C131" t="s">
        <v>9643</v>
      </c>
      <c r="D131" t="s">
        <v>9644</v>
      </c>
      <c r="E131">
        <v>33.85</v>
      </c>
      <c r="F131">
        <v>20</v>
      </c>
      <c r="G131">
        <v>44</v>
      </c>
      <c r="H131">
        <v>2003.85</v>
      </c>
      <c r="I131">
        <v>2000</v>
      </c>
      <c r="J131">
        <v>2010</v>
      </c>
      <c r="K131" t="s">
        <v>9645</v>
      </c>
      <c r="L131" t="s">
        <v>9646</v>
      </c>
      <c r="M131" s="15"/>
      <c r="N131" s="9" t="s">
        <v>17969</v>
      </c>
      <c r="P131" t="s">
        <v>74</v>
      </c>
      <c r="Q131" s="5">
        <v>0.46200000000000002</v>
      </c>
      <c r="R131" t="s">
        <v>72</v>
      </c>
      <c r="S131" s="5">
        <v>7.6999999999999999E-2</v>
      </c>
      <c r="T131" t="s">
        <v>71</v>
      </c>
      <c r="U131" s="5">
        <v>7.6999999999999999E-2</v>
      </c>
      <c r="V131" t="s">
        <v>108</v>
      </c>
      <c r="W131" s="5">
        <v>3.7999999999999999E-2</v>
      </c>
      <c r="X131" t="s">
        <v>185</v>
      </c>
      <c r="Y131" s="5">
        <v>3.7999999999999999E-2</v>
      </c>
      <c r="Z131" s="28">
        <v>795</v>
      </c>
      <c r="AA131">
        <v>26</v>
      </c>
      <c r="AB131">
        <v>0.73</v>
      </c>
      <c r="AC131">
        <v>0.97599999999999998</v>
      </c>
      <c r="AD131">
        <v>0.92100000000000004</v>
      </c>
      <c r="AE131">
        <f>IF(AD131&gt;=0.9,1,0)</f>
        <v>1</v>
      </c>
      <c r="AF131">
        <f>IF(AND(AD131&gt;=0.4,AD131&lt;=0.6),1,0)</f>
        <v>0</v>
      </c>
      <c r="AG131">
        <f>IF(AND(AD131&gt;0.6,AD131&lt;0.9),1,0)</f>
        <v>0</v>
      </c>
      <c r="AH131">
        <f>1-AE131-AF131-AG131</f>
        <v>0</v>
      </c>
      <c r="AI131">
        <f>AE131*B131</f>
        <v>26</v>
      </c>
      <c r="AJ131">
        <f>AF131*B131</f>
        <v>0</v>
      </c>
      <c r="AK131">
        <f>AG131*B131</f>
        <v>0</v>
      </c>
      <c r="AL131">
        <f>AH131*B131</f>
        <v>0</v>
      </c>
      <c r="AM131" s="32">
        <v>2.6340384615384616</v>
      </c>
    </row>
    <row r="132" spans="1:39" x14ac:dyDescent="0.3">
      <c r="A132">
        <v>327</v>
      </c>
      <c r="B132">
        <v>26</v>
      </c>
      <c r="C132" t="s">
        <v>3847</v>
      </c>
      <c r="D132" t="s">
        <v>9185</v>
      </c>
      <c r="E132">
        <v>38.19</v>
      </c>
      <c r="F132">
        <v>28</v>
      </c>
      <c r="G132">
        <v>45</v>
      </c>
      <c r="H132">
        <v>2001.73</v>
      </c>
      <c r="I132">
        <v>1997</v>
      </c>
      <c r="J132">
        <v>2006</v>
      </c>
      <c r="K132" t="s">
        <v>341</v>
      </c>
      <c r="L132" t="s">
        <v>9186</v>
      </c>
      <c r="M132" s="15" t="s">
        <v>17978</v>
      </c>
      <c r="N132" s="7" t="s">
        <v>17977</v>
      </c>
      <c r="P132" t="s">
        <v>163</v>
      </c>
      <c r="Q132" s="5">
        <v>1</v>
      </c>
      <c r="S132" s="5">
        <v>0</v>
      </c>
      <c r="U132" s="5">
        <v>0</v>
      </c>
      <c r="W132" s="5">
        <v>0</v>
      </c>
      <c r="Y132" s="5">
        <v>0</v>
      </c>
      <c r="Z132" s="28">
        <v>327</v>
      </c>
      <c r="AA132">
        <v>26</v>
      </c>
      <c r="AB132">
        <v>0.438</v>
      </c>
      <c r="AC132">
        <v>0.58799999999999997</v>
      </c>
      <c r="AD132">
        <v>0.55500000000000005</v>
      </c>
      <c r="AE132">
        <f>IF(AD132&gt;=0.9,1,0)</f>
        <v>0</v>
      </c>
      <c r="AF132">
        <f>IF(AND(AD132&gt;=0.4,AD132&lt;=0.6),1,0)</f>
        <v>1</v>
      </c>
      <c r="AG132">
        <f>IF(AND(AD132&gt;0.6,AD132&lt;0.9),1,0)</f>
        <v>0</v>
      </c>
      <c r="AH132">
        <f>1-AE132-AF132-AG132</f>
        <v>0</v>
      </c>
      <c r="AI132">
        <f>AE132*B132</f>
        <v>0</v>
      </c>
      <c r="AJ132">
        <f>AF132*B132</f>
        <v>26</v>
      </c>
      <c r="AK132">
        <f>AG132*B132</f>
        <v>0</v>
      </c>
      <c r="AL132">
        <f>AH132*B132</f>
        <v>0</v>
      </c>
      <c r="AM132" s="32">
        <v>2.6963076923076921</v>
      </c>
    </row>
    <row r="133" spans="1:39" x14ac:dyDescent="0.3">
      <c r="A133">
        <v>106</v>
      </c>
      <c r="B133">
        <v>26</v>
      </c>
      <c r="C133" t="s">
        <v>8944</v>
      </c>
      <c r="D133" t="s">
        <v>3660</v>
      </c>
      <c r="E133">
        <v>46.81</v>
      </c>
      <c r="F133">
        <v>39</v>
      </c>
      <c r="G133">
        <v>54</v>
      </c>
      <c r="H133">
        <v>1999.46</v>
      </c>
      <c r="I133">
        <v>1996</v>
      </c>
      <c r="J133">
        <v>2003</v>
      </c>
      <c r="K133" t="s">
        <v>8945</v>
      </c>
      <c r="L133" t="s">
        <v>205</v>
      </c>
      <c r="M133" s="15"/>
      <c r="N133" s="9" t="s">
        <v>17969</v>
      </c>
      <c r="P133" t="s">
        <v>132</v>
      </c>
      <c r="Q133" s="5">
        <v>0.69199999999999995</v>
      </c>
      <c r="R133" t="s">
        <v>90</v>
      </c>
      <c r="S133" s="5">
        <v>0.192</v>
      </c>
      <c r="T133" t="s">
        <v>56</v>
      </c>
      <c r="U133" s="5">
        <v>0.115</v>
      </c>
      <c r="W133" s="5">
        <v>0</v>
      </c>
      <c r="Y133" s="5">
        <v>0</v>
      </c>
      <c r="Z133" s="28">
        <v>106</v>
      </c>
      <c r="AA133">
        <v>26</v>
      </c>
      <c r="AB133">
        <v>0.94299999999999995</v>
      </c>
      <c r="AC133">
        <v>1</v>
      </c>
      <c r="AD133">
        <v>0.97499999999999998</v>
      </c>
      <c r="AE133">
        <f>IF(AD133&gt;=0.9,1,0)</f>
        <v>1</v>
      </c>
      <c r="AF133">
        <f>IF(AND(AD133&gt;=0.4,AD133&lt;=0.6),1,0)</f>
        <v>0</v>
      </c>
      <c r="AG133">
        <f>IF(AND(AD133&gt;0.6,AD133&lt;0.9),1,0)</f>
        <v>0</v>
      </c>
      <c r="AH133">
        <f>1-AE133-AF133-AG133</f>
        <v>0</v>
      </c>
      <c r="AI133">
        <f>AE133*B133</f>
        <v>26</v>
      </c>
      <c r="AJ133">
        <f>AF133*B133</f>
        <v>0</v>
      </c>
      <c r="AK133">
        <f>AG133*B133</f>
        <v>0</v>
      </c>
      <c r="AL133">
        <f>AH133*B133</f>
        <v>0</v>
      </c>
      <c r="AM133" s="32">
        <v>2.1813846153846153</v>
      </c>
    </row>
    <row r="134" spans="1:39" x14ac:dyDescent="0.3">
      <c r="A134">
        <v>6820</v>
      </c>
      <c r="B134">
        <v>25</v>
      </c>
      <c r="C134" t="s">
        <v>15290</v>
      </c>
      <c r="D134" t="s">
        <v>15291</v>
      </c>
      <c r="E134">
        <v>70.680000000000007</v>
      </c>
      <c r="F134">
        <v>58</v>
      </c>
      <c r="G134">
        <v>86</v>
      </c>
      <c r="H134">
        <v>2016.24</v>
      </c>
      <c r="I134">
        <v>2014</v>
      </c>
      <c r="J134">
        <v>2018</v>
      </c>
      <c r="K134" t="s">
        <v>15292</v>
      </c>
      <c r="L134" t="s">
        <v>15293</v>
      </c>
      <c r="M134" s="15"/>
      <c r="N134" s="9" t="s">
        <v>17969</v>
      </c>
      <c r="P134" t="s">
        <v>90</v>
      </c>
      <c r="Q134" s="5">
        <v>0.44</v>
      </c>
      <c r="R134" t="s">
        <v>185</v>
      </c>
      <c r="S134" s="5">
        <v>0.4</v>
      </c>
      <c r="T134" t="s">
        <v>87</v>
      </c>
      <c r="U134" s="5">
        <v>0.08</v>
      </c>
      <c r="V134" t="s">
        <v>56</v>
      </c>
      <c r="W134" s="5">
        <v>0.04</v>
      </c>
      <c r="X134" t="s">
        <v>103</v>
      </c>
      <c r="Y134" s="5">
        <v>0.04</v>
      </c>
      <c r="Z134" s="28">
        <v>6820</v>
      </c>
      <c r="AA134">
        <v>25</v>
      </c>
      <c r="AB134">
        <v>0.92900000000000005</v>
      </c>
      <c r="AC134">
        <v>0.98699999999999999</v>
      </c>
      <c r="AD134">
        <v>0.97</v>
      </c>
      <c r="AE134">
        <f>IF(AD134&gt;=0.9,1,0)</f>
        <v>1</v>
      </c>
      <c r="AF134">
        <f>IF(AND(AD134&gt;=0.4,AD134&lt;=0.6),1,0)</f>
        <v>0</v>
      </c>
      <c r="AG134">
        <f>IF(AND(AD134&gt;0.6,AD134&lt;0.9),1,0)</f>
        <v>0</v>
      </c>
      <c r="AH134">
        <f>1-AE134-AF134-AG134</f>
        <v>0</v>
      </c>
      <c r="AI134">
        <f>AE134*B134</f>
        <v>25</v>
      </c>
      <c r="AJ134">
        <f>AF134*B134</f>
        <v>0</v>
      </c>
      <c r="AK134">
        <f>AG134*B134</f>
        <v>0</v>
      </c>
      <c r="AL134">
        <f>AH134*B134</f>
        <v>0</v>
      </c>
      <c r="AM134" s="32">
        <v>1.3146799999999998</v>
      </c>
    </row>
    <row r="135" spans="1:39" x14ac:dyDescent="0.3">
      <c r="A135">
        <v>3875</v>
      </c>
      <c r="B135">
        <v>25</v>
      </c>
      <c r="C135" t="s">
        <v>12597</v>
      </c>
      <c r="D135" t="s">
        <v>6079</v>
      </c>
      <c r="E135">
        <v>35.200000000000003</v>
      </c>
      <c r="F135">
        <v>26</v>
      </c>
      <c r="G135">
        <v>51</v>
      </c>
      <c r="H135">
        <v>2011.12</v>
      </c>
      <c r="I135">
        <v>2010</v>
      </c>
      <c r="J135">
        <v>2014</v>
      </c>
      <c r="K135" t="s">
        <v>12598</v>
      </c>
      <c r="L135" t="s">
        <v>1760</v>
      </c>
      <c r="M135" s="15"/>
      <c r="N135" s="9" t="s">
        <v>17969</v>
      </c>
      <c r="P135" t="s">
        <v>15</v>
      </c>
      <c r="Q135" s="5">
        <v>0.68</v>
      </c>
      <c r="R135" t="s">
        <v>99</v>
      </c>
      <c r="S135" s="5">
        <v>0.12</v>
      </c>
      <c r="T135" t="s">
        <v>74</v>
      </c>
      <c r="U135" s="5">
        <v>0.12</v>
      </c>
      <c r="V135" t="s">
        <v>72</v>
      </c>
      <c r="W135" s="5">
        <v>0.08</v>
      </c>
      <c r="Y135" s="5">
        <v>0</v>
      </c>
      <c r="Z135" s="28">
        <v>3875</v>
      </c>
      <c r="AA135">
        <v>25</v>
      </c>
      <c r="AB135">
        <v>0.52</v>
      </c>
      <c r="AC135">
        <v>0.94599999999999995</v>
      </c>
      <c r="AD135">
        <v>0.83799999999999997</v>
      </c>
      <c r="AE135">
        <f>IF(AD135&gt;=0.9,1,0)</f>
        <v>0</v>
      </c>
      <c r="AF135">
        <f>IF(AND(AD135&gt;=0.4,AD135&lt;=0.6),1,0)</f>
        <v>0</v>
      </c>
      <c r="AG135">
        <f>IF(AND(AD135&gt;0.6,AD135&lt;0.9),1,0)</f>
        <v>1</v>
      </c>
      <c r="AH135">
        <f>1-AE135-AF135-AG135</f>
        <v>0</v>
      </c>
      <c r="AI135">
        <f>AE135*B135</f>
        <v>0</v>
      </c>
      <c r="AJ135">
        <f>AF135*B135</f>
        <v>0</v>
      </c>
      <c r="AK135">
        <f>AG135*B135</f>
        <v>25</v>
      </c>
      <c r="AL135">
        <f>AH135*B135</f>
        <v>0</v>
      </c>
      <c r="AM135" s="32">
        <v>2.5912000000000002</v>
      </c>
    </row>
    <row r="136" spans="1:39" x14ac:dyDescent="0.3">
      <c r="A136">
        <v>2249</v>
      </c>
      <c r="B136">
        <v>25</v>
      </c>
      <c r="C136" t="s">
        <v>11002</v>
      </c>
      <c r="D136" t="s">
        <v>11003</v>
      </c>
      <c r="E136">
        <v>23.48</v>
      </c>
      <c r="F136">
        <v>20</v>
      </c>
      <c r="G136">
        <v>32</v>
      </c>
      <c r="H136">
        <v>2011.48</v>
      </c>
      <c r="I136">
        <v>2006</v>
      </c>
      <c r="J136">
        <v>2018</v>
      </c>
      <c r="K136" t="s">
        <v>11004</v>
      </c>
      <c r="L136" t="s">
        <v>11005</v>
      </c>
      <c r="M136" s="15" t="s">
        <v>17984</v>
      </c>
      <c r="N136" s="19" t="s">
        <v>17983</v>
      </c>
      <c r="P136" t="s">
        <v>5032</v>
      </c>
      <c r="Q136" s="5">
        <v>0.28000000000000003</v>
      </c>
      <c r="R136" t="s">
        <v>3946</v>
      </c>
      <c r="S136" s="5">
        <v>0.16</v>
      </c>
      <c r="T136" t="s">
        <v>6428</v>
      </c>
      <c r="U136" s="5">
        <v>0.12</v>
      </c>
      <c r="V136" t="s">
        <v>7192</v>
      </c>
      <c r="W136" s="5">
        <v>0.04</v>
      </c>
      <c r="X136" t="s">
        <v>5146</v>
      </c>
      <c r="Y136" s="5">
        <v>0.04</v>
      </c>
      <c r="Z136" s="28">
        <v>2249</v>
      </c>
      <c r="AA136">
        <v>25</v>
      </c>
      <c r="AB136">
        <v>0.4</v>
      </c>
      <c r="AC136">
        <v>0.65500000000000003</v>
      </c>
      <c r="AD136">
        <v>0.502</v>
      </c>
      <c r="AE136">
        <f>IF(AD136&gt;=0.9,1,0)</f>
        <v>0</v>
      </c>
      <c r="AF136">
        <f>IF(AND(AD136&gt;=0.4,AD136&lt;=0.6),1,0)</f>
        <v>1</v>
      </c>
      <c r="AG136">
        <f>IF(AND(AD136&gt;0.6,AD136&lt;0.9),1,0)</f>
        <v>0</v>
      </c>
      <c r="AH136">
        <f>1-AE136-AF136-AG136</f>
        <v>0</v>
      </c>
      <c r="AI136">
        <f>AE136*B136</f>
        <v>0</v>
      </c>
      <c r="AJ136">
        <f>AF136*B136</f>
        <v>25</v>
      </c>
      <c r="AK136">
        <f>AG136*B136</f>
        <v>0</v>
      </c>
      <c r="AL136">
        <f>AH136*B136</f>
        <v>0</v>
      </c>
      <c r="AM136" s="32">
        <v>2.1937200000000003</v>
      </c>
    </row>
    <row r="137" spans="1:39" x14ac:dyDescent="0.3">
      <c r="A137">
        <v>921</v>
      </c>
      <c r="B137">
        <v>25</v>
      </c>
      <c r="C137" t="s">
        <v>9797</v>
      </c>
      <c r="D137" t="s">
        <v>4314</v>
      </c>
      <c r="E137">
        <v>99.84</v>
      </c>
      <c r="F137">
        <v>99</v>
      </c>
      <c r="G137">
        <v>100</v>
      </c>
      <c r="H137">
        <v>2002.28</v>
      </c>
      <c r="I137">
        <v>2000</v>
      </c>
      <c r="J137">
        <v>2005</v>
      </c>
      <c r="K137" t="s">
        <v>9798</v>
      </c>
      <c r="L137" t="s">
        <v>654</v>
      </c>
      <c r="M137" s="15"/>
      <c r="N137" s="9" t="s">
        <v>17969</v>
      </c>
      <c r="P137" t="s">
        <v>90</v>
      </c>
      <c r="Q137" s="5">
        <v>0.36</v>
      </c>
      <c r="R137" t="s">
        <v>87</v>
      </c>
      <c r="S137" s="5">
        <v>0.36</v>
      </c>
      <c r="T137" t="s">
        <v>185</v>
      </c>
      <c r="U137" s="5">
        <v>0.2</v>
      </c>
      <c r="V137" t="s">
        <v>56</v>
      </c>
      <c r="W137" s="5">
        <v>0.08</v>
      </c>
      <c r="Y137" s="5">
        <v>0</v>
      </c>
      <c r="Z137" s="28">
        <v>921</v>
      </c>
      <c r="AA137">
        <v>25</v>
      </c>
      <c r="AB137">
        <v>0.97</v>
      </c>
      <c r="AC137">
        <v>1</v>
      </c>
      <c r="AD137">
        <v>0.99</v>
      </c>
      <c r="AE137">
        <f>IF(AD137&gt;=0.9,1,0)</f>
        <v>1</v>
      </c>
      <c r="AF137">
        <f>IF(AND(AD137&gt;=0.4,AD137&lt;=0.6),1,0)</f>
        <v>0</v>
      </c>
      <c r="AG137">
        <f>IF(AND(AD137&gt;0.6,AD137&lt;0.9),1,0)</f>
        <v>0</v>
      </c>
      <c r="AH137">
        <f>1-AE137-AF137-AG137</f>
        <v>0</v>
      </c>
      <c r="AI137">
        <f>AE137*B137</f>
        <v>25</v>
      </c>
      <c r="AJ137">
        <f>AF137*B137</f>
        <v>0</v>
      </c>
      <c r="AK137">
        <f>AG137*B137</f>
        <v>0</v>
      </c>
      <c r="AL137">
        <f>AH137*B137</f>
        <v>0</v>
      </c>
      <c r="AM137" s="32">
        <v>2.2909999999999999</v>
      </c>
    </row>
    <row r="138" spans="1:39" x14ac:dyDescent="0.3">
      <c r="A138">
        <v>981</v>
      </c>
      <c r="B138">
        <v>25</v>
      </c>
      <c r="C138" t="s">
        <v>4339</v>
      </c>
      <c r="D138" t="s">
        <v>4340</v>
      </c>
      <c r="E138">
        <v>97.68</v>
      </c>
      <c r="F138">
        <v>89</v>
      </c>
      <c r="G138">
        <v>100</v>
      </c>
      <c r="H138">
        <v>2003.44</v>
      </c>
      <c r="I138">
        <v>2000</v>
      </c>
      <c r="J138">
        <v>2006</v>
      </c>
      <c r="K138" t="s">
        <v>676</v>
      </c>
      <c r="L138" t="s">
        <v>677</v>
      </c>
      <c r="M138" s="15"/>
      <c r="N138" s="9" t="s">
        <v>17969</v>
      </c>
      <c r="P138" t="s">
        <v>87</v>
      </c>
      <c r="Q138" s="5">
        <v>0.2</v>
      </c>
      <c r="R138" t="s">
        <v>86</v>
      </c>
      <c r="S138" s="5">
        <v>0.2</v>
      </c>
      <c r="T138" t="s">
        <v>71</v>
      </c>
      <c r="U138" s="5">
        <v>0.16</v>
      </c>
      <c r="V138" t="s">
        <v>103</v>
      </c>
      <c r="W138" s="5">
        <v>0.12</v>
      </c>
      <c r="X138" t="s">
        <v>90</v>
      </c>
      <c r="Y138" s="5">
        <v>0.12</v>
      </c>
      <c r="Z138" s="28">
        <v>981</v>
      </c>
      <c r="AA138">
        <v>25</v>
      </c>
      <c r="AB138">
        <v>0.90700000000000003</v>
      </c>
      <c r="AC138">
        <v>0.98</v>
      </c>
      <c r="AD138">
        <v>0.94799999999999995</v>
      </c>
      <c r="AE138">
        <f>IF(AD138&gt;=0.9,1,0)</f>
        <v>1</v>
      </c>
      <c r="AF138">
        <f>IF(AND(AD138&gt;=0.4,AD138&lt;=0.6),1,0)</f>
        <v>0</v>
      </c>
      <c r="AG138">
        <f>IF(AND(AD138&gt;0.6,AD138&lt;0.9),1,0)</f>
        <v>0</v>
      </c>
      <c r="AH138">
        <f>1-AE138-AF138-AG138</f>
        <v>0</v>
      </c>
      <c r="AI138">
        <f>AE138*B138</f>
        <v>25</v>
      </c>
      <c r="AJ138">
        <f>AF138*B138</f>
        <v>0</v>
      </c>
      <c r="AK138">
        <f>AG138*B138</f>
        <v>0</v>
      </c>
      <c r="AL138">
        <f>AH138*B138</f>
        <v>0</v>
      </c>
      <c r="AM138" s="32">
        <v>2.4212400000000001</v>
      </c>
    </row>
    <row r="139" spans="1:39" x14ac:dyDescent="0.3">
      <c r="A139">
        <v>638</v>
      </c>
      <c r="B139">
        <v>25</v>
      </c>
      <c r="C139" t="s">
        <v>4092</v>
      </c>
      <c r="D139" t="s">
        <v>4093</v>
      </c>
      <c r="E139">
        <v>28.56</v>
      </c>
      <c r="F139">
        <v>24</v>
      </c>
      <c r="G139">
        <v>33</v>
      </c>
      <c r="H139">
        <v>2002.12</v>
      </c>
      <c r="I139">
        <v>1999</v>
      </c>
      <c r="J139">
        <v>2005</v>
      </c>
      <c r="K139" t="s">
        <v>515</v>
      </c>
      <c r="L139" t="s">
        <v>516</v>
      </c>
      <c r="M139" s="15"/>
      <c r="N139" s="9" t="s">
        <v>17969</v>
      </c>
      <c r="P139" t="s">
        <v>72</v>
      </c>
      <c r="Q139" s="5">
        <v>0.92</v>
      </c>
      <c r="R139" t="s">
        <v>90</v>
      </c>
      <c r="S139" s="5">
        <v>0.04</v>
      </c>
      <c r="T139" t="s">
        <v>77</v>
      </c>
      <c r="U139" s="5">
        <v>0.04</v>
      </c>
      <c r="W139" s="5">
        <v>0</v>
      </c>
      <c r="Y139" s="5">
        <v>0</v>
      </c>
      <c r="Z139" s="28">
        <v>638</v>
      </c>
      <c r="AA139">
        <v>25</v>
      </c>
      <c r="AB139">
        <v>0.75</v>
      </c>
      <c r="AC139">
        <v>0.96199999999999997</v>
      </c>
      <c r="AD139">
        <v>0.88200000000000001</v>
      </c>
      <c r="AE139">
        <f>IF(AD139&gt;=0.9,1,0)</f>
        <v>0</v>
      </c>
      <c r="AF139">
        <f>IF(AND(AD139&gt;=0.4,AD139&lt;=0.6),1,0)</f>
        <v>0</v>
      </c>
      <c r="AG139">
        <f>IF(AND(AD139&gt;0.6,AD139&lt;0.9),1,0)</f>
        <v>1</v>
      </c>
      <c r="AH139">
        <f>1-AE139-AF139-AG139</f>
        <v>0</v>
      </c>
      <c r="AI139">
        <f>AE139*B139</f>
        <v>0</v>
      </c>
      <c r="AJ139">
        <f>AF139*B139</f>
        <v>0</v>
      </c>
      <c r="AK139">
        <f>AG139*B139</f>
        <v>25</v>
      </c>
      <c r="AL139">
        <f>AH139*B139</f>
        <v>0</v>
      </c>
      <c r="AM139" s="32">
        <v>2.8391199999999999</v>
      </c>
    </row>
    <row r="140" spans="1:39" x14ac:dyDescent="0.3">
      <c r="A140">
        <v>4248</v>
      </c>
      <c r="B140">
        <v>24</v>
      </c>
      <c r="C140" t="s">
        <v>6394</v>
      </c>
      <c r="D140" t="s">
        <v>6395</v>
      </c>
      <c r="E140">
        <v>32.130000000000003</v>
      </c>
      <c r="F140">
        <v>26</v>
      </c>
      <c r="G140">
        <v>39</v>
      </c>
      <c r="H140">
        <v>2015.71</v>
      </c>
      <c r="I140">
        <v>2011</v>
      </c>
      <c r="J140">
        <v>2018</v>
      </c>
      <c r="K140" t="s">
        <v>1980</v>
      </c>
      <c r="L140" t="s">
        <v>1981</v>
      </c>
      <c r="M140" s="15" t="s">
        <v>17988</v>
      </c>
      <c r="N140" s="7" t="s">
        <v>17987</v>
      </c>
      <c r="O140" t="s">
        <v>4828</v>
      </c>
      <c r="P140" t="s">
        <v>4384</v>
      </c>
      <c r="Q140" s="5">
        <v>8.3000000000000004E-2</v>
      </c>
      <c r="R140" t="s">
        <v>4828</v>
      </c>
      <c r="S140" s="5">
        <v>8.3000000000000004E-2</v>
      </c>
      <c r="T140" t="s">
        <v>6693</v>
      </c>
      <c r="U140" s="5">
        <v>8.3000000000000004E-2</v>
      </c>
      <c r="V140" t="s">
        <v>7153</v>
      </c>
      <c r="W140" s="5">
        <v>8.3000000000000004E-2</v>
      </c>
      <c r="X140" t="s">
        <v>36</v>
      </c>
      <c r="Y140" s="5">
        <v>4.2000000000000003E-2</v>
      </c>
      <c r="Z140" s="28">
        <v>4248</v>
      </c>
      <c r="AA140">
        <v>24</v>
      </c>
      <c r="AB140">
        <v>0.58799999999999997</v>
      </c>
      <c r="AC140">
        <v>0.89700000000000002</v>
      </c>
      <c r="AD140">
        <v>0.748</v>
      </c>
      <c r="AE140">
        <f>IF(AD140&gt;=0.9,1,0)</f>
        <v>0</v>
      </c>
      <c r="AF140">
        <f>IF(AND(AD140&gt;=0.4,AD140&lt;=0.6),1,0)</f>
        <v>0</v>
      </c>
      <c r="AG140">
        <f>IF(AND(AD140&gt;0.6,AD140&lt;0.9),1,0)</f>
        <v>1</v>
      </c>
      <c r="AH140">
        <f>1-AE140-AF140-AG140</f>
        <v>0</v>
      </c>
      <c r="AI140">
        <f>AE140*B140</f>
        <v>0</v>
      </c>
      <c r="AJ140">
        <f>AF140*B140</f>
        <v>0</v>
      </c>
      <c r="AK140">
        <f>AG140*B140</f>
        <v>24</v>
      </c>
      <c r="AL140">
        <f>AH140*B140</f>
        <v>0</v>
      </c>
      <c r="AM140" s="32">
        <v>1.2633333333333334</v>
      </c>
    </row>
    <row r="141" spans="1:39" x14ac:dyDescent="0.3">
      <c r="A141">
        <v>4589</v>
      </c>
      <c r="B141">
        <v>24</v>
      </c>
      <c r="C141" t="s">
        <v>6430</v>
      </c>
      <c r="D141" t="s">
        <v>13229</v>
      </c>
      <c r="E141">
        <v>26.5</v>
      </c>
      <c r="F141">
        <v>20</v>
      </c>
      <c r="G141">
        <v>33</v>
      </c>
      <c r="H141">
        <v>2013.83</v>
      </c>
      <c r="I141">
        <v>2011</v>
      </c>
      <c r="J141">
        <v>2016</v>
      </c>
      <c r="K141" t="s">
        <v>2001</v>
      </c>
      <c r="L141" t="s">
        <v>13230</v>
      </c>
      <c r="M141" s="15" t="s">
        <v>17990</v>
      </c>
      <c r="N141" s="19" t="s">
        <v>17989</v>
      </c>
      <c r="P141" t="s">
        <v>5468</v>
      </c>
      <c r="Q141" s="5">
        <v>0.125</v>
      </c>
      <c r="R141" t="s">
        <v>3928</v>
      </c>
      <c r="S141" s="5">
        <v>8.3000000000000004E-2</v>
      </c>
      <c r="T141" t="s">
        <v>3946</v>
      </c>
      <c r="U141" s="5">
        <v>8.3000000000000004E-2</v>
      </c>
      <c r="V141" t="s">
        <v>7754</v>
      </c>
      <c r="W141" s="5">
        <v>8.3000000000000004E-2</v>
      </c>
      <c r="X141" t="s">
        <v>5326</v>
      </c>
      <c r="Y141" s="5">
        <v>4.2000000000000003E-2</v>
      </c>
      <c r="Z141" s="28">
        <v>4589</v>
      </c>
      <c r="AA141">
        <v>24</v>
      </c>
      <c r="AB141">
        <v>0.63300000000000001</v>
      </c>
      <c r="AC141">
        <v>0.86399999999999999</v>
      </c>
      <c r="AD141">
        <v>0.77100000000000002</v>
      </c>
      <c r="AE141">
        <f>IF(AD141&gt;=0.9,1,0)</f>
        <v>0</v>
      </c>
      <c r="AF141">
        <f>IF(AND(AD141&gt;=0.4,AD141&lt;=0.6),1,0)</f>
        <v>0</v>
      </c>
      <c r="AG141">
        <f>IF(AND(AD141&gt;0.6,AD141&lt;0.9),1,0)</f>
        <v>1</v>
      </c>
      <c r="AH141">
        <f>1-AE141-AF141-AG141</f>
        <v>0</v>
      </c>
      <c r="AI141">
        <f>AE141*B141</f>
        <v>0</v>
      </c>
      <c r="AJ141">
        <f>AF141*B141</f>
        <v>0</v>
      </c>
      <c r="AK141">
        <f>AG141*B141</f>
        <v>24</v>
      </c>
      <c r="AL141">
        <f>AH141*B141</f>
        <v>0</v>
      </c>
      <c r="AM141" s="32">
        <v>1.9841666666666666</v>
      </c>
    </row>
    <row r="142" spans="1:39" x14ac:dyDescent="0.3">
      <c r="A142">
        <v>3897</v>
      </c>
      <c r="B142">
        <v>24</v>
      </c>
      <c r="C142" t="s">
        <v>6092</v>
      </c>
      <c r="D142" t="s">
        <v>6093</v>
      </c>
      <c r="E142">
        <v>25.33</v>
      </c>
      <c r="F142">
        <v>20</v>
      </c>
      <c r="G142">
        <v>30</v>
      </c>
      <c r="H142">
        <v>2013.17</v>
      </c>
      <c r="I142">
        <v>2010</v>
      </c>
      <c r="J142">
        <v>2016</v>
      </c>
      <c r="K142" t="s">
        <v>1773</v>
      </c>
      <c r="L142" t="s">
        <v>1774</v>
      </c>
      <c r="M142" s="15"/>
      <c r="N142" s="9" t="s">
        <v>17969</v>
      </c>
      <c r="P142" t="s">
        <v>74</v>
      </c>
      <c r="Q142" s="5">
        <v>0.58299999999999996</v>
      </c>
      <c r="R142" t="s">
        <v>79</v>
      </c>
      <c r="S142" s="5">
        <v>0.16700000000000001</v>
      </c>
      <c r="T142" t="s">
        <v>72</v>
      </c>
      <c r="U142" s="5">
        <v>0.125</v>
      </c>
      <c r="V142" t="s">
        <v>99</v>
      </c>
      <c r="W142" s="5">
        <v>4.2000000000000003E-2</v>
      </c>
      <c r="X142" t="s">
        <v>73</v>
      </c>
      <c r="Y142" s="5">
        <v>4.2000000000000003E-2</v>
      </c>
      <c r="Z142" s="28">
        <v>3897</v>
      </c>
      <c r="AA142">
        <v>24</v>
      </c>
      <c r="AB142">
        <v>0.4</v>
      </c>
      <c r="AC142">
        <v>0.9</v>
      </c>
      <c r="AD142">
        <v>0.65900000000000003</v>
      </c>
      <c r="AE142">
        <f>IF(AD142&gt;=0.9,1,0)</f>
        <v>0</v>
      </c>
      <c r="AF142">
        <f>IF(AND(AD142&gt;=0.4,AD142&lt;=0.6),1,0)</f>
        <v>0</v>
      </c>
      <c r="AG142">
        <f>IF(AND(AD142&gt;0.6,AD142&lt;0.9),1,0)</f>
        <v>1</v>
      </c>
      <c r="AH142">
        <f>1-AE142-AF142-AG142</f>
        <v>0</v>
      </c>
      <c r="AI142">
        <f>AE142*B142</f>
        <v>0</v>
      </c>
      <c r="AJ142">
        <f>AF142*B142</f>
        <v>0</v>
      </c>
      <c r="AK142">
        <f>AG142*B142</f>
        <v>24</v>
      </c>
      <c r="AL142">
        <f>AH142*B142</f>
        <v>0</v>
      </c>
      <c r="AM142" s="32">
        <v>2.3039999999999998</v>
      </c>
    </row>
    <row r="143" spans="1:39" x14ac:dyDescent="0.3">
      <c r="A143">
        <v>2999</v>
      </c>
      <c r="B143">
        <v>24</v>
      </c>
      <c r="C143" t="s">
        <v>11693</v>
      </c>
      <c r="D143" t="s">
        <v>5601</v>
      </c>
      <c r="E143">
        <v>29.13</v>
      </c>
      <c r="F143">
        <v>26</v>
      </c>
      <c r="G143">
        <v>37</v>
      </c>
      <c r="H143">
        <v>2009.42</v>
      </c>
      <c r="I143">
        <v>2008</v>
      </c>
      <c r="J143">
        <v>2012</v>
      </c>
      <c r="K143" t="s">
        <v>11694</v>
      </c>
      <c r="L143" t="s">
        <v>1453</v>
      </c>
      <c r="M143" s="15"/>
      <c r="N143" s="9" t="s">
        <v>17969</v>
      </c>
      <c r="P143" t="s">
        <v>74</v>
      </c>
      <c r="Q143" s="5">
        <v>0.83299999999999996</v>
      </c>
      <c r="R143" t="s">
        <v>72</v>
      </c>
      <c r="S143" s="5">
        <v>8.3000000000000004E-2</v>
      </c>
      <c r="T143" t="s">
        <v>77</v>
      </c>
      <c r="U143" s="5">
        <v>4.2000000000000003E-2</v>
      </c>
      <c r="V143" t="s">
        <v>79</v>
      </c>
      <c r="W143" s="5">
        <v>4.2000000000000003E-2</v>
      </c>
      <c r="Y143" s="5">
        <v>0</v>
      </c>
      <c r="Z143" s="28">
        <v>2999</v>
      </c>
      <c r="AA143">
        <v>24</v>
      </c>
      <c r="AB143">
        <v>0.92600000000000005</v>
      </c>
      <c r="AC143">
        <v>0.97199999999999998</v>
      </c>
      <c r="AD143">
        <v>0.95699999999999996</v>
      </c>
      <c r="AE143">
        <f>IF(AD143&gt;=0.9,1,0)</f>
        <v>1</v>
      </c>
      <c r="AF143">
        <f>IF(AND(AD143&gt;=0.4,AD143&lt;=0.6),1,0)</f>
        <v>0</v>
      </c>
      <c r="AG143">
        <f>IF(AND(AD143&gt;0.6,AD143&lt;0.9),1,0)</f>
        <v>0</v>
      </c>
      <c r="AH143">
        <f>1-AE143-AF143-AG143</f>
        <v>0</v>
      </c>
      <c r="AI143">
        <f>AE143*B143</f>
        <v>24</v>
      </c>
      <c r="AJ143">
        <f>AF143*B143</f>
        <v>0</v>
      </c>
      <c r="AK143">
        <f>AG143*B143</f>
        <v>0</v>
      </c>
      <c r="AL143">
        <f>AH143*B143</f>
        <v>0</v>
      </c>
      <c r="AM143" s="32">
        <v>2.7065416666666664</v>
      </c>
    </row>
    <row r="144" spans="1:39" x14ac:dyDescent="0.3">
      <c r="A144">
        <v>2607</v>
      </c>
      <c r="B144">
        <v>24</v>
      </c>
      <c r="C144" t="s">
        <v>5395</v>
      </c>
      <c r="D144" t="s">
        <v>5396</v>
      </c>
      <c r="E144">
        <v>77.88</v>
      </c>
      <c r="F144">
        <v>49</v>
      </c>
      <c r="G144">
        <v>100</v>
      </c>
      <c r="H144">
        <v>2009.75</v>
      </c>
      <c r="I144">
        <v>2007</v>
      </c>
      <c r="J144">
        <v>2014</v>
      </c>
      <c r="K144" t="s">
        <v>1317</v>
      </c>
      <c r="L144" t="s">
        <v>1318</v>
      </c>
      <c r="M144" s="15"/>
      <c r="N144" s="9" t="s">
        <v>17969</v>
      </c>
      <c r="P144" t="s">
        <v>3789</v>
      </c>
      <c r="Q144" s="5">
        <v>0.54200000000000004</v>
      </c>
      <c r="R144" t="s">
        <v>86</v>
      </c>
      <c r="S144" s="5">
        <v>0.16700000000000001</v>
      </c>
      <c r="T144" t="s">
        <v>4060</v>
      </c>
      <c r="U144" s="5">
        <v>8.3000000000000004E-2</v>
      </c>
      <c r="V144" t="s">
        <v>60</v>
      </c>
      <c r="W144" s="5">
        <v>4.2000000000000003E-2</v>
      </c>
      <c r="X144" t="s">
        <v>4234</v>
      </c>
      <c r="Y144" s="5">
        <v>4.2000000000000003E-2</v>
      </c>
      <c r="Z144" s="28">
        <v>2607</v>
      </c>
      <c r="AA144">
        <v>24</v>
      </c>
      <c r="AB144">
        <v>0.93799999999999994</v>
      </c>
      <c r="AC144">
        <v>1</v>
      </c>
      <c r="AD144">
        <v>0.98599999999999999</v>
      </c>
      <c r="AE144">
        <f>IF(AD144&gt;=0.9,1,0)</f>
        <v>1</v>
      </c>
      <c r="AF144">
        <f>IF(AND(AD144&gt;=0.4,AD144&lt;=0.6),1,0)</f>
        <v>0</v>
      </c>
      <c r="AG144">
        <f>IF(AND(AD144&gt;0.6,AD144&lt;0.9),1,0)</f>
        <v>0</v>
      </c>
      <c r="AH144">
        <f>1-AE144-AF144-AG144</f>
        <v>0</v>
      </c>
      <c r="AI144">
        <f>AE144*B144</f>
        <v>24</v>
      </c>
      <c r="AJ144">
        <f>AF144*B144</f>
        <v>0</v>
      </c>
      <c r="AK144">
        <f>AG144*B144</f>
        <v>0</v>
      </c>
      <c r="AL144">
        <f>AH144*B144</f>
        <v>0</v>
      </c>
      <c r="AM144" s="32">
        <v>2.3991250000000002</v>
      </c>
    </row>
    <row r="145" spans="1:39" x14ac:dyDescent="0.3">
      <c r="A145">
        <v>1764</v>
      </c>
      <c r="B145">
        <v>24</v>
      </c>
      <c r="C145" t="s">
        <v>10555</v>
      </c>
      <c r="D145" t="s">
        <v>10556</v>
      </c>
      <c r="E145">
        <v>20.46</v>
      </c>
      <c r="F145">
        <v>20</v>
      </c>
      <c r="G145">
        <v>23</v>
      </c>
      <c r="H145">
        <v>2007.08</v>
      </c>
      <c r="I145">
        <v>2004</v>
      </c>
      <c r="J145">
        <v>2010</v>
      </c>
      <c r="K145" t="s">
        <v>10557</v>
      </c>
      <c r="L145" t="s">
        <v>10558</v>
      </c>
      <c r="M145" s="15" t="s">
        <v>17985</v>
      </c>
      <c r="N145" s="7" t="s">
        <v>17986</v>
      </c>
      <c r="P145" t="s">
        <v>7492</v>
      </c>
      <c r="Q145" s="5">
        <v>0.5</v>
      </c>
      <c r="R145" t="s">
        <v>6179</v>
      </c>
      <c r="S145" s="5">
        <v>0.29199999999999998</v>
      </c>
      <c r="T145" t="s">
        <v>4113</v>
      </c>
      <c r="U145" s="5">
        <v>0.125</v>
      </c>
      <c r="V145" t="s">
        <v>10559</v>
      </c>
      <c r="W145" s="5">
        <v>4.2000000000000003E-2</v>
      </c>
      <c r="X145" t="s">
        <v>6175</v>
      </c>
      <c r="Y145" s="5">
        <v>4.2000000000000003E-2</v>
      </c>
      <c r="Z145" s="28">
        <v>1764</v>
      </c>
      <c r="AA145">
        <v>24</v>
      </c>
      <c r="AB145">
        <v>0.36799999999999999</v>
      </c>
      <c r="AC145">
        <v>0.52600000000000002</v>
      </c>
      <c r="AD145">
        <v>0.44900000000000001</v>
      </c>
      <c r="AE145">
        <f>IF(AD145&gt;=0.9,1,0)</f>
        <v>0</v>
      </c>
      <c r="AF145">
        <f>IF(AND(AD145&gt;=0.4,AD145&lt;=0.6),1,0)</f>
        <v>1</v>
      </c>
      <c r="AG145">
        <f>IF(AND(AD145&gt;0.6,AD145&lt;0.9),1,0)</f>
        <v>0</v>
      </c>
      <c r="AH145">
        <f>1-AE145-AF145-AG145</f>
        <v>0</v>
      </c>
      <c r="AI145">
        <f>AE145*B145</f>
        <v>0</v>
      </c>
      <c r="AJ145">
        <f>AF145*B145</f>
        <v>24</v>
      </c>
      <c r="AK145">
        <f>AG145*B145</f>
        <v>0</v>
      </c>
      <c r="AL145">
        <f>AH145*B145</f>
        <v>0</v>
      </c>
      <c r="AM145" s="32">
        <v>2.1091250000000001</v>
      </c>
    </row>
    <row r="146" spans="1:39" x14ac:dyDescent="0.3">
      <c r="A146">
        <v>1215</v>
      </c>
      <c r="B146">
        <v>24</v>
      </c>
      <c r="C146" t="s">
        <v>10054</v>
      </c>
      <c r="D146" t="s">
        <v>4510</v>
      </c>
      <c r="E146">
        <v>48.5</v>
      </c>
      <c r="F146">
        <v>37</v>
      </c>
      <c r="G146">
        <v>60</v>
      </c>
      <c r="H146">
        <v>2005.75</v>
      </c>
      <c r="I146">
        <v>2002</v>
      </c>
      <c r="J146">
        <v>2011</v>
      </c>
      <c r="K146" t="s">
        <v>10055</v>
      </c>
      <c r="L146" t="s">
        <v>795</v>
      </c>
      <c r="M146" s="15"/>
      <c r="N146" s="9" t="s">
        <v>17969</v>
      </c>
      <c r="P146" t="s">
        <v>74</v>
      </c>
      <c r="Q146" s="5">
        <v>0.66700000000000004</v>
      </c>
      <c r="R146" t="s">
        <v>86</v>
      </c>
      <c r="S146" s="5">
        <v>0.125</v>
      </c>
      <c r="T146" t="s">
        <v>15</v>
      </c>
      <c r="U146" s="5">
        <v>8.3000000000000004E-2</v>
      </c>
      <c r="V146" t="s">
        <v>103</v>
      </c>
      <c r="W146" s="5">
        <v>4.2000000000000003E-2</v>
      </c>
      <c r="X146" t="s">
        <v>4001</v>
      </c>
      <c r="Y146" s="5">
        <v>4.2000000000000003E-2</v>
      </c>
      <c r="Z146" s="28">
        <v>1215</v>
      </c>
      <c r="AA146">
        <v>24</v>
      </c>
      <c r="AB146">
        <v>0.86399999999999999</v>
      </c>
      <c r="AC146">
        <v>0.98</v>
      </c>
      <c r="AD146">
        <v>0.93899999999999995</v>
      </c>
      <c r="AE146">
        <f>IF(AD146&gt;=0.9,1,0)</f>
        <v>1</v>
      </c>
      <c r="AF146">
        <f>IF(AND(AD146&gt;=0.4,AD146&lt;=0.6),1,0)</f>
        <v>0</v>
      </c>
      <c r="AG146">
        <f>IF(AND(AD146&gt;0.6,AD146&lt;0.9),1,0)</f>
        <v>0</v>
      </c>
      <c r="AH146">
        <f>1-AE146-AF146-AG146</f>
        <v>0</v>
      </c>
      <c r="AI146">
        <f>AE146*B146</f>
        <v>24</v>
      </c>
      <c r="AJ146">
        <f>AF146*B146</f>
        <v>0</v>
      </c>
      <c r="AK146">
        <f>AG146*B146</f>
        <v>0</v>
      </c>
      <c r="AL146">
        <f>AH146*B146</f>
        <v>0</v>
      </c>
      <c r="AM146" s="32">
        <v>2.8139166666666671</v>
      </c>
    </row>
    <row r="147" spans="1:39" x14ac:dyDescent="0.3">
      <c r="A147">
        <v>8247</v>
      </c>
      <c r="B147">
        <v>23</v>
      </c>
      <c r="C147" t="s">
        <v>16530</v>
      </c>
      <c r="D147" t="s">
        <v>16531</v>
      </c>
      <c r="E147">
        <v>31</v>
      </c>
      <c r="F147">
        <v>20</v>
      </c>
      <c r="G147">
        <v>41</v>
      </c>
      <c r="H147">
        <v>2017.43</v>
      </c>
      <c r="I147">
        <v>2016</v>
      </c>
      <c r="J147">
        <v>2018</v>
      </c>
      <c r="K147" t="s">
        <v>16532</v>
      </c>
      <c r="L147" t="s">
        <v>16533</v>
      </c>
      <c r="M147" s="15"/>
      <c r="N147" s="9" t="s">
        <v>17969</v>
      </c>
      <c r="P147" t="s">
        <v>73</v>
      </c>
      <c r="Q147" s="5">
        <v>0.56499999999999995</v>
      </c>
      <c r="R147" t="s">
        <v>74</v>
      </c>
      <c r="S147" s="5">
        <v>0.30399999999999999</v>
      </c>
      <c r="T147" t="s">
        <v>8251</v>
      </c>
      <c r="U147" s="5">
        <v>4.2999999999999997E-2</v>
      </c>
      <c r="V147" t="s">
        <v>99</v>
      </c>
      <c r="W147" s="5">
        <v>4.2999999999999997E-2</v>
      </c>
      <c r="X147" t="s">
        <v>8252</v>
      </c>
      <c r="Y147" s="5">
        <v>4.2999999999999997E-2</v>
      </c>
      <c r="Z147" s="28">
        <v>8247</v>
      </c>
      <c r="AA147">
        <v>23</v>
      </c>
      <c r="AB147">
        <v>0.54500000000000004</v>
      </c>
      <c r="AC147">
        <v>0.9</v>
      </c>
      <c r="AD147">
        <v>0.70699999999999996</v>
      </c>
      <c r="AE147">
        <f>IF(AD147&gt;=0.9,1,0)</f>
        <v>0</v>
      </c>
      <c r="AF147">
        <f>IF(AND(AD147&gt;=0.4,AD147&lt;=0.6),1,0)</f>
        <v>0</v>
      </c>
      <c r="AG147">
        <f>IF(AND(AD147&gt;0.6,AD147&lt;0.9),1,0)</f>
        <v>1</v>
      </c>
      <c r="AH147">
        <f>1-AE147-AF147-AG147</f>
        <v>0</v>
      </c>
      <c r="AI147">
        <f>AE147*B147</f>
        <v>0</v>
      </c>
      <c r="AJ147">
        <f>AF147*B147</f>
        <v>0</v>
      </c>
      <c r="AK147">
        <f>AG147*B147</f>
        <v>23</v>
      </c>
      <c r="AL147">
        <f>AH147*B147</f>
        <v>0</v>
      </c>
      <c r="AM147" s="32">
        <v>0.92630434782608695</v>
      </c>
    </row>
    <row r="148" spans="1:39" x14ac:dyDescent="0.3">
      <c r="A148">
        <v>7771</v>
      </c>
      <c r="B148">
        <v>23</v>
      </c>
      <c r="C148" t="s">
        <v>8065</v>
      </c>
      <c r="D148" t="s">
        <v>16143</v>
      </c>
      <c r="E148">
        <v>24.78</v>
      </c>
      <c r="F148">
        <v>20</v>
      </c>
      <c r="G148">
        <v>33</v>
      </c>
      <c r="H148">
        <v>2016.7</v>
      </c>
      <c r="I148">
        <v>2015</v>
      </c>
      <c r="J148">
        <v>2018</v>
      </c>
      <c r="K148" t="s">
        <v>3121</v>
      </c>
      <c r="L148" t="s">
        <v>16144</v>
      </c>
      <c r="M148" s="15" t="s">
        <v>17995</v>
      </c>
      <c r="N148" s="7" t="s">
        <v>17995</v>
      </c>
      <c r="P148" t="s">
        <v>6909</v>
      </c>
      <c r="Q148" s="5">
        <v>0.13</v>
      </c>
      <c r="R148" t="s">
        <v>4557</v>
      </c>
      <c r="S148" s="5">
        <v>0.13</v>
      </c>
      <c r="T148" t="s">
        <v>6700</v>
      </c>
      <c r="U148" s="5">
        <v>8.6999999999999994E-2</v>
      </c>
      <c r="V148" t="s">
        <v>5027</v>
      </c>
      <c r="W148" s="5">
        <v>8.6999999999999994E-2</v>
      </c>
      <c r="X148" t="s">
        <v>4709</v>
      </c>
      <c r="Y148" s="5">
        <v>4.2999999999999997E-2</v>
      </c>
      <c r="Z148" s="28">
        <v>7771</v>
      </c>
      <c r="AA148">
        <v>23</v>
      </c>
      <c r="AB148">
        <v>0.42099999999999999</v>
      </c>
      <c r="AC148">
        <v>0.66700000000000004</v>
      </c>
      <c r="AD148">
        <v>0.52300000000000002</v>
      </c>
      <c r="AE148">
        <f>IF(AD148&gt;=0.9,1,0)</f>
        <v>0</v>
      </c>
      <c r="AF148">
        <f>IF(AND(AD148&gt;=0.4,AD148&lt;=0.6),1,0)</f>
        <v>1</v>
      </c>
      <c r="AG148">
        <f>IF(AND(AD148&gt;0.6,AD148&lt;0.9),1,0)</f>
        <v>0</v>
      </c>
      <c r="AH148">
        <f>1-AE148-AF148-AG148</f>
        <v>0</v>
      </c>
      <c r="AI148">
        <f>AE148*B148</f>
        <v>0</v>
      </c>
      <c r="AJ148">
        <f>AF148*B148</f>
        <v>23</v>
      </c>
      <c r="AK148">
        <f>AG148*B148</f>
        <v>0</v>
      </c>
      <c r="AL148">
        <f>AH148*B148</f>
        <v>0</v>
      </c>
      <c r="AM148" s="32">
        <v>1.0570434782608695</v>
      </c>
    </row>
    <row r="149" spans="1:39" x14ac:dyDescent="0.3">
      <c r="A149">
        <v>5645</v>
      </c>
      <c r="B149">
        <v>23</v>
      </c>
      <c r="C149" t="s">
        <v>7027</v>
      </c>
      <c r="D149" t="s">
        <v>14187</v>
      </c>
      <c r="E149">
        <v>68.22</v>
      </c>
      <c r="F149">
        <v>54</v>
      </c>
      <c r="G149">
        <v>79</v>
      </c>
      <c r="H149">
        <v>2015.22</v>
      </c>
      <c r="I149">
        <v>2013</v>
      </c>
      <c r="J149">
        <v>2018</v>
      </c>
      <c r="K149" t="s">
        <v>2392</v>
      </c>
      <c r="L149" t="s">
        <v>14188</v>
      </c>
      <c r="M149" s="15"/>
      <c r="N149" s="9" t="s">
        <v>17969</v>
      </c>
      <c r="P149" t="s">
        <v>5085</v>
      </c>
      <c r="Q149" s="5">
        <v>0.217</v>
      </c>
      <c r="R149" t="s">
        <v>103</v>
      </c>
      <c r="S149" s="5">
        <v>0.17399999999999999</v>
      </c>
      <c r="T149" t="s">
        <v>54</v>
      </c>
      <c r="U149" s="5">
        <v>0.17399999999999999</v>
      </c>
      <c r="V149" t="s">
        <v>3727</v>
      </c>
      <c r="W149" s="5">
        <v>8.6999999999999994E-2</v>
      </c>
      <c r="X149" t="s">
        <v>8436</v>
      </c>
      <c r="Y149" s="5">
        <v>8.6999999999999994E-2</v>
      </c>
      <c r="Z149" s="28">
        <v>5645</v>
      </c>
      <c r="AA149">
        <v>23</v>
      </c>
      <c r="AB149">
        <v>0.91300000000000003</v>
      </c>
      <c r="AC149">
        <v>0.98599999999999999</v>
      </c>
      <c r="AD149">
        <v>0.95099999999999996</v>
      </c>
      <c r="AE149">
        <f>IF(AD149&gt;=0.9,1,0)</f>
        <v>1</v>
      </c>
      <c r="AF149">
        <f>IF(AND(AD149&gt;=0.4,AD149&lt;=0.6),1,0)</f>
        <v>0</v>
      </c>
      <c r="AG149">
        <f>IF(AND(AD149&gt;0.6,AD149&lt;0.9),1,0)</f>
        <v>0</v>
      </c>
      <c r="AH149">
        <f>1-AE149-AF149-AG149</f>
        <v>0</v>
      </c>
      <c r="AI149">
        <f>AE149*B149</f>
        <v>23</v>
      </c>
      <c r="AJ149">
        <f>AF149*B149</f>
        <v>0</v>
      </c>
      <c r="AK149">
        <f>AG149*B149</f>
        <v>0</v>
      </c>
      <c r="AL149">
        <f>AH149*B149</f>
        <v>0</v>
      </c>
      <c r="AM149" s="32">
        <v>1.4040000000000001</v>
      </c>
    </row>
    <row r="150" spans="1:39" x14ac:dyDescent="0.3">
      <c r="A150">
        <v>4753</v>
      </c>
      <c r="B150">
        <v>23</v>
      </c>
      <c r="C150" t="s">
        <v>13408</v>
      </c>
      <c r="D150" t="s">
        <v>6537</v>
      </c>
      <c r="E150">
        <v>32.04</v>
      </c>
      <c r="F150">
        <v>27</v>
      </c>
      <c r="G150">
        <v>42</v>
      </c>
      <c r="H150">
        <v>2014.52</v>
      </c>
      <c r="I150">
        <v>2012</v>
      </c>
      <c r="J150">
        <v>2017</v>
      </c>
      <c r="K150" t="s">
        <v>13409</v>
      </c>
      <c r="L150" t="s">
        <v>2071</v>
      </c>
      <c r="M150" s="15" t="s">
        <v>17993</v>
      </c>
      <c r="N150" s="7" t="s">
        <v>17994</v>
      </c>
      <c r="P150" t="s">
        <v>5798</v>
      </c>
      <c r="Q150" s="5">
        <v>0.26100000000000001</v>
      </c>
      <c r="R150" t="s">
        <v>4347</v>
      </c>
      <c r="S150" s="5">
        <v>0.26100000000000001</v>
      </c>
      <c r="T150" t="s">
        <v>5347</v>
      </c>
      <c r="U150" s="5">
        <v>0.13</v>
      </c>
      <c r="V150" t="s">
        <v>5330</v>
      </c>
      <c r="W150" s="5">
        <v>0.13</v>
      </c>
      <c r="X150" t="s">
        <v>4398</v>
      </c>
      <c r="Y150" s="5">
        <v>8.6999999999999994E-2</v>
      </c>
      <c r="Z150" s="28">
        <v>4753</v>
      </c>
      <c r="AA150">
        <v>23</v>
      </c>
      <c r="AB150">
        <v>0.39300000000000002</v>
      </c>
      <c r="AC150">
        <v>0.60699999999999998</v>
      </c>
      <c r="AD150">
        <v>0.49399999999999999</v>
      </c>
      <c r="AE150">
        <f>IF(AD150&gt;=0.9,1,0)</f>
        <v>0</v>
      </c>
      <c r="AF150">
        <f>IF(AND(AD150&gt;=0.4,AD150&lt;=0.6),1,0)</f>
        <v>1</v>
      </c>
      <c r="AG150">
        <f>IF(AND(AD150&gt;0.6,AD150&lt;0.9),1,0)</f>
        <v>0</v>
      </c>
      <c r="AH150">
        <f>1-AE150-AF150-AG150</f>
        <v>0</v>
      </c>
      <c r="AI150">
        <f>AE150*B150</f>
        <v>0</v>
      </c>
      <c r="AJ150">
        <f>AF150*B150</f>
        <v>23</v>
      </c>
      <c r="AK150">
        <f>AG150*B150</f>
        <v>0</v>
      </c>
      <c r="AL150">
        <f>AH150*B150</f>
        <v>0</v>
      </c>
      <c r="AM150" s="32">
        <v>1.9337391304347826</v>
      </c>
    </row>
    <row r="151" spans="1:39" x14ac:dyDescent="0.3">
      <c r="A151">
        <v>5302</v>
      </c>
      <c r="B151">
        <v>23</v>
      </c>
      <c r="C151" t="s">
        <v>13899</v>
      </c>
      <c r="D151" t="s">
        <v>13900</v>
      </c>
      <c r="E151">
        <v>69.87</v>
      </c>
      <c r="F151">
        <v>58</v>
      </c>
      <c r="G151">
        <v>96</v>
      </c>
      <c r="H151">
        <v>2014.48</v>
      </c>
      <c r="I151">
        <v>2012</v>
      </c>
      <c r="J151">
        <v>2018</v>
      </c>
      <c r="K151" t="s">
        <v>13901</v>
      </c>
      <c r="L151" t="s">
        <v>13902</v>
      </c>
      <c r="M151" s="15"/>
      <c r="N151" s="9" t="s">
        <v>17969</v>
      </c>
      <c r="P151" t="s">
        <v>56</v>
      </c>
      <c r="Q151" s="5">
        <v>0.65200000000000002</v>
      </c>
      <c r="R151" t="s">
        <v>189</v>
      </c>
      <c r="S151" s="5">
        <v>0.17399999999999999</v>
      </c>
      <c r="T151" t="s">
        <v>6473</v>
      </c>
      <c r="U151" s="5">
        <v>8.6999999999999994E-2</v>
      </c>
      <c r="V151" t="s">
        <v>71</v>
      </c>
      <c r="W151" s="5">
        <v>8.6999999999999994E-2</v>
      </c>
      <c r="Y151" s="5">
        <v>0</v>
      </c>
      <c r="Z151" s="28">
        <v>5302</v>
      </c>
      <c r="AA151">
        <v>23</v>
      </c>
      <c r="AB151">
        <v>0.93700000000000006</v>
      </c>
      <c r="AC151">
        <v>1</v>
      </c>
      <c r="AD151">
        <v>0.98499999999999999</v>
      </c>
      <c r="AE151">
        <f>IF(AD151&gt;=0.9,1,0)</f>
        <v>1</v>
      </c>
      <c r="AF151">
        <f>IF(AND(AD151&gt;=0.4,AD151&lt;=0.6),1,0)</f>
        <v>0</v>
      </c>
      <c r="AG151">
        <f>IF(AND(AD151&gt;0.6,AD151&lt;0.9),1,0)</f>
        <v>0</v>
      </c>
      <c r="AH151">
        <f>1-AE151-AF151-AG151</f>
        <v>0</v>
      </c>
      <c r="AI151">
        <f>AE151*B151</f>
        <v>23</v>
      </c>
      <c r="AJ151">
        <f>AF151*B151</f>
        <v>0</v>
      </c>
      <c r="AK151">
        <f>AG151*B151</f>
        <v>0</v>
      </c>
      <c r="AL151">
        <f>AH151*B151</f>
        <v>0</v>
      </c>
      <c r="AM151" s="32">
        <v>1.6085652173913043</v>
      </c>
    </row>
    <row r="152" spans="1:39" x14ac:dyDescent="0.3">
      <c r="A152">
        <v>3951</v>
      </c>
      <c r="B152">
        <v>23</v>
      </c>
      <c r="C152" t="s">
        <v>6124</v>
      </c>
      <c r="D152" t="s">
        <v>6124</v>
      </c>
      <c r="E152">
        <v>99</v>
      </c>
      <c r="F152">
        <v>99</v>
      </c>
      <c r="G152">
        <v>99</v>
      </c>
      <c r="H152">
        <v>2010</v>
      </c>
      <c r="I152">
        <v>2010</v>
      </c>
      <c r="J152">
        <v>2010</v>
      </c>
      <c r="K152" t="s">
        <v>1795</v>
      </c>
      <c r="L152" t="s">
        <v>12683</v>
      </c>
      <c r="M152" s="17"/>
      <c r="N152" s="9" t="s">
        <v>17969</v>
      </c>
      <c r="O152" s="11"/>
      <c r="P152" t="s">
        <v>5085</v>
      </c>
      <c r="Q152" s="5">
        <v>1</v>
      </c>
      <c r="S152" s="5">
        <v>0</v>
      </c>
      <c r="U152" s="5">
        <v>0</v>
      </c>
      <c r="W152" s="5">
        <v>0</v>
      </c>
      <c r="Y152" s="5">
        <v>0</v>
      </c>
      <c r="Z152" s="28">
        <v>3951</v>
      </c>
      <c r="AA152">
        <v>23</v>
      </c>
      <c r="AB152">
        <v>0.89800000000000002</v>
      </c>
      <c r="AC152">
        <v>0.89800000000000002</v>
      </c>
      <c r="AD152">
        <v>0.89800000000000002</v>
      </c>
      <c r="AE152">
        <f>IF(AD152&gt;=0.9,1,0)</f>
        <v>0</v>
      </c>
      <c r="AF152">
        <f>IF(AND(AD152&gt;=0.4,AD152&lt;=0.6),1,0)</f>
        <v>0</v>
      </c>
      <c r="AG152">
        <f>IF(AND(AD152&gt;0.6,AD152&lt;0.9),1,0)</f>
        <v>1</v>
      </c>
      <c r="AH152">
        <f>1-AE152-AF152-AG152</f>
        <v>0</v>
      </c>
      <c r="AI152">
        <f>AE152*B152</f>
        <v>0</v>
      </c>
      <c r="AJ152">
        <f>AF152*B152</f>
        <v>0</v>
      </c>
      <c r="AK152">
        <f>AG152*B152</f>
        <v>23</v>
      </c>
      <c r="AL152">
        <f>AH152*B152</f>
        <v>0</v>
      </c>
      <c r="AM152" s="32">
        <v>1.871</v>
      </c>
    </row>
    <row r="153" spans="1:39" x14ac:dyDescent="0.3">
      <c r="A153">
        <v>4160</v>
      </c>
      <c r="B153">
        <v>23</v>
      </c>
      <c r="C153" t="s">
        <v>12897</v>
      </c>
      <c r="D153" t="s">
        <v>12898</v>
      </c>
      <c r="E153">
        <v>34.22</v>
      </c>
      <c r="F153">
        <v>22</v>
      </c>
      <c r="G153">
        <v>41</v>
      </c>
      <c r="H153">
        <v>2015.04</v>
      </c>
      <c r="I153">
        <v>2010</v>
      </c>
      <c r="J153">
        <v>2018</v>
      </c>
      <c r="K153" t="s">
        <v>12899</v>
      </c>
      <c r="L153" t="s">
        <v>12900</v>
      </c>
      <c r="M153" s="15"/>
      <c r="N153" s="9" t="s">
        <v>17969</v>
      </c>
      <c r="P153" t="s">
        <v>185</v>
      </c>
      <c r="Q153" s="5">
        <v>0.34799999999999998</v>
      </c>
      <c r="R153" t="s">
        <v>87</v>
      </c>
      <c r="S153" s="5">
        <v>0.217</v>
      </c>
      <c r="T153" t="s">
        <v>71</v>
      </c>
      <c r="U153" s="5">
        <v>0.13</v>
      </c>
      <c r="V153" t="s">
        <v>4032</v>
      </c>
      <c r="W153" s="5">
        <v>8.6999999999999994E-2</v>
      </c>
      <c r="X153" t="s">
        <v>3684</v>
      </c>
      <c r="Y153" s="5">
        <v>8.6999999999999994E-2</v>
      </c>
      <c r="Z153" s="28">
        <v>4160</v>
      </c>
      <c r="AA153">
        <v>23</v>
      </c>
      <c r="AB153">
        <v>0.81</v>
      </c>
      <c r="AC153">
        <v>1</v>
      </c>
      <c r="AD153">
        <v>0.92200000000000004</v>
      </c>
      <c r="AE153">
        <f>IF(AD153&gt;=0.9,1,0)</f>
        <v>1</v>
      </c>
      <c r="AF153">
        <f>IF(AND(AD153&gt;=0.4,AD153&lt;=0.6),1,0)</f>
        <v>0</v>
      </c>
      <c r="AG153">
        <f>IF(AND(AD153&gt;0.6,AD153&lt;0.9),1,0)</f>
        <v>0</v>
      </c>
      <c r="AH153">
        <f>1-AE153-AF153-AG153</f>
        <v>0</v>
      </c>
      <c r="AI153">
        <f>AE153*B153</f>
        <v>23</v>
      </c>
      <c r="AJ153">
        <f>AF153*B153</f>
        <v>0</v>
      </c>
      <c r="AK153">
        <f>AG153*B153</f>
        <v>0</v>
      </c>
      <c r="AL153">
        <f>AH153*B153</f>
        <v>0</v>
      </c>
      <c r="AM153" s="32">
        <v>1.5132608695652174</v>
      </c>
    </row>
    <row r="154" spans="1:39" x14ac:dyDescent="0.3">
      <c r="A154">
        <v>3408</v>
      </c>
      <c r="B154">
        <v>23</v>
      </c>
      <c r="C154" t="s">
        <v>5816</v>
      </c>
      <c r="D154" t="s">
        <v>5817</v>
      </c>
      <c r="E154">
        <v>37.17</v>
      </c>
      <c r="F154">
        <v>26</v>
      </c>
      <c r="G154">
        <v>46</v>
      </c>
      <c r="H154">
        <v>2013.65</v>
      </c>
      <c r="I154">
        <v>2009</v>
      </c>
      <c r="J154">
        <v>2018</v>
      </c>
      <c r="K154" t="s">
        <v>1586</v>
      </c>
      <c r="L154" t="s">
        <v>1587</v>
      </c>
      <c r="M154" s="15"/>
      <c r="N154" s="9" t="s">
        <v>17969</v>
      </c>
      <c r="P154" t="s">
        <v>74</v>
      </c>
      <c r="Q154" s="5">
        <v>0.56499999999999995</v>
      </c>
      <c r="R154" t="s">
        <v>15</v>
      </c>
      <c r="S154" s="5">
        <v>0.30399999999999999</v>
      </c>
      <c r="T154" t="s">
        <v>72</v>
      </c>
      <c r="U154" s="5">
        <v>8.6999999999999994E-2</v>
      </c>
      <c r="V154" t="s">
        <v>99</v>
      </c>
      <c r="W154" s="5">
        <v>4.2999999999999997E-2</v>
      </c>
      <c r="Y154" s="5">
        <v>0</v>
      </c>
      <c r="Z154" s="28">
        <v>3408</v>
      </c>
      <c r="AA154">
        <v>23</v>
      </c>
      <c r="AB154">
        <v>0.86499999999999999</v>
      </c>
      <c r="AC154">
        <v>0.97199999999999998</v>
      </c>
      <c r="AD154">
        <v>0.93600000000000005</v>
      </c>
      <c r="AE154">
        <f>IF(AD154&gt;=0.9,1,0)</f>
        <v>1</v>
      </c>
      <c r="AF154">
        <f>IF(AND(AD154&gt;=0.4,AD154&lt;=0.6),1,0)</f>
        <v>0</v>
      </c>
      <c r="AG154">
        <f>IF(AND(AD154&gt;0.6,AD154&lt;0.9),1,0)</f>
        <v>0</v>
      </c>
      <c r="AH154">
        <f>1-AE154-AF154-AG154</f>
        <v>0</v>
      </c>
      <c r="AI154">
        <f>AE154*B154</f>
        <v>23</v>
      </c>
      <c r="AJ154">
        <f>AF154*B154</f>
        <v>0</v>
      </c>
      <c r="AK154">
        <f>AG154*B154</f>
        <v>0</v>
      </c>
      <c r="AL154">
        <f>AH154*B154</f>
        <v>0</v>
      </c>
      <c r="AM154" s="32">
        <v>2.1011739130434783</v>
      </c>
    </row>
    <row r="155" spans="1:39" x14ac:dyDescent="0.3">
      <c r="A155">
        <v>3037</v>
      </c>
      <c r="B155">
        <v>23</v>
      </c>
      <c r="C155" t="s">
        <v>11723</v>
      </c>
      <c r="D155" t="s">
        <v>5623</v>
      </c>
      <c r="E155">
        <v>30.09</v>
      </c>
      <c r="F155">
        <v>26</v>
      </c>
      <c r="G155">
        <v>36</v>
      </c>
      <c r="H155">
        <v>2012.87</v>
      </c>
      <c r="I155">
        <v>2008</v>
      </c>
      <c r="J155">
        <v>2018</v>
      </c>
      <c r="K155" t="s">
        <v>11724</v>
      </c>
      <c r="L155" t="s">
        <v>1469</v>
      </c>
      <c r="M155" s="15"/>
      <c r="N155" s="9" t="s">
        <v>17969</v>
      </c>
      <c r="P155" t="s">
        <v>103</v>
      </c>
      <c r="Q155" s="5">
        <v>0.17399999999999999</v>
      </c>
      <c r="R155" t="s">
        <v>5085</v>
      </c>
      <c r="S155" s="5">
        <v>0.17399999999999999</v>
      </c>
      <c r="T155" t="s">
        <v>56</v>
      </c>
      <c r="U155" s="5">
        <v>0.17399999999999999</v>
      </c>
      <c r="V155" t="s">
        <v>71</v>
      </c>
      <c r="W155" s="5">
        <v>0.13</v>
      </c>
      <c r="X155" t="s">
        <v>109</v>
      </c>
      <c r="Y155" s="5">
        <v>8.6999999999999994E-2</v>
      </c>
      <c r="Z155" s="28">
        <v>3037</v>
      </c>
      <c r="AA155">
        <v>23</v>
      </c>
      <c r="AB155">
        <v>0.92300000000000004</v>
      </c>
      <c r="AC155">
        <v>1</v>
      </c>
      <c r="AD155">
        <v>0.97299999999999998</v>
      </c>
      <c r="AE155">
        <f>IF(AD155&gt;=0.9,1,0)</f>
        <v>1</v>
      </c>
      <c r="AF155">
        <f>IF(AND(AD155&gt;=0.4,AD155&lt;=0.6),1,0)</f>
        <v>0</v>
      </c>
      <c r="AG155">
        <f>IF(AND(AD155&gt;0.6,AD155&lt;0.9),1,0)</f>
        <v>0</v>
      </c>
      <c r="AH155">
        <f>1-AE155-AF155-AG155</f>
        <v>0</v>
      </c>
      <c r="AI155">
        <f>AE155*B155</f>
        <v>23</v>
      </c>
      <c r="AJ155">
        <f>AF155*B155</f>
        <v>0</v>
      </c>
      <c r="AK155">
        <f>AG155*B155</f>
        <v>0</v>
      </c>
      <c r="AL155">
        <f>AH155*B155</f>
        <v>0</v>
      </c>
      <c r="AM155" s="32">
        <v>1.7573478260869564</v>
      </c>
    </row>
    <row r="156" spans="1:39" x14ac:dyDescent="0.3">
      <c r="A156">
        <v>250</v>
      </c>
      <c r="B156">
        <v>23</v>
      </c>
      <c r="C156" t="s">
        <v>9111</v>
      </c>
      <c r="D156" t="s">
        <v>9112</v>
      </c>
      <c r="E156">
        <v>21.48</v>
      </c>
      <c r="F156">
        <v>20</v>
      </c>
      <c r="G156">
        <v>24</v>
      </c>
      <c r="H156">
        <v>2003.26</v>
      </c>
      <c r="I156">
        <v>1997</v>
      </c>
      <c r="J156">
        <v>2013</v>
      </c>
      <c r="K156" t="s">
        <v>9113</v>
      </c>
      <c r="L156" t="s">
        <v>9114</v>
      </c>
      <c r="M156" s="15" t="s">
        <v>17992</v>
      </c>
      <c r="N156" s="7" t="s">
        <v>17991</v>
      </c>
      <c r="P156" t="s">
        <v>4582</v>
      </c>
      <c r="Q156" s="5">
        <v>0.47799999999999998</v>
      </c>
      <c r="R156" t="s">
        <v>9115</v>
      </c>
      <c r="S156" s="5">
        <v>0.13</v>
      </c>
      <c r="T156" t="s">
        <v>3930</v>
      </c>
      <c r="U156" s="5">
        <v>8.6999999999999994E-2</v>
      </c>
      <c r="V156" t="s">
        <v>3929</v>
      </c>
      <c r="W156" s="5">
        <v>8.6999999999999994E-2</v>
      </c>
      <c r="X156" t="s">
        <v>9116</v>
      </c>
      <c r="Y156" s="5">
        <v>8.6999999999999994E-2</v>
      </c>
      <c r="Z156" s="28">
        <v>250</v>
      </c>
      <c r="AA156">
        <v>23</v>
      </c>
      <c r="AB156">
        <v>0.47799999999999998</v>
      </c>
      <c r="AC156">
        <v>0.95</v>
      </c>
      <c r="AD156">
        <v>0.76100000000000001</v>
      </c>
      <c r="AE156">
        <f>IF(AD156&gt;=0.9,1,0)</f>
        <v>0</v>
      </c>
      <c r="AF156">
        <f>IF(AND(AD156&gt;=0.4,AD156&lt;=0.6),1,0)</f>
        <v>0</v>
      </c>
      <c r="AG156">
        <f>IF(AND(AD156&gt;0.6,AD156&lt;0.9),1,0)</f>
        <v>1</v>
      </c>
      <c r="AH156">
        <f>1-AE156-AF156-AG156</f>
        <v>0</v>
      </c>
      <c r="AI156">
        <f>AE156*B156</f>
        <v>0</v>
      </c>
      <c r="AJ156">
        <f>AF156*B156</f>
        <v>0</v>
      </c>
      <c r="AK156">
        <f>AG156*B156</f>
        <v>23</v>
      </c>
      <c r="AL156">
        <f>AH156*B156</f>
        <v>0</v>
      </c>
      <c r="AM156" s="32">
        <v>2.7606956521739132</v>
      </c>
    </row>
    <row r="157" spans="1:39" x14ac:dyDescent="0.3">
      <c r="A157">
        <v>380</v>
      </c>
      <c r="B157">
        <v>23</v>
      </c>
      <c r="C157" t="s">
        <v>3892</v>
      </c>
      <c r="D157" t="s">
        <v>4495</v>
      </c>
      <c r="E157">
        <v>87.96</v>
      </c>
      <c r="F157">
        <v>81</v>
      </c>
      <c r="G157">
        <v>100</v>
      </c>
      <c r="H157">
        <v>2003.83</v>
      </c>
      <c r="I157">
        <v>1997</v>
      </c>
      <c r="J157">
        <v>2011</v>
      </c>
      <c r="K157" t="s">
        <v>375</v>
      </c>
      <c r="L157" t="s">
        <v>783</v>
      </c>
      <c r="M157" s="15"/>
      <c r="N157" s="9" t="s">
        <v>17969</v>
      </c>
      <c r="P157" t="s">
        <v>56</v>
      </c>
      <c r="Q157" s="5">
        <v>0.65200000000000002</v>
      </c>
      <c r="R157" t="s">
        <v>3681</v>
      </c>
      <c r="S157" s="5">
        <v>0.13</v>
      </c>
      <c r="T157" t="s">
        <v>195</v>
      </c>
      <c r="U157" s="5">
        <v>0.13</v>
      </c>
      <c r="V157" t="s">
        <v>4496</v>
      </c>
      <c r="W157" s="5">
        <v>4.2999999999999997E-2</v>
      </c>
      <c r="X157" t="s">
        <v>103</v>
      </c>
      <c r="Y157" s="5">
        <v>4.2999999999999997E-2</v>
      </c>
      <c r="Z157" s="28">
        <v>380</v>
      </c>
      <c r="AA157">
        <v>23</v>
      </c>
      <c r="AB157">
        <v>0.72499999999999998</v>
      </c>
      <c r="AC157">
        <v>0.79500000000000004</v>
      </c>
      <c r="AD157">
        <v>0.76200000000000001</v>
      </c>
      <c r="AE157">
        <f>IF(AD157&gt;=0.9,1,0)</f>
        <v>0</v>
      </c>
      <c r="AF157">
        <f>IF(AND(AD157&gt;=0.4,AD157&lt;=0.6),1,0)</f>
        <v>0</v>
      </c>
      <c r="AG157">
        <f>IF(AND(AD157&gt;0.6,AD157&lt;0.9),1,0)</f>
        <v>1</v>
      </c>
      <c r="AH157">
        <f>1-AE157-AF157-AG157</f>
        <v>0</v>
      </c>
      <c r="AI157">
        <f>AE157*B157</f>
        <v>0</v>
      </c>
      <c r="AJ157">
        <f>AF157*B157</f>
        <v>0</v>
      </c>
      <c r="AK157">
        <f>AG157*B157</f>
        <v>23</v>
      </c>
      <c r="AL157">
        <f>AH157*B157</f>
        <v>0</v>
      </c>
      <c r="AM157" s="32">
        <v>2.2250000000000001</v>
      </c>
    </row>
    <row r="158" spans="1:39" x14ac:dyDescent="0.3">
      <c r="A158">
        <v>51</v>
      </c>
      <c r="B158">
        <v>23</v>
      </c>
      <c r="C158" t="s">
        <v>116</v>
      </c>
      <c r="D158" t="s">
        <v>118</v>
      </c>
      <c r="E158">
        <v>27.48</v>
      </c>
      <c r="F158">
        <v>20</v>
      </c>
      <c r="G158">
        <v>37</v>
      </c>
      <c r="H158">
        <v>1998.22</v>
      </c>
      <c r="I158">
        <v>1996</v>
      </c>
      <c r="J158">
        <v>2003</v>
      </c>
      <c r="K158" t="s">
        <v>115</v>
      </c>
      <c r="L158" t="s">
        <v>117</v>
      </c>
      <c r="M158" s="15"/>
      <c r="N158" s="9" t="s">
        <v>17969</v>
      </c>
      <c r="P158" t="s">
        <v>74</v>
      </c>
      <c r="Q158" s="5">
        <v>0.60899999999999999</v>
      </c>
      <c r="R158" t="s">
        <v>86</v>
      </c>
      <c r="S158" s="5">
        <v>0.13</v>
      </c>
      <c r="T158" t="s">
        <v>90</v>
      </c>
      <c r="U158" s="5">
        <v>8.6999999999999994E-2</v>
      </c>
      <c r="V158" t="s">
        <v>114</v>
      </c>
      <c r="W158" s="5">
        <v>4.2999999999999997E-2</v>
      </c>
      <c r="X158" t="s">
        <v>99</v>
      </c>
      <c r="Y158" s="5">
        <v>4.2999999999999997E-2</v>
      </c>
      <c r="Z158" s="28">
        <v>51</v>
      </c>
      <c r="AA158">
        <v>23</v>
      </c>
      <c r="AB158">
        <v>0.9</v>
      </c>
      <c r="AC158">
        <v>1</v>
      </c>
      <c r="AD158">
        <v>0.94899999999999995</v>
      </c>
      <c r="AE158">
        <f>IF(AD158&gt;=0.9,1,0)</f>
        <v>1</v>
      </c>
      <c r="AF158">
        <f>IF(AND(AD158&gt;=0.4,AD158&lt;=0.6),1,0)</f>
        <v>0</v>
      </c>
      <c r="AG158">
        <f>IF(AND(AD158&gt;0.6,AD158&lt;0.9),1,0)</f>
        <v>0</v>
      </c>
      <c r="AH158">
        <f>1-AE158-AF158-AG158</f>
        <v>0</v>
      </c>
      <c r="AI158">
        <f>AE158*B158</f>
        <v>23</v>
      </c>
      <c r="AJ158">
        <f>AF158*B158</f>
        <v>0</v>
      </c>
      <c r="AK158">
        <f>AG158*B158</f>
        <v>0</v>
      </c>
      <c r="AL158">
        <f>AH158*B158</f>
        <v>0</v>
      </c>
      <c r="AM158" s="32">
        <v>2.6803913043478262</v>
      </c>
    </row>
    <row r="159" spans="1:39" x14ac:dyDescent="0.3">
      <c r="A159">
        <v>181</v>
      </c>
      <c r="B159">
        <v>23</v>
      </c>
      <c r="C159" t="s">
        <v>3729</v>
      </c>
      <c r="D159" t="s">
        <v>3730</v>
      </c>
      <c r="E159">
        <v>57.26</v>
      </c>
      <c r="F159">
        <v>50</v>
      </c>
      <c r="G159">
        <v>63</v>
      </c>
      <c r="H159">
        <v>2000.7</v>
      </c>
      <c r="I159">
        <v>1996</v>
      </c>
      <c r="J159">
        <v>2008</v>
      </c>
      <c r="K159" t="s">
        <v>262</v>
      </c>
      <c r="L159" t="s">
        <v>263</v>
      </c>
      <c r="M159" s="15"/>
      <c r="N159" s="9" t="s">
        <v>17969</v>
      </c>
      <c r="P159" t="s">
        <v>56</v>
      </c>
      <c r="Q159" s="5">
        <v>0.30399999999999999</v>
      </c>
      <c r="R159" t="s">
        <v>87</v>
      </c>
      <c r="S159" s="5">
        <v>0.217</v>
      </c>
      <c r="T159" t="s">
        <v>90</v>
      </c>
      <c r="U159" s="5">
        <v>0.17399999999999999</v>
      </c>
      <c r="V159" t="s">
        <v>103</v>
      </c>
      <c r="W159" s="5">
        <v>0.13</v>
      </c>
      <c r="X159" t="s">
        <v>57</v>
      </c>
      <c r="Y159" s="5">
        <v>8.6999999999999994E-2</v>
      </c>
      <c r="Z159" s="28">
        <v>181</v>
      </c>
      <c r="AA159">
        <v>23</v>
      </c>
      <c r="AB159">
        <v>0.83899999999999997</v>
      </c>
      <c r="AC159">
        <v>1</v>
      </c>
      <c r="AD159">
        <v>0.92600000000000005</v>
      </c>
      <c r="AE159">
        <f>IF(AD159&gt;=0.9,1,0)</f>
        <v>1</v>
      </c>
      <c r="AF159">
        <f>IF(AND(AD159&gt;=0.4,AD159&lt;=0.6),1,0)</f>
        <v>0</v>
      </c>
      <c r="AG159">
        <f>IF(AND(AD159&gt;0.6,AD159&lt;0.9),1,0)</f>
        <v>0</v>
      </c>
      <c r="AH159">
        <f>1-AE159-AF159-AG159</f>
        <v>0</v>
      </c>
      <c r="AI159">
        <f>AE159*B159</f>
        <v>23</v>
      </c>
      <c r="AJ159">
        <f>AF159*B159</f>
        <v>0</v>
      </c>
      <c r="AK159">
        <f>AG159*B159</f>
        <v>0</v>
      </c>
      <c r="AL159">
        <f>AH159*B159</f>
        <v>0</v>
      </c>
      <c r="AM159" s="32">
        <v>2.1969130434782609</v>
      </c>
    </row>
    <row r="160" spans="1:39" x14ac:dyDescent="0.3">
      <c r="A160">
        <v>5564</v>
      </c>
      <c r="B160">
        <v>22</v>
      </c>
      <c r="C160" t="s">
        <v>14139</v>
      </c>
      <c r="D160" t="s">
        <v>14140</v>
      </c>
      <c r="E160">
        <v>26.55</v>
      </c>
      <c r="F160">
        <v>22</v>
      </c>
      <c r="G160">
        <v>34</v>
      </c>
      <c r="H160">
        <v>2015.68</v>
      </c>
      <c r="I160">
        <v>2013</v>
      </c>
      <c r="J160">
        <v>2018</v>
      </c>
      <c r="K160" t="s">
        <v>14141</v>
      </c>
      <c r="L160" t="s">
        <v>14142</v>
      </c>
      <c r="M160" s="15"/>
      <c r="N160" s="9" t="s">
        <v>17969</v>
      </c>
      <c r="P160" t="s">
        <v>73</v>
      </c>
      <c r="Q160" s="5">
        <v>0.68200000000000005</v>
      </c>
      <c r="R160" t="s">
        <v>72</v>
      </c>
      <c r="S160" s="5">
        <v>0.13600000000000001</v>
      </c>
      <c r="T160" t="s">
        <v>78</v>
      </c>
      <c r="U160" s="5">
        <v>9.0999999999999998E-2</v>
      </c>
      <c r="V160" t="s">
        <v>15</v>
      </c>
      <c r="W160" s="5">
        <v>4.4999999999999998E-2</v>
      </c>
      <c r="X160" t="s">
        <v>74</v>
      </c>
      <c r="Y160" s="5">
        <v>4.4999999999999998E-2</v>
      </c>
      <c r="Z160" s="28">
        <v>5564</v>
      </c>
      <c r="AA160">
        <v>22</v>
      </c>
      <c r="AB160">
        <v>0.42299999999999999</v>
      </c>
      <c r="AC160">
        <v>0.85699999999999998</v>
      </c>
      <c r="AD160">
        <v>0.55900000000000005</v>
      </c>
      <c r="AE160">
        <f>IF(AD160&gt;=0.9,1,0)</f>
        <v>0</v>
      </c>
      <c r="AF160">
        <f>IF(AND(AD160&gt;=0.4,AD160&lt;=0.6),1,0)</f>
        <v>1</v>
      </c>
      <c r="AG160">
        <f>IF(AND(AD160&gt;0.6,AD160&lt;0.9),1,0)</f>
        <v>0</v>
      </c>
      <c r="AH160">
        <f>1-AE160-AF160-AG160</f>
        <v>0</v>
      </c>
      <c r="AI160">
        <f>AE160*B160</f>
        <v>0</v>
      </c>
      <c r="AJ160">
        <f>AF160*B160</f>
        <v>22</v>
      </c>
      <c r="AK160">
        <f>AG160*B160</f>
        <v>0</v>
      </c>
      <c r="AL160">
        <f>AH160*B160</f>
        <v>0</v>
      </c>
      <c r="AM160" s="32">
        <v>1.6252272727272727</v>
      </c>
    </row>
    <row r="161" spans="1:39" x14ac:dyDescent="0.3">
      <c r="A161">
        <v>4707</v>
      </c>
      <c r="B161">
        <v>22</v>
      </c>
      <c r="C161" t="s">
        <v>13347</v>
      </c>
      <c r="D161" t="s">
        <v>13348</v>
      </c>
      <c r="E161">
        <v>38.270000000000003</v>
      </c>
      <c r="F161">
        <v>25</v>
      </c>
      <c r="G161">
        <v>50</v>
      </c>
      <c r="H161">
        <v>2014.55</v>
      </c>
      <c r="I161">
        <v>2012</v>
      </c>
      <c r="J161">
        <v>2018</v>
      </c>
      <c r="K161" t="s">
        <v>13349</v>
      </c>
      <c r="L161" t="s">
        <v>13350</v>
      </c>
      <c r="M161" s="15" t="s">
        <v>17997</v>
      </c>
      <c r="N161" s="7" t="s">
        <v>17996</v>
      </c>
      <c r="O161" t="s">
        <v>8391</v>
      </c>
      <c r="P161" t="s">
        <v>4384</v>
      </c>
      <c r="Q161" s="5">
        <v>0.13600000000000001</v>
      </c>
      <c r="R161" t="s">
        <v>5585</v>
      </c>
      <c r="S161" s="5">
        <v>9.0999999999999998E-2</v>
      </c>
      <c r="T161" t="s">
        <v>5184</v>
      </c>
      <c r="U161" s="5">
        <v>9.0999999999999998E-2</v>
      </c>
      <c r="V161" t="s">
        <v>8391</v>
      </c>
      <c r="W161" s="5">
        <v>9.0999999999999998E-2</v>
      </c>
      <c r="X161" t="s">
        <v>4111</v>
      </c>
      <c r="Y161" s="5">
        <v>9.0999999999999998E-2</v>
      </c>
      <c r="Z161" s="28">
        <v>4707</v>
      </c>
      <c r="AA161">
        <v>22</v>
      </c>
      <c r="AB161">
        <v>0.161</v>
      </c>
      <c r="AC161">
        <v>0.91100000000000003</v>
      </c>
      <c r="AD161">
        <v>0.76300000000000001</v>
      </c>
      <c r="AE161">
        <f>IF(AD161&gt;=0.9,1,0)</f>
        <v>0</v>
      </c>
      <c r="AF161">
        <f>IF(AND(AD161&gt;=0.4,AD161&lt;=0.6),1,0)</f>
        <v>0</v>
      </c>
      <c r="AG161">
        <f>IF(AND(AD161&gt;0.6,AD161&lt;0.9),1,0)</f>
        <v>1</v>
      </c>
      <c r="AH161">
        <f>1-AE161-AF161-AG161</f>
        <v>0</v>
      </c>
      <c r="AI161">
        <f>AE161*B161</f>
        <v>0</v>
      </c>
      <c r="AJ161">
        <f>AF161*B161</f>
        <v>0</v>
      </c>
      <c r="AK161">
        <f>AG161*B161</f>
        <v>22</v>
      </c>
      <c r="AL161">
        <f>AH161*B161</f>
        <v>0</v>
      </c>
      <c r="AM161" s="32">
        <v>1.478</v>
      </c>
    </row>
    <row r="162" spans="1:39" x14ac:dyDescent="0.3">
      <c r="A162">
        <v>5303</v>
      </c>
      <c r="B162">
        <v>22</v>
      </c>
      <c r="C162" t="s">
        <v>6847</v>
      </c>
      <c r="D162" t="s">
        <v>13903</v>
      </c>
      <c r="E162">
        <v>54.68</v>
      </c>
      <c r="F162">
        <v>47</v>
      </c>
      <c r="G162">
        <v>59</v>
      </c>
      <c r="H162">
        <v>2015.68</v>
      </c>
      <c r="I162">
        <v>2012</v>
      </c>
      <c r="J162">
        <v>2018</v>
      </c>
      <c r="K162" t="s">
        <v>2277</v>
      </c>
      <c r="L162" t="s">
        <v>13904</v>
      </c>
      <c r="M162" s="15"/>
      <c r="N162" s="9" t="s">
        <v>17969</v>
      </c>
      <c r="P162" t="s">
        <v>56</v>
      </c>
      <c r="Q162" s="5">
        <v>0.36399999999999999</v>
      </c>
      <c r="R162" t="s">
        <v>5260</v>
      </c>
      <c r="S162" s="5">
        <v>0.22700000000000001</v>
      </c>
      <c r="T162" t="s">
        <v>3684</v>
      </c>
      <c r="U162" s="5">
        <v>0.182</v>
      </c>
      <c r="V162" t="s">
        <v>68</v>
      </c>
      <c r="W162" s="5">
        <v>9.0999999999999998E-2</v>
      </c>
      <c r="X162" t="s">
        <v>71</v>
      </c>
      <c r="Y162" s="5">
        <v>9.0999999999999998E-2</v>
      </c>
      <c r="Z162" s="28">
        <v>5303</v>
      </c>
      <c r="AA162">
        <v>22</v>
      </c>
      <c r="AB162">
        <v>0.78200000000000003</v>
      </c>
      <c r="AC162">
        <v>0.96599999999999997</v>
      </c>
      <c r="AD162">
        <v>0.89800000000000002</v>
      </c>
      <c r="AE162">
        <f>IF(AD162&gt;=0.9,1,0)</f>
        <v>0</v>
      </c>
      <c r="AF162">
        <f>IF(AND(AD162&gt;=0.4,AD162&lt;=0.6),1,0)</f>
        <v>0</v>
      </c>
      <c r="AG162">
        <f>IF(AND(AD162&gt;0.6,AD162&lt;0.9),1,0)</f>
        <v>1</v>
      </c>
      <c r="AH162">
        <f>1-AE162-AF162-AG162</f>
        <v>0</v>
      </c>
      <c r="AI162">
        <f>AE162*B162</f>
        <v>0</v>
      </c>
      <c r="AJ162">
        <f>AF162*B162</f>
        <v>0</v>
      </c>
      <c r="AK162">
        <f>AG162*B162</f>
        <v>22</v>
      </c>
      <c r="AL162">
        <f>AH162*B162</f>
        <v>0</v>
      </c>
      <c r="AM162" s="32">
        <v>1.3367272727272728</v>
      </c>
    </row>
    <row r="163" spans="1:39" x14ac:dyDescent="0.3">
      <c r="A163">
        <v>2590</v>
      </c>
      <c r="B163">
        <v>22</v>
      </c>
      <c r="C163" t="s">
        <v>5381</v>
      </c>
      <c r="D163" t="s">
        <v>5382</v>
      </c>
      <c r="E163">
        <v>23.64</v>
      </c>
      <c r="F163">
        <v>20</v>
      </c>
      <c r="G163">
        <v>29</v>
      </c>
      <c r="H163">
        <v>2010</v>
      </c>
      <c r="I163">
        <v>2007</v>
      </c>
      <c r="J163">
        <v>2014</v>
      </c>
      <c r="K163" t="s">
        <v>1306</v>
      </c>
      <c r="L163" t="s">
        <v>1307</v>
      </c>
      <c r="M163" s="15"/>
      <c r="N163" s="9" t="s">
        <v>17969</v>
      </c>
      <c r="P163" t="s">
        <v>15</v>
      </c>
      <c r="Q163" s="5">
        <v>1</v>
      </c>
      <c r="S163" s="5">
        <v>0</v>
      </c>
      <c r="U163" s="5">
        <v>0</v>
      </c>
      <c r="W163" s="5">
        <v>0</v>
      </c>
      <c r="Y163" s="5">
        <v>0</v>
      </c>
      <c r="Z163" s="28">
        <v>2590</v>
      </c>
      <c r="AA163">
        <v>22</v>
      </c>
      <c r="AB163">
        <v>0.57099999999999995</v>
      </c>
      <c r="AC163">
        <v>0.88</v>
      </c>
      <c r="AD163">
        <v>0.79300000000000004</v>
      </c>
      <c r="AE163">
        <f>IF(AD163&gt;=0.9,1,0)</f>
        <v>0</v>
      </c>
      <c r="AF163">
        <f>IF(AND(AD163&gt;=0.4,AD163&lt;=0.6),1,0)</f>
        <v>0</v>
      </c>
      <c r="AG163">
        <f>IF(AND(AD163&gt;0.6,AD163&lt;0.9),1,0)</f>
        <v>1</v>
      </c>
      <c r="AH163">
        <f>1-AE163-AF163-AG163</f>
        <v>0</v>
      </c>
      <c r="AI163">
        <f>AE163*B163</f>
        <v>0</v>
      </c>
      <c r="AJ163">
        <f>AF163*B163</f>
        <v>0</v>
      </c>
      <c r="AK163">
        <f>AG163*B163</f>
        <v>22</v>
      </c>
      <c r="AL163">
        <f>AH163*B163</f>
        <v>0</v>
      </c>
      <c r="AM163" s="32">
        <v>2.6661818181818182</v>
      </c>
    </row>
    <row r="164" spans="1:39" x14ac:dyDescent="0.3">
      <c r="A164">
        <v>2799</v>
      </c>
      <c r="B164">
        <v>22</v>
      </c>
      <c r="C164" t="s">
        <v>5515</v>
      </c>
      <c r="D164" t="s">
        <v>5516</v>
      </c>
      <c r="E164">
        <v>71.41</v>
      </c>
      <c r="F164">
        <v>60</v>
      </c>
      <c r="G164">
        <v>84</v>
      </c>
      <c r="H164">
        <v>2012.05</v>
      </c>
      <c r="I164">
        <v>2007</v>
      </c>
      <c r="J164">
        <v>2018</v>
      </c>
      <c r="K164" t="s">
        <v>1392</v>
      </c>
      <c r="L164" t="s">
        <v>1393</v>
      </c>
      <c r="M164" s="15"/>
      <c r="N164" s="9" t="s">
        <v>17969</v>
      </c>
      <c r="P164" t="s">
        <v>56</v>
      </c>
      <c r="Q164" s="5">
        <v>0.5</v>
      </c>
      <c r="R164" t="s">
        <v>71</v>
      </c>
      <c r="S164" s="5">
        <v>0.22700000000000001</v>
      </c>
      <c r="T164" t="s">
        <v>5074</v>
      </c>
      <c r="U164" s="5">
        <v>9.0999999999999998E-2</v>
      </c>
      <c r="V164" t="s">
        <v>68</v>
      </c>
      <c r="W164" s="5">
        <v>4.4999999999999998E-2</v>
      </c>
      <c r="X164" t="s">
        <v>4188</v>
      </c>
      <c r="Y164" s="5">
        <v>4.4999999999999998E-2</v>
      </c>
      <c r="Z164" s="28">
        <v>2799</v>
      </c>
      <c r="AA164">
        <v>22</v>
      </c>
      <c r="AB164">
        <v>0.91</v>
      </c>
      <c r="AC164">
        <v>0.97199999999999998</v>
      </c>
      <c r="AD164">
        <v>0.93899999999999995</v>
      </c>
      <c r="AE164">
        <f>IF(AD164&gt;=0.9,1,0)</f>
        <v>1</v>
      </c>
      <c r="AF164">
        <f>IF(AND(AD164&gt;=0.4,AD164&lt;=0.6),1,0)</f>
        <v>0</v>
      </c>
      <c r="AG164">
        <f>IF(AND(AD164&gt;0.6,AD164&lt;0.9),1,0)</f>
        <v>0</v>
      </c>
      <c r="AH164">
        <f>1-AE164-AF164-AG164</f>
        <v>0</v>
      </c>
      <c r="AI164">
        <f>AE164*B164</f>
        <v>22</v>
      </c>
      <c r="AJ164">
        <f>AF164*B164</f>
        <v>0</v>
      </c>
      <c r="AK164">
        <f>AG164*B164</f>
        <v>0</v>
      </c>
      <c r="AL164">
        <f>AH164*B164</f>
        <v>0</v>
      </c>
      <c r="AM164" s="32">
        <v>1.8725909090909092</v>
      </c>
    </row>
    <row r="165" spans="1:39" x14ac:dyDescent="0.3">
      <c r="A165">
        <v>1583</v>
      </c>
      <c r="B165">
        <v>22</v>
      </c>
      <c r="C165" t="s">
        <v>10356</v>
      </c>
      <c r="D165" t="s">
        <v>4761</v>
      </c>
      <c r="E165">
        <v>55.82</v>
      </c>
      <c r="F165">
        <v>42</v>
      </c>
      <c r="G165">
        <v>72</v>
      </c>
      <c r="H165">
        <v>2007.27</v>
      </c>
      <c r="I165">
        <v>2003</v>
      </c>
      <c r="J165">
        <v>2016</v>
      </c>
      <c r="K165" t="s">
        <v>10357</v>
      </c>
      <c r="L165" t="s">
        <v>928</v>
      </c>
      <c r="M165" s="15"/>
      <c r="N165" s="9" t="s">
        <v>17969</v>
      </c>
      <c r="P165" t="s">
        <v>90</v>
      </c>
      <c r="Q165" s="5">
        <v>0.45500000000000002</v>
      </c>
      <c r="R165" t="s">
        <v>56</v>
      </c>
      <c r="S165" s="5">
        <v>0.22700000000000001</v>
      </c>
      <c r="T165" t="s">
        <v>132</v>
      </c>
      <c r="U165" s="5">
        <v>0.22700000000000001</v>
      </c>
      <c r="V165" t="s">
        <v>57</v>
      </c>
      <c r="W165" s="5">
        <v>9.0999999999999998E-2</v>
      </c>
      <c r="Y165" s="5">
        <v>0</v>
      </c>
      <c r="Z165" s="28">
        <v>1583</v>
      </c>
      <c r="AA165">
        <v>22</v>
      </c>
      <c r="AB165">
        <v>0.94099999999999995</v>
      </c>
      <c r="AC165">
        <v>0.98199999999999998</v>
      </c>
      <c r="AD165">
        <v>0.96099999999999997</v>
      </c>
      <c r="AE165">
        <f>IF(AD165&gt;=0.9,1,0)</f>
        <v>1</v>
      </c>
      <c r="AF165">
        <f>IF(AND(AD165&gt;=0.4,AD165&lt;=0.6),1,0)</f>
        <v>0</v>
      </c>
      <c r="AG165">
        <f>IF(AND(AD165&gt;0.6,AD165&lt;0.9),1,0)</f>
        <v>0</v>
      </c>
      <c r="AH165">
        <f>1-AE165-AF165-AG165</f>
        <v>0</v>
      </c>
      <c r="AI165">
        <f>AE165*B165</f>
        <v>22</v>
      </c>
      <c r="AJ165">
        <f>AF165*B165</f>
        <v>0</v>
      </c>
      <c r="AK165">
        <f>AG165*B165</f>
        <v>0</v>
      </c>
      <c r="AL165">
        <f>AH165*B165</f>
        <v>0</v>
      </c>
      <c r="AM165" s="32">
        <v>2.2402727272727274</v>
      </c>
    </row>
    <row r="166" spans="1:39" x14ac:dyDescent="0.3">
      <c r="A166">
        <v>1391</v>
      </c>
      <c r="B166">
        <v>22</v>
      </c>
      <c r="C166" t="s">
        <v>10199</v>
      </c>
      <c r="D166" t="s">
        <v>10200</v>
      </c>
      <c r="E166">
        <v>58.36</v>
      </c>
      <c r="F166">
        <v>46</v>
      </c>
      <c r="G166">
        <v>67</v>
      </c>
      <c r="H166">
        <v>2006.23</v>
      </c>
      <c r="I166">
        <v>2002</v>
      </c>
      <c r="J166">
        <v>2010</v>
      </c>
      <c r="K166" t="s">
        <v>10201</v>
      </c>
      <c r="L166" t="s">
        <v>10202</v>
      </c>
      <c r="M166" s="15"/>
      <c r="N166" s="9" t="s">
        <v>17969</v>
      </c>
      <c r="P166" t="s">
        <v>86</v>
      </c>
      <c r="Q166" s="5">
        <v>0.54500000000000004</v>
      </c>
      <c r="R166" t="s">
        <v>74</v>
      </c>
      <c r="S166" s="5">
        <v>0.22700000000000001</v>
      </c>
      <c r="T166" t="s">
        <v>90</v>
      </c>
      <c r="U166" s="5">
        <v>0.13600000000000001</v>
      </c>
      <c r="V166" t="s">
        <v>56</v>
      </c>
      <c r="W166" s="5">
        <v>4.4999999999999998E-2</v>
      </c>
      <c r="X166" t="s">
        <v>99</v>
      </c>
      <c r="Y166" s="5">
        <v>4.4999999999999998E-2</v>
      </c>
      <c r="Z166" s="28">
        <v>1391</v>
      </c>
      <c r="AA166">
        <v>22</v>
      </c>
      <c r="AB166">
        <v>0.91800000000000004</v>
      </c>
      <c r="AC166">
        <v>1</v>
      </c>
      <c r="AD166">
        <v>0.97799999999999998</v>
      </c>
      <c r="AE166">
        <f>IF(AD166&gt;=0.9,1,0)</f>
        <v>1</v>
      </c>
      <c r="AF166">
        <f>IF(AND(AD166&gt;=0.4,AD166&lt;=0.6),1,0)</f>
        <v>0</v>
      </c>
      <c r="AG166">
        <f>IF(AND(AD166&gt;0.6,AD166&lt;0.9),1,0)</f>
        <v>0</v>
      </c>
      <c r="AH166">
        <f>1-AE166-AF166-AG166</f>
        <v>0</v>
      </c>
      <c r="AI166">
        <f>AE166*B166</f>
        <v>22</v>
      </c>
      <c r="AJ166">
        <f>AF166*B166</f>
        <v>0</v>
      </c>
      <c r="AK166">
        <f>AG166*B166</f>
        <v>0</v>
      </c>
      <c r="AL166">
        <f>AH166*B166</f>
        <v>0</v>
      </c>
      <c r="AM166" s="32">
        <v>2.7495454545454545</v>
      </c>
    </row>
    <row r="167" spans="1:39" x14ac:dyDescent="0.3">
      <c r="A167">
        <v>1140</v>
      </c>
      <c r="B167">
        <v>22</v>
      </c>
      <c r="C167" t="s">
        <v>4450</v>
      </c>
      <c r="D167" t="s">
        <v>9991</v>
      </c>
      <c r="E167">
        <v>91.41</v>
      </c>
      <c r="F167">
        <v>90</v>
      </c>
      <c r="G167">
        <v>93</v>
      </c>
      <c r="H167">
        <v>2002.09</v>
      </c>
      <c r="I167">
        <v>2001</v>
      </c>
      <c r="J167">
        <v>2004</v>
      </c>
      <c r="K167" t="s">
        <v>741</v>
      </c>
      <c r="L167" t="s">
        <v>9992</v>
      </c>
      <c r="M167" s="15"/>
      <c r="N167" s="9" t="s">
        <v>17969</v>
      </c>
      <c r="P167" t="s">
        <v>90</v>
      </c>
      <c r="Q167" s="5">
        <v>0.72699999999999998</v>
      </c>
      <c r="R167" t="s">
        <v>132</v>
      </c>
      <c r="S167" s="5">
        <v>0.22700000000000001</v>
      </c>
      <c r="T167" t="s">
        <v>56</v>
      </c>
      <c r="U167" s="5">
        <v>4.4999999999999998E-2</v>
      </c>
      <c r="W167" s="5">
        <v>0</v>
      </c>
      <c r="Y167" s="5">
        <v>0</v>
      </c>
      <c r="Z167" s="28">
        <v>1140</v>
      </c>
      <c r="AA167">
        <v>22</v>
      </c>
      <c r="AB167">
        <v>0.96699999999999997</v>
      </c>
      <c r="AC167">
        <v>1</v>
      </c>
      <c r="AD167">
        <v>0.99299999999999999</v>
      </c>
      <c r="AE167">
        <f>IF(AD167&gt;=0.9,1,0)</f>
        <v>1</v>
      </c>
      <c r="AF167">
        <f>IF(AND(AD167&gt;=0.4,AD167&lt;=0.6),1,0)</f>
        <v>0</v>
      </c>
      <c r="AG167">
        <f>IF(AND(AD167&gt;0.6,AD167&lt;0.9),1,0)</f>
        <v>0</v>
      </c>
      <c r="AH167">
        <f>1-AE167-AF167-AG167</f>
        <v>0</v>
      </c>
      <c r="AI167">
        <f>AE167*B167</f>
        <v>22</v>
      </c>
      <c r="AJ167">
        <f>AF167*B167</f>
        <v>0</v>
      </c>
      <c r="AK167">
        <f>AG167*B167</f>
        <v>0</v>
      </c>
      <c r="AL167">
        <f>AH167*B167</f>
        <v>0</v>
      </c>
      <c r="AM167" s="32">
        <v>2.3123636363636364</v>
      </c>
    </row>
    <row r="168" spans="1:39" x14ac:dyDescent="0.3">
      <c r="A168">
        <v>637</v>
      </c>
      <c r="B168">
        <v>22</v>
      </c>
      <c r="C168" t="s">
        <v>4091</v>
      </c>
      <c r="D168" t="s">
        <v>9481</v>
      </c>
      <c r="E168">
        <v>36.64</v>
      </c>
      <c r="F168">
        <v>30</v>
      </c>
      <c r="G168">
        <v>47</v>
      </c>
      <c r="H168">
        <v>2006.32</v>
      </c>
      <c r="I168">
        <v>1999</v>
      </c>
      <c r="J168">
        <v>2014</v>
      </c>
      <c r="K168" t="s">
        <v>514</v>
      </c>
      <c r="L168" t="s">
        <v>9482</v>
      </c>
      <c r="M168" s="15"/>
      <c r="N168" s="9" t="s">
        <v>17969</v>
      </c>
      <c r="P168" t="s">
        <v>74</v>
      </c>
      <c r="Q168" s="5">
        <v>0.68200000000000005</v>
      </c>
      <c r="R168" t="s">
        <v>90</v>
      </c>
      <c r="S168" s="5">
        <v>9.0999999999999998E-2</v>
      </c>
      <c r="T168" t="s">
        <v>71</v>
      </c>
      <c r="U168" s="5">
        <v>4.4999999999999998E-2</v>
      </c>
      <c r="V168" t="s">
        <v>87</v>
      </c>
      <c r="W168" s="5">
        <v>4.4999999999999998E-2</v>
      </c>
      <c r="X168" t="s">
        <v>86</v>
      </c>
      <c r="Y168" s="5">
        <v>4.4999999999999998E-2</v>
      </c>
      <c r="Z168" s="28">
        <v>637</v>
      </c>
      <c r="AA168">
        <v>22</v>
      </c>
      <c r="AB168">
        <v>0.95499999999999996</v>
      </c>
      <c r="AC168">
        <v>1</v>
      </c>
      <c r="AD168">
        <v>0.98199999999999998</v>
      </c>
      <c r="AE168">
        <f>IF(AD168&gt;=0.9,1,0)</f>
        <v>1</v>
      </c>
      <c r="AF168">
        <f>IF(AND(AD168&gt;=0.4,AD168&lt;=0.6),1,0)</f>
        <v>0</v>
      </c>
      <c r="AG168">
        <f>IF(AND(AD168&gt;0.6,AD168&lt;0.9),1,0)</f>
        <v>0</v>
      </c>
      <c r="AH168">
        <f>1-AE168-AF168-AG168</f>
        <v>0</v>
      </c>
      <c r="AI168">
        <f>AE168*B168</f>
        <v>22</v>
      </c>
      <c r="AJ168">
        <f>AF168*B168</f>
        <v>0</v>
      </c>
      <c r="AK168">
        <f>AG168*B168</f>
        <v>0</v>
      </c>
      <c r="AL168">
        <f>AH168*B168</f>
        <v>0</v>
      </c>
      <c r="AM168" s="32">
        <v>2.6412272727272725</v>
      </c>
    </row>
    <row r="169" spans="1:39" x14ac:dyDescent="0.3">
      <c r="A169">
        <v>459</v>
      </c>
      <c r="B169">
        <v>22</v>
      </c>
      <c r="C169" t="s">
        <v>3956</v>
      </c>
      <c r="D169" t="s">
        <v>9327</v>
      </c>
      <c r="E169">
        <v>43.36</v>
      </c>
      <c r="F169">
        <v>32</v>
      </c>
      <c r="G169">
        <v>61</v>
      </c>
      <c r="H169">
        <v>2003.59</v>
      </c>
      <c r="I169">
        <v>1998</v>
      </c>
      <c r="J169">
        <v>2009</v>
      </c>
      <c r="K169" t="s">
        <v>415</v>
      </c>
      <c r="L169" t="s">
        <v>9328</v>
      </c>
      <c r="M169" s="15"/>
      <c r="N169" s="9" t="s">
        <v>17969</v>
      </c>
      <c r="P169" t="s">
        <v>15</v>
      </c>
      <c r="Q169" s="5">
        <v>0.95499999999999996</v>
      </c>
      <c r="R169" t="s">
        <v>74</v>
      </c>
      <c r="S169" s="5">
        <v>4.4999999999999998E-2</v>
      </c>
      <c r="U169" s="5">
        <v>0</v>
      </c>
      <c r="W169" s="5">
        <v>0</v>
      </c>
      <c r="Y169" s="5">
        <v>0</v>
      </c>
      <c r="Z169" s="28">
        <v>459</v>
      </c>
      <c r="AA169">
        <v>22</v>
      </c>
      <c r="AB169">
        <v>0.8</v>
      </c>
      <c r="AC169">
        <v>0.97699999999999998</v>
      </c>
      <c r="AD169">
        <v>0.91900000000000004</v>
      </c>
      <c r="AE169">
        <f>IF(AD169&gt;=0.9,1,0)</f>
        <v>1</v>
      </c>
      <c r="AF169">
        <f>IF(AND(AD169&gt;=0.4,AD169&lt;=0.6),1,0)</f>
        <v>0</v>
      </c>
      <c r="AG169">
        <f>IF(AND(AD169&gt;0.6,AD169&lt;0.9),1,0)</f>
        <v>0</v>
      </c>
      <c r="AH169">
        <f>1-AE169-AF169-AG169</f>
        <v>0</v>
      </c>
      <c r="AI169">
        <f>AE169*B169</f>
        <v>22</v>
      </c>
      <c r="AJ169">
        <f>AF169*B169</f>
        <v>0</v>
      </c>
      <c r="AK169">
        <f>AG169*B169</f>
        <v>0</v>
      </c>
      <c r="AL169">
        <f>AH169*B169</f>
        <v>0</v>
      </c>
      <c r="AM169" s="32">
        <v>2.8362272727272728</v>
      </c>
    </row>
    <row r="170" spans="1:39" x14ac:dyDescent="0.3">
      <c r="A170">
        <v>563</v>
      </c>
      <c r="B170">
        <v>22</v>
      </c>
      <c r="C170" t="s">
        <v>9416</v>
      </c>
      <c r="D170" t="s">
        <v>9417</v>
      </c>
      <c r="E170">
        <v>25.77</v>
      </c>
      <c r="F170">
        <v>20</v>
      </c>
      <c r="G170">
        <v>33</v>
      </c>
      <c r="H170">
        <v>2002.73</v>
      </c>
      <c r="I170">
        <v>1998</v>
      </c>
      <c r="J170">
        <v>2009</v>
      </c>
      <c r="K170" t="s">
        <v>9418</v>
      </c>
      <c r="L170" t="s">
        <v>9419</v>
      </c>
      <c r="M170" s="15"/>
      <c r="N170" s="9" t="s">
        <v>17969</v>
      </c>
      <c r="P170" t="s">
        <v>57</v>
      </c>
      <c r="Q170" s="5">
        <v>0.318</v>
      </c>
      <c r="R170" t="s">
        <v>132</v>
      </c>
      <c r="S170" s="5">
        <v>0.318</v>
      </c>
      <c r="T170" t="s">
        <v>90</v>
      </c>
      <c r="U170" s="5">
        <v>0.13600000000000001</v>
      </c>
      <c r="V170" t="s">
        <v>56</v>
      </c>
      <c r="W170" s="5">
        <v>9.0999999999999998E-2</v>
      </c>
      <c r="X170" t="s">
        <v>3865</v>
      </c>
      <c r="Y170" s="5">
        <v>4.4999999999999998E-2</v>
      </c>
      <c r="Z170" s="28">
        <v>563</v>
      </c>
      <c r="AA170">
        <v>22</v>
      </c>
      <c r="AB170">
        <v>0.78900000000000003</v>
      </c>
      <c r="AC170">
        <v>0.96899999999999997</v>
      </c>
      <c r="AD170">
        <v>0.90600000000000003</v>
      </c>
      <c r="AE170">
        <f>IF(AD170&gt;=0.9,1,0)</f>
        <v>1</v>
      </c>
      <c r="AF170">
        <f>IF(AND(AD170&gt;=0.4,AD170&lt;=0.6),1,0)</f>
        <v>0</v>
      </c>
      <c r="AG170">
        <f>IF(AND(AD170&gt;0.6,AD170&lt;0.9),1,0)</f>
        <v>0</v>
      </c>
      <c r="AH170">
        <f>1-AE170-AF170-AG170</f>
        <v>0</v>
      </c>
      <c r="AI170">
        <f>AE170*B170</f>
        <v>22</v>
      </c>
      <c r="AJ170">
        <f>AF170*B170</f>
        <v>0</v>
      </c>
      <c r="AK170">
        <f>AG170*B170</f>
        <v>0</v>
      </c>
      <c r="AL170">
        <f>AH170*B170</f>
        <v>0</v>
      </c>
      <c r="AM170" s="32">
        <v>2.2212727272727273</v>
      </c>
    </row>
    <row r="171" spans="1:39" x14ac:dyDescent="0.3">
      <c r="A171">
        <v>46</v>
      </c>
      <c r="B171">
        <v>22</v>
      </c>
      <c r="C171" t="s">
        <v>8915</v>
      </c>
      <c r="D171" t="s">
        <v>111</v>
      </c>
      <c r="E171">
        <v>26.55</v>
      </c>
      <c r="F171">
        <v>24</v>
      </c>
      <c r="G171">
        <v>31</v>
      </c>
      <c r="H171">
        <v>2000</v>
      </c>
      <c r="I171">
        <v>1996</v>
      </c>
      <c r="J171">
        <v>2009</v>
      </c>
      <c r="K171" t="s">
        <v>8916</v>
      </c>
      <c r="L171" t="s">
        <v>110</v>
      </c>
      <c r="M171" s="15"/>
      <c r="N171" s="9" t="s">
        <v>17969</v>
      </c>
      <c r="P171" t="s">
        <v>71</v>
      </c>
      <c r="Q171" s="5">
        <v>0.27300000000000002</v>
      </c>
      <c r="R171" t="s">
        <v>86</v>
      </c>
      <c r="S171" s="5">
        <v>0.22700000000000001</v>
      </c>
      <c r="T171" t="s">
        <v>74</v>
      </c>
      <c r="U171" s="5">
        <v>0.13600000000000001</v>
      </c>
      <c r="V171" t="s">
        <v>109</v>
      </c>
      <c r="W171" s="5">
        <v>9.0999999999999998E-2</v>
      </c>
      <c r="X171" t="s">
        <v>87</v>
      </c>
      <c r="Y171" s="5">
        <v>4.4999999999999998E-2</v>
      </c>
      <c r="Z171" s="28">
        <v>46</v>
      </c>
      <c r="AA171">
        <v>19</v>
      </c>
      <c r="AB171">
        <v>0.85199999999999998</v>
      </c>
      <c r="AC171">
        <v>1</v>
      </c>
      <c r="AD171">
        <v>0.97399999999999998</v>
      </c>
      <c r="AE171">
        <f>IF(AD171&gt;=0.9,1,0)</f>
        <v>1</v>
      </c>
      <c r="AF171">
        <f>IF(AND(AD171&gt;=0.4,AD171&lt;=0.6),1,0)</f>
        <v>0</v>
      </c>
      <c r="AG171">
        <f>IF(AND(AD171&gt;0.6,AD171&lt;0.9),1,0)</f>
        <v>0</v>
      </c>
      <c r="AH171">
        <f>1-AE171-AF171-AG171</f>
        <v>0</v>
      </c>
      <c r="AI171">
        <f>AE171*B171</f>
        <v>22</v>
      </c>
      <c r="AJ171">
        <f>AF171*B171</f>
        <v>0</v>
      </c>
      <c r="AK171">
        <f>AG171*B171</f>
        <v>0</v>
      </c>
      <c r="AL171">
        <f>AH171*B171</f>
        <v>0</v>
      </c>
      <c r="AM171" s="32">
        <v>2.4116363636363634</v>
      </c>
    </row>
    <row r="172" spans="1:39" x14ac:dyDescent="0.3">
      <c r="A172">
        <v>133</v>
      </c>
      <c r="B172">
        <v>22</v>
      </c>
      <c r="C172" t="s">
        <v>3692</v>
      </c>
      <c r="D172" t="s">
        <v>3693</v>
      </c>
      <c r="E172">
        <v>99.64</v>
      </c>
      <c r="F172">
        <v>96</v>
      </c>
      <c r="G172">
        <v>100</v>
      </c>
      <c r="H172">
        <v>1997.86</v>
      </c>
      <c r="I172">
        <v>1996</v>
      </c>
      <c r="J172">
        <v>2000</v>
      </c>
      <c r="K172" t="s">
        <v>229</v>
      </c>
      <c r="L172" t="s">
        <v>230</v>
      </c>
      <c r="M172" s="15"/>
      <c r="N172" s="9" t="s">
        <v>17969</v>
      </c>
      <c r="P172" t="s">
        <v>90</v>
      </c>
      <c r="Q172" s="5">
        <v>0.45500000000000002</v>
      </c>
      <c r="R172" t="s">
        <v>87</v>
      </c>
      <c r="S172" s="5">
        <v>0.45500000000000002</v>
      </c>
      <c r="T172" t="s">
        <v>56</v>
      </c>
      <c r="U172" s="5">
        <v>9.0999999999999998E-2</v>
      </c>
      <c r="W172" s="5">
        <v>0</v>
      </c>
      <c r="Y172" s="5">
        <v>0</v>
      </c>
      <c r="Z172" s="28">
        <v>133</v>
      </c>
      <c r="AA172">
        <v>22</v>
      </c>
      <c r="AB172">
        <v>0.95899999999999996</v>
      </c>
      <c r="AC172">
        <v>0.99</v>
      </c>
      <c r="AD172">
        <v>0.98</v>
      </c>
      <c r="AE172">
        <f>IF(AD172&gt;=0.9,1,0)</f>
        <v>1</v>
      </c>
      <c r="AF172">
        <f>IF(AND(AD172&gt;=0.4,AD172&lt;=0.6),1,0)</f>
        <v>0</v>
      </c>
      <c r="AG172">
        <f>IF(AND(AD172&gt;0.6,AD172&lt;0.9),1,0)</f>
        <v>0</v>
      </c>
      <c r="AH172">
        <f>1-AE172-AF172-AG172</f>
        <v>0</v>
      </c>
      <c r="AI172">
        <f>AE172*B172</f>
        <v>22</v>
      </c>
      <c r="AJ172">
        <f>AF172*B172</f>
        <v>0</v>
      </c>
      <c r="AK172">
        <f>AG172*B172</f>
        <v>0</v>
      </c>
      <c r="AL172">
        <f>AH172*B172</f>
        <v>0</v>
      </c>
      <c r="AM172" s="32">
        <v>2.2763636363636364</v>
      </c>
    </row>
    <row r="173" spans="1:39" x14ac:dyDescent="0.3">
      <c r="A173">
        <v>7496</v>
      </c>
      <c r="B173">
        <v>21</v>
      </c>
      <c r="C173" t="s">
        <v>15861</v>
      </c>
      <c r="D173" t="s">
        <v>15862</v>
      </c>
      <c r="E173">
        <v>21.67</v>
      </c>
      <c r="F173">
        <v>20</v>
      </c>
      <c r="G173">
        <v>28</v>
      </c>
      <c r="H173">
        <v>2016.86</v>
      </c>
      <c r="I173">
        <v>2015</v>
      </c>
      <c r="J173">
        <v>2018</v>
      </c>
      <c r="K173" t="s">
        <v>15863</v>
      </c>
      <c r="L173" t="s">
        <v>15864</v>
      </c>
      <c r="M173" s="15" t="s">
        <v>18006</v>
      </c>
      <c r="N173" s="7" t="s">
        <v>18007</v>
      </c>
      <c r="P173" t="s">
        <v>3941</v>
      </c>
      <c r="Q173" s="5">
        <v>0.19</v>
      </c>
      <c r="R173" t="s">
        <v>6702</v>
      </c>
      <c r="S173" s="5">
        <v>0.14299999999999999</v>
      </c>
      <c r="T173" t="s">
        <v>5641</v>
      </c>
      <c r="U173" s="5">
        <v>0.14299999999999999</v>
      </c>
      <c r="V173" t="s">
        <v>5864</v>
      </c>
      <c r="W173" s="5">
        <v>9.5000000000000001E-2</v>
      </c>
      <c r="X173" t="s">
        <v>5885</v>
      </c>
      <c r="Y173" s="5">
        <v>4.8000000000000001E-2</v>
      </c>
      <c r="Z173" s="28">
        <v>7496</v>
      </c>
      <c r="AA173">
        <v>21</v>
      </c>
      <c r="AB173">
        <v>0.42099999999999999</v>
      </c>
      <c r="AC173">
        <v>0.6</v>
      </c>
      <c r="AD173">
        <v>0.48599999999999999</v>
      </c>
      <c r="AE173">
        <f>IF(AD173&gt;=0.9,1,0)</f>
        <v>0</v>
      </c>
      <c r="AF173">
        <f>IF(AND(AD173&gt;=0.4,AD173&lt;=0.6),1,0)</f>
        <v>1</v>
      </c>
      <c r="AG173">
        <f>IF(AND(AD173&gt;0.6,AD173&lt;0.9),1,0)</f>
        <v>0</v>
      </c>
      <c r="AH173">
        <f>1-AE173-AF173-AG173</f>
        <v>0</v>
      </c>
      <c r="AI173">
        <f>AE173*B173</f>
        <v>0</v>
      </c>
      <c r="AJ173">
        <f>AF173*B173</f>
        <v>21</v>
      </c>
      <c r="AK173">
        <f>AG173*B173</f>
        <v>0</v>
      </c>
      <c r="AL173">
        <f>AH173*B173</f>
        <v>0</v>
      </c>
      <c r="AM173" s="32">
        <v>0.83285714285714274</v>
      </c>
    </row>
    <row r="174" spans="1:39" x14ac:dyDescent="0.3">
      <c r="A174">
        <v>4604</v>
      </c>
      <c r="B174">
        <v>21</v>
      </c>
      <c r="C174" t="s">
        <v>13239</v>
      </c>
      <c r="D174" t="s">
        <v>13240</v>
      </c>
      <c r="E174">
        <v>92.71</v>
      </c>
      <c r="F174">
        <v>86</v>
      </c>
      <c r="G174">
        <v>95</v>
      </c>
      <c r="H174">
        <v>2011.81</v>
      </c>
      <c r="I174">
        <v>2011</v>
      </c>
      <c r="J174">
        <v>2013</v>
      </c>
      <c r="K174" t="s">
        <v>13241</v>
      </c>
      <c r="L174" t="s">
        <v>13242</v>
      </c>
      <c r="M174" s="15"/>
      <c r="N174" s="9" t="s">
        <v>17969</v>
      </c>
      <c r="P174" t="s">
        <v>87</v>
      </c>
      <c r="Q174" s="5">
        <v>0.57099999999999995</v>
      </c>
      <c r="R174" t="s">
        <v>90</v>
      </c>
      <c r="S174" s="5">
        <v>0.38100000000000001</v>
      </c>
      <c r="T174" t="s">
        <v>56</v>
      </c>
      <c r="U174" s="5">
        <v>4.8000000000000001E-2</v>
      </c>
      <c r="W174" s="5">
        <v>0</v>
      </c>
      <c r="Y174" s="5">
        <v>0</v>
      </c>
      <c r="Z174" s="28">
        <v>4604</v>
      </c>
      <c r="AA174">
        <v>21</v>
      </c>
      <c r="AB174">
        <v>0.95199999999999996</v>
      </c>
      <c r="AC174">
        <v>0.98899999999999999</v>
      </c>
      <c r="AD174">
        <v>0.96799999999999997</v>
      </c>
      <c r="AE174">
        <f>IF(AD174&gt;=0.9,1,0)</f>
        <v>1</v>
      </c>
      <c r="AF174">
        <f>IF(AND(AD174&gt;=0.4,AD174&lt;=0.6),1,0)</f>
        <v>0</v>
      </c>
      <c r="AG174">
        <f>IF(AND(AD174&gt;0.6,AD174&lt;0.9),1,0)</f>
        <v>0</v>
      </c>
      <c r="AH174">
        <f>1-AE174-AF174-AG174</f>
        <v>0</v>
      </c>
      <c r="AI174">
        <f>AE174*B174</f>
        <v>21</v>
      </c>
      <c r="AJ174">
        <f>AF174*B174</f>
        <v>0</v>
      </c>
      <c r="AK174">
        <f>AG174*B174</f>
        <v>0</v>
      </c>
      <c r="AL174">
        <f>AH174*B174</f>
        <v>0</v>
      </c>
      <c r="AM174" s="32">
        <v>2.1792857142857143</v>
      </c>
    </row>
    <row r="175" spans="1:39" x14ac:dyDescent="0.3">
      <c r="A175">
        <v>4605</v>
      </c>
      <c r="B175">
        <v>21</v>
      </c>
      <c r="C175" t="s">
        <v>6444</v>
      </c>
      <c r="D175" t="s">
        <v>13243</v>
      </c>
      <c r="E175">
        <v>85.62</v>
      </c>
      <c r="F175">
        <v>76</v>
      </c>
      <c r="G175">
        <v>98</v>
      </c>
      <c r="H175">
        <v>2014.9</v>
      </c>
      <c r="I175">
        <v>2011</v>
      </c>
      <c r="J175">
        <v>2018</v>
      </c>
      <c r="K175" t="s">
        <v>2005</v>
      </c>
      <c r="L175" t="s">
        <v>13244</v>
      </c>
      <c r="M175" s="15"/>
      <c r="N175" s="9" t="s">
        <v>17969</v>
      </c>
      <c r="P175" t="s">
        <v>185</v>
      </c>
      <c r="Q175" s="5">
        <v>0.14299999999999999</v>
      </c>
      <c r="R175" t="s">
        <v>132</v>
      </c>
      <c r="S175" s="5">
        <v>0.14299999999999999</v>
      </c>
      <c r="T175" t="s">
        <v>90</v>
      </c>
      <c r="U175" s="5">
        <v>0.14299999999999999</v>
      </c>
      <c r="V175" t="s">
        <v>4078</v>
      </c>
      <c r="W175" s="5">
        <v>9.5000000000000001E-2</v>
      </c>
      <c r="X175" t="s">
        <v>4234</v>
      </c>
      <c r="Y175" s="5">
        <v>9.5000000000000001E-2</v>
      </c>
      <c r="Z175" s="28">
        <v>4605</v>
      </c>
      <c r="AA175">
        <v>21</v>
      </c>
      <c r="AB175">
        <v>0.92100000000000004</v>
      </c>
      <c r="AC175">
        <v>1</v>
      </c>
      <c r="AD175">
        <v>0.97299999999999998</v>
      </c>
      <c r="AE175">
        <f>IF(AD175&gt;=0.9,1,0)</f>
        <v>1</v>
      </c>
      <c r="AF175">
        <f>IF(AND(AD175&gt;=0.4,AD175&lt;=0.6),1,0)</f>
        <v>0</v>
      </c>
      <c r="AG175">
        <f>IF(AND(AD175&gt;0.6,AD175&lt;0.9),1,0)</f>
        <v>0</v>
      </c>
      <c r="AH175">
        <f>1-AE175-AF175-AG175</f>
        <v>0</v>
      </c>
      <c r="AI175">
        <f>AE175*B175</f>
        <v>21</v>
      </c>
      <c r="AJ175">
        <f>AF175*B175</f>
        <v>0</v>
      </c>
      <c r="AK175">
        <f>AG175*B175</f>
        <v>0</v>
      </c>
      <c r="AL175">
        <f>AH175*B175</f>
        <v>0</v>
      </c>
      <c r="AM175" s="32">
        <v>1.4669047619047619</v>
      </c>
    </row>
    <row r="176" spans="1:39" x14ac:dyDescent="0.3">
      <c r="A176">
        <v>3120</v>
      </c>
      <c r="B176">
        <v>21</v>
      </c>
      <c r="C176" t="s">
        <v>11831</v>
      </c>
      <c r="D176" t="s">
        <v>11832</v>
      </c>
      <c r="E176">
        <v>25</v>
      </c>
      <c r="F176">
        <v>20</v>
      </c>
      <c r="G176">
        <v>29</v>
      </c>
      <c r="H176">
        <v>2012.67</v>
      </c>
      <c r="I176">
        <v>2008</v>
      </c>
      <c r="J176">
        <v>2017</v>
      </c>
      <c r="K176" t="s">
        <v>11833</v>
      </c>
      <c r="L176" t="s">
        <v>11834</v>
      </c>
      <c r="M176" s="7" t="s">
        <v>18005</v>
      </c>
      <c r="N176" s="7" t="s">
        <v>18008</v>
      </c>
      <c r="P176" t="s">
        <v>5850</v>
      </c>
      <c r="Q176" s="5">
        <v>0.42899999999999999</v>
      </c>
      <c r="R176" t="s">
        <v>4881</v>
      </c>
      <c r="S176" s="5">
        <v>0.23799999999999999</v>
      </c>
      <c r="T176" t="s">
        <v>5041</v>
      </c>
      <c r="U176" s="5">
        <v>0.14299999999999999</v>
      </c>
      <c r="V176" t="s">
        <v>28</v>
      </c>
      <c r="W176" s="5">
        <v>4.8000000000000001E-2</v>
      </c>
      <c r="X176" t="s">
        <v>5652</v>
      </c>
      <c r="Y176" s="5">
        <v>4.8000000000000001E-2</v>
      </c>
      <c r="Z176" s="28">
        <v>3120</v>
      </c>
      <c r="AA176">
        <v>21</v>
      </c>
      <c r="AB176">
        <v>0.375</v>
      </c>
      <c r="AC176">
        <v>0.63600000000000001</v>
      </c>
      <c r="AD176">
        <v>0.499</v>
      </c>
      <c r="AE176">
        <f>IF(AD176&gt;=0.9,1,0)</f>
        <v>0</v>
      </c>
      <c r="AF176">
        <f>IF(AND(AD176&gt;=0.4,AD176&lt;=0.6),1,0)</f>
        <v>1</v>
      </c>
      <c r="AG176">
        <f>IF(AND(AD176&gt;0.6,AD176&lt;0.9),1,0)</f>
        <v>0</v>
      </c>
      <c r="AH176">
        <f>1-AE176-AF176-AG176</f>
        <v>0</v>
      </c>
      <c r="AI176">
        <f>AE176*B176</f>
        <v>0</v>
      </c>
      <c r="AJ176">
        <f>AF176*B176</f>
        <v>21</v>
      </c>
      <c r="AK176">
        <f>AG176*B176</f>
        <v>0</v>
      </c>
      <c r="AL176">
        <f>AH176*B176</f>
        <v>0</v>
      </c>
      <c r="AM176" s="32">
        <v>2.0401428571428575</v>
      </c>
    </row>
    <row r="177" spans="1:39" x14ac:dyDescent="0.3">
      <c r="A177">
        <v>2760</v>
      </c>
      <c r="B177">
        <v>21</v>
      </c>
      <c r="C177" t="s">
        <v>11463</v>
      </c>
      <c r="D177" t="s">
        <v>11464</v>
      </c>
      <c r="E177">
        <v>26.05</v>
      </c>
      <c r="F177">
        <v>20</v>
      </c>
      <c r="G177">
        <v>39</v>
      </c>
      <c r="H177">
        <v>2008.38</v>
      </c>
      <c r="I177">
        <v>2007</v>
      </c>
      <c r="J177">
        <v>2012</v>
      </c>
      <c r="K177" t="s">
        <v>11465</v>
      </c>
      <c r="L177" t="s">
        <v>11466</v>
      </c>
      <c r="M177" s="15" t="s">
        <v>17999</v>
      </c>
      <c r="N177" s="19" t="s">
        <v>17998</v>
      </c>
      <c r="P177" t="s">
        <v>5032</v>
      </c>
      <c r="Q177" s="5">
        <v>0.61899999999999999</v>
      </c>
      <c r="R177" t="s">
        <v>4662</v>
      </c>
      <c r="S177" s="5">
        <v>9.5000000000000001E-2</v>
      </c>
      <c r="T177" t="s">
        <v>3928</v>
      </c>
      <c r="U177" s="5">
        <v>9.5000000000000001E-2</v>
      </c>
      <c r="V177" t="s">
        <v>5144</v>
      </c>
      <c r="W177" s="5">
        <v>4.8000000000000001E-2</v>
      </c>
      <c r="X177" t="s">
        <v>5143</v>
      </c>
      <c r="Y177" s="5">
        <v>4.8000000000000001E-2</v>
      </c>
      <c r="Z177" s="28">
        <v>2760</v>
      </c>
      <c r="AA177">
        <v>21</v>
      </c>
      <c r="AB177">
        <v>0.58299999999999996</v>
      </c>
      <c r="AC177">
        <v>0.81</v>
      </c>
      <c r="AD177">
        <v>0.72</v>
      </c>
      <c r="AE177">
        <f>IF(AD177&gt;=0.9,1,0)</f>
        <v>0</v>
      </c>
      <c r="AF177">
        <f>IF(AND(AD177&gt;=0.4,AD177&lt;=0.6),1,0)</f>
        <v>0</v>
      </c>
      <c r="AG177">
        <f>IF(AND(AD177&gt;0.6,AD177&lt;0.9),1,0)</f>
        <v>1</v>
      </c>
      <c r="AH177">
        <f>1-AE177-AF177-AG177</f>
        <v>0</v>
      </c>
      <c r="AI177">
        <f>AE177*B177</f>
        <v>0</v>
      </c>
      <c r="AJ177">
        <f>AF177*B177</f>
        <v>0</v>
      </c>
      <c r="AK177">
        <f>AG177*B177</f>
        <v>21</v>
      </c>
      <c r="AL177">
        <f>AH177*B177</f>
        <v>0</v>
      </c>
      <c r="AM177" s="32">
        <v>2.8176666666666668</v>
      </c>
    </row>
    <row r="178" spans="1:39" x14ac:dyDescent="0.3">
      <c r="A178">
        <v>945</v>
      </c>
      <c r="B178">
        <v>21</v>
      </c>
      <c r="C178" t="s">
        <v>9840</v>
      </c>
      <c r="D178" t="s">
        <v>9841</v>
      </c>
      <c r="E178">
        <v>90</v>
      </c>
      <c r="F178">
        <v>73</v>
      </c>
      <c r="G178">
        <v>100</v>
      </c>
      <c r="H178">
        <v>2003.19</v>
      </c>
      <c r="I178">
        <v>2000</v>
      </c>
      <c r="J178">
        <v>2007</v>
      </c>
      <c r="K178" t="s">
        <v>9842</v>
      </c>
      <c r="L178" t="s">
        <v>9843</v>
      </c>
      <c r="M178" s="15"/>
      <c r="N178" s="9" t="s">
        <v>17969</v>
      </c>
      <c r="P178" t="s">
        <v>56</v>
      </c>
      <c r="Q178" s="5">
        <v>0.90500000000000003</v>
      </c>
      <c r="R178" t="s">
        <v>195</v>
      </c>
      <c r="S178" s="5">
        <v>9.5000000000000001E-2</v>
      </c>
      <c r="U178" s="5">
        <v>0</v>
      </c>
      <c r="W178" s="5">
        <v>0</v>
      </c>
      <c r="Y178" s="5">
        <v>0</v>
      </c>
      <c r="Z178" s="28">
        <v>945</v>
      </c>
      <c r="AA178">
        <v>21</v>
      </c>
      <c r="AB178">
        <v>0.878</v>
      </c>
      <c r="AC178">
        <v>0.92</v>
      </c>
      <c r="AD178">
        <v>0.89200000000000002</v>
      </c>
      <c r="AE178">
        <f>IF(AD178&gt;=0.9,1,0)</f>
        <v>0</v>
      </c>
      <c r="AF178">
        <f>IF(AND(AD178&gt;=0.4,AD178&lt;=0.6),1,0)</f>
        <v>0</v>
      </c>
      <c r="AG178">
        <f>IF(AND(AD178&gt;0.6,AD178&lt;0.9),1,0)</f>
        <v>1</v>
      </c>
      <c r="AH178">
        <f>1-AE178-AF178-AG178</f>
        <v>0</v>
      </c>
      <c r="AI178">
        <f>AE178*B178</f>
        <v>0</v>
      </c>
      <c r="AJ178">
        <f>AF178*B178</f>
        <v>0</v>
      </c>
      <c r="AK178">
        <f>AG178*B178</f>
        <v>21</v>
      </c>
      <c r="AL178">
        <f>AH178*B178</f>
        <v>0</v>
      </c>
      <c r="AM178" s="32">
        <v>2.187904761904762</v>
      </c>
    </row>
    <row r="179" spans="1:39" x14ac:dyDescent="0.3">
      <c r="A179">
        <v>591</v>
      </c>
      <c r="B179">
        <v>21</v>
      </c>
      <c r="C179" t="s">
        <v>9449</v>
      </c>
      <c r="D179" t="s">
        <v>9450</v>
      </c>
      <c r="E179">
        <v>53.33</v>
      </c>
      <c r="F179">
        <v>48</v>
      </c>
      <c r="G179">
        <v>57</v>
      </c>
      <c r="H179">
        <v>2001.43</v>
      </c>
      <c r="I179">
        <v>1998</v>
      </c>
      <c r="J179">
        <v>2003</v>
      </c>
      <c r="K179" t="s">
        <v>9451</v>
      </c>
      <c r="L179" t="s">
        <v>9452</v>
      </c>
      <c r="M179" s="15"/>
      <c r="N179" s="9" t="s">
        <v>17969</v>
      </c>
      <c r="P179" t="s">
        <v>90</v>
      </c>
      <c r="Q179" s="5">
        <v>0.66700000000000004</v>
      </c>
      <c r="R179" t="s">
        <v>132</v>
      </c>
      <c r="S179" s="5">
        <v>0.14299999999999999</v>
      </c>
      <c r="T179" t="s">
        <v>57</v>
      </c>
      <c r="U179" s="5">
        <v>0.14299999999999999</v>
      </c>
      <c r="V179" t="s">
        <v>186</v>
      </c>
      <c r="W179" s="5">
        <v>4.8000000000000001E-2</v>
      </c>
      <c r="Y179" s="5">
        <v>0</v>
      </c>
      <c r="Z179" s="28">
        <v>591</v>
      </c>
      <c r="AA179">
        <v>21</v>
      </c>
      <c r="AB179">
        <v>0.93600000000000005</v>
      </c>
      <c r="AC179">
        <v>0.98099999999999998</v>
      </c>
      <c r="AD179">
        <v>0.96</v>
      </c>
      <c r="AE179">
        <f>IF(AD179&gt;=0.9,1,0)</f>
        <v>1</v>
      </c>
      <c r="AF179">
        <f>IF(AND(AD179&gt;=0.4,AD179&lt;=0.6),1,0)</f>
        <v>0</v>
      </c>
      <c r="AG179">
        <f>IF(AND(AD179&gt;0.6,AD179&lt;0.9),1,0)</f>
        <v>0</v>
      </c>
      <c r="AH179">
        <f>1-AE179-AF179-AG179</f>
        <v>0</v>
      </c>
      <c r="AI179">
        <f>AE179*B179</f>
        <v>21</v>
      </c>
      <c r="AJ179">
        <f>AF179*B179</f>
        <v>0</v>
      </c>
      <c r="AK179">
        <f>AG179*B179</f>
        <v>0</v>
      </c>
      <c r="AL179">
        <f>AH179*B179</f>
        <v>0</v>
      </c>
      <c r="AM179" s="32">
        <v>2.2914761904761907</v>
      </c>
    </row>
    <row r="180" spans="1:39" x14ac:dyDescent="0.3">
      <c r="A180">
        <v>348</v>
      </c>
      <c r="B180">
        <v>21</v>
      </c>
      <c r="C180" t="s">
        <v>9213</v>
      </c>
      <c r="D180" t="s">
        <v>3858</v>
      </c>
      <c r="E180">
        <v>49.1</v>
      </c>
      <c r="F180">
        <v>41</v>
      </c>
      <c r="G180">
        <v>66</v>
      </c>
      <c r="H180">
        <v>2000.1</v>
      </c>
      <c r="I180">
        <v>1997</v>
      </c>
      <c r="J180">
        <v>2004</v>
      </c>
      <c r="K180" t="s">
        <v>9214</v>
      </c>
      <c r="L180" t="s">
        <v>345</v>
      </c>
      <c r="M180" s="15"/>
      <c r="N180" s="9" t="s">
        <v>17969</v>
      </c>
      <c r="P180" t="s">
        <v>132</v>
      </c>
      <c r="Q180" s="5">
        <v>0.61899999999999999</v>
      </c>
      <c r="R180" t="s">
        <v>90</v>
      </c>
      <c r="S180" s="5">
        <v>0.19</v>
      </c>
      <c r="T180" t="s">
        <v>103</v>
      </c>
      <c r="U180" s="5">
        <v>9.5000000000000001E-2</v>
      </c>
      <c r="V180" t="s">
        <v>57</v>
      </c>
      <c r="W180" s="5">
        <v>9.5000000000000001E-2</v>
      </c>
      <c r="Y180" s="5">
        <v>0</v>
      </c>
      <c r="Z180" s="28">
        <v>348</v>
      </c>
      <c r="AA180">
        <v>21</v>
      </c>
      <c r="AB180">
        <v>0.89400000000000002</v>
      </c>
      <c r="AC180">
        <v>1</v>
      </c>
      <c r="AD180">
        <v>0.99099999999999999</v>
      </c>
      <c r="AE180">
        <f>IF(AD180&gt;=0.9,1,0)</f>
        <v>1</v>
      </c>
      <c r="AF180">
        <f>IF(AND(AD180&gt;=0.4,AD180&lt;=0.6),1,0)</f>
        <v>0</v>
      </c>
      <c r="AG180">
        <f>IF(AND(AD180&gt;0.6,AD180&lt;0.9),1,0)</f>
        <v>0</v>
      </c>
      <c r="AH180">
        <f>1-AE180-AF180-AG180</f>
        <v>0</v>
      </c>
      <c r="AI180">
        <f>AE180*B180</f>
        <v>21</v>
      </c>
      <c r="AJ180">
        <f>AF180*B180</f>
        <v>0</v>
      </c>
      <c r="AK180">
        <f>AG180*B180</f>
        <v>0</v>
      </c>
      <c r="AL180">
        <f>AH180*B180</f>
        <v>0</v>
      </c>
      <c r="AM180" s="32">
        <v>2.1871904761904761</v>
      </c>
    </row>
    <row r="181" spans="1:39" x14ac:dyDescent="0.3">
      <c r="A181">
        <v>44</v>
      </c>
      <c r="B181">
        <v>21</v>
      </c>
      <c r="C181" t="s">
        <v>107</v>
      </c>
      <c r="D181" t="s">
        <v>105</v>
      </c>
      <c r="E181">
        <v>39.520000000000003</v>
      </c>
      <c r="F181">
        <v>34</v>
      </c>
      <c r="G181">
        <v>45</v>
      </c>
      <c r="H181">
        <v>1999.62</v>
      </c>
      <c r="I181">
        <v>1996</v>
      </c>
      <c r="J181">
        <v>2004</v>
      </c>
      <c r="K181" t="s">
        <v>106</v>
      </c>
      <c r="L181" t="s">
        <v>104</v>
      </c>
      <c r="M181" s="15"/>
      <c r="N181" s="9" t="s">
        <v>17969</v>
      </c>
      <c r="P181" t="s">
        <v>74</v>
      </c>
      <c r="Q181" s="5">
        <v>0.28599999999999998</v>
      </c>
      <c r="R181" t="s">
        <v>103</v>
      </c>
      <c r="S181" s="5">
        <v>0.14299999999999999</v>
      </c>
      <c r="T181" t="s">
        <v>71</v>
      </c>
      <c r="U181" s="5">
        <v>0.14299999999999999</v>
      </c>
      <c r="V181" t="s">
        <v>90</v>
      </c>
      <c r="W181" s="5">
        <v>9.5000000000000001E-2</v>
      </c>
      <c r="X181" t="s">
        <v>87</v>
      </c>
      <c r="Y181" s="5">
        <v>9.5000000000000001E-2</v>
      </c>
      <c r="Z181" s="28">
        <v>44</v>
      </c>
      <c r="AA181">
        <v>20</v>
      </c>
      <c r="AB181">
        <v>0.73499999999999999</v>
      </c>
      <c r="AC181">
        <v>1</v>
      </c>
      <c r="AD181">
        <v>0.84699999999999998</v>
      </c>
      <c r="AE181">
        <f>IF(AD181&gt;=0.9,1,0)</f>
        <v>0</v>
      </c>
      <c r="AF181">
        <f>IF(AND(AD181&gt;=0.4,AD181&lt;=0.6),1,0)</f>
        <v>0</v>
      </c>
      <c r="AG181">
        <f>IF(AND(AD181&gt;0.6,AD181&lt;0.9),1,0)</f>
        <v>1</v>
      </c>
      <c r="AH181">
        <f>1-AE181-AF181-AG181</f>
        <v>0</v>
      </c>
      <c r="AI181">
        <f>AE181*B181</f>
        <v>0</v>
      </c>
      <c r="AJ181">
        <f>AF181*B181</f>
        <v>0</v>
      </c>
      <c r="AK181">
        <f>AG181*B181</f>
        <v>21</v>
      </c>
      <c r="AL181">
        <f>AH181*B181</f>
        <v>0</v>
      </c>
      <c r="AM181" s="32">
        <v>2.4486666666666665</v>
      </c>
    </row>
    <row r="182" spans="1:39" x14ac:dyDescent="0.3">
      <c r="A182">
        <v>190</v>
      </c>
      <c r="B182">
        <v>21</v>
      </c>
      <c r="C182" t="s">
        <v>9036</v>
      </c>
      <c r="D182" t="s">
        <v>9037</v>
      </c>
      <c r="E182">
        <v>48.76</v>
      </c>
      <c r="F182">
        <v>34</v>
      </c>
      <c r="G182">
        <v>55</v>
      </c>
      <c r="H182">
        <v>1999.62</v>
      </c>
      <c r="I182">
        <v>1996</v>
      </c>
      <c r="J182">
        <v>2002</v>
      </c>
      <c r="K182" t="s">
        <v>9038</v>
      </c>
      <c r="L182" t="s">
        <v>9039</v>
      </c>
      <c r="M182" s="15"/>
      <c r="N182" s="9" t="s">
        <v>17969</v>
      </c>
      <c r="P182" t="s">
        <v>132</v>
      </c>
      <c r="Q182" s="5">
        <v>0.28599999999999998</v>
      </c>
      <c r="R182" t="s">
        <v>56</v>
      </c>
      <c r="S182" s="5">
        <v>0.28599999999999998</v>
      </c>
      <c r="T182" t="s">
        <v>90</v>
      </c>
      <c r="U182" s="5">
        <v>0.23799999999999999</v>
      </c>
      <c r="V182" t="s">
        <v>195</v>
      </c>
      <c r="W182" s="5">
        <v>9.5000000000000001E-2</v>
      </c>
      <c r="X182" t="s">
        <v>3675</v>
      </c>
      <c r="Y182" s="5">
        <v>4.8000000000000001E-2</v>
      </c>
      <c r="Z182" s="28">
        <v>190</v>
      </c>
      <c r="AA182">
        <v>21</v>
      </c>
      <c r="AB182">
        <v>0.90900000000000003</v>
      </c>
      <c r="AC182">
        <v>0.98099999999999998</v>
      </c>
      <c r="AD182">
        <v>0.95</v>
      </c>
      <c r="AE182">
        <f>IF(AD182&gt;=0.9,1,0)</f>
        <v>1</v>
      </c>
      <c r="AF182">
        <f>IF(AND(AD182&gt;=0.4,AD182&lt;=0.6),1,0)</f>
        <v>0</v>
      </c>
      <c r="AG182">
        <f>IF(AND(AD182&gt;0.6,AD182&lt;0.9),1,0)</f>
        <v>0</v>
      </c>
      <c r="AH182">
        <f>1-AE182-AF182-AG182</f>
        <v>0</v>
      </c>
      <c r="AI182">
        <f>AE182*B182</f>
        <v>21</v>
      </c>
      <c r="AJ182">
        <f>AF182*B182</f>
        <v>0</v>
      </c>
      <c r="AK182">
        <f>AG182*B182</f>
        <v>0</v>
      </c>
      <c r="AL182">
        <f>AH182*B182</f>
        <v>0</v>
      </c>
      <c r="AM182" s="32">
        <v>2.1947142857142858</v>
      </c>
    </row>
    <row r="183" spans="1:39" x14ac:dyDescent="0.3">
      <c r="A183">
        <v>239</v>
      </c>
      <c r="B183">
        <v>21</v>
      </c>
      <c r="C183" t="s">
        <v>9103</v>
      </c>
      <c r="D183" t="s">
        <v>6221</v>
      </c>
      <c r="E183">
        <v>25.81</v>
      </c>
      <c r="F183">
        <v>20</v>
      </c>
      <c r="G183">
        <v>37</v>
      </c>
      <c r="H183">
        <v>2004.76</v>
      </c>
      <c r="I183">
        <v>1996</v>
      </c>
      <c r="J183">
        <v>2013</v>
      </c>
      <c r="K183" t="s">
        <v>9104</v>
      </c>
      <c r="L183" t="s">
        <v>1856</v>
      </c>
      <c r="M183" s="15"/>
      <c r="N183" s="9" t="s">
        <v>17969</v>
      </c>
      <c r="P183" t="s">
        <v>132</v>
      </c>
      <c r="Q183" s="5">
        <v>0.81</v>
      </c>
      <c r="R183" t="s">
        <v>90</v>
      </c>
      <c r="S183" s="5">
        <v>0.14299999999999999</v>
      </c>
      <c r="T183" t="s">
        <v>3684</v>
      </c>
      <c r="U183" s="5">
        <v>4.8000000000000001E-2</v>
      </c>
      <c r="W183" s="5">
        <v>0</v>
      </c>
      <c r="Y183" s="5">
        <v>0</v>
      </c>
      <c r="Z183" s="28">
        <v>239</v>
      </c>
      <c r="AA183">
        <v>21</v>
      </c>
      <c r="AB183">
        <v>0.47399999999999998</v>
      </c>
      <c r="AC183">
        <v>0.97</v>
      </c>
      <c r="AD183">
        <v>0.66200000000000003</v>
      </c>
      <c r="AE183">
        <f>IF(AD183&gt;=0.9,1,0)</f>
        <v>0</v>
      </c>
      <c r="AF183">
        <f>IF(AND(AD183&gt;=0.4,AD183&lt;=0.6),1,0)</f>
        <v>0</v>
      </c>
      <c r="AG183">
        <f>IF(AND(AD183&gt;0.6,AD183&lt;0.9),1,0)</f>
        <v>1</v>
      </c>
      <c r="AH183">
        <f>1-AE183-AF183-AG183</f>
        <v>0</v>
      </c>
      <c r="AI183">
        <f>AE183*B183</f>
        <v>0</v>
      </c>
      <c r="AJ183">
        <f>AF183*B183</f>
        <v>0</v>
      </c>
      <c r="AK183">
        <f>AG183*B183</f>
        <v>21</v>
      </c>
      <c r="AL183">
        <f>AH183*B183</f>
        <v>0</v>
      </c>
      <c r="AM183" s="32">
        <v>2.1882380952380953</v>
      </c>
    </row>
    <row r="184" spans="1:39" x14ac:dyDescent="0.3">
      <c r="A184">
        <v>8828</v>
      </c>
      <c r="B184">
        <v>20</v>
      </c>
      <c r="C184" t="s">
        <v>17024</v>
      </c>
      <c r="D184" t="s">
        <v>17025</v>
      </c>
      <c r="E184">
        <v>80.8</v>
      </c>
      <c r="F184">
        <v>79</v>
      </c>
      <c r="G184">
        <v>83</v>
      </c>
      <c r="H184">
        <v>2017.1</v>
      </c>
      <c r="I184">
        <v>2016</v>
      </c>
      <c r="J184">
        <v>2018</v>
      </c>
      <c r="K184" t="s">
        <v>17026</v>
      </c>
      <c r="L184" t="s">
        <v>17027</v>
      </c>
      <c r="M184" s="15"/>
      <c r="N184" s="9" t="s">
        <v>17969</v>
      </c>
      <c r="P184" t="s">
        <v>185</v>
      </c>
      <c r="Q184" s="5">
        <v>0.85</v>
      </c>
      <c r="R184" t="s">
        <v>90</v>
      </c>
      <c r="S184" s="5">
        <v>0.15</v>
      </c>
      <c r="U184" s="5">
        <v>0</v>
      </c>
      <c r="W184" s="5">
        <v>0</v>
      </c>
      <c r="Y184" s="5">
        <v>0</v>
      </c>
      <c r="Z184" s="28">
        <v>8828</v>
      </c>
      <c r="AA184">
        <v>20</v>
      </c>
      <c r="AB184">
        <v>0.71799999999999997</v>
      </c>
      <c r="AC184">
        <v>0.747</v>
      </c>
      <c r="AD184">
        <v>0.73199999999999998</v>
      </c>
      <c r="AE184">
        <f>IF(AD184&gt;=0.9,1,0)</f>
        <v>0</v>
      </c>
      <c r="AF184">
        <f>IF(AND(AD184&gt;=0.4,AD184&lt;=0.6),1,0)</f>
        <v>0</v>
      </c>
      <c r="AG184">
        <f>IF(AND(AD184&gt;0.6,AD184&lt;0.9),1,0)</f>
        <v>1</v>
      </c>
      <c r="AH184">
        <f>1-AE184-AF184-AG184</f>
        <v>0</v>
      </c>
      <c r="AI184">
        <f>AE184*B184</f>
        <v>0</v>
      </c>
      <c r="AJ184">
        <f>AF184*B184</f>
        <v>0</v>
      </c>
      <c r="AK184">
        <f>AG184*B184</f>
        <v>20</v>
      </c>
      <c r="AL184">
        <f>AH184*B184</f>
        <v>0</v>
      </c>
      <c r="AM184" s="32">
        <v>0.98719999999999997</v>
      </c>
    </row>
    <row r="185" spans="1:39" x14ac:dyDescent="0.3">
      <c r="A185">
        <v>6070</v>
      </c>
      <c r="B185">
        <v>20</v>
      </c>
      <c r="C185" t="s">
        <v>14633</v>
      </c>
      <c r="D185" t="s">
        <v>14634</v>
      </c>
      <c r="E185">
        <v>72.150000000000006</v>
      </c>
      <c r="F185">
        <v>68</v>
      </c>
      <c r="G185">
        <v>76</v>
      </c>
      <c r="H185">
        <v>2015.4</v>
      </c>
      <c r="I185">
        <v>2014</v>
      </c>
      <c r="J185">
        <v>2016</v>
      </c>
      <c r="K185" t="s">
        <v>14635</v>
      </c>
      <c r="L185" t="s">
        <v>14636</v>
      </c>
      <c r="M185" s="15"/>
      <c r="N185" s="9" t="s">
        <v>17969</v>
      </c>
      <c r="P185" t="s">
        <v>74</v>
      </c>
      <c r="Q185" s="5">
        <v>0.45</v>
      </c>
      <c r="R185" t="s">
        <v>79</v>
      </c>
      <c r="S185" s="5">
        <v>0.15</v>
      </c>
      <c r="T185" t="s">
        <v>90</v>
      </c>
      <c r="U185" s="5">
        <v>0.1</v>
      </c>
      <c r="V185" t="s">
        <v>13</v>
      </c>
      <c r="W185" s="5">
        <v>0.1</v>
      </c>
      <c r="X185" t="s">
        <v>87</v>
      </c>
      <c r="Y185" s="5">
        <v>0.05</v>
      </c>
      <c r="Z185" s="28">
        <v>6070</v>
      </c>
      <c r="AA185">
        <v>20</v>
      </c>
      <c r="AB185">
        <v>0.94399999999999995</v>
      </c>
      <c r="AC185">
        <v>1</v>
      </c>
      <c r="AD185">
        <v>0.97599999999999998</v>
      </c>
      <c r="AE185">
        <f>IF(AD185&gt;=0.9,1,0)</f>
        <v>1</v>
      </c>
      <c r="AF185">
        <f>IF(AND(AD185&gt;=0.4,AD185&lt;=0.6),1,0)</f>
        <v>0</v>
      </c>
      <c r="AG185">
        <f>IF(AND(AD185&gt;0.6,AD185&lt;0.9),1,0)</f>
        <v>0</v>
      </c>
      <c r="AH185">
        <f>1-AE185-AF185-AG185</f>
        <v>0</v>
      </c>
      <c r="AI185">
        <f>AE185*B185</f>
        <v>20</v>
      </c>
      <c r="AJ185">
        <f>AF185*B185</f>
        <v>0</v>
      </c>
      <c r="AK185">
        <f>AG185*B185</f>
        <v>0</v>
      </c>
      <c r="AL185">
        <f>AH185*B185</f>
        <v>0</v>
      </c>
      <c r="AM185" s="32">
        <v>1.80165</v>
      </c>
    </row>
    <row r="186" spans="1:39" x14ac:dyDescent="0.3">
      <c r="A186">
        <v>6831</v>
      </c>
      <c r="B186">
        <v>20</v>
      </c>
      <c r="C186" t="s">
        <v>7683</v>
      </c>
      <c r="D186" t="s">
        <v>15304</v>
      </c>
      <c r="E186">
        <v>82.15</v>
      </c>
      <c r="F186">
        <v>67</v>
      </c>
      <c r="G186">
        <v>98</v>
      </c>
      <c r="H186">
        <v>2016.45</v>
      </c>
      <c r="I186">
        <v>2014</v>
      </c>
      <c r="J186">
        <v>2018</v>
      </c>
      <c r="K186" t="s">
        <v>2837</v>
      </c>
      <c r="L186" t="s">
        <v>15305</v>
      </c>
      <c r="M186" s="17"/>
      <c r="N186" s="9" t="s">
        <v>17969</v>
      </c>
      <c r="O186" s="11"/>
      <c r="P186" t="s">
        <v>4078</v>
      </c>
      <c r="Q186" s="5">
        <v>0.35</v>
      </c>
      <c r="R186" t="s">
        <v>90</v>
      </c>
      <c r="S186" s="5">
        <v>0.2</v>
      </c>
      <c r="T186" t="s">
        <v>56</v>
      </c>
      <c r="U186" s="5">
        <v>0.15</v>
      </c>
      <c r="V186" t="s">
        <v>132</v>
      </c>
      <c r="W186" s="5">
        <v>0.1</v>
      </c>
      <c r="X186" t="s">
        <v>3673</v>
      </c>
      <c r="Y186" s="5">
        <v>0.1</v>
      </c>
      <c r="Z186" s="28">
        <v>6831</v>
      </c>
      <c r="AA186">
        <v>20</v>
      </c>
      <c r="AB186">
        <v>0.91400000000000003</v>
      </c>
      <c r="AC186">
        <v>0.98899999999999999</v>
      </c>
      <c r="AD186">
        <v>0.95</v>
      </c>
      <c r="AE186">
        <f>IF(AD186&gt;=0.9,1,0)</f>
        <v>1</v>
      </c>
      <c r="AF186">
        <f>IF(AND(AD186&gt;=0.4,AD186&lt;=0.6),1,0)</f>
        <v>0</v>
      </c>
      <c r="AG186">
        <f>IF(AND(AD186&gt;0.6,AD186&lt;0.9),1,0)</f>
        <v>0</v>
      </c>
      <c r="AH186">
        <f>1-AE186-AF186-AG186</f>
        <v>0</v>
      </c>
      <c r="AI186">
        <f>AE186*B186</f>
        <v>20</v>
      </c>
      <c r="AJ186">
        <f>AF186*B186</f>
        <v>0</v>
      </c>
      <c r="AK186">
        <f>AG186*B186</f>
        <v>0</v>
      </c>
      <c r="AL186">
        <f>AH186*B186</f>
        <v>0</v>
      </c>
      <c r="AM186" s="32">
        <v>1.1052500000000001</v>
      </c>
    </row>
    <row r="187" spans="1:39" x14ac:dyDescent="0.3">
      <c r="A187">
        <v>4954</v>
      </c>
      <c r="B187">
        <v>20</v>
      </c>
      <c r="C187" t="s">
        <v>13574</v>
      </c>
      <c r="D187" t="s">
        <v>13575</v>
      </c>
      <c r="E187">
        <v>50</v>
      </c>
      <c r="F187">
        <v>50</v>
      </c>
      <c r="G187">
        <v>50</v>
      </c>
      <c r="H187">
        <v>2012.9</v>
      </c>
      <c r="I187">
        <v>2012</v>
      </c>
      <c r="J187">
        <v>2015</v>
      </c>
      <c r="K187" t="s">
        <v>13576</v>
      </c>
      <c r="L187" t="s">
        <v>13577</v>
      </c>
      <c r="M187" s="15"/>
      <c r="N187" s="9" t="s">
        <v>17969</v>
      </c>
      <c r="P187" t="s">
        <v>195</v>
      </c>
      <c r="Q187" s="5">
        <v>1</v>
      </c>
      <c r="S187" s="5">
        <v>0</v>
      </c>
      <c r="U187" s="5">
        <v>0</v>
      </c>
      <c r="W187" s="5">
        <v>0</v>
      </c>
      <c r="Y187" s="5">
        <v>0</v>
      </c>
      <c r="Z187" s="28">
        <v>4954</v>
      </c>
      <c r="AA187">
        <v>20</v>
      </c>
      <c r="AB187">
        <v>0.878</v>
      </c>
      <c r="AC187">
        <v>0.91800000000000004</v>
      </c>
      <c r="AD187">
        <v>0.91</v>
      </c>
      <c r="AE187">
        <f>IF(AD187&gt;=0.9,1,0)</f>
        <v>1</v>
      </c>
      <c r="AF187">
        <f>IF(AND(AD187&gt;=0.4,AD187&lt;=0.6),1,0)</f>
        <v>0</v>
      </c>
      <c r="AG187">
        <f>IF(AND(AD187&gt;0.6,AD187&lt;0.9),1,0)</f>
        <v>0</v>
      </c>
      <c r="AH187">
        <f>1-AE187-AF187-AG187</f>
        <v>0</v>
      </c>
      <c r="AI187">
        <f>AE187*B187</f>
        <v>20</v>
      </c>
      <c r="AJ187">
        <f>AF187*B187</f>
        <v>0</v>
      </c>
      <c r="AK187">
        <f>AG187*B187</f>
        <v>0</v>
      </c>
      <c r="AL187">
        <f>AH187*B187</f>
        <v>0</v>
      </c>
      <c r="AM187" s="32">
        <v>1.9774499999999999</v>
      </c>
    </row>
    <row r="188" spans="1:39" x14ac:dyDescent="0.3">
      <c r="A188">
        <v>4354</v>
      </c>
      <c r="B188">
        <v>20</v>
      </c>
      <c r="C188" t="s">
        <v>6310</v>
      </c>
      <c r="D188" t="s">
        <v>6311</v>
      </c>
      <c r="E188">
        <v>40.35</v>
      </c>
      <c r="F188">
        <v>33</v>
      </c>
      <c r="G188">
        <v>48</v>
      </c>
      <c r="H188">
        <v>2013.7</v>
      </c>
      <c r="I188">
        <v>2011</v>
      </c>
      <c r="J188">
        <v>2018</v>
      </c>
      <c r="K188" t="s">
        <v>1920</v>
      </c>
      <c r="L188" t="s">
        <v>1921</v>
      </c>
      <c r="M188" s="15"/>
      <c r="N188" s="9" t="s">
        <v>17969</v>
      </c>
      <c r="P188" t="s">
        <v>74</v>
      </c>
      <c r="Q188" s="5">
        <v>0.8</v>
      </c>
      <c r="R188" t="s">
        <v>72</v>
      </c>
      <c r="S188" s="5">
        <v>0.1</v>
      </c>
      <c r="T188" t="s">
        <v>77</v>
      </c>
      <c r="U188" s="5">
        <v>0.05</v>
      </c>
      <c r="V188" t="s">
        <v>15</v>
      </c>
      <c r="W188" s="5">
        <v>0.05</v>
      </c>
      <c r="Y188" s="5">
        <v>0</v>
      </c>
      <c r="Z188" s="28">
        <v>4354</v>
      </c>
      <c r="AA188">
        <v>20</v>
      </c>
      <c r="AB188">
        <v>0.6</v>
      </c>
      <c r="AC188">
        <v>0.88600000000000001</v>
      </c>
      <c r="AD188">
        <v>0.75800000000000001</v>
      </c>
      <c r="AE188">
        <f>IF(AD188&gt;=0.9,1,0)</f>
        <v>0</v>
      </c>
      <c r="AF188">
        <f>IF(AND(AD188&gt;=0.4,AD188&lt;=0.6),1,0)</f>
        <v>0</v>
      </c>
      <c r="AG188">
        <f>IF(AND(AD188&gt;0.6,AD188&lt;0.9),1,0)</f>
        <v>1</v>
      </c>
      <c r="AH188">
        <f>1-AE188-AF188-AG188</f>
        <v>0</v>
      </c>
      <c r="AI188">
        <f>AE188*B188</f>
        <v>0</v>
      </c>
      <c r="AJ188">
        <f>AF188*B188</f>
        <v>0</v>
      </c>
      <c r="AK188">
        <f>AG188*B188</f>
        <v>20</v>
      </c>
      <c r="AL188">
        <f>AH188*B188</f>
        <v>0</v>
      </c>
      <c r="AM188" s="32">
        <v>2.1425999999999998</v>
      </c>
    </row>
    <row r="189" spans="1:39" x14ac:dyDescent="0.3">
      <c r="A189">
        <v>3810</v>
      </c>
      <c r="B189">
        <v>20</v>
      </c>
      <c r="C189" t="s">
        <v>12533</v>
      </c>
      <c r="D189" t="s">
        <v>12534</v>
      </c>
      <c r="E189">
        <v>21.85</v>
      </c>
      <c r="F189">
        <v>20</v>
      </c>
      <c r="G189">
        <v>24</v>
      </c>
      <c r="H189">
        <v>2011.4</v>
      </c>
      <c r="I189">
        <v>2010</v>
      </c>
      <c r="J189">
        <v>2015</v>
      </c>
      <c r="K189" t="s">
        <v>12535</v>
      </c>
      <c r="L189" t="s">
        <v>12536</v>
      </c>
      <c r="M189" s="16" t="s">
        <v>18012</v>
      </c>
      <c r="N189" s="22" t="s">
        <v>18011</v>
      </c>
      <c r="P189" t="s">
        <v>4384</v>
      </c>
      <c r="Q189" s="5">
        <v>0.1</v>
      </c>
      <c r="R189" t="s">
        <v>157</v>
      </c>
      <c r="S189" s="5">
        <v>0.1</v>
      </c>
      <c r="T189" t="s">
        <v>7382</v>
      </c>
      <c r="U189" s="5">
        <v>0.1</v>
      </c>
      <c r="V189" t="s">
        <v>5059</v>
      </c>
      <c r="W189" s="5">
        <v>0.1</v>
      </c>
      <c r="X189" t="s">
        <v>6432</v>
      </c>
      <c r="Y189" s="5">
        <v>0.1</v>
      </c>
      <c r="Z189" s="28">
        <v>3810</v>
      </c>
      <c r="AA189">
        <v>20</v>
      </c>
      <c r="AB189">
        <v>0.54500000000000004</v>
      </c>
      <c r="AC189">
        <v>0.84199999999999997</v>
      </c>
      <c r="AD189">
        <v>0.71799999999999997</v>
      </c>
      <c r="AE189">
        <f>IF(AD189&gt;=0.9,1,0)</f>
        <v>0</v>
      </c>
      <c r="AF189">
        <f>IF(AND(AD189&gt;=0.4,AD189&lt;=0.6),1,0)</f>
        <v>0</v>
      </c>
      <c r="AG189">
        <f>IF(AND(AD189&gt;0.6,AD189&lt;0.9),1,0)</f>
        <v>1</v>
      </c>
      <c r="AH189">
        <f>1-AE189-AF189-AG189</f>
        <v>0</v>
      </c>
      <c r="AI189">
        <f>AE189*B189</f>
        <v>0</v>
      </c>
      <c r="AJ189">
        <f>AF189*B189</f>
        <v>0</v>
      </c>
      <c r="AK189">
        <f>AG189*B189</f>
        <v>20</v>
      </c>
      <c r="AL189">
        <f>AH189*B189</f>
        <v>0</v>
      </c>
      <c r="AM189" s="32">
        <v>2.3367</v>
      </c>
    </row>
    <row r="190" spans="1:39" x14ac:dyDescent="0.3">
      <c r="A190">
        <v>3868</v>
      </c>
      <c r="B190">
        <v>20</v>
      </c>
      <c r="C190" t="s">
        <v>12583</v>
      </c>
      <c r="D190" t="s">
        <v>6315</v>
      </c>
      <c r="E190">
        <v>40.4</v>
      </c>
      <c r="F190">
        <v>29</v>
      </c>
      <c r="G190">
        <v>57</v>
      </c>
      <c r="H190">
        <v>2010.8</v>
      </c>
      <c r="I190">
        <v>2010</v>
      </c>
      <c r="J190">
        <v>2014</v>
      </c>
      <c r="K190" t="s">
        <v>12584</v>
      </c>
      <c r="L190" t="s">
        <v>1925</v>
      </c>
      <c r="M190" s="15"/>
      <c r="N190" s="9" t="s">
        <v>17969</v>
      </c>
      <c r="P190" t="s">
        <v>15</v>
      </c>
      <c r="Q190" s="5">
        <v>0.4</v>
      </c>
      <c r="R190" t="s">
        <v>72</v>
      </c>
      <c r="S190" s="5">
        <v>0.35</v>
      </c>
      <c r="T190" t="s">
        <v>74</v>
      </c>
      <c r="U190" s="5">
        <v>0.15</v>
      </c>
      <c r="V190" t="s">
        <v>99</v>
      </c>
      <c r="W190" s="5">
        <v>0.1</v>
      </c>
      <c r="Y190" s="5">
        <v>0</v>
      </c>
      <c r="Z190" s="28">
        <v>3868</v>
      </c>
      <c r="AA190">
        <v>20</v>
      </c>
      <c r="AB190">
        <v>0.60699999999999998</v>
      </c>
      <c r="AC190">
        <v>0.96199999999999997</v>
      </c>
      <c r="AD190">
        <v>0.86199999999999999</v>
      </c>
      <c r="AE190">
        <f>IF(AD190&gt;=0.9,1,0)</f>
        <v>0</v>
      </c>
      <c r="AF190">
        <f>IF(AND(AD190&gt;=0.4,AD190&lt;=0.6),1,0)</f>
        <v>0</v>
      </c>
      <c r="AG190">
        <f>IF(AND(AD190&gt;0.6,AD190&lt;0.9),1,0)</f>
        <v>1</v>
      </c>
      <c r="AH190">
        <f>1-AE190-AF190-AG190</f>
        <v>0</v>
      </c>
      <c r="AI190">
        <f>AE190*B190</f>
        <v>0</v>
      </c>
      <c r="AJ190">
        <f>AF190*B190</f>
        <v>0</v>
      </c>
      <c r="AK190">
        <f>AG190*B190</f>
        <v>20</v>
      </c>
      <c r="AL190">
        <f>AH190*B190</f>
        <v>0</v>
      </c>
      <c r="AM190" s="32">
        <v>2.6154500000000001</v>
      </c>
    </row>
    <row r="191" spans="1:39" x14ac:dyDescent="0.3">
      <c r="A191">
        <v>3899</v>
      </c>
      <c r="B191">
        <v>20</v>
      </c>
      <c r="C191" t="s">
        <v>6105</v>
      </c>
      <c r="D191" t="s">
        <v>6106</v>
      </c>
      <c r="E191">
        <v>26.6</v>
      </c>
      <c r="F191">
        <v>21</v>
      </c>
      <c r="G191">
        <v>29</v>
      </c>
      <c r="H191">
        <v>2012.15</v>
      </c>
      <c r="I191">
        <v>2010</v>
      </c>
      <c r="J191">
        <v>2018</v>
      </c>
      <c r="K191" t="s">
        <v>1786</v>
      </c>
      <c r="L191" t="s">
        <v>1787</v>
      </c>
      <c r="M191" s="15"/>
      <c r="N191" s="9" t="s">
        <v>17969</v>
      </c>
      <c r="P191" t="s">
        <v>72</v>
      </c>
      <c r="Q191" s="5">
        <v>0.85</v>
      </c>
      <c r="R191" t="s">
        <v>87</v>
      </c>
      <c r="S191" s="5">
        <v>0.1</v>
      </c>
      <c r="T191" t="s">
        <v>74</v>
      </c>
      <c r="U191" s="5">
        <v>0.05</v>
      </c>
      <c r="W191" s="5">
        <v>0</v>
      </c>
      <c r="Y191" s="5">
        <v>0</v>
      </c>
      <c r="Z191" s="28">
        <v>3899</v>
      </c>
      <c r="AA191">
        <v>20</v>
      </c>
      <c r="AB191">
        <v>0.80800000000000005</v>
      </c>
      <c r="AC191">
        <v>1</v>
      </c>
      <c r="AD191">
        <v>0.89900000000000002</v>
      </c>
      <c r="AE191">
        <f>IF(AD191&gt;=0.9,1,0)</f>
        <v>0</v>
      </c>
      <c r="AF191">
        <f>IF(AND(AD191&gt;=0.4,AD191&lt;=0.6),1,0)</f>
        <v>0</v>
      </c>
      <c r="AG191">
        <f>IF(AND(AD191&gt;0.6,AD191&lt;0.9),1,0)</f>
        <v>1</v>
      </c>
      <c r="AH191">
        <f>1-AE191-AF191-AG191</f>
        <v>0</v>
      </c>
      <c r="AI191">
        <f>AE191*B191</f>
        <v>0</v>
      </c>
      <c r="AJ191">
        <f>AF191*B191</f>
        <v>0</v>
      </c>
      <c r="AK191">
        <f>AG191*B191</f>
        <v>20</v>
      </c>
      <c r="AL191">
        <f>AH191*B191</f>
        <v>0</v>
      </c>
      <c r="AM191" s="32">
        <v>2.3789500000000001</v>
      </c>
    </row>
    <row r="192" spans="1:39" x14ac:dyDescent="0.3">
      <c r="A192">
        <v>3909</v>
      </c>
      <c r="B192">
        <v>20</v>
      </c>
      <c r="C192" t="s">
        <v>12631</v>
      </c>
      <c r="D192" t="s">
        <v>6100</v>
      </c>
      <c r="E192">
        <v>72.45</v>
      </c>
      <c r="F192">
        <v>46</v>
      </c>
      <c r="G192">
        <v>85</v>
      </c>
      <c r="H192">
        <v>2011.05</v>
      </c>
      <c r="I192">
        <v>2010</v>
      </c>
      <c r="J192">
        <v>2016</v>
      </c>
      <c r="K192" t="s">
        <v>12632</v>
      </c>
      <c r="L192" t="s">
        <v>1781</v>
      </c>
      <c r="M192" s="15"/>
      <c r="N192" s="9" t="s">
        <v>17969</v>
      </c>
      <c r="P192" t="s">
        <v>72</v>
      </c>
      <c r="Q192" s="5">
        <v>0.4</v>
      </c>
      <c r="R192" t="s">
        <v>15</v>
      </c>
      <c r="S192" s="5">
        <v>0.4</v>
      </c>
      <c r="T192" t="s">
        <v>77</v>
      </c>
      <c r="U192" s="5">
        <v>0.1</v>
      </c>
      <c r="V192" t="s">
        <v>74</v>
      </c>
      <c r="W192" s="5">
        <v>0.1</v>
      </c>
      <c r="Y192" s="5">
        <v>0</v>
      </c>
      <c r="Z192" s="28">
        <v>3909</v>
      </c>
      <c r="AA192">
        <v>20</v>
      </c>
      <c r="AB192">
        <v>0.91100000000000003</v>
      </c>
      <c r="AC192">
        <v>0.97399999999999998</v>
      </c>
      <c r="AD192">
        <v>0.94499999999999995</v>
      </c>
      <c r="AE192">
        <f>IF(AD192&gt;=0.9,1,0)</f>
        <v>1</v>
      </c>
      <c r="AF192">
        <f>IF(AND(AD192&gt;=0.4,AD192&lt;=0.6),1,0)</f>
        <v>0</v>
      </c>
      <c r="AG192">
        <f>IF(AND(AD192&gt;0.6,AD192&lt;0.9),1,0)</f>
        <v>0</v>
      </c>
      <c r="AH192">
        <f>1-AE192-AF192-AG192</f>
        <v>0</v>
      </c>
      <c r="AI192">
        <f>AE192*B192</f>
        <v>20</v>
      </c>
      <c r="AJ192">
        <f>AF192*B192</f>
        <v>0</v>
      </c>
      <c r="AK192">
        <f>AG192*B192</f>
        <v>0</v>
      </c>
      <c r="AL192">
        <f>AH192*B192</f>
        <v>0</v>
      </c>
      <c r="AM192" s="32">
        <v>2.5142499999999997</v>
      </c>
    </row>
    <row r="193" spans="1:39" x14ac:dyDescent="0.3">
      <c r="A193">
        <v>3170</v>
      </c>
      <c r="B193">
        <v>20</v>
      </c>
      <c r="C193" t="s">
        <v>11873</v>
      </c>
      <c r="D193" t="s">
        <v>6330</v>
      </c>
      <c r="E193">
        <v>22.3</v>
      </c>
      <c r="F193">
        <v>20</v>
      </c>
      <c r="G193">
        <v>30</v>
      </c>
      <c r="H193">
        <v>2011.75</v>
      </c>
      <c r="I193">
        <v>2008</v>
      </c>
      <c r="J193">
        <v>2018</v>
      </c>
      <c r="K193" t="s">
        <v>11874</v>
      </c>
      <c r="L193" t="s">
        <v>1940</v>
      </c>
      <c r="M193" s="15" t="s">
        <v>18010</v>
      </c>
      <c r="N193" s="19" t="s">
        <v>18009</v>
      </c>
      <c r="P193" t="s">
        <v>4571</v>
      </c>
      <c r="Q193" s="5">
        <v>0.35</v>
      </c>
      <c r="R193" t="s">
        <v>4953</v>
      </c>
      <c r="S193" s="5">
        <v>0.35</v>
      </c>
      <c r="T193" t="s">
        <v>5411</v>
      </c>
      <c r="U193" s="5">
        <v>0.05</v>
      </c>
      <c r="V193" t="s">
        <v>6331</v>
      </c>
      <c r="W193" s="5">
        <v>0.05</v>
      </c>
      <c r="X193" t="s">
        <v>7733</v>
      </c>
      <c r="Y193" s="5">
        <v>0.05</v>
      </c>
      <c r="Z193" s="28">
        <v>3170</v>
      </c>
      <c r="AA193">
        <v>20</v>
      </c>
      <c r="AB193">
        <v>0.39100000000000001</v>
      </c>
      <c r="AC193">
        <v>0.75</v>
      </c>
      <c r="AD193">
        <v>0.51700000000000002</v>
      </c>
      <c r="AE193">
        <f>IF(AD193&gt;=0.9,1,0)</f>
        <v>0</v>
      </c>
      <c r="AF193">
        <f>IF(AND(AD193&gt;=0.4,AD193&lt;=0.6),1,0)</f>
        <v>1</v>
      </c>
      <c r="AG193">
        <f>IF(AND(AD193&gt;0.6,AD193&lt;0.9),1,0)</f>
        <v>0</v>
      </c>
      <c r="AH193">
        <f>1-AE193-AF193-AG193</f>
        <v>0</v>
      </c>
      <c r="AI193">
        <f>AE193*B193</f>
        <v>0</v>
      </c>
      <c r="AJ193">
        <f>AF193*B193</f>
        <v>20</v>
      </c>
      <c r="AK193">
        <f>AG193*B193</f>
        <v>0</v>
      </c>
      <c r="AL193">
        <f>AH193*B193</f>
        <v>0</v>
      </c>
      <c r="AM193" s="32">
        <v>2.3249500000000003</v>
      </c>
    </row>
    <row r="194" spans="1:39" x14ac:dyDescent="0.3">
      <c r="A194">
        <v>1484</v>
      </c>
      <c r="B194">
        <v>20</v>
      </c>
      <c r="C194" t="s">
        <v>10266</v>
      </c>
      <c r="D194" t="s">
        <v>10267</v>
      </c>
      <c r="E194">
        <v>39.85</v>
      </c>
      <c r="F194">
        <v>33</v>
      </c>
      <c r="G194">
        <v>46</v>
      </c>
      <c r="H194">
        <v>2004.55</v>
      </c>
      <c r="I194">
        <v>2003</v>
      </c>
      <c r="J194">
        <v>2006</v>
      </c>
      <c r="K194" t="s">
        <v>10268</v>
      </c>
      <c r="L194" t="s">
        <v>10269</v>
      </c>
      <c r="M194" s="15"/>
      <c r="N194" s="9" t="s">
        <v>17969</v>
      </c>
      <c r="P194" t="s">
        <v>74</v>
      </c>
      <c r="Q194" s="5">
        <v>0.6</v>
      </c>
      <c r="R194" t="s">
        <v>73</v>
      </c>
      <c r="S194" s="5">
        <v>0.3</v>
      </c>
      <c r="T194" t="s">
        <v>77</v>
      </c>
      <c r="U194" s="5">
        <v>0.05</v>
      </c>
      <c r="V194" t="s">
        <v>79</v>
      </c>
      <c r="W194" s="5">
        <v>0.05</v>
      </c>
      <c r="Y194" s="5">
        <v>0</v>
      </c>
      <c r="Z194" s="28">
        <v>1484</v>
      </c>
      <c r="AA194">
        <v>20</v>
      </c>
      <c r="AB194">
        <v>0.77800000000000002</v>
      </c>
      <c r="AC194">
        <v>0.92900000000000005</v>
      </c>
      <c r="AD194">
        <v>0.85499999999999998</v>
      </c>
      <c r="AE194">
        <f>IF(AD194&gt;=0.9,1,0)</f>
        <v>0</v>
      </c>
      <c r="AF194">
        <f>IF(AND(AD194&gt;=0.4,AD194&lt;=0.6),1,0)</f>
        <v>0</v>
      </c>
      <c r="AG194">
        <f>IF(AND(AD194&gt;0.6,AD194&lt;0.9),1,0)</f>
        <v>1</v>
      </c>
      <c r="AH194">
        <f>1-AE194-AF194-AG194</f>
        <v>0</v>
      </c>
      <c r="AI194">
        <f>AE194*B194</f>
        <v>0</v>
      </c>
      <c r="AJ194">
        <f>AF194*B194</f>
        <v>0</v>
      </c>
      <c r="AK194">
        <f>AG194*B194</f>
        <v>20</v>
      </c>
      <c r="AL194">
        <f>AH194*B194</f>
        <v>0</v>
      </c>
      <c r="AM194" s="32">
        <v>2.9043999999999999</v>
      </c>
    </row>
    <row r="195" spans="1:39" x14ac:dyDescent="0.3">
      <c r="A195">
        <v>1210</v>
      </c>
      <c r="B195">
        <v>20</v>
      </c>
      <c r="C195" t="s">
        <v>4502</v>
      </c>
      <c r="D195" t="s">
        <v>4503</v>
      </c>
      <c r="E195">
        <v>32.450000000000003</v>
      </c>
      <c r="F195">
        <v>23</v>
      </c>
      <c r="G195">
        <v>46</v>
      </c>
      <c r="H195">
        <v>2005.2</v>
      </c>
      <c r="I195">
        <v>2002</v>
      </c>
      <c r="J195">
        <v>2012</v>
      </c>
      <c r="K195" t="s">
        <v>789</v>
      </c>
      <c r="L195" t="s">
        <v>790</v>
      </c>
      <c r="M195" s="15"/>
      <c r="N195" s="9" t="s">
        <v>17969</v>
      </c>
      <c r="P195" t="s">
        <v>90</v>
      </c>
      <c r="Q195" s="5">
        <v>0.4</v>
      </c>
      <c r="R195" t="s">
        <v>56</v>
      </c>
      <c r="S195" s="5">
        <v>0.15</v>
      </c>
      <c r="T195" t="s">
        <v>60</v>
      </c>
      <c r="U195" s="5">
        <v>0.1</v>
      </c>
      <c r="V195" t="s">
        <v>3727</v>
      </c>
      <c r="W195" s="5">
        <v>0.1</v>
      </c>
      <c r="X195" t="s">
        <v>131</v>
      </c>
      <c r="Y195" s="5">
        <v>0.05</v>
      </c>
      <c r="Z195" s="28">
        <v>1210</v>
      </c>
      <c r="AA195">
        <v>20</v>
      </c>
      <c r="AB195">
        <v>0.9</v>
      </c>
      <c r="AC195">
        <v>1</v>
      </c>
      <c r="AD195">
        <v>0.94799999999999995</v>
      </c>
      <c r="AE195">
        <f>IF(AD195&gt;=0.9,1,0)</f>
        <v>1</v>
      </c>
      <c r="AF195">
        <f>IF(AND(AD195&gt;=0.4,AD195&lt;=0.6),1,0)</f>
        <v>0</v>
      </c>
      <c r="AG195">
        <f>IF(AND(AD195&gt;0.6,AD195&lt;0.9),1,0)</f>
        <v>0</v>
      </c>
      <c r="AH195">
        <f>1-AE195-AF195-AG195</f>
        <v>0</v>
      </c>
      <c r="AI195">
        <f>AE195*B195</f>
        <v>20</v>
      </c>
      <c r="AJ195">
        <f>AF195*B195</f>
        <v>0</v>
      </c>
      <c r="AK195">
        <f>AG195*B195</f>
        <v>0</v>
      </c>
      <c r="AL195">
        <f>AH195*B195</f>
        <v>0</v>
      </c>
      <c r="AM195" s="32">
        <v>2.3461500000000002</v>
      </c>
    </row>
    <row r="196" spans="1:39" x14ac:dyDescent="0.3">
      <c r="A196">
        <v>836</v>
      </c>
      <c r="B196">
        <v>20</v>
      </c>
      <c r="C196" t="s">
        <v>4235</v>
      </c>
      <c r="D196" t="s">
        <v>9695</v>
      </c>
      <c r="E196">
        <v>27.75</v>
      </c>
      <c r="F196">
        <v>22</v>
      </c>
      <c r="G196">
        <v>34</v>
      </c>
      <c r="H196">
        <v>2005.7</v>
      </c>
      <c r="I196">
        <v>2000</v>
      </c>
      <c r="J196">
        <v>2009</v>
      </c>
      <c r="K196" t="s">
        <v>612</v>
      </c>
      <c r="L196" t="s">
        <v>9696</v>
      </c>
      <c r="M196" s="15"/>
      <c r="N196" s="9" t="s">
        <v>17969</v>
      </c>
      <c r="P196" t="s">
        <v>4939</v>
      </c>
      <c r="Q196" s="5">
        <v>0.35</v>
      </c>
      <c r="R196" t="s">
        <v>77</v>
      </c>
      <c r="S196" s="5">
        <v>0.15</v>
      </c>
      <c r="T196" t="s">
        <v>4804</v>
      </c>
      <c r="U196" s="5">
        <v>0.15</v>
      </c>
      <c r="V196" t="s">
        <v>101</v>
      </c>
      <c r="W196" s="5">
        <v>0.1</v>
      </c>
      <c r="X196" t="s">
        <v>13</v>
      </c>
      <c r="Y196" s="5">
        <v>0.05</v>
      </c>
      <c r="Z196" s="28">
        <v>836</v>
      </c>
      <c r="AA196">
        <v>20</v>
      </c>
      <c r="AB196">
        <v>0.46700000000000003</v>
      </c>
      <c r="AC196">
        <v>0.95199999999999996</v>
      </c>
      <c r="AD196">
        <v>0.74299999999999999</v>
      </c>
      <c r="AE196">
        <f>IF(AD196&gt;=0.9,1,0)</f>
        <v>0</v>
      </c>
      <c r="AF196">
        <f>IF(AND(AD196&gt;=0.4,AD196&lt;=0.6),1,0)</f>
        <v>0</v>
      </c>
      <c r="AG196">
        <f>IF(AND(AD196&gt;0.6,AD196&lt;0.9),1,0)</f>
        <v>1</v>
      </c>
      <c r="AH196">
        <f>1-AE196-AF196-AG196</f>
        <v>0</v>
      </c>
      <c r="AI196">
        <f>AE196*B196</f>
        <v>0</v>
      </c>
      <c r="AJ196">
        <f>AF196*B196</f>
        <v>0</v>
      </c>
      <c r="AK196">
        <f>AG196*B196</f>
        <v>20</v>
      </c>
      <c r="AL196">
        <f>AH196*B196</f>
        <v>0</v>
      </c>
      <c r="AM196" s="32">
        <v>2.75535</v>
      </c>
    </row>
    <row r="197" spans="1:39" x14ac:dyDescent="0.3">
      <c r="A197">
        <v>517</v>
      </c>
      <c r="B197">
        <v>20</v>
      </c>
      <c r="C197" t="s">
        <v>4016</v>
      </c>
      <c r="D197" t="s">
        <v>9382</v>
      </c>
      <c r="E197">
        <v>37.5</v>
      </c>
      <c r="F197">
        <v>35</v>
      </c>
      <c r="G197">
        <v>40</v>
      </c>
      <c r="H197">
        <v>2002.25</v>
      </c>
      <c r="I197">
        <v>1998</v>
      </c>
      <c r="J197">
        <v>2010</v>
      </c>
      <c r="K197" t="s">
        <v>451</v>
      </c>
      <c r="L197" t="s">
        <v>9383</v>
      </c>
      <c r="M197" s="15"/>
      <c r="N197" s="9" t="s">
        <v>17969</v>
      </c>
      <c r="P197" t="s">
        <v>57</v>
      </c>
      <c r="Q197" s="5">
        <v>0.35</v>
      </c>
      <c r="R197" t="s">
        <v>90</v>
      </c>
      <c r="S197" s="5">
        <v>0.25</v>
      </c>
      <c r="T197" t="s">
        <v>132</v>
      </c>
      <c r="U197" s="5">
        <v>0.15</v>
      </c>
      <c r="V197" t="s">
        <v>56</v>
      </c>
      <c r="W197" s="5">
        <v>0.1</v>
      </c>
      <c r="X197" t="s">
        <v>3739</v>
      </c>
      <c r="Y197" s="5">
        <v>0.05</v>
      </c>
      <c r="Z197" s="28">
        <v>517</v>
      </c>
      <c r="AA197">
        <v>20</v>
      </c>
      <c r="AB197">
        <v>0.86099999999999999</v>
      </c>
      <c r="AC197">
        <v>1</v>
      </c>
      <c r="AD197">
        <v>0.95699999999999996</v>
      </c>
      <c r="AE197">
        <f>IF(AD197&gt;=0.9,1,0)</f>
        <v>1</v>
      </c>
      <c r="AF197">
        <f>IF(AND(AD197&gt;=0.4,AD197&lt;=0.6),1,0)</f>
        <v>0</v>
      </c>
      <c r="AG197">
        <f>IF(AND(AD197&gt;0.6,AD197&lt;0.9),1,0)</f>
        <v>0</v>
      </c>
      <c r="AH197">
        <f>1-AE197-AF197-AG197</f>
        <v>0</v>
      </c>
      <c r="AI197">
        <f>AE197*B197</f>
        <v>20</v>
      </c>
      <c r="AJ197">
        <f>AF197*B197</f>
        <v>0</v>
      </c>
      <c r="AK197">
        <f>AG197*B197</f>
        <v>0</v>
      </c>
      <c r="AL197">
        <f>AH197*B197</f>
        <v>0</v>
      </c>
      <c r="AM197" s="32">
        <v>2.2052</v>
      </c>
    </row>
    <row r="198" spans="1:39" x14ac:dyDescent="0.3">
      <c r="A198">
        <v>9704</v>
      </c>
      <c r="B198">
        <v>19</v>
      </c>
      <c r="C198" t="s">
        <v>8686</v>
      </c>
      <c r="D198" t="s">
        <v>17690</v>
      </c>
      <c r="E198">
        <v>94</v>
      </c>
      <c r="F198">
        <v>74</v>
      </c>
      <c r="G198">
        <v>100</v>
      </c>
      <c r="H198">
        <v>2018</v>
      </c>
      <c r="I198">
        <v>2018</v>
      </c>
      <c r="J198">
        <v>2018</v>
      </c>
      <c r="K198" t="s">
        <v>3589</v>
      </c>
      <c r="L198" t="s">
        <v>17691</v>
      </c>
      <c r="M198" s="15"/>
      <c r="N198" s="19" t="s">
        <v>18024</v>
      </c>
      <c r="P198" t="s">
        <v>6902</v>
      </c>
      <c r="Q198" s="5">
        <v>0.47399999999999998</v>
      </c>
      <c r="R198" t="s">
        <v>6059</v>
      </c>
      <c r="S198" s="5">
        <v>0.21099999999999999</v>
      </c>
      <c r="T198" t="s">
        <v>8688</v>
      </c>
      <c r="U198" s="5">
        <v>0.21099999999999999</v>
      </c>
      <c r="V198" t="s">
        <v>8687</v>
      </c>
      <c r="W198" s="5">
        <v>0.105</v>
      </c>
      <c r="Y198" s="5">
        <v>0</v>
      </c>
      <c r="Z198" s="28">
        <v>9704</v>
      </c>
      <c r="AA198">
        <v>19</v>
      </c>
      <c r="AB198">
        <v>0.78100000000000003</v>
      </c>
      <c r="AC198">
        <v>0.89600000000000002</v>
      </c>
      <c r="AD198">
        <v>0.84499999999999997</v>
      </c>
      <c r="AE198">
        <f>IF(AD198&gt;=0.9,1,0)</f>
        <v>0</v>
      </c>
      <c r="AF198">
        <f>IF(AND(AD198&gt;=0.4,AD198&lt;=0.6),1,0)</f>
        <v>0</v>
      </c>
      <c r="AG198">
        <f>IF(AND(AD198&gt;0.6,AD198&lt;0.9),1,0)</f>
        <v>1</v>
      </c>
      <c r="AH198">
        <f>1-AE198-AF198-AG198</f>
        <v>0</v>
      </c>
      <c r="AI198">
        <f>AE198*B198</f>
        <v>0</v>
      </c>
      <c r="AJ198">
        <f>AF198*B198</f>
        <v>0</v>
      </c>
      <c r="AK198">
        <f>AG198*B198</f>
        <v>19</v>
      </c>
      <c r="AL198">
        <f>AH198*B198</f>
        <v>0</v>
      </c>
      <c r="AM198" s="32">
        <v>0.40621052631578947</v>
      </c>
    </row>
    <row r="199" spans="1:39" x14ac:dyDescent="0.3">
      <c r="A199">
        <v>7491</v>
      </c>
      <c r="B199">
        <v>19</v>
      </c>
      <c r="C199" t="s">
        <v>7960</v>
      </c>
      <c r="D199" t="s">
        <v>7961</v>
      </c>
      <c r="E199">
        <v>26.16</v>
      </c>
      <c r="F199">
        <v>23</v>
      </c>
      <c r="G199">
        <v>30</v>
      </c>
      <c r="H199">
        <v>2016.47</v>
      </c>
      <c r="I199">
        <v>2015</v>
      </c>
      <c r="J199">
        <v>2018</v>
      </c>
      <c r="K199" t="s">
        <v>3048</v>
      </c>
      <c r="L199" t="s">
        <v>3049</v>
      </c>
      <c r="M199" s="15" t="s">
        <v>18022</v>
      </c>
      <c r="N199" s="19" t="s">
        <v>18023</v>
      </c>
      <c r="P199" t="s">
        <v>5885</v>
      </c>
      <c r="Q199" s="5">
        <v>0.316</v>
      </c>
      <c r="R199" t="s">
        <v>5641</v>
      </c>
      <c r="S199" s="5">
        <v>0.158</v>
      </c>
      <c r="T199" t="s">
        <v>5017</v>
      </c>
      <c r="U199" s="5">
        <v>0.158</v>
      </c>
      <c r="V199" t="s">
        <v>5432</v>
      </c>
      <c r="W199" s="5">
        <v>0.105</v>
      </c>
      <c r="X199" t="s">
        <v>5864</v>
      </c>
      <c r="Y199" s="5">
        <v>0.105</v>
      </c>
      <c r="Z199" s="28">
        <v>7491</v>
      </c>
      <c r="AA199">
        <v>19</v>
      </c>
      <c r="AB199">
        <v>0.44800000000000001</v>
      </c>
      <c r="AC199">
        <v>0.60899999999999999</v>
      </c>
      <c r="AD199">
        <v>0.52900000000000003</v>
      </c>
      <c r="AE199">
        <f>IF(AD199&gt;=0.9,1,0)</f>
        <v>0</v>
      </c>
      <c r="AF199">
        <f>IF(AND(AD199&gt;=0.4,AD199&lt;=0.6),1,0)</f>
        <v>1</v>
      </c>
      <c r="AG199">
        <f>IF(AND(AD199&gt;0.6,AD199&lt;0.9),1,0)</f>
        <v>0</v>
      </c>
      <c r="AH199">
        <f>1-AE199-AF199-AG199</f>
        <v>0</v>
      </c>
      <c r="AI199">
        <f>AE199*B199</f>
        <v>0</v>
      </c>
      <c r="AJ199">
        <f>AF199*B199</f>
        <v>19</v>
      </c>
      <c r="AK199">
        <f>AG199*B199</f>
        <v>0</v>
      </c>
      <c r="AL199">
        <f>AH199*B199</f>
        <v>0</v>
      </c>
      <c r="AM199" s="32">
        <v>1.1142631578947368</v>
      </c>
    </row>
    <row r="200" spans="1:39" x14ac:dyDescent="0.3">
      <c r="A200">
        <v>6782</v>
      </c>
      <c r="B200">
        <v>19</v>
      </c>
      <c r="C200" t="s">
        <v>15261</v>
      </c>
      <c r="D200" t="s">
        <v>15262</v>
      </c>
      <c r="E200">
        <v>32.159999999999997</v>
      </c>
      <c r="F200">
        <v>29</v>
      </c>
      <c r="G200">
        <v>37</v>
      </c>
      <c r="H200">
        <v>2015.11</v>
      </c>
      <c r="I200">
        <v>2014</v>
      </c>
      <c r="J200">
        <v>2018</v>
      </c>
      <c r="K200" t="s">
        <v>15263</v>
      </c>
      <c r="L200" t="s">
        <v>15264</v>
      </c>
      <c r="M200" s="15" t="s">
        <v>17990</v>
      </c>
      <c r="N200" s="7" t="s">
        <v>18021</v>
      </c>
      <c r="P200" t="s">
        <v>7654</v>
      </c>
      <c r="Q200" s="5">
        <v>0.68400000000000005</v>
      </c>
      <c r="R200" t="s">
        <v>6121</v>
      </c>
      <c r="S200" s="5">
        <v>0.26300000000000001</v>
      </c>
      <c r="T200" t="s">
        <v>6160</v>
      </c>
      <c r="U200" s="5">
        <v>5.2999999999999999E-2</v>
      </c>
      <c r="W200" s="5">
        <v>0</v>
      </c>
      <c r="Y200" s="5">
        <v>0</v>
      </c>
      <c r="Z200" s="28">
        <v>6782</v>
      </c>
      <c r="AA200">
        <v>19</v>
      </c>
      <c r="AB200">
        <v>0.44800000000000001</v>
      </c>
      <c r="AC200">
        <v>0.621</v>
      </c>
      <c r="AD200">
        <v>0.53600000000000003</v>
      </c>
      <c r="AE200">
        <f>IF(AD200&gt;=0.9,1,0)</f>
        <v>0</v>
      </c>
      <c r="AF200">
        <f>IF(AND(AD200&gt;=0.4,AD200&lt;=0.6),1,0)</f>
        <v>1</v>
      </c>
      <c r="AG200">
        <f>IF(AND(AD200&gt;0.6,AD200&lt;0.9),1,0)</f>
        <v>0</v>
      </c>
      <c r="AH200">
        <f>1-AE200-AF200-AG200</f>
        <v>0</v>
      </c>
      <c r="AI200">
        <f>AE200*B200</f>
        <v>0</v>
      </c>
      <c r="AJ200">
        <f>AF200*B200</f>
        <v>19</v>
      </c>
      <c r="AK200">
        <f>AG200*B200</f>
        <v>0</v>
      </c>
      <c r="AL200">
        <f>AH200*B200</f>
        <v>0</v>
      </c>
      <c r="AM200" s="32">
        <v>1.3908947368421052</v>
      </c>
    </row>
    <row r="201" spans="1:39" x14ac:dyDescent="0.3">
      <c r="A201">
        <v>5249</v>
      </c>
      <c r="B201">
        <v>19</v>
      </c>
      <c r="C201" t="s">
        <v>13844</v>
      </c>
      <c r="D201" t="s">
        <v>13845</v>
      </c>
      <c r="E201">
        <v>96.47</v>
      </c>
      <c r="F201">
        <v>93</v>
      </c>
      <c r="G201">
        <v>99</v>
      </c>
      <c r="H201">
        <v>2015.47</v>
      </c>
      <c r="I201">
        <v>2012</v>
      </c>
      <c r="J201">
        <v>2018</v>
      </c>
      <c r="K201" t="s">
        <v>13846</v>
      </c>
      <c r="L201" t="s">
        <v>13847</v>
      </c>
      <c r="M201" s="15"/>
      <c r="N201" s="9" t="s">
        <v>17969</v>
      </c>
      <c r="P201" t="s">
        <v>90</v>
      </c>
      <c r="Q201" s="5">
        <v>0.42099999999999999</v>
      </c>
      <c r="R201" t="s">
        <v>185</v>
      </c>
      <c r="S201" s="5">
        <v>0.21099999999999999</v>
      </c>
      <c r="T201" t="s">
        <v>103</v>
      </c>
      <c r="U201" s="5">
        <v>0.105</v>
      </c>
      <c r="V201" t="s">
        <v>5074</v>
      </c>
      <c r="W201" s="5">
        <v>0.105</v>
      </c>
      <c r="X201" t="s">
        <v>87</v>
      </c>
      <c r="Y201" s="5">
        <v>5.2999999999999999E-2</v>
      </c>
      <c r="Z201" s="28">
        <v>5249</v>
      </c>
      <c r="AA201">
        <v>19</v>
      </c>
      <c r="AB201">
        <v>0.98899999999999999</v>
      </c>
      <c r="AC201">
        <v>1</v>
      </c>
      <c r="AD201">
        <v>0.998</v>
      </c>
      <c r="AE201">
        <f>IF(AD201&gt;=0.9,1,0)</f>
        <v>1</v>
      </c>
      <c r="AF201">
        <f>IF(AND(AD201&gt;=0.4,AD201&lt;=0.6),1,0)</f>
        <v>0</v>
      </c>
      <c r="AG201">
        <f>IF(AND(AD201&gt;0.6,AD201&lt;0.9),1,0)</f>
        <v>0</v>
      </c>
      <c r="AH201">
        <f>1-AE201-AF201-AG201</f>
        <v>0</v>
      </c>
      <c r="AI201">
        <f>AE201*B201</f>
        <v>19</v>
      </c>
      <c r="AJ201">
        <f>AF201*B201</f>
        <v>0</v>
      </c>
      <c r="AK201">
        <f>AG201*B201</f>
        <v>0</v>
      </c>
      <c r="AL201">
        <f>AH201*B201</f>
        <v>0</v>
      </c>
      <c r="AM201" s="32">
        <v>1.4160526315789475</v>
      </c>
    </row>
    <row r="202" spans="1:39" x14ac:dyDescent="0.3">
      <c r="A202">
        <v>5265</v>
      </c>
      <c r="B202">
        <v>19</v>
      </c>
      <c r="C202" t="s">
        <v>6833</v>
      </c>
      <c r="D202" t="s">
        <v>6834</v>
      </c>
      <c r="E202">
        <v>70.58</v>
      </c>
      <c r="F202">
        <v>66</v>
      </c>
      <c r="G202">
        <v>76</v>
      </c>
      <c r="H202">
        <v>2015.37</v>
      </c>
      <c r="I202">
        <v>2012</v>
      </c>
      <c r="J202">
        <v>2018</v>
      </c>
      <c r="K202" t="s">
        <v>2265</v>
      </c>
      <c r="L202" t="s">
        <v>2266</v>
      </c>
      <c r="M202" s="15"/>
      <c r="N202" s="9" t="s">
        <v>17969</v>
      </c>
      <c r="P202" t="s">
        <v>195</v>
      </c>
      <c r="Q202" s="5">
        <v>0.316</v>
      </c>
      <c r="R202" t="s">
        <v>4078</v>
      </c>
      <c r="S202" s="5">
        <v>0.105</v>
      </c>
      <c r="T202" t="s">
        <v>4188</v>
      </c>
      <c r="U202" s="5">
        <v>0.105</v>
      </c>
      <c r="V202" t="s">
        <v>4187</v>
      </c>
      <c r="W202" s="5">
        <v>0.105</v>
      </c>
      <c r="X202" t="s">
        <v>86</v>
      </c>
      <c r="Y202" s="5">
        <v>0.105</v>
      </c>
      <c r="Z202" s="28">
        <v>5265</v>
      </c>
      <c r="AA202">
        <v>19</v>
      </c>
      <c r="AB202">
        <v>0.97199999999999998</v>
      </c>
      <c r="AC202">
        <v>1</v>
      </c>
      <c r="AD202">
        <v>0.99199999999999999</v>
      </c>
      <c r="AE202">
        <f>IF(AD202&gt;=0.9,1,0)</f>
        <v>1</v>
      </c>
      <c r="AF202">
        <f>IF(AND(AD202&gt;=0.4,AD202&lt;=0.6),1,0)</f>
        <v>0</v>
      </c>
      <c r="AG202">
        <f>IF(AND(AD202&gt;0.6,AD202&lt;0.9),1,0)</f>
        <v>0</v>
      </c>
      <c r="AH202">
        <f>1-AE202-AF202-AG202</f>
        <v>0</v>
      </c>
      <c r="AI202">
        <f>AE202*B202</f>
        <v>19</v>
      </c>
      <c r="AJ202">
        <f>AF202*B202</f>
        <v>0</v>
      </c>
      <c r="AK202">
        <f>AG202*B202</f>
        <v>0</v>
      </c>
      <c r="AL202">
        <f>AH202*B202</f>
        <v>0</v>
      </c>
      <c r="AM202" s="32">
        <v>1.515157894736842</v>
      </c>
    </row>
    <row r="203" spans="1:39" x14ac:dyDescent="0.3">
      <c r="A203">
        <v>4643</v>
      </c>
      <c r="B203">
        <v>19</v>
      </c>
      <c r="C203" t="s">
        <v>13279</v>
      </c>
      <c r="D203" t="s">
        <v>6464</v>
      </c>
      <c r="E203">
        <v>39.58</v>
      </c>
      <c r="F203">
        <v>34</v>
      </c>
      <c r="G203">
        <v>45</v>
      </c>
      <c r="H203">
        <v>2014.47</v>
      </c>
      <c r="I203">
        <v>2011</v>
      </c>
      <c r="J203">
        <v>2018</v>
      </c>
      <c r="K203" t="s">
        <v>13280</v>
      </c>
      <c r="L203" t="s">
        <v>2021</v>
      </c>
      <c r="M203" s="15"/>
      <c r="N203" s="9" t="s">
        <v>17969</v>
      </c>
      <c r="P203" t="s">
        <v>103</v>
      </c>
      <c r="Q203" s="5">
        <v>0.73699999999999999</v>
      </c>
      <c r="R203" t="s">
        <v>5085</v>
      </c>
      <c r="S203" s="5">
        <v>0.26300000000000001</v>
      </c>
      <c r="U203" s="5">
        <v>0</v>
      </c>
      <c r="W203" s="5">
        <v>0</v>
      </c>
      <c r="Y203" s="5">
        <v>0</v>
      </c>
      <c r="Z203" s="28">
        <v>4643</v>
      </c>
      <c r="AA203">
        <v>19</v>
      </c>
      <c r="AB203">
        <v>0.8</v>
      </c>
      <c r="AC203">
        <v>0.97</v>
      </c>
      <c r="AD203">
        <v>0.87</v>
      </c>
      <c r="AE203">
        <f>IF(AD203&gt;=0.9,1,0)</f>
        <v>0</v>
      </c>
      <c r="AF203">
        <f>IF(AND(AD203&gt;=0.4,AD203&lt;=0.6),1,0)</f>
        <v>0</v>
      </c>
      <c r="AG203">
        <f>IF(AND(AD203&gt;0.6,AD203&lt;0.9),1,0)</f>
        <v>1</v>
      </c>
      <c r="AH203">
        <f>1-AE203-AF203-AG203</f>
        <v>0</v>
      </c>
      <c r="AI203">
        <f>AE203*B203</f>
        <v>0</v>
      </c>
      <c r="AJ203">
        <f>AF203*B203</f>
        <v>0</v>
      </c>
      <c r="AK203">
        <f>AG203*B203</f>
        <v>19</v>
      </c>
      <c r="AL203">
        <f>AH203*B203</f>
        <v>0</v>
      </c>
      <c r="AM203" s="32">
        <v>1.4835263157894738</v>
      </c>
    </row>
    <row r="204" spans="1:39" x14ac:dyDescent="0.3">
      <c r="A204">
        <v>3864</v>
      </c>
      <c r="B204">
        <v>19</v>
      </c>
      <c r="C204" t="s">
        <v>12571</v>
      </c>
      <c r="D204" t="s">
        <v>12572</v>
      </c>
      <c r="E204">
        <v>37.89</v>
      </c>
      <c r="F204">
        <v>27</v>
      </c>
      <c r="G204">
        <v>51</v>
      </c>
      <c r="H204">
        <v>2012.32</v>
      </c>
      <c r="I204">
        <v>2010</v>
      </c>
      <c r="J204">
        <v>2014</v>
      </c>
      <c r="K204" t="s">
        <v>12573</v>
      </c>
      <c r="L204" t="s">
        <v>12574</v>
      </c>
      <c r="M204" s="15"/>
      <c r="N204" s="9" t="s">
        <v>17969</v>
      </c>
      <c r="P204" t="s">
        <v>74</v>
      </c>
      <c r="Q204" s="5">
        <v>0.47399999999999998</v>
      </c>
      <c r="R204" t="s">
        <v>4187</v>
      </c>
      <c r="S204" s="5">
        <v>0.21099999999999999</v>
      </c>
      <c r="T204" t="s">
        <v>87</v>
      </c>
      <c r="U204" s="5">
        <v>0.158</v>
      </c>
      <c r="V204" t="s">
        <v>90</v>
      </c>
      <c r="W204" s="5">
        <v>0.105</v>
      </c>
      <c r="X204" t="s">
        <v>72</v>
      </c>
      <c r="Y204" s="5">
        <v>5.2999999999999999E-2</v>
      </c>
      <c r="Z204" s="28">
        <v>3864</v>
      </c>
      <c r="AA204">
        <v>19</v>
      </c>
      <c r="AB204">
        <v>0.76900000000000002</v>
      </c>
      <c r="AC204">
        <v>0.97699999999999998</v>
      </c>
      <c r="AD204">
        <v>0.92200000000000004</v>
      </c>
      <c r="AE204">
        <f>IF(AD204&gt;=0.9,1,0)</f>
        <v>1</v>
      </c>
      <c r="AF204">
        <f>IF(AND(AD204&gt;=0.4,AD204&lt;=0.6),1,0)</f>
        <v>0</v>
      </c>
      <c r="AG204">
        <f>IF(AND(AD204&gt;0.6,AD204&lt;0.9),1,0)</f>
        <v>0</v>
      </c>
      <c r="AH204">
        <f>1-AE204-AF204-AG204</f>
        <v>0</v>
      </c>
      <c r="AI204">
        <f>AE204*B204</f>
        <v>19</v>
      </c>
      <c r="AJ204">
        <f>AF204*B204</f>
        <v>0</v>
      </c>
      <c r="AK204">
        <f>AG204*B204</f>
        <v>0</v>
      </c>
      <c r="AL204">
        <f>AH204*B204</f>
        <v>0</v>
      </c>
      <c r="AM204" s="32">
        <v>2.3651578947368423</v>
      </c>
    </row>
    <row r="205" spans="1:39" x14ac:dyDescent="0.3">
      <c r="A205">
        <v>4074</v>
      </c>
      <c r="B205">
        <v>19</v>
      </c>
      <c r="C205" t="s">
        <v>6172</v>
      </c>
      <c r="D205" t="s">
        <v>12819</v>
      </c>
      <c r="E205">
        <v>24.26</v>
      </c>
      <c r="F205">
        <v>21</v>
      </c>
      <c r="G205">
        <v>30</v>
      </c>
      <c r="H205">
        <v>2014.84</v>
      </c>
      <c r="I205">
        <v>2010</v>
      </c>
      <c r="J205">
        <v>2018</v>
      </c>
      <c r="K205" t="s">
        <v>1822</v>
      </c>
      <c r="L205" t="s">
        <v>12820</v>
      </c>
      <c r="M205" s="15" t="s">
        <v>17990</v>
      </c>
      <c r="N205" s="19" t="s">
        <v>18020</v>
      </c>
      <c r="P205" t="s">
        <v>6173</v>
      </c>
      <c r="Q205" s="5">
        <v>0.36799999999999999</v>
      </c>
      <c r="R205" t="s">
        <v>6175</v>
      </c>
      <c r="S205" s="5">
        <v>0.158</v>
      </c>
      <c r="T205" t="s">
        <v>7162</v>
      </c>
      <c r="U205" s="5">
        <v>0.105</v>
      </c>
      <c r="V205" t="s">
        <v>6174</v>
      </c>
      <c r="W205" s="5">
        <v>0.105</v>
      </c>
      <c r="X205" t="s">
        <v>6176</v>
      </c>
      <c r="Y205" s="5">
        <v>0.105</v>
      </c>
      <c r="Z205" s="28">
        <v>4074</v>
      </c>
      <c r="AA205">
        <v>19</v>
      </c>
      <c r="AB205">
        <v>0.4</v>
      </c>
      <c r="AC205">
        <v>0.66700000000000004</v>
      </c>
      <c r="AD205">
        <v>0.5</v>
      </c>
      <c r="AE205">
        <f>IF(AD205&gt;=0.9,1,0)</f>
        <v>0</v>
      </c>
      <c r="AF205">
        <f>IF(AND(AD205&gt;=0.4,AD205&lt;=0.6),1,0)</f>
        <v>1</v>
      </c>
      <c r="AG205">
        <f>IF(AND(AD205&gt;0.6,AD205&lt;0.9),1,0)</f>
        <v>0</v>
      </c>
      <c r="AH205">
        <f>1-AE205-AF205-AG205</f>
        <v>0</v>
      </c>
      <c r="AI205">
        <f>AE205*B205</f>
        <v>0</v>
      </c>
      <c r="AJ205">
        <f>AF205*B205</f>
        <v>19</v>
      </c>
      <c r="AK205">
        <f>AG205*B205</f>
        <v>0</v>
      </c>
      <c r="AL205">
        <f>AH205*B205</f>
        <v>0</v>
      </c>
      <c r="AM205" s="32">
        <v>1.3154210526315788</v>
      </c>
    </row>
    <row r="206" spans="1:39" x14ac:dyDescent="0.3">
      <c r="A206">
        <v>3313</v>
      </c>
      <c r="B206">
        <v>19</v>
      </c>
      <c r="C206" t="s">
        <v>12010</v>
      </c>
      <c r="D206" t="s">
        <v>12011</v>
      </c>
      <c r="E206">
        <v>21.21</v>
      </c>
      <c r="F206">
        <v>20</v>
      </c>
      <c r="G206">
        <v>27</v>
      </c>
      <c r="H206">
        <v>2012.11</v>
      </c>
      <c r="I206">
        <v>2009</v>
      </c>
      <c r="J206">
        <v>2016</v>
      </c>
      <c r="K206" t="s">
        <v>12012</v>
      </c>
      <c r="L206" t="s">
        <v>12013</v>
      </c>
      <c r="M206" s="15"/>
      <c r="N206" s="7" t="s">
        <v>18017</v>
      </c>
      <c r="P206" t="s">
        <v>8611</v>
      </c>
      <c r="Q206" s="5">
        <v>0.21099999999999999</v>
      </c>
      <c r="R206" t="s">
        <v>6937</v>
      </c>
      <c r="S206" s="5">
        <v>0.158</v>
      </c>
      <c r="T206" t="s">
        <v>8782</v>
      </c>
      <c r="U206" s="5">
        <v>0.105</v>
      </c>
      <c r="V206" t="s">
        <v>12014</v>
      </c>
      <c r="W206" s="5">
        <v>0.105</v>
      </c>
      <c r="X206" t="s">
        <v>6402</v>
      </c>
      <c r="Y206" s="5">
        <v>5.2999999999999999E-2</v>
      </c>
      <c r="Z206" s="28">
        <v>3313</v>
      </c>
      <c r="AA206">
        <v>19</v>
      </c>
      <c r="AB206">
        <v>0.36799999999999999</v>
      </c>
      <c r="AC206">
        <v>0.63200000000000001</v>
      </c>
      <c r="AD206">
        <v>0.51400000000000001</v>
      </c>
      <c r="AE206">
        <f>IF(AD206&gt;=0.9,1,0)</f>
        <v>0</v>
      </c>
      <c r="AF206">
        <f>IF(AND(AD206&gt;=0.4,AD206&lt;=0.6),1,0)</f>
        <v>1</v>
      </c>
      <c r="AG206">
        <f>IF(AND(AD206&gt;0.6,AD206&lt;0.9),1,0)</f>
        <v>0</v>
      </c>
      <c r="AH206">
        <f>1-AE206-AF206-AG206</f>
        <v>0</v>
      </c>
      <c r="AI206">
        <f>AE206*B206</f>
        <v>0</v>
      </c>
      <c r="AJ206">
        <f>AF206*B206</f>
        <v>19</v>
      </c>
      <c r="AK206">
        <f>AG206*B206</f>
        <v>0</v>
      </c>
      <c r="AL206">
        <f>AH206*B206</f>
        <v>0</v>
      </c>
      <c r="AM206" s="32">
        <v>2.1245789473684211</v>
      </c>
    </row>
    <row r="207" spans="1:39" x14ac:dyDescent="0.3">
      <c r="A207">
        <v>3517</v>
      </c>
      <c r="B207">
        <v>19</v>
      </c>
      <c r="C207" t="s">
        <v>12207</v>
      </c>
      <c r="D207" t="s">
        <v>12208</v>
      </c>
      <c r="E207">
        <v>22.37</v>
      </c>
      <c r="F207">
        <v>20</v>
      </c>
      <c r="G207">
        <v>25</v>
      </c>
      <c r="H207">
        <v>2012.68</v>
      </c>
      <c r="I207">
        <v>2009</v>
      </c>
      <c r="J207">
        <v>2017</v>
      </c>
      <c r="K207" t="s">
        <v>12209</v>
      </c>
      <c r="L207" t="s">
        <v>12210</v>
      </c>
      <c r="M207" s="15" t="s">
        <v>18018</v>
      </c>
      <c r="N207" s="7" t="s">
        <v>18019</v>
      </c>
      <c r="P207" t="s">
        <v>157</v>
      </c>
      <c r="Q207" s="5">
        <v>0.316</v>
      </c>
      <c r="R207" t="s">
        <v>154</v>
      </c>
      <c r="S207" s="5">
        <v>0.26300000000000001</v>
      </c>
      <c r="T207" t="s">
        <v>4268</v>
      </c>
      <c r="U207" s="5">
        <v>0.105</v>
      </c>
      <c r="V207" t="s">
        <v>4588</v>
      </c>
      <c r="W207" s="5">
        <v>5.2999999999999999E-2</v>
      </c>
      <c r="X207" t="s">
        <v>152</v>
      </c>
      <c r="Y207" s="5">
        <v>5.2999999999999999E-2</v>
      </c>
      <c r="Z207" s="28">
        <v>3517</v>
      </c>
      <c r="AA207">
        <v>19</v>
      </c>
      <c r="AB207">
        <v>0.13</v>
      </c>
      <c r="AC207">
        <v>0.9</v>
      </c>
      <c r="AD207">
        <v>0.69499999999999995</v>
      </c>
      <c r="AE207">
        <f>IF(AD207&gt;=0.9,1,0)</f>
        <v>0</v>
      </c>
      <c r="AF207">
        <f>IF(AND(AD207&gt;=0.4,AD207&lt;=0.6),1,0)</f>
        <v>0</v>
      </c>
      <c r="AG207">
        <f>IF(AND(AD207&gt;0.6,AD207&lt;0.9),1,0)</f>
        <v>1</v>
      </c>
      <c r="AH207">
        <f>1-AE207-AF207-AG207</f>
        <v>0</v>
      </c>
      <c r="AI207">
        <f>AE207*B207</f>
        <v>0</v>
      </c>
      <c r="AJ207">
        <f>AF207*B207</f>
        <v>0</v>
      </c>
      <c r="AK207">
        <f>AG207*B207</f>
        <v>19</v>
      </c>
      <c r="AL207">
        <f>AH207*B207</f>
        <v>0</v>
      </c>
      <c r="AM207" s="32">
        <v>2.0640526315789471</v>
      </c>
    </row>
    <row r="208" spans="1:39" x14ac:dyDescent="0.3">
      <c r="A208">
        <v>2994</v>
      </c>
      <c r="B208">
        <v>19</v>
      </c>
      <c r="C208" t="s">
        <v>11691</v>
      </c>
      <c r="D208" t="s">
        <v>6104</v>
      </c>
      <c r="E208">
        <v>30.47</v>
      </c>
      <c r="F208">
        <v>21</v>
      </c>
      <c r="G208">
        <v>38</v>
      </c>
      <c r="H208">
        <v>2013.74</v>
      </c>
      <c r="I208">
        <v>2008</v>
      </c>
      <c r="J208">
        <v>2018</v>
      </c>
      <c r="K208" t="s">
        <v>11692</v>
      </c>
      <c r="L208" t="s">
        <v>1785</v>
      </c>
      <c r="M208" s="15"/>
      <c r="N208" s="9" t="s">
        <v>17969</v>
      </c>
      <c r="P208" t="s">
        <v>15</v>
      </c>
      <c r="Q208" s="5">
        <v>0.42099999999999999</v>
      </c>
      <c r="R208" t="s">
        <v>72</v>
      </c>
      <c r="S208" s="5">
        <v>0.36799999999999999</v>
      </c>
      <c r="T208" t="s">
        <v>74</v>
      </c>
      <c r="U208" s="5">
        <v>0.105</v>
      </c>
      <c r="V208" t="s">
        <v>73</v>
      </c>
      <c r="W208" s="5">
        <v>0.105</v>
      </c>
      <c r="Y208" s="5">
        <v>0</v>
      </c>
      <c r="Z208" s="28">
        <v>2994</v>
      </c>
      <c r="AA208">
        <v>19</v>
      </c>
      <c r="AB208">
        <v>0.61799999999999999</v>
      </c>
      <c r="AC208">
        <v>0.86699999999999999</v>
      </c>
      <c r="AD208">
        <v>0.75800000000000001</v>
      </c>
      <c r="AE208">
        <f>IF(AD208&gt;=0.9,1,0)</f>
        <v>0</v>
      </c>
      <c r="AF208">
        <f>IF(AND(AD208&gt;=0.4,AD208&lt;=0.6),1,0)</f>
        <v>0</v>
      </c>
      <c r="AG208">
        <f>IF(AND(AD208&gt;0.6,AD208&lt;0.9),1,0)</f>
        <v>1</v>
      </c>
      <c r="AH208">
        <f>1-AE208-AF208-AG208</f>
        <v>0</v>
      </c>
      <c r="AI208">
        <f>AE208*B208</f>
        <v>0</v>
      </c>
      <c r="AJ208">
        <f>AF208*B208</f>
        <v>0</v>
      </c>
      <c r="AK208">
        <f>AG208*B208</f>
        <v>19</v>
      </c>
      <c r="AL208">
        <f>AH208*B208</f>
        <v>0</v>
      </c>
      <c r="AM208" s="32">
        <v>2.0995789473684212</v>
      </c>
    </row>
    <row r="209" spans="1:39" x14ac:dyDescent="0.3">
      <c r="A209">
        <v>3122</v>
      </c>
      <c r="B209">
        <v>19</v>
      </c>
      <c r="C209" t="s">
        <v>5660</v>
      </c>
      <c r="D209" t="s">
        <v>5661</v>
      </c>
      <c r="E209">
        <v>26.68</v>
      </c>
      <c r="F209">
        <v>20</v>
      </c>
      <c r="G209">
        <v>33</v>
      </c>
      <c r="H209">
        <v>2012.58</v>
      </c>
      <c r="I209">
        <v>2008</v>
      </c>
      <c r="J209">
        <v>2016</v>
      </c>
      <c r="K209" t="s">
        <v>1489</v>
      </c>
      <c r="L209" t="s">
        <v>1490</v>
      </c>
      <c r="M209" s="15" t="s">
        <v>18016</v>
      </c>
      <c r="N209" s="19" t="s">
        <v>18015</v>
      </c>
      <c r="P209" t="s">
        <v>5012</v>
      </c>
      <c r="Q209" s="5">
        <v>0.57899999999999996</v>
      </c>
      <c r="R209" t="s">
        <v>3990</v>
      </c>
      <c r="S209" s="5">
        <v>0.158</v>
      </c>
      <c r="T209" t="s">
        <v>5070</v>
      </c>
      <c r="U209" s="5">
        <v>5.2999999999999999E-2</v>
      </c>
      <c r="V209" t="s">
        <v>5069</v>
      </c>
      <c r="W209" s="5">
        <v>5.2999999999999999E-2</v>
      </c>
      <c r="X209" t="s">
        <v>5027</v>
      </c>
      <c r="Y209" s="5">
        <v>5.2999999999999999E-2</v>
      </c>
      <c r="Z209" s="28">
        <v>3122</v>
      </c>
      <c r="AA209">
        <v>19</v>
      </c>
      <c r="AB209">
        <v>0.46200000000000002</v>
      </c>
      <c r="AC209">
        <v>0.57899999999999996</v>
      </c>
      <c r="AD209">
        <v>0.52</v>
      </c>
      <c r="AE209">
        <f>IF(AD209&gt;=0.9,1,0)</f>
        <v>0</v>
      </c>
      <c r="AF209">
        <f>IF(AND(AD209&gt;=0.4,AD209&lt;=0.6),1,0)</f>
        <v>1</v>
      </c>
      <c r="AG209">
        <f>IF(AND(AD209&gt;0.6,AD209&lt;0.9),1,0)</f>
        <v>0</v>
      </c>
      <c r="AH209">
        <f>1-AE209-AF209-AG209</f>
        <v>0</v>
      </c>
      <c r="AI209">
        <f>AE209*B209</f>
        <v>0</v>
      </c>
      <c r="AJ209">
        <f>AF209*B209</f>
        <v>19</v>
      </c>
      <c r="AK209">
        <f>AG209*B209</f>
        <v>0</v>
      </c>
      <c r="AL209">
        <f>AH209*B209</f>
        <v>0</v>
      </c>
      <c r="AM209" s="32">
        <v>2.0770526315789475</v>
      </c>
    </row>
    <row r="210" spans="1:39" x14ac:dyDescent="0.3">
      <c r="A210">
        <v>1974</v>
      </c>
      <c r="B210">
        <v>19</v>
      </c>
      <c r="C210" t="s">
        <v>4978</v>
      </c>
      <c r="D210" t="s">
        <v>10740</v>
      </c>
      <c r="E210">
        <v>25.89</v>
      </c>
      <c r="F210">
        <v>20</v>
      </c>
      <c r="G210">
        <v>34</v>
      </c>
      <c r="H210">
        <v>2008.95</v>
      </c>
      <c r="I210">
        <v>2005</v>
      </c>
      <c r="J210">
        <v>2013</v>
      </c>
      <c r="K210" t="s">
        <v>1077</v>
      </c>
      <c r="L210" t="s">
        <v>10741</v>
      </c>
      <c r="M210" s="15"/>
      <c r="N210" s="9" t="s">
        <v>17969</v>
      </c>
      <c r="P210" t="s">
        <v>15</v>
      </c>
      <c r="Q210" s="5">
        <v>0.36799999999999999</v>
      </c>
      <c r="R210" t="s">
        <v>74</v>
      </c>
      <c r="S210" s="5">
        <v>0.26300000000000001</v>
      </c>
      <c r="T210" t="s">
        <v>73</v>
      </c>
      <c r="U210" s="5">
        <v>0.21099999999999999</v>
      </c>
      <c r="V210" t="s">
        <v>72</v>
      </c>
      <c r="W210" s="5">
        <v>0.105</v>
      </c>
      <c r="X210" t="s">
        <v>4932</v>
      </c>
      <c r="Y210" s="5">
        <v>5.2999999999999999E-2</v>
      </c>
      <c r="Z210" s="28">
        <v>1974</v>
      </c>
      <c r="AA210">
        <v>19</v>
      </c>
      <c r="AB210">
        <v>0.78300000000000003</v>
      </c>
      <c r="AC210">
        <v>0.92300000000000004</v>
      </c>
      <c r="AD210">
        <v>0.84599999999999997</v>
      </c>
      <c r="AE210">
        <f>IF(AD210&gt;=0.9,1,0)</f>
        <v>0</v>
      </c>
      <c r="AF210">
        <f>IF(AND(AD210&gt;=0.4,AD210&lt;=0.6),1,0)</f>
        <v>0</v>
      </c>
      <c r="AG210">
        <f>IF(AND(AD210&gt;0.6,AD210&lt;0.9),1,0)</f>
        <v>1</v>
      </c>
      <c r="AH210">
        <f>1-AE210-AF210-AG210</f>
        <v>0</v>
      </c>
      <c r="AI210">
        <f>AE210*B210</f>
        <v>0</v>
      </c>
      <c r="AJ210">
        <f>AF210*B210</f>
        <v>0</v>
      </c>
      <c r="AK210">
        <f>AG210*B210</f>
        <v>19</v>
      </c>
      <c r="AL210">
        <f>AH210*B210</f>
        <v>0</v>
      </c>
      <c r="AM210" s="32">
        <v>2.7355263157894738</v>
      </c>
    </row>
    <row r="211" spans="1:39" x14ac:dyDescent="0.3">
      <c r="A211">
        <v>1632</v>
      </c>
      <c r="B211">
        <v>19</v>
      </c>
      <c r="C211" t="s">
        <v>4786</v>
      </c>
      <c r="D211" t="s">
        <v>4787</v>
      </c>
      <c r="E211">
        <v>46.11</v>
      </c>
      <c r="F211">
        <v>40</v>
      </c>
      <c r="G211">
        <v>56</v>
      </c>
      <c r="H211">
        <v>2008.32</v>
      </c>
      <c r="I211">
        <v>2003</v>
      </c>
      <c r="J211">
        <v>2011</v>
      </c>
      <c r="K211" t="s">
        <v>952</v>
      </c>
      <c r="L211" t="s">
        <v>953</v>
      </c>
      <c r="M211" s="15"/>
      <c r="N211" s="9" t="s">
        <v>17969</v>
      </c>
      <c r="P211" t="s">
        <v>56</v>
      </c>
      <c r="Q211" s="5">
        <v>0.42099999999999999</v>
      </c>
      <c r="R211" t="s">
        <v>132</v>
      </c>
      <c r="S211" s="5">
        <v>0.158</v>
      </c>
      <c r="T211" t="s">
        <v>3673</v>
      </c>
      <c r="U211" s="5">
        <v>0.158</v>
      </c>
      <c r="V211" t="s">
        <v>57</v>
      </c>
      <c r="W211" s="5">
        <v>0.105</v>
      </c>
      <c r="X211" t="s">
        <v>3743</v>
      </c>
      <c r="Y211" s="5">
        <v>5.2999999999999999E-2</v>
      </c>
      <c r="Z211" s="28">
        <v>1632</v>
      </c>
      <c r="AA211">
        <v>19</v>
      </c>
      <c r="AB211">
        <v>0.90700000000000003</v>
      </c>
      <c r="AC211">
        <v>1</v>
      </c>
      <c r="AD211">
        <v>0.95099999999999996</v>
      </c>
      <c r="AE211">
        <f>IF(AD211&gt;=0.9,1,0)</f>
        <v>1</v>
      </c>
      <c r="AF211">
        <f>IF(AND(AD211&gt;=0.4,AD211&lt;=0.6),1,0)</f>
        <v>0</v>
      </c>
      <c r="AG211">
        <f>IF(AND(AD211&gt;0.6,AD211&lt;0.9),1,0)</f>
        <v>0</v>
      </c>
      <c r="AH211">
        <f>1-AE211-AF211-AG211</f>
        <v>0</v>
      </c>
      <c r="AI211">
        <f>AE211*B211</f>
        <v>19</v>
      </c>
      <c r="AJ211">
        <f>AF211*B211</f>
        <v>0</v>
      </c>
      <c r="AK211">
        <f>AG211*B211</f>
        <v>0</v>
      </c>
      <c r="AL211">
        <f>AH211*B211</f>
        <v>0</v>
      </c>
      <c r="AM211" s="32">
        <v>2.2661578947368421</v>
      </c>
    </row>
    <row r="212" spans="1:39" x14ac:dyDescent="0.3">
      <c r="A212">
        <v>1074</v>
      </c>
      <c r="B212">
        <v>19</v>
      </c>
      <c r="C212" t="s">
        <v>4381</v>
      </c>
      <c r="D212" t="s">
        <v>4382</v>
      </c>
      <c r="E212">
        <v>39.840000000000003</v>
      </c>
      <c r="F212">
        <v>25</v>
      </c>
      <c r="G212">
        <v>60</v>
      </c>
      <c r="H212">
        <v>2008.74</v>
      </c>
      <c r="I212">
        <v>2001</v>
      </c>
      <c r="J212">
        <v>2016</v>
      </c>
      <c r="K212" t="s">
        <v>704</v>
      </c>
      <c r="L212" t="s">
        <v>705</v>
      </c>
      <c r="M212" s="15" t="s">
        <v>18014</v>
      </c>
      <c r="N212" s="19" t="s">
        <v>18013</v>
      </c>
      <c r="P212" t="s">
        <v>4585</v>
      </c>
      <c r="Q212" s="5">
        <v>0.21099999999999999</v>
      </c>
      <c r="R212" t="s">
        <v>5004</v>
      </c>
      <c r="S212" s="5">
        <v>0.158</v>
      </c>
      <c r="T212" t="s">
        <v>5185</v>
      </c>
      <c r="U212" s="5">
        <v>0.105</v>
      </c>
      <c r="V212" t="s">
        <v>7102</v>
      </c>
      <c r="W212" s="5">
        <v>0.105</v>
      </c>
      <c r="X212" t="s">
        <v>4384</v>
      </c>
      <c r="Y212" s="5">
        <v>5.2999999999999999E-2</v>
      </c>
      <c r="Z212" s="28">
        <v>1074</v>
      </c>
      <c r="AA212">
        <v>19</v>
      </c>
      <c r="AB212">
        <v>0.67800000000000005</v>
      </c>
      <c r="AC212">
        <v>0.92900000000000005</v>
      </c>
      <c r="AD212">
        <v>0.84699999999999998</v>
      </c>
      <c r="AE212">
        <f>IF(AD212&gt;=0.9,1,0)</f>
        <v>0</v>
      </c>
      <c r="AF212">
        <f>IF(AND(AD212&gt;=0.4,AD212&lt;=0.6),1,0)</f>
        <v>0</v>
      </c>
      <c r="AG212">
        <f>IF(AND(AD212&gt;0.6,AD212&lt;0.9),1,0)</f>
        <v>1</v>
      </c>
      <c r="AH212">
        <f>1-AE212-AF212-AG212</f>
        <v>0</v>
      </c>
      <c r="AI212">
        <f>AE212*B212</f>
        <v>0</v>
      </c>
      <c r="AJ212">
        <f>AF212*B212</f>
        <v>0</v>
      </c>
      <c r="AK212">
        <f>AG212*B212</f>
        <v>19</v>
      </c>
      <c r="AL212">
        <f>AH212*B212</f>
        <v>0</v>
      </c>
      <c r="AM212" s="32">
        <v>2.3236315789473685</v>
      </c>
    </row>
    <row r="213" spans="1:39" x14ac:dyDescent="0.3">
      <c r="A213">
        <v>1190</v>
      </c>
      <c r="B213">
        <v>19</v>
      </c>
      <c r="C213" t="s">
        <v>4488</v>
      </c>
      <c r="D213" t="s">
        <v>4489</v>
      </c>
      <c r="E213">
        <v>25.58</v>
      </c>
      <c r="F213">
        <v>22</v>
      </c>
      <c r="G213">
        <v>32</v>
      </c>
      <c r="H213">
        <v>2003.47</v>
      </c>
      <c r="I213">
        <v>2001</v>
      </c>
      <c r="J213">
        <v>2007</v>
      </c>
      <c r="K213" t="s">
        <v>776</v>
      </c>
      <c r="L213" t="s">
        <v>777</v>
      </c>
      <c r="M213" s="15"/>
      <c r="N213" s="9" t="s">
        <v>17969</v>
      </c>
      <c r="P213" t="s">
        <v>132</v>
      </c>
      <c r="Q213" s="5">
        <v>0.78900000000000003</v>
      </c>
      <c r="R213" t="s">
        <v>3856</v>
      </c>
      <c r="S213" s="5">
        <v>0.105</v>
      </c>
      <c r="T213" t="s">
        <v>3731</v>
      </c>
      <c r="U213" s="5">
        <v>5.2999999999999999E-2</v>
      </c>
      <c r="V213" t="s">
        <v>57</v>
      </c>
      <c r="W213" s="5">
        <v>5.2999999999999999E-2</v>
      </c>
      <c r="Y213" s="5">
        <v>0</v>
      </c>
      <c r="Z213" s="28">
        <v>1190</v>
      </c>
      <c r="AA213">
        <v>19</v>
      </c>
      <c r="AB213">
        <v>0.58599999999999997</v>
      </c>
      <c r="AC213">
        <v>0.88500000000000001</v>
      </c>
      <c r="AD213">
        <v>0.75</v>
      </c>
      <c r="AE213">
        <f>IF(AD213&gt;=0.9,1,0)</f>
        <v>0</v>
      </c>
      <c r="AF213">
        <f>IF(AND(AD213&gt;=0.4,AD213&lt;=0.6),1,0)</f>
        <v>0</v>
      </c>
      <c r="AG213">
        <f>IF(AND(AD213&gt;0.6,AD213&lt;0.9),1,0)</f>
        <v>1</v>
      </c>
      <c r="AH213">
        <f>1-AE213-AF213-AG213</f>
        <v>0</v>
      </c>
      <c r="AI213">
        <f>AE213*B213</f>
        <v>0</v>
      </c>
      <c r="AJ213">
        <f>AF213*B213</f>
        <v>0</v>
      </c>
      <c r="AK213">
        <f>AG213*B213</f>
        <v>19</v>
      </c>
      <c r="AL213">
        <f>AH213*B213</f>
        <v>0</v>
      </c>
      <c r="AM213" s="32">
        <v>2.2195789473684209</v>
      </c>
    </row>
    <row r="214" spans="1:39" x14ac:dyDescent="0.3">
      <c r="A214">
        <v>567</v>
      </c>
      <c r="B214">
        <v>19</v>
      </c>
      <c r="C214" t="s">
        <v>4058</v>
      </c>
      <c r="D214" t="s">
        <v>4059</v>
      </c>
      <c r="E214">
        <v>47.26</v>
      </c>
      <c r="F214">
        <v>43</v>
      </c>
      <c r="G214">
        <v>61</v>
      </c>
      <c r="H214">
        <v>2000.89</v>
      </c>
      <c r="I214">
        <v>1998</v>
      </c>
      <c r="J214">
        <v>2006</v>
      </c>
      <c r="K214" t="s">
        <v>489</v>
      </c>
      <c r="L214" t="s">
        <v>490</v>
      </c>
      <c r="M214" s="15"/>
      <c r="N214" s="9" t="s">
        <v>17969</v>
      </c>
      <c r="P214" t="s">
        <v>71</v>
      </c>
      <c r="Q214" s="5">
        <v>0.316</v>
      </c>
      <c r="R214" t="s">
        <v>3684</v>
      </c>
      <c r="S214" s="5">
        <v>0.158</v>
      </c>
      <c r="T214" t="s">
        <v>6456</v>
      </c>
      <c r="U214" s="5">
        <v>0.105</v>
      </c>
      <c r="V214" t="s">
        <v>4061</v>
      </c>
      <c r="W214" s="5">
        <v>0.105</v>
      </c>
      <c r="X214" t="s">
        <v>86</v>
      </c>
      <c r="Y214" s="5">
        <v>0.105</v>
      </c>
      <c r="Z214" s="28">
        <v>567</v>
      </c>
      <c r="AA214">
        <v>19</v>
      </c>
      <c r="AB214">
        <v>0.76700000000000002</v>
      </c>
      <c r="AC214">
        <v>1</v>
      </c>
      <c r="AD214">
        <v>0.91800000000000004</v>
      </c>
      <c r="AE214">
        <f>IF(AD214&gt;=0.9,1,0)</f>
        <v>1</v>
      </c>
      <c r="AF214">
        <f>IF(AND(AD214&gt;=0.4,AD214&lt;=0.6),1,0)</f>
        <v>0</v>
      </c>
      <c r="AG214">
        <f>IF(AND(AD214&gt;0.6,AD214&lt;0.9),1,0)</f>
        <v>0</v>
      </c>
      <c r="AH214">
        <f>1-AE214-AF214-AG214</f>
        <v>0</v>
      </c>
      <c r="AI214">
        <f>AE214*B214</f>
        <v>19</v>
      </c>
      <c r="AJ214">
        <f>AF214*B214</f>
        <v>0</v>
      </c>
      <c r="AK214">
        <f>AG214*B214</f>
        <v>0</v>
      </c>
      <c r="AL214">
        <f>AH214*B214</f>
        <v>0</v>
      </c>
      <c r="AM214" s="32">
        <v>2.2604736842105262</v>
      </c>
    </row>
    <row r="215" spans="1:39" x14ac:dyDescent="0.3">
      <c r="A215">
        <v>52</v>
      </c>
      <c r="B215">
        <v>19</v>
      </c>
      <c r="C215" t="s">
        <v>8923</v>
      </c>
      <c r="D215" t="s">
        <v>3958</v>
      </c>
      <c r="E215">
        <v>22.47</v>
      </c>
      <c r="F215">
        <v>20</v>
      </c>
      <c r="G215">
        <v>26</v>
      </c>
      <c r="H215">
        <v>1998.26</v>
      </c>
      <c r="I215">
        <v>1996</v>
      </c>
      <c r="J215">
        <v>2000</v>
      </c>
      <c r="K215" t="s">
        <v>8924</v>
      </c>
      <c r="L215" t="s">
        <v>417</v>
      </c>
      <c r="M215" s="15"/>
      <c r="N215" s="9" t="s">
        <v>17969</v>
      </c>
      <c r="P215" t="s">
        <v>74</v>
      </c>
      <c r="Q215" s="5">
        <v>1</v>
      </c>
      <c r="S215" s="5">
        <v>0</v>
      </c>
      <c r="U215" s="5">
        <v>0</v>
      </c>
      <c r="W215" s="5">
        <v>0</v>
      </c>
      <c r="Y215" s="5">
        <v>0</v>
      </c>
      <c r="Z215" s="28">
        <v>52</v>
      </c>
      <c r="AA215">
        <v>19</v>
      </c>
      <c r="AB215">
        <v>0.5</v>
      </c>
      <c r="AC215">
        <v>0.91700000000000004</v>
      </c>
      <c r="AD215">
        <v>0.751</v>
      </c>
      <c r="AE215">
        <f>IF(AD215&gt;=0.9,1,0)</f>
        <v>0</v>
      </c>
      <c r="AF215">
        <f>IF(AND(AD215&gt;=0.4,AD215&lt;=0.6),1,0)</f>
        <v>0</v>
      </c>
      <c r="AG215">
        <f>IF(AND(AD215&gt;0.6,AD215&lt;0.9),1,0)</f>
        <v>1</v>
      </c>
      <c r="AH215">
        <f>1-AE215-AF215-AG215</f>
        <v>0</v>
      </c>
      <c r="AI215">
        <f>AE215*B215</f>
        <v>0</v>
      </c>
      <c r="AJ215">
        <f>AF215*B215</f>
        <v>0</v>
      </c>
      <c r="AK215">
        <f>AG215*B215</f>
        <v>19</v>
      </c>
      <c r="AL215">
        <f>AH215*B215</f>
        <v>0</v>
      </c>
      <c r="AM215" s="32">
        <v>2.7584210526315789</v>
      </c>
    </row>
    <row r="216" spans="1:39" x14ac:dyDescent="0.3">
      <c r="A216">
        <v>7498</v>
      </c>
      <c r="B216">
        <v>18</v>
      </c>
      <c r="C216" t="s">
        <v>15865</v>
      </c>
      <c r="D216" t="s">
        <v>15866</v>
      </c>
      <c r="E216">
        <v>26.67</v>
      </c>
      <c r="F216">
        <v>20</v>
      </c>
      <c r="G216">
        <v>36</v>
      </c>
      <c r="H216">
        <v>2017.06</v>
      </c>
      <c r="I216">
        <v>2015</v>
      </c>
      <c r="J216">
        <v>2018</v>
      </c>
      <c r="K216" t="s">
        <v>15867</v>
      </c>
      <c r="L216" t="s">
        <v>15868</v>
      </c>
      <c r="M216" s="15"/>
      <c r="N216" s="7" t="s">
        <v>19389</v>
      </c>
      <c r="P216" t="s">
        <v>7201</v>
      </c>
      <c r="Q216" s="5">
        <v>0.111</v>
      </c>
      <c r="R216" t="s">
        <v>5017</v>
      </c>
      <c r="S216" s="5">
        <v>0.111</v>
      </c>
      <c r="T216" t="s">
        <v>15869</v>
      </c>
      <c r="U216" s="5">
        <v>5.6000000000000001E-2</v>
      </c>
      <c r="V216" t="s">
        <v>7962</v>
      </c>
      <c r="W216" s="5">
        <v>5.6000000000000001E-2</v>
      </c>
      <c r="X216" t="s">
        <v>7047</v>
      </c>
      <c r="Y216" s="5">
        <v>5.6000000000000001E-2</v>
      </c>
      <c r="Z216" s="28">
        <v>7498</v>
      </c>
      <c r="AA216">
        <v>18</v>
      </c>
      <c r="AB216">
        <v>0.4</v>
      </c>
      <c r="AC216">
        <v>0.58299999999999996</v>
      </c>
      <c r="AD216">
        <v>0.48499999999999999</v>
      </c>
      <c r="AE216">
        <f>IF(AD216&gt;=0.9,1,0)</f>
        <v>0</v>
      </c>
      <c r="AF216">
        <f>IF(AND(AD216&gt;=0.4,AD216&lt;=0.6),1,0)</f>
        <v>1</v>
      </c>
      <c r="AG216">
        <f>IF(AND(AD216&gt;0.6,AD216&lt;0.9),1,0)</f>
        <v>0</v>
      </c>
      <c r="AH216">
        <f>1-AE216-AF216-AG216</f>
        <v>0</v>
      </c>
      <c r="AI216">
        <f>AE216*B216</f>
        <v>0</v>
      </c>
      <c r="AJ216">
        <f>AF216*B216</f>
        <v>18</v>
      </c>
      <c r="AK216">
        <f>AG216*B216</f>
        <v>0</v>
      </c>
      <c r="AL216">
        <f>AH216*B216</f>
        <v>0</v>
      </c>
      <c r="AM216" s="32">
        <v>0.82533333333333336</v>
      </c>
    </row>
    <row r="217" spans="1:39" x14ac:dyDescent="0.3">
      <c r="A217">
        <v>6543</v>
      </c>
      <c r="B217">
        <v>18</v>
      </c>
      <c r="C217" t="s">
        <v>15064</v>
      </c>
      <c r="D217" t="s">
        <v>15065</v>
      </c>
      <c r="E217">
        <v>35.22</v>
      </c>
      <c r="F217">
        <v>35</v>
      </c>
      <c r="G217">
        <v>36</v>
      </c>
      <c r="H217">
        <v>2014</v>
      </c>
      <c r="I217">
        <v>2014</v>
      </c>
      <c r="J217">
        <v>2014</v>
      </c>
      <c r="K217" t="s">
        <v>15066</v>
      </c>
      <c r="L217" t="s">
        <v>15067</v>
      </c>
      <c r="M217" s="15"/>
      <c r="N217" s="7" t="s">
        <v>19388</v>
      </c>
      <c r="P217" t="s">
        <v>5645</v>
      </c>
      <c r="Q217" s="5">
        <v>1</v>
      </c>
      <c r="S217" s="5">
        <v>0</v>
      </c>
      <c r="U217" s="5">
        <v>0</v>
      </c>
      <c r="W217" s="5">
        <v>0</v>
      </c>
      <c r="Y217" s="5">
        <v>0</v>
      </c>
      <c r="Z217" s="28">
        <v>6543</v>
      </c>
      <c r="AA217">
        <v>18</v>
      </c>
      <c r="AB217">
        <v>0.85299999999999998</v>
      </c>
      <c r="AC217">
        <v>0.91400000000000003</v>
      </c>
      <c r="AD217">
        <v>0.88300000000000001</v>
      </c>
      <c r="AE217">
        <f>IF(AD217&gt;=0.9,1,0)</f>
        <v>0</v>
      </c>
      <c r="AF217">
        <f>IF(AND(AD217&gt;=0.4,AD217&lt;=0.6),1,0)</f>
        <v>0</v>
      </c>
      <c r="AG217">
        <f>IF(AND(AD217&gt;0.6,AD217&lt;0.9),1,0)</f>
        <v>1</v>
      </c>
      <c r="AH217">
        <f>1-AE217-AF217-AG217</f>
        <v>0</v>
      </c>
      <c r="AI217">
        <f>AE217*B217</f>
        <v>0</v>
      </c>
      <c r="AJ217">
        <f>AF217*B217</f>
        <v>0</v>
      </c>
      <c r="AK217">
        <f>AG217*B217</f>
        <v>18</v>
      </c>
      <c r="AL217">
        <f>AH217*B217</f>
        <v>0</v>
      </c>
      <c r="AM217" s="32">
        <v>1.8809999999999998</v>
      </c>
    </row>
    <row r="218" spans="1:39" x14ac:dyDescent="0.3">
      <c r="A218">
        <v>3744</v>
      </c>
      <c r="B218">
        <v>18</v>
      </c>
      <c r="C218" t="s">
        <v>12466</v>
      </c>
      <c r="D218" t="s">
        <v>6269</v>
      </c>
      <c r="E218">
        <v>21.67</v>
      </c>
      <c r="F218">
        <v>20</v>
      </c>
      <c r="G218">
        <v>26</v>
      </c>
      <c r="H218">
        <v>2014.06</v>
      </c>
      <c r="I218">
        <v>2010</v>
      </c>
      <c r="J218">
        <v>2018</v>
      </c>
      <c r="K218" t="s">
        <v>12467</v>
      </c>
      <c r="L218" t="s">
        <v>1896</v>
      </c>
      <c r="M218" s="15"/>
      <c r="N218" s="7" t="s">
        <v>19387</v>
      </c>
      <c r="P218" t="s">
        <v>4347</v>
      </c>
      <c r="Q218" s="5">
        <v>0.222</v>
      </c>
      <c r="R218" t="s">
        <v>5915</v>
      </c>
      <c r="S218" s="5">
        <v>0.222</v>
      </c>
      <c r="T218" t="s">
        <v>4398</v>
      </c>
      <c r="U218" s="5">
        <v>0.16700000000000001</v>
      </c>
      <c r="V218" t="s">
        <v>5798</v>
      </c>
      <c r="W218" s="5">
        <v>0.111</v>
      </c>
      <c r="X218" t="s">
        <v>6545</v>
      </c>
      <c r="Y218" s="5">
        <v>0.111</v>
      </c>
      <c r="Z218" s="28">
        <v>3744</v>
      </c>
      <c r="AA218">
        <v>18</v>
      </c>
      <c r="AB218">
        <v>0.4</v>
      </c>
      <c r="AC218">
        <v>0.63200000000000001</v>
      </c>
      <c r="AD218">
        <v>0.501</v>
      </c>
      <c r="AE218">
        <f>IF(AD218&gt;=0.9,1,0)</f>
        <v>0</v>
      </c>
      <c r="AF218">
        <f>IF(AND(AD218&gt;=0.4,AD218&lt;=0.6),1,0)</f>
        <v>1</v>
      </c>
      <c r="AG218">
        <f>IF(AND(AD218&gt;0.6,AD218&lt;0.9),1,0)</f>
        <v>0</v>
      </c>
      <c r="AH218">
        <f>1-AE218-AF218-AG218</f>
        <v>0</v>
      </c>
      <c r="AI218">
        <f>AE218*B218</f>
        <v>0</v>
      </c>
      <c r="AJ218">
        <f>AF218*B218</f>
        <v>18</v>
      </c>
      <c r="AK218">
        <f>AG218*B218</f>
        <v>0</v>
      </c>
      <c r="AL218">
        <f>AH218*B218</f>
        <v>0</v>
      </c>
      <c r="AM218" s="32">
        <v>1.9432777777777777</v>
      </c>
    </row>
    <row r="219" spans="1:39" x14ac:dyDescent="0.3">
      <c r="A219">
        <v>3451</v>
      </c>
      <c r="B219">
        <v>18</v>
      </c>
      <c r="C219" t="s">
        <v>12147</v>
      </c>
      <c r="D219" t="s">
        <v>6263</v>
      </c>
      <c r="E219">
        <v>39.78</v>
      </c>
      <c r="F219">
        <v>23</v>
      </c>
      <c r="G219">
        <v>57</v>
      </c>
      <c r="H219">
        <v>2011.78</v>
      </c>
      <c r="I219">
        <v>2009</v>
      </c>
      <c r="J219">
        <v>2016</v>
      </c>
      <c r="K219" t="s">
        <v>12148</v>
      </c>
      <c r="L219" t="s">
        <v>1891</v>
      </c>
      <c r="M219" s="15"/>
      <c r="N219" s="7" t="s">
        <v>19386</v>
      </c>
      <c r="O219" s="7" t="s">
        <v>19386</v>
      </c>
      <c r="P219" t="s">
        <v>4573</v>
      </c>
      <c r="Q219" s="5">
        <v>0.38900000000000001</v>
      </c>
      <c r="R219" t="s">
        <v>159</v>
      </c>
      <c r="S219" s="5">
        <v>0.16700000000000001</v>
      </c>
      <c r="T219" t="s">
        <v>5319</v>
      </c>
      <c r="U219" s="5">
        <v>0.111</v>
      </c>
      <c r="V219" t="s">
        <v>4352</v>
      </c>
      <c r="W219" s="5">
        <v>0.111</v>
      </c>
      <c r="X219" t="s">
        <v>4351</v>
      </c>
      <c r="Y219" s="5">
        <v>0.111</v>
      </c>
      <c r="Z219" s="28">
        <v>3451</v>
      </c>
      <c r="AA219">
        <v>18</v>
      </c>
      <c r="AB219">
        <v>0.438</v>
      </c>
      <c r="AC219">
        <v>0.75</v>
      </c>
      <c r="AD219">
        <v>0.54700000000000004</v>
      </c>
      <c r="AE219">
        <f>IF(AD219&gt;=0.9,1,0)</f>
        <v>0</v>
      </c>
      <c r="AF219">
        <f>IF(AND(AD219&gt;=0.4,AD219&lt;=0.6),1,0)</f>
        <v>1</v>
      </c>
      <c r="AG219">
        <f>IF(AND(AD219&gt;0.6,AD219&lt;0.9),1,0)</f>
        <v>0</v>
      </c>
      <c r="AH219">
        <f>1-AE219-AF219-AG219</f>
        <v>0</v>
      </c>
      <c r="AI219">
        <f>AE219*B219</f>
        <v>0</v>
      </c>
      <c r="AJ219">
        <f>AF219*B219</f>
        <v>18</v>
      </c>
      <c r="AK219">
        <f>AG219*B219</f>
        <v>0</v>
      </c>
      <c r="AL219">
        <f>AH219*B219</f>
        <v>0</v>
      </c>
      <c r="AM219" s="32">
        <v>2.4830000000000001</v>
      </c>
    </row>
    <row r="220" spans="1:39" x14ac:dyDescent="0.3">
      <c r="A220">
        <v>1475</v>
      </c>
      <c r="B220">
        <v>18</v>
      </c>
      <c r="C220" t="s">
        <v>10261</v>
      </c>
      <c r="D220" t="s">
        <v>10262</v>
      </c>
      <c r="E220">
        <v>22.56</v>
      </c>
      <c r="F220">
        <v>20</v>
      </c>
      <c r="G220">
        <v>28</v>
      </c>
      <c r="H220">
        <v>2008.06</v>
      </c>
      <c r="I220">
        <v>2003</v>
      </c>
      <c r="J220">
        <v>2011</v>
      </c>
      <c r="K220" t="s">
        <v>10263</v>
      </c>
      <c r="L220" t="s">
        <v>10264</v>
      </c>
      <c r="M220" s="15" t="s">
        <v>17990</v>
      </c>
      <c r="N220" s="7" t="s">
        <v>18027</v>
      </c>
      <c r="P220" t="s">
        <v>5467</v>
      </c>
      <c r="Q220" s="5">
        <v>0.27800000000000002</v>
      </c>
      <c r="R220" t="s">
        <v>5032</v>
      </c>
      <c r="S220" s="5">
        <v>0.111</v>
      </c>
      <c r="T220" t="s">
        <v>10265</v>
      </c>
      <c r="U220" s="5">
        <v>5.6000000000000001E-2</v>
      </c>
      <c r="V220" t="s">
        <v>5469</v>
      </c>
      <c r="W220" s="5">
        <v>5.6000000000000001E-2</v>
      </c>
      <c r="X220" t="s">
        <v>7209</v>
      </c>
      <c r="Y220" s="5">
        <v>5.6000000000000001E-2</v>
      </c>
      <c r="Z220" s="28">
        <v>1475</v>
      </c>
      <c r="AA220">
        <v>18</v>
      </c>
      <c r="AB220">
        <v>0.5</v>
      </c>
      <c r="AC220">
        <v>0.77300000000000002</v>
      </c>
      <c r="AD220">
        <v>0.67</v>
      </c>
      <c r="AE220">
        <f>IF(AD220&gt;=0.9,1,0)</f>
        <v>0</v>
      </c>
      <c r="AF220">
        <f>IF(AND(AD220&gt;=0.4,AD220&lt;=0.6),1,0)</f>
        <v>0</v>
      </c>
      <c r="AG220">
        <f>IF(AND(AD220&gt;0.6,AD220&lt;0.9),1,0)</f>
        <v>1</v>
      </c>
      <c r="AH220">
        <f>1-AE220-AF220-AG220</f>
        <v>0</v>
      </c>
      <c r="AI220">
        <f>AE220*B220</f>
        <v>0</v>
      </c>
      <c r="AJ220">
        <f>AF220*B220</f>
        <v>0</v>
      </c>
      <c r="AK220">
        <f>AG220*B220</f>
        <v>18</v>
      </c>
      <c r="AL220">
        <f>AH220*B220</f>
        <v>0</v>
      </c>
      <c r="AM220" s="32">
        <v>2.587388888888889</v>
      </c>
    </row>
    <row r="221" spans="1:39" x14ac:dyDescent="0.3">
      <c r="A221">
        <v>1492</v>
      </c>
      <c r="B221">
        <v>18</v>
      </c>
      <c r="C221" t="s">
        <v>10272</v>
      </c>
      <c r="D221" t="s">
        <v>5385</v>
      </c>
      <c r="E221">
        <v>21.72</v>
      </c>
      <c r="F221">
        <v>20</v>
      </c>
      <c r="G221">
        <v>29</v>
      </c>
      <c r="H221">
        <v>2009.61</v>
      </c>
      <c r="I221">
        <v>2003</v>
      </c>
      <c r="J221">
        <v>2014</v>
      </c>
      <c r="K221" t="s">
        <v>10273</v>
      </c>
      <c r="L221" t="s">
        <v>1310</v>
      </c>
      <c r="M221" s="15"/>
      <c r="N221" s="9" t="s">
        <v>17969</v>
      </c>
      <c r="P221" t="s">
        <v>79</v>
      </c>
      <c r="Q221" s="5">
        <v>0.88900000000000001</v>
      </c>
      <c r="R221" t="s">
        <v>5386</v>
      </c>
      <c r="S221" s="5">
        <v>5.6000000000000001E-2</v>
      </c>
      <c r="T221" t="s">
        <v>74</v>
      </c>
      <c r="U221" s="5">
        <v>5.6000000000000001E-2</v>
      </c>
      <c r="W221" s="5">
        <v>0</v>
      </c>
      <c r="Y221" s="5">
        <v>0</v>
      </c>
      <c r="Z221" s="28">
        <v>1492</v>
      </c>
      <c r="AA221">
        <v>18</v>
      </c>
      <c r="AB221">
        <v>0.75</v>
      </c>
      <c r="AC221">
        <v>0.95199999999999996</v>
      </c>
      <c r="AD221">
        <v>0.85899999999999999</v>
      </c>
      <c r="AE221">
        <f>IF(AD221&gt;=0.9,1,0)</f>
        <v>0</v>
      </c>
      <c r="AF221">
        <f>IF(AND(AD221&gt;=0.4,AD221&lt;=0.6),1,0)</f>
        <v>0</v>
      </c>
      <c r="AG221">
        <f>IF(AND(AD221&gt;0.6,AD221&lt;0.9),1,0)</f>
        <v>1</v>
      </c>
      <c r="AH221">
        <f>1-AE221-AF221-AG221</f>
        <v>0</v>
      </c>
      <c r="AI221">
        <f>AE221*B221</f>
        <v>0</v>
      </c>
      <c r="AJ221">
        <f>AF221*B221</f>
        <v>0</v>
      </c>
      <c r="AK221">
        <f>AG221*B221</f>
        <v>18</v>
      </c>
      <c r="AL221">
        <f>AH221*B221</f>
        <v>0</v>
      </c>
      <c r="AM221" s="32">
        <v>2.6436666666666664</v>
      </c>
    </row>
    <row r="222" spans="1:39" x14ac:dyDescent="0.3">
      <c r="A222">
        <v>1499</v>
      </c>
      <c r="B222">
        <v>18</v>
      </c>
      <c r="C222" t="s">
        <v>4685</v>
      </c>
      <c r="D222" t="s">
        <v>10288</v>
      </c>
      <c r="E222">
        <v>34.56</v>
      </c>
      <c r="F222">
        <v>26</v>
      </c>
      <c r="G222">
        <v>43</v>
      </c>
      <c r="H222">
        <v>2007.11</v>
      </c>
      <c r="I222">
        <v>2003</v>
      </c>
      <c r="J222">
        <v>2008</v>
      </c>
      <c r="K222" t="s">
        <v>893</v>
      </c>
      <c r="L222" t="s">
        <v>10289</v>
      </c>
      <c r="M222" s="15"/>
      <c r="N222" s="9" t="s">
        <v>17969</v>
      </c>
      <c r="P222" t="s">
        <v>4237</v>
      </c>
      <c r="Q222" s="5">
        <v>1</v>
      </c>
      <c r="S222" s="5">
        <v>0</v>
      </c>
      <c r="U222" s="5">
        <v>0</v>
      </c>
      <c r="W222" s="5">
        <v>0</v>
      </c>
      <c r="Y222" s="5">
        <v>0</v>
      </c>
      <c r="Z222" s="28">
        <v>1499</v>
      </c>
      <c r="AA222">
        <v>18</v>
      </c>
      <c r="AB222">
        <v>0.84</v>
      </c>
      <c r="AC222">
        <v>0.97599999999999998</v>
      </c>
      <c r="AD222">
        <v>0.93400000000000005</v>
      </c>
      <c r="AE222">
        <f>IF(AD222&gt;=0.9,1,0)</f>
        <v>1</v>
      </c>
      <c r="AF222">
        <f>IF(AND(AD222&gt;=0.4,AD222&lt;=0.6),1,0)</f>
        <v>0</v>
      </c>
      <c r="AG222">
        <f>IF(AND(AD222&gt;0.6,AD222&lt;0.9),1,0)</f>
        <v>0</v>
      </c>
      <c r="AH222">
        <f>1-AE222-AF222-AG222</f>
        <v>0</v>
      </c>
      <c r="AI222">
        <f>AE222*B222</f>
        <v>18</v>
      </c>
      <c r="AJ222">
        <f>AF222*B222</f>
        <v>0</v>
      </c>
      <c r="AK222">
        <f>AG222*B222</f>
        <v>0</v>
      </c>
      <c r="AL222">
        <f>AH222*B222</f>
        <v>0</v>
      </c>
      <c r="AM222" s="32">
        <v>2.8180555555555555</v>
      </c>
    </row>
    <row r="223" spans="1:39" x14ac:dyDescent="0.3">
      <c r="A223">
        <v>1281</v>
      </c>
      <c r="B223">
        <v>18</v>
      </c>
      <c r="C223" t="s">
        <v>4562</v>
      </c>
      <c r="D223" t="s">
        <v>4563</v>
      </c>
      <c r="E223">
        <v>37.33</v>
      </c>
      <c r="F223">
        <v>29</v>
      </c>
      <c r="G223">
        <v>46</v>
      </c>
      <c r="H223">
        <v>2005.17</v>
      </c>
      <c r="I223">
        <v>2002</v>
      </c>
      <c r="J223">
        <v>2010</v>
      </c>
      <c r="K223" t="s">
        <v>819</v>
      </c>
      <c r="L223" t="s">
        <v>820</v>
      </c>
      <c r="M223" s="15"/>
      <c r="N223" s="9" t="s">
        <v>17969</v>
      </c>
      <c r="P223" t="s">
        <v>74</v>
      </c>
      <c r="Q223" s="5">
        <v>0.38900000000000001</v>
      </c>
      <c r="R223" t="s">
        <v>4237</v>
      </c>
      <c r="S223" s="5">
        <v>0.27800000000000002</v>
      </c>
      <c r="T223" t="s">
        <v>15</v>
      </c>
      <c r="U223" s="5">
        <v>0.111</v>
      </c>
      <c r="V223" t="s">
        <v>4095</v>
      </c>
      <c r="W223" s="5">
        <v>5.6000000000000001E-2</v>
      </c>
      <c r="X223" t="s">
        <v>109</v>
      </c>
      <c r="Y223" s="5">
        <v>5.6000000000000001E-2</v>
      </c>
      <c r="Z223" s="28">
        <v>1281</v>
      </c>
      <c r="AA223">
        <v>18</v>
      </c>
      <c r="AB223">
        <v>0.46400000000000002</v>
      </c>
      <c r="AC223">
        <v>0.94899999999999995</v>
      </c>
      <c r="AD223">
        <v>0.627</v>
      </c>
      <c r="AE223">
        <f>IF(AD223&gt;=0.9,1,0)</f>
        <v>0</v>
      </c>
      <c r="AF223">
        <f>IF(AND(AD223&gt;=0.4,AD223&lt;=0.6),1,0)</f>
        <v>0</v>
      </c>
      <c r="AG223">
        <f>IF(AND(AD223&gt;0.6,AD223&lt;0.9),1,0)</f>
        <v>1</v>
      </c>
      <c r="AH223">
        <f>1-AE223-AF223-AG223</f>
        <v>0</v>
      </c>
      <c r="AI223">
        <f>AE223*B223</f>
        <v>0</v>
      </c>
      <c r="AJ223">
        <f>AF223*B223</f>
        <v>0</v>
      </c>
      <c r="AK223">
        <f>AG223*B223</f>
        <v>18</v>
      </c>
      <c r="AL223">
        <f>AH223*B223</f>
        <v>0</v>
      </c>
      <c r="AM223" s="32">
        <v>2.8336111111111113</v>
      </c>
    </row>
    <row r="224" spans="1:39" x14ac:dyDescent="0.3">
      <c r="A224">
        <v>928</v>
      </c>
      <c r="B224">
        <v>18</v>
      </c>
      <c r="C224" t="s">
        <v>9803</v>
      </c>
      <c r="D224" t="s">
        <v>4457</v>
      </c>
      <c r="E224">
        <v>87.56</v>
      </c>
      <c r="F224">
        <v>81</v>
      </c>
      <c r="G224">
        <v>100</v>
      </c>
      <c r="H224">
        <v>2003.61</v>
      </c>
      <c r="I224">
        <v>2000</v>
      </c>
      <c r="J224">
        <v>2016</v>
      </c>
      <c r="K224" t="s">
        <v>9804</v>
      </c>
      <c r="L224" t="s">
        <v>747</v>
      </c>
      <c r="M224" s="15"/>
      <c r="N224" s="9" t="s">
        <v>17969</v>
      </c>
      <c r="P224" t="s">
        <v>56</v>
      </c>
      <c r="Q224" s="5">
        <v>0.44400000000000001</v>
      </c>
      <c r="R224" t="s">
        <v>90</v>
      </c>
      <c r="S224" s="5">
        <v>0.27800000000000002</v>
      </c>
      <c r="T224" t="s">
        <v>132</v>
      </c>
      <c r="U224" s="5">
        <v>0.111</v>
      </c>
      <c r="V224" t="s">
        <v>87</v>
      </c>
      <c r="W224" s="5">
        <v>5.6000000000000001E-2</v>
      </c>
      <c r="X224" t="s">
        <v>195</v>
      </c>
      <c r="Y224" s="5">
        <v>5.6000000000000001E-2</v>
      </c>
      <c r="Z224" s="28">
        <v>928</v>
      </c>
      <c r="AA224">
        <v>18</v>
      </c>
      <c r="AB224">
        <v>0.81799999999999995</v>
      </c>
      <c r="AC224">
        <v>0.97699999999999998</v>
      </c>
      <c r="AD224">
        <v>0.94099999999999995</v>
      </c>
      <c r="AE224">
        <f>IF(AD224&gt;=0.9,1,0)</f>
        <v>1</v>
      </c>
      <c r="AF224">
        <f>IF(AND(AD224&gt;=0.4,AD224&lt;=0.6),1,0)</f>
        <v>0</v>
      </c>
      <c r="AG224">
        <f>IF(AND(AD224&gt;0.6,AD224&lt;0.9),1,0)</f>
        <v>0</v>
      </c>
      <c r="AH224">
        <f>1-AE224-AF224-AG224</f>
        <v>0</v>
      </c>
      <c r="AI224">
        <f>AE224*B224</f>
        <v>18</v>
      </c>
      <c r="AJ224">
        <f>AF224*B224</f>
        <v>0</v>
      </c>
      <c r="AK224">
        <f>AG224*B224</f>
        <v>0</v>
      </c>
      <c r="AL224">
        <f>AH224*B224</f>
        <v>0</v>
      </c>
      <c r="AM224" s="32">
        <v>2.1944444444444446</v>
      </c>
    </row>
    <row r="225" spans="1:39" x14ac:dyDescent="0.3">
      <c r="A225">
        <v>439</v>
      </c>
      <c r="B225">
        <v>18</v>
      </c>
      <c r="C225" t="s">
        <v>9301</v>
      </c>
      <c r="D225" t="s">
        <v>3935</v>
      </c>
      <c r="E225">
        <v>66.39</v>
      </c>
      <c r="F225">
        <v>59</v>
      </c>
      <c r="G225">
        <v>76</v>
      </c>
      <c r="H225">
        <v>1998.56</v>
      </c>
      <c r="I225">
        <v>1998</v>
      </c>
      <c r="J225">
        <v>2004</v>
      </c>
      <c r="K225" t="s">
        <v>9302</v>
      </c>
      <c r="L225" t="s">
        <v>411</v>
      </c>
      <c r="M225" s="15" t="s">
        <v>18025</v>
      </c>
      <c r="N225" s="19" t="s">
        <v>18026</v>
      </c>
      <c r="P225" t="s">
        <v>3938</v>
      </c>
      <c r="Q225" s="5">
        <v>0.88900000000000001</v>
      </c>
      <c r="R225" t="s">
        <v>3936</v>
      </c>
      <c r="S225" s="5">
        <v>5.6000000000000001E-2</v>
      </c>
      <c r="T225" t="s">
        <v>3937</v>
      </c>
      <c r="U225" s="5">
        <v>5.6000000000000001E-2</v>
      </c>
      <c r="W225" s="5">
        <v>0</v>
      </c>
      <c r="Y225" s="5">
        <v>0</v>
      </c>
      <c r="Z225" s="28">
        <v>439</v>
      </c>
      <c r="AA225">
        <v>18</v>
      </c>
      <c r="AB225">
        <v>0.53500000000000003</v>
      </c>
      <c r="AC225">
        <v>0.60699999999999998</v>
      </c>
      <c r="AD225">
        <v>0.58099999999999996</v>
      </c>
      <c r="AE225">
        <f>IF(AD225&gt;=0.9,1,0)</f>
        <v>0</v>
      </c>
      <c r="AF225">
        <f>IF(AND(AD225&gt;=0.4,AD225&lt;=0.6),1,0)</f>
        <v>1</v>
      </c>
      <c r="AG225">
        <f>IF(AND(AD225&gt;0.6,AD225&lt;0.9),1,0)</f>
        <v>0</v>
      </c>
      <c r="AH225">
        <f>1-AE225-AF225-AG225</f>
        <v>0</v>
      </c>
      <c r="AI225">
        <f>AE225*B225</f>
        <v>0</v>
      </c>
      <c r="AJ225">
        <f>AF225*B225</f>
        <v>18</v>
      </c>
      <c r="AK225">
        <f>AG225*B225</f>
        <v>0</v>
      </c>
      <c r="AL225">
        <f>AH225*B225</f>
        <v>0</v>
      </c>
      <c r="AM225" s="32">
        <v>2.9015</v>
      </c>
    </row>
    <row r="226" spans="1:39" x14ac:dyDescent="0.3">
      <c r="A226">
        <v>519</v>
      </c>
      <c r="B226">
        <v>18</v>
      </c>
      <c r="C226" t="s">
        <v>4018</v>
      </c>
      <c r="D226" t="s">
        <v>4019</v>
      </c>
      <c r="E226">
        <v>99.89</v>
      </c>
      <c r="F226">
        <v>99</v>
      </c>
      <c r="G226">
        <v>100</v>
      </c>
      <c r="H226">
        <v>1999.06</v>
      </c>
      <c r="I226">
        <v>1998</v>
      </c>
      <c r="J226">
        <v>2000</v>
      </c>
      <c r="K226" t="s">
        <v>453</v>
      </c>
      <c r="L226" t="s">
        <v>454</v>
      </c>
      <c r="M226" s="15"/>
      <c r="N226" s="9" t="s">
        <v>17969</v>
      </c>
      <c r="P226" t="s">
        <v>87</v>
      </c>
      <c r="Q226" s="5">
        <v>0.72199999999999998</v>
      </c>
      <c r="R226" t="s">
        <v>90</v>
      </c>
      <c r="S226" s="5">
        <v>0.222</v>
      </c>
      <c r="T226" t="s">
        <v>185</v>
      </c>
      <c r="U226" s="5">
        <v>5.6000000000000001E-2</v>
      </c>
      <c r="W226" s="5">
        <v>0</v>
      </c>
      <c r="Y226" s="5">
        <v>0</v>
      </c>
      <c r="Z226" s="28">
        <v>519</v>
      </c>
      <c r="AA226">
        <v>18</v>
      </c>
      <c r="AB226">
        <v>0.98899999999999999</v>
      </c>
      <c r="AC226">
        <v>1</v>
      </c>
      <c r="AD226">
        <v>0.996</v>
      </c>
      <c r="AE226">
        <f>IF(AD226&gt;=0.9,1,0)</f>
        <v>1</v>
      </c>
      <c r="AF226">
        <f>IF(AND(AD226&gt;=0.4,AD226&lt;=0.6),1,0)</f>
        <v>0</v>
      </c>
      <c r="AG226">
        <f>IF(AND(AD226&gt;0.6,AD226&lt;0.9),1,0)</f>
        <v>0</v>
      </c>
      <c r="AH226">
        <f>1-AE226-AF226-AG226</f>
        <v>0</v>
      </c>
      <c r="AI226">
        <f>AE226*B226</f>
        <v>18</v>
      </c>
      <c r="AJ226">
        <f>AF226*B226</f>
        <v>0</v>
      </c>
      <c r="AK226">
        <f>AG226*B226</f>
        <v>0</v>
      </c>
      <c r="AL226">
        <f>AH226*B226</f>
        <v>0</v>
      </c>
      <c r="AM226" s="32">
        <v>2.2363333333333331</v>
      </c>
    </row>
    <row r="227" spans="1:39" x14ac:dyDescent="0.3">
      <c r="A227">
        <v>129</v>
      </c>
      <c r="B227">
        <v>18</v>
      </c>
      <c r="C227" t="s">
        <v>3688</v>
      </c>
      <c r="D227" t="s">
        <v>5976</v>
      </c>
      <c r="E227">
        <v>51</v>
      </c>
      <c r="F227">
        <v>40</v>
      </c>
      <c r="G227">
        <v>71</v>
      </c>
      <c r="H227">
        <v>2002.78</v>
      </c>
      <c r="I227">
        <v>1996</v>
      </c>
      <c r="J227">
        <v>2011</v>
      </c>
      <c r="K227" t="s">
        <v>225</v>
      </c>
      <c r="L227" t="s">
        <v>1690</v>
      </c>
      <c r="M227" s="15"/>
      <c r="N227" s="9" t="s">
        <v>17969</v>
      </c>
      <c r="P227" t="s">
        <v>103</v>
      </c>
      <c r="Q227" s="5">
        <v>0.38900000000000001</v>
      </c>
      <c r="R227" t="s">
        <v>57</v>
      </c>
      <c r="S227" s="5">
        <v>0.33300000000000002</v>
      </c>
      <c r="T227" t="s">
        <v>90</v>
      </c>
      <c r="U227" s="5">
        <v>0.111</v>
      </c>
      <c r="V227" t="s">
        <v>3675</v>
      </c>
      <c r="W227" s="5">
        <v>5.6000000000000001E-2</v>
      </c>
      <c r="X227" t="s">
        <v>3673</v>
      </c>
      <c r="Y227" s="5">
        <v>5.6000000000000001E-2</v>
      </c>
      <c r="Z227" s="28">
        <v>129</v>
      </c>
      <c r="AA227">
        <v>18</v>
      </c>
      <c r="AB227">
        <v>0.90600000000000003</v>
      </c>
      <c r="AC227">
        <v>1</v>
      </c>
      <c r="AD227">
        <v>0.96099999999999997</v>
      </c>
      <c r="AE227">
        <f>IF(AD227&gt;=0.9,1,0)</f>
        <v>1</v>
      </c>
      <c r="AF227">
        <f>IF(AND(AD227&gt;=0.4,AD227&lt;=0.6),1,0)</f>
        <v>0</v>
      </c>
      <c r="AG227">
        <f>IF(AND(AD227&gt;0.6,AD227&lt;0.9),1,0)</f>
        <v>0</v>
      </c>
      <c r="AH227">
        <f>1-AE227-AF227-AG227</f>
        <v>0</v>
      </c>
      <c r="AI227">
        <f>AE227*B227</f>
        <v>18</v>
      </c>
      <c r="AJ227">
        <f>AF227*B227</f>
        <v>0</v>
      </c>
      <c r="AK227">
        <f>AG227*B227</f>
        <v>0</v>
      </c>
      <c r="AL227">
        <f>AH227*B227</f>
        <v>0</v>
      </c>
      <c r="AM227" s="32">
        <v>2.1836666666666664</v>
      </c>
    </row>
    <row r="228" spans="1:39" x14ac:dyDescent="0.3">
      <c r="A228">
        <v>196</v>
      </c>
      <c r="B228">
        <v>18</v>
      </c>
      <c r="C228" t="s">
        <v>3790</v>
      </c>
      <c r="D228" t="s">
        <v>3791</v>
      </c>
      <c r="E228">
        <v>23.39</v>
      </c>
      <c r="F228">
        <v>20</v>
      </c>
      <c r="G228">
        <v>29</v>
      </c>
      <c r="H228">
        <v>2000.72</v>
      </c>
      <c r="I228">
        <v>1996</v>
      </c>
      <c r="J228">
        <v>2008</v>
      </c>
      <c r="K228" t="s">
        <v>313</v>
      </c>
      <c r="L228" t="s">
        <v>314</v>
      </c>
      <c r="M228" s="15"/>
      <c r="N228" s="9" t="s">
        <v>17969</v>
      </c>
      <c r="P228" t="s">
        <v>87</v>
      </c>
      <c r="Q228" s="5">
        <v>0.16700000000000001</v>
      </c>
      <c r="R228" t="s">
        <v>86</v>
      </c>
      <c r="S228" s="5">
        <v>0.16700000000000001</v>
      </c>
      <c r="T228" t="s">
        <v>56</v>
      </c>
      <c r="U228" s="5">
        <v>0.16700000000000001</v>
      </c>
      <c r="V228" t="s">
        <v>90</v>
      </c>
      <c r="W228" s="5">
        <v>0.111</v>
      </c>
      <c r="X228" t="s">
        <v>185</v>
      </c>
      <c r="Y228" s="5">
        <v>0.111</v>
      </c>
      <c r="Z228" s="28">
        <v>196</v>
      </c>
      <c r="AA228">
        <v>18</v>
      </c>
      <c r="AB228">
        <v>0.94699999999999995</v>
      </c>
      <c r="AC228">
        <v>1</v>
      </c>
      <c r="AD228">
        <v>0.98699999999999999</v>
      </c>
      <c r="AE228">
        <f>IF(AD228&gt;=0.9,1,0)</f>
        <v>1</v>
      </c>
      <c r="AF228">
        <f>IF(AND(AD228&gt;=0.4,AD228&lt;=0.6),1,0)</f>
        <v>0</v>
      </c>
      <c r="AG228">
        <f>IF(AND(AD228&gt;0.6,AD228&lt;0.9),1,0)</f>
        <v>0</v>
      </c>
      <c r="AH228">
        <f>1-AE228-AF228-AG228</f>
        <v>0</v>
      </c>
      <c r="AI228">
        <f>AE228*B228</f>
        <v>18</v>
      </c>
      <c r="AJ228">
        <f>AF228*B228</f>
        <v>0</v>
      </c>
      <c r="AK228">
        <f>AG228*B228</f>
        <v>0</v>
      </c>
      <c r="AL228">
        <f>AH228*B228</f>
        <v>0</v>
      </c>
      <c r="AM228" s="32">
        <v>2.3321666666666667</v>
      </c>
    </row>
    <row r="229" spans="1:39" x14ac:dyDescent="0.3">
      <c r="A229">
        <v>9063</v>
      </c>
      <c r="B229">
        <v>17</v>
      </c>
      <c r="C229" t="s">
        <v>17208</v>
      </c>
      <c r="D229" t="s">
        <v>8527</v>
      </c>
      <c r="E229">
        <v>91.65</v>
      </c>
      <c r="F229">
        <v>81</v>
      </c>
      <c r="G229">
        <v>98</v>
      </c>
      <c r="H229">
        <v>2017</v>
      </c>
      <c r="I229">
        <v>2017</v>
      </c>
      <c r="J229">
        <v>2017</v>
      </c>
      <c r="K229" t="s">
        <v>17209</v>
      </c>
      <c r="L229" t="s">
        <v>3468</v>
      </c>
      <c r="M229" s="15"/>
      <c r="N229" s="7" t="s">
        <v>19391</v>
      </c>
      <c r="P229" t="s">
        <v>4536</v>
      </c>
      <c r="Q229" s="5">
        <v>1</v>
      </c>
      <c r="S229" s="5">
        <v>0</v>
      </c>
      <c r="U229" s="5">
        <v>0</v>
      </c>
      <c r="W229" s="5">
        <v>0</v>
      </c>
      <c r="Y229" s="5">
        <v>0</v>
      </c>
      <c r="Z229" s="28">
        <v>9063</v>
      </c>
      <c r="AA229">
        <v>17</v>
      </c>
      <c r="AB229">
        <v>0.58099999999999996</v>
      </c>
      <c r="AC229">
        <v>0.625</v>
      </c>
      <c r="AD229">
        <v>0.59099999999999997</v>
      </c>
      <c r="AE229">
        <f>IF(AD229&gt;=0.9,1,0)</f>
        <v>0</v>
      </c>
      <c r="AF229">
        <f>IF(AND(AD229&gt;=0.4,AD229&lt;=0.6),1,0)</f>
        <v>1</v>
      </c>
      <c r="AG229">
        <f>IF(AND(AD229&gt;0.6,AD229&lt;0.9),1,0)</f>
        <v>0</v>
      </c>
      <c r="AH229">
        <f>1-AE229-AF229-AG229</f>
        <v>0</v>
      </c>
      <c r="AI229">
        <f>AE229*B229</f>
        <v>0</v>
      </c>
      <c r="AJ229">
        <f>AF229*B229</f>
        <v>17</v>
      </c>
      <c r="AK229">
        <f>AG229*B229</f>
        <v>0</v>
      </c>
      <c r="AL229">
        <f>AH229*B229</f>
        <v>0</v>
      </c>
      <c r="AM229" s="32">
        <v>0.96500000000000008</v>
      </c>
    </row>
    <row r="230" spans="1:39" x14ac:dyDescent="0.3">
      <c r="A230">
        <v>7252</v>
      </c>
      <c r="B230">
        <v>17</v>
      </c>
      <c r="C230" t="s">
        <v>15693</v>
      </c>
      <c r="D230" t="s">
        <v>15694</v>
      </c>
      <c r="E230">
        <v>53.94</v>
      </c>
      <c r="F230">
        <v>37</v>
      </c>
      <c r="G230">
        <v>64</v>
      </c>
      <c r="H230">
        <v>2016.47</v>
      </c>
      <c r="I230">
        <v>2015</v>
      </c>
      <c r="J230">
        <v>2018</v>
      </c>
      <c r="K230" t="s">
        <v>15695</v>
      </c>
      <c r="L230" t="s">
        <v>15696</v>
      </c>
      <c r="M230" s="15"/>
      <c r="N230" s="9" t="s">
        <v>17969</v>
      </c>
      <c r="P230" t="s">
        <v>73</v>
      </c>
      <c r="Q230" s="5">
        <v>0.70599999999999996</v>
      </c>
      <c r="R230" t="s">
        <v>99</v>
      </c>
      <c r="S230" s="5">
        <v>0.23499999999999999</v>
      </c>
      <c r="T230" t="s">
        <v>74</v>
      </c>
      <c r="U230" s="5">
        <v>5.8999999999999997E-2</v>
      </c>
      <c r="W230" s="5">
        <v>0</v>
      </c>
      <c r="Y230" s="5">
        <v>0</v>
      </c>
      <c r="Z230" s="28">
        <v>7252</v>
      </c>
      <c r="AA230">
        <v>17</v>
      </c>
      <c r="AB230">
        <v>0.8</v>
      </c>
      <c r="AC230">
        <v>0.96799999999999997</v>
      </c>
      <c r="AD230">
        <v>0.89700000000000002</v>
      </c>
      <c r="AE230">
        <f>IF(AD230&gt;=0.9,1,0)</f>
        <v>0</v>
      </c>
      <c r="AF230">
        <f>IF(AND(AD230&gt;=0.4,AD230&lt;=0.6),1,0)</f>
        <v>0</v>
      </c>
      <c r="AG230">
        <f>IF(AND(AD230&gt;0.6,AD230&lt;0.9),1,0)</f>
        <v>1</v>
      </c>
      <c r="AH230">
        <f>1-AE230-AF230-AG230</f>
        <v>0</v>
      </c>
      <c r="AI230">
        <f>AE230*B230</f>
        <v>0</v>
      </c>
      <c r="AJ230">
        <f>AF230*B230</f>
        <v>0</v>
      </c>
      <c r="AK230">
        <f>AG230*B230</f>
        <v>17</v>
      </c>
      <c r="AL230">
        <f>AH230*B230</f>
        <v>0</v>
      </c>
      <c r="AM230" s="32">
        <v>1.3900588235294118</v>
      </c>
    </row>
    <row r="231" spans="1:39" x14ac:dyDescent="0.3">
      <c r="A231">
        <v>6333</v>
      </c>
      <c r="B231">
        <v>17</v>
      </c>
      <c r="C231" t="s">
        <v>7416</v>
      </c>
      <c r="D231" t="s">
        <v>7417</v>
      </c>
      <c r="E231">
        <v>43.41</v>
      </c>
      <c r="F231">
        <v>35</v>
      </c>
      <c r="G231">
        <v>51</v>
      </c>
      <c r="H231">
        <v>2016.47</v>
      </c>
      <c r="I231">
        <v>2014</v>
      </c>
      <c r="J231">
        <v>2018</v>
      </c>
      <c r="K231" t="s">
        <v>2650</v>
      </c>
      <c r="L231" t="s">
        <v>2651</v>
      </c>
      <c r="M231" s="15"/>
      <c r="N231" s="9" t="s">
        <v>17969</v>
      </c>
      <c r="P231" t="s">
        <v>15</v>
      </c>
      <c r="Q231" s="5">
        <v>0.82399999999999995</v>
      </c>
      <c r="R231" t="s">
        <v>4772</v>
      </c>
      <c r="S231" s="5">
        <v>0.17599999999999999</v>
      </c>
      <c r="U231" s="5">
        <v>0</v>
      </c>
      <c r="W231" s="5">
        <v>0</v>
      </c>
      <c r="Y231" s="5">
        <v>0</v>
      </c>
      <c r="Z231" s="28">
        <v>6333</v>
      </c>
      <c r="AA231">
        <v>17</v>
      </c>
      <c r="AB231">
        <v>0.83</v>
      </c>
      <c r="AC231">
        <v>0.96</v>
      </c>
      <c r="AD231">
        <v>0.92100000000000004</v>
      </c>
      <c r="AE231">
        <f>IF(AD231&gt;=0.9,1,0)</f>
        <v>1</v>
      </c>
      <c r="AF231">
        <f>IF(AND(AD231&gt;=0.4,AD231&lt;=0.6),1,0)</f>
        <v>0</v>
      </c>
      <c r="AG231">
        <f>IF(AND(AD231&gt;0.6,AD231&lt;0.9),1,0)</f>
        <v>0</v>
      </c>
      <c r="AH231">
        <f>1-AE231-AF231-AG231</f>
        <v>0</v>
      </c>
      <c r="AI231">
        <f>AE231*B231</f>
        <v>17</v>
      </c>
      <c r="AJ231">
        <f>AF231*B231</f>
        <v>0</v>
      </c>
      <c r="AK231">
        <f>AG231*B231</f>
        <v>0</v>
      </c>
      <c r="AL231">
        <f>AH231*B231</f>
        <v>0</v>
      </c>
      <c r="AM231" s="32">
        <v>1.2902352941176471</v>
      </c>
    </row>
    <row r="232" spans="1:39" x14ac:dyDescent="0.3">
      <c r="A232">
        <v>5903</v>
      </c>
      <c r="B232">
        <v>17</v>
      </c>
      <c r="C232" t="s">
        <v>14462</v>
      </c>
      <c r="D232" t="s">
        <v>14463</v>
      </c>
      <c r="E232">
        <v>23.59</v>
      </c>
      <c r="F232">
        <v>20</v>
      </c>
      <c r="G232">
        <v>30</v>
      </c>
      <c r="H232">
        <v>2015.29</v>
      </c>
      <c r="I232">
        <v>2013</v>
      </c>
      <c r="J232">
        <v>2018</v>
      </c>
      <c r="K232" t="s">
        <v>14464</v>
      </c>
      <c r="L232" t="s">
        <v>14465</v>
      </c>
      <c r="M232" s="15"/>
      <c r="N232" s="7" t="s">
        <v>19390</v>
      </c>
      <c r="P232" t="s">
        <v>8056</v>
      </c>
      <c r="Q232" s="5">
        <v>0.29399999999999998</v>
      </c>
      <c r="R232" t="s">
        <v>6121</v>
      </c>
      <c r="S232" s="5">
        <v>0.17599999999999999</v>
      </c>
      <c r="T232" t="s">
        <v>4424</v>
      </c>
      <c r="U232" s="5">
        <v>5.8999999999999997E-2</v>
      </c>
      <c r="V232" t="s">
        <v>6693</v>
      </c>
      <c r="W232" s="5">
        <v>5.8999999999999997E-2</v>
      </c>
      <c r="X232" t="s">
        <v>4111</v>
      </c>
      <c r="Y232" s="5">
        <v>5.8999999999999997E-2</v>
      </c>
      <c r="Z232" s="28">
        <v>5903</v>
      </c>
      <c r="AA232">
        <v>17</v>
      </c>
      <c r="AB232">
        <v>0.65200000000000002</v>
      </c>
      <c r="AC232">
        <v>0.89500000000000002</v>
      </c>
      <c r="AD232">
        <v>0.77100000000000002</v>
      </c>
      <c r="AE232">
        <f>IF(AD232&gt;=0.9,1,0)</f>
        <v>0</v>
      </c>
      <c r="AF232">
        <f>IF(AND(AD232&gt;=0.4,AD232&lt;=0.6),1,0)</f>
        <v>0</v>
      </c>
      <c r="AG232">
        <f>IF(AND(AD232&gt;0.6,AD232&lt;0.9),1,0)</f>
        <v>1</v>
      </c>
      <c r="AH232">
        <f>1-AE232-AF232-AG232</f>
        <v>0</v>
      </c>
      <c r="AI232">
        <f>AE232*B232</f>
        <v>0</v>
      </c>
      <c r="AJ232">
        <f>AF232*B232</f>
        <v>0</v>
      </c>
      <c r="AK232">
        <f>AG232*B232</f>
        <v>17</v>
      </c>
      <c r="AL232">
        <f>AH232*B232</f>
        <v>0</v>
      </c>
      <c r="AM232" s="32">
        <v>1.3046470588235293</v>
      </c>
    </row>
    <row r="233" spans="1:39" x14ac:dyDescent="0.3">
      <c r="A233">
        <v>4201</v>
      </c>
      <c r="B233">
        <v>17</v>
      </c>
      <c r="C233" t="s">
        <v>12923</v>
      </c>
      <c r="D233" t="s">
        <v>6334</v>
      </c>
      <c r="E233">
        <v>63.12</v>
      </c>
      <c r="F233">
        <v>44</v>
      </c>
      <c r="G233">
        <v>84</v>
      </c>
      <c r="H233">
        <v>2012.18</v>
      </c>
      <c r="I233">
        <v>2011</v>
      </c>
      <c r="J233">
        <v>2016</v>
      </c>
      <c r="K233" t="s">
        <v>12924</v>
      </c>
      <c r="L233" t="s">
        <v>1941</v>
      </c>
      <c r="M233" s="15"/>
      <c r="N233" s="9" t="s">
        <v>17969</v>
      </c>
      <c r="P233" t="s">
        <v>5852</v>
      </c>
      <c r="Q233" s="5">
        <v>0.41199999999999998</v>
      </c>
      <c r="R233" t="s">
        <v>77</v>
      </c>
      <c r="S233" s="5">
        <v>0.17599999999999999</v>
      </c>
      <c r="T233" t="s">
        <v>6483</v>
      </c>
      <c r="U233" s="5">
        <v>0.11799999999999999</v>
      </c>
      <c r="V233" t="s">
        <v>5622</v>
      </c>
      <c r="W233" s="5">
        <v>5.8999999999999997E-2</v>
      </c>
      <c r="X233" t="s">
        <v>6335</v>
      </c>
      <c r="Y233" s="5">
        <v>5.8999999999999997E-2</v>
      </c>
      <c r="Z233" s="28">
        <v>4201</v>
      </c>
      <c r="AA233">
        <v>17</v>
      </c>
      <c r="AB233">
        <v>0.48699999999999999</v>
      </c>
      <c r="AC233">
        <v>0.95099999999999996</v>
      </c>
      <c r="AD233">
        <v>0.73199999999999998</v>
      </c>
      <c r="AE233">
        <f>IF(AD233&gt;=0.9,1,0)</f>
        <v>0</v>
      </c>
      <c r="AF233">
        <f>IF(AND(AD233&gt;=0.4,AD233&lt;=0.6),1,0)</f>
        <v>0</v>
      </c>
      <c r="AG233">
        <f>IF(AND(AD233&gt;0.6,AD233&lt;0.9),1,0)</f>
        <v>1</v>
      </c>
      <c r="AH233">
        <f>1-AE233-AF233-AG233</f>
        <v>0</v>
      </c>
      <c r="AI233">
        <f>AE233*B233</f>
        <v>0</v>
      </c>
      <c r="AJ233">
        <f>AF233*B233</f>
        <v>0</v>
      </c>
      <c r="AK233">
        <f>AG233*B233</f>
        <v>17</v>
      </c>
      <c r="AL233">
        <f>AH233*B233</f>
        <v>0</v>
      </c>
      <c r="AM233" s="32">
        <v>2.0241764705882352</v>
      </c>
    </row>
    <row r="234" spans="1:39" x14ac:dyDescent="0.3">
      <c r="A234">
        <v>4424</v>
      </c>
      <c r="B234">
        <v>17</v>
      </c>
      <c r="C234" t="s">
        <v>6336</v>
      </c>
      <c r="D234" t="s">
        <v>13117</v>
      </c>
      <c r="E234">
        <v>53.29</v>
      </c>
      <c r="F234">
        <v>46</v>
      </c>
      <c r="G234">
        <v>64</v>
      </c>
      <c r="H234">
        <v>2014.59</v>
      </c>
      <c r="I234">
        <v>2011</v>
      </c>
      <c r="J234">
        <v>2018</v>
      </c>
      <c r="K234" t="s">
        <v>1942</v>
      </c>
      <c r="L234" t="s">
        <v>13118</v>
      </c>
      <c r="M234" s="15"/>
      <c r="N234" s="9" t="s">
        <v>17969</v>
      </c>
      <c r="P234" t="s">
        <v>56</v>
      </c>
      <c r="Q234" s="5">
        <v>0.58799999999999997</v>
      </c>
      <c r="R234" t="s">
        <v>3727</v>
      </c>
      <c r="S234" s="5">
        <v>0.17599999999999999</v>
      </c>
      <c r="T234" t="s">
        <v>6337</v>
      </c>
      <c r="U234" s="5">
        <v>5.8999999999999997E-2</v>
      </c>
      <c r="V234" t="s">
        <v>195</v>
      </c>
      <c r="W234" s="5">
        <v>5.8999999999999997E-2</v>
      </c>
      <c r="X234" t="s">
        <v>5085</v>
      </c>
      <c r="Y234" s="5">
        <v>5.8999999999999997E-2</v>
      </c>
      <c r="Z234" s="28">
        <v>4424</v>
      </c>
      <c r="AA234">
        <v>17</v>
      </c>
      <c r="AB234">
        <v>0.73</v>
      </c>
      <c r="AC234">
        <v>0.81799999999999995</v>
      </c>
      <c r="AD234">
        <v>0.78300000000000003</v>
      </c>
      <c r="AE234">
        <f>IF(AD234&gt;=0.9,1,0)</f>
        <v>0</v>
      </c>
      <c r="AF234">
        <f>IF(AND(AD234&gt;=0.4,AD234&lt;=0.6),1,0)</f>
        <v>0</v>
      </c>
      <c r="AG234">
        <f>IF(AND(AD234&gt;0.6,AD234&lt;0.9),1,0)</f>
        <v>1</v>
      </c>
      <c r="AH234">
        <f>1-AE234-AF234-AG234</f>
        <v>0</v>
      </c>
      <c r="AI234">
        <f>AE234*B234</f>
        <v>0</v>
      </c>
      <c r="AJ234">
        <f>AF234*B234</f>
        <v>0</v>
      </c>
      <c r="AK234">
        <f>AG234*B234</f>
        <v>17</v>
      </c>
      <c r="AL234">
        <f>AH234*B234</f>
        <v>0</v>
      </c>
      <c r="AM234" s="32">
        <v>1.5160588235294117</v>
      </c>
    </row>
    <row r="235" spans="1:39" x14ac:dyDescent="0.3">
      <c r="A235">
        <v>3885</v>
      </c>
      <c r="B235">
        <v>17</v>
      </c>
      <c r="C235" t="s">
        <v>12615</v>
      </c>
      <c r="D235" t="s">
        <v>6089</v>
      </c>
      <c r="E235">
        <v>27.35</v>
      </c>
      <c r="F235">
        <v>23</v>
      </c>
      <c r="G235">
        <v>39</v>
      </c>
      <c r="H235">
        <v>2011</v>
      </c>
      <c r="I235">
        <v>2010</v>
      </c>
      <c r="J235">
        <v>2013</v>
      </c>
      <c r="K235" t="s">
        <v>12616</v>
      </c>
      <c r="L235" t="s">
        <v>1770</v>
      </c>
      <c r="M235" s="15"/>
      <c r="N235" s="9" t="s">
        <v>17969</v>
      </c>
      <c r="P235" t="s">
        <v>74</v>
      </c>
      <c r="Q235" s="5">
        <v>0.76500000000000001</v>
      </c>
      <c r="R235" t="s">
        <v>79</v>
      </c>
      <c r="S235" s="5">
        <v>0.11799999999999999</v>
      </c>
      <c r="T235" t="s">
        <v>96</v>
      </c>
      <c r="U235" s="5">
        <v>5.8999999999999997E-2</v>
      </c>
      <c r="V235" t="s">
        <v>73</v>
      </c>
      <c r="W235" s="5">
        <v>5.8999999999999997E-2</v>
      </c>
      <c r="Y235" s="5">
        <v>0</v>
      </c>
      <c r="Z235" s="28">
        <v>3885</v>
      </c>
      <c r="AA235">
        <v>17</v>
      </c>
      <c r="AB235">
        <v>0.69199999999999995</v>
      </c>
      <c r="AC235">
        <v>0.92100000000000004</v>
      </c>
      <c r="AD235">
        <v>0.79500000000000004</v>
      </c>
      <c r="AE235">
        <f>IF(AD235&gt;=0.9,1,0)</f>
        <v>0</v>
      </c>
      <c r="AF235">
        <f>IF(AND(AD235&gt;=0.4,AD235&lt;=0.6),1,0)</f>
        <v>0</v>
      </c>
      <c r="AG235">
        <f>IF(AND(AD235&gt;0.6,AD235&lt;0.9),1,0)</f>
        <v>1</v>
      </c>
      <c r="AH235">
        <f>1-AE235-AF235-AG235</f>
        <v>0</v>
      </c>
      <c r="AI235">
        <f>AE235*B235</f>
        <v>0</v>
      </c>
      <c r="AJ235">
        <f>AF235*B235</f>
        <v>0</v>
      </c>
      <c r="AK235">
        <f>AG235*B235</f>
        <v>17</v>
      </c>
      <c r="AL235">
        <f>AH235*B235</f>
        <v>0</v>
      </c>
      <c r="AM235" s="32">
        <v>2.6029411764705883</v>
      </c>
    </row>
    <row r="236" spans="1:39" x14ac:dyDescent="0.3">
      <c r="A236">
        <v>3624</v>
      </c>
      <c r="B236">
        <v>17</v>
      </c>
      <c r="C236" t="s">
        <v>12337</v>
      </c>
      <c r="D236" t="s">
        <v>12338</v>
      </c>
      <c r="E236">
        <v>23.53</v>
      </c>
      <c r="F236">
        <v>20</v>
      </c>
      <c r="G236">
        <v>27</v>
      </c>
      <c r="H236">
        <v>2013.41</v>
      </c>
      <c r="I236">
        <v>2009</v>
      </c>
      <c r="J236">
        <v>2018</v>
      </c>
      <c r="K236" t="s">
        <v>12339</v>
      </c>
      <c r="L236" t="s">
        <v>12340</v>
      </c>
      <c r="M236" s="15"/>
      <c r="N236" s="9" t="s">
        <v>17969</v>
      </c>
      <c r="P236" t="s">
        <v>87</v>
      </c>
      <c r="Q236" s="5">
        <v>0.64700000000000002</v>
      </c>
      <c r="R236" t="s">
        <v>90</v>
      </c>
      <c r="S236" s="5">
        <v>0.17599999999999999</v>
      </c>
      <c r="T236" t="s">
        <v>185</v>
      </c>
      <c r="U236" s="5">
        <v>0.17599999999999999</v>
      </c>
      <c r="W236" s="5">
        <v>0</v>
      </c>
      <c r="Y236" s="5">
        <v>0</v>
      </c>
      <c r="Z236" s="28">
        <v>3624</v>
      </c>
      <c r="AA236">
        <v>17</v>
      </c>
      <c r="AB236">
        <v>0.72699999999999998</v>
      </c>
      <c r="AC236">
        <v>1</v>
      </c>
      <c r="AD236">
        <v>0.94799999999999995</v>
      </c>
      <c r="AE236">
        <f>IF(AD236&gt;=0.9,1,0)</f>
        <v>1</v>
      </c>
      <c r="AF236">
        <f>IF(AND(AD236&gt;=0.4,AD236&lt;=0.6),1,0)</f>
        <v>0</v>
      </c>
      <c r="AG236">
        <f>IF(AND(AD236&gt;0.6,AD236&lt;0.9),1,0)</f>
        <v>0</v>
      </c>
      <c r="AH236">
        <f>1-AE236-AF236-AG236</f>
        <v>0</v>
      </c>
      <c r="AI236">
        <f>AE236*B236</f>
        <v>17</v>
      </c>
      <c r="AJ236">
        <f>AF236*B236</f>
        <v>0</v>
      </c>
      <c r="AK236">
        <f>AG236*B236</f>
        <v>0</v>
      </c>
      <c r="AL236">
        <f>AH236*B236</f>
        <v>0</v>
      </c>
      <c r="AM236" s="32">
        <v>1.9296470588235295</v>
      </c>
    </row>
    <row r="237" spans="1:39" x14ac:dyDescent="0.3">
      <c r="A237">
        <v>2873</v>
      </c>
      <c r="B237">
        <v>17</v>
      </c>
      <c r="C237" t="s">
        <v>11580</v>
      </c>
      <c r="D237" t="s">
        <v>11581</v>
      </c>
      <c r="E237">
        <v>34.65</v>
      </c>
      <c r="F237">
        <v>24</v>
      </c>
      <c r="G237">
        <v>46</v>
      </c>
      <c r="H237">
        <v>2013.88</v>
      </c>
      <c r="I237">
        <v>2008</v>
      </c>
      <c r="J237">
        <v>2018</v>
      </c>
      <c r="K237" t="s">
        <v>11582</v>
      </c>
      <c r="L237" t="s">
        <v>11583</v>
      </c>
      <c r="M237" s="15"/>
      <c r="N237" s="9" t="s">
        <v>17969</v>
      </c>
      <c r="P237" t="s">
        <v>74</v>
      </c>
      <c r="Q237" s="5">
        <v>0.82399999999999995</v>
      </c>
      <c r="R237" t="s">
        <v>99</v>
      </c>
      <c r="S237" s="5">
        <v>0.11799999999999999</v>
      </c>
      <c r="T237" t="s">
        <v>13</v>
      </c>
      <c r="U237" s="5">
        <v>5.8999999999999997E-2</v>
      </c>
      <c r="W237" s="5">
        <v>0</v>
      </c>
      <c r="Y237" s="5">
        <v>0</v>
      </c>
      <c r="Z237" s="28">
        <v>2873</v>
      </c>
      <c r="AA237">
        <v>17</v>
      </c>
      <c r="AB237">
        <v>0.65200000000000002</v>
      </c>
      <c r="AC237">
        <v>0.94599999999999995</v>
      </c>
      <c r="AD237">
        <v>0.85699999999999998</v>
      </c>
      <c r="AE237">
        <f>IF(AD237&gt;=0.9,1,0)</f>
        <v>0</v>
      </c>
      <c r="AF237">
        <f>IF(AND(AD237&gt;=0.4,AD237&lt;=0.6),1,0)</f>
        <v>0</v>
      </c>
      <c r="AG237">
        <f>IF(AND(AD237&gt;0.6,AD237&lt;0.9),1,0)</f>
        <v>1</v>
      </c>
      <c r="AH237">
        <f>1-AE237-AF237-AG237</f>
        <v>0</v>
      </c>
      <c r="AI237">
        <f>AE237*B237</f>
        <v>0</v>
      </c>
      <c r="AJ237">
        <f>AF237*B237</f>
        <v>0</v>
      </c>
      <c r="AK237">
        <f>AG237*B237</f>
        <v>17</v>
      </c>
      <c r="AL237">
        <f>AH237*B237</f>
        <v>0</v>
      </c>
      <c r="AM237" s="32">
        <v>1.9264117647058825</v>
      </c>
    </row>
    <row r="238" spans="1:39" x14ac:dyDescent="0.3">
      <c r="A238">
        <v>3183</v>
      </c>
      <c r="B238">
        <v>17</v>
      </c>
      <c r="C238" t="s">
        <v>11894</v>
      </c>
      <c r="D238" t="s">
        <v>5590</v>
      </c>
      <c r="E238">
        <v>22.24</v>
      </c>
      <c r="F238">
        <v>20</v>
      </c>
      <c r="G238">
        <v>24</v>
      </c>
      <c r="H238">
        <v>2011.94</v>
      </c>
      <c r="I238">
        <v>2008</v>
      </c>
      <c r="J238">
        <v>2018</v>
      </c>
      <c r="K238" t="s">
        <v>11895</v>
      </c>
      <c r="L238" t="s">
        <v>1447</v>
      </c>
      <c r="M238" s="15"/>
      <c r="N238" s="9" t="s">
        <v>17969</v>
      </c>
      <c r="P238" t="s">
        <v>90</v>
      </c>
      <c r="Q238" s="5">
        <v>0.23499999999999999</v>
      </c>
      <c r="R238" t="s">
        <v>5622</v>
      </c>
      <c r="S238" s="5">
        <v>0.17599999999999999</v>
      </c>
      <c r="T238" t="s">
        <v>8781</v>
      </c>
      <c r="U238" s="5">
        <v>0.17599999999999999</v>
      </c>
      <c r="V238" t="s">
        <v>4200</v>
      </c>
      <c r="W238" s="5">
        <v>0.11799999999999999</v>
      </c>
      <c r="X238" t="s">
        <v>4854</v>
      </c>
      <c r="Y238" s="5">
        <v>5.8999999999999997E-2</v>
      </c>
      <c r="Z238" s="28">
        <v>3183</v>
      </c>
      <c r="AA238">
        <v>17</v>
      </c>
      <c r="AB238">
        <v>0.77300000000000002</v>
      </c>
      <c r="AC238">
        <v>1</v>
      </c>
      <c r="AD238">
        <v>0.96699999999999997</v>
      </c>
      <c r="AE238">
        <f>IF(AD238&gt;=0.9,1,0)</f>
        <v>1</v>
      </c>
      <c r="AF238">
        <f>IF(AND(AD238&gt;=0.4,AD238&lt;=0.6),1,0)</f>
        <v>0</v>
      </c>
      <c r="AG238">
        <f>IF(AND(AD238&gt;0.6,AD238&lt;0.9),1,0)</f>
        <v>0</v>
      </c>
      <c r="AH238">
        <f>1-AE238-AF238-AG238</f>
        <v>0</v>
      </c>
      <c r="AI238">
        <f>AE238*B238</f>
        <v>17</v>
      </c>
      <c r="AJ238">
        <f>AF238*B238</f>
        <v>0</v>
      </c>
      <c r="AK238">
        <f>AG238*B238</f>
        <v>0</v>
      </c>
      <c r="AL238">
        <f>AH238*B238</f>
        <v>0</v>
      </c>
      <c r="AM238" s="32">
        <v>1.8260000000000001</v>
      </c>
    </row>
    <row r="239" spans="1:39" x14ac:dyDescent="0.3">
      <c r="A239">
        <v>3217</v>
      </c>
      <c r="B239">
        <v>17</v>
      </c>
      <c r="C239" t="s">
        <v>5721</v>
      </c>
      <c r="D239" t="s">
        <v>5722</v>
      </c>
      <c r="E239">
        <v>38.82</v>
      </c>
      <c r="F239">
        <v>30</v>
      </c>
      <c r="G239">
        <v>50</v>
      </c>
      <c r="H239">
        <v>2012.88</v>
      </c>
      <c r="I239">
        <v>2008</v>
      </c>
      <c r="J239">
        <v>2018</v>
      </c>
      <c r="K239" t="s">
        <v>1528</v>
      </c>
      <c r="L239" t="s">
        <v>1529</v>
      </c>
      <c r="M239" s="15"/>
      <c r="N239" s="9" t="s">
        <v>17969</v>
      </c>
      <c r="P239" t="s">
        <v>103</v>
      </c>
      <c r="Q239" s="5">
        <v>0.58799999999999997</v>
      </c>
      <c r="R239" t="s">
        <v>5085</v>
      </c>
      <c r="S239" s="5">
        <v>0.35299999999999998</v>
      </c>
      <c r="T239" t="s">
        <v>109</v>
      </c>
      <c r="U239" s="5">
        <v>5.8999999999999997E-2</v>
      </c>
      <c r="W239" s="5">
        <v>0</v>
      </c>
      <c r="Y239" s="5">
        <v>0</v>
      </c>
      <c r="Z239" s="28">
        <v>3217</v>
      </c>
      <c r="AA239">
        <v>17</v>
      </c>
      <c r="AB239">
        <v>0.91900000000000004</v>
      </c>
      <c r="AC239">
        <v>1</v>
      </c>
      <c r="AD239">
        <v>0.97499999999999998</v>
      </c>
      <c r="AE239">
        <f>IF(AD239&gt;=0.9,1,0)</f>
        <v>1</v>
      </c>
      <c r="AF239">
        <f>IF(AND(AD239&gt;=0.4,AD239&lt;=0.6),1,0)</f>
        <v>0</v>
      </c>
      <c r="AG239">
        <f>IF(AND(AD239&gt;0.6,AD239&lt;0.9),1,0)</f>
        <v>0</v>
      </c>
      <c r="AH239">
        <f>1-AE239-AF239-AG239</f>
        <v>0</v>
      </c>
      <c r="AI239">
        <f>AE239*B239</f>
        <v>17</v>
      </c>
      <c r="AJ239">
        <f>AF239*B239</f>
        <v>0</v>
      </c>
      <c r="AK239">
        <f>AG239*B239</f>
        <v>0</v>
      </c>
      <c r="AL239">
        <f>AH239*B239</f>
        <v>0</v>
      </c>
      <c r="AM239" s="32">
        <v>1.6778823529411766</v>
      </c>
    </row>
    <row r="240" spans="1:39" x14ac:dyDescent="0.3">
      <c r="A240">
        <v>2783</v>
      </c>
      <c r="B240">
        <v>17</v>
      </c>
      <c r="C240" t="s">
        <v>5502</v>
      </c>
      <c r="D240" t="s">
        <v>5503</v>
      </c>
      <c r="E240">
        <v>83.06</v>
      </c>
      <c r="F240">
        <v>74</v>
      </c>
      <c r="G240">
        <v>94</v>
      </c>
      <c r="H240">
        <v>2009.41</v>
      </c>
      <c r="I240">
        <v>2007</v>
      </c>
      <c r="J240">
        <v>2013</v>
      </c>
      <c r="K240" t="s">
        <v>1379</v>
      </c>
      <c r="L240" t="s">
        <v>1380</v>
      </c>
      <c r="M240" s="15"/>
      <c r="N240" s="9" t="s">
        <v>17969</v>
      </c>
      <c r="P240" t="s">
        <v>87</v>
      </c>
      <c r="Q240" s="5">
        <v>0.47099999999999997</v>
      </c>
      <c r="R240" t="s">
        <v>90</v>
      </c>
      <c r="S240" s="5">
        <v>0.35299999999999998</v>
      </c>
      <c r="T240" t="s">
        <v>56</v>
      </c>
      <c r="U240" s="5">
        <v>0.11799999999999999</v>
      </c>
      <c r="V240" t="s">
        <v>103</v>
      </c>
      <c r="W240" s="5">
        <v>5.8999999999999997E-2</v>
      </c>
      <c r="Y240" s="5">
        <v>0</v>
      </c>
      <c r="Z240" s="28">
        <v>2783</v>
      </c>
      <c r="AA240">
        <v>17</v>
      </c>
      <c r="AB240">
        <v>0.98799999999999999</v>
      </c>
      <c r="AC240">
        <v>1</v>
      </c>
      <c r="AD240">
        <v>0.998</v>
      </c>
      <c r="AE240">
        <f>IF(AD240&gt;=0.9,1,0)</f>
        <v>1</v>
      </c>
      <c r="AF240">
        <f>IF(AND(AD240&gt;=0.4,AD240&lt;=0.6),1,0)</f>
        <v>0</v>
      </c>
      <c r="AG240">
        <f>IF(AND(AD240&gt;0.6,AD240&lt;0.9),1,0)</f>
        <v>0</v>
      </c>
      <c r="AH240">
        <f>1-AE240-AF240-AG240</f>
        <v>0</v>
      </c>
      <c r="AI240">
        <f>AE240*B240</f>
        <v>17</v>
      </c>
      <c r="AJ240">
        <f>AF240*B240</f>
        <v>0</v>
      </c>
      <c r="AK240">
        <f>AG240*B240</f>
        <v>0</v>
      </c>
      <c r="AL240">
        <f>AH240*B240</f>
        <v>0</v>
      </c>
      <c r="AM240" s="32">
        <v>2.2946470588235295</v>
      </c>
    </row>
    <row r="241" spans="1:39" x14ac:dyDescent="0.3">
      <c r="A241">
        <v>2786</v>
      </c>
      <c r="B241">
        <v>17</v>
      </c>
      <c r="C241" t="s">
        <v>5506</v>
      </c>
      <c r="D241" t="s">
        <v>5507</v>
      </c>
      <c r="E241">
        <v>36.590000000000003</v>
      </c>
      <c r="F241">
        <v>25</v>
      </c>
      <c r="G241">
        <v>52</v>
      </c>
      <c r="H241">
        <v>2009.12</v>
      </c>
      <c r="I241">
        <v>2007</v>
      </c>
      <c r="J241">
        <v>2013</v>
      </c>
      <c r="K241" t="s">
        <v>1383</v>
      </c>
      <c r="L241" t="s">
        <v>1384</v>
      </c>
      <c r="M241" s="15"/>
      <c r="N241" s="9" t="s">
        <v>17969</v>
      </c>
      <c r="P241" t="s">
        <v>56</v>
      </c>
      <c r="Q241" s="5">
        <v>0.47099999999999997</v>
      </c>
      <c r="R241" t="s">
        <v>90</v>
      </c>
      <c r="S241" s="5">
        <v>0.23499999999999999</v>
      </c>
      <c r="T241" t="s">
        <v>4079</v>
      </c>
      <c r="U241" s="5">
        <v>5.8999999999999997E-2</v>
      </c>
      <c r="V241" t="s">
        <v>4234</v>
      </c>
      <c r="W241" s="5">
        <v>5.8999999999999997E-2</v>
      </c>
      <c r="X241" t="s">
        <v>3734</v>
      </c>
      <c r="Y241" s="5">
        <v>5.8999999999999997E-2</v>
      </c>
      <c r="Z241" s="28">
        <v>2786</v>
      </c>
      <c r="AA241">
        <v>17</v>
      </c>
      <c r="AB241">
        <v>0.70799999999999996</v>
      </c>
      <c r="AC241">
        <v>0.80400000000000005</v>
      </c>
      <c r="AD241">
        <v>0.77</v>
      </c>
      <c r="AE241">
        <f>IF(AD241&gt;=0.9,1,0)</f>
        <v>0</v>
      </c>
      <c r="AF241">
        <f>IF(AND(AD241&gt;=0.4,AD241&lt;=0.6),1,0)</f>
        <v>0</v>
      </c>
      <c r="AG241">
        <f>IF(AND(AD241&gt;0.6,AD241&lt;0.9),1,0)</f>
        <v>1</v>
      </c>
      <c r="AH241">
        <f>1-AE241-AF241-AG241</f>
        <v>0</v>
      </c>
      <c r="AI241">
        <f>AE241*B241</f>
        <v>0</v>
      </c>
      <c r="AJ241">
        <f>AF241*B241</f>
        <v>0</v>
      </c>
      <c r="AK241">
        <f>AG241*B241</f>
        <v>17</v>
      </c>
      <c r="AL241">
        <f>AH241*B241</f>
        <v>0</v>
      </c>
      <c r="AM241" s="32">
        <v>2.2295294117647058</v>
      </c>
    </row>
    <row r="242" spans="1:39" x14ac:dyDescent="0.3">
      <c r="A242">
        <v>2159</v>
      </c>
      <c r="B242">
        <v>17</v>
      </c>
      <c r="C242" t="s">
        <v>5105</v>
      </c>
      <c r="D242" t="s">
        <v>5106</v>
      </c>
      <c r="E242">
        <v>50.47</v>
      </c>
      <c r="F242">
        <v>48</v>
      </c>
      <c r="G242">
        <v>56</v>
      </c>
      <c r="H242">
        <v>2008.29</v>
      </c>
      <c r="I242">
        <v>2005</v>
      </c>
      <c r="J242">
        <v>2016</v>
      </c>
      <c r="K242" t="s">
        <v>1153</v>
      </c>
      <c r="L242" t="s">
        <v>1154</v>
      </c>
      <c r="M242" s="15"/>
      <c r="N242" s="9" t="s">
        <v>17969</v>
      </c>
      <c r="P242" t="s">
        <v>57</v>
      </c>
      <c r="Q242" s="5">
        <v>0.35299999999999998</v>
      </c>
      <c r="R242" t="s">
        <v>90</v>
      </c>
      <c r="S242" s="5">
        <v>0.23499999999999999</v>
      </c>
      <c r="T242" t="s">
        <v>56</v>
      </c>
      <c r="U242" s="5">
        <v>0.23499999999999999</v>
      </c>
      <c r="V242" t="s">
        <v>195</v>
      </c>
      <c r="W242" s="5">
        <v>0.11799999999999999</v>
      </c>
      <c r="X242" t="s">
        <v>186</v>
      </c>
      <c r="Y242" s="5">
        <v>5.8999999999999997E-2</v>
      </c>
      <c r="Z242" s="28">
        <v>2159</v>
      </c>
      <c r="AA242">
        <v>17</v>
      </c>
      <c r="AB242">
        <v>0.78200000000000003</v>
      </c>
      <c r="AC242">
        <v>0.98099999999999998</v>
      </c>
      <c r="AD242">
        <v>0.95699999999999996</v>
      </c>
      <c r="AE242">
        <f>IF(AD242&gt;=0.9,1,0)</f>
        <v>1</v>
      </c>
      <c r="AF242">
        <f>IF(AND(AD242&gt;=0.4,AD242&lt;=0.6),1,0)</f>
        <v>0</v>
      </c>
      <c r="AG242">
        <f>IF(AND(AD242&gt;0.6,AD242&lt;0.9),1,0)</f>
        <v>0</v>
      </c>
      <c r="AH242">
        <f>1-AE242-AF242-AG242</f>
        <v>0</v>
      </c>
      <c r="AI242">
        <f>AE242*B242</f>
        <v>17</v>
      </c>
      <c r="AJ242">
        <f>AF242*B242</f>
        <v>0</v>
      </c>
      <c r="AK242">
        <f>AG242*B242</f>
        <v>0</v>
      </c>
      <c r="AL242">
        <f>AH242*B242</f>
        <v>0</v>
      </c>
      <c r="AM242" s="32">
        <v>2.2348235294117647</v>
      </c>
    </row>
    <row r="243" spans="1:39" x14ac:dyDescent="0.3">
      <c r="A243">
        <v>1602</v>
      </c>
      <c r="B243">
        <v>17</v>
      </c>
      <c r="C243" t="s">
        <v>4771</v>
      </c>
      <c r="D243" t="s">
        <v>10376</v>
      </c>
      <c r="E243">
        <v>55.35</v>
      </c>
      <c r="F243">
        <v>43</v>
      </c>
      <c r="G243">
        <v>65</v>
      </c>
      <c r="H243">
        <v>2007.71</v>
      </c>
      <c r="I243">
        <v>2003</v>
      </c>
      <c r="J243">
        <v>2011</v>
      </c>
      <c r="K243" t="s">
        <v>938</v>
      </c>
      <c r="L243" t="s">
        <v>10377</v>
      </c>
      <c r="M243" s="15"/>
      <c r="N243" s="9" t="s">
        <v>17969</v>
      </c>
      <c r="P243" t="s">
        <v>87</v>
      </c>
      <c r="Q243" s="5">
        <v>0.29399999999999998</v>
      </c>
      <c r="R243" t="s">
        <v>90</v>
      </c>
      <c r="S243" s="5">
        <v>0.23499999999999999</v>
      </c>
      <c r="T243" t="s">
        <v>103</v>
      </c>
      <c r="U243" s="5">
        <v>0.17599999999999999</v>
      </c>
      <c r="V243" t="s">
        <v>4772</v>
      </c>
      <c r="W243" s="5">
        <v>0.11799999999999999</v>
      </c>
      <c r="X243" t="s">
        <v>13</v>
      </c>
      <c r="Y243" s="5">
        <v>5.8999999999999997E-2</v>
      </c>
      <c r="Z243" s="28">
        <v>1602</v>
      </c>
      <c r="AA243">
        <v>17</v>
      </c>
      <c r="AB243">
        <v>0.96599999999999997</v>
      </c>
      <c r="AC243">
        <v>1</v>
      </c>
      <c r="AD243">
        <v>0.99199999999999999</v>
      </c>
      <c r="AE243">
        <f>IF(AD243&gt;=0.9,1,0)</f>
        <v>1</v>
      </c>
      <c r="AF243">
        <f>IF(AND(AD243&gt;=0.4,AD243&lt;=0.6),1,0)</f>
        <v>0</v>
      </c>
      <c r="AG243">
        <f>IF(AND(AD243&gt;0.6,AD243&lt;0.9),1,0)</f>
        <v>0</v>
      </c>
      <c r="AH243">
        <f>1-AE243-AF243-AG243</f>
        <v>0</v>
      </c>
      <c r="AI243">
        <f>AE243*B243</f>
        <v>17</v>
      </c>
      <c r="AJ243">
        <f>AF243*B243</f>
        <v>0</v>
      </c>
      <c r="AK243">
        <f>AG243*B243</f>
        <v>0</v>
      </c>
      <c r="AL243">
        <f>AH243*B243</f>
        <v>0</v>
      </c>
      <c r="AM243" s="32">
        <v>2.295529411764706</v>
      </c>
    </row>
    <row r="244" spans="1:39" x14ac:dyDescent="0.3">
      <c r="A244">
        <v>789</v>
      </c>
      <c r="B244">
        <v>17</v>
      </c>
      <c r="C244" t="s">
        <v>4197</v>
      </c>
      <c r="D244" t="s">
        <v>4198</v>
      </c>
      <c r="E244">
        <v>35.53</v>
      </c>
      <c r="F244">
        <v>30</v>
      </c>
      <c r="G244">
        <v>44</v>
      </c>
      <c r="H244">
        <v>2003.76</v>
      </c>
      <c r="I244">
        <v>1999</v>
      </c>
      <c r="J244">
        <v>2010</v>
      </c>
      <c r="K244" t="s">
        <v>597</v>
      </c>
      <c r="L244" t="s">
        <v>598</v>
      </c>
      <c r="M244" s="15"/>
      <c r="N244" s="9" t="s">
        <v>17969</v>
      </c>
      <c r="P244" t="s">
        <v>90</v>
      </c>
      <c r="Q244" s="5">
        <v>0.47099999999999997</v>
      </c>
      <c r="R244" t="s">
        <v>71</v>
      </c>
      <c r="S244" s="5">
        <v>0.23499999999999999</v>
      </c>
      <c r="T244" t="s">
        <v>56</v>
      </c>
      <c r="U244" s="5">
        <v>0.11799999999999999</v>
      </c>
      <c r="V244" t="s">
        <v>87</v>
      </c>
      <c r="W244" s="5">
        <v>0.11799999999999999</v>
      </c>
      <c r="X244" t="s">
        <v>103</v>
      </c>
      <c r="Y244" s="5">
        <v>5.8999999999999997E-2</v>
      </c>
      <c r="Z244" s="28">
        <v>789</v>
      </c>
      <c r="AA244">
        <v>16</v>
      </c>
      <c r="AB244">
        <v>0.75</v>
      </c>
      <c r="AC244">
        <v>1</v>
      </c>
      <c r="AD244">
        <v>0.96</v>
      </c>
      <c r="AE244">
        <f>IF(AD244&gt;=0.9,1,0)</f>
        <v>1</v>
      </c>
      <c r="AF244">
        <f>IF(AND(AD244&gt;=0.4,AD244&lt;=0.6),1,0)</f>
        <v>0</v>
      </c>
      <c r="AG244">
        <f>IF(AND(AD244&gt;0.6,AD244&lt;0.9),1,0)</f>
        <v>0</v>
      </c>
      <c r="AH244">
        <f>1-AE244-AF244-AG244</f>
        <v>0</v>
      </c>
      <c r="AI244">
        <f>AE244*B244</f>
        <v>17</v>
      </c>
      <c r="AJ244">
        <f>AF244*B244</f>
        <v>0</v>
      </c>
      <c r="AK244">
        <f>AG244*B244</f>
        <v>0</v>
      </c>
      <c r="AL244">
        <f>AH244*B244</f>
        <v>0</v>
      </c>
      <c r="AM244" s="32">
        <v>2.3069999999999999</v>
      </c>
    </row>
    <row r="245" spans="1:39" x14ac:dyDescent="0.3">
      <c r="A245">
        <v>521</v>
      </c>
      <c r="B245">
        <v>17</v>
      </c>
      <c r="C245" t="s">
        <v>4020</v>
      </c>
      <c r="D245" t="s">
        <v>9386</v>
      </c>
      <c r="E245">
        <v>33.76</v>
      </c>
      <c r="F245">
        <v>26</v>
      </c>
      <c r="G245">
        <v>42</v>
      </c>
      <c r="H245">
        <v>2000.88</v>
      </c>
      <c r="I245">
        <v>1998</v>
      </c>
      <c r="J245">
        <v>2003</v>
      </c>
      <c r="K245" t="s">
        <v>455</v>
      </c>
      <c r="L245" t="s">
        <v>9387</v>
      </c>
      <c r="M245" s="15"/>
      <c r="N245" s="9" t="s">
        <v>17969</v>
      </c>
      <c r="P245" t="s">
        <v>132</v>
      </c>
      <c r="Q245" s="5">
        <v>0.29399999999999998</v>
      </c>
      <c r="R245" t="s">
        <v>3781</v>
      </c>
      <c r="S245" s="5">
        <v>0.17599999999999999</v>
      </c>
      <c r="T245" t="s">
        <v>57</v>
      </c>
      <c r="U245" s="5">
        <v>0.17599999999999999</v>
      </c>
      <c r="V245" t="s">
        <v>103</v>
      </c>
      <c r="W245" s="5">
        <v>0.17599999999999999</v>
      </c>
      <c r="X245" t="s">
        <v>56</v>
      </c>
      <c r="Y245" s="5">
        <v>0.11799999999999999</v>
      </c>
      <c r="Z245" s="28">
        <v>521</v>
      </c>
      <c r="AA245">
        <v>17</v>
      </c>
      <c r="AB245">
        <v>0.9</v>
      </c>
      <c r="AC245">
        <v>0.96899999999999997</v>
      </c>
      <c r="AD245">
        <v>0.94499999999999995</v>
      </c>
      <c r="AE245">
        <f>IF(AD245&gt;=0.9,1,0)</f>
        <v>1</v>
      </c>
      <c r="AF245">
        <f>IF(AND(AD245&gt;=0.4,AD245&lt;=0.6),1,0)</f>
        <v>0</v>
      </c>
      <c r="AG245">
        <f>IF(AND(AD245&gt;0.6,AD245&lt;0.9),1,0)</f>
        <v>0</v>
      </c>
      <c r="AH245">
        <f>1-AE245-AF245-AG245</f>
        <v>0</v>
      </c>
      <c r="AI245">
        <f>AE245*B245</f>
        <v>17</v>
      </c>
      <c r="AJ245">
        <f>AF245*B245</f>
        <v>0</v>
      </c>
      <c r="AK245">
        <f>AG245*B245</f>
        <v>0</v>
      </c>
      <c r="AL245">
        <f>AH245*B245</f>
        <v>0</v>
      </c>
      <c r="AM245" s="32">
        <v>2.1738235294117647</v>
      </c>
    </row>
    <row r="246" spans="1:39" x14ac:dyDescent="0.3">
      <c r="A246">
        <v>352</v>
      </c>
      <c r="B246">
        <v>17</v>
      </c>
      <c r="C246" t="s">
        <v>9215</v>
      </c>
      <c r="D246" t="s">
        <v>3863</v>
      </c>
      <c r="E246">
        <v>29.06</v>
      </c>
      <c r="F246">
        <v>23</v>
      </c>
      <c r="G246">
        <v>35</v>
      </c>
      <c r="H246">
        <v>2000.35</v>
      </c>
      <c r="I246">
        <v>1997</v>
      </c>
      <c r="J246">
        <v>2005</v>
      </c>
      <c r="K246" t="s">
        <v>9216</v>
      </c>
      <c r="L246" t="s">
        <v>350</v>
      </c>
      <c r="M246" s="15"/>
      <c r="N246" s="9" t="s">
        <v>17969</v>
      </c>
      <c r="P246" t="s">
        <v>57</v>
      </c>
      <c r="Q246" s="5">
        <v>0.47099999999999997</v>
      </c>
      <c r="R246" t="s">
        <v>56</v>
      </c>
      <c r="S246" s="5">
        <v>0.11799999999999999</v>
      </c>
      <c r="T246" t="s">
        <v>90</v>
      </c>
      <c r="U246" s="5">
        <v>0.11799999999999999</v>
      </c>
      <c r="V246" t="s">
        <v>54</v>
      </c>
      <c r="W246" s="5">
        <v>0.11799999999999999</v>
      </c>
      <c r="X246" t="s">
        <v>3864</v>
      </c>
      <c r="Y246" s="5">
        <v>5.8999999999999997E-2</v>
      </c>
      <c r="Z246" s="28">
        <v>352</v>
      </c>
      <c r="AA246">
        <v>17</v>
      </c>
      <c r="AB246">
        <v>0.86699999999999999</v>
      </c>
      <c r="AC246">
        <v>0.97099999999999997</v>
      </c>
      <c r="AD246">
        <v>0.93799999999999994</v>
      </c>
      <c r="AE246">
        <f>IF(AD246&gt;=0.9,1,0)</f>
        <v>1</v>
      </c>
      <c r="AF246">
        <f>IF(AND(AD246&gt;=0.4,AD246&lt;=0.6),1,0)</f>
        <v>0</v>
      </c>
      <c r="AG246">
        <f>IF(AND(AD246&gt;0.6,AD246&lt;0.9),1,0)</f>
        <v>0</v>
      </c>
      <c r="AH246">
        <f>1-AE246-AF246-AG246</f>
        <v>0</v>
      </c>
      <c r="AI246">
        <f>AE246*B246</f>
        <v>17</v>
      </c>
      <c r="AJ246">
        <f>AF246*B246</f>
        <v>0</v>
      </c>
      <c r="AK246">
        <f>AG246*B246</f>
        <v>0</v>
      </c>
      <c r="AL246">
        <f>AH246*B246</f>
        <v>0</v>
      </c>
      <c r="AM246" s="32">
        <v>2.255235294117647</v>
      </c>
    </row>
    <row r="247" spans="1:39" x14ac:dyDescent="0.3">
      <c r="A247">
        <v>368</v>
      </c>
      <c r="B247">
        <v>17</v>
      </c>
      <c r="C247" t="s">
        <v>3876</v>
      </c>
      <c r="D247" t="s">
        <v>9237</v>
      </c>
      <c r="E247">
        <v>63.41</v>
      </c>
      <c r="F247">
        <v>62</v>
      </c>
      <c r="G247">
        <v>64</v>
      </c>
      <c r="H247">
        <v>2001.88</v>
      </c>
      <c r="I247">
        <v>1997</v>
      </c>
      <c r="J247">
        <v>2007</v>
      </c>
      <c r="K247" t="s">
        <v>361</v>
      </c>
      <c r="L247" t="s">
        <v>9238</v>
      </c>
      <c r="M247" s="15"/>
      <c r="N247" s="9" t="s">
        <v>17969</v>
      </c>
      <c r="P247" t="s">
        <v>195</v>
      </c>
      <c r="Q247" s="5">
        <v>0.70599999999999996</v>
      </c>
      <c r="R247" t="s">
        <v>132</v>
      </c>
      <c r="S247" s="5">
        <v>0.23499999999999999</v>
      </c>
      <c r="T247" t="s">
        <v>3675</v>
      </c>
      <c r="U247" s="5">
        <v>5.8999999999999997E-2</v>
      </c>
      <c r="W247" s="5">
        <v>0</v>
      </c>
      <c r="Y247" s="5">
        <v>0</v>
      </c>
      <c r="Z247" s="28">
        <v>368</v>
      </c>
      <c r="AA247">
        <v>17</v>
      </c>
      <c r="AB247">
        <v>0.91800000000000004</v>
      </c>
      <c r="AC247">
        <v>0.92100000000000004</v>
      </c>
      <c r="AD247">
        <v>0.92</v>
      </c>
      <c r="AE247">
        <f>IF(AD247&gt;=0.9,1,0)</f>
        <v>1</v>
      </c>
      <c r="AF247">
        <f>IF(AND(AD247&gt;=0.4,AD247&lt;=0.6),1,0)</f>
        <v>0</v>
      </c>
      <c r="AG247">
        <f>IF(AND(AD247&gt;0.6,AD247&lt;0.9),1,0)</f>
        <v>0</v>
      </c>
      <c r="AH247">
        <f>1-AE247-AF247-AG247</f>
        <v>0</v>
      </c>
      <c r="AI247">
        <f>AE247*B247</f>
        <v>17</v>
      </c>
      <c r="AJ247">
        <f>AF247*B247</f>
        <v>0</v>
      </c>
      <c r="AK247">
        <f>AG247*B247</f>
        <v>0</v>
      </c>
      <c r="AL247">
        <f>AH247*B247</f>
        <v>0</v>
      </c>
      <c r="AM247" s="32">
        <v>2.1296470588235294</v>
      </c>
    </row>
    <row r="248" spans="1:39" x14ac:dyDescent="0.3">
      <c r="A248">
        <v>113</v>
      </c>
      <c r="B248">
        <v>17</v>
      </c>
      <c r="C248" t="s">
        <v>3664</v>
      </c>
      <c r="D248" t="s">
        <v>4498</v>
      </c>
      <c r="E248">
        <v>73.12</v>
      </c>
      <c r="F248">
        <v>62</v>
      </c>
      <c r="G248">
        <v>93</v>
      </c>
      <c r="H248">
        <v>1999.18</v>
      </c>
      <c r="I248">
        <v>1996</v>
      </c>
      <c r="J248">
        <v>2003</v>
      </c>
      <c r="K248" t="s">
        <v>208</v>
      </c>
      <c r="L248" t="s">
        <v>785</v>
      </c>
      <c r="M248" s="15"/>
      <c r="N248" s="9" t="s">
        <v>17969</v>
      </c>
      <c r="P248" t="s">
        <v>132</v>
      </c>
      <c r="Q248" s="5">
        <v>0.88200000000000001</v>
      </c>
      <c r="R248" t="s">
        <v>90</v>
      </c>
      <c r="S248" s="5">
        <v>0.11799999999999999</v>
      </c>
      <c r="U248" s="5">
        <v>0</v>
      </c>
      <c r="W248" s="5">
        <v>0</v>
      </c>
      <c r="Y248" s="5">
        <v>0</v>
      </c>
      <c r="Z248" s="28">
        <v>113</v>
      </c>
      <c r="AA248">
        <v>17</v>
      </c>
      <c r="AB248">
        <v>0.95499999999999996</v>
      </c>
      <c r="AC248">
        <v>1</v>
      </c>
      <c r="AD248">
        <v>0.98699999999999999</v>
      </c>
      <c r="AE248">
        <f>IF(AD248&gt;=0.9,1,0)</f>
        <v>1</v>
      </c>
      <c r="AF248">
        <f>IF(AND(AD248&gt;=0.4,AD248&lt;=0.6),1,0)</f>
        <v>0</v>
      </c>
      <c r="AG248">
        <f>IF(AND(AD248&gt;0.6,AD248&lt;0.9),1,0)</f>
        <v>0</v>
      </c>
      <c r="AH248">
        <f>1-AE248-AF248-AG248</f>
        <v>0</v>
      </c>
      <c r="AI248">
        <f>AE248*B248</f>
        <v>17</v>
      </c>
      <c r="AJ248">
        <f>AF248*B248</f>
        <v>0</v>
      </c>
      <c r="AK248">
        <f>AG248*B248</f>
        <v>0</v>
      </c>
      <c r="AL248">
        <f>AH248*B248</f>
        <v>0</v>
      </c>
      <c r="AM248" s="32">
        <v>2.1864705882352942</v>
      </c>
    </row>
    <row r="249" spans="1:39" x14ac:dyDescent="0.3">
      <c r="A249">
        <v>7661</v>
      </c>
      <c r="B249">
        <v>16</v>
      </c>
      <c r="C249" t="s">
        <v>8020</v>
      </c>
      <c r="D249" t="s">
        <v>16016</v>
      </c>
      <c r="E249">
        <v>84.94</v>
      </c>
      <c r="F249">
        <v>76</v>
      </c>
      <c r="G249">
        <v>99</v>
      </c>
      <c r="H249">
        <v>2016.88</v>
      </c>
      <c r="I249">
        <v>2015</v>
      </c>
      <c r="J249">
        <v>2018</v>
      </c>
      <c r="K249" t="s">
        <v>3094</v>
      </c>
      <c r="L249" t="s">
        <v>16017</v>
      </c>
      <c r="M249" s="15"/>
      <c r="N249" s="7"/>
      <c r="P249" t="s">
        <v>5914</v>
      </c>
      <c r="Q249" s="5">
        <v>0.188</v>
      </c>
      <c r="R249" t="s">
        <v>4384</v>
      </c>
      <c r="S249" s="5">
        <v>0.188</v>
      </c>
      <c r="T249" t="s">
        <v>5177</v>
      </c>
      <c r="U249" s="5">
        <v>0.188</v>
      </c>
      <c r="V249" t="s">
        <v>4276</v>
      </c>
      <c r="W249" s="5">
        <v>6.3E-2</v>
      </c>
      <c r="X249" t="s">
        <v>8021</v>
      </c>
      <c r="Y249" s="5">
        <v>6.3E-2</v>
      </c>
      <c r="Z249" s="28">
        <v>7661</v>
      </c>
      <c r="AA249">
        <v>16</v>
      </c>
      <c r="AB249">
        <v>0.83699999999999997</v>
      </c>
      <c r="AC249">
        <v>0.92700000000000005</v>
      </c>
      <c r="AD249">
        <v>0.88800000000000001</v>
      </c>
      <c r="AE249">
        <f>IF(AD249&gt;=0.9,1,0)</f>
        <v>0</v>
      </c>
      <c r="AF249">
        <f>IF(AND(AD249&gt;=0.4,AD249&lt;=0.6),1,0)</f>
        <v>0</v>
      </c>
      <c r="AG249">
        <f>IF(AND(AD249&gt;0.6,AD249&lt;0.9),1,0)</f>
        <v>1</v>
      </c>
      <c r="AH249">
        <f>1-AE249-AF249-AG249</f>
        <v>0</v>
      </c>
      <c r="AI249">
        <f>AE249*B249</f>
        <v>0</v>
      </c>
      <c r="AJ249">
        <f>AF249*B249</f>
        <v>0</v>
      </c>
      <c r="AK249">
        <f>AG249*B249</f>
        <v>16</v>
      </c>
      <c r="AL249">
        <f>AH249*B249</f>
        <v>0</v>
      </c>
      <c r="AM249" s="32">
        <v>0.94756249999999997</v>
      </c>
    </row>
    <row r="250" spans="1:39" x14ac:dyDescent="0.3">
      <c r="A250">
        <v>5600</v>
      </c>
      <c r="B250">
        <v>16</v>
      </c>
      <c r="C250" t="s">
        <v>14157</v>
      </c>
      <c r="D250" t="s">
        <v>14158</v>
      </c>
      <c r="E250">
        <v>82.44</v>
      </c>
      <c r="F250">
        <v>77</v>
      </c>
      <c r="G250">
        <v>88</v>
      </c>
      <c r="H250">
        <v>2015.38</v>
      </c>
      <c r="I250">
        <v>2013</v>
      </c>
      <c r="J250">
        <v>2018</v>
      </c>
      <c r="K250" t="s">
        <v>14159</v>
      </c>
      <c r="L250" t="s">
        <v>14160</v>
      </c>
      <c r="M250" s="15"/>
      <c r="N250" s="9" t="s">
        <v>17969</v>
      </c>
      <c r="P250" t="s">
        <v>195</v>
      </c>
      <c r="Q250" s="5">
        <v>0.5</v>
      </c>
      <c r="R250" t="s">
        <v>186</v>
      </c>
      <c r="S250" s="5">
        <v>0.125</v>
      </c>
      <c r="T250" t="s">
        <v>90</v>
      </c>
      <c r="U250" s="5">
        <v>0.125</v>
      </c>
      <c r="V250" t="s">
        <v>4188</v>
      </c>
      <c r="W250" s="5">
        <v>6.3E-2</v>
      </c>
      <c r="X250" t="s">
        <v>86</v>
      </c>
      <c r="Y250" s="5">
        <v>6.3E-2</v>
      </c>
      <c r="Z250" s="28">
        <v>5600</v>
      </c>
      <c r="AA250">
        <v>16</v>
      </c>
      <c r="AB250">
        <v>0.95099999999999996</v>
      </c>
      <c r="AC250">
        <v>1</v>
      </c>
      <c r="AD250">
        <v>0.97699999999999998</v>
      </c>
      <c r="AE250">
        <f>IF(AD250&gt;=0.9,1,0)</f>
        <v>1</v>
      </c>
      <c r="AF250">
        <f>IF(AND(AD250&gt;=0.4,AD250&lt;=0.6),1,0)</f>
        <v>0</v>
      </c>
      <c r="AG250">
        <f>IF(AND(AD250&gt;0.6,AD250&lt;0.9),1,0)</f>
        <v>0</v>
      </c>
      <c r="AH250">
        <f>1-AE250-AF250-AG250</f>
        <v>0</v>
      </c>
      <c r="AI250">
        <f>AE250*B250</f>
        <v>16</v>
      </c>
      <c r="AJ250">
        <f>AF250*B250</f>
        <v>0</v>
      </c>
      <c r="AK250">
        <f>AG250*B250</f>
        <v>0</v>
      </c>
      <c r="AL250">
        <f>AH250*B250</f>
        <v>0</v>
      </c>
      <c r="AM250" s="32">
        <v>1.4548749999999999</v>
      </c>
    </row>
    <row r="251" spans="1:39" x14ac:dyDescent="0.3">
      <c r="A251">
        <v>5949</v>
      </c>
      <c r="B251">
        <v>16</v>
      </c>
      <c r="C251" t="s">
        <v>7210</v>
      </c>
      <c r="D251" t="s">
        <v>14507</v>
      </c>
      <c r="E251">
        <v>89.81</v>
      </c>
      <c r="F251">
        <v>80</v>
      </c>
      <c r="G251">
        <v>96</v>
      </c>
      <c r="H251">
        <v>2015.63</v>
      </c>
      <c r="I251">
        <v>2013</v>
      </c>
      <c r="J251">
        <v>2018</v>
      </c>
      <c r="K251" t="s">
        <v>2496</v>
      </c>
      <c r="L251" t="s">
        <v>14508</v>
      </c>
      <c r="M251" s="15"/>
      <c r="N251" s="9" t="s">
        <v>17969</v>
      </c>
      <c r="P251" t="s">
        <v>90</v>
      </c>
      <c r="Q251" s="5">
        <v>0.438</v>
      </c>
      <c r="R251" t="s">
        <v>87</v>
      </c>
      <c r="S251" s="5">
        <v>0.25</v>
      </c>
      <c r="T251" t="s">
        <v>185</v>
      </c>
      <c r="U251" s="5">
        <v>0.125</v>
      </c>
      <c r="V251" t="s">
        <v>4855</v>
      </c>
      <c r="W251" s="5">
        <v>0.125</v>
      </c>
      <c r="X251" t="s">
        <v>103</v>
      </c>
      <c r="Y251" s="5">
        <v>6.3E-2</v>
      </c>
      <c r="Z251" s="28">
        <v>5949</v>
      </c>
      <c r="AA251">
        <v>16</v>
      </c>
      <c r="AB251">
        <v>0.97699999999999998</v>
      </c>
      <c r="AC251">
        <v>1</v>
      </c>
      <c r="AD251">
        <v>0.996</v>
      </c>
      <c r="AE251">
        <f>IF(AD251&gt;=0.9,1,0)</f>
        <v>1</v>
      </c>
      <c r="AF251">
        <f>IF(AND(AD251&gt;=0.4,AD251&lt;=0.6),1,0)</f>
        <v>0</v>
      </c>
      <c r="AG251">
        <f>IF(AND(AD251&gt;0.6,AD251&lt;0.9),1,0)</f>
        <v>0</v>
      </c>
      <c r="AH251">
        <f>1-AE251-AF251-AG251</f>
        <v>0</v>
      </c>
      <c r="AI251">
        <f>AE251*B251</f>
        <v>16</v>
      </c>
      <c r="AJ251">
        <f>AF251*B251</f>
        <v>0</v>
      </c>
      <c r="AK251">
        <f>AG251*B251</f>
        <v>0</v>
      </c>
      <c r="AL251">
        <f>AH251*B251</f>
        <v>0</v>
      </c>
      <c r="AM251" s="32">
        <v>1.3951249999999999</v>
      </c>
    </row>
    <row r="252" spans="1:39" x14ac:dyDescent="0.3">
      <c r="A252">
        <v>4879</v>
      </c>
      <c r="B252">
        <v>16</v>
      </c>
      <c r="C252" t="s">
        <v>13500</v>
      </c>
      <c r="D252" t="s">
        <v>13501</v>
      </c>
      <c r="E252">
        <v>85.88</v>
      </c>
      <c r="F252">
        <v>81</v>
      </c>
      <c r="G252">
        <v>100</v>
      </c>
      <c r="H252">
        <v>2014.31</v>
      </c>
      <c r="I252">
        <v>2012</v>
      </c>
      <c r="J252">
        <v>2018</v>
      </c>
      <c r="K252" t="s">
        <v>13502</v>
      </c>
      <c r="L252" t="s">
        <v>13503</v>
      </c>
      <c r="M252" s="15"/>
      <c r="N252" s="7"/>
      <c r="P252" t="s">
        <v>8786</v>
      </c>
      <c r="Q252" s="5">
        <v>0.375</v>
      </c>
      <c r="R252" t="s">
        <v>6424</v>
      </c>
      <c r="S252" s="5">
        <v>0.25</v>
      </c>
      <c r="T252" t="s">
        <v>6608</v>
      </c>
      <c r="U252" s="5">
        <v>0.125</v>
      </c>
      <c r="V252" t="s">
        <v>6609</v>
      </c>
      <c r="W252" s="5">
        <v>0.125</v>
      </c>
      <c r="X252" t="s">
        <v>6607</v>
      </c>
      <c r="Y252" s="5">
        <v>6.3E-2</v>
      </c>
      <c r="Z252" s="28">
        <v>4879</v>
      </c>
      <c r="AA252">
        <v>16</v>
      </c>
      <c r="AB252">
        <v>0.82099999999999995</v>
      </c>
      <c r="AC252">
        <v>0.93899999999999995</v>
      </c>
      <c r="AD252">
        <v>0.88300000000000001</v>
      </c>
      <c r="AE252">
        <f>IF(AD252&gt;=0.9,1,0)</f>
        <v>0</v>
      </c>
      <c r="AF252">
        <f>IF(AND(AD252&gt;=0.4,AD252&lt;=0.6),1,0)</f>
        <v>0</v>
      </c>
      <c r="AG252">
        <f>IF(AND(AD252&gt;0.6,AD252&lt;0.9),1,0)</f>
        <v>1</v>
      </c>
      <c r="AH252">
        <f>1-AE252-AF252-AG252</f>
        <v>0</v>
      </c>
      <c r="AI252">
        <f>AE252*B252</f>
        <v>0</v>
      </c>
      <c r="AJ252">
        <f>AF252*B252</f>
        <v>0</v>
      </c>
      <c r="AK252">
        <f>AG252*B252</f>
        <v>16</v>
      </c>
      <c r="AL252">
        <f>AH252*B252</f>
        <v>0</v>
      </c>
      <c r="AM252" s="32">
        <v>1.813375</v>
      </c>
    </row>
    <row r="253" spans="1:39" x14ac:dyDescent="0.3">
      <c r="A253">
        <v>4641</v>
      </c>
      <c r="B253">
        <v>16</v>
      </c>
      <c r="C253" t="s">
        <v>13275</v>
      </c>
      <c r="D253" t="s">
        <v>13276</v>
      </c>
      <c r="E253">
        <v>42.81</v>
      </c>
      <c r="F253">
        <v>37</v>
      </c>
      <c r="G253">
        <v>48</v>
      </c>
      <c r="H253">
        <v>2015.13</v>
      </c>
      <c r="I253">
        <v>2011</v>
      </c>
      <c r="J253">
        <v>2018</v>
      </c>
      <c r="K253" t="s">
        <v>13277</v>
      </c>
      <c r="L253" t="s">
        <v>13278</v>
      </c>
      <c r="M253" s="15"/>
      <c r="N253" s="9" t="s">
        <v>17969</v>
      </c>
      <c r="P253" t="s">
        <v>103</v>
      </c>
      <c r="Q253" s="5">
        <v>0.375</v>
      </c>
      <c r="R253" t="s">
        <v>56</v>
      </c>
      <c r="S253" s="5">
        <v>0.313</v>
      </c>
      <c r="T253" t="s">
        <v>90</v>
      </c>
      <c r="U253" s="5">
        <v>6.3E-2</v>
      </c>
      <c r="V253" t="s">
        <v>5386</v>
      </c>
      <c r="W253" s="5">
        <v>6.3E-2</v>
      </c>
      <c r="X253" t="s">
        <v>86</v>
      </c>
      <c r="Y253" s="5">
        <v>6.3E-2</v>
      </c>
      <c r="Z253" s="28">
        <v>4641</v>
      </c>
      <c r="AA253">
        <v>16</v>
      </c>
      <c r="AB253">
        <v>0.74299999999999999</v>
      </c>
      <c r="AC253">
        <v>0.85399999999999998</v>
      </c>
      <c r="AD253">
        <v>0.80100000000000005</v>
      </c>
      <c r="AE253">
        <f>IF(AD253&gt;=0.9,1,0)</f>
        <v>0</v>
      </c>
      <c r="AF253">
        <f>IF(AND(AD253&gt;=0.4,AD253&lt;=0.6),1,0)</f>
        <v>0</v>
      </c>
      <c r="AG253">
        <f>IF(AND(AD253&gt;0.6,AD253&lt;0.9),1,0)</f>
        <v>1</v>
      </c>
      <c r="AH253">
        <f>1-AE253-AF253-AG253</f>
        <v>0</v>
      </c>
      <c r="AI253">
        <f>AE253*B253</f>
        <v>0</v>
      </c>
      <c r="AJ253">
        <f>AF253*B253</f>
        <v>0</v>
      </c>
      <c r="AK253">
        <f>AG253*B253</f>
        <v>16</v>
      </c>
      <c r="AL253">
        <f>AH253*B253</f>
        <v>0</v>
      </c>
      <c r="AM253" s="32">
        <v>1.373375</v>
      </c>
    </row>
    <row r="254" spans="1:39" x14ac:dyDescent="0.3">
      <c r="A254">
        <v>3883</v>
      </c>
      <c r="B254">
        <v>16</v>
      </c>
      <c r="C254" t="s">
        <v>12611</v>
      </c>
      <c r="D254" t="s">
        <v>6086</v>
      </c>
      <c r="E254">
        <v>65.13</v>
      </c>
      <c r="F254">
        <v>59</v>
      </c>
      <c r="G254">
        <v>72</v>
      </c>
      <c r="H254">
        <v>2010.06</v>
      </c>
      <c r="I254">
        <v>2010</v>
      </c>
      <c r="J254">
        <v>2011</v>
      </c>
      <c r="K254" t="s">
        <v>12612</v>
      </c>
      <c r="L254" t="s">
        <v>1767</v>
      </c>
      <c r="M254" s="15"/>
      <c r="N254" s="9" t="s">
        <v>17969</v>
      </c>
      <c r="P254" t="s">
        <v>15</v>
      </c>
      <c r="Q254" s="5">
        <v>0.93799999999999994</v>
      </c>
      <c r="R254" t="s">
        <v>78</v>
      </c>
      <c r="S254" s="5">
        <v>6.3E-2</v>
      </c>
      <c r="U254" s="5">
        <v>0</v>
      </c>
      <c r="W254" s="5">
        <v>0</v>
      </c>
      <c r="Y254" s="5">
        <v>0</v>
      </c>
      <c r="Z254" s="28">
        <v>3883</v>
      </c>
      <c r="AA254">
        <v>16</v>
      </c>
      <c r="AB254">
        <v>0.77900000000000003</v>
      </c>
      <c r="AC254">
        <v>0.95799999999999996</v>
      </c>
      <c r="AD254">
        <v>0.86099999999999999</v>
      </c>
      <c r="AE254">
        <f>IF(AD254&gt;=0.9,1,0)</f>
        <v>0</v>
      </c>
      <c r="AF254">
        <f>IF(AND(AD254&gt;=0.4,AD254&lt;=0.6),1,0)</f>
        <v>0</v>
      </c>
      <c r="AG254">
        <f>IF(AND(AD254&gt;0.6,AD254&lt;0.9),1,0)</f>
        <v>1</v>
      </c>
      <c r="AH254">
        <f>1-AE254-AF254-AG254</f>
        <v>0</v>
      </c>
      <c r="AI254">
        <f>AE254*B254</f>
        <v>0</v>
      </c>
      <c r="AJ254">
        <f>AF254*B254</f>
        <v>0</v>
      </c>
      <c r="AK254">
        <f>AG254*B254</f>
        <v>16</v>
      </c>
      <c r="AL254">
        <f>AH254*B254</f>
        <v>0</v>
      </c>
      <c r="AM254" s="32">
        <v>2.69225</v>
      </c>
    </row>
    <row r="255" spans="1:39" x14ac:dyDescent="0.3">
      <c r="A255">
        <v>3660</v>
      </c>
      <c r="B255">
        <v>16</v>
      </c>
      <c r="C255" t="s">
        <v>5978</v>
      </c>
      <c r="D255" t="s">
        <v>12366</v>
      </c>
      <c r="E255">
        <v>85</v>
      </c>
      <c r="F255">
        <v>80</v>
      </c>
      <c r="G255">
        <v>90</v>
      </c>
      <c r="H255">
        <v>2009.94</v>
      </c>
      <c r="I255">
        <v>2009</v>
      </c>
      <c r="J255">
        <v>2012</v>
      </c>
      <c r="K255" t="s">
        <v>1692</v>
      </c>
      <c r="L255" t="s">
        <v>12367</v>
      </c>
      <c r="M255" s="15"/>
      <c r="N255" s="9" t="s">
        <v>17969</v>
      </c>
      <c r="P255" t="s">
        <v>132</v>
      </c>
      <c r="Q255" s="5">
        <v>0.438</v>
      </c>
      <c r="R255" t="s">
        <v>56</v>
      </c>
      <c r="S255" s="5">
        <v>0.375</v>
      </c>
      <c r="T255" t="s">
        <v>90</v>
      </c>
      <c r="U255" s="5">
        <v>0.125</v>
      </c>
      <c r="V255" t="s">
        <v>57</v>
      </c>
      <c r="W255" s="5">
        <v>6.3E-2</v>
      </c>
      <c r="Y255" s="5">
        <v>0</v>
      </c>
      <c r="Z255" s="28">
        <v>3660</v>
      </c>
      <c r="AA255">
        <v>16</v>
      </c>
      <c r="AB255">
        <v>0.91</v>
      </c>
      <c r="AC255">
        <v>0.96599999999999997</v>
      </c>
      <c r="AD255">
        <v>0.94599999999999995</v>
      </c>
      <c r="AE255">
        <f>IF(AD255&gt;=0.9,1,0)</f>
        <v>1</v>
      </c>
      <c r="AF255">
        <f>IF(AND(AD255&gt;=0.4,AD255&lt;=0.6),1,0)</f>
        <v>0</v>
      </c>
      <c r="AG255">
        <f>IF(AND(AD255&gt;0.6,AD255&lt;0.9),1,0)</f>
        <v>0</v>
      </c>
      <c r="AH255">
        <f>1-AE255-AF255-AG255</f>
        <v>0</v>
      </c>
      <c r="AI255">
        <f>AE255*B255</f>
        <v>16</v>
      </c>
      <c r="AJ255">
        <f>AF255*B255</f>
        <v>0</v>
      </c>
      <c r="AK255">
        <f>AG255*B255</f>
        <v>0</v>
      </c>
      <c r="AL255">
        <f>AH255*B255</f>
        <v>0</v>
      </c>
      <c r="AM255" s="32">
        <v>2.1951874999999998</v>
      </c>
    </row>
    <row r="256" spans="1:39" x14ac:dyDescent="0.3">
      <c r="A256">
        <v>3076</v>
      </c>
      <c r="B256">
        <v>16</v>
      </c>
      <c r="C256" t="s">
        <v>5639</v>
      </c>
      <c r="D256" t="s">
        <v>11782</v>
      </c>
      <c r="E256">
        <v>56.06</v>
      </c>
      <c r="F256">
        <v>46</v>
      </c>
      <c r="G256">
        <v>68</v>
      </c>
      <c r="H256">
        <v>2013.63</v>
      </c>
      <c r="I256">
        <v>2008</v>
      </c>
      <c r="J256">
        <v>2017</v>
      </c>
      <c r="K256" t="s">
        <v>1479</v>
      </c>
      <c r="L256" t="s">
        <v>11783</v>
      </c>
      <c r="M256" s="15"/>
      <c r="N256" s="7"/>
      <c r="P256" t="s">
        <v>5435</v>
      </c>
      <c r="Q256" s="5">
        <v>0.375</v>
      </c>
      <c r="R256" t="s">
        <v>4384</v>
      </c>
      <c r="S256" s="5">
        <v>0.125</v>
      </c>
      <c r="T256" t="s">
        <v>3941</v>
      </c>
      <c r="U256" s="5">
        <v>0.125</v>
      </c>
      <c r="V256" t="s">
        <v>6305</v>
      </c>
      <c r="W256" s="5">
        <v>0.125</v>
      </c>
      <c r="X256" t="s">
        <v>11784</v>
      </c>
      <c r="Y256" s="5">
        <v>6.3E-2</v>
      </c>
      <c r="Z256" s="28">
        <v>3076</v>
      </c>
      <c r="AA256">
        <v>16</v>
      </c>
      <c r="AB256">
        <v>0.35599999999999998</v>
      </c>
      <c r="AC256">
        <v>0.55300000000000005</v>
      </c>
      <c r="AD256">
        <v>0.437</v>
      </c>
      <c r="AE256">
        <f>IF(AD256&gt;=0.9,1,0)</f>
        <v>0</v>
      </c>
      <c r="AF256">
        <f>IF(AND(AD256&gt;=0.4,AD256&lt;=0.6),1,0)</f>
        <v>1</v>
      </c>
      <c r="AG256">
        <f>IF(AND(AD256&gt;0.6,AD256&lt;0.9),1,0)</f>
        <v>0</v>
      </c>
      <c r="AH256">
        <f>1-AE256-AF256-AG256</f>
        <v>0</v>
      </c>
      <c r="AI256">
        <f>AE256*B256</f>
        <v>0</v>
      </c>
      <c r="AJ256">
        <f>AF256*B256</f>
        <v>16</v>
      </c>
      <c r="AK256">
        <f>AG256*B256</f>
        <v>0</v>
      </c>
      <c r="AL256">
        <f>AH256*B256</f>
        <v>0</v>
      </c>
      <c r="AM256" s="32">
        <v>1.6673750000000001</v>
      </c>
    </row>
    <row r="257" spans="1:39" x14ac:dyDescent="0.3">
      <c r="A257">
        <v>2402</v>
      </c>
      <c r="B257">
        <v>16</v>
      </c>
      <c r="C257" t="s">
        <v>11152</v>
      </c>
      <c r="D257" t="s">
        <v>5264</v>
      </c>
      <c r="E257">
        <v>36.5</v>
      </c>
      <c r="F257">
        <v>32</v>
      </c>
      <c r="G257">
        <v>44</v>
      </c>
      <c r="H257">
        <v>2007.94</v>
      </c>
      <c r="I257">
        <v>2006</v>
      </c>
      <c r="J257">
        <v>2011</v>
      </c>
      <c r="K257" t="s">
        <v>11153</v>
      </c>
      <c r="L257" t="s">
        <v>1234</v>
      </c>
      <c r="M257" s="15"/>
      <c r="N257" s="9" t="s">
        <v>17969</v>
      </c>
      <c r="P257" t="s">
        <v>103</v>
      </c>
      <c r="Q257" s="5">
        <v>0.25</v>
      </c>
      <c r="R257" t="s">
        <v>74</v>
      </c>
      <c r="S257" s="5">
        <v>0.188</v>
      </c>
      <c r="T257" t="s">
        <v>101</v>
      </c>
      <c r="U257" s="5">
        <v>0.188</v>
      </c>
      <c r="V257" t="s">
        <v>4628</v>
      </c>
      <c r="W257" s="5">
        <v>6.3E-2</v>
      </c>
      <c r="X257" t="s">
        <v>71</v>
      </c>
      <c r="Y257" s="5">
        <v>6.3E-2</v>
      </c>
      <c r="Z257" s="28">
        <v>2402</v>
      </c>
      <c r="AA257">
        <v>16</v>
      </c>
      <c r="AB257">
        <v>0.71399999999999997</v>
      </c>
      <c r="AC257">
        <v>1</v>
      </c>
      <c r="AD257">
        <v>0.94299999999999995</v>
      </c>
      <c r="AE257">
        <f>IF(AD257&gt;=0.9,1,0)</f>
        <v>1</v>
      </c>
      <c r="AF257">
        <f>IF(AND(AD257&gt;=0.4,AD257&lt;=0.6),1,0)</f>
        <v>0</v>
      </c>
      <c r="AG257">
        <f>IF(AND(AD257&gt;0.6,AD257&lt;0.9),1,0)</f>
        <v>0</v>
      </c>
      <c r="AH257">
        <f>1-AE257-AF257-AG257</f>
        <v>0</v>
      </c>
      <c r="AI257">
        <f>AE257*B257</f>
        <v>16</v>
      </c>
      <c r="AJ257">
        <f>AF257*B257</f>
        <v>0</v>
      </c>
      <c r="AK257">
        <f>AG257*B257</f>
        <v>0</v>
      </c>
      <c r="AL257">
        <f>AH257*B257</f>
        <v>0</v>
      </c>
      <c r="AM257" s="32">
        <v>2.3685624999999999</v>
      </c>
    </row>
    <row r="258" spans="1:39" x14ac:dyDescent="0.3">
      <c r="A258">
        <v>1920</v>
      </c>
      <c r="B258">
        <v>16</v>
      </c>
      <c r="C258" t="s">
        <v>10701</v>
      </c>
      <c r="D258" t="s">
        <v>10702</v>
      </c>
      <c r="E258">
        <v>29.75</v>
      </c>
      <c r="F258">
        <v>23</v>
      </c>
      <c r="G258">
        <v>36</v>
      </c>
      <c r="H258">
        <v>2005.75</v>
      </c>
      <c r="I258">
        <v>2005</v>
      </c>
      <c r="J258">
        <v>2007</v>
      </c>
      <c r="K258" t="s">
        <v>10703</v>
      </c>
      <c r="L258" t="s">
        <v>10704</v>
      </c>
      <c r="M258" s="15"/>
      <c r="N258" s="9" t="s">
        <v>17969</v>
      </c>
      <c r="P258" t="s">
        <v>15</v>
      </c>
      <c r="Q258" s="5">
        <v>0.5</v>
      </c>
      <c r="R258" t="s">
        <v>74</v>
      </c>
      <c r="S258" s="5">
        <v>0.25</v>
      </c>
      <c r="T258" t="s">
        <v>13</v>
      </c>
      <c r="U258" s="5">
        <v>6.3E-2</v>
      </c>
      <c r="V258" t="s">
        <v>4803</v>
      </c>
      <c r="W258" s="5">
        <v>6.3E-2</v>
      </c>
      <c r="X258" t="s">
        <v>77</v>
      </c>
      <c r="Y258" s="5">
        <v>6.3E-2</v>
      </c>
      <c r="Z258" s="28">
        <v>1920</v>
      </c>
      <c r="AA258">
        <v>16</v>
      </c>
      <c r="AB258">
        <v>0.52</v>
      </c>
      <c r="AC258">
        <v>0.89700000000000002</v>
      </c>
      <c r="AD258">
        <v>0.72599999999999998</v>
      </c>
      <c r="AE258">
        <f>IF(AD258&gt;=0.9,1,0)</f>
        <v>0</v>
      </c>
      <c r="AF258">
        <f>IF(AND(AD258&gt;=0.4,AD258&lt;=0.6),1,0)</f>
        <v>0</v>
      </c>
      <c r="AG258">
        <f>IF(AND(AD258&gt;0.6,AD258&lt;0.9),1,0)</f>
        <v>1</v>
      </c>
      <c r="AH258">
        <f>1-AE258-AF258-AG258</f>
        <v>0</v>
      </c>
      <c r="AI258">
        <f>AE258*B258</f>
        <v>0</v>
      </c>
      <c r="AJ258">
        <f>AF258*B258</f>
        <v>0</v>
      </c>
      <c r="AK258">
        <f>AG258*B258</f>
        <v>16</v>
      </c>
      <c r="AL258">
        <f>AH258*B258</f>
        <v>0</v>
      </c>
      <c r="AM258" s="32">
        <v>2.8755000000000002</v>
      </c>
    </row>
    <row r="259" spans="1:39" x14ac:dyDescent="0.3">
      <c r="A259">
        <v>1850</v>
      </c>
      <c r="B259">
        <v>16</v>
      </c>
      <c r="C259" t="s">
        <v>4906</v>
      </c>
      <c r="D259" t="s">
        <v>5156</v>
      </c>
      <c r="E259">
        <v>78.44</v>
      </c>
      <c r="F259">
        <v>64</v>
      </c>
      <c r="G259">
        <v>93</v>
      </c>
      <c r="H259">
        <v>2009.44</v>
      </c>
      <c r="I259">
        <v>2004</v>
      </c>
      <c r="J259">
        <v>2018</v>
      </c>
      <c r="K259" t="s">
        <v>1032</v>
      </c>
      <c r="L259" t="s">
        <v>1186</v>
      </c>
      <c r="M259" s="15"/>
      <c r="N259" s="9" t="s">
        <v>17969</v>
      </c>
      <c r="P259" t="s">
        <v>132</v>
      </c>
      <c r="Q259" s="5">
        <v>0.25</v>
      </c>
      <c r="R259" t="s">
        <v>87</v>
      </c>
      <c r="S259" s="5">
        <v>0.188</v>
      </c>
      <c r="T259" t="s">
        <v>90</v>
      </c>
      <c r="U259" s="5">
        <v>0.188</v>
      </c>
      <c r="V259" t="s">
        <v>74</v>
      </c>
      <c r="W259" s="5">
        <v>0.188</v>
      </c>
      <c r="X259" t="s">
        <v>185</v>
      </c>
      <c r="Y259" s="5">
        <v>0.125</v>
      </c>
      <c r="Z259" s="28">
        <v>1850</v>
      </c>
      <c r="AA259">
        <v>16</v>
      </c>
      <c r="AB259">
        <v>0.96699999999999997</v>
      </c>
      <c r="AC259">
        <v>1</v>
      </c>
      <c r="AD259">
        <v>0.99</v>
      </c>
      <c r="AE259">
        <f>IF(AD259&gt;=0.9,1,0)</f>
        <v>1</v>
      </c>
      <c r="AF259">
        <f>IF(AND(AD259&gt;=0.4,AD259&lt;=0.6),1,0)</f>
        <v>0</v>
      </c>
      <c r="AG259">
        <f>IF(AND(AD259&gt;0.6,AD259&lt;0.9),1,0)</f>
        <v>0</v>
      </c>
      <c r="AH259">
        <f>1-AE259-AF259-AG259</f>
        <v>0</v>
      </c>
      <c r="AI259">
        <f>AE259*B259</f>
        <v>16</v>
      </c>
      <c r="AJ259">
        <f>AF259*B259</f>
        <v>0</v>
      </c>
      <c r="AK259">
        <f>AG259*B259</f>
        <v>0</v>
      </c>
      <c r="AL259">
        <f>AH259*B259</f>
        <v>0</v>
      </c>
      <c r="AM259" s="32">
        <v>2.1675</v>
      </c>
    </row>
    <row r="260" spans="1:39" x14ac:dyDescent="0.3">
      <c r="A260">
        <v>1452</v>
      </c>
      <c r="B260">
        <v>16</v>
      </c>
      <c r="C260" t="s">
        <v>4663</v>
      </c>
      <c r="D260" t="s">
        <v>4664</v>
      </c>
      <c r="E260">
        <v>34.94</v>
      </c>
      <c r="F260">
        <v>30</v>
      </c>
      <c r="G260">
        <v>38</v>
      </c>
      <c r="H260">
        <v>2006.38</v>
      </c>
      <c r="I260">
        <v>2003</v>
      </c>
      <c r="J260">
        <v>2018</v>
      </c>
      <c r="K260" t="s">
        <v>881</v>
      </c>
      <c r="L260" t="s">
        <v>882</v>
      </c>
      <c r="M260" s="15"/>
      <c r="N260" s="7"/>
      <c r="P260" t="s">
        <v>8777</v>
      </c>
      <c r="Q260" s="5">
        <v>0.188</v>
      </c>
      <c r="R260" t="s">
        <v>4423</v>
      </c>
      <c r="S260" s="5">
        <v>0.125</v>
      </c>
      <c r="T260" t="s">
        <v>6163</v>
      </c>
      <c r="U260" s="5">
        <v>0.125</v>
      </c>
      <c r="V260" t="s">
        <v>4665</v>
      </c>
      <c r="W260" s="5">
        <v>6.3E-2</v>
      </c>
      <c r="X260" t="s">
        <v>4666</v>
      </c>
      <c r="Y260" s="5">
        <v>6.3E-2</v>
      </c>
      <c r="Z260" s="28">
        <v>1452</v>
      </c>
      <c r="AA260">
        <v>16</v>
      </c>
      <c r="AB260">
        <v>0.81100000000000005</v>
      </c>
      <c r="AC260">
        <v>0.96599999999999997</v>
      </c>
      <c r="AD260">
        <v>0.89100000000000001</v>
      </c>
      <c r="AE260">
        <f>IF(AD260&gt;=0.9,1,0)</f>
        <v>0</v>
      </c>
      <c r="AF260">
        <f>IF(AND(AD260&gt;=0.4,AD260&lt;=0.6),1,0)</f>
        <v>0</v>
      </c>
      <c r="AG260">
        <f>IF(AND(AD260&gt;0.6,AD260&lt;0.9),1,0)</f>
        <v>1</v>
      </c>
      <c r="AH260">
        <f>1-AE260-AF260-AG260</f>
        <v>0</v>
      </c>
      <c r="AI260">
        <f>AE260*B260</f>
        <v>0</v>
      </c>
      <c r="AJ260">
        <f>AF260*B260</f>
        <v>0</v>
      </c>
      <c r="AK260">
        <f>AG260*B260</f>
        <v>16</v>
      </c>
      <c r="AL260">
        <f>AH260*B260</f>
        <v>0</v>
      </c>
      <c r="AM260" s="32">
        <v>2.3906874999999999</v>
      </c>
    </row>
    <row r="261" spans="1:39" x14ac:dyDescent="0.3">
      <c r="A261">
        <v>1403</v>
      </c>
      <c r="B261">
        <v>16</v>
      </c>
      <c r="C261" t="s">
        <v>10217</v>
      </c>
      <c r="D261" t="s">
        <v>4898</v>
      </c>
      <c r="E261">
        <v>23.63</v>
      </c>
      <c r="F261">
        <v>20</v>
      </c>
      <c r="G261">
        <v>26</v>
      </c>
      <c r="H261">
        <v>2006.31</v>
      </c>
      <c r="I261">
        <v>2002</v>
      </c>
      <c r="J261">
        <v>2015</v>
      </c>
      <c r="K261" t="s">
        <v>10218</v>
      </c>
      <c r="L261" t="s">
        <v>1024</v>
      </c>
      <c r="M261" s="15"/>
      <c r="N261" s="9" t="s">
        <v>17969</v>
      </c>
      <c r="P261" t="s">
        <v>56</v>
      </c>
      <c r="Q261" s="5">
        <v>0.188</v>
      </c>
      <c r="R261" t="s">
        <v>132</v>
      </c>
      <c r="S261" s="5">
        <v>0.188</v>
      </c>
      <c r="T261" t="s">
        <v>5245</v>
      </c>
      <c r="U261" s="5">
        <v>0.125</v>
      </c>
      <c r="V261" t="s">
        <v>3684</v>
      </c>
      <c r="W261" s="5">
        <v>0.125</v>
      </c>
      <c r="X261" t="s">
        <v>4456</v>
      </c>
      <c r="Y261" s="5">
        <v>6.3E-2</v>
      </c>
      <c r="Z261" s="28">
        <v>1403</v>
      </c>
      <c r="AA261">
        <v>15</v>
      </c>
      <c r="AB261">
        <v>0.45</v>
      </c>
      <c r="AC261">
        <v>0.92</v>
      </c>
      <c r="AD261">
        <v>0.77900000000000003</v>
      </c>
      <c r="AE261">
        <f>IF(AD261&gt;=0.9,1,0)</f>
        <v>0</v>
      </c>
      <c r="AF261">
        <f>IF(AND(AD261&gt;=0.4,AD261&lt;=0.6),1,0)</f>
        <v>0</v>
      </c>
      <c r="AG261">
        <f>IF(AND(AD261&gt;0.6,AD261&lt;0.9),1,0)</f>
        <v>1</v>
      </c>
      <c r="AH261">
        <f>1-AE261-AF261-AG261</f>
        <v>0</v>
      </c>
      <c r="AI261">
        <f>AE261*B261</f>
        <v>0</v>
      </c>
      <c r="AJ261">
        <f>AF261*B261</f>
        <v>0</v>
      </c>
      <c r="AK261">
        <f>AG261*B261</f>
        <v>16</v>
      </c>
      <c r="AL261">
        <f>AH261*B261</f>
        <v>0</v>
      </c>
      <c r="AM261" s="32">
        <v>2.1986249999999998</v>
      </c>
    </row>
    <row r="262" spans="1:39" x14ac:dyDescent="0.3">
      <c r="A262">
        <v>1427</v>
      </c>
      <c r="B262">
        <v>16</v>
      </c>
      <c r="C262" t="s">
        <v>4650</v>
      </c>
      <c r="D262" t="s">
        <v>4651</v>
      </c>
      <c r="E262">
        <v>52.5</v>
      </c>
      <c r="F262">
        <v>48</v>
      </c>
      <c r="G262">
        <v>57</v>
      </c>
      <c r="H262">
        <v>2006.44</v>
      </c>
      <c r="I262">
        <v>2002</v>
      </c>
      <c r="J262">
        <v>2017</v>
      </c>
      <c r="K262" t="s">
        <v>874</v>
      </c>
      <c r="L262" t="s">
        <v>875</v>
      </c>
      <c r="M262" s="15"/>
      <c r="N262" s="9" t="s">
        <v>17969</v>
      </c>
      <c r="P262" t="s">
        <v>57</v>
      </c>
      <c r="Q262" s="5">
        <v>0.438</v>
      </c>
      <c r="R262" t="s">
        <v>90</v>
      </c>
      <c r="S262" s="5">
        <v>0.313</v>
      </c>
      <c r="T262" t="s">
        <v>56</v>
      </c>
      <c r="U262" s="5">
        <v>0.125</v>
      </c>
      <c r="V262" t="s">
        <v>103</v>
      </c>
      <c r="W262" s="5">
        <v>6.3E-2</v>
      </c>
      <c r="X262" t="s">
        <v>132</v>
      </c>
      <c r="Y262" s="5">
        <v>6.3E-2</v>
      </c>
      <c r="Z262" s="28">
        <v>1427</v>
      </c>
      <c r="AA262">
        <v>16</v>
      </c>
      <c r="AB262">
        <v>0.94</v>
      </c>
      <c r="AC262">
        <v>0.98199999999999998</v>
      </c>
      <c r="AD262">
        <v>0.95899999999999996</v>
      </c>
      <c r="AE262">
        <f>IF(AD262&gt;=0.9,1,0)</f>
        <v>1</v>
      </c>
      <c r="AF262">
        <f>IF(AND(AD262&gt;=0.4,AD262&lt;=0.6),1,0)</f>
        <v>0</v>
      </c>
      <c r="AG262">
        <f>IF(AND(AD262&gt;0.6,AD262&lt;0.9),1,0)</f>
        <v>0</v>
      </c>
      <c r="AH262">
        <f>1-AE262-AF262-AG262</f>
        <v>0</v>
      </c>
      <c r="AI262">
        <f>AE262*B262</f>
        <v>16</v>
      </c>
      <c r="AJ262">
        <f>AF262*B262</f>
        <v>0</v>
      </c>
      <c r="AK262">
        <f>AG262*B262</f>
        <v>0</v>
      </c>
      <c r="AL262">
        <f>AH262*B262</f>
        <v>0</v>
      </c>
      <c r="AM262" s="32">
        <v>2.1968125000000001</v>
      </c>
    </row>
    <row r="263" spans="1:39" x14ac:dyDescent="0.3">
      <c r="A263">
        <v>839</v>
      </c>
      <c r="B263">
        <v>16</v>
      </c>
      <c r="C263" t="s">
        <v>9697</v>
      </c>
      <c r="D263" t="s">
        <v>9698</v>
      </c>
      <c r="E263">
        <v>20.81</v>
      </c>
      <c r="F263">
        <v>20</v>
      </c>
      <c r="G263">
        <v>26</v>
      </c>
      <c r="H263">
        <v>2000</v>
      </c>
      <c r="I263">
        <v>2000</v>
      </c>
      <c r="J263">
        <v>2000</v>
      </c>
      <c r="K263" t="s">
        <v>9699</v>
      </c>
      <c r="L263" t="s">
        <v>9700</v>
      </c>
      <c r="M263" s="15"/>
      <c r="N263" s="9" t="s">
        <v>17969</v>
      </c>
      <c r="P263" t="s">
        <v>74</v>
      </c>
      <c r="Q263" s="5">
        <v>1</v>
      </c>
      <c r="S263" s="5">
        <v>0</v>
      </c>
      <c r="U263" s="5">
        <v>0</v>
      </c>
      <c r="W263" s="5">
        <v>0</v>
      </c>
      <c r="Y263" s="5">
        <v>0</v>
      </c>
      <c r="Z263" s="28">
        <v>839</v>
      </c>
      <c r="AA263">
        <v>16</v>
      </c>
      <c r="AB263">
        <v>0.63200000000000001</v>
      </c>
      <c r="AC263">
        <v>0.94699999999999995</v>
      </c>
      <c r="AD263">
        <v>0.85599999999999998</v>
      </c>
      <c r="AE263">
        <f>IF(AD263&gt;=0.9,1,0)</f>
        <v>0</v>
      </c>
      <c r="AF263">
        <f>IF(AND(AD263&gt;=0.4,AD263&lt;=0.6),1,0)</f>
        <v>0</v>
      </c>
      <c r="AG263">
        <f>IF(AND(AD263&gt;0.6,AD263&lt;0.9),1,0)</f>
        <v>1</v>
      </c>
      <c r="AH263">
        <f>1-AE263-AF263-AG263</f>
        <v>0</v>
      </c>
      <c r="AI263">
        <f>AE263*B263</f>
        <v>0</v>
      </c>
      <c r="AJ263">
        <f>AF263*B263</f>
        <v>0</v>
      </c>
      <c r="AK263">
        <f>AG263*B263</f>
        <v>16</v>
      </c>
      <c r="AL263">
        <f>AH263*B263</f>
        <v>0</v>
      </c>
      <c r="AM263" s="32">
        <v>2.871</v>
      </c>
    </row>
    <row r="264" spans="1:39" x14ac:dyDescent="0.3">
      <c r="A264">
        <v>506</v>
      </c>
      <c r="B264">
        <v>16</v>
      </c>
      <c r="C264" t="s">
        <v>4005</v>
      </c>
      <c r="D264" t="s">
        <v>4006</v>
      </c>
      <c r="E264">
        <v>99.31</v>
      </c>
      <c r="F264">
        <v>92</v>
      </c>
      <c r="G264">
        <v>100</v>
      </c>
      <c r="H264">
        <v>1999.88</v>
      </c>
      <c r="I264">
        <v>1998</v>
      </c>
      <c r="J264">
        <v>2002</v>
      </c>
      <c r="K264" t="s">
        <v>440</v>
      </c>
      <c r="L264" t="s">
        <v>441</v>
      </c>
      <c r="M264" s="15"/>
      <c r="N264" s="9" t="s">
        <v>17969</v>
      </c>
      <c r="P264" t="s">
        <v>57</v>
      </c>
      <c r="Q264" s="5">
        <v>0.313</v>
      </c>
      <c r="R264" t="s">
        <v>90</v>
      </c>
      <c r="S264" s="5">
        <v>0.25</v>
      </c>
      <c r="T264" t="s">
        <v>56</v>
      </c>
      <c r="U264" s="5">
        <v>0.25</v>
      </c>
      <c r="V264" t="s">
        <v>195</v>
      </c>
      <c r="W264" s="5">
        <v>0.125</v>
      </c>
      <c r="X264" t="s">
        <v>132</v>
      </c>
      <c r="Y264" s="5">
        <v>6.3E-2</v>
      </c>
      <c r="Z264" s="28">
        <v>506</v>
      </c>
      <c r="AA264">
        <v>16</v>
      </c>
      <c r="AB264">
        <v>0.89200000000000002</v>
      </c>
      <c r="AC264">
        <v>0.99</v>
      </c>
      <c r="AD264">
        <v>0.97399999999999998</v>
      </c>
      <c r="AE264">
        <f>IF(AD264&gt;=0.9,1,0)</f>
        <v>1</v>
      </c>
      <c r="AF264">
        <f>IF(AND(AD264&gt;=0.4,AD264&lt;=0.6),1,0)</f>
        <v>0</v>
      </c>
      <c r="AG264">
        <f>IF(AND(AD264&gt;0.6,AD264&lt;0.9),1,0)</f>
        <v>0</v>
      </c>
      <c r="AH264">
        <f>1-AE264-AF264-AG264</f>
        <v>0</v>
      </c>
      <c r="AI264">
        <f>AE264*B264</f>
        <v>16</v>
      </c>
      <c r="AJ264">
        <f>AF264*B264</f>
        <v>0</v>
      </c>
      <c r="AK264">
        <f>AG264*B264</f>
        <v>0</v>
      </c>
      <c r="AL264">
        <f>AH264*B264</f>
        <v>0</v>
      </c>
      <c r="AM264" s="32">
        <v>2.2014999999999998</v>
      </c>
    </row>
    <row r="265" spans="1:39" x14ac:dyDescent="0.3">
      <c r="A265">
        <v>552</v>
      </c>
      <c r="B265">
        <v>16</v>
      </c>
      <c r="C265" t="s">
        <v>9402</v>
      </c>
      <c r="D265" t="s">
        <v>4051</v>
      </c>
      <c r="E265">
        <v>73.06</v>
      </c>
      <c r="F265">
        <v>57</v>
      </c>
      <c r="G265">
        <v>98</v>
      </c>
      <c r="H265">
        <v>1999.75</v>
      </c>
      <c r="I265">
        <v>1998</v>
      </c>
      <c r="J265">
        <v>2004</v>
      </c>
      <c r="K265" t="s">
        <v>9403</v>
      </c>
      <c r="L265" t="s">
        <v>483</v>
      </c>
      <c r="M265" s="15"/>
      <c r="N265" s="9" t="s">
        <v>17969</v>
      </c>
      <c r="P265" t="s">
        <v>103</v>
      </c>
      <c r="Q265" s="5">
        <v>0.56299999999999994</v>
      </c>
      <c r="R265" t="s">
        <v>71</v>
      </c>
      <c r="S265" s="5">
        <v>0.188</v>
      </c>
      <c r="T265" t="s">
        <v>126</v>
      </c>
      <c r="U265" s="5">
        <v>0.125</v>
      </c>
      <c r="V265" t="s">
        <v>4052</v>
      </c>
      <c r="W265" s="5">
        <v>6.3E-2</v>
      </c>
      <c r="X265" t="s">
        <v>195</v>
      </c>
      <c r="Y265" s="5">
        <v>6.3E-2</v>
      </c>
      <c r="Z265" s="28">
        <v>552</v>
      </c>
      <c r="AA265">
        <v>14</v>
      </c>
      <c r="AB265">
        <v>0.89200000000000002</v>
      </c>
      <c r="AC265">
        <v>0.97299999999999998</v>
      </c>
      <c r="AD265">
        <v>0.93700000000000006</v>
      </c>
      <c r="AE265">
        <f>IF(AD265&gt;=0.9,1,0)</f>
        <v>1</v>
      </c>
      <c r="AF265">
        <f>IF(AND(AD265&gt;=0.4,AD265&lt;=0.6),1,0)</f>
        <v>0</v>
      </c>
      <c r="AG265">
        <f>IF(AND(AD265&gt;0.6,AD265&lt;0.9),1,0)</f>
        <v>0</v>
      </c>
      <c r="AH265">
        <f>1-AE265-AF265-AG265</f>
        <v>0</v>
      </c>
      <c r="AI265">
        <f>AE265*B265</f>
        <v>16</v>
      </c>
      <c r="AJ265">
        <f>AF265*B265</f>
        <v>0</v>
      </c>
      <c r="AK265">
        <f>AG265*B265</f>
        <v>0</v>
      </c>
      <c r="AL265">
        <f>AH265*B265</f>
        <v>0</v>
      </c>
      <c r="AM265" s="32">
        <v>2.0740625000000001</v>
      </c>
    </row>
    <row r="266" spans="1:39" x14ac:dyDescent="0.3">
      <c r="A266">
        <v>170</v>
      </c>
      <c r="B266">
        <v>16</v>
      </c>
      <c r="C266" t="s">
        <v>3768</v>
      </c>
      <c r="D266" t="s">
        <v>9021</v>
      </c>
      <c r="E266">
        <v>84.88</v>
      </c>
      <c r="F266">
        <v>71</v>
      </c>
      <c r="G266">
        <v>100</v>
      </c>
      <c r="H266">
        <v>1998.38</v>
      </c>
      <c r="I266">
        <v>1996</v>
      </c>
      <c r="J266">
        <v>2004</v>
      </c>
      <c r="K266" t="s">
        <v>294</v>
      </c>
      <c r="L266" t="s">
        <v>9022</v>
      </c>
      <c r="M266" s="15"/>
      <c r="N266" s="9" t="s">
        <v>17969</v>
      </c>
      <c r="P266" t="s">
        <v>87</v>
      </c>
      <c r="Q266" s="5">
        <v>0.56299999999999994</v>
      </c>
      <c r="R266" t="s">
        <v>56</v>
      </c>
      <c r="S266" s="5">
        <v>0.25</v>
      </c>
      <c r="T266" t="s">
        <v>103</v>
      </c>
      <c r="U266" s="5">
        <v>0.188</v>
      </c>
      <c r="W266" s="5">
        <v>0</v>
      </c>
      <c r="Y266" s="5">
        <v>0</v>
      </c>
      <c r="Z266" s="28">
        <v>170</v>
      </c>
      <c r="AA266">
        <v>16</v>
      </c>
      <c r="AB266">
        <v>0.85299999999999998</v>
      </c>
      <c r="AC266">
        <v>0.92500000000000004</v>
      </c>
      <c r="AD266">
        <v>0.89400000000000002</v>
      </c>
      <c r="AE266">
        <f>IF(AD266&gt;=0.9,1,0)</f>
        <v>0</v>
      </c>
      <c r="AF266">
        <f>IF(AND(AD266&gt;=0.4,AD266&lt;=0.6),1,0)</f>
        <v>0</v>
      </c>
      <c r="AG266">
        <f>IF(AND(AD266&gt;0.6,AD266&lt;0.9),1,0)</f>
        <v>1</v>
      </c>
      <c r="AH266">
        <f>1-AE266-AF266-AG266</f>
        <v>0</v>
      </c>
      <c r="AI266">
        <f>AE266*B266</f>
        <v>0</v>
      </c>
      <c r="AJ266">
        <f>AF266*B266</f>
        <v>0</v>
      </c>
      <c r="AK266">
        <f>AG266*B266</f>
        <v>16</v>
      </c>
      <c r="AL266">
        <f>AH266*B266</f>
        <v>0</v>
      </c>
      <c r="AM266" s="32">
        <v>2.2490625</v>
      </c>
    </row>
    <row r="267" spans="1:39" x14ac:dyDescent="0.3">
      <c r="A267">
        <v>8904</v>
      </c>
      <c r="B267">
        <v>15</v>
      </c>
      <c r="C267" t="s">
        <v>17089</v>
      </c>
      <c r="D267" t="s">
        <v>17090</v>
      </c>
      <c r="E267">
        <v>98.53</v>
      </c>
      <c r="F267">
        <v>95</v>
      </c>
      <c r="G267">
        <v>100</v>
      </c>
      <c r="H267">
        <v>2017.47</v>
      </c>
      <c r="I267">
        <v>2017</v>
      </c>
      <c r="J267">
        <v>2018</v>
      </c>
      <c r="K267" t="s">
        <v>17091</v>
      </c>
      <c r="L267" t="s">
        <v>17092</v>
      </c>
      <c r="M267" s="15"/>
      <c r="N267" s="9" t="s">
        <v>17969</v>
      </c>
      <c r="P267" t="s">
        <v>74</v>
      </c>
      <c r="Q267" s="5">
        <v>0.53300000000000003</v>
      </c>
      <c r="R267" t="s">
        <v>185</v>
      </c>
      <c r="S267" s="5">
        <v>0.26700000000000002</v>
      </c>
      <c r="T267" t="s">
        <v>4187</v>
      </c>
      <c r="U267" s="5">
        <v>0.13300000000000001</v>
      </c>
      <c r="V267" t="s">
        <v>13</v>
      </c>
      <c r="W267" s="5">
        <v>6.7000000000000004E-2</v>
      </c>
      <c r="Y267" s="5">
        <v>0</v>
      </c>
      <c r="Z267" s="28">
        <v>8904</v>
      </c>
      <c r="AA267">
        <v>15</v>
      </c>
      <c r="AB267">
        <v>0.878</v>
      </c>
      <c r="AC267">
        <v>0.97899999999999998</v>
      </c>
      <c r="AD267">
        <v>0.93700000000000006</v>
      </c>
      <c r="AE267">
        <f>IF(AD267&gt;=0.9,1,0)</f>
        <v>1</v>
      </c>
      <c r="AF267">
        <f>IF(AND(AD267&gt;=0.4,AD267&lt;=0.6),1,0)</f>
        <v>0</v>
      </c>
      <c r="AG267">
        <f>IF(AND(AD267&gt;0.6,AD267&lt;0.9),1,0)</f>
        <v>0</v>
      </c>
      <c r="AH267">
        <f>1-AE267-AF267-AG267</f>
        <v>0</v>
      </c>
      <c r="AI267">
        <f>AE267*B267</f>
        <v>15</v>
      </c>
      <c r="AJ267">
        <f>AF267*B267</f>
        <v>0</v>
      </c>
      <c r="AK267">
        <f>AG267*B267</f>
        <v>0</v>
      </c>
      <c r="AL267">
        <f>AH267*B267</f>
        <v>0</v>
      </c>
      <c r="AM267" s="32">
        <v>0.87966666666666671</v>
      </c>
    </row>
    <row r="268" spans="1:39" x14ac:dyDescent="0.3">
      <c r="A268">
        <v>8817</v>
      </c>
      <c r="B268">
        <v>15</v>
      </c>
      <c r="C268" t="s">
        <v>17016</v>
      </c>
      <c r="D268" t="s">
        <v>17017</v>
      </c>
      <c r="E268">
        <v>74.87</v>
      </c>
      <c r="F268">
        <v>69</v>
      </c>
      <c r="G268">
        <v>93</v>
      </c>
      <c r="H268">
        <v>2017.13</v>
      </c>
      <c r="I268">
        <v>2016</v>
      </c>
      <c r="J268">
        <v>2018</v>
      </c>
      <c r="K268" t="s">
        <v>17018</v>
      </c>
      <c r="L268" t="s">
        <v>17019</v>
      </c>
      <c r="M268" s="15"/>
      <c r="N268" s="9" t="s">
        <v>17969</v>
      </c>
      <c r="P268" t="s">
        <v>185</v>
      </c>
      <c r="Q268" s="5">
        <v>0.33300000000000002</v>
      </c>
      <c r="R268" t="s">
        <v>90</v>
      </c>
      <c r="S268" s="5">
        <v>0.33300000000000002</v>
      </c>
      <c r="T268" t="s">
        <v>103</v>
      </c>
      <c r="U268" s="5">
        <v>0.13300000000000001</v>
      </c>
      <c r="V268" t="s">
        <v>5085</v>
      </c>
      <c r="W268" s="5">
        <v>0.13300000000000001</v>
      </c>
      <c r="X268" t="s">
        <v>86</v>
      </c>
      <c r="Y268" s="5">
        <v>6.7000000000000004E-2</v>
      </c>
      <c r="Z268" s="28">
        <v>8817</v>
      </c>
      <c r="AA268">
        <v>15</v>
      </c>
      <c r="AB268">
        <v>0.88200000000000001</v>
      </c>
      <c r="AC268">
        <v>1</v>
      </c>
      <c r="AD268">
        <v>0.99099999999999999</v>
      </c>
      <c r="AE268">
        <f>IF(AD268&gt;=0.9,1,0)</f>
        <v>1</v>
      </c>
      <c r="AF268">
        <f>IF(AND(AD268&gt;=0.4,AD268&lt;=0.6),1,0)</f>
        <v>0</v>
      </c>
      <c r="AG268">
        <f>IF(AND(AD268&gt;0.6,AD268&lt;0.9),1,0)</f>
        <v>0</v>
      </c>
      <c r="AH268">
        <f>1-AE268-AF268-AG268</f>
        <v>0</v>
      </c>
      <c r="AI268">
        <f>AE268*B268</f>
        <v>15</v>
      </c>
      <c r="AJ268">
        <f>AF268*B268</f>
        <v>0</v>
      </c>
      <c r="AK268">
        <f>AG268*B268</f>
        <v>0</v>
      </c>
      <c r="AL268">
        <f>AH268*B268</f>
        <v>0</v>
      </c>
      <c r="AM268" s="32">
        <v>0.91646666666666665</v>
      </c>
    </row>
    <row r="269" spans="1:39" x14ac:dyDescent="0.3">
      <c r="A269">
        <v>7258</v>
      </c>
      <c r="B269">
        <v>15</v>
      </c>
      <c r="C269" t="s">
        <v>15697</v>
      </c>
      <c r="D269" t="s">
        <v>7862</v>
      </c>
      <c r="E269">
        <v>86.4</v>
      </c>
      <c r="F269">
        <v>84</v>
      </c>
      <c r="G269">
        <v>87</v>
      </c>
      <c r="H269">
        <v>2015</v>
      </c>
      <c r="I269">
        <v>2015</v>
      </c>
      <c r="J269">
        <v>2015</v>
      </c>
      <c r="K269" t="s">
        <v>15698</v>
      </c>
      <c r="L269" t="s">
        <v>15699</v>
      </c>
      <c r="M269" s="15"/>
      <c r="N269" s="9" t="s">
        <v>17969</v>
      </c>
      <c r="P269" t="s">
        <v>4096</v>
      </c>
      <c r="Q269" s="5">
        <v>1</v>
      </c>
      <c r="S269" s="5">
        <v>0</v>
      </c>
      <c r="U269" s="5">
        <v>0</v>
      </c>
      <c r="W269" s="5">
        <v>0</v>
      </c>
      <c r="Y269" s="5">
        <v>0</v>
      </c>
      <c r="Z269" s="28">
        <v>7258</v>
      </c>
      <c r="AA269">
        <v>15</v>
      </c>
      <c r="AB269">
        <v>0.94</v>
      </c>
      <c r="AC269">
        <v>0.94199999999999995</v>
      </c>
      <c r="AD269">
        <v>0.94099999999999995</v>
      </c>
      <c r="AE269">
        <f>IF(AD269&gt;=0.9,1,0)</f>
        <v>1</v>
      </c>
      <c r="AF269">
        <f>IF(AND(AD269&gt;=0.4,AD269&lt;=0.6),1,0)</f>
        <v>0</v>
      </c>
      <c r="AG269">
        <f>IF(AND(AD269&gt;0.6,AD269&lt;0.9),1,0)</f>
        <v>0</v>
      </c>
      <c r="AH269">
        <f>1-AE269-AF269-AG269</f>
        <v>0</v>
      </c>
      <c r="AI269">
        <f>AE269*B269</f>
        <v>15</v>
      </c>
      <c r="AJ269">
        <f>AF269*B269</f>
        <v>0</v>
      </c>
      <c r="AK269">
        <f>AG269*B269</f>
        <v>0</v>
      </c>
      <c r="AL269">
        <f>AH269*B269</f>
        <v>0</v>
      </c>
      <c r="AM269" s="32">
        <v>1.9840000000000002</v>
      </c>
    </row>
    <row r="270" spans="1:39" x14ac:dyDescent="0.3">
      <c r="A270">
        <v>6444</v>
      </c>
      <c r="B270">
        <v>15</v>
      </c>
      <c r="C270" t="s">
        <v>14967</v>
      </c>
      <c r="D270" t="s">
        <v>14968</v>
      </c>
      <c r="E270">
        <v>22.13</v>
      </c>
      <c r="F270">
        <v>20</v>
      </c>
      <c r="G270">
        <v>27</v>
      </c>
      <c r="H270">
        <v>2014.2</v>
      </c>
      <c r="I270">
        <v>2014</v>
      </c>
      <c r="J270">
        <v>2016</v>
      </c>
      <c r="K270" t="s">
        <v>14969</v>
      </c>
      <c r="L270" t="s">
        <v>14970</v>
      </c>
      <c r="M270" s="15"/>
      <c r="N270" s="7"/>
      <c r="P270" t="s">
        <v>12999</v>
      </c>
      <c r="Q270" s="5">
        <v>0.86699999999999999</v>
      </c>
      <c r="R270" t="s">
        <v>13000</v>
      </c>
      <c r="S270" s="5">
        <v>0.13300000000000001</v>
      </c>
      <c r="U270" s="5">
        <v>0</v>
      </c>
      <c r="W270" s="5">
        <v>0</v>
      </c>
      <c r="Y270" s="5">
        <v>0</v>
      </c>
      <c r="Z270" s="28">
        <v>6444</v>
      </c>
      <c r="AA270">
        <v>15</v>
      </c>
      <c r="AB270">
        <v>0.36799999999999999</v>
      </c>
      <c r="AC270">
        <v>0.57899999999999996</v>
      </c>
      <c r="AD270">
        <v>0.47499999999999998</v>
      </c>
      <c r="AE270">
        <f>IF(AD270&gt;=0.9,1,0)</f>
        <v>0</v>
      </c>
      <c r="AF270">
        <f>IF(AND(AD270&gt;=0.4,AD270&lt;=0.6),1,0)</f>
        <v>1</v>
      </c>
      <c r="AG270">
        <f>IF(AND(AD270&gt;0.6,AD270&lt;0.9),1,0)</f>
        <v>0</v>
      </c>
      <c r="AH270">
        <f>1-AE270-AF270-AG270</f>
        <v>0</v>
      </c>
      <c r="AI270">
        <f>AE270*B270</f>
        <v>0</v>
      </c>
      <c r="AJ270">
        <f>AF270*B270</f>
        <v>15</v>
      </c>
      <c r="AK270">
        <f>AG270*B270</f>
        <v>0</v>
      </c>
      <c r="AL270">
        <f>AH270*B270</f>
        <v>0</v>
      </c>
      <c r="AM270" s="32">
        <v>1.4820666666666669</v>
      </c>
    </row>
    <row r="271" spans="1:39" x14ac:dyDescent="0.3">
      <c r="A271">
        <v>6489</v>
      </c>
      <c r="B271">
        <v>15</v>
      </c>
      <c r="C271" t="s">
        <v>15001</v>
      </c>
      <c r="D271" t="s">
        <v>15002</v>
      </c>
      <c r="E271">
        <v>73.2</v>
      </c>
      <c r="F271">
        <v>70</v>
      </c>
      <c r="G271">
        <v>88</v>
      </c>
      <c r="H271">
        <v>2014.67</v>
      </c>
      <c r="I271">
        <v>2014</v>
      </c>
      <c r="J271">
        <v>2017</v>
      </c>
      <c r="K271" t="s">
        <v>15003</v>
      </c>
      <c r="L271" t="s">
        <v>15004</v>
      </c>
      <c r="M271" s="15"/>
      <c r="N271" s="7"/>
      <c r="P271" t="s">
        <v>7511</v>
      </c>
      <c r="Q271" s="5">
        <v>0.66700000000000004</v>
      </c>
      <c r="R271" t="s">
        <v>4384</v>
      </c>
      <c r="S271" s="5">
        <v>0.13300000000000001</v>
      </c>
      <c r="T271" t="s">
        <v>7153</v>
      </c>
      <c r="U271" s="5">
        <v>0.13300000000000001</v>
      </c>
      <c r="V271" t="s">
        <v>6909</v>
      </c>
      <c r="W271" s="5">
        <v>6.7000000000000004E-2</v>
      </c>
      <c r="Y271" s="5">
        <v>0</v>
      </c>
      <c r="Z271" s="28">
        <v>6489</v>
      </c>
      <c r="AA271">
        <v>15</v>
      </c>
      <c r="AB271">
        <v>0.46</v>
      </c>
      <c r="AC271">
        <v>0.57999999999999996</v>
      </c>
      <c r="AD271">
        <v>0.54900000000000004</v>
      </c>
      <c r="AE271">
        <f>IF(AD271&gt;=0.9,1,0)</f>
        <v>0</v>
      </c>
      <c r="AF271">
        <f>IF(AND(AD271&gt;=0.4,AD271&lt;=0.6),1,0)</f>
        <v>1</v>
      </c>
      <c r="AG271">
        <f>IF(AND(AD271&gt;0.6,AD271&lt;0.9),1,0)</f>
        <v>0</v>
      </c>
      <c r="AH271">
        <f>1-AE271-AF271-AG271</f>
        <v>0</v>
      </c>
      <c r="AI271">
        <f>AE271*B271</f>
        <v>0</v>
      </c>
      <c r="AJ271">
        <f>AF271*B271</f>
        <v>15</v>
      </c>
      <c r="AK271">
        <f>AG271*B271</f>
        <v>0</v>
      </c>
      <c r="AL271">
        <f>AH271*B271</f>
        <v>0</v>
      </c>
      <c r="AM271" s="32">
        <v>1.7231333333333334</v>
      </c>
    </row>
    <row r="272" spans="1:39" x14ac:dyDescent="0.3">
      <c r="A272">
        <v>6601</v>
      </c>
      <c r="B272">
        <v>15</v>
      </c>
      <c r="C272" t="s">
        <v>7559</v>
      </c>
      <c r="D272" t="s">
        <v>15116</v>
      </c>
      <c r="E272">
        <v>51.73</v>
      </c>
      <c r="F272">
        <v>45</v>
      </c>
      <c r="G272">
        <v>62</v>
      </c>
      <c r="H272">
        <v>2015.6</v>
      </c>
      <c r="I272">
        <v>2014</v>
      </c>
      <c r="J272">
        <v>2018</v>
      </c>
      <c r="K272" t="s">
        <v>2753</v>
      </c>
      <c r="L272" t="s">
        <v>15117</v>
      </c>
      <c r="M272" s="15"/>
      <c r="N272" s="7"/>
      <c r="P272" t="s">
        <v>7561</v>
      </c>
      <c r="Q272" s="5">
        <v>0.53300000000000003</v>
      </c>
      <c r="R272" t="s">
        <v>6135</v>
      </c>
      <c r="S272" s="5">
        <v>0.26700000000000002</v>
      </c>
      <c r="T272" t="s">
        <v>5916</v>
      </c>
      <c r="U272" s="5">
        <v>6.7000000000000004E-2</v>
      </c>
      <c r="V272" t="s">
        <v>5059</v>
      </c>
      <c r="W272" s="5">
        <v>6.7000000000000004E-2</v>
      </c>
      <c r="X272" t="s">
        <v>7560</v>
      </c>
      <c r="Y272" s="5">
        <v>6.7000000000000004E-2</v>
      </c>
      <c r="Z272" s="28">
        <v>6601</v>
      </c>
      <c r="AA272">
        <v>15</v>
      </c>
      <c r="AB272">
        <v>0.47799999999999998</v>
      </c>
      <c r="AC272">
        <v>0.61199999999999999</v>
      </c>
      <c r="AD272">
        <v>0.55000000000000004</v>
      </c>
      <c r="AE272">
        <f>IF(AD272&gt;=0.9,1,0)</f>
        <v>0</v>
      </c>
      <c r="AF272">
        <f>IF(AND(AD272&gt;=0.4,AD272&lt;=0.6),1,0)</f>
        <v>1</v>
      </c>
      <c r="AG272">
        <f>IF(AND(AD272&gt;0.6,AD272&lt;0.9),1,0)</f>
        <v>0</v>
      </c>
      <c r="AH272">
        <f>1-AE272-AF272-AG272</f>
        <v>0</v>
      </c>
      <c r="AI272">
        <f>AE272*B272</f>
        <v>0</v>
      </c>
      <c r="AJ272">
        <f>AF272*B272</f>
        <v>15</v>
      </c>
      <c r="AK272">
        <f>AG272*B272</f>
        <v>0</v>
      </c>
      <c r="AL272">
        <f>AH272*B272</f>
        <v>0</v>
      </c>
      <c r="AM272" s="32">
        <v>0.996</v>
      </c>
    </row>
    <row r="273" spans="1:39" x14ac:dyDescent="0.3">
      <c r="A273">
        <v>4832</v>
      </c>
      <c r="B273">
        <v>15</v>
      </c>
      <c r="C273" t="s">
        <v>13478</v>
      </c>
      <c r="D273" t="s">
        <v>6580</v>
      </c>
      <c r="E273">
        <v>28.93</v>
      </c>
      <c r="F273">
        <v>25</v>
      </c>
      <c r="G273">
        <v>32</v>
      </c>
      <c r="H273">
        <v>2013.47</v>
      </c>
      <c r="I273">
        <v>2012</v>
      </c>
      <c r="J273">
        <v>2016</v>
      </c>
      <c r="K273" t="s">
        <v>13479</v>
      </c>
      <c r="L273" t="s">
        <v>2098</v>
      </c>
      <c r="M273" s="15"/>
      <c r="N273" s="7"/>
      <c r="P273" t="s">
        <v>5021</v>
      </c>
      <c r="Q273" s="5">
        <v>0.2</v>
      </c>
      <c r="R273" t="s">
        <v>6507</v>
      </c>
      <c r="S273" s="5">
        <v>6.7000000000000004E-2</v>
      </c>
      <c r="T273" t="s">
        <v>4538</v>
      </c>
      <c r="U273" s="5">
        <v>6.7000000000000004E-2</v>
      </c>
      <c r="V273" t="s">
        <v>6136</v>
      </c>
      <c r="W273" s="5">
        <v>6.7000000000000004E-2</v>
      </c>
      <c r="X273" t="s">
        <v>4384</v>
      </c>
      <c r="Y273" s="5">
        <v>6.7000000000000004E-2</v>
      </c>
      <c r="Z273" s="28">
        <v>4832</v>
      </c>
      <c r="AA273">
        <v>15</v>
      </c>
      <c r="AB273">
        <v>0.10299999999999999</v>
      </c>
      <c r="AC273">
        <v>0.84599999999999997</v>
      </c>
      <c r="AD273">
        <v>0.64300000000000002</v>
      </c>
      <c r="AE273">
        <f>IF(AD273&gt;=0.9,1,0)</f>
        <v>0</v>
      </c>
      <c r="AF273">
        <f>IF(AND(AD273&gt;=0.4,AD273&lt;=0.6),1,0)</f>
        <v>0</v>
      </c>
      <c r="AG273">
        <f>IF(AND(AD273&gt;0.6,AD273&lt;0.9),1,0)</f>
        <v>1</v>
      </c>
      <c r="AH273">
        <f>1-AE273-AF273-AG273</f>
        <v>0</v>
      </c>
      <c r="AI273">
        <f>AE273*B273</f>
        <v>0</v>
      </c>
      <c r="AJ273">
        <f>AF273*B273</f>
        <v>0</v>
      </c>
      <c r="AK273">
        <f>AG273*B273</f>
        <v>15</v>
      </c>
      <c r="AL273">
        <f>AH273*B273</f>
        <v>0</v>
      </c>
      <c r="AM273" s="32">
        <v>1.9525333333333335</v>
      </c>
    </row>
    <row r="274" spans="1:39" x14ac:dyDescent="0.3">
      <c r="A274">
        <v>5066</v>
      </c>
      <c r="B274">
        <v>15</v>
      </c>
      <c r="C274" t="s">
        <v>13690</v>
      </c>
      <c r="D274" t="s">
        <v>13691</v>
      </c>
      <c r="E274">
        <v>22.93</v>
      </c>
      <c r="F274">
        <v>20</v>
      </c>
      <c r="G274">
        <v>27</v>
      </c>
      <c r="H274">
        <v>2014.8</v>
      </c>
      <c r="I274">
        <v>2012</v>
      </c>
      <c r="J274">
        <v>2017</v>
      </c>
      <c r="K274" t="s">
        <v>13692</v>
      </c>
      <c r="L274" t="s">
        <v>13693</v>
      </c>
      <c r="M274" s="15"/>
      <c r="N274" s="7"/>
      <c r="P274" t="s">
        <v>5889</v>
      </c>
      <c r="Q274" s="5">
        <v>0.26700000000000002</v>
      </c>
      <c r="R274" t="s">
        <v>5069</v>
      </c>
      <c r="S274" s="5">
        <v>0.26700000000000002</v>
      </c>
      <c r="T274" t="s">
        <v>7075</v>
      </c>
      <c r="U274" s="5">
        <v>0.2</v>
      </c>
      <c r="V274" t="s">
        <v>4870</v>
      </c>
      <c r="W274" s="5">
        <v>6.7000000000000004E-2</v>
      </c>
      <c r="X274" t="s">
        <v>6708</v>
      </c>
      <c r="Y274" s="5">
        <v>6.7000000000000004E-2</v>
      </c>
      <c r="Z274" s="28">
        <v>5066</v>
      </c>
      <c r="AA274">
        <v>15</v>
      </c>
      <c r="AB274">
        <v>0.45</v>
      </c>
      <c r="AC274">
        <v>0.60899999999999999</v>
      </c>
      <c r="AD274">
        <v>0.52900000000000003</v>
      </c>
      <c r="AE274">
        <f>IF(AD274&gt;=0.9,1,0)</f>
        <v>0</v>
      </c>
      <c r="AF274">
        <f>IF(AND(AD274&gt;=0.4,AD274&lt;=0.6),1,0)</f>
        <v>1</v>
      </c>
      <c r="AG274">
        <f>IF(AND(AD274&gt;0.6,AD274&lt;0.9),1,0)</f>
        <v>0</v>
      </c>
      <c r="AH274">
        <f>1-AE274-AF274-AG274</f>
        <v>0</v>
      </c>
      <c r="AI274">
        <f>AE274*B274</f>
        <v>0</v>
      </c>
      <c r="AJ274">
        <f>AF274*B274</f>
        <v>15</v>
      </c>
      <c r="AK274">
        <f>AG274*B274</f>
        <v>0</v>
      </c>
      <c r="AL274">
        <f>AH274*B274</f>
        <v>0</v>
      </c>
      <c r="AM274" s="32">
        <v>1.6586000000000001</v>
      </c>
    </row>
    <row r="275" spans="1:39" x14ac:dyDescent="0.3">
      <c r="A275">
        <v>4559</v>
      </c>
      <c r="B275">
        <v>15</v>
      </c>
      <c r="C275" t="s">
        <v>13208</v>
      </c>
      <c r="D275" t="s">
        <v>13209</v>
      </c>
      <c r="E275">
        <v>21.87</v>
      </c>
      <c r="F275">
        <v>20</v>
      </c>
      <c r="G275">
        <v>25</v>
      </c>
      <c r="H275">
        <v>2012.13</v>
      </c>
      <c r="I275">
        <v>2011</v>
      </c>
      <c r="J275">
        <v>2015</v>
      </c>
      <c r="K275" t="s">
        <v>13210</v>
      </c>
      <c r="L275" t="s">
        <v>13211</v>
      </c>
      <c r="M275" s="15"/>
      <c r="N275" s="7"/>
      <c r="P275" t="s">
        <v>4711</v>
      </c>
      <c r="Q275" s="5">
        <v>0.13300000000000001</v>
      </c>
      <c r="R275" t="s">
        <v>4971</v>
      </c>
      <c r="S275" s="5">
        <v>0.13300000000000001</v>
      </c>
      <c r="T275" t="s">
        <v>12841</v>
      </c>
      <c r="U275" s="5">
        <v>0.13300000000000001</v>
      </c>
      <c r="V275" t="s">
        <v>6752</v>
      </c>
      <c r="W275" s="5">
        <v>0.13300000000000001</v>
      </c>
      <c r="X275" t="s">
        <v>5470</v>
      </c>
      <c r="Y275" s="5">
        <v>0.13300000000000001</v>
      </c>
      <c r="Z275" s="28">
        <v>4559</v>
      </c>
      <c r="AA275">
        <v>15</v>
      </c>
      <c r="AB275">
        <v>0.33300000000000002</v>
      </c>
      <c r="AC275">
        <v>0.54500000000000004</v>
      </c>
      <c r="AD275">
        <v>0.44800000000000001</v>
      </c>
      <c r="AE275">
        <f>IF(AD275&gt;=0.9,1,0)</f>
        <v>0</v>
      </c>
      <c r="AF275">
        <f>IF(AND(AD275&gt;=0.4,AD275&lt;=0.6),1,0)</f>
        <v>1</v>
      </c>
      <c r="AG275">
        <f>IF(AND(AD275&gt;0.6,AD275&lt;0.9),1,0)</f>
        <v>0</v>
      </c>
      <c r="AH275">
        <f>1-AE275-AF275-AG275</f>
        <v>0</v>
      </c>
      <c r="AI275">
        <f>AE275*B275</f>
        <v>0</v>
      </c>
      <c r="AJ275">
        <f>AF275*B275</f>
        <v>15</v>
      </c>
      <c r="AK275">
        <f>AG275*B275</f>
        <v>0</v>
      </c>
      <c r="AL275">
        <f>AH275*B275</f>
        <v>0</v>
      </c>
      <c r="AM275" s="32">
        <v>2.141</v>
      </c>
    </row>
    <row r="276" spans="1:39" x14ac:dyDescent="0.3">
      <c r="A276">
        <v>3735</v>
      </c>
      <c r="B276">
        <v>15</v>
      </c>
      <c r="C276" t="s">
        <v>12454</v>
      </c>
      <c r="D276" t="s">
        <v>6028</v>
      </c>
      <c r="E276">
        <v>22.33</v>
      </c>
      <c r="F276">
        <v>20</v>
      </c>
      <c r="G276">
        <v>31</v>
      </c>
      <c r="H276">
        <v>2011.8</v>
      </c>
      <c r="I276">
        <v>2010</v>
      </c>
      <c r="J276">
        <v>2015</v>
      </c>
      <c r="K276" t="s">
        <v>12455</v>
      </c>
      <c r="L276" t="s">
        <v>1726</v>
      </c>
      <c r="M276" s="15"/>
      <c r="N276" s="7"/>
      <c r="P276" t="s">
        <v>4667</v>
      </c>
      <c r="Q276" s="5">
        <v>0.4</v>
      </c>
      <c r="R276" t="s">
        <v>4347</v>
      </c>
      <c r="S276" s="5">
        <v>0.33300000000000002</v>
      </c>
      <c r="T276" t="s">
        <v>4398</v>
      </c>
      <c r="U276" s="5">
        <v>0.2</v>
      </c>
      <c r="V276" t="s">
        <v>5331</v>
      </c>
      <c r="W276" s="5">
        <v>6.7000000000000004E-2</v>
      </c>
      <c r="Y276" s="5">
        <v>0</v>
      </c>
      <c r="Z276" s="28">
        <v>3735</v>
      </c>
      <c r="AA276">
        <v>15</v>
      </c>
      <c r="AB276">
        <v>0.42099999999999999</v>
      </c>
      <c r="AC276">
        <v>0.6</v>
      </c>
      <c r="AD276">
        <v>0.47199999999999998</v>
      </c>
      <c r="AE276">
        <f>IF(AD276&gt;=0.9,1,0)</f>
        <v>0</v>
      </c>
      <c r="AF276">
        <f>IF(AND(AD276&gt;=0.4,AD276&lt;=0.6),1,0)</f>
        <v>1</v>
      </c>
      <c r="AG276">
        <f>IF(AND(AD276&gt;0.6,AD276&lt;0.9),1,0)</f>
        <v>0</v>
      </c>
      <c r="AH276">
        <f>1-AE276-AF276-AG276</f>
        <v>0</v>
      </c>
      <c r="AI276">
        <f>AE276*B276</f>
        <v>0</v>
      </c>
      <c r="AJ276">
        <f>AF276*B276</f>
        <v>15</v>
      </c>
      <c r="AK276">
        <f>AG276*B276</f>
        <v>0</v>
      </c>
      <c r="AL276">
        <f>AH276*B276</f>
        <v>0</v>
      </c>
      <c r="AM276" s="32">
        <v>2.5056666666666669</v>
      </c>
    </row>
    <row r="277" spans="1:39" x14ac:dyDescent="0.3">
      <c r="A277">
        <v>3918</v>
      </c>
      <c r="B277">
        <v>15</v>
      </c>
      <c r="C277" t="s">
        <v>6102</v>
      </c>
      <c r="D277" t="s">
        <v>6103</v>
      </c>
      <c r="E277">
        <v>33.270000000000003</v>
      </c>
      <c r="F277">
        <v>21</v>
      </c>
      <c r="G277">
        <v>43</v>
      </c>
      <c r="H277">
        <v>2011.27</v>
      </c>
      <c r="I277">
        <v>2010</v>
      </c>
      <c r="J277">
        <v>2012</v>
      </c>
      <c r="K277" t="s">
        <v>1783</v>
      </c>
      <c r="L277" t="s">
        <v>1784</v>
      </c>
      <c r="M277" s="15"/>
      <c r="N277" s="9" t="s">
        <v>17969</v>
      </c>
      <c r="P277" t="s">
        <v>72</v>
      </c>
      <c r="Q277" s="5">
        <v>0.86699999999999999</v>
      </c>
      <c r="R277" t="s">
        <v>4932</v>
      </c>
      <c r="S277" s="5">
        <v>6.7000000000000004E-2</v>
      </c>
      <c r="T277" t="s">
        <v>15</v>
      </c>
      <c r="U277" s="5">
        <v>6.7000000000000004E-2</v>
      </c>
      <c r="W277" s="5">
        <v>0</v>
      </c>
      <c r="Y277" s="5">
        <v>0</v>
      </c>
      <c r="Z277" s="28">
        <v>3918</v>
      </c>
      <c r="AA277">
        <v>15</v>
      </c>
      <c r="AB277">
        <v>0.73</v>
      </c>
      <c r="AC277">
        <v>0.90900000000000003</v>
      </c>
      <c r="AD277">
        <v>0.82899999999999996</v>
      </c>
      <c r="AE277">
        <f>IF(AD277&gt;=0.9,1,0)</f>
        <v>0</v>
      </c>
      <c r="AF277">
        <f>IF(AND(AD277&gt;=0.4,AD277&lt;=0.6),1,0)</f>
        <v>0</v>
      </c>
      <c r="AG277">
        <f>IF(AND(AD277&gt;0.6,AD277&lt;0.9),1,0)</f>
        <v>1</v>
      </c>
      <c r="AH277">
        <f>1-AE277-AF277-AG277</f>
        <v>0</v>
      </c>
      <c r="AI277">
        <f>AE277*B277</f>
        <v>0</v>
      </c>
      <c r="AJ277">
        <f>AF277*B277</f>
        <v>0</v>
      </c>
      <c r="AK277">
        <f>AG277*B277</f>
        <v>15</v>
      </c>
      <c r="AL277">
        <f>AH277*B277</f>
        <v>0</v>
      </c>
      <c r="AM277" s="32">
        <v>2.589</v>
      </c>
    </row>
    <row r="278" spans="1:39" x14ac:dyDescent="0.3">
      <c r="A278">
        <v>3510</v>
      </c>
      <c r="B278">
        <v>15</v>
      </c>
      <c r="C278" t="s">
        <v>5891</v>
      </c>
      <c r="D278" t="s">
        <v>12199</v>
      </c>
      <c r="E278">
        <v>24.73</v>
      </c>
      <c r="F278">
        <v>20</v>
      </c>
      <c r="G278">
        <v>38</v>
      </c>
      <c r="H278">
        <v>2011.4</v>
      </c>
      <c r="I278">
        <v>2009</v>
      </c>
      <c r="J278">
        <v>2015</v>
      </c>
      <c r="K278" t="s">
        <v>1637</v>
      </c>
      <c r="L278" t="s">
        <v>12200</v>
      </c>
      <c r="M278" s="15"/>
      <c r="N278" s="7"/>
      <c r="P278" t="s">
        <v>5640</v>
      </c>
      <c r="Q278" s="5">
        <v>0.13300000000000001</v>
      </c>
      <c r="R278" t="s">
        <v>5641</v>
      </c>
      <c r="S278" s="5">
        <v>0.13300000000000001</v>
      </c>
      <c r="T278" t="s">
        <v>6304</v>
      </c>
      <c r="U278" s="5">
        <v>0.13300000000000001</v>
      </c>
      <c r="V278" t="s">
        <v>5425</v>
      </c>
      <c r="W278" s="5">
        <v>0.13300000000000001</v>
      </c>
      <c r="X278" t="s">
        <v>5435</v>
      </c>
      <c r="Y278" s="5">
        <v>0.13300000000000001</v>
      </c>
      <c r="Z278" s="28">
        <v>3510</v>
      </c>
      <c r="AA278">
        <v>15</v>
      </c>
      <c r="AB278">
        <v>0.45</v>
      </c>
      <c r="AC278">
        <v>0.55600000000000005</v>
      </c>
      <c r="AD278">
        <v>0.498</v>
      </c>
      <c r="AE278">
        <f>IF(AD278&gt;=0.9,1,0)</f>
        <v>0</v>
      </c>
      <c r="AF278">
        <f>IF(AND(AD278&gt;=0.4,AD278&lt;=0.6),1,0)</f>
        <v>1</v>
      </c>
      <c r="AG278">
        <f>IF(AND(AD278&gt;0.6,AD278&lt;0.9),1,0)</f>
        <v>0</v>
      </c>
      <c r="AH278">
        <f>1-AE278-AF278-AG278</f>
        <v>0</v>
      </c>
      <c r="AI278">
        <f>AE278*B278</f>
        <v>0</v>
      </c>
      <c r="AJ278">
        <f>AF278*B278</f>
        <v>15</v>
      </c>
      <c r="AK278">
        <f>AG278*B278</f>
        <v>0</v>
      </c>
      <c r="AL278">
        <f>AH278*B278</f>
        <v>0</v>
      </c>
      <c r="AM278" s="32">
        <v>2.04</v>
      </c>
    </row>
    <row r="279" spans="1:39" x14ac:dyDescent="0.3">
      <c r="A279">
        <v>2514</v>
      </c>
      <c r="B279">
        <v>15</v>
      </c>
      <c r="C279" t="s">
        <v>11258</v>
      </c>
      <c r="D279" t="s">
        <v>5338</v>
      </c>
      <c r="E279">
        <v>31.4</v>
      </c>
      <c r="F279">
        <v>27</v>
      </c>
      <c r="G279">
        <v>36</v>
      </c>
      <c r="H279">
        <v>2010.73</v>
      </c>
      <c r="I279">
        <v>2007</v>
      </c>
      <c r="J279">
        <v>2016</v>
      </c>
      <c r="K279" t="s">
        <v>11259</v>
      </c>
      <c r="L279" t="s">
        <v>1285</v>
      </c>
      <c r="M279" s="15"/>
      <c r="N279" s="7"/>
      <c r="P279" t="s">
        <v>5340</v>
      </c>
      <c r="Q279" s="5">
        <v>0.6</v>
      </c>
      <c r="R279" t="s">
        <v>4670</v>
      </c>
      <c r="S279" s="5">
        <v>0.13300000000000001</v>
      </c>
      <c r="T279" t="s">
        <v>5339</v>
      </c>
      <c r="U279" s="5">
        <v>0.13300000000000001</v>
      </c>
      <c r="V279" t="s">
        <v>36</v>
      </c>
      <c r="W279" s="5">
        <v>6.7000000000000004E-2</v>
      </c>
      <c r="X279" t="s">
        <v>4822</v>
      </c>
      <c r="Y279" s="5">
        <v>6.7000000000000004E-2</v>
      </c>
      <c r="Z279" s="28">
        <v>2514</v>
      </c>
      <c r="AA279">
        <v>15</v>
      </c>
      <c r="AB279">
        <v>0.5</v>
      </c>
      <c r="AC279">
        <v>0.60599999999999998</v>
      </c>
      <c r="AD279">
        <v>0.54900000000000004</v>
      </c>
      <c r="AE279">
        <f>IF(AD279&gt;=0.9,1,0)</f>
        <v>0</v>
      </c>
      <c r="AF279">
        <f>IF(AND(AD279&gt;=0.4,AD279&lt;=0.6),1,0)</f>
        <v>1</v>
      </c>
      <c r="AG279">
        <f>IF(AND(AD279&gt;0.6,AD279&lt;0.9),1,0)</f>
        <v>0</v>
      </c>
      <c r="AH279">
        <f>1-AE279-AF279-AG279</f>
        <v>0</v>
      </c>
      <c r="AI279">
        <f>AE279*B279</f>
        <v>0</v>
      </c>
      <c r="AJ279">
        <f>AF279*B279</f>
        <v>15</v>
      </c>
      <c r="AK279">
        <f>AG279*B279</f>
        <v>0</v>
      </c>
      <c r="AL279">
        <f>AH279*B279</f>
        <v>0</v>
      </c>
      <c r="AM279" s="32">
        <v>2.5424000000000002</v>
      </c>
    </row>
    <row r="280" spans="1:39" x14ac:dyDescent="0.3">
      <c r="A280">
        <v>2827</v>
      </c>
      <c r="B280">
        <v>15</v>
      </c>
      <c r="C280" t="s">
        <v>11527</v>
      </c>
      <c r="D280" t="s">
        <v>5826</v>
      </c>
      <c r="E280">
        <v>21.67</v>
      </c>
      <c r="F280">
        <v>21</v>
      </c>
      <c r="G280">
        <v>22</v>
      </c>
      <c r="H280">
        <v>2009.6</v>
      </c>
      <c r="I280">
        <v>2007</v>
      </c>
      <c r="J280">
        <v>2012</v>
      </c>
      <c r="K280" t="s">
        <v>11528</v>
      </c>
      <c r="L280" t="s">
        <v>11529</v>
      </c>
      <c r="M280" s="15"/>
      <c r="N280" s="9" t="s">
        <v>17969</v>
      </c>
      <c r="P280" t="s">
        <v>195</v>
      </c>
      <c r="Q280" s="5">
        <v>0.66700000000000004</v>
      </c>
      <c r="R280" t="s">
        <v>103</v>
      </c>
      <c r="S280" s="5">
        <v>0.2</v>
      </c>
      <c r="T280" t="s">
        <v>87</v>
      </c>
      <c r="U280" s="5">
        <v>0.13300000000000001</v>
      </c>
      <c r="W280" s="5">
        <v>0</v>
      </c>
      <c r="Y280" s="5">
        <v>0</v>
      </c>
      <c r="Z280" s="28">
        <v>2827</v>
      </c>
      <c r="AA280">
        <v>15</v>
      </c>
      <c r="AB280">
        <v>0.85</v>
      </c>
      <c r="AC280">
        <v>0.95199999999999996</v>
      </c>
      <c r="AD280">
        <v>0.877</v>
      </c>
      <c r="AE280">
        <f>IF(AD280&gt;=0.9,1,0)</f>
        <v>0</v>
      </c>
      <c r="AF280">
        <f>IF(AND(AD280&gt;=0.4,AD280&lt;=0.6),1,0)</f>
        <v>0</v>
      </c>
      <c r="AG280">
        <f>IF(AND(AD280&gt;0.6,AD280&lt;0.9),1,0)</f>
        <v>1</v>
      </c>
      <c r="AH280">
        <f>1-AE280-AF280-AG280</f>
        <v>0</v>
      </c>
      <c r="AI280">
        <f>AE280*B280</f>
        <v>0</v>
      </c>
      <c r="AJ280">
        <f>AF280*B280</f>
        <v>0</v>
      </c>
      <c r="AK280">
        <f>AG280*B280</f>
        <v>15</v>
      </c>
      <c r="AL280">
        <f>AH280*B280</f>
        <v>0</v>
      </c>
      <c r="AM280" s="32">
        <v>2.1991333333333336</v>
      </c>
    </row>
    <row r="281" spans="1:39" x14ac:dyDescent="0.3">
      <c r="A281">
        <v>2245</v>
      </c>
      <c r="B281">
        <v>15</v>
      </c>
      <c r="C281" t="s">
        <v>5139</v>
      </c>
      <c r="D281" t="s">
        <v>10998</v>
      </c>
      <c r="E281">
        <v>25.8</v>
      </c>
      <c r="F281">
        <v>22</v>
      </c>
      <c r="G281">
        <v>32</v>
      </c>
      <c r="H281">
        <v>2011.87</v>
      </c>
      <c r="I281">
        <v>2006</v>
      </c>
      <c r="J281">
        <v>2018</v>
      </c>
      <c r="K281" t="s">
        <v>1175</v>
      </c>
      <c r="L281" t="s">
        <v>10999</v>
      </c>
      <c r="M281" s="15"/>
      <c r="N281" s="7"/>
      <c r="P281" t="s">
        <v>4837</v>
      </c>
      <c r="Q281" s="5">
        <v>0.93300000000000005</v>
      </c>
      <c r="R281" t="s">
        <v>4836</v>
      </c>
      <c r="S281" s="5">
        <v>6.7000000000000004E-2</v>
      </c>
      <c r="U281" s="5">
        <v>0</v>
      </c>
      <c r="W281" s="5">
        <v>0</v>
      </c>
      <c r="Y281" s="5">
        <v>0</v>
      </c>
      <c r="Z281" s="28">
        <v>2245</v>
      </c>
      <c r="AA281">
        <v>15</v>
      </c>
      <c r="AB281">
        <v>0.125</v>
      </c>
      <c r="AC281">
        <v>0.91700000000000004</v>
      </c>
      <c r="AD281">
        <v>0.52400000000000002</v>
      </c>
      <c r="AE281">
        <f>IF(AD281&gt;=0.9,1,0)</f>
        <v>0</v>
      </c>
      <c r="AF281">
        <f>IF(AND(AD281&gt;=0.4,AD281&lt;=0.6),1,0)</f>
        <v>1</v>
      </c>
      <c r="AG281">
        <f>IF(AND(AD281&gt;0.6,AD281&lt;0.9),1,0)</f>
        <v>0</v>
      </c>
      <c r="AH281">
        <f>1-AE281-AF281-AG281</f>
        <v>0</v>
      </c>
      <c r="AI281">
        <f>AE281*B281</f>
        <v>0</v>
      </c>
      <c r="AJ281">
        <f>AF281*B281</f>
        <v>15</v>
      </c>
      <c r="AK281">
        <f>AG281*B281</f>
        <v>0</v>
      </c>
      <c r="AL281">
        <f>AH281*B281</f>
        <v>0</v>
      </c>
      <c r="AM281" s="32">
        <v>2.3062666666666667</v>
      </c>
    </row>
    <row r="282" spans="1:39" x14ac:dyDescent="0.3">
      <c r="A282">
        <v>2467</v>
      </c>
      <c r="B282">
        <v>15</v>
      </c>
      <c r="C282" t="s">
        <v>5290</v>
      </c>
      <c r="D282" t="s">
        <v>5291</v>
      </c>
      <c r="E282">
        <v>77.069999999999993</v>
      </c>
      <c r="F282">
        <v>71</v>
      </c>
      <c r="G282">
        <v>100</v>
      </c>
      <c r="H282">
        <v>2008.07</v>
      </c>
      <c r="I282">
        <v>2006</v>
      </c>
      <c r="J282">
        <v>2010</v>
      </c>
      <c r="K282" t="s">
        <v>1257</v>
      </c>
      <c r="L282" t="s">
        <v>1258</v>
      </c>
      <c r="M282" s="15"/>
      <c r="N282" s="9" t="s">
        <v>17969</v>
      </c>
      <c r="P282" t="s">
        <v>132</v>
      </c>
      <c r="Q282" s="5">
        <v>0.33300000000000002</v>
      </c>
      <c r="R282" t="s">
        <v>195</v>
      </c>
      <c r="S282" s="5">
        <v>0.26700000000000002</v>
      </c>
      <c r="T282" t="s">
        <v>86</v>
      </c>
      <c r="U282" s="5">
        <v>0.13300000000000001</v>
      </c>
      <c r="V282" t="s">
        <v>3681</v>
      </c>
      <c r="W282" s="5">
        <v>6.7000000000000004E-2</v>
      </c>
      <c r="X282" t="s">
        <v>57</v>
      </c>
      <c r="Y282" s="5">
        <v>6.7000000000000004E-2</v>
      </c>
      <c r="Z282" s="28">
        <v>2467</v>
      </c>
      <c r="AA282">
        <v>15</v>
      </c>
      <c r="AB282">
        <v>0.70699999999999996</v>
      </c>
      <c r="AC282">
        <v>0.95899999999999996</v>
      </c>
      <c r="AD282">
        <v>0.80700000000000005</v>
      </c>
      <c r="AE282">
        <f>IF(AD282&gt;=0.9,1,0)</f>
        <v>0</v>
      </c>
      <c r="AF282">
        <f>IF(AND(AD282&gt;=0.4,AD282&lt;=0.6),1,0)</f>
        <v>0</v>
      </c>
      <c r="AG282">
        <f>IF(AND(AD282&gt;0.6,AD282&lt;0.9),1,0)</f>
        <v>1</v>
      </c>
      <c r="AH282">
        <f>1-AE282-AF282-AG282</f>
        <v>0</v>
      </c>
      <c r="AI282">
        <f>AE282*B282</f>
        <v>0</v>
      </c>
      <c r="AJ282">
        <f>AF282*B282</f>
        <v>0</v>
      </c>
      <c r="AK282">
        <f>AG282*B282</f>
        <v>15</v>
      </c>
      <c r="AL282">
        <f>AH282*B282</f>
        <v>0</v>
      </c>
      <c r="AM282" s="32">
        <v>2.2903333333333333</v>
      </c>
    </row>
    <row r="283" spans="1:39" x14ac:dyDescent="0.3">
      <c r="A283">
        <v>1834</v>
      </c>
      <c r="B283">
        <v>15</v>
      </c>
      <c r="C283" t="s">
        <v>4889</v>
      </c>
      <c r="D283" t="s">
        <v>10619</v>
      </c>
      <c r="E283">
        <v>92.67</v>
      </c>
      <c r="F283">
        <v>91</v>
      </c>
      <c r="G283">
        <v>95</v>
      </c>
      <c r="H283">
        <v>2006.87</v>
      </c>
      <c r="I283">
        <v>2004</v>
      </c>
      <c r="J283">
        <v>2009</v>
      </c>
      <c r="K283" t="s">
        <v>1018</v>
      </c>
      <c r="L283" t="s">
        <v>10620</v>
      </c>
      <c r="M283" s="15"/>
      <c r="N283" s="9" t="s">
        <v>17969</v>
      </c>
      <c r="P283" t="s">
        <v>195</v>
      </c>
      <c r="Q283" s="5">
        <v>0.4</v>
      </c>
      <c r="R283" t="s">
        <v>56</v>
      </c>
      <c r="S283" s="5">
        <v>0.33300000000000002</v>
      </c>
      <c r="T283" t="s">
        <v>87</v>
      </c>
      <c r="U283" s="5">
        <v>0.13300000000000001</v>
      </c>
      <c r="V283" t="s">
        <v>103</v>
      </c>
      <c r="W283" s="5">
        <v>6.7000000000000004E-2</v>
      </c>
      <c r="X283" t="s">
        <v>90</v>
      </c>
      <c r="Y283" s="5">
        <v>6.7000000000000004E-2</v>
      </c>
      <c r="Z283" s="28">
        <v>1834</v>
      </c>
      <c r="AA283">
        <v>15</v>
      </c>
      <c r="AB283">
        <v>0.96599999999999997</v>
      </c>
      <c r="AC283">
        <v>0.97799999999999998</v>
      </c>
      <c r="AD283">
        <v>0.97599999999999998</v>
      </c>
      <c r="AE283">
        <f>IF(AD283&gt;=0.9,1,0)</f>
        <v>1</v>
      </c>
      <c r="AF283">
        <f>IF(AND(AD283&gt;=0.4,AD283&lt;=0.6),1,0)</f>
        <v>0</v>
      </c>
      <c r="AG283">
        <f>IF(AND(AD283&gt;0.6,AD283&lt;0.9),1,0)</f>
        <v>0</v>
      </c>
      <c r="AH283">
        <f>1-AE283-AF283-AG283</f>
        <v>0</v>
      </c>
      <c r="AI283">
        <f>AE283*B283</f>
        <v>15</v>
      </c>
      <c r="AJ283">
        <f>AF283*B283</f>
        <v>0</v>
      </c>
      <c r="AK283">
        <f>AG283*B283</f>
        <v>0</v>
      </c>
      <c r="AL283">
        <f>AH283*B283</f>
        <v>0</v>
      </c>
      <c r="AM283" s="32">
        <v>2.2951999999999999</v>
      </c>
    </row>
    <row r="284" spans="1:39" x14ac:dyDescent="0.3">
      <c r="A284">
        <v>998</v>
      </c>
      <c r="B284">
        <v>15</v>
      </c>
      <c r="C284" t="s">
        <v>9879</v>
      </c>
      <c r="D284" t="s">
        <v>9880</v>
      </c>
      <c r="E284">
        <v>23.33</v>
      </c>
      <c r="F284">
        <v>20</v>
      </c>
      <c r="G284">
        <v>30</v>
      </c>
      <c r="H284">
        <v>2002.6</v>
      </c>
      <c r="I284">
        <v>2001</v>
      </c>
      <c r="J284">
        <v>2005</v>
      </c>
      <c r="K284" t="s">
        <v>9881</v>
      </c>
      <c r="L284" t="s">
        <v>9882</v>
      </c>
      <c r="M284" s="15"/>
      <c r="N284" s="7"/>
      <c r="P284" t="s">
        <v>3855</v>
      </c>
      <c r="Q284" s="5">
        <v>0.93300000000000005</v>
      </c>
      <c r="R284" t="s">
        <v>9883</v>
      </c>
      <c r="S284" s="5">
        <v>6.7000000000000004E-2</v>
      </c>
      <c r="U284" s="5">
        <v>0</v>
      </c>
      <c r="W284" s="5">
        <v>0</v>
      </c>
      <c r="Y284" s="5">
        <v>0</v>
      </c>
      <c r="Z284" s="28">
        <v>998</v>
      </c>
      <c r="AA284">
        <v>15</v>
      </c>
      <c r="AB284">
        <v>0.42899999999999999</v>
      </c>
      <c r="AC284">
        <v>0.70799999999999996</v>
      </c>
      <c r="AD284">
        <v>0.56000000000000005</v>
      </c>
      <c r="AE284">
        <f>IF(AD284&gt;=0.9,1,0)</f>
        <v>0</v>
      </c>
      <c r="AF284">
        <f>IF(AND(AD284&gt;=0.4,AD284&lt;=0.6),1,0)</f>
        <v>1</v>
      </c>
      <c r="AG284">
        <f>IF(AND(AD284&gt;0.6,AD284&lt;0.9),1,0)</f>
        <v>0</v>
      </c>
      <c r="AH284">
        <f>1-AE284-AF284-AG284</f>
        <v>0</v>
      </c>
      <c r="AI284">
        <f>AE284*B284</f>
        <v>0</v>
      </c>
      <c r="AJ284">
        <f>AF284*B284</f>
        <v>15</v>
      </c>
      <c r="AK284">
        <f>AG284*B284</f>
        <v>0</v>
      </c>
      <c r="AL284">
        <f>AH284*B284</f>
        <v>0</v>
      </c>
      <c r="AM284" s="32">
        <v>2.9712000000000001</v>
      </c>
    </row>
    <row r="285" spans="1:39" x14ac:dyDescent="0.3">
      <c r="A285">
        <v>1039</v>
      </c>
      <c r="B285">
        <v>15</v>
      </c>
      <c r="C285" t="s">
        <v>9912</v>
      </c>
      <c r="D285" t="s">
        <v>9913</v>
      </c>
      <c r="E285">
        <v>59.07</v>
      </c>
      <c r="F285">
        <v>41</v>
      </c>
      <c r="G285">
        <v>77</v>
      </c>
      <c r="H285">
        <v>2003.27</v>
      </c>
      <c r="I285">
        <v>2001</v>
      </c>
      <c r="J285">
        <v>2005</v>
      </c>
      <c r="K285" t="s">
        <v>9914</v>
      </c>
      <c r="L285" t="s">
        <v>9915</v>
      </c>
      <c r="M285" s="15"/>
      <c r="N285" s="9" t="s">
        <v>17969</v>
      </c>
      <c r="P285" t="s">
        <v>74</v>
      </c>
      <c r="Q285" s="5">
        <v>0.86699999999999999</v>
      </c>
      <c r="R285" t="s">
        <v>4001</v>
      </c>
      <c r="S285" s="5">
        <v>6.7000000000000004E-2</v>
      </c>
      <c r="T285" t="s">
        <v>99</v>
      </c>
      <c r="U285" s="5">
        <v>6.7000000000000004E-2</v>
      </c>
      <c r="W285" s="5">
        <v>0</v>
      </c>
      <c r="Y285" s="5">
        <v>0</v>
      </c>
      <c r="Z285" s="28">
        <v>1039</v>
      </c>
      <c r="AA285">
        <v>15</v>
      </c>
      <c r="AB285">
        <v>0.88200000000000001</v>
      </c>
      <c r="AC285">
        <v>0.97499999999999998</v>
      </c>
      <c r="AD285">
        <v>0.94899999999999995</v>
      </c>
      <c r="AE285">
        <f>IF(AD285&gt;=0.9,1,0)</f>
        <v>1</v>
      </c>
      <c r="AF285">
        <f>IF(AND(AD285&gt;=0.4,AD285&lt;=0.6),1,0)</f>
        <v>0</v>
      </c>
      <c r="AG285">
        <f>IF(AND(AD285&gt;0.6,AD285&lt;0.9),1,0)</f>
        <v>0</v>
      </c>
      <c r="AH285">
        <f>1-AE285-AF285-AG285</f>
        <v>0</v>
      </c>
      <c r="AI285">
        <f>AE285*B285</f>
        <v>15</v>
      </c>
      <c r="AJ285">
        <f>AF285*B285</f>
        <v>0</v>
      </c>
      <c r="AK285">
        <f>AG285*B285</f>
        <v>0</v>
      </c>
      <c r="AL285">
        <f>AH285*B285</f>
        <v>0</v>
      </c>
      <c r="AM285" s="32">
        <v>2.9001333333333337</v>
      </c>
    </row>
    <row r="286" spans="1:39" x14ac:dyDescent="0.3">
      <c r="A286">
        <v>1176</v>
      </c>
      <c r="B286">
        <v>15</v>
      </c>
      <c r="C286" t="s">
        <v>4475</v>
      </c>
      <c r="D286" t="s">
        <v>4476</v>
      </c>
      <c r="E286">
        <v>49.27</v>
      </c>
      <c r="F286">
        <v>38</v>
      </c>
      <c r="G286">
        <v>68</v>
      </c>
      <c r="H286">
        <v>2006.47</v>
      </c>
      <c r="I286">
        <v>2001</v>
      </c>
      <c r="J286">
        <v>2012</v>
      </c>
      <c r="K286" t="s">
        <v>764</v>
      </c>
      <c r="L286" t="s">
        <v>765</v>
      </c>
      <c r="M286" s="15"/>
      <c r="N286" s="9" t="s">
        <v>17969</v>
      </c>
      <c r="P286" t="s">
        <v>3673</v>
      </c>
      <c r="Q286" s="5">
        <v>0.6</v>
      </c>
      <c r="R286" t="s">
        <v>56</v>
      </c>
      <c r="S286" s="5">
        <v>0.26700000000000002</v>
      </c>
      <c r="T286" t="s">
        <v>57</v>
      </c>
      <c r="U286" s="5">
        <v>6.7000000000000004E-2</v>
      </c>
      <c r="V286" t="s">
        <v>3739</v>
      </c>
      <c r="W286" s="5">
        <v>6.7000000000000004E-2</v>
      </c>
      <c r="Y286" s="5">
        <v>0</v>
      </c>
      <c r="Z286" s="28">
        <v>1176</v>
      </c>
      <c r="AA286">
        <v>15</v>
      </c>
      <c r="AB286">
        <v>0.83299999999999996</v>
      </c>
      <c r="AC286">
        <v>0.95799999999999996</v>
      </c>
      <c r="AD286">
        <v>0.90800000000000003</v>
      </c>
      <c r="AE286">
        <f>IF(AD286&gt;=0.9,1,0)</f>
        <v>1</v>
      </c>
      <c r="AF286">
        <f>IF(AND(AD286&gt;=0.4,AD286&lt;=0.6),1,0)</f>
        <v>0</v>
      </c>
      <c r="AG286">
        <f>IF(AND(AD286&gt;0.6,AD286&lt;0.9),1,0)</f>
        <v>0</v>
      </c>
      <c r="AH286">
        <f>1-AE286-AF286-AG286</f>
        <v>0</v>
      </c>
      <c r="AI286">
        <f>AE286*B286</f>
        <v>15</v>
      </c>
      <c r="AJ286">
        <f>AF286*B286</f>
        <v>0</v>
      </c>
      <c r="AK286">
        <f>AG286*B286</f>
        <v>0</v>
      </c>
      <c r="AL286">
        <f>AH286*B286</f>
        <v>0</v>
      </c>
      <c r="AM286" s="32">
        <v>2.234866666666667</v>
      </c>
    </row>
    <row r="287" spans="1:39" x14ac:dyDescent="0.3">
      <c r="A287">
        <v>1200</v>
      </c>
      <c r="B287">
        <v>15</v>
      </c>
      <c r="C287" t="s">
        <v>4493</v>
      </c>
      <c r="D287" t="s">
        <v>4494</v>
      </c>
      <c r="E287">
        <v>63.73</v>
      </c>
      <c r="F287">
        <v>54</v>
      </c>
      <c r="G287">
        <v>74</v>
      </c>
      <c r="H287">
        <v>2006.33</v>
      </c>
      <c r="I287">
        <v>2001</v>
      </c>
      <c r="J287">
        <v>2015</v>
      </c>
      <c r="K287" t="s">
        <v>781</v>
      </c>
      <c r="L287" t="s">
        <v>782</v>
      </c>
      <c r="M287" s="15"/>
      <c r="N287" s="9" t="s">
        <v>17969</v>
      </c>
      <c r="P287" t="s">
        <v>132</v>
      </c>
      <c r="Q287" s="5">
        <v>0.46700000000000003</v>
      </c>
      <c r="R287" t="s">
        <v>57</v>
      </c>
      <c r="S287" s="5">
        <v>0.2</v>
      </c>
      <c r="T287" t="s">
        <v>103</v>
      </c>
      <c r="U287" s="5">
        <v>0.13300000000000001</v>
      </c>
      <c r="V287" t="s">
        <v>3856</v>
      </c>
      <c r="W287" s="5">
        <v>0.13300000000000001</v>
      </c>
      <c r="X287" t="s">
        <v>3781</v>
      </c>
      <c r="Y287" s="5">
        <v>6.7000000000000004E-2</v>
      </c>
      <c r="Z287" s="28">
        <v>1200</v>
      </c>
      <c r="AA287">
        <v>15</v>
      </c>
      <c r="AB287">
        <v>0.86599999999999999</v>
      </c>
      <c r="AC287">
        <v>1</v>
      </c>
      <c r="AD287">
        <v>0.92700000000000005</v>
      </c>
      <c r="AE287">
        <f>IF(AD287&gt;=0.9,1,0)</f>
        <v>1</v>
      </c>
      <c r="AF287">
        <f>IF(AND(AD287&gt;=0.4,AD287&lt;=0.6),1,0)</f>
        <v>0</v>
      </c>
      <c r="AG287">
        <f>IF(AND(AD287&gt;0.6,AD287&lt;0.9),1,0)</f>
        <v>0</v>
      </c>
      <c r="AH287">
        <f>1-AE287-AF287-AG287</f>
        <v>0</v>
      </c>
      <c r="AI287">
        <f>AE287*B287</f>
        <v>15</v>
      </c>
      <c r="AJ287">
        <f>AF287*B287</f>
        <v>0</v>
      </c>
      <c r="AK287">
        <f>AG287*B287</f>
        <v>0</v>
      </c>
      <c r="AL287">
        <f>AH287*B287</f>
        <v>0</v>
      </c>
      <c r="AM287" s="32">
        <v>2.2113333333333336</v>
      </c>
    </row>
    <row r="288" spans="1:39" x14ac:dyDescent="0.3">
      <c r="A288">
        <v>498</v>
      </c>
      <c r="B288">
        <v>15</v>
      </c>
      <c r="C288" t="s">
        <v>4000</v>
      </c>
      <c r="D288" t="s">
        <v>9361</v>
      </c>
      <c r="E288">
        <v>34.6</v>
      </c>
      <c r="F288">
        <v>23</v>
      </c>
      <c r="G288">
        <v>43</v>
      </c>
      <c r="H288">
        <v>2002.33</v>
      </c>
      <c r="I288">
        <v>1998</v>
      </c>
      <c r="J288">
        <v>2007</v>
      </c>
      <c r="K288" t="s">
        <v>437</v>
      </c>
      <c r="L288" t="s">
        <v>9362</v>
      </c>
      <c r="M288" s="15"/>
      <c r="N288" s="9" t="s">
        <v>17969</v>
      </c>
      <c r="P288" t="s">
        <v>71</v>
      </c>
      <c r="Q288" s="5">
        <v>0.26700000000000002</v>
      </c>
      <c r="R288" t="s">
        <v>56</v>
      </c>
      <c r="S288" s="5">
        <v>0.26700000000000002</v>
      </c>
      <c r="T288" t="s">
        <v>86</v>
      </c>
      <c r="U288" s="5">
        <v>0.13300000000000001</v>
      </c>
      <c r="V288" t="s">
        <v>103</v>
      </c>
      <c r="W288" s="5">
        <v>0.13300000000000001</v>
      </c>
      <c r="X288" t="s">
        <v>3813</v>
      </c>
      <c r="Y288" s="5">
        <v>6.7000000000000004E-2</v>
      </c>
      <c r="Z288" s="28">
        <v>498</v>
      </c>
      <c r="AA288">
        <v>15</v>
      </c>
      <c r="AB288">
        <v>0.92100000000000004</v>
      </c>
      <c r="AC288">
        <v>1</v>
      </c>
      <c r="AD288">
        <v>0.94899999999999995</v>
      </c>
      <c r="AE288">
        <f>IF(AD288&gt;=0.9,1,0)</f>
        <v>1</v>
      </c>
      <c r="AF288">
        <f>IF(AND(AD288&gt;=0.4,AD288&lt;=0.6),1,0)</f>
        <v>0</v>
      </c>
      <c r="AG288">
        <f>IF(AND(AD288&gt;0.6,AD288&lt;0.9),1,0)</f>
        <v>0</v>
      </c>
      <c r="AH288">
        <f>1-AE288-AF288-AG288</f>
        <v>0</v>
      </c>
      <c r="AI288">
        <f>AE288*B288</f>
        <v>15</v>
      </c>
      <c r="AJ288">
        <f>AF288*B288</f>
        <v>0</v>
      </c>
      <c r="AK288">
        <f>AG288*B288</f>
        <v>0</v>
      </c>
      <c r="AL288">
        <f>AH288*B288</f>
        <v>0</v>
      </c>
      <c r="AM288" s="32">
        <v>2.3121999999999998</v>
      </c>
    </row>
    <row r="289" spans="1:39" x14ac:dyDescent="0.3">
      <c r="A289">
        <v>373</v>
      </c>
      <c r="B289">
        <v>15</v>
      </c>
      <c r="C289" t="s">
        <v>3882</v>
      </c>
      <c r="D289" t="s">
        <v>3883</v>
      </c>
      <c r="E289">
        <v>41.47</v>
      </c>
      <c r="F289">
        <v>32</v>
      </c>
      <c r="G289">
        <v>55</v>
      </c>
      <c r="H289">
        <v>2000.67</v>
      </c>
      <c r="I289">
        <v>1997</v>
      </c>
      <c r="J289">
        <v>2005</v>
      </c>
      <c r="K289" t="s">
        <v>367</v>
      </c>
      <c r="L289" t="s">
        <v>368</v>
      </c>
      <c r="M289" s="15"/>
      <c r="N289" s="9" t="s">
        <v>17969</v>
      </c>
      <c r="P289" t="s">
        <v>87</v>
      </c>
      <c r="Q289" s="5">
        <v>0.6</v>
      </c>
      <c r="R289" t="s">
        <v>56</v>
      </c>
      <c r="S289" s="5">
        <v>0.2</v>
      </c>
      <c r="T289" t="s">
        <v>185</v>
      </c>
      <c r="U289" s="5">
        <v>0.13300000000000001</v>
      </c>
      <c r="V289" t="s">
        <v>86</v>
      </c>
      <c r="W289" s="5">
        <v>6.7000000000000004E-2</v>
      </c>
      <c r="Y289" s="5">
        <v>0</v>
      </c>
      <c r="Z289" s="28">
        <v>373</v>
      </c>
      <c r="AA289">
        <v>15</v>
      </c>
      <c r="AB289">
        <v>0.93899999999999995</v>
      </c>
      <c r="AC289">
        <v>1</v>
      </c>
      <c r="AD289">
        <v>0.96299999999999997</v>
      </c>
      <c r="AE289">
        <f>IF(AD289&gt;=0.9,1,0)</f>
        <v>1</v>
      </c>
      <c r="AF289">
        <f>IF(AND(AD289&gt;=0.4,AD289&lt;=0.6),1,0)</f>
        <v>0</v>
      </c>
      <c r="AG289">
        <f>IF(AND(AD289&gt;0.6,AD289&lt;0.9),1,0)</f>
        <v>0</v>
      </c>
      <c r="AH289">
        <f>1-AE289-AF289-AG289</f>
        <v>0</v>
      </c>
      <c r="AI289">
        <f>AE289*B289</f>
        <v>15</v>
      </c>
      <c r="AJ289">
        <f>AF289*B289</f>
        <v>0</v>
      </c>
      <c r="AK289">
        <f>AG289*B289</f>
        <v>0</v>
      </c>
      <c r="AL289">
        <f>AH289*B289</f>
        <v>0</v>
      </c>
      <c r="AM289" s="32">
        <v>2.2748666666666666</v>
      </c>
    </row>
    <row r="290" spans="1:39" x14ac:dyDescent="0.3">
      <c r="A290">
        <v>41</v>
      </c>
      <c r="B290">
        <v>15</v>
      </c>
      <c r="C290" t="s">
        <v>8911</v>
      </c>
      <c r="D290" t="s">
        <v>8912</v>
      </c>
      <c r="E290">
        <v>22.93</v>
      </c>
      <c r="F290">
        <v>20</v>
      </c>
      <c r="G290">
        <v>29</v>
      </c>
      <c r="H290">
        <v>1996.87</v>
      </c>
      <c r="I290">
        <v>1996</v>
      </c>
      <c r="J290">
        <v>1999</v>
      </c>
      <c r="K290" t="s">
        <v>8913</v>
      </c>
      <c r="L290" t="s">
        <v>8914</v>
      </c>
      <c r="M290" s="15"/>
      <c r="N290" s="7"/>
      <c r="P290" t="s">
        <v>74</v>
      </c>
      <c r="Q290" s="5">
        <v>0.66700000000000004</v>
      </c>
      <c r="R290" t="s">
        <v>79</v>
      </c>
      <c r="S290" s="5">
        <v>0.26700000000000002</v>
      </c>
      <c r="T290" t="s">
        <v>15</v>
      </c>
      <c r="U290" s="5">
        <v>6.7000000000000004E-2</v>
      </c>
      <c r="W290" s="5">
        <v>0</v>
      </c>
      <c r="Y290" s="5">
        <v>0</v>
      </c>
      <c r="Z290" s="28">
        <v>41</v>
      </c>
      <c r="AA290">
        <v>15</v>
      </c>
      <c r="AB290">
        <v>0.69199999999999995</v>
      </c>
      <c r="AC290">
        <v>0.90900000000000003</v>
      </c>
      <c r="AD290">
        <v>0.85799999999999998</v>
      </c>
      <c r="AE290">
        <f>IF(AD290&gt;=0.9,1,0)</f>
        <v>0</v>
      </c>
      <c r="AF290">
        <f>IF(AND(AD290&gt;=0.4,AD290&lt;=0.6),1,0)</f>
        <v>0</v>
      </c>
      <c r="AG290">
        <f>IF(AND(AD290&gt;0.6,AD290&lt;0.9),1,0)</f>
        <v>1</v>
      </c>
      <c r="AH290">
        <f>1-AE290-AF290-AG290</f>
        <v>0</v>
      </c>
      <c r="AI290">
        <f>AE290*B290</f>
        <v>0</v>
      </c>
      <c r="AJ290">
        <f>AF290*B290</f>
        <v>0</v>
      </c>
      <c r="AK290">
        <f>AG290*B290</f>
        <v>15</v>
      </c>
      <c r="AL290">
        <f>AH290*B290</f>
        <v>0</v>
      </c>
      <c r="AM290" s="32">
        <v>2.7062666666666666</v>
      </c>
    </row>
    <row r="291" spans="1:39" x14ac:dyDescent="0.3">
      <c r="A291">
        <v>226</v>
      </c>
      <c r="B291">
        <v>15</v>
      </c>
      <c r="C291" t="s">
        <v>3778</v>
      </c>
      <c r="D291" t="s">
        <v>9089</v>
      </c>
      <c r="E291">
        <v>29.53</v>
      </c>
      <c r="F291">
        <v>24</v>
      </c>
      <c r="G291">
        <v>40</v>
      </c>
      <c r="H291">
        <v>2000.07</v>
      </c>
      <c r="I291">
        <v>1996</v>
      </c>
      <c r="J291">
        <v>2005</v>
      </c>
      <c r="K291" t="s">
        <v>304</v>
      </c>
      <c r="L291" t="s">
        <v>9090</v>
      </c>
      <c r="M291" s="15"/>
      <c r="N291" s="9" t="s">
        <v>17969</v>
      </c>
      <c r="P291" t="s">
        <v>132</v>
      </c>
      <c r="Q291" s="5">
        <v>0.46700000000000003</v>
      </c>
      <c r="R291" t="s">
        <v>87</v>
      </c>
      <c r="S291" s="5">
        <v>0.2</v>
      </c>
      <c r="T291" t="s">
        <v>90</v>
      </c>
      <c r="U291" s="5">
        <v>0.13300000000000001</v>
      </c>
      <c r="V291" t="s">
        <v>185</v>
      </c>
      <c r="W291" s="5">
        <v>0.13300000000000001</v>
      </c>
      <c r="X291" t="s">
        <v>103</v>
      </c>
      <c r="Y291" s="5">
        <v>6.7000000000000004E-2</v>
      </c>
      <c r="Z291" s="28">
        <v>226</v>
      </c>
      <c r="AA291">
        <v>15</v>
      </c>
      <c r="AB291">
        <v>0.94899999999999995</v>
      </c>
      <c r="AC291">
        <v>1</v>
      </c>
      <c r="AD291">
        <v>0.98699999999999999</v>
      </c>
      <c r="AE291">
        <f>IF(AD291&gt;=0.9,1,0)</f>
        <v>1</v>
      </c>
      <c r="AF291">
        <f>IF(AND(AD291&gt;=0.4,AD291&lt;=0.6),1,0)</f>
        <v>0</v>
      </c>
      <c r="AG291">
        <f>IF(AND(AD291&gt;0.6,AD291&lt;0.9),1,0)</f>
        <v>0</v>
      </c>
      <c r="AH291">
        <f>1-AE291-AF291-AG291</f>
        <v>0</v>
      </c>
      <c r="AI291">
        <f>AE291*B291</f>
        <v>15</v>
      </c>
      <c r="AJ291">
        <f>AF291*B291</f>
        <v>0</v>
      </c>
      <c r="AK291">
        <f>AG291*B291</f>
        <v>0</v>
      </c>
      <c r="AL291">
        <f>AH291*B291</f>
        <v>0</v>
      </c>
      <c r="AM291" s="32">
        <v>2.2127333333333334</v>
      </c>
    </row>
    <row r="292" spans="1:39" x14ac:dyDescent="0.3">
      <c r="A292">
        <v>241</v>
      </c>
      <c r="B292">
        <v>15</v>
      </c>
      <c r="C292" t="s">
        <v>3785</v>
      </c>
      <c r="D292" t="s">
        <v>3786</v>
      </c>
      <c r="E292">
        <v>24.73</v>
      </c>
      <c r="F292">
        <v>22</v>
      </c>
      <c r="G292">
        <v>27</v>
      </c>
      <c r="H292">
        <v>2000.87</v>
      </c>
      <c r="I292">
        <v>1996</v>
      </c>
      <c r="J292">
        <v>2004</v>
      </c>
      <c r="K292" t="s">
        <v>309</v>
      </c>
      <c r="L292" t="s">
        <v>310</v>
      </c>
      <c r="M292" s="15"/>
      <c r="N292" s="9" t="s">
        <v>17969</v>
      </c>
      <c r="P292" t="s">
        <v>71</v>
      </c>
      <c r="Q292" s="5">
        <v>0.4</v>
      </c>
      <c r="R292" t="s">
        <v>87</v>
      </c>
      <c r="S292" s="5">
        <v>0.2</v>
      </c>
      <c r="T292" t="s">
        <v>56</v>
      </c>
      <c r="U292" s="5">
        <v>0.13300000000000001</v>
      </c>
      <c r="V292" t="s">
        <v>3684</v>
      </c>
      <c r="W292" s="5">
        <v>0.13300000000000001</v>
      </c>
      <c r="X292" t="s">
        <v>132</v>
      </c>
      <c r="Y292" s="5">
        <v>6.7000000000000004E-2</v>
      </c>
      <c r="Z292" s="28">
        <v>241</v>
      </c>
      <c r="AA292">
        <v>15</v>
      </c>
      <c r="AB292">
        <v>0.78300000000000003</v>
      </c>
      <c r="AC292">
        <v>1</v>
      </c>
      <c r="AD292">
        <v>0.94599999999999995</v>
      </c>
      <c r="AE292">
        <f>IF(AD292&gt;=0.9,1,0)</f>
        <v>1</v>
      </c>
      <c r="AF292">
        <f>IF(AND(AD292&gt;=0.4,AD292&lt;=0.6),1,0)</f>
        <v>0</v>
      </c>
      <c r="AG292">
        <f>IF(AND(AD292&gt;0.6,AD292&lt;0.9),1,0)</f>
        <v>0</v>
      </c>
      <c r="AH292">
        <f>1-AE292-AF292-AG292</f>
        <v>0</v>
      </c>
      <c r="AI292">
        <f>AE292*B292</f>
        <v>15</v>
      </c>
      <c r="AJ292">
        <f>AF292*B292</f>
        <v>0</v>
      </c>
      <c r="AK292">
        <f>AG292*B292</f>
        <v>0</v>
      </c>
      <c r="AL292">
        <f>AH292*B292</f>
        <v>0</v>
      </c>
      <c r="AM292" s="32">
        <v>2.1367333333333334</v>
      </c>
    </row>
    <row r="293" spans="1:39" x14ac:dyDescent="0.3">
      <c r="A293">
        <v>9723</v>
      </c>
      <c r="B293">
        <v>14</v>
      </c>
      <c r="C293" t="s">
        <v>17698</v>
      </c>
      <c r="D293" t="s">
        <v>17698</v>
      </c>
      <c r="E293">
        <v>21</v>
      </c>
      <c r="F293">
        <v>21</v>
      </c>
      <c r="G293">
        <v>21</v>
      </c>
      <c r="H293">
        <v>2018</v>
      </c>
      <c r="I293">
        <v>2018</v>
      </c>
      <c r="J293">
        <v>2018</v>
      </c>
      <c r="K293" t="s">
        <v>17699</v>
      </c>
      <c r="L293" t="s">
        <v>17700</v>
      </c>
      <c r="M293" s="15"/>
      <c r="N293" s="7"/>
      <c r="P293" t="s">
        <v>6272</v>
      </c>
      <c r="Q293" s="5">
        <v>1</v>
      </c>
      <c r="S293" s="5">
        <v>0</v>
      </c>
      <c r="U293" s="5">
        <v>0</v>
      </c>
      <c r="W293" s="5">
        <v>0</v>
      </c>
      <c r="Y293" s="5">
        <v>0</v>
      </c>
      <c r="Z293" s="28">
        <v>9723</v>
      </c>
      <c r="AA293">
        <v>14</v>
      </c>
      <c r="AB293">
        <v>0.9</v>
      </c>
      <c r="AC293">
        <v>0.9</v>
      </c>
      <c r="AD293">
        <v>0.9</v>
      </c>
      <c r="AE293">
        <f>IF(AD293&gt;=0.9,1,0)</f>
        <v>1</v>
      </c>
      <c r="AF293">
        <f>IF(AND(AD293&gt;=0.4,AD293&lt;=0.6),1,0)</f>
        <v>0</v>
      </c>
      <c r="AG293">
        <f>IF(AND(AD293&gt;0.6,AD293&lt;0.9),1,0)</f>
        <v>0</v>
      </c>
      <c r="AH293">
        <f>1-AE293-AF293-AG293</f>
        <v>0</v>
      </c>
      <c r="AI293">
        <f>AE293*B293</f>
        <v>14</v>
      </c>
      <c r="AJ293">
        <f>AF293*B293</f>
        <v>0</v>
      </c>
      <c r="AK293">
        <f>AG293*B293</f>
        <v>0</v>
      </c>
      <c r="AL293">
        <f>AH293*B293</f>
        <v>0</v>
      </c>
      <c r="AM293" s="32">
        <v>0.42099999999999999</v>
      </c>
    </row>
    <row r="294" spans="1:39" x14ac:dyDescent="0.3">
      <c r="A294">
        <v>9915</v>
      </c>
      <c r="B294">
        <v>14</v>
      </c>
      <c r="C294" t="s">
        <v>17795</v>
      </c>
      <c r="D294" t="s">
        <v>17796</v>
      </c>
      <c r="E294">
        <v>51.5</v>
      </c>
      <c r="F294">
        <v>50</v>
      </c>
      <c r="G294">
        <v>56</v>
      </c>
      <c r="H294">
        <v>2018</v>
      </c>
      <c r="I294">
        <v>2018</v>
      </c>
      <c r="J294">
        <v>2018</v>
      </c>
      <c r="K294" t="s">
        <v>17797</v>
      </c>
      <c r="L294" t="s">
        <v>17798</v>
      </c>
      <c r="M294" s="15"/>
      <c r="N294" s="7"/>
      <c r="P294" t="s">
        <v>5556</v>
      </c>
      <c r="Q294" s="5">
        <v>1</v>
      </c>
      <c r="S294" s="5">
        <v>0</v>
      </c>
      <c r="U294" s="5">
        <v>0</v>
      </c>
      <c r="W294" s="5">
        <v>0</v>
      </c>
      <c r="Y294" s="5">
        <v>0</v>
      </c>
      <c r="Z294" s="28">
        <v>9915</v>
      </c>
      <c r="AA294">
        <v>14</v>
      </c>
      <c r="AB294">
        <v>0.88500000000000001</v>
      </c>
      <c r="AC294">
        <v>0.94</v>
      </c>
      <c r="AD294">
        <v>0.91100000000000003</v>
      </c>
      <c r="AE294">
        <f>IF(AD294&gt;=0.9,1,0)</f>
        <v>1</v>
      </c>
      <c r="AF294">
        <f>IF(AND(AD294&gt;=0.4,AD294&lt;=0.6),1,0)</f>
        <v>0</v>
      </c>
      <c r="AG294">
        <f>IF(AND(AD294&gt;0.6,AD294&lt;0.9),1,0)</f>
        <v>0</v>
      </c>
      <c r="AH294">
        <f>1-AE294-AF294-AG294</f>
        <v>0</v>
      </c>
      <c r="AI294">
        <f>AE294*B294</f>
        <v>14</v>
      </c>
      <c r="AJ294">
        <f>AF294*B294</f>
        <v>0</v>
      </c>
      <c r="AK294">
        <f>AG294*B294</f>
        <v>0</v>
      </c>
      <c r="AL294">
        <f>AH294*B294</f>
        <v>0</v>
      </c>
      <c r="AM294" s="32">
        <v>0.42699999999999999</v>
      </c>
    </row>
    <row r="295" spans="1:39" x14ac:dyDescent="0.3">
      <c r="A295">
        <v>9456</v>
      </c>
      <c r="B295">
        <v>14</v>
      </c>
      <c r="C295" t="s">
        <v>17502</v>
      </c>
      <c r="D295" t="s">
        <v>17503</v>
      </c>
      <c r="E295">
        <v>66.209999999999994</v>
      </c>
      <c r="F295">
        <v>64</v>
      </c>
      <c r="G295">
        <v>71</v>
      </c>
      <c r="H295">
        <v>2017</v>
      </c>
      <c r="I295">
        <v>2017</v>
      </c>
      <c r="J295">
        <v>2017</v>
      </c>
      <c r="K295" t="s">
        <v>17504</v>
      </c>
      <c r="L295" t="s">
        <v>17505</v>
      </c>
      <c r="M295" s="15"/>
      <c r="N295" s="7"/>
      <c r="P295" t="s">
        <v>4383</v>
      </c>
      <c r="Q295" s="5">
        <v>1</v>
      </c>
      <c r="S295" s="5">
        <v>0</v>
      </c>
      <c r="U295" s="5">
        <v>0</v>
      </c>
      <c r="W295" s="5">
        <v>0</v>
      </c>
      <c r="Y295" s="5">
        <v>0</v>
      </c>
      <c r="Z295" s="28">
        <v>9456</v>
      </c>
      <c r="AA295">
        <v>14</v>
      </c>
      <c r="AB295">
        <v>0.59699999999999998</v>
      </c>
      <c r="AC295">
        <v>0.76200000000000001</v>
      </c>
      <c r="AD295">
        <v>0.71499999999999997</v>
      </c>
      <c r="AE295">
        <f>IF(AD295&gt;=0.9,1,0)</f>
        <v>0</v>
      </c>
      <c r="AF295">
        <f>IF(AND(AD295&gt;=0.4,AD295&lt;=0.6),1,0)</f>
        <v>0</v>
      </c>
      <c r="AG295">
        <f>IF(AND(AD295&gt;0.6,AD295&lt;0.9),1,0)</f>
        <v>1</v>
      </c>
      <c r="AH295">
        <f>1-AE295-AF295-AG295</f>
        <v>0</v>
      </c>
      <c r="AI295">
        <f>AE295*B295</f>
        <v>0</v>
      </c>
      <c r="AJ295">
        <f>AF295*B295</f>
        <v>0</v>
      </c>
      <c r="AK295">
        <f>AG295*B295</f>
        <v>14</v>
      </c>
      <c r="AL295">
        <f>AH295*B295</f>
        <v>0</v>
      </c>
      <c r="AM295" s="32">
        <v>0.95199999999999996</v>
      </c>
    </row>
    <row r="296" spans="1:39" x14ac:dyDescent="0.3">
      <c r="A296">
        <v>6341</v>
      </c>
      <c r="B296">
        <v>14</v>
      </c>
      <c r="C296" t="s">
        <v>7422</v>
      </c>
      <c r="D296" t="s">
        <v>14882</v>
      </c>
      <c r="E296">
        <v>97.36</v>
      </c>
      <c r="F296">
        <v>96</v>
      </c>
      <c r="G296">
        <v>98</v>
      </c>
      <c r="H296">
        <v>2016.5</v>
      </c>
      <c r="I296">
        <v>2014</v>
      </c>
      <c r="J296">
        <v>2018</v>
      </c>
      <c r="K296" t="s">
        <v>2655</v>
      </c>
      <c r="L296" t="s">
        <v>14883</v>
      </c>
      <c r="M296" s="15"/>
      <c r="N296" s="9" t="s">
        <v>17969</v>
      </c>
      <c r="P296" t="s">
        <v>86</v>
      </c>
      <c r="Q296" s="5">
        <v>0.35699999999999998</v>
      </c>
      <c r="R296" t="s">
        <v>74</v>
      </c>
      <c r="S296" s="5">
        <v>0.28599999999999998</v>
      </c>
      <c r="T296" t="s">
        <v>99</v>
      </c>
      <c r="U296" s="5">
        <v>0.14299999999999999</v>
      </c>
      <c r="V296" t="s">
        <v>4468</v>
      </c>
      <c r="W296" s="5">
        <v>7.0999999999999994E-2</v>
      </c>
      <c r="X296" t="s">
        <v>87</v>
      </c>
      <c r="Y296" s="5">
        <v>7.0999999999999994E-2</v>
      </c>
      <c r="Z296" s="28">
        <v>6341</v>
      </c>
      <c r="AA296">
        <v>14</v>
      </c>
      <c r="AB296">
        <v>0.97899999999999998</v>
      </c>
      <c r="AC296">
        <v>1</v>
      </c>
      <c r="AD296">
        <v>0.996</v>
      </c>
      <c r="AE296">
        <f>IF(AD296&gt;=0.9,1,0)</f>
        <v>1</v>
      </c>
      <c r="AF296">
        <f>IF(AND(AD296&gt;=0.4,AD296&lt;=0.6),1,0)</f>
        <v>0</v>
      </c>
      <c r="AG296">
        <f>IF(AND(AD296&gt;0.6,AD296&lt;0.9),1,0)</f>
        <v>0</v>
      </c>
      <c r="AH296">
        <f>1-AE296-AF296-AG296</f>
        <v>0</v>
      </c>
      <c r="AI296">
        <f>AE296*B296</f>
        <v>14</v>
      </c>
      <c r="AJ296">
        <f>AF296*B296</f>
        <v>0</v>
      </c>
      <c r="AK296">
        <f>AG296*B296</f>
        <v>0</v>
      </c>
      <c r="AL296">
        <f>AH296*B296</f>
        <v>0</v>
      </c>
      <c r="AM296" s="32">
        <v>1.2870000000000001</v>
      </c>
    </row>
    <row r="297" spans="1:39" x14ac:dyDescent="0.3">
      <c r="A297">
        <v>5911</v>
      </c>
      <c r="B297">
        <v>14</v>
      </c>
      <c r="C297" t="s">
        <v>7182</v>
      </c>
      <c r="D297" t="s">
        <v>7183</v>
      </c>
      <c r="E297">
        <v>25.36</v>
      </c>
      <c r="F297">
        <v>22</v>
      </c>
      <c r="G297">
        <v>32</v>
      </c>
      <c r="H297">
        <v>2015.71</v>
      </c>
      <c r="I297">
        <v>2013</v>
      </c>
      <c r="J297">
        <v>2018</v>
      </c>
      <c r="K297" t="s">
        <v>2482</v>
      </c>
      <c r="L297" t="s">
        <v>2483</v>
      </c>
      <c r="M297" s="15"/>
      <c r="N297" s="7"/>
      <c r="P297" t="s">
        <v>6801</v>
      </c>
      <c r="Q297" s="5">
        <v>0.14299999999999999</v>
      </c>
      <c r="R297" t="s">
        <v>4384</v>
      </c>
      <c r="S297" s="5">
        <v>0.14299999999999999</v>
      </c>
      <c r="T297" t="s">
        <v>4423</v>
      </c>
      <c r="U297" s="5">
        <v>0.14299999999999999</v>
      </c>
      <c r="V297" t="s">
        <v>5326</v>
      </c>
      <c r="W297" s="5">
        <v>0.14299999999999999</v>
      </c>
      <c r="X297" t="s">
        <v>6196</v>
      </c>
      <c r="Y297" s="5">
        <v>7.0999999999999994E-2</v>
      </c>
      <c r="Z297" s="28">
        <v>5911</v>
      </c>
      <c r="AA297">
        <v>14</v>
      </c>
      <c r="AB297">
        <v>0.435</v>
      </c>
      <c r="AC297">
        <v>0.54200000000000004</v>
      </c>
      <c r="AD297">
        <v>0.48399999999999999</v>
      </c>
      <c r="AE297">
        <f>IF(AD297&gt;=0.9,1,0)</f>
        <v>0</v>
      </c>
      <c r="AF297">
        <f>IF(AND(AD297&gt;=0.4,AD297&lt;=0.6),1,0)</f>
        <v>1</v>
      </c>
      <c r="AG297">
        <f>IF(AND(AD297&gt;0.6,AD297&lt;0.9),1,0)</f>
        <v>0</v>
      </c>
      <c r="AH297">
        <f>1-AE297-AF297-AG297</f>
        <v>0</v>
      </c>
      <c r="AI297">
        <f>AE297*B297</f>
        <v>0</v>
      </c>
      <c r="AJ297">
        <f>AF297*B297</f>
        <v>14</v>
      </c>
      <c r="AK297">
        <f>AG297*B297</f>
        <v>0</v>
      </c>
      <c r="AL297">
        <f>AH297*B297</f>
        <v>0</v>
      </c>
      <c r="AM297" s="32">
        <v>1.3865000000000001</v>
      </c>
    </row>
    <row r="298" spans="1:39" x14ac:dyDescent="0.3">
      <c r="A298">
        <v>4281</v>
      </c>
      <c r="B298">
        <v>14</v>
      </c>
      <c r="C298" t="s">
        <v>12995</v>
      </c>
      <c r="D298" t="s">
        <v>12996</v>
      </c>
      <c r="E298">
        <v>22.29</v>
      </c>
      <c r="F298">
        <v>20</v>
      </c>
      <c r="G298">
        <v>26</v>
      </c>
      <c r="H298">
        <v>2013</v>
      </c>
      <c r="I298">
        <v>2011</v>
      </c>
      <c r="J298">
        <v>2015</v>
      </c>
      <c r="K298" t="s">
        <v>12997</v>
      </c>
      <c r="L298" t="s">
        <v>12998</v>
      </c>
      <c r="M298" s="15"/>
      <c r="N298" s="7"/>
      <c r="P298" t="s">
        <v>8192</v>
      </c>
      <c r="Q298" s="5">
        <v>0.35699999999999998</v>
      </c>
      <c r="R298" t="s">
        <v>12999</v>
      </c>
      <c r="S298" s="5">
        <v>0.14299999999999999</v>
      </c>
      <c r="T298" t="s">
        <v>3939</v>
      </c>
      <c r="U298" s="5">
        <v>0.14299999999999999</v>
      </c>
      <c r="V298" t="s">
        <v>13000</v>
      </c>
      <c r="W298" s="5">
        <v>7.0999999999999994E-2</v>
      </c>
      <c r="X298" t="s">
        <v>5772</v>
      </c>
      <c r="Y298" s="5">
        <v>7.0999999999999994E-2</v>
      </c>
      <c r="Z298" s="28">
        <v>4281</v>
      </c>
      <c r="AA298">
        <v>14</v>
      </c>
      <c r="AB298">
        <v>0.36799999999999999</v>
      </c>
      <c r="AC298">
        <v>0.54200000000000004</v>
      </c>
      <c r="AD298">
        <v>0.45400000000000001</v>
      </c>
      <c r="AE298">
        <f>IF(AD298&gt;=0.9,1,0)</f>
        <v>0</v>
      </c>
      <c r="AF298">
        <f>IF(AND(AD298&gt;=0.4,AD298&lt;=0.6),1,0)</f>
        <v>1</v>
      </c>
      <c r="AG298">
        <f>IF(AND(AD298&gt;0.6,AD298&lt;0.9),1,0)</f>
        <v>0</v>
      </c>
      <c r="AH298">
        <f>1-AE298-AF298-AG298</f>
        <v>0</v>
      </c>
      <c r="AI298">
        <f>AE298*B298</f>
        <v>0</v>
      </c>
      <c r="AJ298">
        <f>AF298*B298</f>
        <v>14</v>
      </c>
      <c r="AK298">
        <f>AG298*B298</f>
        <v>0</v>
      </c>
      <c r="AL298">
        <f>AH298*B298</f>
        <v>0</v>
      </c>
      <c r="AM298" s="32">
        <v>2.2827857142857142</v>
      </c>
    </row>
    <row r="299" spans="1:39" x14ac:dyDescent="0.3">
      <c r="A299">
        <v>4608</v>
      </c>
      <c r="B299">
        <v>14</v>
      </c>
      <c r="C299" t="s">
        <v>13245</v>
      </c>
      <c r="D299" t="s">
        <v>8125</v>
      </c>
      <c r="E299">
        <v>76.930000000000007</v>
      </c>
      <c r="F299">
        <v>74</v>
      </c>
      <c r="G299">
        <v>79</v>
      </c>
      <c r="H299">
        <v>2013.5</v>
      </c>
      <c r="I299">
        <v>2011</v>
      </c>
      <c r="J299">
        <v>2017</v>
      </c>
      <c r="K299" t="s">
        <v>13246</v>
      </c>
      <c r="L299" t="s">
        <v>3174</v>
      </c>
      <c r="M299" s="15"/>
      <c r="N299" s="9" t="s">
        <v>17969</v>
      </c>
      <c r="P299" t="s">
        <v>4079</v>
      </c>
      <c r="Q299" s="5">
        <v>0.42899999999999999</v>
      </c>
      <c r="R299" t="s">
        <v>90</v>
      </c>
      <c r="S299" s="5">
        <v>0.14299999999999999</v>
      </c>
      <c r="T299" t="s">
        <v>195</v>
      </c>
      <c r="U299" s="5">
        <v>0.14299999999999999</v>
      </c>
      <c r="V299" t="s">
        <v>3681</v>
      </c>
      <c r="W299" s="5">
        <v>7.0999999999999994E-2</v>
      </c>
      <c r="X299" t="s">
        <v>103</v>
      </c>
      <c r="Y299" s="5">
        <v>7.0999999999999994E-2</v>
      </c>
      <c r="Z299" s="28">
        <v>4608</v>
      </c>
      <c r="AA299">
        <v>14</v>
      </c>
      <c r="AB299">
        <v>0.93600000000000005</v>
      </c>
      <c r="AC299">
        <v>0.97399999999999998</v>
      </c>
      <c r="AD299">
        <v>0.95899999999999996</v>
      </c>
      <c r="AE299">
        <f>IF(AD299&gt;=0.9,1,0)</f>
        <v>1</v>
      </c>
      <c r="AF299">
        <f>IF(AND(AD299&gt;=0.4,AD299&lt;=0.6),1,0)</f>
        <v>0</v>
      </c>
      <c r="AG299">
        <f>IF(AND(AD299&gt;0.6,AD299&lt;0.9),1,0)</f>
        <v>0</v>
      </c>
      <c r="AH299">
        <f>1-AE299-AF299-AG299</f>
        <v>0</v>
      </c>
      <c r="AI299">
        <f>AE299*B299</f>
        <v>14</v>
      </c>
      <c r="AJ299">
        <f>AF299*B299</f>
        <v>0</v>
      </c>
      <c r="AK299">
        <f>AG299*B299</f>
        <v>0</v>
      </c>
      <c r="AL299">
        <f>AH299*B299</f>
        <v>0</v>
      </c>
      <c r="AM299" s="32">
        <v>1.869142857142857</v>
      </c>
    </row>
    <row r="300" spans="1:39" x14ac:dyDescent="0.3">
      <c r="A300">
        <v>4653</v>
      </c>
      <c r="B300">
        <v>14</v>
      </c>
      <c r="C300" t="s">
        <v>6465</v>
      </c>
      <c r="D300" t="s">
        <v>8268</v>
      </c>
      <c r="E300">
        <v>95.07</v>
      </c>
      <c r="F300">
        <v>92</v>
      </c>
      <c r="G300">
        <v>97</v>
      </c>
      <c r="H300">
        <v>2015.07</v>
      </c>
      <c r="I300">
        <v>2011</v>
      </c>
      <c r="J300">
        <v>2018</v>
      </c>
      <c r="K300" t="s">
        <v>2022</v>
      </c>
      <c r="L300" t="s">
        <v>3277</v>
      </c>
      <c r="M300" s="15"/>
      <c r="N300" s="9" t="s">
        <v>17969</v>
      </c>
      <c r="P300" t="s">
        <v>195</v>
      </c>
      <c r="Q300" s="5">
        <v>0.57099999999999995</v>
      </c>
      <c r="R300" t="s">
        <v>132</v>
      </c>
      <c r="S300" s="5">
        <v>0.214</v>
      </c>
      <c r="T300" t="s">
        <v>185</v>
      </c>
      <c r="U300" s="5">
        <v>7.0999999999999994E-2</v>
      </c>
      <c r="V300" t="s">
        <v>5085</v>
      </c>
      <c r="W300" s="5">
        <v>7.0999999999999994E-2</v>
      </c>
      <c r="X300" t="s">
        <v>103</v>
      </c>
      <c r="Y300" s="5">
        <v>7.0999999999999994E-2</v>
      </c>
      <c r="Z300" s="28">
        <v>4653</v>
      </c>
      <c r="AA300">
        <v>14</v>
      </c>
      <c r="AB300">
        <v>0.93500000000000005</v>
      </c>
      <c r="AC300">
        <v>0.96899999999999997</v>
      </c>
      <c r="AD300">
        <v>0.95</v>
      </c>
      <c r="AE300">
        <f>IF(AD300&gt;=0.9,1,0)</f>
        <v>1</v>
      </c>
      <c r="AF300">
        <f>IF(AND(AD300&gt;=0.4,AD300&lt;=0.6),1,0)</f>
        <v>0</v>
      </c>
      <c r="AG300">
        <f>IF(AND(AD300&gt;0.6,AD300&lt;0.9),1,0)</f>
        <v>0</v>
      </c>
      <c r="AH300">
        <f>1-AE300-AF300-AG300</f>
        <v>0</v>
      </c>
      <c r="AI300">
        <f>AE300*B300</f>
        <v>14</v>
      </c>
      <c r="AJ300">
        <f>AF300*B300</f>
        <v>0</v>
      </c>
      <c r="AK300">
        <f>AG300*B300</f>
        <v>0</v>
      </c>
      <c r="AL300">
        <f>AH300*B300</f>
        <v>0</v>
      </c>
      <c r="AM300" s="32">
        <v>1.4877142857142858</v>
      </c>
    </row>
    <row r="301" spans="1:39" x14ac:dyDescent="0.3">
      <c r="A301">
        <v>3916</v>
      </c>
      <c r="B301">
        <v>14</v>
      </c>
      <c r="C301" t="s">
        <v>12635</v>
      </c>
      <c r="D301" t="s">
        <v>8239</v>
      </c>
      <c r="E301">
        <v>28.07</v>
      </c>
      <c r="F301">
        <v>22</v>
      </c>
      <c r="G301">
        <v>34</v>
      </c>
      <c r="H301">
        <v>2015.29</v>
      </c>
      <c r="I301">
        <v>2010</v>
      </c>
      <c r="J301">
        <v>2016</v>
      </c>
      <c r="K301" t="s">
        <v>12636</v>
      </c>
      <c r="L301" t="s">
        <v>3253</v>
      </c>
      <c r="M301" s="15"/>
      <c r="N301" s="9" t="s">
        <v>17969</v>
      </c>
      <c r="P301" t="s">
        <v>15</v>
      </c>
      <c r="Q301" s="5">
        <v>0.64300000000000002</v>
      </c>
      <c r="R301" t="s">
        <v>3817</v>
      </c>
      <c r="S301" s="5">
        <v>0.35699999999999998</v>
      </c>
      <c r="U301" s="5">
        <v>0</v>
      </c>
      <c r="W301" s="5">
        <v>0</v>
      </c>
      <c r="Y301" s="5">
        <v>0</v>
      </c>
      <c r="Z301" s="28">
        <v>3916</v>
      </c>
      <c r="AA301">
        <v>14</v>
      </c>
      <c r="AB301">
        <v>0.51500000000000001</v>
      </c>
      <c r="AC301">
        <v>0.93100000000000005</v>
      </c>
      <c r="AD301">
        <v>0.77100000000000002</v>
      </c>
      <c r="AE301">
        <f>IF(AD301&gt;=0.9,1,0)</f>
        <v>0</v>
      </c>
      <c r="AF301">
        <f>IF(AND(AD301&gt;=0.4,AD301&lt;=0.6),1,0)</f>
        <v>0</v>
      </c>
      <c r="AG301">
        <f>IF(AND(AD301&gt;0.6,AD301&lt;0.9),1,0)</f>
        <v>1</v>
      </c>
      <c r="AH301">
        <f>1-AE301-AF301-AG301</f>
        <v>0</v>
      </c>
      <c r="AI301">
        <f>AE301*B301</f>
        <v>0</v>
      </c>
      <c r="AJ301">
        <f>AF301*B301</f>
        <v>0</v>
      </c>
      <c r="AK301">
        <f>AG301*B301</f>
        <v>14</v>
      </c>
      <c r="AL301">
        <f>AH301*B301</f>
        <v>0</v>
      </c>
      <c r="AM301" s="32">
        <v>1.812357142857143</v>
      </c>
    </row>
    <row r="302" spans="1:39" x14ac:dyDescent="0.3">
      <c r="A302">
        <v>4150</v>
      </c>
      <c r="B302">
        <v>14</v>
      </c>
      <c r="C302" t="s">
        <v>12889</v>
      </c>
      <c r="D302" t="s">
        <v>6815</v>
      </c>
      <c r="E302">
        <v>88.29</v>
      </c>
      <c r="F302">
        <v>85</v>
      </c>
      <c r="G302">
        <v>93</v>
      </c>
      <c r="H302">
        <v>2013.43</v>
      </c>
      <c r="I302">
        <v>2010</v>
      </c>
      <c r="J302">
        <v>2018</v>
      </c>
      <c r="K302" t="s">
        <v>12890</v>
      </c>
      <c r="L302" t="s">
        <v>2250</v>
      </c>
      <c r="M302" s="15"/>
      <c r="N302" s="9" t="s">
        <v>17969</v>
      </c>
      <c r="P302" t="s">
        <v>87</v>
      </c>
      <c r="Q302" s="5">
        <v>0.5</v>
      </c>
      <c r="R302" t="s">
        <v>90</v>
      </c>
      <c r="S302" s="5">
        <v>0.42899999999999999</v>
      </c>
      <c r="T302" t="s">
        <v>185</v>
      </c>
      <c r="U302" s="5">
        <v>7.0999999999999994E-2</v>
      </c>
      <c r="W302" s="5">
        <v>0</v>
      </c>
      <c r="Y302" s="5">
        <v>0</v>
      </c>
      <c r="Z302" s="28">
        <v>4150</v>
      </c>
      <c r="AA302">
        <v>14</v>
      </c>
      <c r="AB302">
        <v>0.97599999999999998</v>
      </c>
      <c r="AC302">
        <v>1</v>
      </c>
      <c r="AD302">
        <v>0.99299999999999999</v>
      </c>
      <c r="AE302">
        <f>IF(AD302&gt;=0.9,1,0)</f>
        <v>1</v>
      </c>
      <c r="AF302">
        <f>IF(AND(AD302&gt;=0.4,AD302&lt;=0.6),1,0)</f>
        <v>0</v>
      </c>
      <c r="AG302">
        <f>IF(AND(AD302&gt;0.6,AD302&lt;0.9),1,0)</f>
        <v>0</v>
      </c>
      <c r="AH302">
        <f>1-AE302-AF302-AG302</f>
        <v>0</v>
      </c>
      <c r="AI302">
        <f>AE302*B302</f>
        <v>14</v>
      </c>
      <c r="AJ302">
        <f>AF302*B302</f>
        <v>0</v>
      </c>
      <c r="AK302">
        <f>AG302*B302</f>
        <v>0</v>
      </c>
      <c r="AL302">
        <f>AH302*B302</f>
        <v>0</v>
      </c>
      <c r="AM302" s="32">
        <v>1.859</v>
      </c>
    </row>
    <row r="303" spans="1:39" x14ac:dyDescent="0.3">
      <c r="A303">
        <v>3290</v>
      </c>
      <c r="B303">
        <v>14</v>
      </c>
      <c r="C303" t="s">
        <v>11980</v>
      </c>
      <c r="D303" t="s">
        <v>11981</v>
      </c>
      <c r="E303">
        <v>22.86</v>
      </c>
      <c r="F303">
        <v>20</v>
      </c>
      <c r="G303">
        <v>28</v>
      </c>
      <c r="H303">
        <v>2012.93</v>
      </c>
      <c r="I303">
        <v>2009</v>
      </c>
      <c r="J303">
        <v>2018</v>
      </c>
      <c r="K303" t="s">
        <v>11982</v>
      </c>
      <c r="L303" t="s">
        <v>11983</v>
      </c>
      <c r="M303" s="15"/>
      <c r="N303" s="7"/>
      <c r="P303" t="s">
        <v>4347</v>
      </c>
      <c r="Q303" s="5">
        <v>0.5</v>
      </c>
      <c r="R303" t="s">
        <v>4398</v>
      </c>
      <c r="S303" s="5">
        <v>0.14299999999999999</v>
      </c>
      <c r="T303" t="s">
        <v>6545</v>
      </c>
      <c r="U303" s="5">
        <v>0.14299999999999999</v>
      </c>
      <c r="V303" t="s">
        <v>4588</v>
      </c>
      <c r="W303" s="5">
        <v>7.0999999999999994E-2</v>
      </c>
      <c r="X303" t="s">
        <v>5915</v>
      </c>
      <c r="Y303" s="5">
        <v>7.0999999999999994E-2</v>
      </c>
      <c r="Z303" s="28">
        <v>3290</v>
      </c>
      <c r="AA303">
        <v>14</v>
      </c>
      <c r="AB303">
        <v>0.42099999999999999</v>
      </c>
      <c r="AC303">
        <v>0.625</v>
      </c>
      <c r="AD303">
        <v>0.49099999999999999</v>
      </c>
      <c r="AE303">
        <f>IF(AD303&gt;=0.9,1,0)</f>
        <v>0</v>
      </c>
      <c r="AF303">
        <f>IF(AND(AD303&gt;=0.4,AD303&lt;=0.6),1,0)</f>
        <v>1</v>
      </c>
      <c r="AG303">
        <f>IF(AND(AD303&gt;0.6,AD303&lt;0.9),1,0)</f>
        <v>0</v>
      </c>
      <c r="AH303">
        <f>1-AE303-AF303-AG303</f>
        <v>0</v>
      </c>
      <c r="AI303">
        <f>AE303*B303</f>
        <v>0</v>
      </c>
      <c r="AJ303">
        <f>AF303*B303</f>
        <v>14</v>
      </c>
      <c r="AK303">
        <f>AG303*B303</f>
        <v>0</v>
      </c>
      <c r="AL303">
        <f>AH303*B303</f>
        <v>0</v>
      </c>
      <c r="AM303" s="32">
        <v>2.028</v>
      </c>
    </row>
    <row r="304" spans="1:39" x14ac:dyDescent="0.3">
      <c r="A304">
        <v>3324</v>
      </c>
      <c r="B304">
        <v>14</v>
      </c>
      <c r="C304" t="s">
        <v>12023</v>
      </c>
      <c r="D304" t="s">
        <v>5781</v>
      </c>
      <c r="E304">
        <v>29.93</v>
      </c>
      <c r="F304">
        <v>28</v>
      </c>
      <c r="G304">
        <v>32</v>
      </c>
      <c r="H304">
        <v>2010.79</v>
      </c>
      <c r="I304">
        <v>2009</v>
      </c>
      <c r="J304">
        <v>2014</v>
      </c>
      <c r="K304" t="s">
        <v>12024</v>
      </c>
      <c r="L304" t="s">
        <v>1564</v>
      </c>
      <c r="M304" s="15"/>
      <c r="N304" s="7"/>
      <c r="P304" t="s">
        <v>3936</v>
      </c>
      <c r="Q304" s="5">
        <v>0.28599999999999998</v>
      </c>
      <c r="R304" t="s">
        <v>3837</v>
      </c>
      <c r="S304" s="5">
        <v>0.14299999999999999</v>
      </c>
      <c r="T304" t="s">
        <v>6566</v>
      </c>
      <c r="U304" s="5">
        <v>0.14299999999999999</v>
      </c>
      <c r="V304" t="s">
        <v>4536</v>
      </c>
      <c r="W304" s="5">
        <v>7.0999999999999994E-2</v>
      </c>
      <c r="X304" t="s">
        <v>3938</v>
      </c>
      <c r="Y304" s="5">
        <v>7.0999999999999994E-2</v>
      </c>
      <c r="Z304" s="28">
        <v>3324</v>
      </c>
      <c r="AA304">
        <v>14</v>
      </c>
      <c r="AB304">
        <v>0.41399999999999998</v>
      </c>
      <c r="AC304">
        <v>0.86699999999999999</v>
      </c>
      <c r="AD304">
        <v>0.53500000000000003</v>
      </c>
      <c r="AE304">
        <f>IF(AD304&gt;=0.9,1,0)</f>
        <v>0</v>
      </c>
      <c r="AF304">
        <f>IF(AND(AD304&gt;=0.4,AD304&lt;=0.6),1,0)</f>
        <v>1</v>
      </c>
      <c r="AG304">
        <f>IF(AND(AD304&gt;0.6,AD304&lt;0.9),1,0)</f>
        <v>0</v>
      </c>
      <c r="AH304">
        <f>1-AE304-AF304-AG304</f>
        <v>0</v>
      </c>
      <c r="AI304">
        <f>AE304*B304</f>
        <v>0</v>
      </c>
      <c r="AJ304">
        <f>AF304*B304</f>
        <v>14</v>
      </c>
      <c r="AK304">
        <f>AG304*B304</f>
        <v>0</v>
      </c>
      <c r="AL304">
        <f>AH304*B304</f>
        <v>0</v>
      </c>
      <c r="AM304" s="32">
        <v>2.5391428571428571</v>
      </c>
    </row>
    <row r="305" spans="1:39" x14ac:dyDescent="0.3">
      <c r="A305">
        <v>3109</v>
      </c>
      <c r="B305">
        <v>14</v>
      </c>
      <c r="C305" t="s">
        <v>11813</v>
      </c>
      <c r="D305" t="s">
        <v>11814</v>
      </c>
      <c r="E305">
        <v>21.36</v>
      </c>
      <c r="F305">
        <v>20</v>
      </c>
      <c r="G305">
        <v>26</v>
      </c>
      <c r="H305">
        <v>2008.57</v>
      </c>
      <c r="I305">
        <v>2008</v>
      </c>
      <c r="J305">
        <v>2010</v>
      </c>
      <c r="K305" t="s">
        <v>11815</v>
      </c>
      <c r="L305" t="s">
        <v>11816</v>
      </c>
      <c r="M305" s="15"/>
      <c r="N305" s="7"/>
      <c r="P305" t="s">
        <v>5030</v>
      </c>
      <c r="Q305" s="5">
        <v>0.28599999999999998</v>
      </c>
      <c r="R305" t="s">
        <v>4734</v>
      </c>
      <c r="S305" s="5">
        <v>0.14299999999999999</v>
      </c>
      <c r="T305" t="s">
        <v>5634</v>
      </c>
      <c r="U305" s="5">
        <v>0.14299999999999999</v>
      </c>
      <c r="V305" t="s">
        <v>5041</v>
      </c>
      <c r="W305" s="5">
        <v>0.14299999999999999</v>
      </c>
      <c r="X305" t="s">
        <v>6750</v>
      </c>
      <c r="Y305" s="5">
        <v>0.14299999999999999</v>
      </c>
      <c r="Z305" s="28">
        <v>3109</v>
      </c>
      <c r="AA305">
        <v>14</v>
      </c>
      <c r="AB305">
        <v>0.33300000000000002</v>
      </c>
      <c r="AC305">
        <v>0.65</v>
      </c>
      <c r="AD305">
        <v>0.49299999999999999</v>
      </c>
      <c r="AE305">
        <f>IF(AD305&gt;=0.9,1,0)</f>
        <v>0</v>
      </c>
      <c r="AF305">
        <f>IF(AND(AD305&gt;=0.4,AD305&lt;=0.6),1,0)</f>
        <v>1</v>
      </c>
      <c r="AG305">
        <f>IF(AND(AD305&gt;0.6,AD305&lt;0.9),1,0)</f>
        <v>0</v>
      </c>
      <c r="AH305">
        <f>1-AE305-AF305-AG305</f>
        <v>0</v>
      </c>
      <c r="AI305">
        <f>AE305*B305</f>
        <v>0</v>
      </c>
      <c r="AJ305">
        <f>AF305*B305</f>
        <v>14</v>
      </c>
      <c r="AK305">
        <f>AG305*B305</f>
        <v>0</v>
      </c>
      <c r="AL305">
        <f>AH305*B305</f>
        <v>0</v>
      </c>
      <c r="AM305" s="32">
        <v>2.4611428571428573</v>
      </c>
    </row>
    <row r="306" spans="1:39" x14ac:dyDescent="0.3">
      <c r="A306">
        <v>2229</v>
      </c>
      <c r="B306">
        <v>14</v>
      </c>
      <c r="C306" t="s">
        <v>10978</v>
      </c>
      <c r="D306" t="s">
        <v>5132</v>
      </c>
      <c r="E306">
        <v>99.14</v>
      </c>
      <c r="F306">
        <v>97</v>
      </c>
      <c r="G306">
        <v>100</v>
      </c>
      <c r="H306">
        <v>2006</v>
      </c>
      <c r="I306">
        <v>2006</v>
      </c>
      <c r="J306">
        <v>2006</v>
      </c>
      <c r="K306" t="s">
        <v>10979</v>
      </c>
      <c r="L306" t="s">
        <v>1172</v>
      </c>
      <c r="M306" s="15"/>
      <c r="N306" s="7"/>
      <c r="P306" t="s">
        <v>3938</v>
      </c>
      <c r="Q306" s="5">
        <v>1</v>
      </c>
      <c r="S306" s="5">
        <v>0</v>
      </c>
      <c r="U306" s="5">
        <v>0</v>
      </c>
      <c r="W306" s="5">
        <v>0</v>
      </c>
      <c r="Y306" s="5">
        <v>0</v>
      </c>
      <c r="Z306" s="28">
        <v>2229</v>
      </c>
      <c r="AA306">
        <v>14</v>
      </c>
      <c r="AB306">
        <v>0.439</v>
      </c>
      <c r="AC306">
        <v>0.48</v>
      </c>
      <c r="AD306">
        <v>0.45200000000000001</v>
      </c>
      <c r="AE306">
        <f>IF(AD306&gt;=0.9,1,0)</f>
        <v>0</v>
      </c>
      <c r="AF306">
        <f>IF(AND(AD306&gt;=0.4,AD306&lt;=0.6),1,0)</f>
        <v>1</v>
      </c>
      <c r="AG306">
        <f>IF(AND(AD306&gt;0.6,AD306&lt;0.9),1,0)</f>
        <v>0</v>
      </c>
      <c r="AH306">
        <f>1-AE306-AF306-AG306</f>
        <v>0</v>
      </c>
      <c r="AI306">
        <f>AE306*B306</f>
        <v>0</v>
      </c>
      <c r="AJ306">
        <f>AF306*B306</f>
        <v>14</v>
      </c>
      <c r="AK306">
        <f>AG306*B306</f>
        <v>0</v>
      </c>
      <c r="AL306">
        <f>AH306*B306</f>
        <v>0</v>
      </c>
      <c r="AM306" s="32">
        <v>2.9969999999999999</v>
      </c>
    </row>
    <row r="307" spans="1:39" x14ac:dyDescent="0.3">
      <c r="A307">
        <v>2431</v>
      </c>
      <c r="B307">
        <v>14</v>
      </c>
      <c r="C307" t="s">
        <v>5278</v>
      </c>
      <c r="D307" t="s">
        <v>11181</v>
      </c>
      <c r="E307">
        <v>69.36</v>
      </c>
      <c r="F307">
        <v>61</v>
      </c>
      <c r="G307">
        <v>72</v>
      </c>
      <c r="H307">
        <v>2008.14</v>
      </c>
      <c r="I307">
        <v>2006</v>
      </c>
      <c r="J307">
        <v>2011</v>
      </c>
      <c r="K307" t="s">
        <v>1247</v>
      </c>
      <c r="L307" t="s">
        <v>11182</v>
      </c>
      <c r="M307" s="15"/>
      <c r="N307" s="9" t="s">
        <v>17969</v>
      </c>
      <c r="P307" t="s">
        <v>103</v>
      </c>
      <c r="Q307" s="5">
        <v>0.85699999999999998</v>
      </c>
      <c r="R307" t="s">
        <v>71</v>
      </c>
      <c r="S307" s="5">
        <v>7.0999999999999994E-2</v>
      </c>
      <c r="T307" t="s">
        <v>5245</v>
      </c>
      <c r="U307" s="5">
        <v>7.0999999999999994E-2</v>
      </c>
      <c r="W307" s="5">
        <v>0</v>
      </c>
      <c r="Y307" s="5">
        <v>0</v>
      </c>
      <c r="Z307" s="28">
        <v>2431</v>
      </c>
      <c r="AA307">
        <v>14</v>
      </c>
      <c r="AB307">
        <v>0.85299999999999998</v>
      </c>
      <c r="AC307">
        <v>0.95699999999999996</v>
      </c>
      <c r="AD307">
        <v>0.94399999999999995</v>
      </c>
      <c r="AE307">
        <f>IF(AD307&gt;=0.9,1,0)</f>
        <v>1</v>
      </c>
      <c r="AF307">
        <f>IF(AND(AD307&gt;=0.4,AD307&lt;=0.6),1,0)</f>
        <v>0</v>
      </c>
      <c r="AG307">
        <f>IF(AND(AD307&gt;0.6,AD307&lt;0.9),1,0)</f>
        <v>0</v>
      </c>
      <c r="AH307">
        <f>1-AE307-AF307-AG307</f>
        <v>0</v>
      </c>
      <c r="AI307">
        <f>AE307*B307</f>
        <v>14</v>
      </c>
      <c r="AJ307">
        <f>AF307*B307</f>
        <v>0</v>
      </c>
      <c r="AK307">
        <f>AG307*B307</f>
        <v>0</v>
      </c>
      <c r="AL307">
        <f>AH307*B307</f>
        <v>0</v>
      </c>
      <c r="AM307" s="32">
        <v>2.1628571428571428</v>
      </c>
    </row>
    <row r="308" spans="1:39" x14ac:dyDescent="0.3">
      <c r="A308">
        <v>1890</v>
      </c>
      <c r="B308">
        <v>14</v>
      </c>
      <c r="C308" t="s">
        <v>4927</v>
      </c>
      <c r="D308" t="s">
        <v>10679</v>
      </c>
      <c r="E308">
        <v>33.43</v>
      </c>
      <c r="F308">
        <v>33</v>
      </c>
      <c r="G308">
        <v>34</v>
      </c>
      <c r="H308">
        <v>2007.57</v>
      </c>
      <c r="I308">
        <v>2004</v>
      </c>
      <c r="J308">
        <v>2013</v>
      </c>
      <c r="K308" t="s">
        <v>1052</v>
      </c>
      <c r="L308" t="s">
        <v>10680</v>
      </c>
      <c r="M308" s="15"/>
      <c r="N308" s="9" t="s">
        <v>17969</v>
      </c>
      <c r="P308" t="s">
        <v>57</v>
      </c>
      <c r="Q308" s="5">
        <v>0.42899999999999999</v>
      </c>
      <c r="R308" t="s">
        <v>90</v>
      </c>
      <c r="S308" s="5">
        <v>0.14299999999999999</v>
      </c>
      <c r="T308" t="s">
        <v>56</v>
      </c>
      <c r="U308" s="5">
        <v>0.14299999999999999</v>
      </c>
      <c r="V308" t="s">
        <v>4478</v>
      </c>
      <c r="W308" s="5">
        <v>0.14299999999999999</v>
      </c>
      <c r="X308" t="s">
        <v>4628</v>
      </c>
      <c r="Y308" s="5">
        <v>7.0999999999999994E-2</v>
      </c>
      <c r="Z308" s="28">
        <v>1890</v>
      </c>
      <c r="AA308">
        <v>14</v>
      </c>
      <c r="AB308">
        <v>0.84399999999999997</v>
      </c>
      <c r="AC308">
        <v>0.97</v>
      </c>
      <c r="AD308">
        <v>0.96</v>
      </c>
      <c r="AE308">
        <f>IF(AD308&gt;=0.9,1,0)</f>
        <v>1</v>
      </c>
      <c r="AF308">
        <f>IF(AND(AD308&gt;=0.4,AD308&lt;=0.6),1,0)</f>
        <v>0</v>
      </c>
      <c r="AG308">
        <f>IF(AND(AD308&gt;0.6,AD308&lt;0.9),1,0)</f>
        <v>0</v>
      </c>
      <c r="AH308">
        <f>1-AE308-AF308-AG308</f>
        <v>0</v>
      </c>
      <c r="AI308">
        <f>AE308*B308</f>
        <v>14</v>
      </c>
      <c r="AJ308">
        <f>AF308*B308</f>
        <v>0</v>
      </c>
      <c r="AK308">
        <f>AG308*B308</f>
        <v>0</v>
      </c>
      <c r="AL308">
        <f>AH308*B308</f>
        <v>0</v>
      </c>
      <c r="AM308" s="32">
        <v>2.2473571428571431</v>
      </c>
    </row>
    <row r="309" spans="1:39" x14ac:dyDescent="0.3">
      <c r="A309">
        <v>1493</v>
      </c>
      <c r="B309">
        <v>14</v>
      </c>
      <c r="C309" t="s">
        <v>10274</v>
      </c>
      <c r="D309" t="s">
        <v>4846</v>
      </c>
      <c r="E309">
        <v>24.21</v>
      </c>
      <c r="F309">
        <v>20</v>
      </c>
      <c r="G309">
        <v>28</v>
      </c>
      <c r="H309">
        <v>2005.71</v>
      </c>
      <c r="I309">
        <v>2003</v>
      </c>
      <c r="J309">
        <v>2007</v>
      </c>
      <c r="K309" t="s">
        <v>10275</v>
      </c>
      <c r="L309" t="s">
        <v>993</v>
      </c>
      <c r="M309" s="15"/>
      <c r="N309" s="9" t="s">
        <v>17969</v>
      </c>
      <c r="P309" t="s">
        <v>74</v>
      </c>
      <c r="Q309" s="5">
        <v>0.78600000000000003</v>
      </c>
      <c r="R309" t="s">
        <v>79</v>
      </c>
      <c r="S309" s="5">
        <v>0.14299999999999999</v>
      </c>
      <c r="T309" t="s">
        <v>78</v>
      </c>
      <c r="U309" s="5">
        <v>7.0999999999999994E-2</v>
      </c>
      <c r="W309" s="5">
        <v>0</v>
      </c>
      <c r="Y309" s="5">
        <v>0</v>
      </c>
      <c r="Z309" s="28">
        <v>1493</v>
      </c>
      <c r="AA309">
        <v>14</v>
      </c>
      <c r="AB309">
        <v>0.47599999999999998</v>
      </c>
      <c r="AC309">
        <v>0.95499999999999996</v>
      </c>
      <c r="AD309">
        <v>0.81899999999999995</v>
      </c>
      <c r="AE309">
        <f>IF(AD309&gt;=0.9,1,0)</f>
        <v>0</v>
      </c>
      <c r="AF309">
        <f>IF(AND(AD309&gt;=0.4,AD309&lt;=0.6),1,0)</f>
        <v>0</v>
      </c>
      <c r="AG309">
        <f>IF(AND(AD309&gt;0.6,AD309&lt;0.9),1,0)</f>
        <v>1</v>
      </c>
      <c r="AH309">
        <f>1-AE309-AF309-AG309</f>
        <v>0</v>
      </c>
      <c r="AI309">
        <f>AE309*B309</f>
        <v>0</v>
      </c>
      <c r="AJ309">
        <f>AF309*B309</f>
        <v>0</v>
      </c>
      <c r="AK309">
        <f>AG309*B309</f>
        <v>14</v>
      </c>
      <c r="AL309">
        <f>AH309*B309</f>
        <v>0</v>
      </c>
      <c r="AM309" s="32">
        <v>2.879</v>
      </c>
    </row>
    <row r="310" spans="1:39" x14ac:dyDescent="0.3">
      <c r="A310">
        <v>1115</v>
      </c>
      <c r="B310">
        <v>14</v>
      </c>
      <c r="C310" t="s">
        <v>4427</v>
      </c>
      <c r="D310" t="s">
        <v>9955</v>
      </c>
      <c r="E310">
        <v>25.29</v>
      </c>
      <c r="F310">
        <v>21</v>
      </c>
      <c r="G310">
        <v>33</v>
      </c>
      <c r="H310">
        <v>2005.07</v>
      </c>
      <c r="I310">
        <v>2001</v>
      </c>
      <c r="J310">
        <v>2008</v>
      </c>
      <c r="K310" t="s">
        <v>723</v>
      </c>
      <c r="L310" t="s">
        <v>9956</v>
      </c>
      <c r="M310" s="15"/>
      <c r="N310" s="7"/>
      <c r="P310" t="s">
        <v>5761</v>
      </c>
      <c r="Q310" s="5">
        <v>0.28599999999999998</v>
      </c>
      <c r="R310" t="s">
        <v>5759</v>
      </c>
      <c r="S310" s="5">
        <v>0.28599999999999998</v>
      </c>
      <c r="T310" t="s">
        <v>5145</v>
      </c>
      <c r="U310" s="5">
        <v>0.14299999999999999</v>
      </c>
      <c r="V310" t="s">
        <v>8774</v>
      </c>
      <c r="W310" s="5">
        <v>7.0999999999999994E-2</v>
      </c>
      <c r="X310" t="s">
        <v>9957</v>
      </c>
      <c r="Y310" s="5">
        <v>7.0999999999999994E-2</v>
      </c>
      <c r="Z310" s="28">
        <v>1115</v>
      </c>
      <c r="AA310">
        <v>14</v>
      </c>
      <c r="AB310">
        <v>0.39100000000000001</v>
      </c>
      <c r="AC310">
        <v>0.59299999999999997</v>
      </c>
      <c r="AD310">
        <v>0.495</v>
      </c>
      <c r="AE310">
        <f>IF(AD310&gt;=0.9,1,0)</f>
        <v>0</v>
      </c>
      <c r="AF310">
        <f>IF(AND(AD310&gt;=0.4,AD310&lt;=0.6),1,0)</f>
        <v>1</v>
      </c>
      <c r="AG310">
        <f>IF(AND(AD310&gt;0.6,AD310&lt;0.9),1,0)</f>
        <v>0</v>
      </c>
      <c r="AH310">
        <f>1-AE310-AF310-AG310</f>
        <v>0</v>
      </c>
      <c r="AI310">
        <f>AE310*B310</f>
        <v>0</v>
      </c>
      <c r="AJ310">
        <f>AF310*B310</f>
        <v>14</v>
      </c>
      <c r="AK310">
        <f>AG310*B310</f>
        <v>0</v>
      </c>
      <c r="AL310">
        <f>AH310*B310</f>
        <v>0</v>
      </c>
      <c r="AM310" s="32">
        <v>2.7650714285714284</v>
      </c>
    </row>
    <row r="311" spans="1:39" x14ac:dyDescent="0.3">
      <c r="A311">
        <v>850</v>
      </c>
      <c r="B311">
        <v>14</v>
      </c>
      <c r="C311" t="s">
        <v>4241</v>
      </c>
      <c r="D311" t="s">
        <v>4242</v>
      </c>
      <c r="E311">
        <v>86.14</v>
      </c>
      <c r="F311">
        <v>72</v>
      </c>
      <c r="G311">
        <v>96</v>
      </c>
      <c r="H311">
        <v>2004.21</v>
      </c>
      <c r="I311">
        <v>2000</v>
      </c>
      <c r="J311">
        <v>2010</v>
      </c>
      <c r="K311" t="s">
        <v>616</v>
      </c>
      <c r="L311" t="s">
        <v>617</v>
      </c>
      <c r="M311" s="15"/>
      <c r="N311" s="9" t="s">
        <v>17969</v>
      </c>
      <c r="P311" t="s">
        <v>186</v>
      </c>
      <c r="Q311" s="5">
        <v>0.5</v>
      </c>
      <c r="R311" t="s">
        <v>57</v>
      </c>
      <c r="S311" s="5">
        <v>0.14299999999999999</v>
      </c>
      <c r="T311" t="s">
        <v>56</v>
      </c>
      <c r="U311" s="5">
        <v>0.14299999999999999</v>
      </c>
      <c r="V311" t="s">
        <v>195</v>
      </c>
      <c r="W311" s="5">
        <v>0.14299999999999999</v>
      </c>
      <c r="X311" t="s">
        <v>103</v>
      </c>
      <c r="Y311" s="5">
        <v>7.0999999999999994E-2</v>
      </c>
      <c r="Z311" s="28">
        <v>850</v>
      </c>
      <c r="AA311">
        <v>14</v>
      </c>
      <c r="AB311">
        <v>0.89200000000000002</v>
      </c>
      <c r="AC311">
        <v>0.96199999999999997</v>
      </c>
      <c r="AD311">
        <v>0.93200000000000005</v>
      </c>
      <c r="AE311">
        <f>IF(AD311&gt;=0.9,1,0)</f>
        <v>1</v>
      </c>
      <c r="AF311">
        <f>IF(AND(AD311&gt;=0.4,AD311&lt;=0.6),1,0)</f>
        <v>0</v>
      </c>
      <c r="AG311">
        <f>IF(AND(AD311&gt;0.6,AD311&lt;0.9),1,0)</f>
        <v>0</v>
      </c>
      <c r="AH311">
        <f>1-AE311-AF311-AG311</f>
        <v>0</v>
      </c>
      <c r="AI311">
        <f>AE311*B311</f>
        <v>14</v>
      </c>
      <c r="AJ311">
        <f>AF311*B311</f>
        <v>0</v>
      </c>
      <c r="AK311">
        <f>AG311*B311</f>
        <v>0</v>
      </c>
      <c r="AL311">
        <f>AH311*B311</f>
        <v>0</v>
      </c>
      <c r="AM311" s="32">
        <v>2.2238571428571428</v>
      </c>
    </row>
    <row r="312" spans="1:39" x14ac:dyDescent="0.3">
      <c r="A312">
        <v>657</v>
      </c>
      <c r="B312">
        <v>14</v>
      </c>
      <c r="C312" t="s">
        <v>4107</v>
      </c>
      <c r="D312" t="s">
        <v>4108</v>
      </c>
      <c r="E312">
        <v>70.14</v>
      </c>
      <c r="F312">
        <v>62</v>
      </c>
      <c r="G312">
        <v>76</v>
      </c>
      <c r="H312">
        <v>2003.36</v>
      </c>
      <c r="I312">
        <v>1999</v>
      </c>
      <c r="J312">
        <v>2009</v>
      </c>
      <c r="K312" t="s">
        <v>526</v>
      </c>
      <c r="L312" t="s">
        <v>527</v>
      </c>
      <c r="M312" s="15"/>
      <c r="N312" s="9" t="s">
        <v>17969</v>
      </c>
      <c r="P312" t="s">
        <v>87</v>
      </c>
      <c r="Q312" s="5">
        <v>0.28599999999999998</v>
      </c>
      <c r="R312" t="s">
        <v>90</v>
      </c>
      <c r="S312" s="5">
        <v>0.28599999999999998</v>
      </c>
      <c r="T312" t="s">
        <v>71</v>
      </c>
      <c r="U312" s="5">
        <v>0.214</v>
      </c>
      <c r="V312" t="s">
        <v>4109</v>
      </c>
      <c r="W312" s="5">
        <v>7.0999999999999994E-2</v>
      </c>
      <c r="X312" t="s">
        <v>103</v>
      </c>
      <c r="Y312" s="5">
        <v>7.0999999999999994E-2</v>
      </c>
      <c r="Z312" s="28">
        <v>657</v>
      </c>
      <c r="AA312">
        <v>14</v>
      </c>
      <c r="AB312">
        <v>0.81200000000000006</v>
      </c>
      <c r="AC312">
        <v>0.97299999999999998</v>
      </c>
      <c r="AD312">
        <v>0.93600000000000005</v>
      </c>
      <c r="AE312">
        <f>IF(AD312&gt;=0.9,1,0)</f>
        <v>1</v>
      </c>
      <c r="AF312">
        <f>IF(AND(AD312&gt;=0.4,AD312&lt;=0.6),1,0)</f>
        <v>0</v>
      </c>
      <c r="AG312">
        <f>IF(AND(AD312&gt;0.6,AD312&lt;0.9),1,0)</f>
        <v>0</v>
      </c>
      <c r="AH312">
        <f>1-AE312-AF312-AG312</f>
        <v>0</v>
      </c>
      <c r="AI312">
        <f>AE312*B312</f>
        <v>14</v>
      </c>
      <c r="AJ312">
        <f>AF312*B312</f>
        <v>0</v>
      </c>
      <c r="AK312">
        <f>AG312*B312</f>
        <v>0</v>
      </c>
      <c r="AL312">
        <f>AH312*B312</f>
        <v>0</v>
      </c>
      <c r="AM312" s="32">
        <v>2.2392142857142856</v>
      </c>
    </row>
    <row r="313" spans="1:39" x14ac:dyDescent="0.3">
      <c r="A313">
        <v>384</v>
      </c>
      <c r="B313">
        <v>14</v>
      </c>
      <c r="C313" t="s">
        <v>3896</v>
      </c>
      <c r="D313" t="s">
        <v>3897</v>
      </c>
      <c r="E313">
        <v>28.86</v>
      </c>
      <c r="F313">
        <v>24</v>
      </c>
      <c r="G313">
        <v>35</v>
      </c>
      <c r="H313">
        <v>2002.64</v>
      </c>
      <c r="I313">
        <v>1997</v>
      </c>
      <c r="J313">
        <v>2006</v>
      </c>
      <c r="K313" t="s">
        <v>379</v>
      </c>
      <c r="L313" t="s">
        <v>380</v>
      </c>
      <c r="M313" s="15"/>
      <c r="N313" s="9" t="s">
        <v>17969</v>
      </c>
      <c r="P313" t="s">
        <v>101</v>
      </c>
      <c r="Q313" s="5">
        <v>0.35699999999999998</v>
      </c>
      <c r="R313" t="s">
        <v>6456</v>
      </c>
      <c r="S313" s="5">
        <v>0.14299999999999999</v>
      </c>
      <c r="T313" t="s">
        <v>77</v>
      </c>
      <c r="U313" s="5">
        <v>7.0999999999999994E-2</v>
      </c>
      <c r="V313" t="s">
        <v>103</v>
      </c>
      <c r="W313" s="5">
        <v>7.0999999999999994E-2</v>
      </c>
      <c r="X313" t="s">
        <v>71</v>
      </c>
      <c r="Y313" s="5">
        <v>7.0999999999999994E-2</v>
      </c>
      <c r="Z313" s="28">
        <v>384</v>
      </c>
      <c r="AA313">
        <v>14</v>
      </c>
      <c r="AB313">
        <v>0.57699999999999996</v>
      </c>
      <c r="AC313">
        <v>0.80800000000000005</v>
      </c>
      <c r="AD313">
        <v>0.72299999999999998</v>
      </c>
      <c r="AE313">
        <f>IF(AD313&gt;=0.9,1,0)</f>
        <v>0</v>
      </c>
      <c r="AF313">
        <f>IF(AND(AD313&gt;=0.4,AD313&lt;=0.6),1,0)</f>
        <v>0</v>
      </c>
      <c r="AG313">
        <f>IF(AND(AD313&gt;0.6,AD313&lt;0.9),1,0)</f>
        <v>1</v>
      </c>
      <c r="AH313">
        <f>1-AE313-AF313-AG313</f>
        <v>0</v>
      </c>
      <c r="AI313">
        <f>AE313*B313</f>
        <v>0</v>
      </c>
      <c r="AJ313">
        <f>AF313*B313</f>
        <v>0</v>
      </c>
      <c r="AK313">
        <f>AG313*B313</f>
        <v>14</v>
      </c>
      <c r="AL313">
        <f>AH313*B313</f>
        <v>0</v>
      </c>
      <c r="AM313" s="32">
        <v>2.2920714285714285</v>
      </c>
    </row>
    <row r="314" spans="1:39" x14ac:dyDescent="0.3">
      <c r="A314">
        <v>385</v>
      </c>
      <c r="B314">
        <v>14</v>
      </c>
      <c r="C314" t="s">
        <v>9247</v>
      </c>
      <c r="D314" t="s">
        <v>3967</v>
      </c>
      <c r="E314">
        <v>34.5</v>
      </c>
      <c r="F314">
        <v>27</v>
      </c>
      <c r="G314">
        <v>42</v>
      </c>
      <c r="H314">
        <v>1998.93</v>
      </c>
      <c r="I314">
        <v>1997</v>
      </c>
      <c r="J314">
        <v>2001</v>
      </c>
      <c r="K314" t="s">
        <v>9248</v>
      </c>
      <c r="L314" t="s">
        <v>424</v>
      </c>
      <c r="M314" s="15"/>
      <c r="N314" s="9" t="s">
        <v>17969</v>
      </c>
      <c r="P314" t="s">
        <v>132</v>
      </c>
      <c r="Q314" s="5">
        <v>0.5</v>
      </c>
      <c r="R314" t="s">
        <v>195</v>
      </c>
      <c r="S314" s="5">
        <v>0.28599999999999998</v>
      </c>
      <c r="T314" t="s">
        <v>57</v>
      </c>
      <c r="U314" s="5">
        <v>7.0999999999999994E-2</v>
      </c>
      <c r="V314" t="s">
        <v>3674</v>
      </c>
      <c r="W314" s="5">
        <v>7.0999999999999994E-2</v>
      </c>
      <c r="X314" t="s">
        <v>103</v>
      </c>
      <c r="Y314" s="5">
        <v>7.0999999999999994E-2</v>
      </c>
      <c r="Z314" s="28">
        <v>385</v>
      </c>
      <c r="AA314">
        <v>14</v>
      </c>
      <c r="AB314">
        <v>0.92900000000000005</v>
      </c>
      <c r="AC314">
        <v>0.96899999999999997</v>
      </c>
      <c r="AD314">
        <v>0.94799999999999995</v>
      </c>
      <c r="AE314">
        <f>IF(AD314&gt;=0.9,1,0)</f>
        <v>1</v>
      </c>
      <c r="AF314">
        <f>IF(AND(AD314&gt;=0.4,AD314&lt;=0.6),1,0)</f>
        <v>0</v>
      </c>
      <c r="AG314">
        <f>IF(AND(AD314&gt;0.6,AD314&lt;0.9),1,0)</f>
        <v>0</v>
      </c>
      <c r="AH314">
        <f>1-AE314-AF314-AG314</f>
        <v>0</v>
      </c>
      <c r="AI314">
        <f>AE314*B314</f>
        <v>14</v>
      </c>
      <c r="AJ314">
        <f>AF314*B314</f>
        <v>0</v>
      </c>
      <c r="AK314">
        <f>AG314*B314</f>
        <v>0</v>
      </c>
      <c r="AL314">
        <f>AH314*B314</f>
        <v>0</v>
      </c>
      <c r="AM314" s="32">
        <v>2.1635</v>
      </c>
    </row>
    <row r="315" spans="1:39" x14ac:dyDescent="0.3">
      <c r="A315">
        <v>206</v>
      </c>
      <c r="B315">
        <v>14</v>
      </c>
      <c r="C315" t="s">
        <v>3722</v>
      </c>
      <c r="D315" t="s">
        <v>9067</v>
      </c>
      <c r="E315">
        <v>30.21</v>
      </c>
      <c r="F315">
        <v>28</v>
      </c>
      <c r="G315">
        <v>33</v>
      </c>
      <c r="H315">
        <v>1998.29</v>
      </c>
      <c r="I315">
        <v>1996</v>
      </c>
      <c r="J315">
        <v>2000</v>
      </c>
      <c r="K315" t="s">
        <v>257</v>
      </c>
      <c r="L315" t="s">
        <v>9068</v>
      </c>
      <c r="M315" s="15"/>
      <c r="N315" s="9" t="s">
        <v>17969</v>
      </c>
      <c r="P315" t="s">
        <v>132</v>
      </c>
      <c r="Q315" s="5">
        <v>0.78600000000000003</v>
      </c>
      <c r="R315" t="s">
        <v>3673</v>
      </c>
      <c r="S315" s="5">
        <v>0.14299999999999999</v>
      </c>
      <c r="T315" t="s">
        <v>56</v>
      </c>
      <c r="U315" s="5">
        <v>7.0999999999999994E-2</v>
      </c>
      <c r="W315" s="5">
        <v>0</v>
      </c>
      <c r="Y315" s="5">
        <v>0</v>
      </c>
      <c r="Z315" s="28">
        <v>206</v>
      </c>
      <c r="AA315">
        <v>14</v>
      </c>
      <c r="AB315">
        <v>0.85699999999999998</v>
      </c>
      <c r="AC315">
        <v>0.92600000000000005</v>
      </c>
      <c r="AD315">
        <v>0.88400000000000001</v>
      </c>
      <c r="AE315">
        <f>IF(AD315&gt;=0.9,1,0)</f>
        <v>0</v>
      </c>
      <c r="AF315">
        <f>IF(AND(AD315&gt;=0.4,AD315&lt;=0.6),1,0)</f>
        <v>0</v>
      </c>
      <c r="AG315">
        <f>IF(AND(AD315&gt;0.6,AD315&lt;0.9),1,0)</f>
        <v>1</v>
      </c>
      <c r="AH315">
        <f>1-AE315-AF315-AG315</f>
        <v>0</v>
      </c>
      <c r="AI315">
        <f>AE315*B315</f>
        <v>0</v>
      </c>
      <c r="AJ315">
        <f>AF315*B315</f>
        <v>0</v>
      </c>
      <c r="AK315">
        <f>AG315*B315</f>
        <v>14</v>
      </c>
      <c r="AL315">
        <f>AH315*B315</f>
        <v>0</v>
      </c>
      <c r="AM315" s="32">
        <v>2.2012142857142858</v>
      </c>
    </row>
    <row r="316" spans="1:39" x14ac:dyDescent="0.3">
      <c r="A316">
        <v>8283</v>
      </c>
      <c r="B316">
        <v>13</v>
      </c>
      <c r="C316" t="s">
        <v>8263</v>
      </c>
      <c r="D316" t="s">
        <v>16561</v>
      </c>
      <c r="E316">
        <v>37.69</v>
      </c>
      <c r="F316">
        <v>28</v>
      </c>
      <c r="G316">
        <v>48</v>
      </c>
      <c r="H316">
        <v>2017.62</v>
      </c>
      <c r="I316">
        <v>2016</v>
      </c>
      <c r="J316">
        <v>2018</v>
      </c>
      <c r="K316" t="s">
        <v>3273</v>
      </c>
      <c r="L316" t="s">
        <v>16562</v>
      </c>
      <c r="M316" s="15"/>
      <c r="N316" s="9" t="s">
        <v>17969</v>
      </c>
      <c r="P316" t="s">
        <v>73</v>
      </c>
      <c r="Q316" s="5">
        <v>0.53800000000000003</v>
      </c>
      <c r="R316" t="s">
        <v>72</v>
      </c>
      <c r="S316" s="5">
        <v>0.23100000000000001</v>
      </c>
      <c r="T316" t="s">
        <v>15</v>
      </c>
      <c r="U316" s="5">
        <v>0.23100000000000001</v>
      </c>
      <c r="W316" s="5">
        <v>0</v>
      </c>
      <c r="Y316" s="5">
        <v>0</v>
      </c>
      <c r="Z316" s="28">
        <v>8283</v>
      </c>
      <c r="AA316">
        <v>13</v>
      </c>
      <c r="AB316">
        <v>0.55900000000000005</v>
      </c>
      <c r="AC316">
        <v>0.91700000000000004</v>
      </c>
      <c r="AD316">
        <v>0.77</v>
      </c>
      <c r="AE316">
        <f>IF(AD316&gt;=0.9,1,0)</f>
        <v>0</v>
      </c>
      <c r="AF316">
        <f>IF(AND(AD316&gt;=0.4,AD316&lt;=0.6),1,0)</f>
        <v>0</v>
      </c>
      <c r="AG316">
        <f>IF(AND(AD316&gt;0.6,AD316&lt;0.9),1,0)</f>
        <v>1</v>
      </c>
      <c r="AH316">
        <f>1-AE316-AF316-AG316</f>
        <v>0</v>
      </c>
      <c r="AI316">
        <f>AE316*B316</f>
        <v>0</v>
      </c>
      <c r="AJ316">
        <f>AF316*B316</f>
        <v>0</v>
      </c>
      <c r="AK316">
        <f>AG316*B316</f>
        <v>13</v>
      </c>
      <c r="AL316">
        <f>AH316*B316</f>
        <v>0</v>
      </c>
      <c r="AM316" s="32">
        <v>0.82638461538461538</v>
      </c>
    </row>
    <row r="317" spans="1:39" x14ac:dyDescent="0.3">
      <c r="A317">
        <v>7583</v>
      </c>
      <c r="B317">
        <v>13</v>
      </c>
      <c r="C317" t="s">
        <v>7996</v>
      </c>
      <c r="D317" t="s">
        <v>7997</v>
      </c>
      <c r="E317">
        <v>27.77</v>
      </c>
      <c r="F317">
        <v>26</v>
      </c>
      <c r="G317">
        <v>29</v>
      </c>
      <c r="H317">
        <v>2016.31</v>
      </c>
      <c r="I317">
        <v>2015</v>
      </c>
      <c r="J317">
        <v>2018</v>
      </c>
      <c r="K317" t="s">
        <v>3074</v>
      </c>
      <c r="L317" t="s">
        <v>3075</v>
      </c>
      <c r="M317" s="15"/>
      <c r="N317" s="7"/>
      <c r="P317" t="s">
        <v>3982</v>
      </c>
      <c r="Q317" s="5">
        <v>0.38500000000000001</v>
      </c>
      <c r="R317" t="s">
        <v>6749</v>
      </c>
      <c r="S317" s="5">
        <v>0.154</v>
      </c>
      <c r="T317" t="s">
        <v>6748</v>
      </c>
      <c r="U317" s="5">
        <v>0.154</v>
      </c>
      <c r="V317" t="s">
        <v>4714</v>
      </c>
      <c r="W317" s="5">
        <v>7.6999999999999999E-2</v>
      </c>
      <c r="X317" t="s">
        <v>4435</v>
      </c>
      <c r="Y317" s="5">
        <v>7.6999999999999999E-2</v>
      </c>
      <c r="Z317" s="28">
        <v>7583</v>
      </c>
      <c r="AA317">
        <v>13</v>
      </c>
      <c r="AB317">
        <v>0.46200000000000002</v>
      </c>
      <c r="AC317">
        <v>0.55600000000000005</v>
      </c>
      <c r="AD317">
        <v>0.49099999999999999</v>
      </c>
      <c r="AE317">
        <f>IF(AD317&gt;=0.9,1,0)</f>
        <v>0</v>
      </c>
      <c r="AF317">
        <f>IF(AND(AD317&gt;=0.4,AD317&lt;=0.6),1,0)</f>
        <v>1</v>
      </c>
      <c r="AG317">
        <f>IF(AND(AD317&gt;0.6,AD317&lt;0.9),1,0)</f>
        <v>0</v>
      </c>
      <c r="AH317">
        <f>1-AE317-AF317-AG317</f>
        <v>0</v>
      </c>
      <c r="AI317">
        <f>AE317*B317</f>
        <v>0</v>
      </c>
      <c r="AJ317">
        <f>AF317*B317</f>
        <v>13</v>
      </c>
      <c r="AK317">
        <f>AG317*B317</f>
        <v>0</v>
      </c>
      <c r="AL317">
        <f>AH317*B317</f>
        <v>0</v>
      </c>
      <c r="AM317" s="32">
        <v>1.0654615384615385</v>
      </c>
    </row>
    <row r="318" spans="1:39" x14ac:dyDescent="0.3">
      <c r="A318">
        <v>7820</v>
      </c>
      <c r="B318">
        <v>13</v>
      </c>
      <c r="C318" t="s">
        <v>16173</v>
      </c>
      <c r="D318" t="s">
        <v>16174</v>
      </c>
      <c r="E318">
        <v>31.38</v>
      </c>
      <c r="F318">
        <v>23</v>
      </c>
      <c r="G318">
        <v>39</v>
      </c>
      <c r="H318">
        <v>2016.54</v>
      </c>
      <c r="I318">
        <v>2015</v>
      </c>
      <c r="J318">
        <v>2018</v>
      </c>
      <c r="K318" t="s">
        <v>16175</v>
      </c>
      <c r="L318" t="s">
        <v>16176</v>
      </c>
      <c r="M318" s="15"/>
      <c r="N318" s="7"/>
      <c r="O318" s="13"/>
      <c r="P318" t="s">
        <v>16177</v>
      </c>
      <c r="Q318" s="5">
        <v>0.154</v>
      </c>
      <c r="R318" t="s">
        <v>4662</v>
      </c>
      <c r="S318" s="5">
        <v>0.154</v>
      </c>
      <c r="T318" t="s">
        <v>3928</v>
      </c>
      <c r="U318" s="5">
        <v>7.6999999999999999E-2</v>
      </c>
      <c r="V318" t="s">
        <v>5326</v>
      </c>
      <c r="W318" s="5">
        <v>7.6999999999999999E-2</v>
      </c>
      <c r="X318" t="s">
        <v>6432</v>
      </c>
      <c r="Y318" s="5">
        <v>7.6999999999999999E-2</v>
      </c>
      <c r="Z318" s="28">
        <v>7820</v>
      </c>
      <c r="AA318">
        <v>13</v>
      </c>
      <c r="AB318">
        <v>0.51500000000000001</v>
      </c>
      <c r="AC318">
        <v>0.86699999999999999</v>
      </c>
      <c r="AD318">
        <v>0.76600000000000001</v>
      </c>
      <c r="AE318">
        <f>IF(AD318&gt;=0.9,1,0)</f>
        <v>0</v>
      </c>
      <c r="AF318">
        <f>IF(AND(AD318&gt;=0.4,AD318&lt;=0.6),1,0)</f>
        <v>0</v>
      </c>
      <c r="AG318">
        <f>IF(AND(AD318&gt;0.6,AD318&lt;0.9),1,0)</f>
        <v>1</v>
      </c>
      <c r="AH318">
        <f>1-AE318-AF318-AG318</f>
        <v>0</v>
      </c>
      <c r="AI318">
        <f>AE318*B318</f>
        <v>0</v>
      </c>
      <c r="AJ318">
        <f>AF318*B318</f>
        <v>0</v>
      </c>
      <c r="AK318">
        <f>AG318*B318</f>
        <v>13</v>
      </c>
      <c r="AL318">
        <f>AH318*B318</f>
        <v>0</v>
      </c>
      <c r="AM318" s="32">
        <v>1.1284615384615384</v>
      </c>
    </row>
    <row r="319" spans="1:39" x14ac:dyDescent="0.3">
      <c r="A319">
        <v>6068</v>
      </c>
      <c r="B319">
        <v>13</v>
      </c>
      <c r="C319" t="s">
        <v>14629</v>
      </c>
      <c r="D319" t="s">
        <v>14630</v>
      </c>
      <c r="E319">
        <v>69.540000000000006</v>
      </c>
      <c r="F319">
        <v>66</v>
      </c>
      <c r="G319">
        <v>87</v>
      </c>
      <c r="H319">
        <v>2014</v>
      </c>
      <c r="I319">
        <v>2014</v>
      </c>
      <c r="J319">
        <v>2014</v>
      </c>
      <c r="K319" t="s">
        <v>14631</v>
      </c>
      <c r="L319" t="s">
        <v>14632</v>
      </c>
      <c r="M319" s="15"/>
      <c r="N319" s="9" t="s">
        <v>17969</v>
      </c>
      <c r="P319" t="s">
        <v>7297</v>
      </c>
      <c r="Q319" s="5">
        <v>0.92300000000000004</v>
      </c>
      <c r="R319" t="s">
        <v>13</v>
      </c>
      <c r="S319" s="5">
        <v>7.6999999999999999E-2</v>
      </c>
      <c r="U319" s="5">
        <v>0</v>
      </c>
      <c r="W319" s="5">
        <v>0</v>
      </c>
      <c r="Y319" s="5">
        <v>0</v>
      </c>
      <c r="Z319" s="28">
        <v>6068</v>
      </c>
      <c r="AA319">
        <v>13</v>
      </c>
      <c r="AB319">
        <v>0.89400000000000002</v>
      </c>
      <c r="AC319">
        <v>0.95799999999999996</v>
      </c>
      <c r="AD319">
        <v>0.91900000000000004</v>
      </c>
      <c r="AE319">
        <f>IF(AD319&gt;=0.9,1,0)</f>
        <v>1</v>
      </c>
      <c r="AF319">
        <f>IF(AND(AD319&gt;=0.4,AD319&lt;=0.6),1,0)</f>
        <v>0</v>
      </c>
      <c r="AG319">
        <f>IF(AND(AD319&gt;0.6,AD319&lt;0.9),1,0)</f>
        <v>0</v>
      </c>
      <c r="AH319">
        <f>1-AE319-AF319-AG319</f>
        <v>0</v>
      </c>
      <c r="AI319">
        <f>AE319*B319</f>
        <v>13</v>
      </c>
      <c r="AJ319">
        <f>AF319*B319</f>
        <v>0</v>
      </c>
      <c r="AK319">
        <f>AG319*B319</f>
        <v>0</v>
      </c>
      <c r="AL319">
        <f>AH319*B319</f>
        <v>0</v>
      </c>
      <c r="AM319" s="32">
        <v>2.1296923076923076</v>
      </c>
    </row>
    <row r="320" spans="1:39" x14ac:dyDescent="0.3">
      <c r="A320">
        <v>6083</v>
      </c>
      <c r="B320">
        <v>13</v>
      </c>
      <c r="C320" t="s">
        <v>14652</v>
      </c>
      <c r="D320" t="s">
        <v>7303</v>
      </c>
      <c r="E320">
        <v>84.62</v>
      </c>
      <c r="F320">
        <v>84</v>
      </c>
      <c r="G320">
        <v>87</v>
      </c>
      <c r="H320">
        <v>2014</v>
      </c>
      <c r="I320">
        <v>2014</v>
      </c>
      <c r="J320">
        <v>2014</v>
      </c>
      <c r="K320" t="s">
        <v>14653</v>
      </c>
      <c r="L320" t="s">
        <v>2576</v>
      </c>
      <c r="M320" s="15"/>
      <c r="N320" s="7"/>
      <c r="P320" t="s">
        <v>7304</v>
      </c>
      <c r="Q320" s="5">
        <v>1</v>
      </c>
      <c r="S320" s="5">
        <v>0</v>
      </c>
      <c r="U320" s="5">
        <v>0</v>
      </c>
      <c r="W320" s="5">
        <v>0</v>
      </c>
      <c r="Y320" s="5">
        <v>0</v>
      </c>
      <c r="Z320" s="28">
        <v>6083</v>
      </c>
      <c r="AA320">
        <v>13</v>
      </c>
      <c r="AB320">
        <v>0.45800000000000002</v>
      </c>
      <c r="AC320">
        <v>0.50600000000000001</v>
      </c>
      <c r="AD320">
        <v>0.48099999999999998</v>
      </c>
      <c r="AE320">
        <f>IF(AD320&gt;=0.9,1,0)</f>
        <v>0</v>
      </c>
      <c r="AF320">
        <f>IF(AND(AD320&gt;=0.4,AD320&lt;=0.6),1,0)</f>
        <v>1</v>
      </c>
      <c r="AG320">
        <f>IF(AND(AD320&gt;0.6,AD320&lt;0.9),1,0)</f>
        <v>0</v>
      </c>
      <c r="AH320">
        <f>1-AE320-AF320-AG320</f>
        <v>0</v>
      </c>
      <c r="AI320">
        <f>AE320*B320</f>
        <v>0</v>
      </c>
      <c r="AJ320">
        <f>AF320*B320</f>
        <v>13</v>
      </c>
      <c r="AK320">
        <f>AG320*B320</f>
        <v>0</v>
      </c>
      <c r="AL320">
        <f>AH320*B320</f>
        <v>0</v>
      </c>
      <c r="AM320" s="32">
        <v>1.9220000000000002</v>
      </c>
    </row>
    <row r="321" spans="1:39" x14ac:dyDescent="0.3">
      <c r="A321">
        <v>6246</v>
      </c>
      <c r="B321">
        <v>13</v>
      </c>
      <c r="C321" t="s">
        <v>7383</v>
      </c>
      <c r="D321" t="s">
        <v>7384</v>
      </c>
      <c r="E321">
        <v>28.54</v>
      </c>
      <c r="F321">
        <v>24</v>
      </c>
      <c r="G321">
        <v>32</v>
      </c>
      <c r="H321">
        <v>2016.38</v>
      </c>
      <c r="I321">
        <v>2014</v>
      </c>
      <c r="J321">
        <v>2018</v>
      </c>
      <c r="K321" t="s">
        <v>2621</v>
      </c>
      <c r="L321" t="s">
        <v>2622</v>
      </c>
      <c r="M321" s="15"/>
      <c r="N321" s="7"/>
      <c r="P321" t="s">
        <v>4355</v>
      </c>
      <c r="Q321" s="5">
        <v>0.23100000000000001</v>
      </c>
      <c r="R321" t="s">
        <v>4733</v>
      </c>
      <c r="S321" s="5">
        <v>0.154</v>
      </c>
      <c r="T321" t="s">
        <v>4384</v>
      </c>
      <c r="U321" s="5">
        <v>0.154</v>
      </c>
      <c r="V321" t="s">
        <v>6731</v>
      </c>
      <c r="W321" s="5">
        <v>7.6999999999999999E-2</v>
      </c>
      <c r="X321" t="s">
        <v>5419</v>
      </c>
      <c r="Y321" s="5">
        <v>7.6999999999999999E-2</v>
      </c>
      <c r="Z321" s="28">
        <v>6246</v>
      </c>
      <c r="AA321">
        <v>13</v>
      </c>
      <c r="AB321">
        <v>0.435</v>
      </c>
      <c r="AC321">
        <v>0.58099999999999996</v>
      </c>
      <c r="AD321">
        <v>0.52500000000000002</v>
      </c>
      <c r="AE321">
        <f>IF(AD321&gt;=0.9,1,0)</f>
        <v>0</v>
      </c>
      <c r="AF321">
        <f>IF(AND(AD321&gt;=0.4,AD321&lt;=0.6),1,0)</f>
        <v>1</v>
      </c>
      <c r="AG321">
        <f>IF(AND(AD321&gt;0.6,AD321&lt;0.9),1,0)</f>
        <v>0</v>
      </c>
      <c r="AH321">
        <f>1-AE321-AF321-AG321</f>
        <v>0</v>
      </c>
      <c r="AI321">
        <f>AE321*B321</f>
        <v>0</v>
      </c>
      <c r="AJ321">
        <f>AF321*B321</f>
        <v>13</v>
      </c>
      <c r="AK321">
        <f>AG321*B321</f>
        <v>0</v>
      </c>
      <c r="AL321">
        <f>AH321*B321</f>
        <v>0</v>
      </c>
      <c r="AM321" s="32">
        <v>1.1364615384615384</v>
      </c>
    </row>
    <row r="322" spans="1:39" x14ac:dyDescent="0.3">
      <c r="A322">
        <v>6386</v>
      </c>
      <c r="B322">
        <v>13</v>
      </c>
      <c r="C322" t="s">
        <v>7439</v>
      </c>
      <c r="D322" t="s">
        <v>14916</v>
      </c>
      <c r="E322">
        <v>43.62</v>
      </c>
      <c r="F322">
        <v>40</v>
      </c>
      <c r="G322">
        <v>56</v>
      </c>
      <c r="H322">
        <v>2015.92</v>
      </c>
      <c r="I322">
        <v>2014</v>
      </c>
      <c r="J322">
        <v>2018</v>
      </c>
      <c r="K322" t="s">
        <v>2671</v>
      </c>
      <c r="L322" t="s">
        <v>14917</v>
      </c>
      <c r="M322" s="15"/>
      <c r="N322" s="9" t="s">
        <v>17969</v>
      </c>
      <c r="P322" t="s">
        <v>195</v>
      </c>
      <c r="Q322" s="5">
        <v>0.308</v>
      </c>
      <c r="R322" t="s">
        <v>4772</v>
      </c>
      <c r="S322" s="5">
        <v>0.23100000000000001</v>
      </c>
      <c r="T322" t="s">
        <v>4187</v>
      </c>
      <c r="U322" s="5">
        <v>0.154</v>
      </c>
      <c r="V322" t="s">
        <v>103</v>
      </c>
      <c r="W322" s="5">
        <v>7.6999999999999999E-2</v>
      </c>
      <c r="X322" t="s">
        <v>90</v>
      </c>
      <c r="Y322" s="5">
        <v>7.6999999999999999E-2</v>
      </c>
      <c r="Z322" s="28">
        <v>6386</v>
      </c>
      <c r="AA322">
        <v>13</v>
      </c>
      <c r="AB322">
        <v>0.89700000000000002</v>
      </c>
      <c r="AC322">
        <v>0.97399999999999998</v>
      </c>
      <c r="AD322">
        <v>0.94099999999999995</v>
      </c>
      <c r="AE322">
        <f>IF(AD322&gt;=0.9,1,0)</f>
        <v>1</v>
      </c>
      <c r="AF322">
        <f>IF(AND(AD322&gt;=0.4,AD322&lt;=0.6),1,0)</f>
        <v>0</v>
      </c>
      <c r="AG322">
        <f>IF(AND(AD322&gt;0.6,AD322&lt;0.9),1,0)</f>
        <v>0</v>
      </c>
      <c r="AH322">
        <f>1-AE322-AF322-AG322</f>
        <v>0</v>
      </c>
      <c r="AI322">
        <f>AE322*B322</f>
        <v>13</v>
      </c>
      <c r="AJ322">
        <f>AF322*B322</f>
        <v>0</v>
      </c>
      <c r="AK322">
        <f>AG322*B322</f>
        <v>0</v>
      </c>
      <c r="AL322">
        <f>AH322*B322</f>
        <v>0</v>
      </c>
      <c r="AM322" s="32">
        <v>1.4143076923076923</v>
      </c>
    </row>
    <row r="323" spans="1:39" x14ac:dyDescent="0.3">
      <c r="A323">
        <v>6579</v>
      </c>
      <c r="B323">
        <v>13</v>
      </c>
      <c r="C323" t="s">
        <v>15102</v>
      </c>
      <c r="D323" t="s">
        <v>15103</v>
      </c>
      <c r="E323">
        <v>21.77</v>
      </c>
      <c r="F323">
        <v>20</v>
      </c>
      <c r="G323">
        <v>25</v>
      </c>
      <c r="H323">
        <v>2016.54</v>
      </c>
      <c r="I323">
        <v>2014</v>
      </c>
      <c r="J323">
        <v>2018</v>
      </c>
      <c r="K323" t="s">
        <v>15104</v>
      </c>
      <c r="L323" t="s">
        <v>15105</v>
      </c>
      <c r="M323" s="15"/>
      <c r="N323" s="7"/>
      <c r="P323" t="s">
        <v>5041</v>
      </c>
      <c r="Q323" s="5">
        <v>0.23100000000000001</v>
      </c>
      <c r="R323" t="s">
        <v>6160</v>
      </c>
      <c r="S323" s="5">
        <v>0.154</v>
      </c>
      <c r="T323" t="s">
        <v>4734</v>
      </c>
      <c r="U323" s="5">
        <v>7.6999999999999999E-2</v>
      </c>
      <c r="V323" t="s">
        <v>6925</v>
      </c>
      <c r="W323" s="5">
        <v>7.6999999999999999E-2</v>
      </c>
      <c r="X323" t="s">
        <v>5634</v>
      </c>
      <c r="Y323" s="5">
        <v>7.6999999999999999E-2</v>
      </c>
      <c r="Z323" s="28">
        <v>6579</v>
      </c>
      <c r="AA323">
        <v>13</v>
      </c>
      <c r="AB323">
        <v>0.40899999999999997</v>
      </c>
      <c r="AC323">
        <v>0.54500000000000004</v>
      </c>
      <c r="AD323">
        <v>0.47399999999999998</v>
      </c>
      <c r="AE323">
        <f>IF(AD323&gt;=0.9,1,0)</f>
        <v>0</v>
      </c>
      <c r="AF323">
        <f>IF(AND(AD323&gt;=0.4,AD323&lt;=0.6),1,0)</f>
        <v>1</v>
      </c>
      <c r="AG323">
        <f>IF(AND(AD323&gt;0.6,AD323&lt;0.9),1,0)</f>
        <v>0</v>
      </c>
      <c r="AH323">
        <f>1-AE323-AF323-AG323</f>
        <v>0</v>
      </c>
      <c r="AI323">
        <f>AE323*B323</f>
        <v>0</v>
      </c>
      <c r="AJ323">
        <f>AF323*B323</f>
        <v>13</v>
      </c>
      <c r="AK323">
        <f>AG323*B323</f>
        <v>0</v>
      </c>
      <c r="AL323">
        <f>AH323*B323</f>
        <v>0</v>
      </c>
      <c r="AM323" s="32">
        <v>1.1253846153846154</v>
      </c>
    </row>
    <row r="324" spans="1:39" x14ac:dyDescent="0.3">
      <c r="A324">
        <v>6733</v>
      </c>
      <c r="B324">
        <v>13</v>
      </c>
      <c r="C324" t="s">
        <v>15222</v>
      </c>
      <c r="D324" t="s">
        <v>15223</v>
      </c>
      <c r="E324">
        <v>21.15</v>
      </c>
      <c r="F324">
        <v>20</v>
      </c>
      <c r="G324">
        <v>25</v>
      </c>
      <c r="H324">
        <v>2015</v>
      </c>
      <c r="I324">
        <v>2014</v>
      </c>
      <c r="J324">
        <v>2016</v>
      </c>
      <c r="K324" t="s">
        <v>15224</v>
      </c>
      <c r="L324" t="s">
        <v>15225</v>
      </c>
      <c r="M324" s="15"/>
      <c r="N324" s="7"/>
      <c r="P324" t="s">
        <v>3982</v>
      </c>
      <c r="Q324" s="5">
        <v>0.61499999999999999</v>
      </c>
      <c r="R324" t="s">
        <v>6748</v>
      </c>
      <c r="S324" s="5">
        <v>0.154</v>
      </c>
      <c r="T324" t="s">
        <v>6413</v>
      </c>
      <c r="U324" s="5">
        <v>7.6999999999999999E-2</v>
      </c>
      <c r="V324" t="s">
        <v>6741</v>
      </c>
      <c r="W324" s="5">
        <v>7.6999999999999999E-2</v>
      </c>
      <c r="X324" t="s">
        <v>6749</v>
      </c>
      <c r="Y324" s="5">
        <v>7.6999999999999999E-2</v>
      </c>
      <c r="Z324" s="28">
        <v>6733</v>
      </c>
      <c r="AA324">
        <v>13</v>
      </c>
      <c r="AB324">
        <v>0.3</v>
      </c>
      <c r="AC324">
        <v>0.66700000000000004</v>
      </c>
      <c r="AD324">
        <v>0.47099999999999997</v>
      </c>
      <c r="AE324">
        <f>IF(AD324&gt;=0.9,1,0)</f>
        <v>0</v>
      </c>
      <c r="AF324">
        <f>IF(AND(AD324&gt;=0.4,AD324&lt;=0.6),1,0)</f>
        <v>1</v>
      </c>
      <c r="AG324">
        <f>IF(AND(AD324&gt;0.6,AD324&lt;0.9),1,0)</f>
        <v>0</v>
      </c>
      <c r="AH324">
        <f>1-AE324-AF324-AG324</f>
        <v>0</v>
      </c>
      <c r="AI324">
        <f>AE324*B324</f>
        <v>0</v>
      </c>
      <c r="AJ324">
        <f>AF324*B324</f>
        <v>13</v>
      </c>
      <c r="AK324">
        <f>AG324*B324</f>
        <v>0</v>
      </c>
      <c r="AL324">
        <f>AH324*B324</f>
        <v>0</v>
      </c>
      <c r="AM324" s="32">
        <v>1.5753846153846154</v>
      </c>
    </row>
    <row r="325" spans="1:39" x14ac:dyDescent="0.3">
      <c r="A325">
        <v>6883</v>
      </c>
      <c r="B325">
        <v>13</v>
      </c>
      <c r="C325" t="s">
        <v>7700</v>
      </c>
      <c r="D325" t="s">
        <v>8662</v>
      </c>
      <c r="E325">
        <v>43.08</v>
      </c>
      <c r="F325">
        <v>41</v>
      </c>
      <c r="G325">
        <v>46</v>
      </c>
      <c r="H325">
        <v>2016</v>
      </c>
      <c r="I325">
        <v>2014</v>
      </c>
      <c r="J325">
        <v>2018</v>
      </c>
      <c r="K325" t="s">
        <v>15349</v>
      </c>
      <c r="L325" t="s">
        <v>3569</v>
      </c>
      <c r="M325" s="15"/>
      <c r="N325" s="9" t="s">
        <v>17969</v>
      </c>
      <c r="P325" t="s">
        <v>103</v>
      </c>
      <c r="Q325" s="5">
        <v>0.84599999999999997</v>
      </c>
      <c r="R325" t="s">
        <v>4456</v>
      </c>
      <c r="S325" s="5">
        <v>7.6999999999999999E-2</v>
      </c>
      <c r="T325" t="s">
        <v>3902</v>
      </c>
      <c r="U325" s="5">
        <v>7.6999999999999999E-2</v>
      </c>
      <c r="W325" s="5">
        <v>0</v>
      </c>
      <c r="Y325" s="5">
        <v>0</v>
      </c>
      <c r="Z325" s="28">
        <v>6883</v>
      </c>
      <c r="AA325">
        <v>13</v>
      </c>
      <c r="AB325">
        <v>1</v>
      </c>
      <c r="AC325">
        <v>1</v>
      </c>
      <c r="AD325">
        <v>1</v>
      </c>
      <c r="AE325">
        <f>IF(AD325&gt;=0.9,1,0)</f>
        <v>1</v>
      </c>
      <c r="AF325">
        <f>IF(AND(AD325&gt;=0.4,AD325&lt;=0.6),1,0)</f>
        <v>0</v>
      </c>
      <c r="AG325">
        <f>IF(AND(AD325&gt;0.6,AD325&lt;0.9),1,0)</f>
        <v>0</v>
      </c>
      <c r="AH325">
        <f>1-AE325-AF325-AG325</f>
        <v>0</v>
      </c>
      <c r="AI325">
        <f>AE325*B325</f>
        <v>13</v>
      </c>
      <c r="AJ325">
        <f>AF325*B325</f>
        <v>0</v>
      </c>
      <c r="AK325">
        <f>AG325*B325</f>
        <v>0</v>
      </c>
      <c r="AL325">
        <f>AH325*B325</f>
        <v>0</v>
      </c>
      <c r="AM325" s="32">
        <v>1.1928461538461539</v>
      </c>
    </row>
    <row r="326" spans="1:39" x14ac:dyDescent="0.3">
      <c r="A326">
        <v>5811</v>
      </c>
      <c r="B326">
        <v>13</v>
      </c>
      <c r="C326" t="s">
        <v>7118</v>
      </c>
      <c r="D326" t="s">
        <v>7119</v>
      </c>
      <c r="E326">
        <v>29.77</v>
      </c>
      <c r="F326">
        <v>25</v>
      </c>
      <c r="G326">
        <v>39</v>
      </c>
      <c r="H326">
        <v>2015.54</v>
      </c>
      <c r="I326">
        <v>2013</v>
      </c>
      <c r="J326">
        <v>2018</v>
      </c>
      <c r="K326" t="s">
        <v>2445</v>
      </c>
      <c r="L326" t="s">
        <v>2446</v>
      </c>
      <c r="M326" s="15"/>
      <c r="N326" s="7"/>
      <c r="P326" t="s">
        <v>4383</v>
      </c>
      <c r="Q326" s="5">
        <v>0.23100000000000001</v>
      </c>
      <c r="R326" t="s">
        <v>4881</v>
      </c>
      <c r="S326" s="5">
        <v>0.23100000000000001</v>
      </c>
      <c r="T326" t="s">
        <v>5646</v>
      </c>
      <c r="U326" s="5">
        <v>0.154</v>
      </c>
      <c r="V326" t="s">
        <v>5634</v>
      </c>
      <c r="W326" s="5">
        <v>7.6999999999999999E-2</v>
      </c>
      <c r="X326" t="s">
        <v>7120</v>
      </c>
      <c r="Y326" s="5">
        <v>7.6999999999999999E-2</v>
      </c>
      <c r="Z326" s="28">
        <v>5811</v>
      </c>
      <c r="AA326">
        <v>13</v>
      </c>
      <c r="AB326">
        <v>0.44800000000000001</v>
      </c>
      <c r="AC326">
        <v>0.625</v>
      </c>
      <c r="AD326">
        <v>0.53300000000000003</v>
      </c>
      <c r="AE326">
        <f>IF(AD326&gt;=0.9,1,0)</f>
        <v>0</v>
      </c>
      <c r="AF326">
        <f>IF(AND(AD326&gt;=0.4,AD326&lt;=0.6),1,0)</f>
        <v>1</v>
      </c>
      <c r="AG326">
        <f>IF(AND(AD326&gt;0.6,AD326&lt;0.9),1,0)</f>
        <v>0</v>
      </c>
      <c r="AH326">
        <f>1-AE326-AF326-AG326</f>
        <v>0</v>
      </c>
      <c r="AI326">
        <f>AE326*B326</f>
        <v>0</v>
      </c>
      <c r="AJ326">
        <f>AF326*B326</f>
        <v>13</v>
      </c>
      <c r="AK326">
        <f>AG326*B326</f>
        <v>0</v>
      </c>
      <c r="AL326">
        <f>AH326*B326</f>
        <v>0</v>
      </c>
      <c r="AM326" s="32">
        <v>1.5043076923076923</v>
      </c>
    </row>
    <row r="327" spans="1:39" x14ac:dyDescent="0.3">
      <c r="A327">
        <v>6034</v>
      </c>
      <c r="B327">
        <v>13</v>
      </c>
      <c r="C327" t="s">
        <v>14591</v>
      </c>
      <c r="D327" t="s">
        <v>14592</v>
      </c>
      <c r="E327">
        <v>84.46</v>
      </c>
      <c r="F327">
        <v>79</v>
      </c>
      <c r="G327">
        <v>91</v>
      </c>
      <c r="H327">
        <v>2015.31</v>
      </c>
      <c r="I327">
        <v>2013</v>
      </c>
      <c r="J327">
        <v>2018</v>
      </c>
      <c r="K327" t="s">
        <v>14593</v>
      </c>
      <c r="L327" t="s">
        <v>14594</v>
      </c>
      <c r="M327" s="15"/>
      <c r="N327" s="9" t="s">
        <v>17969</v>
      </c>
      <c r="P327" t="s">
        <v>189</v>
      </c>
      <c r="Q327" s="5">
        <v>0.308</v>
      </c>
      <c r="R327" t="s">
        <v>195</v>
      </c>
      <c r="S327" s="5">
        <v>0.23100000000000001</v>
      </c>
      <c r="T327" t="s">
        <v>90</v>
      </c>
      <c r="U327" s="5">
        <v>0.154</v>
      </c>
      <c r="V327" t="s">
        <v>5386</v>
      </c>
      <c r="W327" s="5">
        <v>7.6999999999999999E-2</v>
      </c>
      <c r="X327" t="s">
        <v>87</v>
      </c>
      <c r="Y327" s="5">
        <v>7.6999999999999999E-2</v>
      </c>
      <c r="Z327" s="28">
        <v>6034</v>
      </c>
      <c r="AA327">
        <v>13</v>
      </c>
      <c r="AB327">
        <v>0.94899999999999995</v>
      </c>
      <c r="AC327">
        <v>1</v>
      </c>
      <c r="AD327">
        <v>0.98</v>
      </c>
      <c r="AE327">
        <f>IF(AD327&gt;=0.9,1,0)</f>
        <v>1</v>
      </c>
      <c r="AF327">
        <f>IF(AND(AD327&gt;=0.4,AD327&lt;=0.6),1,0)</f>
        <v>0</v>
      </c>
      <c r="AG327">
        <f>IF(AND(AD327&gt;0.6,AD327&lt;0.9),1,0)</f>
        <v>0</v>
      </c>
      <c r="AH327">
        <f>1-AE327-AF327-AG327</f>
        <v>0</v>
      </c>
      <c r="AI327">
        <f>AE327*B327</f>
        <v>13</v>
      </c>
      <c r="AJ327">
        <f>AF327*B327</f>
        <v>0</v>
      </c>
      <c r="AK327">
        <f>AG327*B327</f>
        <v>0</v>
      </c>
      <c r="AL327">
        <f>AH327*B327</f>
        <v>0</v>
      </c>
      <c r="AM327" s="32">
        <v>1.4483076923076923</v>
      </c>
    </row>
    <row r="328" spans="1:39" x14ac:dyDescent="0.3">
      <c r="A328">
        <v>4499</v>
      </c>
      <c r="B328">
        <v>13</v>
      </c>
      <c r="C328" t="s">
        <v>6392</v>
      </c>
      <c r="D328" t="s">
        <v>6393</v>
      </c>
      <c r="E328">
        <v>43.23</v>
      </c>
      <c r="F328">
        <v>35</v>
      </c>
      <c r="G328">
        <v>51</v>
      </c>
      <c r="H328">
        <v>2014.46</v>
      </c>
      <c r="I328">
        <v>2011</v>
      </c>
      <c r="J328">
        <v>2018</v>
      </c>
      <c r="K328" t="s">
        <v>1978</v>
      </c>
      <c r="L328" t="s">
        <v>1979</v>
      </c>
      <c r="M328" s="15"/>
      <c r="N328" s="7"/>
      <c r="P328" t="s">
        <v>3936</v>
      </c>
      <c r="Q328" s="5">
        <v>0.154</v>
      </c>
      <c r="R328" t="s">
        <v>8784</v>
      </c>
      <c r="S328" s="5">
        <v>0.154</v>
      </c>
      <c r="T328" t="s">
        <v>142</v>
      </c>
      <c r="U328" s="5">
        <v>0.154</v>
      </c>
      <c r="V328" t="s">
        <v>4384</v>
      </c>
      <c r="W328" s="5">
        <v>7.6999999999999999E-2</v>
      </c>
      <c r="X328" t="s">
        <v>138</v>
      </c>
      <c r="Y328" s="5">
        <v>7.6999999999999999E-2</v>
      </c>
      <c r="Z328" s="28">
        <v>4499</v>
      </c>
      <c r="AA328">
        <v>13</v>
      </c>
      <c r="AB328">
        <v>0.42899999999999999</v>
      </c>
      <c r="AC328">
        <v>0.57999999999999996</v>
      </c>
      <c r="AD328">
        <v>0.505</v>
      </c>
      <c r="AE328">
        <f>IF(AD328&gt;=0.9,1,0)</f>
        <v>0</v>
      </c>
      <c r="AF328">
        <f>IF(AND(AD328&gt;=0.4,AD328&lt;=0.6),1,0)</f>
        <v>1</v>
      </c>
      <c r="AG328">
        <f>IF(AND(AD328&gt;0.6,AD328&lt;0.9),1,0)</f>
        <v>0</v>
      </c>
      <c r="AH328">
        <f>1-AE328-AF328-AG328</f>
        <v>0</v>
      </c>
      <c r="AI328">
        <f>AE328*B328</f>
        <v>0</v>
      </c>
      <c r="AJ328">
        <f>AF328*B328</f>
        <v>13</v>
      </c>
      <c r="AK328">
        <f>AG328*B328</f>
        <v>0</v>
      </c>
      <c r="AL328">
        <f>AH328*B328</f>
        <v>0</v>
      </c>
      <c r="AM328" s="32">
        <v>1.6503076923076923</v>
      </c>
    </row>
    <row r="329" spans="1:39" x14ac:dyDescent="0.3">
      <c r="A329">
        <v>3849</v>
      </c>
      <c r="B329">
        <v>13</v>
      </c>
      <c r="C329" t="s">
        <v>12547</v>
      </c>
      <c r="D329" t="s">
        <v>6068</v>
      </c>
      <c r="E329">
        <v>35.85</v>
      </c>
      <c r="F329">
        <v>30</v>
      </c>
      <c r="G329">
        <v>43</v>
      </c>
      <c r="H329">
        <v>2011.92</v>
      </c>
      <c r="I329">
        <v>2010</v>
      </c>
      <c r="J329">
        <v>2016</v>
      </c>
      <c r="K329" t="s">
        <v>12548</v>
      </c>
      <c r="L329" t="s">
        <v>1749</v>
      </c>
      <c r="M329" s="15"/>
      <c r="N329" s="9" t="s">
        <v>17969</v>
      </c>
      <c r="P329" t="s">
        <v>4237</v>
      </c>
      <c r="Q329" s="5">
        <v>0.92300000000000004</v>
      </c>
      <c r="R329" t="s">
        <v>79</v>
      </c>
      <c r="S329" s="5">
        <v>7.6999999999999999E-2</v>
      </c>
      <c r="U329" s="5">
        <v>0</v>
      </c>
      <c r="W329" s="5">
        <v>0</v>
      </c>
      <c r="Y329" s="5">
        <v>0</v>
      </c>
      <c r="Z329" s="28">
        <v>3849</v>
      </c>
      <c r="AA329">
        <v>13</v>
      </c>
      <c r="AB329">
        <v>0.72199999999999998</v>
      </c>
      <c r="AC329">
        <v>0.91700000000000004</v>
      </c>
      <c r="AD329">
        <v>0.84</v>
      </c>
      <c r="AE329">
        <f>IF(AD329&gt;=0.9,1,0)</f>
        <v>0</v>
      </c>
      <c r="AF329">
        <f>IF(AND(AD329&gt;=0.4,AD329&lt;=0.6),1,0)</f>
        <v>0</v>
      </c>
      <c r="AG329">
        <f>IF(AND(AD329&gt;0.6,AD329&lt;0.9),1,0)</f>
        <v>1</v>
      </c>
      <c r="AH329">
        <f>1-AE329-AF329-AG329</f>
        <v>0</v>
      </c>
      <c r="AI329">
        <f>AE329*B329</f>
        <v>0</v>
      </c>
      <c r="AJ329">
        <f>AF329*B329</f>
        <v>0</v>
      </c>
      <c r="AK329">
        <f>AG329*B329</f>
        <v>13</v>
      </c>
      <c r="AL329">
        <f>AH329*B329</f>
        <v>0</v>
      </c>
      <c r="AM329" s="32">
        <v>2.4672307692307691</v>
      </c>
    </row>
    <row r="330" spans="1:39" x14ac:dyDescent="0.3">
      <c r="A330">
        <v>3596</v>
      </c>
      <c r="B330">
        <v>13</v>
      </c>
      <c r="C330" t="s">
        <v>12303</v>
      </c>
      <c r="D330" t="s">
        <v>5948</v>
      </c>
      <c r="E330">
        <v>37.69</v>
      </c>
      <c r="F330">
        <v>34</v>
      </c>
      <c r="G330">
        <v>46</v>
      </c>
      <c r="H330">
        <v>2010.92</v>
      </c>
      <c r="I330">
        <v>2009</v>
      </c>
      <c r="J330">
        <v>2013</v>
      </c>
      <c r="K330" t="s">
        <v>12304</v>
      </c>
      <c r="L330" t="s">
        <v>1663</v>
      </c>
      <c r="M330" s="15"/>
      <c r="N330" s="9" t="s">
        <v>17969</v>
      </c>
      <c r="P330" t="s">
        <v>86</v>
      </c>
      <c r="Q330" s="5">
        <v>0.38500000000000001</v>
      </c>
      <c r="R330" t="s">
        <v>56</v>
      </c>
      <c r="S330" s="5">
        <v>0.23100000000000001</v>
      </c>
      <c r="T330" t="s">
        <v>87</v>
      </c>
      <c r="U330" s="5">
        <v>7.6999999999999999E-2</v>
      </c>
      <c r="V330" t="s">
        <v>90</v>
      </c>
      <c r="W330" s="5">
        <v>7.6999999999999999E-2</v>
      </c>
      <c r="X330" t="s">
        <v>126</v>
      </c>
      <c r="Y330" s="5">
        <v>7.6999999999999999E-2</v>
      </c>
      <c r="Z330" s="28">
        <v>3596</v>
      </c>
      <c r="AA330">
        <v>13</v>
      </c>
      <c r="AB330">
        <v>0.86099999999999999</v>
      </c>
      <c r="AC330">
        <v>0.97199999999999998</v>
      </c>
      <c r="AD330">
        <v>0.92200000000000004</v>
      </c>
      <c r="AE330">
        <f>IF(AD330&gt;=0.9,1,0)</f>
        <v>1</v>
      </c>
      <c r="AF330">
        <f>IF(AND(AD330&gt;=0.4,AD330&lt;=0.6),1,0)</f>
        <v>0</v>
      </c>
      <c r="AG330">
        <f>IF(AND(AD330&gt;0.6,AD330&lt;0.9),1,0)</f>
        <v>0</v>
      </c>
      <c r="AH330">
        <f>1-AE330-AF330-AG330</f>
        <v>0</v>
      </c>
      <c r="AI330">
        <f>AE330*B330</f>
        <v>13</v>
      </c>
      <c r="AJ330">
        <f>AF330*B330</f>
        <v>0</v>
      </c>
      <c r="AK330">
        <f>AG330*B330</f>
        <v>0</v>
      </c>
      <c r="AL330">
        <f>AH330*B330</f>
        <v>0</v>
      </c>
      <c r="AM330" s="32">
        <v>2.3090000000000002</v>
      </c>
    </row>
    <row r="331" spans="1:39" x14ac:dyDescent="0.3">
      <c r="A331">
        <v>3215</v>
      </c>
      <c r="B331">
        <v>13</v>
      </c>
      <c r="C331" t="s">
        <v>11916</v>
      </c>
      <c r="D331" t="s">
        <v>11917</v>
      </c>
      <c r="E331">
        <v>25.69</v>
      </c>
      <c r="F331">
        <v>23</v>
      </c>
      <c r="G331">
        <v>30</v>
      </c>
      <c r="H331">
        <v>2010.62</v>
      </c>
      <c r="I331">
        <v>2008</v>
      </c>
      <c r="J331">
        <v>2014</v>
      </c>
      <c r="K331" t="s">
        <v>11918</v>
      </c>
      <c r="L331" t="s">
        <v>11919</v>
      </c>
      <c r="M331" s="15"/>
      <c r="N331" s="9" t="s">
        <v>17969</v>
      </c>
      <c r="P331" t="s">
        <v>103</v>
      </c>
      <c r="Q331" s="5">
        <v>1</v>
      </c>
      <c r="S331" s="5">
        <v>0</v>
      </c>
      <c r="U331" s="5">
        <v>0</v>
      </c>
      <c r="W331" s="5">
        <v>0</v>
      </c>
      <c r="Y331" s="5">
        <v>0</v>
      </c>
      <c r="Z331" s="28">
        <v>3215</v>
      </c>
      <c r="AA331">
        <v>13</v>
      </c>
      <c r="AB331">
        <v>0.90900000000000003</v>
      </c>
      <c r="AC331">
        <v>1</v>
      </c>
      <c r="AD331">
        <v>0.95</v>
      </c>
      <c r="AE331">
        <f>IF(AD331&gt;=0.9,1,0)</f>
        <v>1</v>
      </c>
      <c r="AF331">
        <f>IF(AND(AD331&gt;=0.4,AD331&lt;=0.6),1,0)</f>
        <v>0</v>
      </c>
      <c r="AG331">
        <f>IF(AND(AD331&gt;0.6,AD331&lt;0.9),1,0)</f>
        <v>0</v>
      </c>
      <c r="AH331">
        <f>1-AE331-AF331-AG331</f>
        <v>0</v>
      </c>
      <c r="AI331">
        <f>AE331*B331</f>
        <v>13</v>
      </c>
      <c r="AJ331">
        <f>AF331*B331</f>
        <v>0</v>
      </c>
      <c r="AK331">
        <f>AG331*B331</f>
        <v>0</v>
      </c>
      <c r="AL331">
        <f>AH331*B331</f>
        <v>0</v>
      </c>
      <c r="AM331" s="32">
        <v>1.9943846153846154</v>
      </c>
    </row>
    <row r="332" spans="1:39" x14ac:dyDescent="0.3">
      <c r="A332">
        <v>2154</v>
      </c>
      <c r="B332">
        <v>13</v>
      </c>
      <c r="C332" t="s">
        <v>5103</v>
      </c>
      <c r="D332" t="s">
        <v>5104</v>
      </c>
      <c r="E332">
        <v>32</v>
      </c>
      <c r="F332">
        <v>27</v>
      </c>
      <c r="G332">
        <v>37</v>
      </c>
      <c r="H332">
        <v>2008.31</v>
      </c>
      <c r="I332">
        <v>2005</v>
      </c>
      <c r="J332">
        <v>2011</v>
      </c>
      <c r="K332" t="s">
        <v>1151</v>
      </c>
      <c r="L332" t="s">
        <v>1152</v>
      </c>
      <c r="M332" s="15"/>
      <c r="N332" s="9" t="s">
        <v>17969</v>
      </c>
      <c r="P332" t="s">
        <v>56</v>
      </c>
      <c r="Q332" s="5">
        <v>0.308</v>
      </c>
      <c r="R332" t="s">
        <v>132</v>
      </c>
      <c r="S332" s="5">
        <v>0.23100000000000001</v>
      </c>
      <c r="T332" t="s">
        <v>103</v>
      </c>
      <c r="U332" s="5">
        <v>0.154</v>
      </c>
      <c r="V332" t="s">
        <v>87</v>
      </c>
      <c r="W332" s="5">
        <v>7.6999999999999999E-2</v>
      </c>
      <c r="X332" t="s">
        <v>3743</v>
      </c>
      <c r="Y332" s="5">
        <v>7.6999999999999999E-2</v>
      </c>
      <c r="Z332" s="28">
        <v>2154</v>
      </c>
      <c r="AA332">
        <v>13</v>
      </c>
      <c r="AB332">
        <v>0.9</v>
      </c>
      <c r="AC332">
        <v>0.96699999999999997</v>
      </c>
      <c r="AD332">
        <v>0.93100000000000005</v>
      </c>
      <c r="AE332">
        <f>IF(AD332&gt;=0.9,1,0)</f>
        <v>1</v>
      </c>
      <c r="AF332">
        <f>IF(AND(AD332&gt;=0.4,AD332&lt;=0.6),1,0)</f>
        <v>0</v>
      </c>
      <c r="AG332">
        <f>IF(AND(AD332&gt;0.6,AD332&lt;0.9),1,0)</f>
        <v>0</v>
      </c>
      <c r="AH332">
        <f>1-AE332-AF332-AG332</f>
        <v>0</v>
      </c>
      <c r="AI332">
        <f>AE332*B332</f>
        <v>13</v>
      </c>
      <c r="AJ332">
        <f>AF332*B332</f>
        <v>0</v>
      </c>
      <c r="AK332">
        <f>AG332*B332</f>
        <v>0</v>
      </c>
      <c r="AL332">
        <f>AH332*B332</f>
        <v>0</v>
      </c>
      <c r="AM332" s="32">
        <v>2.247846153846154</v>
      </c>
    </row>
    <row r="333" spans="1:39" x14ac:dyDescent="0.3">
      <c r="A333">
        <v>1296</v>
      </c>
      <c r="B333">
        <v>13</v>
      </c>
      <c r="C333" t="s">
        <v>10113</v>
      </c>
      <c r="D333" t="s">
        <v>4570</v>
      </c>
      <c r="E333">
        <v>99.77</v>
      </c>
      <c r="F333">
        <v>99</v>
      </c>
      <c r="G333">
        <v>100</v>
      </c>
      <c r="H333">
        <v>2005.15</v>
      </c>
      <c r="I333">
        <v>2002</v>
      </c>
      <c r="J333">
        <v>2013</v>
      </c>
      <c r="K333" t="s">
        <v>10114</v>
      </c>
      <c r="L333" t="s">
        <v>825</v>
      </c>
      <c r="M333" s="15"/>
      <c r="N333" s="9" t="s">
        <v>17969</v>
      </c>
      <c r="P333" t="s">
        <v>132</v>
      </c>
      <c r="Q333" s="5">
        <v>0.38500000000000001</v>
      </c>
      <c r="R333" t="s">
        <v>195</v>
      </c>
      <c r="S333" s="5">
        <v>0.23100000000000001</v>
      </c>
      <c r="T333" t="s">
        <v>90</v>
      </c>
      <c r="U333" s="5">
        <v>0.154</v>
      </c>
      <c r="V333" t="s">
        <v>57</v>
      </c>
      <c r="W333" s="5">
        <v>0.154</v>
      </c>
      <c r="X333" t="s">
        <v>56</v>
      </c>
      <c r="Y333" s="5">
        <v>7.6999999999999999E-2</v>
      </c>
      <c r="Z333" s="28">
        <v>1296</v>
      </c>
      <c r="AA333">
        <v>13</v>
      </c>
      <c r="AB333">
        <v>0.96899999999999997</v>
      </c>
      <c r="AC333">
        <v>1</v>
      </c>
      <c r="AD333">
        <v>0.98199999999999998</v>
      </c>
      <c r="AE333">
        <f>IF(AD333&gt;=0.9,1,0)</f>
        <v>1</v>
      </c>
      <c r="AF333">
        <f>IF(AND(AD333&gt;=0.4,AD333&lt;=0.6),1,0)</f>
        <v>0</v>
      </c>
      <c r="AG333">
        <f>IF(AND(AD333&gt;0.6,AD333&lt;0.9),1,0)</f>
        <v>0</v>
      </c>
      <c r="AH333">
        <f>1-AE333-AF333-AG333</f>
        <v>0</v>
      </c>
      <c r="AI333">
        <f>AE333*B333</f>
        <v>13</v>
      </c>
      <c r="AJ333">
        <f>AF333*B333</f>
        <v>0</v>
      </c>
      <c r="AK333">
        <f>AG333*B333</f>
        <v>0</v>
      </c>
      <c r="AL333">
        <f>AH333*B333</f>
        <v>0</v>
      </c>
      <c r="AM333" s="32">
        <v>2.1725384615384615</v>
      </c>
    </row>
    <row r="334" spans="1:39" x14ac:dyDescent="0.3">
      <c r="A334">
        <v>1194</v>
      </c>
      <c r="B334">
        <v>13</v>
      </c>
      <c r="C334" t="s">
        <v>4492</v>
      </c>
      <c r="D334" t="s">
        <v>5268</v>
      </c>
      <c r="E334">
        <v>48.69</v>
      </c>
      <c r="F334">
        <v>31</v>
      </c>
      <c r="G334">
        <v>62</v>
      </c>
      <c r="H334">
        <v>2005.08</v>
      </c>
      <c r="I334">
        <v>2001</v>
      </c>
      <c r="J334">
        <v>2008</v>
      </c>
      <c r="K334" t="s">
        <v>780</v>
      </c>
      <c r="L334" t="s">
        <v>1238</v>
      </c>
      <c r="M334" s="15"/>
      <c r="N334" s="9" t="s">
        <v>17969</v>
      </c>
      <c r="P334" t="s">
        <v>86</v>
      </c>
      <c r="Q334" s="5">
        <v>0.46200000000000002</v>
      </c>
      <c r="R334" t="s">
        <v>71</v>
      </c>
      <c r="S334" s="5">
        <v>0.23100000000000001</v>
      </c>
      <c r="T334" t="s">
        <v>56</v>
      </c>
      <c r="U334" s="5">
        <v>0.154</v>
      </c>
      <c r="V334" t="s">
        <v>4001</v>
      </c>
      <c r="W334" s="5">
        <v>7.6999999999999999E-2</v>
      </c>
      <c r="X334" t="s">
        <v>103</v>
      </c>
      <c r="Y334" s="5">
        <v>7.6999999999999999E-2</v>
      </c>
      <c r="Z334" s="28">
        <v>1194</v>
      </c>
      <c r="AA334">
        <v>13</v>
      </c>
      <c r="AB334">
        <v>0.75</v>
      </c>
      <c r="AC334">
        <v>1</v>
      </c>
      <c r="AD334">
        <v>0.94399999999999995</v>
      </c>
      <c r="AE334">
        <f>IF(AD334&gt;=0.9,1,0)</f>
        <v>1</v>
      </c>
      <c r="AF334">
        <f>IF(AND(AD334&gt;=0.4,AD334&lt;=0.6),1,0)</f>
        <v>0</v>
      </c>
      <c r="AG334">
        <f>IF(AND(AD334&gt;0.6,AD334&lt;0.9),1,0)</f>
        <v>0</v>
      </c>
      <c r="AH334">
        <f>1-AE334-AF334-AG334</f>
        <v>0</v>
      </c>
      <c r="AI334">
        <f>AE334*B334</f>
        <v>13</v>
      </c>
      <c r="AJ334">
        <f>AF334*B334</f>
        <v>0</v>
      </c>
      <c r="AK334">
        <f>AG334*B334</f>
        <v>0</v>
      </c>
      <c r="AL334">
        <f>AH334*B334</f>
        <v>0</v>
      </c>
      <c r="AM334" s="32">
        <v>2.5561538461538458</v>
      </c>
    </row>
    <row r="335" spans="1:39" x14ac:dyDescent="0.3">
      <c r="A335">
        <v>755</v>
      </c>
      <c r="B335">
        <v>13</v>
      </c>
      <c r="C335" t="s">
        <v>4171</v>
      </c>
      <c r="D335" t="s">
        <v>9593</v>
      </c>
      <c r="E335">
        <v>23.08</v>
      </c>
      <c r="F335">
        <v>21</v>
      </c>
      <c r="G335">
        <v>27</v>
      </c>
      <c r="H335">
        <v>2000.46</v>
      </c>
      <c r="I335">
        <v>1999</v>
      </c>
      <c r="J335">
        <v>2002</v>
      </c>
      <c r="K335" t="s">
        <v>573</v>
      </c>
      <c r="L335" t="s">
        <v>9594</v>
      </c>
      <c r="M335" s="15"/>
      <c r="N335" s="9" t="s">
        <v>17969</v>
      </c>
      <c r="P335" t="s">
        <v>3673</v>
      </c>
      <c r="Q335" s="5">
        <v>0.53800000000000003</v>
      </c>
      <c r="R335" t="s">
        <v>90</v>
      </c>
      <c r="S335" s="5">
        <v>0.308</v>
      </c>
      <c r="T335" t="s">
        <v>57</v>
      </c>
      <c r="U335" s="5">
        <v>0.154</v>
      </c>
      <c r="W335" s="5">
        <v>0</v>
      </c>
      <c r="Y335" s="5">
        <v>0</v>
      </c>
      <c r="Z335" s="28">
        <v>755</v>
      </c>
      <c r="AA335">
        <v>13</v>
      </c>
      <c r="AB335">
        <v>0.9</v>
      </c>
      <c r="AC335">
        <v>0.96199999999999997</v>
      </c>
      <c r="AD335">
        <v>0.94699999999999995</v>
      </c>
      <c r="AE335">
        <f>IF(AD335&gt;=0.9,1,0)</f>
        <v>1</v>
      </c>
      <c r="AF335">
        <f>IF(AND(AD335&gt;=0.4,AD335&lt;=0.6),1,0)</f>
        <v>0</v>
      </c>
      <c r="AG335">
        <f>IF(AND(AD335&gt;0.6,AD335&lt;0.9),1,0)</f>
        <v>0</v>
      </c>
      <c r="AH335">
        <f>1-AE335-AF335-AG335</f>
        <v>0</v>
      </c>
      <c r="AI335">
        <f>AE335*B335</f>
        <v>13</v>
      </c>
      <c r="AJ335">
        <f>AF335*B335</f>
        <v>0</v>
      </c>
      <c r="AK335">
        <f>AG335*B335</f>
        <v>0</v>
      </c>
      <c r="AL335">
        <f>AH335*B335</f>
        <v>0</v>
      </c>
      <c r="AM335" s="32">
        <v>2.1510769230769231</v>
      </c>
    </row>
    <row r="336" spans="1:39" x14ac:dyDescent="0.3">
      <c r="A336">
        <v>768</v>
      </c>
      <c r="B336">
        <v>13</v>
      </c>
      <c r="C336" t="s">
        <v>4182</v>
      </c>
      <c r="D336" t="s">
        <v>4183</v>
      </c>
      <c r="E336">
        <v>37.619999999999997</v>
      </c>
      <c r="F336">
        <v>29</v>
      </c>
      <c r="G336">
        <v>49</v>
      </c>
      <c r="H336">
        <v>2002.31</v>
      </c>
      <c r="I336">
        <v>1999</v>
      </c>
      <c r="J336">
        <v>2008</v>
      </c>
      <c r="K336" t="s">
        <v>584</v>
      </c>
      <c r="L336" t="s">
        <v>585</v>
      </c>
      <c r="M336" s="15"/>
      <c r="N336" s="9" t="s">
        <v>17969</v>
      </c>
      <c r="P336" t="s">
        <v>90</v>
      </c>
      <c r="Q336" s="5">
        <v>0.38500000000000001</v>
      </c>
      <c r="R336" t="s">
        <v>3673</v>
      </c>
      <c r="S336" s="5">
        <v>0.308</v>
      </c>
      <c r="T336" t="s">
        <v>56</v>
      </c>
      <c r="U336" s="5">
        <v>0.154</v>
      </c>
      <c r="V336" t="s">
        <v>103</v>
      </c>
      <c r="W336" s="5">
        <v>0.154</v>
      </c>
      <c r="Y336" s="5">
        <v>0</v>
      </c>
      <c r="Z336" s="28">
        <v>768</v>
      </c>
      <c r="AA336">
        <v>13</v>
      </c>
      <c r="AB336">
        <v>0.875</v>
      </c>
      <c r="AC336">
        <v>0.97</v>
      </c>
      <c r="AD336">
        <v>0.92800000000000005</v>
      </c>
      <c r="AE336">
        <f>IF(AD336&gt;=0.9,1,0)</f>
        <v>1</v>
      </c>
      <c r="AF336">
        <f>IF(AND(AD336&gt;=0.4,AD336&lt;=0.6),1,0)</f>
        <v>0</v>
      </c>
      <c r="AG336">
        <f>IF(AND(AD336&gt;0.6,AD336&lt;0.9),1,0)</f>
        <v>0</v>
      </c>
      <c r="AH336">
        <f>1-AE336-AF336-AG336</f>
        <v>0</v>
      </c>
      <c r="AI336">
        <f>AE336*B336</f>
        <v>13</v>
      </c>
      <c r="AJ336">
        <f>AF336*B336</f>
        <v>0</v>
      </c>
      <c r="AK336">
        <f>AG336*B336</f>
        <v>0</v>
      </c>
      <c r="AL336">
        <f>AH336*B336</f>
        <v>0</v>
      </c>
      <c r="AM336" s="32">
        <v>2.2310769230769232</v>
      </c>
    </row>
    <row r="337" spans="1:39" x14ac:dyDescent="0.3">
      <c r="A337">
        <v>518</v>
      </c>
      <c r="B337">
        <v>13</v>
      </c>
      <c r="C337" t="s">
        <v>9384</v>
      </c>
      <c r="D337" t="s">
        <v>4017</v>
      </c>
      <c r="E337">
        <v>44.23</v>
      </c>
      <c r="F337">
        <v>41</v>
      </c>
      <c r="G337">
        <v>46</v>
      </c>
      <c r="H337">
        <v>2001.69</v>
      </c>
      <c r="I337">
        <v>1998</v>
      </c>
      <c r="J337">
        <v>2009</v>
      </c>
      <c r="K337" t="s">
        <v>9385</v>
      </c>
      <c r="L337" t="s">
        <v>452</v>
      </c>
      <c r="M337" s="15"/>
      <c r="N337" s="9" t="s">
        <v>17969</v>
      </c>
      <c r="P337" t="s">
        <v>90</v>
      </c>
      <c r="Q337" s="5">
        <v>0.38500000000000001</v>
      </c>
      <c r="R337" t="s">
        <v>57</v>
      </c>
      <c r="S337" s="5">
        <v>0.308</v>
      </c>
      <c r="T337" t="s">
        <v>87</v>
      </c>
      <c r="U337" s="5">
        <v>0.23100000000000001</v>
      </c>
      <c r="V337" t="s">
        <v>185</v>
      </c>
      <c r="W337" s="5">
        <v>7.6999999999999999E-2</v>
      </c>
      <c r="Y337" s="5">
        <v>0</v>
      </c>
      <c r="Z337" s="28">
        <v>518</v>
      </c>
      <c r="AA337">
        <v>13</v>
      </c>
      <c r="AB337">
        <v>0.88600000000000001</v>
      </c>
      <c r="AC337">
        <v>0.97799999999999998</v>
      </c>
      <c r="AD337">
        <v>0.93600000000000005</v>
      </c>
      <c r="AE337">
        <f>IF(AD337&gt;=0.9,1,0)</f>
        <v>1</v>
      </c>
      <c r="AF337">
        <f>IF(AND(AD337&gt;=0.4,AD337&lt;=0.6),1,0)</f>
        <v>0</v>
      </c>
      <c r="AG337">
        <f>IF(AND(AD337&gt;0.6,AD337&lt;0.9),1,0)</f>
        <v>0</v>
      </c>
      <c r="AH337">
        <f>1-AE337-AF337-AG337</f>
        <v>0</v>
      </c>
      <c r="AI337">
        <f>AE337*B337</f>
        <v>13</v>
      </c>
      <c r="AJ337">
        <f>AF337*B337</f>
        <v>0</v>
      </c>
      <c r="AK337">
        <f>AG337*B337</f>
        <v>0</v>
      </c>
      <c r="AL337">
        <f>AH337*B337</f>
        <v>0</v>
      </c>
      <c r="AM337" s="32">
        <v>2.2256153846153848</v>
      </c>
    </row>
    <row r="338" spans="1:39" x14ac:dyDescent="0.3">
      <c r="A338">
        <v>537</v>
      </c>
      <c r="B338">
        <v>13</v>
      </c>
      <c r="C338" t="s">
        <v>4040</v>
      </c>
      <c r="D338" t="s">
        <v>4041</v>
      </c>
      <c r="E338">
        <v>27.62</v>
      </c>
      <c r="F338">
        <v>20</v>
      </c>
      <c r="G338">
        <v>37</v>
      </c>
      <c r="H338">
        <v>2001.38</v>
      </c>
      <c r="I338">
        <v>1998</v>
      </c>
      <c r="J338">
        <v>2005</v>
      </c>
      <c r="K338" t="s">
        <v>472</v>
      </c>
      <c r="L338" t="s">
        <v>473</v>
      </c>
      <c r="M338" s="15"/>
      <c r="N338" s="9" t="s">
        <v>17969</v>
      </c>
      <c r="P338" t="s">
        <v>57</v>
      </c>
      <c r="Q338" s="5">
        <v>0.38500000000000001</v>
      </c>
      <c r="R338" t="s">
        <v>90</v>
      </c>
      <c r="S338" s="5">
        <v>0.23100000000000001</v>
      </c>
      <c r="T338" t="s">
        <v>3865</v>
      </c>
      <c r="U338" s="5">
        <v>0.23100000000000001</v>
      </c>
      <c r="V338" t="s">
        <v>56</v>
      </c>
      <c r="W338" s="5">
        <v>7.6999999999999999E-2</v>
      </c>
      <c r="X338" t="s">
        <v>3701</v>
      </c>
      <c r="Y338" s="5">
        <v>7.6999999999999999E-2</v>
      </c>
      <c r="Z338" s="28">
        <v>537</v>
      </c>
      <c r="AA338">
        <v>13</v>
      </c>
      <c r="AB338">
        <v>0.55600000000000005</v>
      </c>
      <c r="AC338">
        <v>0.96</v>
      </c>
      <c r="AD338">
        <v>0.82799999999999996</v>
      </c>
      <c r="AE338">
        <f>IF(AD338&gt;=0.9,1,0)</f>
        <v>0</v>
      </c>
      <c r="AF338">
        <f>IF(AND(AD338&gt;=0.4,AD338&lt;=0.6),1,0)</f>
        <v>0</v>
      </c>
      <c r="AG338">
        <f>IF(AND(AD338&gt;0.6,AD338&lt;0.9),1,0)</f>
        <v>1</v>
      </c>
      <c r="AH338">
        <f>1-AE338-AF338-AG338</f>
        <v>0</v>
      </c>
      <c r="AI338">
        <f>AE338*B338</f>
        <v>0</v>
      </c>
      <c r="AJ338">
        <f>AF338*B338</f>
        <v>0</v>
      </c>
      <c r="AK338">
        <f>AG338*B338</f>
        <v>13</v>
      </c>
      <c r="AL338">
        <f>AH338*B338</f>
        <v>0</v>
      </c>
      <c r="AM338" s="32">
        <v>2.2340769230769228</v>
      </c>
    </row>
    <row r="339" spans="1:39" x14ac:dyDescent="0.3">
      <c r="A339">
        <v>350</v>
      </c>
      <c r="B339">
        <v>13</v>
      </c>
      <c r="C339" t="s">
        <v>3859</v>
      </c>
      <c r="D339" t="s">
        <v>3860</v>
      </c>
      <c r="E339">
        <v>50.85</v>
      </c>
      <c r="F339">
        <v>45</v>
      </c>
      <c r="G339">
        <v>54</v>
      </c>
      <c r="H339">
        <v>2002.15</v>
      </c>
      <c r="I339">
        <v>1997</v>
      </c>
      <c r="J339">
        <v>2010</v>
      </c>
      <c r="K339" t="s">
        <v>346</v>
      </c>
      <c r="L339" t="s">
        <v>347</v>
      </c>
      <c r="M339" s="15"/>
      <c r="N339" s="9" t="s">
        <v>17969</v>
      </c>
      <c r="P339" t="s">
        <v>87</v>
      </c>
      <c r="Q339" s="5">
        <v>0.46200000000000002</v>
      </c>
      <c r="R339" t="s">
        <v>90</v>
      </c>
      <c r="S339" s="5">
        <v>0.38500000000000001</v>
      </c>
      <c r="T339" t="s">
        <v>56</v>
      </c>
      <c r="U339" s="5">
        <v>7.6999999999999999E-2</v>
      </c>
      <c r="V339" t="s">
        <v>185</v>
      </c>
      <c r="W339" s="5">
        <v>7.6999999999999999E-2</v>
      </c>
      <c r="Y339" s="5">
        <v>0</v>
      </c>
      <c r="Z339" s="28">
        <v>350</v>
      </c>
      <c r="AA339">
        <v>13</v>
      </c>
      <c r="AB339">
        <v>0.84799999999999998</v>
      </c>
      <c r="AC339">
        <v>1</v>
      </c>
      <c r="AD339">
        <v>0.96</v>
      </c>
      <c r="AE339">
        <f>IF(AD339&gt;=0.9,1,0)</f>
        <v>1</v>
      </c>
      <c r="AF339">
        <f>IF(AND(AD339&gt;=0.4,AD339&lt;=0.6),1,0)</f>
        <v>0</v>
      </c>
      <c r="AG339">
        <f>IF(AND(AD339&gt;0.6,AD339&lt;0.9),1,0)</f>
        <v>0</v>
      </c>
      <c r="AH339">
        <f>1-AE339-AF339-AG339</f>
        <v>0</v>
      </c>
      <c r="AI339">
        <f>AE339*B339</f>
        <v>13</v>
      </c>
      <c r="AJ339">
        <f>AF339*B339</f>
        <v>0</v>
      </c>
      <c r="AK339">
        <f>AG339*B339</f>
        <v>0</v>
      </c>
      <c r="AL339">
        <f>AH339*B339</f>
        <v>0</v>
      </c>
      <c r="AM339" s="32">
        <v>2.3096153846153844</v>
      </c>
    </row>
    <row r="340" spans="1:39" x14ac:dyDescent="0.3">
      <c r="A340">
        <v>351</v>
      </c>
      <c r="B340">
        <v>13</v>
      </c>
      <c r="C340" t="s">
        <v>3861</v>
      </c>
      <c r="D340" t="s">
        <v>3862</v>
      </c>
      <c r="E340">
        <v>35.380000000000003</v>
      </c>
      <c r="F340">
        <v>25</v>
      </c>
      <c r="G340">
        <v>47</v>
      </c>
      <c r="H340">
        <v>2001.38</v>
      </c>
      <c r="I340">
        <v>1997</v>
      </c>
      <c r="J340">
        <v>2007</v>
      </c>
      <c r="K340" t="s">
        <v>348</v>
      </c>
      <c r="L340" t="s">
        <v>349</v>
      </c>
      <c r="M340" s="15"/>
      <c r="N340" s="9" t="s">
        <v>17969</v>
      </c>
      <c r="P340" t="s">
        <v>90</v>
      </c>
      <c r="Q340" s="5">
        <v>0.46200000000000002</v>
      </c>
      <c r="R340" t="s">
        <v>57</v>
      </c>
      <c r="S340" s="5">
        <v>0.46200000000000002</v>
      </c>
      <c r="T340" t="s">
        <v>132</v>
      </c>
      <c r="U340" s="5">
        <v>7.6999999999999999E-2</v>
      </c>
      <c r="W340" s="5">
        <v>0</v>
      </c>
      <c r="Y340" s="5">
        <v>0</v>
      </c>
      <c r="Z340" s="28">
        <v>351</v>
      </c>
      <c r="AA340">
        <v>13</v>
      </c>
      <c r="AB340">
        <v>0.90600000000000003</v>
      </c>
      <c r="AC340">
        <v>1</v>
      </c>
      <c r="AD340">
        <v>0.94899999999999995</v>
      </c>
      <c r="AE340">
        <f>IF(AD340&gt;=0.9,1,0)</f>
        <v>1</v>
      </c>
      <c r="AF340">
        <f>IF(AND(AD340&gt;=0.4,AD340&lt;=0.6),1,0)</f>
        <v>0</v>
      </c>
      <c r="AG340">
        <f>IF(AND(AD340&gt;0.6,AD340&lt;0.9),1,0)</f>
        <v>0</v>
      </c>
      <c r="AH340">
        <f>1-AE340-AF340-AG340</f>
        <v>0</v>
      </c>
      <c r="AI340">
        <f>AE340*B340</f>
        <v>13</v>
      </c>
      <c r="AJ340">
        <f>AF340*B340</f>
        <v>0</v>
      </c>
      <c r="AK340">
        <f>AG340*B340</f>
        <v>0</v>
      </c>
      <c r="AL340">
        <f>AH340*B340</f>
        <v>0</v>
      </c>
      <c r="AM340" s="32">
        <v>2.2587692307692309</v>
      </c>
    </row>
    <row r="341" spans="1:39" x14ac:dyDescent="0.3">
      <c r="A341">
        <v>360</v>
      </c>
      <c r="B341">
        <v>13</v>
      </c>
      <c r="C341" t="s">
        <v>9225</v>
      </c>
      <c r="D341" t="s">
        <v>4180</v>
      </c>
      <c r="E341">
        <v>24.38</v>
      </c>
      <c r="F341">
        <v>20</v>
      </c>
      <c r="G341">
        <v>33</v>
      </c>
      <c r="H341">
        <v>1999.62</v>
      </c>
      <c r="I341">
        <v>1997</v>
      </c>
      <c r="J341">
        <v>2004</v>
      </c>
      <c r="K341" t="s">
        <v>9226</v>
      </c>
      <c r="L341" t="s">
        <v>582</v>
      </c>
      <c r="M341" s="15"/>
      <c r="N341" s="9" t="s">
        <v>17969</v>
      </c>
      <c r="P341" t="s">
        <v>132</v>
      </c>
      <c r="Q341" s="5">
        <v>0.53800000000000003</v>
      </c>
      <c r="R341" t="s">
        <v>57</v>
      </c>
      <c r="S341" s="5">
        <v>0.23100000000000001</v>
      </c>
      <c r="T341" t="s">
        <v>90</v>
      </c>
      <c r="U341" s="5">
        <v>0.154</v>
      </c>
      <c r="V341" t="s">
        <v>56</v>
      </c>
      <c r="W341" s="5">
        <v>7.6999999999999999E-2</v>
      </c>
      <c r="Y341" s="5">
        <v>0</v>
      </c>
      <c r="Z341" s="28">
        <v>360</v>
      </c>
      <c r="AA341">
        <v>13</v>
      </c>
      <c r="AB341">
        <v>0.59399999999999997</v>
      </c>
      <c r="AC341">
        <v>0.88500000000000001</v>
      </c>
      <c r="AD341">
        <v>0.74399999999999999</v>
      </c>
      <c r="AE341">
        <f>IF(AD341&gt;=0.9,1,0)</f>
        <v>0</v>
      </c>
      <c r="AF341">
        <f>IF(AND(AD341&gt;=0.4,AD341&lt;=0.6),1,0)</f>
        <v>0</v>
      </c>
      <c r="AG341">
        <f>IF(AND(AD341&gt;0.6,AD341&lt;0.9),1,0)</f>
        <v>1</v>
      </c>
      <c r="AH341">
        <f>1-AE341-AF341-AG341</f>
        <v>0</v>
      </c>
      <c r="AI341">
        <f>AE341*B341</f>
        <v>0</v>
      </c>
      <c r="AJ341">
        <f>AF341*B341</f>
        <v>0</v>
      </c>
      <c r="AK341">
        <f>AG341*B341</f>
        <v>13</v>
      </c>
      <c r="AL341">
        <f>AH341*B341</f>
        <v>0</v>
      </c>
      <c r="AM341" s="32">
        <v>2.2108461538461537</v>
      </c>
    </row>
    <row r="342" spans="1:39" x14ac:dyDescent="0.3">
      <c r="A342">
        <v>9</v>
      </c>
      <c r="B342">
        <v>13</v>
      </c>
      <c r="C342" t="s">
        <v>35</v>
      </c>
      <c r="D342" t="s">
        <v>30</v>
      </c>
      <c r="E342">
        <v>59.38</v>
      </c>
      <c r="F342">
        <v>47</v>
      </c>
      <c r="G342">
        <v>70</v>
      </c>
      <c r="H342">
        <v>1999.31</v>
      </c>
      <c r="I342">
        <v>1996</v>
      </c>
      <c r="J342">
        <v>2005</v>
      </c>
      <c r="K342" t="s">
        <v>34</v>
      </c>
      <c r="L342" t="s">
        <v>29</v>
      </c>
      <c r="M342" s="15"/>
      <c r="N342" s="7"/>
      <c r="P342" t="s">
        <v>33</v>
      </c>
      <c r="Q342" s="5">
        <v>0.23100000000000001</v>
      </c>
      <c r="R342" t="s">
        <v>25</v>
      </c>
      <c r="S342" s="5">
        <v>0.154</v>
      </c>
      <c r="T342" t="s">
        <v>26</v>
      </c>
      <c r="U342" s="5">
        <v>7.6999999999999999E-2</v>
      </c>
      <c r="V342" t="s">
        <v>28</v>
      </c>
      <c r="W342" s="5">
        <v>7.6999999999999999E-2</v>
      </c>
      <c r="X342" t="s">
        <v>32</v>
      </c>
      <c r="Y342" s="5">
        <v>7.6999999999999999E-2</v>
      </c>
      <c r="Z342" s="28">
        <v>9</v>
      </c>
      <c r="AA342">
        <v>13</v>
      </c>
      <c r="AB342">
        <v>0.75800000000000001</v>
      </c>
      <c r="AC342">
        <v>0.83599999999999997</v>
      </c>
      <c r="AD342">
        <v>0.79500000000000004</v>
      </c>
      <c r="AE342">
        <f>IF(AD342&gt;=0.9,1,0)</f>
        <v>0</v>
      </c>
      <c r="AF342">
        <f>IF(AND(AD342&gt;=0.4,AD342&lt;=0.6),1,0)</f>
        <v>0</v>
      </c>
      <c r="AG342">
        <f>IF(AND(AD342&gt;0.6,AD342&lt;0.9),1,0)</f>
        <v>1</v>
      </c>
      <c r="AH342">
        <f>1-AE342-AF342-AG342</f>
        <v>0</v>
      </c>
      <c r="AI342">
        <f>AE342*B342</f>
        <v>0</v>
      </c>
      <c r="AJ342">
        <f>AF342*B342</f>
        <v>0</v>
      </c>
      <c r="AK342">
        <f>AG342*B342</f>
        <v>13</v>
      </c>
      <c r="AL342">
        <f>AH342*B342</f>
        <v>0</v>
      </c>
      <c r="AM342" s="32">
        <v>2.6787692307692308</v>
      </c>
    </row>
    <row r="343" spans="1:39" x14ac:dyDescent="0.3">
      <c r="A343">
        <v>28</v>
      </c>
      <c r="B343">
        <v>13</v>
      </c>
      <c r="C343" t="s">
        <v>8893</v>
      </c>
      <c r="D343" t="s">
        <v>8894</v>
      </c>
      <c r="E343">
        <v>21.77</v>
      </c>
      <c r="F343">
        <v>20</v>
      </c>
      <c r="G343">
        <v>28</v>
      </c>
      <c r="H343">
        <v>1999.23</v>
      </c>
      <c r="I343">
        <v>1996</v>
      </c>
      <c r="J343">
        <v>2003</v>
      </c>
      <c r="K343" t="s">
        <v>8895</v>
      </c>
      <c r="L343" t="s">
        <v>8896</v>
      </c>
      <c r="M343" s="15"/>
      <c r="N343" s="9" t="s">
        <v>17969</v>
      </c>
      <c r="P343" t="s">
        <v>54</v>
      </c>
      <c r="Q343" s="5">
        <v>0.69199999999999995</v>
      </c>
      <c r="R343" t="s">
        <v>90</v>
      </c>
      <c r="S343" s="5">
        <v>0.154</v>
      </c>
      <c r="T343" t="s">
        <v>60</v>
      </c>
      <c r="U343" s="5">
        <v>0.154</v>
      </c>
      <c r="W343" s="5">
        <v>0</v>
      </c>
      <c r="Y343" s="5">
        <v>0</v>
      </c>
      <c r="Z343" s="28">
        <v>28</v>
      </c>
      <c r="AA343">
        <v>11</v>
      </c>
      <c r="AB343">
        <v>0.94699999999999995</v>
      </c>
      <c r="AC343">
        <v>1</v>
      </c>
      <c r="AD343">
        <v>0.96499999999999997</v>
      </c>
      <c r="AE343">
        <f>IF(AD343&gt;=0.9,1,0)</f>
        <v>1</v>
      </c>
      <c r="AF343">
        <f>IF(AND(AD343&gt;=0.4,AD343&lt;=0.6),1,0)</f>
        <v>0</v>
      </c>
      <c r="AG343">
        <f>IF(AND(AD343&gt;0.6,AD343&lt;0.9),1,0)</f>
        <v>0</v>
      </c>
      <c r="AH343">
        <f>1-AE343-AF343-AG343</f>
        <v>0</v>
      </c>
      <c r="AI343">
        <f>AE343*B343</f>
        <v>13</v>
      </c>
      <c r="AJ343">
        <f>AF343*B343</f>
        <v>0</v>
      </c>
      <c r="AK343">
        <f>AG343*B343</f>
        <v>0</v>
      </c>
      <c r="AL343">
        <f>AH343*B343</f>
        <v>0</v>
      </c>
      <c r="AM343" s="32">
        <v>2.3218461538461539</v>
      </c>
    </row>
    <row r="344" spans="1:39" x14ac:dyDescent="0.3">
      <c r="A344">
        <v>31</v>
      </c>
      <c r="B344">
        <v>13</v>
      </c>
      <c r="C344" t="s">
        <v>66</v>
      </c>
      <c r="D344" t="s">
        <v>69</v>
      </c>
      <c r="E344">
        <v>26.92</v>
      </c>
      <c r="F344">
        <v>21</v>
      </c>
      <c r="G344">
        <v>33</v>
      </c>
      <c r="H344">
        <v>1998.69</v>
      </c>
      <c r="I344">
        <v>1996</v>
      </c>
      <c r="J344">
        <v>2011</v>
      </c>
      <c r="K344" t="s">
        <v>65</v>
      </c>
      <c r="L344" t="s">
        <v>67</v>
      </c>
      <c r="M344" s="15"/>
      <c r="N344" s="9" t="s">
        <v>17969</v>
      </c>
      <c r="P344" t="s">
        <v>54</v>
      </c>
      <c r="Q344" s="5">
        <v>0.84599999999999997</v>
      </c>
      <c r="R344" t="s">
        <v>68</v>
      </c>
      <c r="S344" s="5">
        <v>7.6999999999999999E-2</v>
      </c>
      <c r="T344" t="s">
        <v>56</v>
      </c>
      <c r="U344" s="5">
        <v>7.6999999999999999E-2</v>
      </c>
      <c r="W344" s="5">
        <v>0</v>
      </c>
      <c r="Y344" s="5">
        <v>0</v>
      </c>
      <c r="Z344" s="28">
        <v>31</v>
      </c>
      <c r="AA344">
        <v>11</v>
      </c>
      <c r="AB344">
        <v>0.71399999999999997</v>
      </c>
      <c r="AC344">
        <v>1</v>
      </c>
      <c r="AD344">
        <v>0.90100000000000002</v>
      </c>
      <c r="AE344">
        <f>IF(AD344&gt;=0.9,1,0)</f>
        <v>1</v>
      </c>
      <c r="AF344">
        <f>IF(AND(AD344&gt;=0.4,AD344&lt;=0.6),1,0)</f>
        <v>0</v>
      </c>
      <c r="AG344">
        <f>IF(AND(AD344&gt;0.6,AD344&lt;0.9),1,0)</f>
        <v>0</v>
      </c>
      <c r="AH344">
        <f>1-AE344-AF344-AG344</f>
        <v>0</v>
      </c>
      <c r="AI344">
        <f>AE344*B344</f>
        <v>13</v>
      </c>
      <c r="AJ344">
        <f>AF344*B344</f>
        <v>0</v>
      </c>
      <c r="AK344">
        <f>AG344*B344</f>
        <v>0</v>
      </c>
      <c r="AL344">
        <f>AH344*B344</f>
        <v>0</v>
      </c>
      <c r="AM344" s="32">
        <v>2.3303846153846157</v>
      </c>
    </row>
    <row r="345" spans="1:39" x14ac:dyDescent="0.3">
      <c r="A345">
        <v>109</v>
      </c>
      <c r="B345">
        <v>13</v>
      </c>
      <c r="C345" t="s">
        <v>8948</v>
      </c>
      <c r="D345" t="s">
        <v>3766</v>
      </c>
      <c r="E345">
        <v>30.69</v>
      </c>
      <c r="F345">
        <v>26</v>
      </c>
      <c r="G345">
        <v>36</v>
      </c>
      <c r="H345">
        <v>1997.46</v>
      </c>
      <c r="I345">
        <v>1996</v>
      </c>
      <c r="J345">
        <v>1999</v>
      </c>
      <c r="K345" t="s">
        <v>8949</v>
      </c>
      <c r="L345" t="s">
        <v>292</v>
      </c>
      <c r="M345" s="15"/>
      <c r="N345" s="9" t="s">
        <v>17969</v>
      </c>
      <c r="P345" t="s">
        <v>132</v>
      </c>
      <c r="Q345" s="5">
        <v>0.46200000000000002</v>
      </c>
      <c r="R345" t="s">
        <v>56</v>
      </c>
      <c r="S345" s="5">
        <v>0.23100000000000001</v>
      </c>
      <c r="T345" t="s">
        <v>90</v>
      </c>
      <c r="U345" s="5">
        <v>0.154</v>
      </c>
      <c r="V345" t="s">
        <v>57</v>
      </c>
      <c r="W345" s="5">
        <v>0.154</v>
      </c>
      <c r="Y345" s="5">
        <v>0</v>
      </c>
      <c r="Z345" s="28">
        <v>109</v>
      </c>
      <c r="AA345">
        <v>13</v>
      </c>
      <c r="AB345">
        <v>0.63300000000000001</v>
      </c>
      <c r="AC345">
        <v>0.93899999999999995</v>
      </c>
      <c r="AD345">
        <v>0.81599999999999995</v>
      </c>
      <c r="AE345">
        <f>IF(AD345&gt;=0.9,1,0)</f>
        <v>0</v>
      </c>
      <c r="AF345">
        <f>IF(AND(AD345&gt;=0.4,AD345&lt;=0.6),1,0)</f>
        <v>0</v>
      </c>
      <c r="AG345">
        <f>IF(AND(AD345&gt;0.6,AD345&lt;0.9),1,0)</f>
        <v>1</v>
      </c>
      <c r="AH345">
        <f>1-AE345-AF345-AG345</f>
        <v>0</v>
      </c>
      <c r="AI345">
        <f>AE345*B345</f>
        <v>0</v>
      </c>
      <c r="AJ345">
        <f>AF345*B345</f>
        <v>0</v>
      </c>
      <c r="AK345">
        <f>AG345*B345</f>
        <v>13</v>
      </c>
      <c r="AL345">
        <f>AH345*B345</f>
        <v>0</v>
      </c>
      <c r="AM345" s="32">
        <v>2.2465384615384614</v>
      </c>
    </row>
    <row r="346" spans="1:39" x14ac:dyDescent="0.3">
      <c r="A346">
        <v>180</v>
      </c>
      <c r="B346">
        <v>13</v>
      </c>
      <c r="C346" t="s">
        <v>3726</v>
      </c>
      <c r="D346" t="s">
        <v>9030</v>
      </c>
      <c r="E346">
        <v>23.92</v>
      </c>
      <c r="F346">
        <v>20</v>
      </c>
      <c r="G346">
        <v>29</v>
      </c>
      <c r="H346">
        <v>2000.85</v>
      </c>
      <c r="I346">
        <v>1996</v>
      </c>
      <c r="J346">
        <v>2008</v>
      </c>
      <c r="K346" t="s">
        <v>261</v>
      </c>
      <c r="L346" t="s">
        <v>9031</v>
      </c>
      <c r="M346" s="15"/>
      <c r="N346" s="9" t="s">
        <v>17969</v>
      </c>
      <c r="P346" t="s">
        <v>126</v>
      </c>
      <c r="Q346" s="5">
        <v>0.61499999999999999</v>
      </c>
      <c r="R346" t="s">
        <v>103</v>
      </c>
      <c r="S346" s="5">
        <v>0.23100000000000001</v>
      </c>
      <c r="T346" t="s">
        <v>3727</v>
      </c>
      <c r="U346" s="5">
        <v>7.6999999999999999E-2</v>
      </c>
      <c r="V346" t="s">
        <v>3728</v>
      </c>
      <c r="W346" s="5">
        <v>7.6999999999999999E-2</v>
      </c>
      <c r="Y346" s="5">
        <v>0</v>
      </c>
      <c r="Z346" s="28">
        <v>180</v>
      </c>
      <c r="AA346">
        <v>13</v>
      </c>
      <c r="AB346">
        <v>0.68</v>
      </c>
      <c r="AC346">
        <v>1</v>
      </c>
      <c r="AD346">
        <v>0.93799999999999994</v>
      </c>
      <c r="AE346">
        <f>IF(AD346&gt;=0.9,1,0)</f>
        <v>1</v>
      </c>
      <c r="AF346">
        <f>IF(AND(AD346&gt;=0.4,AD346&lt;=0.6),1,0)</f>
        <v>0</v>
      </c>
      <c r="AG346">
        <f>IF(AND(AD346&gt;0.6,AD346&lt;0.9),1,0)</f>
        <v>0</v>
      </c>
      <c r="AH346">
        <f>1-AE346-AF346-AG346</f>
        <v>0</v>
      </c>
      <c r="AI346">
        <f>AE346*B346</f>
        <v>13</v>
      </c>
      <c r="AJ346">
        <f>AF346*B346</f>
        <v>0</v>
      </c>
      <c r="AK346">
        <f>AG346*B346</f>
        <v>0</v>
      </c>
      <c r="AL346">
        <f>AH346*B346</f>
        <v>0</v>
      </c>
      <c r="AM346" s="32">
        <v>1.9885384615384614</v>
      </c>
    </row>
    <row r="347" spans="1:39" x14ac:dyDescent="0.3">
      <c r="A347">
        <v>183</v>
      </c>
      <c r="B347">
        <v>13</v>
      </c>
      <c r="C347" t="s">
        <v>3735</v>
      </c>
      <c r="D347" t="s">
        <v>3736</v>
      </c>
      <c r="E347">
        <v>53.54</v>
      </c>
      <c r="F347">
        <v>44</v>
      </c>
      <c r="G347">
        <v>57</v>
      </c>
      <c r="H347">
        <v>1998.85</v>
      </c>
      <c r="I347">
        <v>1996</v>
      </c>
      <c r="J347">
        <v>2001</v>
      </c>
      <c r="K347" t="s">
        <v>266</v>
      </c>
      <c r="L347" t="s">
        <v>267</v>
      </c>
      <c r="M347" s="15"/>
      <c r="N347" s="9" t="s">
        <v>17969</v>
      </c>
      <c r="P347" t="s">
        <v>132</v>
      </c>
      <c r="Q347" s="5">
        <v>0.76900000000000002</v>
      </c>
      <c r="R347" t="s">
        <v>56</v>
      </c>
      <c r="S347" s="5">
        <v>7.6999999999999999E-2</v>
      </c>
      <c r="T347" t="s">
        <v>90</v>
      </c>
      <c r="U347" s="5">
        <v>7.6999999999999999E-2</v>
      </c>
      <c r="V347" t="s">
        <v>57</v>
      </c>
      <c r="W347" s="5">
        <v>7.6999999999999999E-2</v>
      </c>
      <c r="Y347" s="5">
        <v>0</v>
      </c>
      <c r="Z347" s="28">
        <v>183</v>
      </c>
      <c r="AA347">
        <v>13</v>
      </c>
      <c r="AB347">
        <v>0.91800000000000004</v>
      </c>
      <c r="AC347">
        <v>0.98199999999999998</v>
      </c>
      <c r="AD347">
        <v>0.94199999999999995</v>
      </c>
      <c r="AE347">
        <f>IF(AD347&gt;=0.9,1,0)</f>
        <v>1</v>
      </c>
      <c r="AF347">
        <f>IF(AND(AD347&gt;=0.4,AD347&lt;=0.6),1,0)</f>
        <v>0</v>
      </c>
      <c r="AG347">
        <f>IF(AND(AD347&gt;0.6,AD347&lt;0.9),1,0)</f>
        <v>0</v>
      </c>
      <c r="AH347">
        <f>1-AE347-AF347-AG347</f>
        <v>0</v>
      </c>
      <c r="AI347">
        <f>AE347*B347</f>
        <v>13</v>
      </c>
      <c r="AJ347">
        <f>AF347*B347</f>
        <v>0</v>
      </c>
      <c r="AK347">
        <f>AG347*B347</f>
        <v>0</v>
      </c>
      <c r="AL347">
        <f>AH347*B347</f>
        <v>0</v>
      </c>
      <c r="AM347" s="32">
        <v>2.1706153846153846</v>
      </c>
    </row>
    <row r="348" spans="1:39" x14ac:dyDescent="0.3">
      <c r="A348">
        <v>185</v>
      </c>
      <c r="B348">
        <v>13</v>
      </c>
      <c r="C348" t="s">
        <v>3740</v>
      </c>
      <c r="D348" t="s">
        <v>3741</v>
      </c>
      <c r="E348">
        <v>59.46</v>
      </c>
      <c r="F348">
        <v>58</v>
      </c>
      <c r="G348">
        <v>61</v>
      </c>
      <c r="H348">
        <v>1997.92</v>
      </c>
      <c r="I348">
        <v>1996</v>
      </c>
      <c r="J348">
        <v>1999</v>
      </c>
      <c r="K348" t="s">
        <v>270</v>
      </c>
      <c r="L348" t="s">
        <v>271</v>
      </c>
      <c r="M348" s="15"/>
      <c r="N348" s="9" t="s">
        <v>17969</v>
      </c>
      <c r="P348" t="s">
        <v>56</v>
      </c>
      <c r="Q348" s="5">
        <v>1</v>
      </c>
      <c r="S348" s="5">
        <v>0</v>
      </c>
      <c r="U348" s="5">
        <v>0</v>
      </c>
      <c r="W348" s="5">
        <v>0</v>
      </c>
      <c r="Y348" s="5">
        <v>0</v>
      </c>
      <c r="Z348" s="28">
        <v>185</v>
      </c>
      <c r="AA348">
        <v>13</v>
      </c>
      <c r="AB348">
        <v>0.98199999999999998</v>
      </c>
      <c r="AC348">
        <v>1</v>
      </c>
      <c r="AD348">
        <v>0.999</v>
      </c>
      <c r="AE348">
        <f>IF(AD348&gt;=0.9,1,0)</f>
        <v>1</v>
      </c>
      <c r="AF348">
        <f>IF(AND(AD348&gt;=0.4,AD348&lt;=0.6),1,0)</f>
        <v>0</v>
      </c>
      <c r="AG348">
        <f>IF(AND(AD348&gt;0.6,AD348&lt;0.9),1,0)</f>
        <v>0</v>
      </c>
      <c r="AH348">
        <f>1-AE348-AF348-AG348</f>
        <v>0</v>
      </c>
      <c r="AI348">
        <f>AE348*B348</f>
        <v>13</v>
      </c>
      <c r="AJ348">
        <f>AF348*B348</f>
        <v>0</v>
      </c>
      <c r="AK348">
        <f>AG348*B348</f>
        <v>0</v>
      </c>
      <c r="AL348">
        <f>AH348*B348</f>
        <v>0</v>
      </c>
      <c r="AM348" s="32">
        <v>2.2383076923076923</v>
      </c>
    </row>
    <row r="349" spans="1:39" x14ac:dyDescent="0.3">
      <c r="A349">
        <v>8049</v>
      </c>
      <c r="B349">
        <v>12</v>
      </c>
      <c r="C349" t="s">
        <v>16349</v>
      </c>
      <c r="D349" t="s">
        <v>16350</v>
      </c>
      <c r="E349">
        <v>28.58</v>
      </c>
      <c r="F349">
        <v>23</v>
      </c>
      <c r="G349">
        <v>32</v>
      </c>
      <c r="H349">
        <v>2016.42</v>
      </c>
      <c r="I349">
        <v>2016</v>
      </c>
      <c r="J349">
        <v>2018</v>
      </c>
      <c r="K349" t="s">
        <v>16351</v>
      </c>
      <c r="L349" t="s">
        <v>16352</v>
      </c>
      <c r="M349" s="15"/>
      <c r="N349" s="7"/>
      <c r="P349" t="s">
        <v>3855</v>
      </c>
      <c r="Q349" s="5">
        <v>0.83299999999999996</v>
      </c>
      <c r="R349" t="s">
        <v>4547</v>
      </c>
      <c r="S349" s="5">
        <v>0.16700000000000001</v>
      </c>
      <c r="U349" s="5">
        <v>0</v>
      </c>
      <c r="W349" s="5">
        <v>0</v>
      </c>
      <c r="Y349" s="5">
        <v>0</v>
      </c>
      <c r="Z349" s="28">
        <v>8049</v>
      </c>
      <c r="AA349">
        <v>12</v>
      </c>
      <c r="AB349">
        <v>0.42299999999999999</v>
      </c>
      <c r="AC349">
        <v>0.55200000000000005</v>
      </c>
      <c r="AD349">
        <v>0.499</v>
      </c>
      <c r="AE349">
        <f>IF(AD349&gt;=0.9,1,0)</f>
        <v>0</v>
      </c>
      <c r="AF349">
        <f>IF(AND(AD349&gt;=0.4,AD349&lt;=0.6),1,0)</f>
        <v>1</v>
      </c>
      <c r="AG349">
        <f>IF(AND(AD349&gt;0.6,AD349&lt;0.9),1,0)</f>
        <v>0</v>
      </c>
      <c r="AH349">
        <f>1-AE349-AF349-AG349</f>
        <v>0</v>
      </c>
      <c r="AI349">
        <f>AE349*B349</f>
        <v>0</v>
      </c>
      <c r="AJ349">
        <f>AF349*B349</f>
        <v>12</v>
      </c>
      <c r="AK349">
        <f>AG349*B349</f>
        <v>0</v>
      </c>
      <c r="AL349">
        <f>AH349*B349</f>
        <v>0</v>
      </c>
      <c r="AM349" s="32">
        <v>1.2596666666666667</v>
      </c>
    </row>
    <row r="350" spans="1:39" x14ac:dyDescent="0.3">
      <c r="A350">
        <v>8345</v>
      </c>
      <c r="B350">
        <v>12</v>
      </c>
      <c r="C350" t="s">
        <v>8291</v>
      </c>
      <c r="D350" t="s">
        <v>16616</v>
      </c>
      <c r="E350">
        <v>71.92</v>
      </c>
      <c r="F350">
        <v>68</v>
      </c>
      <c r="G350">
        <v>76</v>
      </c>
      <c r="H350">
        <v>2017.08</v>
      </c>
      <c r="I350">
        <v>2016</v>
      </c>
      <c r="J350">
        <v>2018</v>
      </c>
      <c r="K350" t="s">
        <v>3295</v>
      </c>
      <c r="L350" t="s">
        <v>16617</v>
      </c>
      <c r="M350" s="15"/>
      <c r="N350" s="9" t="s">
        <v>17969</v>
      </c>
      <c r="P350" t="s">
        <v>5085</v>
      </c>
      <c r="Q350" s="5">
        <v>0.5</v>
      </c>
      <c r="R350" t="s">
        <v>185</v>
      </c>
      <c r="S350" s="5">
        <v>0.16700000000000001</v>
      </c>
      <c r="T350" t="s">
        <v>90</v>
      </c>
      <c r="U350" s="5">
        <v>0.16700000000000001</v>
      </c>
      <c r="V350" t="s">
        <v>103</v>
      </c>
      <c r="W350" s="5">
        <v>8.3000000000000004E-2</v>
      </c>
      <c r="X350" t="s">
        <v>109</v>
      </c>
      <c r="Y350" s="5">
        <v>8.3000000000000004E-2</v>
      </c>
      <c r="Z350" s="28">
        <v>8345</v>
      </c>
      <c r="AA350">
        <v>12</v>
      </c>
      <c r="AB350">
        <v>0.95899999999999996</v>
      </c>
      <c r="AC350">
        <v>1</v>
      </c>
      <c r="AD350">
        <v>0.99299999999999999</v>
      </c>
      <c r="AE350">
        <f>IF(AD350&gt;=0.9,1,0)</f>
        <v>1</v>
      </c>
      <c r="AF350">
        <f>IF(AND(AD350&gt;=0.4,AD350&lt;=0.6),1,0)</f>
        <v>0</v>
      </c>
      <c r="AG350">
        <f>IF(AND(AD350&gt;0.6,AD350&lt;0.9),1,0)</f>
        <v>0</v>
      </c>
      <c r="AH350">
        <f>1-AE350-AF350-AG350</f>
        <v>0</v>
      </c>
      <c r="AI350">
        <f>AE350*B350</f>
        <v>12</v>
      </c>
      <c r="AJ350">
        <f>AF350*B350</f>
        <v>0</v>
      </c>
      <c r="AK350">
        <f>AG350*B350</f>
        <v>0</v>
      </c>
      <c r="AL350">
        <f>AH350*B350</f>
        <v>0</v>
      </c>
      <c r="AM350" s="32">
        <v>0.84683333333333344</v>
      </c>
    </row>
    <row r="351" spans="1:39" x14ac:dyDescent="0.3">
      <c r="A351">
        <v>8426</v>
      </c>
      <c r="B351">
        <v>12</v>
      </c>
      <c r="C351" t="s">
        <v>8316</v>
      </c>
      <c r="D351" t="s">
        <v>16702</v>
      </c>
      <c r="E351">
        <v>54.67</v>
      </c>
      <c r="F351">
        <v>45</v>
      </c>
      <c r="G351">
        <v>62</v>
      </c>
      <c r="H351">
        <v>2017.25</v>
      </c>
      <c r="I351">
        <v>2016</v>
      </c>
      <c r="J351">
        <v>2018</v>
      </c>
      <c r="K351" t="s">
        <v>3316</v>
      </c>
      <c r="L351" t="s">
        <v>16703</v>
      </c>
      <c r="M351" s="15"/>
      <c r="N351" s="7"/>
      <c r="P351" t="s">
        <v>3971</v>
      </c>
      <c r="Q351" s="5">
        <v>1</v>
      </c>
      <c r="S351" s="5">
        <v>0</v>
      </c>
      <c r="U351" s="5">
        <v>0</v>
      </c>
      <c r="W351" s="5">
        <v>0</v>
      </c>
      <c r="Y351" s="5">
        <v>0</v>
      </c>
      <c r="Z351" s="28">
        <v>8426</v>
      </c>
      <c r="AA351">
        <v>12</v>
      </c>
      <c r="AB351">
        <v>0.88600000000000001</v>
      </c>
      <c r="AC351">
        <v>0.95899999999999996</v>
      </c>
      <c r="AD351">
        <v>0.92300000000000004</v>
      </c>
      <c r="AE351">
        <f>IF(AD351&gt;=0.9,1,0)</f>
        <v>1</v>
      </c>
      <c r="AF351">
        <f>IF(AND(AD351&gt;=0.4,AD351&lt;=0.6),1,0)</f>
        <v>0</v>
      </c>
      <c r="AG351">
        <f>IF(AND(AD351&gt;0.6,AD351&lt;0.9),1,0)</f>
        <v>0</v>
      </c>
      <c r="AH351">
        <f>1-AE351-AF351-AG351</f>
        <v>0</v>
      </c>
      <c r="AI351">
        <f>AE351*B351</f>
        <v>12</v>
      </c>
      <c r="AJ351">
        <f>AF351*B351</f>
        <v>0</v>
      </c>
      <c r="AK351">
        <f>AG351*B351</f>
        <v>0</v>
      </c>
      <c r="AL351">
        <f>AH351*B351</f>
        <v>0</v>
      </c>
      <c r="AM351" s="32">
        <v>0.76666666666666661</v>
      </c>
    </row>
    <row r="352" spans="1:39" x14ac:dyDescent="0.3">
      <c r="A352">
        <v>8652</v>
      </c>
      <c r="B352">
        <v>12</v>
      </c>
      <c r="C352" t="s">
        <v>16910</v>
      </c>
      <c r="D352" t="s">
        <v>16911</v>
      </c>
      <c r="E352">
        <v>28.08</v>
      </c>
      <c r="F352">
        <v>21</v>
      </c>
      <c r="G352">
        <v>33</v>
      </c>
      <c r="H352">
        <v>2017.25</v>
      </c>
      <c r="I352">
        <v>2016</v>
      </c>
      <c r="J352">
        <v>2018</v>
      </c>
      <c r="K352" t="s">
        <v>16912</v>
      </c>
      <c r="L352" t="s">
        <v>16913</v>
      </c>
      <c r="M352" s="15"/>
      <c r="N352" s="7"/>
      <c r="P352" t="s">
        <v>7614</v>
      </c>
      <c r="Q352" s="5">
        <v>0.33300000000000002</v>
      </c>
      <c r="R352" t="s">
        <v>8400</v>
      </c>
      <c r="S352" s="5">
        <v>0.25</v>
      </c>
      <c r="T352" t="s">
        <v>4414</v>
      </c>
      <c r="U352" s="5">
        <v>0.16700000000000001</v>
      </c>
      <c r="V352" t="s">
        <v>4213</v>
      </c>
      <c r="W352" s="5">
        <v>8.3000000000000004E-2</v>
      </c>
      <c r="X352" t="s">
        <v>5058</v>
      </c>
      <c r="Y352" s="5">
        <v>8.3000000000000004E-2</v>
      </c>
      <c r="Z352" s="28">
        <v>8652</v>
      </c>
      <c r="AA352">
        <v>12</v>
      </c>
      <c r="AB352">
        <v>0.47799999999999998</v>
      </c>
      <c r="AC352">
        <v>0.89700000000000002</v>
      </c>
      <c r="AD352">
        <v>0.627</v>
      </c>
      <c r="AE352">
        <f>IF(AD352&gt;=0.9,1,0)</f>
        <v>0</v>
      </c>
      <c r="AF352">
        <f>IF(AND(AD352&gt;=0.4,AD352&lt;=0.6),1,0)</f>
        <v>0</v>
      </c>
      <c r="AG352">
        <f>IF(AND(AD352&gt;0.6,AD352&lt;0.9),1,0)</f>
        <v>1</v>
      </c>
      <c r="AH352">
        <f>1-AE352-AF352-AG352</f>
        <v>0</v>
      </c>
      <c r="AI352">
        <f>AE352*B352</f>
        <v>0</v>
      </c>
      <c r="AJ352">
        <f>AF352*B352</f>
        <v>0</v>
      </c>
      <c r="AK352">
        <f>AG352*B352</f>
        <v>12</v>
      </c>
      <c r="AL352">
        <f>AH352*B352</f>
        <v>0</v>
      </c>
      <c r="AM352" s="32">
        <v>0.7825833333333333</v>
      </c>
    </row>
    <row r="353" spans="1:39" x14ac:dyDescent="0.3">
      <c r="A353">
        <v>6962</v>
      </c>
      <c r="B353">
        <v>12</v>
      </c>
      <c r="C353" t="s">
        <v>8034</v>
      </c>
      <c r="D353" t="s">
        <v>15430</v>
      </c>
      <c r="E353">
        <v>20.25</v>
      </c>
      <c r="F353">
        <v>20</v>
      </c>
      <c r="G353">
        <v>21</v>
      </c>
      <c r="H353">
        <v>2016.67</v>
      </c>
      <c r="I353">
        <v>2015</v>
      </c>
      <c r="J353">
        <v>2018</v>
      </c>
      <c r="K353" t="s">
        <v>3099</v>
      </c>
      <c r="L353" t="s">
        <v>15431</v>
      </c>
      <c r="M353" s="15"/>
      <c r="N353" s="7"/>
      <c r="P353" t="s">
        <v>4709</v>
      </c>
      <c r="Q353" s="5">
        <v>0.25</v>
      </c>
      <c r="R353" t="s">
        <v>6751</v>
      </c>
      <c r="S353" s="5">
        <v>0.16700000000000001</v>
      </c>
      <c r="T353" t="s">
        <v>5059</v>
      </c>
      <c r="U353" s="5">
        <v>8.3000000000000004E-2</v>
      </c>
      <c r="V353" t="s">
        <v>4384</v>
      </c>
      <c r="W353" s="5">
        <v>8.3000000000000004E-2</v>
      </c>
      <c r="X353" t="s">
        <v>3944</v>
      </c>
      <c r="Y353" s="5">
        <v>8.3000000000000004E-2</v>
      </c>
      <c r="Z353" s="28">
        <v>6962</v>
      </c>
      <c r="AA353">
        <v>12</v>
      </c>
      <c r="AB353">
        <v>0.36799999999999999</v>
      </c>
      <c r="AC353">
        <v>0.47399999999999998</v>
      </c>
      <c r="AD353">
        <v>0.433</v>
      </c>
      <c r="AE353">
        <f>IF(AD353&gt;=0.9,1,0)</f>
        <v>0</v>
      </c>
      <c r="AF353">
        <f>IF(AND(AD353&gt;=0.4,AD353&lt;=0.6),1,0)</f>
        <v>1</v>
      </c>
      <c r="AG353">
        <f>IF(AND(AD353&gt;0.6,AD353&lt;0.9),1,0)</f>
        <v>0</v>
      </c>
      <c r="AH353">
        <f>1-AE353-AF353-AG353</f>
        <v>0</v>
      </c>
      <c r="AI353">
        <f>AE353*B353</f>
        <v>0</v>
      </c>
      <c r="AJ353">
        <f>AF353*B353</f>
        <v>12</v>
      </c>
      <c r="AK353">
        <f>AG353*B353</f>
        <v>0</v>
      </c>
      <c r="AL353">
        <f>AH353*B353</f>
        <v>0</v>
      </c>
      <c r="AM353" s="32">
        <v>1.0106666666666666</v>
      </c>
    </row>
    <row r="354" spans="1:39" x14ac:dyDescent="0.3">
      <c r="A354">
        <v>7335</v>
      </c>
      <c r="B354">
        <v>12</v>
      </c>
      <c r="C354" t="s">
        <v>15760</v>
      </c>
      <c r="D354" t="s">
        <v>8274</v>
      </c>
      <c r="E354">
        <v>25.25</v>
      </c>
      <c r="F354">
        <v>22</v>
      </c>
      <c r="G354">
        <v>30</v>
      </c>
      <c r="H354">
        <v>2016.83</v>
      </c>
      <c r="I354">
        <v>2015</v>
      </c>
      <c r="J354">
        <v>2018</v>
      </c>
      <c r="K354" t="s">
        <v>15761</v>
      </c>
      <c r="L354" t="s">
        <v>3282</v>
      </c>
      <c r="M354" s="15"/>
      <c r="N354" s="7"/>
      <c r="P354" t="s">
        <v>8275</v>
      </c>
      <c r="Q354" s="5">
        <v>0.83299999999999996</v>
      </c>
      <c r="R354" t="s">
        <v>15762</v>
      </c>
      <c r="S354" s="5">
        <v>0.16700000000000001</v>
      </c>
      <c r="U354" s="5">
        <v>0</v>
      </c>
      <c r="W354" s="5">
        <v>0</v>
      </c>
      <c r="Y354" s="5">
        <v>0</v>
      </c>
      <c r="Z354" s="28">
        <v>7335</v>
      </c>
      <c r="AA354">
        <v>12</v>
      </c>
      <c r="AB354">
        <v>0.5</v>
      </c>
      <c r="AC354">
        <v>0.89700000000000002</v>
      </c>
      <c r="AD354">
        <v>0.67500000000000004</v>
      </c>
      <c r="AE354">
        <f>IF(AD354&gt;=0.9,1,0)</f>
        <v>0</v>
      </c>
      <c r="AF354">
        <f>IF(AND(AD354&gt;=0.4,AD354&lt;=0.6),1,0)</f>
        <v>0</v>
      </c>
      <c r="AG354">
        <f>IF(AND(AD354&gt;0.6,AD354&lt;0.9),1,0)</f>
        <v>1</v>
      </c>
      <c r="AH354">
        <f>1-AE354-AF354-AG354</f>
        <v>0</v>
      </c>
      <c r="AI354">
        <f>AE354*B354</f>
        <v>0</v>
      </c>
      <c r="AJ354">
        <f>AF354*B354</f>
        <v>0</v>
      </c>
      <c r="AK354">
        <f>AG354*B354</f>
        <v>12</v>
      </c>
      <c r="AL354">
        <f>AH354*B354</f>
        <v>0</v>
      </c>
      <c r="AM354" s="32">
        <v>0.94933333333333325</v>
      </c>
    </row>
    <row r="355" spans="1:39" x14ac:dyDescent="0.3">
      <c r="A355">
        <v>6332</v>
      </c>
      <c r="B355">
        <v>12</v>
      </c>
      <c r="C355" t="s">
        <v>14868</v>
      </c>
      <c r="D355" t="s">
        <v>6662</v>
      </c>
      <c r="E355">
        <v>58.42</v>
      </c>
      <c r="F355">
        <v>44</v>
      </c>
      <c r="G355">
        <v>78</v>
      </c>
      <c r="H355">
        <v>2015.58</v>
      </c>
      <c r="I355">
        <v>2014</v>
      </c>
      <c r="J355">
        <v>2018</v>
      </c>
      <c r="K355" t="s">
        <v>14869</v>
      </c>
      <c r="L355" t="s">
        <v>2156</v>
      </c>
      <c r="M355" s="15"/>
      <c r="N355" s="9" t="s">
        <v>17969</v>
      </c>
      <c r="P355" t="s">
        <v>74</v>
      </c>
      <c r="Q355" s="5">
        <v>0.58299999999999996</v>
      </c>
      <c r="R355" t="s">
        <v>90</v>
      </c>
      <c r="S355" s="5">
        <v>0.25</v>
      </c>
      <c r="T355" t="s">
        <v>185</v>
      </c>
      <c r="U355" s="5">
        <v>8.3000000000000004E-2</v>
      </c>
      <c r="V355" t="s">
        <v>4772</v>
      </c>
      <c r="W355" s="5">
        <v>8.3000000000000004E-2</v>
      </c>
      <c r="Y355" s="5">
        <v>0</v>
      </c>
      <c r="Z355" s="28">
        <v>6332</v>
      </c>
      <c r="AA355">
        <v>12</v>
      </c>
      <c r="AB355">
        <v>0.96099999999999997</v>
      </c>
      <c r="AC355">
        <v>1</v>
      </c>
      <c r="AD355">
        <v>0.99099999999999999</v>
      </c>
      <c r="AE355">
        <f>IF(AD355&gt;=0.9,1,0)</f>
        <v>1</v>
      </c>
      <c r="AF355">
        <f>IF(AND(AD355&gt;=0.4,AD355&lt;=0.6),1,0)</f>
        <v>0</v>
      </c>
      <c r="AG355">
        <f>IF(AND(AD355&gt;0.6,AD355&lt;0.9),1,0)</f>
        <v>0</v>
      </c>
      <c r="AH355">
        <f>1-AE355-AF355-AG355</f>
        <v>0</v>
      </c>
      <c r="AI355">
        <f>AE355*B355</f>
        <v>12</v>
      </c>
      <c r="AJ355">
        <f>AF355*B355</f>
        <v>0</v>
      </c>
      <c r="AK355">
        <f>AG355*B355</f>
        <v>0</v>
      </c>
      <c r="AL355">
        <f>AH355*B355</f>
        <v>0</v>
      </c>
      <c r="AM355" s="32">
        <v>1.6624999999999999</v>
      </c>
    </row>
    <row r="356" spans="1:39" x14ac:dyDescent="0.3">
      <c r="A356">
        <v>6649</v>
      </c>
      <c r="B356">
        <v>12</v>
      </c>
      <c r="C356" t="s">
        <v>15157</v>
      </c>
      <c r="D356" t="s">
        <v>15158</v>
      </c>
      <c r="E356">
        <v>47.58</v>
      </c>
      <c r="F356">
        <v>37</v>
      </c>
      <c r="G356">
        <v>52</v>
      </c>
      <c r="H356">
        <v>2015.25</v>
      </c>
      <c r="I356">
        <v>2014</v>
      </c>
      <c r="J356">
        <v>2016</v>
      </c>
      <c r="K356" t="s">
        <v>15159</v>
      </c>
      <c r="L356" t="s">
        <v>15160</v>
      </c>
      <c r="M356" s="15"/>
      <c r="N356" s="7"/>
      <c r="P356" t="s">
        <v>4586</v>
      </c>
      <c r="Q356" s="5">
        <v>0.16700000000000001</v>
      </c>
      <c r="R356" t="s">
        <v>7017</v>
      </c>
      <c r="S356" s="5">
        <v>0.16700000000000001</v>
      </c>
      <c r="T356" t="s">
        <v>5004</v>
      </c>
      <c r="U356" s="5">
        <v>0.16700000000000001</v>
      </c>
      <c r="V356" t="s">
        <v>4706</v>
      </c>
      <c r="W356" s="5">
        <v>0.16700000000000001</v>
      </c>
      <c r="X356" t="s">
        <v>7579</v>
      </c>
      <c r="Y356" s="5">
        <v>8.3000000000000004E-2</v>
      </c>
      <c r="Z356" s="28">
        <v>6649</v>
      </c>
      <c r="AA356">
        <v>12</v>
      </c>
      <c r="AB356">
        <v>0.42599999999999999</v>
      </c>
      <c r="AC356">
        <v>0.76100000000000001</v>
      </c>
      <c r="AD356">
        <v>0.56100000000000005</v>
      </c>
      <c r="AE356">
        <f>IF(AD356&gt;=0.9,1,0)</f>
        <v>0</v>
      </c>
      <c r="AF356">
        <f>IF(AND(AD356&gt;=0.4,AD356&lt;=0.6),1,0)</f>
        <v>1</v>
      </c>
      <c r="AG356">
        <f>IF(AND(AD356&gt;0.6,AD356&lt;0.9),1,0)</f>
        <v>0</v>
      </c>
      <c r="AH356">
        <f>1-AE356-AF356-AG356</f>
        <v>0</v>
      </c>
      <c r="AI356">
        <f>AE356*B356</f>
        <v>0</v>
      </c>
      <c r="AJ356">
        <f>AF356*B356</f>
        <v>12</v>
      </c>
      <c r="AK356">
        <f>AG356*B356</f>
        <v>0</v>
      </c>
      <c r="AL356">
        <f>AH356*B356</f>
        <v>0</v>
      </c>
      <c r="AM356" s="32">
        <v>1.5868333333333335</v>
      </c>
    </row>
    <row r="357" spans="1:39" x14ac:dyDescent="0.3">
      <c r="A357">
        <v>6825</v>
      </c>
      <c r="B357">
        <v>12</v>
      </c>
      <c r="C357" t="s">
        <v>7679</v>
      </c>
      <c r="D357" t="s">
        <v>15296</v>
      </c>
      <c r="E357">
        <v>85.58</v>
      </c>
      <c r="F357">
        <v>82</v>
      </c>
      <c r="G357">
        <v>89</v>
      </c>
      <c r="H357">
        <v>2016.08</v>
      </c>
      <c r="I357">
        <v>2014</v>
      </c>
      <c r="J357">
        <v>2018</v>
      </c>
      <c r="K357" t="s">
        <v>2833</v>
      </c>
      <c r="L357" t="s">
        <v>15297</v>
      </c>
      <c r="M357" s="15"/>
      <c r="N357" s="9" t="s">
        <v>17969</v>
      </c>
      <c r="P357" t="s">
        <v>90</v>
      </c>
      <c r="Q357" s="5">
        <v>1</v>
      </c>
      <c r="S357" s="5">
        <v>0</v>
      </c>
      <c r="U357" s="5">
        <v>0</v>
      </c>
      <c r="W357" s="5">
        <v>0</v>
      </c>
      <c r="Y357" s="5">
        <v>0</v>
      </c>
      <c r="Z357" s="28">
        <v>6825</v>
      </c>
      <c r="AA357">
        <v>12</v>
      </c>
      <c r="AB357">
        <v>0.93799999999999994</v>
      </c>
      <c r="AC357">
        <v>0.96499999999999997</v>
      </c>
      <c r="AD357">
        <v>0.95199999999999996</v>
      </c>
      <c r="AE357">
        <f>IF(AD357&gt;=0.9,1,0)</f>
        <v>1</v>
      </c>
      <c r="AF357">
        <f>IF(AND(AD357&gt;=0.4,AD357&lt;=0.6),1,0)</f>
        <v>0</v>
      </c>
      <c r="AG357">
        <f>IF(AND(AD357&gt;0.6,AD357&lt;0.9),1,0)</f>
        <v>0</v>
      </c>
      <c r="AH357">
        <f>1-AE357-AF357-AG357</f>
        <v>0</v>
      </c>
      <c r="AI357">
        <f>AE357*B357</f>
        <v>12</v>
      </c>
      <c r="AJ357">
        <f>AF357*B357</f>
        <v>0</v>
      </c>
      <c r="AK357">
        <f>AG357*B357</f>
        <v>0</v>
      </c>
      <c r="AL357">
        <f>AH357*B357</f>
        <v>0</v>
      </c>
      <c r="AM357" s="32">
        <v>1.2854166666666667</v>
      </c>
    </row>
    <row r="358" spans="1:39" x14ac:dyDescent="0.3">
      <c r="A358">
        <v>6863</v>
      </c>
      <c r="B358">
        <v>12</v>
      </c>
      <c r="C358" t="s">
        <v>15326</v>
      </c>
      <c r="D358" t="s">
        <v>7695</v>
      </c>
      <c r="E358">
        <v>91.5</v>
      </c>
      <c r="F358">
        <v>83</v>
      </c>
      <c r="G358">
        <v>100</v>
      </c>
      <c r="H358">
        <v>2015.42</v>
      </c>
      <c r="I358">
        <v>2014</v>
      </c>
      <c r="J358">
        <v>2018</v>
      </c>
      <c r="K358" t="s">
        <v>15327</v>
      </c>
      <c r="L358" t="s">
        <v>2849</v>
      </c>
      <c r="M358" s="15"/>
      <c r="N358" s="9" t="s">
        <v>17969</v>
      </c>
      <c r="P358" t="s">
        <v>189</v>
      </c>
      <c r="Q358" s="5">
        <v>0.25</v>
      </c>
      <c r="R358" t="s">
        <v>56</v>
      </c>
      <c r="S358" s="5">
        <v>0.25</v>
      </c>
      <c r="T358" t="s">
        <v>87</v>
      </c>
      <c r="U358" s="5">
        <v>0.16700000000000001</v>
      </c>
      <c r="V358" t="s">
        <v>185</v>
      </c>
      <c r="W358" s="5">
        <v>0.16700000000000001</v>
      </c>
      <c r="X358" t="s">
        <v>195</v>
      </c>
      <c r="Y358" s="5">
        <v>8.3000000000000004E-2</v>
      </c>
      <c r="Z358" s="28">
        <v>6863</v>
      </c>
      <c r="AA358">
        <v>12</v>
      </c>
      <c r="AB358">
        <v>0.96499999999999997</v>
      </c>
      <c r="AC358">
        <v>0.98799999999999999</v>
      </c>
      <c r="AD358">
        <v>0.97699999999999998</v>
      </c>
      <c r="AE358">
        <f>IF(AD358&gt;=0.9,1,0)</f>
        <v>1</v>
      </c>
      <c r="AF358">
        <f>IF(AND(AD358&gt;=0.4,AD358&lt;=0.6),1,0)</f>
        <v>0</v>
      </c>
      <c r="AG358">
        <f>IF(AND(AD358&gt;0.6,AD358&lt;0.9),1,0)</f>
        <v>0</v>
      </c>
      <c r="AH358">
        <f>1-AE358-AF358-AG358</f>
        <v>0</v>
      </c>
      <c r="AI358">
        <f>AE358*B358</f>
        <v>12</v>
      </c>
      <c r="AJ358">
        <f>AF358*B358</f>
        <v>0</v>
      </c>
      <c r="AK358">
        <f>AG358*B358</f>
        <v>0</v>
      </c>
      <c r="AL358">
        <f>AH358*B358</f>
        <v>0</v>
      </c>
      <c r="AM358" s="32">
        <v>1.4952500000000002</v>
      </c>
    </row>
    <row r="359" spans="1:39" x14ac:dyDescent="0.3">
      <c r="A359">
        <v>5372</v>
      </c>
      <c r="B359">
        <v>12</v>
      </c>
      <c r="C359" t="s">
        <v>13967</v>
      </c>
      <c r="D359" t="s">
        <v>7328</v>
      </c>
      <c r="E359">
        <v>23.75</v>
      </c>
      <c r="F359">
        <v>20</v>
      </c>
      <c r="G359">
        <v>26</v>
      </c>
      <c r="H359">
        <v>2015.42</v>
      </c>
      <c r="I359">
        <v>2013</v>
      </c>
      <c r="J359">
        <v>2018</v>
      </c>
      <c r="K359" t="s">
        <v>13968</v>
      </c>
      <c r="L359" t="s">
        <v>2587</v>
      </c>
      <c r="M359" s="15"/>
      <c r="N359" s="7"/>
      <c r="P359" t="s">
        <v>4384</v>
      </c>
      <c r="Q359" s="5">
        <v>0.25</v>
      </c>
      <c r="R359" t="s">
        <v>6567</v>
      </c>
      <c r="S359" s="5">
        <v>8.3000000000000004E-2</v>
      </c>
      <c r="T359" t="s">
        <v>5798</v>
      </c>
      <c r="U359" s="5">
        <v>8.3000000000000004E-2</v>
      </c>
      <c r="V359" t="s">
        <v>4557</v>
      </c>
      <c r="W359" s="5">
        <v>8.3000000000000004E-2</v>
      </c>
      <c r="X359" t="s">
        <v>6566</v>
      </c>
      <c r="Y359" s="5">
        <v>8.3000000000000004E-2</v>
      </c>
      <c r="Z359" s="28">
        <v>5372</v>
      </c>
      <c r="AA359">
        <v>12</v>
      </c>
      <c r="AB359">
        <v>0.47599999999999998</v>
      </c>
      <c r="AC359">
        <v>0.625</v>
      </c>
      <c r="AD359">
        <v>0.56000000000000005</v>
      </c>
      <c r="AE359">
        <f>IF(AD359&gt;=0.9,1,0)</f>
        <v>0</v>
      </c>
      <c r="AF359">
        <f>IF(AND(AD359&gt;=0.4,AD359&lt;=0.6),1,0)</f>
        <v>1</v>
      </c>
      <c r="AG359">
        <f>IF(AND(AD359&gt;0.6,AD359&lt;0.9),1,0)</f>
        <v>0</v>
      </c>
      <c r="AH359">
        <f>1-AE359-AF359-AG359</f>
        <v>0</v>
      </c>
      <c r="AI359">
        <f>AE359*B359</f>
        <v>0</v>
      </c>
      <c r="AJ359">
        <f>AF359*B359</f>
        <v>12</v>
      </c>
      <c r="AK359">
        <f>AG359*B359</f>
        <v>0</v>
      </c>
      <c r="AL359">
        <f>AH359*B359</f>
        <v>0</v>
      </c>
      <c r="AM359" s="32">
        <v>1.4814166666666668</v>
      </c>
    </row>
    <row r="360" spans="1:39" x14ac:dyDescent="0.3">
      <c r="A360">
        <v>5912</v>
      </c>
      <c r="B360">
        <v>12</v>
      </c>
      <c r="C360" t="s">
        <v>14468</v>
      </c>
      <c r="D360" t="s">
        <v>8064</v>
      </c>
      <c r="E360">
        <v>22.42</v>
      </c>
      <c r="F360">
        <v>20</v>
      </c>
      <c r="G360">
        <v>26</v>
      </c>
      <c r="H360">
        <v>2015.58</v>
      </c>
      <c r="I360">
        <v>2013</v>
      </c>
      <c r="J360">
        <v>2018</v>
      </c>
      <c r="K360" t="s">
        <v>14469</v>
      </c>
      <c r="L360" t="s">
        <v>3120</v>
      </c>
      <c r="M360" s="15"/>
      <c r="N360" s="7"/>
      <c r="P360" t="s">
        <v>3950</v>
      </c>
      <c r="Q360" s="5">
        <v>0.5</v>
      </c>
      <c r="R360" t="s">
        <v>5362</v>
      </c>
      <c r="S360" s="5">
        <v>0.16700000000000001</v>
      </c>
      <c r="T360" t="s">
        <v>14470</v>
      </c>
      <c r="U360" s="5">
        <v>8.3000000000000004E-2</v>
      </c>
      <c r="V360" t="s">
        <v>4425</v>
      </c>
      <c r="W360" s="5">
        <v>8.3000000000000004E-2</v>
      </c>
      <c r="X360" t="s">
        <v>5470</v>
      </c>
      <c r="Y360" s="5">
        <v>8.3000000000000004E-2</v>
      </c>
      <c r="Z360" s="28">
        <v>5912</v>
      </c>
      <c r="AA360">
        <v>12</v>
      </c>
      <c r="AB360">
        <v>0.36799999999999999</v>
      </c>
      <c r="AC360">
        <v>0.57099999999999995</v>
      </c>
      <c r="AD360">
        <v>0.48899999999999999</v>
      </c>
      <c r="AE360">
        <f>IF(AD360&gt;=0.9,1,0)</f>
        <v>0</v>
      </c>
      <c r="AF360">
        <f>IF(AND(AD360&gt;=0.4,AD360&lt;=0.6),1,0)</f>
        <v>1</v>
      </c>
      <c r="AG360">
        <f>IF(AND(AD360&gt;0.6,AD360&lt;0.9),1,0)</f>
        <v>0</v>
      </c>
      <c r="AH360">
        <f>1-AE360-AF360-AG360</f>
        <v>0</v>
      </c>
      <c r="AI360">
        <f>AE360*B360</f>
        <v>0</v>
      </c>
      <c r="AJ360">
        <f>AF360*B360</f>
        <v>12</v>
      </c>
      <c r="AK360">
        <f>AG360*B360</f>
        <v>0</v>
      </c>
      <c r="AL360">
        <f>AH360*B360</f>
        <v>0</v>
      </c>
      <c r="AM360" s="32">
        <v>1.3812499999999999</v>
      </c>
    </row>
    <row r="361" spans="1:39" x14ac:dyDescent="0.3">
      <c r="A361">
        <v>5960</v>
      </c>
      <c r="B361">
        <v>12</v>
      </c>
      <c r="C361" t="s">
        <v>14533</v>
      </c>
      <c r="D361" t="s">
        <v>7215</v>
      </c>
      <c r="E361">
        <v>56.75</v>
      </c>
      <c r="F361">
        <v>51</v>
      </c>
      <c r="G361">
        <v>62</v>
      </c>
      <c r="H361">
        <v>2014.75</v>
      </c>
      <c r="I361">
        <v>2013</v>
      </c>
      <c r="J361">
        <v>2017</v>
      </c>
      <c r="K361" t="s">
        <v>14534</v>
      </c>
      <c r="L361" t="s">
        <v>2501</v>
      </c>
      <c r="M361" s="15"/>
      <c r="N361" s="9" t="s">
        <v>17969</v>
      </c>
      <c r="P361" t="s">
        <v>90</v>
      </c>
      <c r="Q361" s="5">
        <v>0.41699999999999998</v>
      </c>
      <c r="R361" t="s">
        <v>56</v>
      </c>
      <c r="S361" s="5">
        <v>0.16700000000000001</v>
      </c>
      <c r="T361" t="s">
        <v>132</v>
      </c>
      <c r="U361" s="5">
        <v>0.16700000000000001</v>
      </c>
      <c r="V361" t="s">
        <v>4078</v>
      </c>
      <c r="W361" s="5">
        <v>0.16700000000000001</v>
      </c>
      <c r="X361" t="s">
        <v>3673</v>
      </c>
      <c r="Y361" s="5">
        <v>8.3000000000000004E-2</v>
      </c>
      <c r="Z361" s="28">
        <v>5960</v>
      </c>
      <c r="AA361">
        <v>12</v>
      </c>
      <c r="AB361">
        <v>0.86799999999999999</v>
      </c>
      <c r="AC361">
        <v>0.94399999999999995</v>
      </c>
      <c r="AD361">
        <v>0.89800000000000002</v>
      </c>
      <c r="AE361">
        <f>IF(AD361&gt;=0.9,1,0)</f>
        <v>0</v>
      </c>
      <c r="AF361">
        <f>IF(AND(AD361&gt;=0.4,AD361&lt;=0.6),1,0)</f>
        <v>0</v>
      </c>
      <c r="AG361">
        <f>IF(AND(AD361&gt;0.6,AD361&lt;0.9),1,0)</f>
        <v>1</v>
      </c>
      <c r="AH361">
        <f>1-AE361-AF361-AG361</f>
        <v>0</v>
      </c>
      <c r="AI361">
        <f>AE361*B361</f>
        <v>0</v>
      </c>
      <c r="AJ361">
        <f>AF361*B361</f>
        <v>0</v>
      </c>
      <c r="AK361">
        <f>AG361*B361</f>
        <v>12</v>
      </c>
      <c r="AL361">
        <f>AH361*B361</f>
        <v>0</v>
      </c>
      <c r="AM361" s="32">
        <v>1.6668333333333332</v>
      </c>
    </row>
    <row r="362" spans="1:39" x14ac:dyDescent="0.3">
      <c r="A362">
        <v>5195</v>
      </c>
      <c r="B362">
        <v>12</v>
      </c>
      <c r="C362" t="s">
        <v>6782</v>
      </c>
      <c r="D362" t="s">
        <v>13801</v>
      </c>
      <c r="E362">
        <v>36</v>
      </c>
      <c r="F362">
        <v>30</v>
      </c>
      <c r="G362">
        <v>45</v>
      </c>
      <c r="H362">
        <v>2014.25</v>
      </c>
      <c r="I362">
        <v>2012</v>
      </c>
      <c r="J362">
        <v>2017</v>
      </c>
      <c r="K362" t="s">
        <v>2223</v>
      </c>
      <c r="L362" t="s">
        <v>13802</v>
      </c>
      <c r="M362" s="15"/>
      <c r="N362" s="7"/>
      <c r="P362" t="s">
        <v>4386</v>
      </c>
      <c r="Q362" s="5">
        <v>0.25</v>
      </c>
      <c r="R362" t="s">
        <v>4207</v>
      </c>
      <c r="S362" s="5">
        <v>8.3000000000000004E-2</v>
      </c>
      <c r="T362" t="s">
        <v>5679</v>
      </c>
      <c r="U362" s="5">
        <v>8.3000000000000004E-2</v>
      </c>
      <c r="V362" t="s">
        <v>5319</v>
      </c>
      <c r="W362" s="5">
        <v>8.3000000000000004E-2</v>
      </c>
      <c r="X362" t="s">
        <v>3987</v>
      </c>
      <c r="Y362" s="5">
        <v>8.3000000000000004E-2</v>
      </c>
      <c r="Z362" s="28">
        <v>5195</v>
      </c>
      <c r="AA362">
        <v>12</v>
      </c>
      <c r="AB362">
        <v>0.5</v>
      </c>
      <c r="AC362">
        <v>0.81299999999999994</v>
      </c>
      <c r="AD362">
        <v>0.71699999999999997</v>
      </c>
      <c r="AE362">
        <f>IF(AD362&gt;=0.9,1,0)</f>
        <v>0</v>
      </c>
      <c r="AF362">
        <f>IF(AND(AD362&gt;=0.4,AD362&lt;=0.6),1,0)</f>
        <v>0</v>
      </c>
      <c r="AG362">
        <f>IF(AND(AD362&gt;0.6,AD362&lt;0.9),1,0)</f>
        <v>1</v>
      </c>
      <c r="AH362">
        <f>1-AE362-AF362-AG362</f>
        <v>0</v>
      </c>
      <c r="AI362">
        <f>AE362*B362</f>
        <v>0</v>
      </c>
      <c r="AJ362">
        <f>AF362*B362</f>
        <v>0</v>
      </c>
      <c r="AK362">
        <f>AG362*B362</f>
        <v>12</v>
      </c>
      <c r="AL362">
        <f>AH362*B362</f>
        <v>0</v>
      </c>
      <c r="AM362" s="32">
        <v>1.6950833333333335</v>
      </c>
    </row>
    <row r="363" spans="1:39" x14ac:dyDescent="0.3">
      <c r="A363">
        <v>5241</v>
      </c>
      <c r="B363">
        <v>12</v>
      </c>
      <c r="C363" t="s">
        <v>6811</v>
      </c>
      <c r="D363" t="s">
        <v>6812</v>
      </c>
      <c r="E363">
        <v>68.17</v>
      </c>
      <c r="F363">
        <v>54</v>
      </c>
      <c r="G363">
        <v>79</v>
      </c>
      <c r="H363">
        <v>2014.67</v>
      </c>
      <c r="I363">
        <v>2012</v>
      </c>
      <c r="J363">
        <v>2017</v>
      </c>
      <c r="K363" t="s">
        <v>2246</v>
      </c>
      <c r="L363" t="s">
        <v>2247</v>
      </c>
      <c r="M363" s="15"/>
      <c r="N363" s="9" t="s">
        <v>17969</v>
      </c>
      <c r="P363" t="s">
        <v>90</v>
      </c>
      <c r="Q363" s="5">
        <v>0.33300000000000002</v>
      </c>
      <c r="R363" t="s">
        <v>56</v>
      </c>
      <c r="S363" s="5">
        <v>0.33300000000000002</v>
      </c>
      <c r="T363" t="s">
        <v>3673</v>
      </c>
      <c r="U363" s="5">
        <v>0.25</v>
      </c>
      <c r="V363" t="s">
        <v>4078</v>
      </c>
      <c r="W363" s="5">
        <v>8.3000000000000004E-2</v>
      </c>
      <c r="Y363" s="5">
        <v>0</v>
      </c>
      <c r="Z363" s="28">
        <v>5241</v>
      </c>
      <c r="AA363">
        <v>12</v>
      </c>
      <c r="AB363">
        <v>0.85899999999999999</v>
      </c>
      <c r="AC363">
        <v>0.97</v>
      </c>
      <c r="AD363">
        <v>0.92600000000000005</v>
      </c>
      <c r="AE363">
        <f>IF(AD363&gt;=0.9,1,0)</f>
        <v>1</v>
      </c>
      <c r="AF363">
        <f>IF(AND(AD363&gt;=0.4,AD363&lt;=0.6),1,0)</f>
        <v>0</v>
      </c>
      <c r="AG363">
        <f>IF(AND(AD363&gt;0.6,AD363&lt;0.9),1,0)</f>
        <v>0</v>
      </c>
      <c r="AH363">
        <f>1-AE363-AF363-AG363</f>
        <v>0</v>
      </c>
      <c r="AI363">
        <f>AE363*B363</f>
        <v>12</v>
      </c>
      <c r="AJ363">
        <f>AF363*B363</f>
        <v>0</v>
      </c>
      <c r="AK363">
        <f>AG363*B363</f>
        <v>0</v>
      </c>
      <c r="AL363">
        <f>AH363*B363</f>
        <v>0</v>
      </c>
      <c r="AM363" s="32">
        <v>1.6419166666666667</v>
      </c>
    </row>
    <row r="364" spans="1:39" x14ac:dyDescent="0.3">
      <c r="A364">
        <v>5293</v>
      </c>
      <c r="B364">
        <v>12</v>
      </c>
      <c r="C364" t="s">
        <v>13893</v>
      </c>
      <c r="D364" t="s">
        <v>13894</v>
      </c>
      <c r="E364">
        <v>38.58</v>
      </c>
      <c r="F364">
        <v>33</v>
      </c>
      <c r="G364">
        <v>45</v>
      </c>
      <c r="H364">
        <v>2014.58</v>
      </c>
      <c r="I364">
        <v>2012</v>
      </c>
      <c r="J364">
        <v>2018</v>
      </c>
      <c r="K364" t="s">
        <v>13895</v>
      </c>
      <c r="L364" t="s">
        <v>13896</v>
      </c>
      <c r="M364" s="15"/>
      <c r="N364" s="9" t="s">
        <v>17969</v>
      </c>
      <c r="P364" t="s">
        <v>56</v>
      </c>
      <c r="Q364" s="5">
        <v>0.75</v>
      </c>
      <c r="R364" t="s">
        <v>3673</v>
      </c>
      <c r="S364" s="5">
        <v>0.16700000000000001</v>
      </c>
      <c r="T364" t="s">
        <v>57</v>
      </c>
      <c r="U364" s="5">
        <v>8.3000000000000004E-2</v>
      </c>
      <c r="W364" s="5">
        <v>0</v>
      </c>
      <c r="Y364" s="5">
        <v>0</v>
      </c>
      <c r="Z364" s="28">
        <v>5293</v>
      </c>
      <c r="AA364">
        <v>12</v>
      </c>
      <c r="AB364">
        <v>0.875</v>
      </c>
      <c r="AC364">
        <v>0.97599999999999998</v>
      </c>
      <c r="AD364">
        <v>0.93600000000000005</v>
      </c>
      <c r="AE364">
        <f>IF(AD364&gt;=0.9,1,0)</f>
        <v>1</v>
      </c>
      <c r="AF364">
        <f>IF(AND(AD364&gt;=0.4,AD364&lt;=0.6),1,0)</f>
        <v>0</v>
      </c>
      <c r="AG364">
        <f>IF(AND(AD364&gt;0.6,AD364&lt;0.9),1,0)</f>
        <v>0</v>
      </c>
      <c r="AH364">
        <f>1-AE364-AF364-AG364</f>
        <v>0</v>
      </c>
      <c r="AI364">
        <f>AE364*B364</f>
        <v>12</v>
      </c>
      <c r="AJ364">
        <f>AF364*B364</f>
        <v>0</v>
      </c>
      <c r="AK364">
        <f>AG364*B364</f>
        <v>0</v>
      </c>
      <c r="AL364">
        <f>AH364*B364</f>
        <v>0</v>
      </c>
      <c r="AM364" s="32">
        <v>1.5744166666666668</v>
      </c>
    </row>
    <row r="365" spans="1:39" x14ac:dyDescent="0.3">
      <c r="A365">
        <v>3850</v>
      </c>
      <c r="B365">
        <v>12</v>
      </c>
      <c r="C365" t="s">
        <v>6069</v>
      </c>
      <c r="D365" t="s">
        <v>6070</v>
      </c>
      <c r="E365">
        <v>29.5</v>
      </c>
      <c r="F365">
        <v>27</v>
      </c>
      <c r="G365">
        <v>33</v>
      </c>
      <c r="H365">
        <v>2012</v>
      </c>
      <c r="I365">
        <v>2010</v>
      </c>
      <c r="J365">
        <v>2015</v>
      </c>
      <c r="K365" t="s">
        <v>1750</v>
      </c>
      <c r="L365" t="s">
        <v>1751</v>
      </c>
      <c r="M365" s="15"/>
      <c r="N365" s="9" t="s">
        <v>17969</v>
      </c>
      <c r="P365" t="s">
        <v>79</v>
      </c>
      <c r="Q365" s="5">
        <v>0.41699999999999998</v>
      </c>
      <c r="R365" t="s">
        <v>74</v>
      </c>
      <c r="S365" s="5">
        <v>0.33300000000000002</v>
      </c>
      <c r="T365" t="s">
        <v>15</v>
      </c>
      <c r="U365" s="5">
        <v>0.16700000000000001</v>
      </c>
      <c r="V365" t="s">
        <v>99</v>
      </c>
      <c r="W365" s="5">
        <v>8.3000000000000004E-2</v>
      </c>
      <c r="Y365" s="5">
        <v>0</v>
      </c>
      <c r="Z365" s="28">
        <v>3850</v>
      </c>
      <c r="AA365">
        <v>12</v>
      </c>
      <c r="AB365">
        <v>0.74099999999999999</v>
      </c>
      <c r="AC365">
        <v>0.89300000000000002</v>
      </c>
      <c r="AD365">
        <v>0.83</v>
      </c>
      <c r="AE365">
        <f>IF(AD365&gt;=0.9,1,0)</f>
        <v>0</v>
      </c>
      <c r="AF365">
        <f>IF(AND(AD365&gt;=0.4,AD365&lt;=0.6),1,0)</f>
        <v>0</v>
      </c>
      <c r="AG365">
        <f>IF(AND(AD365&gt;0.6,AD365&lt;0.9),1,0)</f>
        <v>1</v>
      </c>
      <c r="AH365">
        <f>1-AE365-AF365-AG365</f>
        <v>0</v>
      </c>
      <c r="AI365">
        <f>AE365*B365</f>
        <v>0</v>
      </c>
      <c r="AJ365">
        <f>AF365*B365</f>
        <v>0</v>
      </c>
      <c r="AK365">
        <f>AG365*B365</f>
        <v>12</v>
      </c>
      <c r="AL365">
        <f>AH365*B365</f>
        <v>0</v>
      </c>
      <c r="AM365" s="32">
        <v>2.4723333333333333</v>
      </c>
    </row>
    <row r="366" spans="1:39" x14ac:dyDescent="0.3">
      <c r="A366">
        <v>3866</v>
      </c>
      <c r="B366">
        <v>12</v>
      </c>
      <c r="C366" t="s">
        <v>12575</v>
      </c>
      <c r="D366" t="s">
        <v>12576</v>
      </c>
      <c r="E366">
        <v>59.83</v>
      </c>
      <c r="F366">
        <v>56</v>
      </c>
      <c r="G366">
        <v>63</v>
      </c>
      <c r="H366">
        <v>2010</v>
      </c>
      <c r="I366">
        <v>2010</v>
      </c>
      <c r="J366">
        <v>2010</v>
      </c>
      <c r="K366" t="s">
        <v>12577</v>
      </c>
      <c r="L366" t="s">
        <v>12578</v>
      </c>
      <c r="M366" s="15"/>
      <c r="N366" s="9" t="s">
        <v>17969</v>
      </c>
      <c r="P366" t="s">
        <v>15</v>
      </c>
      <c r="Q366" s="5">
        <v>0.83299999999999996</v>
      </c>
      <c r="R366" t="s">
        <v>78</v>
      </c>
      <c r="S366" s="5">
        <v>8.3000000000000004E-2</v>
      </c>
      <c r="T366" t="s">
        <v>72</v>
      </c>
      <c r="U366" s="5">
        <v>8.3000000000000004E-2</v>
      </c>
      <c r="W366" s="5">
        <v>0</v>
      </c>
      <c r="Y366" s="5">
        <v>0</v>
      </c>
      <c r="Z366" s="28">
        <v>3866</v>
      </c>
      <c r="AA366">
        <v>12</v>
      </c>
      <c r="AB366">
        <v>0.88100000000000001</v>
      </c>
      <c r="AC366">
        <v>0.94899999999999995</v>
      </c>
      <c r="AD366">
        <v>0.91600000000000004</v>
      </c>
      <c r="AE366">
        <f>IF(AD366&gt;=0.9,1,0)</f>
        <v>1</v>
      </c>
      <c r="AF366">
        <f>IF(AND(AD366&gt;=0.4,AD366&lt;=0.6),1,0)</f>
        <v>0</v>
      </c>
      <c r="AG366">
        <f>IF(AND(AD366&gt;0.6,AD366&lt;0.9),1,0)</f>
        <v>0</v>
      </c>
      <c r="AH366">
        <f>1-AE366-AF366-AG366</f>
        <v>0</v>
      </c>
      <c r="AI366">
        <f>AE366*B366</f>
        <v>12</v>
      </c>
      <c r="AJ366">
        <f>AF366*B366</f>
        <v>0</v>
      </c>
      <c r="AK366">
        <f>AG366*B366</f>
        <v>0</v>
      </c>
      <c r="AL366">
        <f>AH366*B366</f>
        <v>0</v>
      </c>
      <c r="AM366" s="32">
        <v>2.6989999999999998</v>
      </c>
    </row>
    <row r="367" spans="1:39" x14ac:dyDescent="0.3">
      <c r="A367">
        <v>4111</v>
      </c>
      <c r="B367">
        <v>12</v>
      </c>
      <c r="C367" t="s">
        <v>6191</v>
      </c>
      <c r="D367" t="s">
        <v>6192</v>
      </c>
      <c r="E367">
        <v>24.83</v>
      </c>
      <c r="F367">
        <v>20</v>
      </c>
      <c r="G367">
        <v>30</v>
      </c>
      <c r="H367">
        <v>2011.67</v>
      </c>
      <c r="I367">
        <v>2010</v>
      </c>
      <c r="J367">
        <v>2014</v>
      </c>
      <c r="K367" t="s">
        <v>1830</v>
      </c>
      <c r="L367" t="s">
        <v>1831</v>
      </c>
      <c r="M367" s="15"/>
      <c r="N367" s="7"/>
      <c r="P367" t="s">
        <v>7204</v>
      </c>
      <c r="Q367" s="5">
        <v>0.25</v>
      </c>
      <c r="R367" t="s">
        <v>4611</v>
      </c>
      <c r="S367" s="5">
        <v>8.3000000000000004E-2</v>
      </c>
      <c r="T367" t="s">
        <v>4300</v>
      </c>
      <c r="U367" s="5">
        <v>8.3000000000000004E-2</v>
      </c>
      <c r="V367" t="s">
        <v>7205</v>
      </c>
      <c r="W367" s="5">
        <v>8.3000000000000004E-2</v>
      </c>
      <c r="X367" t="s">
        <v>6193</v>
      </c>
      <c r="Y367" s="5">
        <v>8.3000000000000004E-2</v>
      </c>
      <c r="Z367" s="28">
        <v>4111</v>
      </c>
      <c r="AA367">
        <v>12</v>
      </c>
      <c r="AB367">
        <v>0.36</v>
      </c>
      <c r="AC367">
        <v>0.55000000000000004</v>
      </c>
      <c r="AD367">
        <v>0.45400000000000001</v>
      </c>
      <c r="AE367">
        <f>IF(AD367&gt;=0.9,1,0)</f>
        <v>0</v>
      </c>
      <c r="AF367">
        <f>IF(AND(AD367&gt;=0.4,AD367&lt;=0.6),1,0)</f>
        <v>1</v>
      </c>
      <c r="AG367">
        <f>IF(AND(AD367&gt;0.6,AD367&lt;0.9),1,0)</f>
        <v>0</v>
      </c>
      <c r="AH367">
        <f>1-AE367-AF367-AG367</f>
        <v>0</v>
      </c>
      <c r="AI367">
        <f>AE367*B367</f>
        <v>0</v>
      </c>
      <c r="AJ367">
        <f>AF367*B367</f>
        <v>12</v>
      </c>
      <c r="AK367">
        <f>AG367*B367</f>
        <v>0</v>
      </c>
      <c r="AL367">
        <f>AH367*B367</f>
        <v>0</v>
      </c>
      <c r="AM367" s="32">
        <v>1.9915833333333335</v>
      </c>
    </row>
    <row r="368" spans="1:39" x14ac:dyDescent="0.3">
      <c r="A368">
        <v>4126</v>
      </c>
      <c r="B368">
        <v>12</v>
      </c>
      <c r="C368" t="s">
        <v>12869</v>
      </c>
      <c r="D368" t="s">
        <v>6203</v>
      </c>
      <c r="E368">
        <v>88.92</v>
      </c>
      <c r="F368">
        <v>85</v>
      </c>
      <c r="G368">
        <v>91</v>
      </c>
      <c r="H368">
        <v>2010.25</v>
      </c>
      <c r="I368">
        <v>2010</v>
      </c>
      <c r="J368">
        <v>2011</v>
      </c>
      <c r="K368" t="s">
        <v>12870</v>
      </c>
      <c r="L368" t="s">
        <v>1840</v>
      </c>
      <c r="M368" s="15"/>
      <c r="N368" s="9" t="s">
        <v>17969</v>
      </c>
      <c r="P368" t="s">
        <v>87</v>
      </c>
      <c r="Q368" s="5">
        <v>0.58299999999999996</v>
      </c>
      <c r="R368" t="s">
        <v>90</v>
      </c>
      <c r="S368" s="5">
        <v>0.25</v>
      </c>
      <c r="T368" t="s">
        <v>56</v>
      </c>
      <c r="U368" s="5">
        <v>0.16700000000000001</v>
      </c>
      <c r="W368" s="5">
        <v>0</v>
      </c>
      <c r="Y368" s="5">
        <v>0</v>
      </c>
      <c r="Z368" s="28">
        <v>4126</v>
      </c>
      <c r="AA368">
        <v>12</v>
      </c>
      <c r="AB368">
        <v>0.95499999999999996</v>
      </c>
      <c r="AC368">
        <v>0.98899999999999999</v>
      </c>
      <c r="AD368">
        <v>0.97899999999999998</v>
      </c>
      <c r="AE368">
        <f>IF(AD368&gt;=0.9,1,0)</f>
        <v>1</v>
      </c>
      <c r="AF368">
        <f>IF(AND(AD368&gt;=0.4,AD368&lt;=0.6),1,0)</f>
        <v>0</v>
      </c>
      <c r="AG368">
        <f>IF(AND(AD368&gt;0.6,AD368&lt;0.9),1,0)</f>
        <v>0</v>
      </c>
      <c r="AH368">
        <f>1-AE368-AF368-AG368</f>
        <v>0</v>
      </c>
      <c r="AI368">
        <f>AE368*B368</f>
        <v>12</v>
      </c>
      <c r="AJ368">
        <f>AF368*B368</f>
        <v>0</v>
      </c>
      <c r="AK368">
        <f>AG368*B368</f>
        <v>0</v>
      </c>
      <c r="AL368">
        <f>AH368*B368</f>
        <v>0</v>
      </c>
      <c r="AM368" s="32">
        <v>2.2651666666666666</v>
      </c>
    </row>
    <row r="369" spans="1:39" x14ac:dyDescent="0.3">
      <c r="A369">
        <v>3328</v>
      </c>
      <c r="B369">
        <v>12</v>
      </c>
      <c r="C369" t="s">
        <v>12029</v>
      </c>
      <c r="D369" t="s">
        <v>12030</v>
      </c>
      <c r="E369">
        <v>23.67</v>
      </c>
      <c r="F369">
        <v>20</v>
      </c>
      <c r="G369">
        <v>28</v>
      </c>
      <c r="H369">
        <v>2009.5</v>
      </c>
      <c r="I369">
        <v>2009</v>
      </c>
      <c r="J369">
        <v>2012</v>
      </c>
      <c r="K369" t="s">
        <v>12031</v>
      </c>
      <c r="L369" t="s">
        <v>12032</v>
      </c>
      <c r="M369" s="15"/>
      <c r="N369" s="7"/>
      <c r="P369" t="s">
        <v>4299</v>
      </c>
      <c r="Q369" s="5">
        <v>0.33300000000000002</v>
      </c>
      <c r="R369" t="s">
        <v>4610</v>
      </c>
      <c r="S369" s="5">
        <v>0.25</v>
      </c>
      <c r="T369" t="s">
        <v>5941</v>
      </c>
      <c r="U369" s="5">
        <v>0.16700000000000001</v>
      </c>
      <c r="V369" t="s">
        <v>7205</v>
      </c>
      <c r="W369" s="5">
        <v>8.3000000000000004E-2</v>
      </c>
      <c r="X369" t="s">
        <v>4667</v>
      </c>
      <c r="Y369" s="5">
        <v>8.3000000000000004E-2</v>
      </c>
      <c r="Z369" s="28">
        <v>3328</v>
      </c>
      <c r="AA369">
        <v>12</v>
      </c>
      <c r="AB369">
        <v>0.36799999999999999</v>
      </c>
      <c r="AC369">
        <v>0.64</v>
      </c>
      <c r="AD369">
        <v>0.47899999999999998</v>
      </c>
      <c r="AE369">
        <f>IF(AD369&gt;=0.9,1,0)</f>
        <v>0</v>
      </c>
      <c r="AF369">
        <f>IF(AND(AD369&gt;=0.4,AD369&lt;=0.6),1,0)</f>
        <v>1</v>
      </c>
      <c r="AG369">
        <f>IF(AND(AD369&gt;0.6,AD369&lt;0.9),1,0)</f>
        <v>0</v>
      </c>
      <c r="AH369">
        <f>1-AE369-AF369-AG369</f>
        <v>0</v>
      </c>
      <c r="AI369">
        <f>AE369*B369</f>
        <v>0</v>
      </c>
      <c r="AJ369">
        <f>AF369*B369</f>
        <v>12</v>
      </c>
      <c r="AK369">
        <f>AG369*B369</f>
        <v>0</v>
      </c>
      <c r="AL369">
        <f>AH369*B369</f>
        <v>0</v>
      </c>
      <c r="AM369" s="32">
        <v>2.0818333333333334</v>
      </c>
    </row>
    <row r="370" spans="1:39" x14ac:dyDescent="0.3">
      <c r="A370">
        <v>3686</v>
      </c>
      <c r="B370">
        <v>12</v>
      </c>
      <c r="C370" t="s">
        <v>12392</v>
      </c>
      <c r="D370" t="s">
        <v>12393</v>
      </c>
      <c r="E370">
        <v>23.67</v>
      </c>
      <c r="F370">
        <v>20</v>
      </c>
      <c r="G370">
        <v>28</v>
      </c>
      <c r="H370">
        <v>2013.67</v>
      </c>
      <c r="I370">
        <v>2009</v>
      </c>
      <c r="J370">
        <v>2017</v>
      </c>
      <c r="K370" t="s">
        <v>12394</v>
      </c>
      <c r="L370" t="s">
        <v>12395</v>
      </c>
      <c r="M370" s="15"/>
      <c r="N370" s="9" t="s">
        <v>17969</v>
      </c>
      <c r="P370" t="s">
        <v>132</v>
      </c>
      <c r="Q370" s="5">
        <v>0.25</v>
      </c>
      <c r="R370" t="s">
        <v>90</v>
      </c>
      <c r="S370" s="5">
        <v>0.25</v>
      </c>
      <c r="T370" t="s">
        <v>3727</v>
      </c>
      <c r="U370" s="5">
        <v>8.3000000000000004E-2</v>
      </c>
      <c r="V370" t="s">
        <v>4078</v>
      </c>
      <c r="W370" s="5">
        <v>8.3000000000000004E-2</v>
      </c>
      <c r="X370" t="s">
        <v>186</v>
      </c>
      <c r="Y370" s="5">
        <v>8.3000000000000004E-2</v>
      </c>
      <c r="Z370" s="28">
        <v>3686</v>
      </c>
      <c r="AA370">
        <v>12</v>
      </c>
      <c r="AB370">
        <v>0.84599999999999997</v>
      </c>
      <c r="AC370">
        <v>1</v>
      </c>
      <c r="AD370">
        <v>0.92500000000000004</v>
      </c>
      <c r="AE370">
        <f>IF(AD370&gt;=0.9,1,0)</f>
        <v>1</v>
      </c>
      <c r="AF370">
        <f>IF(AND(AD370&gt;=0.4,AD370&lt;=0.6),1,0)</f>
        <v>0</v>
      </c>
      <c r="AG370">
        <f>IF(AND(AD370&gt;0.6,AD370&lt;0.9),1,0)</f>
        <v>0</v>
      </c>
      <c r="AH370">
        <f>1-AE370-AF370-AG370</f>
        <v>0</v>
      </c>
      <c r="AI370">
        <f>AE370*B370</f>
        <v>12</v>
      </c>
      <c r="AJ370">
        <f>AF370*B370</f>
        <v>0</v>
      </c>
      <c r="AK370">
        <f>AG370*B370</f>
        <v>0</v>
      </c>
      <c r="AL370">
        <f>AH370*B370</f>
        <v>0</v>
      </c>
      <c r="AM370" s="32">
        <v>1.7382500000000001</v>
      </c>
    </row>
    <row r="371" spans="1:39" x14ac:dyDescent="0.3">
      <c r="A371">
        <v>3009</v>
      </c>
      <c r="B371">
        <v>12</v>
      </c>
      <c r="C371" t="s">
        <v>5609</v>
      </c>
      <c r="D371" t="s">
        <v>5610</v>
      </c>
      <c r="E371">
        <v>31.58</v>
      </c>
      <c r="F371">
        <v>29</v>
      </c>
      <c r="G371">
        <v>38</v>
      </c>
      <c r="H371">
        <v>2009.25</v>
      </c>
      <c r="I371">
        <v>2008</v>
      </c>
      <c r="J371">
        <v>2011</v>
      </c>
      <c r="K371" t="s">
        <v>1460</v>
      </c>
      <c r="L371" t="s">
        <v>1461</v>
      </c>
      <c r="M371" s="15"/>
      <c r="N371" s="9" t="s">
        <v>17969</v>
      </c>
      <c r="P371" t="s">
        <v>74</v>
      </c>
      <c r="Q371" s="5">
        <v>0.75</v>
      </c>
      <c r="R371" t="s">
        <v>90</v>
      </c>
      <c r="S371" s="5">
        <v>8.3000000000000004E-2</v>
      </c>
      <c r="T371" t="s">
        <v>5611</v>
      </c>
      <c r="U371" s="5">
        <v>8.3000000000000004E-2</v>
      </c>
      <c r="V371" t="s">
        <v>79</v>
      </c>
      <c r="W371" s="5">
        <v>8.3000000000000004E-2</v>
      </c>
      <c r="Y371" s="5">
        <v>0</v>
      </c>
      <c r="Z371" s="28">
        <v>3009</v>
      </c>
      <c r="AA371">
        <v>12</v>
      </c>
      <c r="AB371">
        <v>0.84399999999999997</v>
      </c>
      <c r="AC371">
        <v>0.96399999999999997</v>
      </c>
      <c r="AD371">
        <v>0.92700000000000005</v>
      </c>
      <c r="AE371">
        <f>IF(AD371&gt;=0.9,1,0)</f>
        <v>1</v>
      </c>
      <c r="AF371">
        <f>IF(AND(AD371&gt;=0.4,AD371&lt;=0.6),1,0)</f>
        <v>0</v>
      </c>
      <c r="AG371">
        <f>IF(AND(AD371&gt;0.6,AD371&lt;0.9),1,0)</f>
        <v>0</v>
      </c>
      <c r="AH371">
        <f>1-AE371-AF371-AG371</f>
        <v>0</v>
      </c>
      <c r="AI371">
        <f>AE371*B371</f>
        <v>12</v>
      </c>
      <c r="AJ371">
        <f>AF371*B371</f>
        <v>0</v>
      </c>
      <c r="AK371">
        <f>AG371*B371</f>
        <v>0</v>
      </c>
      <c r="AL371">
        <f>AH371*B371</f>
        <v>0</v>
      </c>
      <c r="AM371" s="32">
        <v>2.6532499999999999</v>
      </c>
    </row>
    <row r="372" spans="1:39" x14ac:dyDescent="0.3">
      <c r="A372">
        <v>2824</v>
      </c>
      <c r="B372">
        <v>12</v>
      </c>
      <c r="C372" t="s">
        <v>5528</v>
      </c>
      <c r="D372" t="s">
        <v>5529</v>
      </c>
      <c r="E372">
        <v>55.42</v>
      </c>
      <c r="F372">
        <v>53</v>
      </c>
      <c r="G372">
        <v>63</v>
      </c>
      <c r="H372">
        <v>2008.92</v>
      </c>
      <c r="I372">
        <v>2007</v>
      </c>
      <c r="J372">
        <v>2012</v>
      </c>
      <c r="K372" t="s">
        <v>1405</v>
      </c>
      <c r="L372" t="s">
        <v>1406</v>
      </c>
      <c r="M372" s="15"/>
      <c r="N372" s="9" t="s">
        <v>17969</v>
      </c>
      <c r="P372" t="s">
        <v>132</v>
      </c>
      <c r="Q372" s="5">
        <v>0.33300000000000002</v>
      </c>
      <c r="R372" t="s">
        <v>3781</v>
      </c>
      <c r="S372" s="5">
        <v>0.25</v>
      </c>
      <c r="T372" t="s">
        <v>57</v>
      </c>
      <c r="U372" s="5">
        <v>8.3000000000000004E-2</v>
      </c>
      <c r="V372" t="s">
        <v>56</v>
      </c>
      <c r="W372" s="5">
        <v>8.3000000000000004E-2</v>
      </c>
      <c r="X372" t="s">
        <v>3673</v>
      </c>
      <c r="Y372" s="5">
        <v>8.3000000000000004E-2</v>
      </c>
      <c r="Z372" s="28">
        <v>2824</v>
      </c>
      <c r="AA372">
        <v>12</v>
      </c>
      <c r="AB372">
        <v>0.73099999999999998</v>
      </c>
      <c r="AC372">
        <v>0.92300000000000004</v>
      </c>
      <c r="AD372">
        <v>0.81</v>
      </c>
      <c r="AE372">
        <f>IF(AD372&gt;=0.9,1,0)</f>
        <v>0</v>
      </c>
      <c r="AF372">
        <f>IF(AND(AD372&gt;=0.4,AD372&lt;=0.6),1,0)</f>
        <v>0</v>
      </c>
      <c r="AG372">
        <f>IF(AND(AD372&gt;0.6,AD372&lt;0.9),1,0)</f>
        <v>1</v>
      </c>
      <c r="AH372">
        <f>1-AE372-AF372-AG372</f>
        <v>0</v>
      </c>
      <c r="AI372">
        <f>AE372*B372</f>
        <v>0</v>
      </c>
      <c r="AJ372">
        <f>AF372*B372</f>
        <v>0</v>
      </c>
      <c r="AK372">
        <f>AG372*B372</f>
        <v>12</v>
      </c>
      <c r="AL372">
        <f>AH372*B372</f>
        <v>0</v>
      </c>
      <c r="AM372" s="32">
        <v>2.2491666666666665</v>
      </c>
    </row>
    <row r="373" spans="1:39" x14ac:dyDescent="0.3">
      <c r="A373">
        <v>2288</v>
      </c>
      <c r="B373">
        <v>12</v>
      </c>
      <c r="C373" t="s">
        <v>11047</v>
      </c>
      <c r="D373" t="s">
        <v>11048</v>
      </c>
      <c r="E373">
        <v>23.25</v>
      </c>
      <c r="F373">
        <v>20</v>
      </c>
      <c r="G373">
        <v>27</v>
      </c>
      <c r="H373">
        <v>2009.75</v>
      </c>
      <c r="I373">
        <v>2006</v>
      </c>
      <c r="J373">
        <v>2014</v>
      </c>
      <c r="K373" t="s">
        <v>11049</v>
      </c>
      <c r="L373" t="s">
        <v>11050</v>
      </c>
      <c r="M373" s="15"/>
      <c r="N373" s="9" t="s">
        <v>17969</v>
      </c>
      <c r="P373" t="s">
        <v>73</v>
      </c>
      <c r="Q373" s="5">
        <v>0.5</v>
      </c>
      <c r="R373" t="s">
        <v>78</v>
      </c>
      <c r="S373" s="5">
        <v>0.33300000000000002</v>
      </c>
      <c r="T373" t="s">
        <v>74</v>
      </c>
      <c r="U373" s="5">
        <v>8.3000000000000004E-2</v>
      </c>
      <c r="V373" t="s">
        <v>3817</v>
      </c>
      <c r="W373" s="5">
        <v>8.3000000000000004E-2</v>
      </c>
      <c r="Y373" s="5">
        <v>0</v>
      </c>
      <c r="Z373" s="28">
        <v>2288</v>
      </c>
      <c r="AA373">
        <v>12</v>
      </c>
      <c r="AB373">
        <v>0.7</v>
      </c>
      <c r="AC373">
        <v>0.95199999999999996</v>
      </c>
      <c r="AD373">
        <v>0.81499999999999995</v>
      </c>
      <c r="AE373">
        <f>IF(AD373&gt;=0.9,1,0)</f>
        <v>0</v>
      </c>
      <c r="AF373">
        <f>IF(AND(AD373&gt;=0.4,AD373&lt;=0.6),1,0)</f>
        <v>0</v>
      </c>
      <c r="AG373">
        <f>IF(AND(AD373&gt;0.6,AD373&lt;0.9),1,0)</f>
        <v>1</v>
      </c>
      <c r="AH373">
        <f>1-AE373-AF373-AG373</f>
        <v>0</v>
      </c>
      <c r="AI373">
        <f>AE373*B373</f>
        <v>0</v>
      </c>
      <c r="AJ373">
        <f>AF373*B373</f>
        <v>0</v>
      </c>
      <c r="AK373">
        <f>AG373*B373</f>
        <v>12</v>
      </c>
      <c r="AL373">
        <f>AH373*B373</f>
        <v>0</v>
      </c>
      <c r="AM373" s="32">
        <v>2.6774166666666663</v>
      </c>
    </row>
    <row r="374" spans="1:39" x14ac:dyDescent="0.3">
      <c r="A374">
        <v>2450</v>
      </c>
      <c r="B374">
        <v>12</v>
      </c>
      <c r="C374" t="s">
        <v>11193</v>
      </c>
      <c r="D374" t="s">
        <v>7843</v>
      </c>
      <c r="E374">
        <v>26.83</v>
      </c>
      <c r="F374">
        <v>21</v>
      </c>
      <c r="G374">
        <v>32</v>
      </c>
      <c r="H374">
        <v>2014</v>
      </c>
      <c r="I374">
        <v>2006</v>
      </c>
      <c r="J374">
        <v>2018</v>
      </c>
      <c r="K374" t="s">
        <v>11194</v>
      </c>
      <c r="L374" t="s">
        <v>2955</v>
      </c>
      <c r="M374" s="15"/>
      <c r="N374" s="9" t="s">
        <v>17969</v>
      </c>
      <c r="P374" t="s">
        <v>11195</v>
      </c>
      <c r="Q374" s="5">
        <v>0.25</v>
      </c>
      <c r="R374" t="s">
        <v>7844</v>
      </c>
      <c r="S374" s="5">
        <v>0.16700000000000001</v>
      </c>
      <c r="T374" t="s">
        <v>8795</v>
      </c>
      <c r="U374" s="5">
        <v>0.16700000000000001</v>
      </c>
      <c r="V374" t="s">
        <v>4151</v>
      </c>
      <c r="W374" s="5">
        <v>8.3000000000000004E-2</v>
      </c>
      <c r="X374" t="s">
        <v>56</v>
      </c>
      <c r="Y374" s="5">
        <v>8.3000000000000004E-2</v>
      </c>
      <c r="Z374" s="28">
        <v>2450</v>
      </c>
      <c r="AA374">
        <v>12</v>
      </c>
      <c r="AB374">
        <v>0.72699999999999998</v>
      </c>
      <c r="AC374">
        <v>1</v>
      </c>
      <c r="AD374">
        <v>0.89400000000000002</v>
      </c>
      <c r="AE374">
        <f>IF(AD374&gt;=0.9,1,0)</f>
        <v>0</v>
      </c>
      <c r="AF374">
        <f>IF(AND(AD374&gt;=0.4,AD374&lt;=0.6),1,0)</f>
        <v>0</v>
      </c>
      <c r="AG374">
        <f>IF(AND(AD374&gt;0.6,AD374&lt;0.9),1,0)</f>
        <v>1</v>
      </c>
      <c r="AH374">
        <f>1-AE374-AF374-AG374</f>
        <v>0</v>
      </c>
      <c r="AI374">
        <f>AE374*B374</f>
        <v>0</v>
      </c>
      <c r="AJ374">
        <f>AF374*B374</f>
        <v>0</v>
      </c>
      <c r="AK374">
        <f>AG374*B374</f>
        <v>12</v>
      </c>
      <c r="AL374">
        <f>AH374*B374</f>
        <v>0</v>
      </c>
      <c r="AM374" s="32">
        <v>1.5980833333333333</v>
      </c>
    </row>
    <row r="375" spans="1:39" x14ac:dyDescent="0.3">
      <c r="A375">
        <v>2057</v>
      </c>
      <c r="B375">
        <v>12</v>
      </c>
      <c r="C375" t="s">
        <v>10815</v>
      </c>
      <c r="D375" t="s">
        <v>10816</v>
      </c>
      <c r="E375">
        <v>28.75</v>
      </c>
      <c r="F375">
        <v>22</v>
      </c>
      <c r="G375">
        <v>37</v>
      </c>
      <c r="H375">
        <v>2007.92</v>
      </c>
      <c r="I375">
        <v>2005</v>
      </c>
      <c r="J375">
        <v>2010</v>
      </c>
      <c r="K375" t="s">
        <v>10817</v>
      </c>
      <c r="L375" t="s">
        <v>10818</v>
      </c>
      <c r="M375" s="15"/>
      <c r="N375" s="7"/>
      <c r="P375" t="s">
        <v>4383</v>
      </c>
      <c r="Q375" s="5">
        <v>0.33300000000000002</v>
      </c>
      <c r="R375" t="s">
        <v>4295</v>
      </c>
      <c r="S375" s="5">
        <v>0.33300000000000002</v>
      </c>
      <c r="T375" t="s">
        <v>5052</v>
      </c>
      <c r="U375" s="5">
        <v>8.3000000000000004E-2</v>
      </c>
      <c r="V375" t="s">
        <v>3999</v>
      </c>
      <c r="W375" s="5">
        <v>8.3000000000000004E-2</v>
      </c>
      <c r="X375" t="s">
        <v>5067</v>
      </c>
      <c r="Y375" s="5">
        <v>8.3000000000000004E-2</v>
      </c>
      <c r="Z375" s="28">
        <v>2057</v>
      </c>
      <c r="AA375">
        <v>12</v>
      </c>
      <c r="AB375">
        <v>0.42899999999999999</v>
      </c>
      <c r="AC375">
        <v>0.56000000000000005</v>
      </c>
      <c r="AD375">
        <v>0.503</v>
      </c>
      <c r="AE375">
        <f>IF(AD375&gt;=0.9,1,0)</f>
        <v>0</v>
      </c>
      <c r="AF375">
        <f>IF(AND(AD375&gt;=0.4,AD375&lt;=0.6),1,0)</f>
        <v>1</v>
      </c>
      <c r="AG375">
        <f>IF(AND(AD375&gt;0.6,AD375&lt;0.9),1,0)</f>
        <v>0</v>
      </c>
      <c r="AH375">
        <f>1-AE375-AF375-AG375</f>
        <v>0</v>
      </c>
      <c r="AI375">
        <f>AE375*B375</f>
        <v>0</v>
      </c>
      <c r="AJ375">
        <f>AF375*B375</f>
        <v>12</v>
      </c>
      <c r="AK375">
        <f>AG375*B375</f>
        <v>0</v>
      </c>
      <c r="AL375">
        <f>AH375*B375</f>
        <v>0</v>
      </c>
      <c r="AM375" s="32">
        <v>2.6308333333333334</v>
      </c>
    </row>
    <row r="376" spans="1:39" x14ac:dyDescent="0.3">
      <c r="A376">
        <v>2143</v>
      </c>
      <c r="B376">
        <v>12</v>
      </c>
      <c r="C376" t="s">
        <v>10905</v>
      </c>
      <c r="D376" t="s">
        <v>10906</v>
      </c>
      <c r="E376">
        <v>24.83</v>
      </c>
      <c r="F376">
        <v>21</v>
      </c>
      <c r="G376">
        <v>33</v>
      </c>
      <c r="H376">
        <v>2007.42</v>
      </c>
      <c r="I376">
        <v>2005</v>
      </c>
      <c r="J376">
        <v>2010</v>
      </c>
      <c r="K376" t="s">
        <v>10907</v>
      </c>
      <c r="L376" t="s">
        <v>10908</v>
      </c>
      <c r="M376" s="15"/>
      <c r="N376" s="9" t="s">
        <v>17969</v>
      </c>
      <c r="P376" t="s">
        <v>57</v>
      </c>
      <c r="Q376" s="5">
        <v>0.58299999999999996</v>
      </c>
      <c r="R376" t="s">
        <v>90</v>
      </c>
      <c r="S376" s="5">
        <v>0.16700000000000001</v>
      </c>
      <c r="T376" t="s">
        <v>56</v>
      </c>
      <c r="U376" s="5">
        <v>8.3000000000000004E-2</v>
      </c>
      <c r="V376" t="s">
        <v>3673</v>
      </c>
      <c r="W376" s="5">
        <v>8.3000000000000004E-2</v>
      </c>
      <c r="X376" t="s">
        <v>132</v>
      </c>
      <c r="Y376" s="5">
        <v>8.3000000000000004E-2</v>
      </c>
      <c r="Z376" s="28">
        <v>2143</v>
      </c>
      <c r="AA376">
        <v>12</v>
      </c>
      <c r="AB376">
        <v>0.81</v>
      </c>
      <c r="AC376">
        <v>0.89700000000000002</v>
      </c>
      <c r="AD376">
        <v>0.85099999999999998</v>
      </c>
      <c r="AE376">
        <f>IF(AD376&gt;=0.9,1,0)</f>
        <v>0</v>
      </c>
      <c r="AF376">
        <f>IF(AND(AD376&gt;=0.4,AD376&lt;=0.6),1,0)</f>
        <v>0</v>
      </c>
      <c r="AG376">
        <f>IF(AND(AD376&gt;0.6,AD376&lt;0.9),1,0)</f>
        <v>1</v>
      </c>
      <c r="AH376">
        <f>1-AE376-AF376-AG376</f>
        <v>0</v>
      </c>
      <c r="AI376">
        <f>AE376*B376</f>
        <v>0</v>
      </c>
      <c r="AJ376">
        <f>AF376*B376</f>
        <v>0</v>
      </c>
      <c r="AK376">
        <f>AG376*B376</f>
        <v>12</v>
      </c>
      <c r="AL376">
        <f>AH376*B376</f>
        <v>0</v>
      </c>
      <c r="AM376" s="32">
        <v>2.3007500000000003</v>
      </c>
    </row>
    <row r="377" spans="1:39" x14ac:dyDescent="0.3">
      <c r="A377">
        <v>1691</v>
      </c>
      <c r="B377">
        <v>12</v>
      </c>
      <c r="C377" t="s">
        <v>4817</v>
      </c>
      <c r="D377" t="s">
        <v>4818</v>
      </c>
      <c r="E377">
        <v>38.33</v>
      </c>
      <c r="F377">
        <v>33</v>
      </c>
      <c r="G377">
        <v>44</v>
      </c>
      <c r="H377">
        <v>2006.58</v>
      </c>
      <c r="I377">
        <v>2004</v>
      </c>
      <c r="J377">
        <v>2010</v>
      </c>
      <c r="K377" t="s">
        <v>976</v>
      </c>
      <c r="L377" t="s">
        <v>977</v>
      </c>
      <c r="M377" s="15"/>
      <c r="N377" s="7"/>
      <c r="P377" t="s">
        <v>4969</v>
      </c>
      <c r="Q377" s="5">
        <v>0.16700000000000001</v>
      </c>
      <c r="R377" t="s">
        <v>4524</v>
      </c>
      <c r="S377" s="5">
        <v>0.16700000000000001</v>
      </c>
      <c r="T377" t="s">
        <v>3936</v>
      </c>
      <c r="U377" s="5">
        <v>0.16700000000000001</v>
      </c>
      <c r="V377" t="s">
        <v>4819</v>
      </c>
      <c r="W377" s="5">
        <v>8.3000000000000004E-2</v>
      </c>
      <c r="X377" t="s">
        <v>3800</v>
      </c>
      <c r="Y377" s="5">
        <v>8.3000000000000004E-2</v>
      </c>
      <c r="Z377" s="28">
        <v>1691</v>
      </c>
      <c r="AA377">
        <v>12</v>
      </c>
      <c r="AB377">
        <v>0.438</v>
      </c>
      <c r="AC377">
        <v>0.58099999999999996</v>
      </c>
      <c r="AD377">
        <v>0.50900000000000001</v>
      </c>
      <c r="AE377">
        <f>IF(AD377&gt;=0.9,1,0)</f>
        <v>0</v>
      </c>
      <c r="AF377">
        <f>IF(AND(AD377&gt;=0.4,AD377&lt;=0.6),1,0)</f>
        <v>1</v>
      </c>
      <c r="AG377">
        <f>IF(AND(AD377&gt;0.6,AD377&lt;0.9),1,0)</f>
        <v>0</v>
      </c>
      <c r="AH377">
        <f>1-AE377-AF377-AG377</f>
        <v>0</v>
      </c>
      <c r="AI377">
        <f>AE377*B377</f>
        <v>0</v>
      </c>
      <c r="AJ377">
        <f>AF377*B377</f>
        <v>12</v>
      </c>
      <c r="AK377">
        <f>AG377*B377</f>
        <v>0</v>
      </c>
      <c r="AL377">
        <f>AH377*B377</f>
        <v>0</v>
      </c>
      <c r="AM377" s="32">
        <v>2.9095</v>
      </c>
    </row>
    <row r="378" spans="1:39" x14ac:dyDescent="0.3">
      <c r="A378">
        <v>1496</v>
      </c>
      <c r="B378">
        <v>12</v>
      </c>
      <c r="C378" t="s">
        <v>10284</v>
      </c>
      <c r="D378" t="s">
        <v>4683</v>
      </c>
      <c r="E378">
        <v>30.5</v>
      </c>
      <c r="F378">
        <v>26</v>
      </c>
      <c r="G378">
        <v>35</v>
      </c>
      <c r="H378">
        <v>2003.75</v>
      </c>
      <c r="I378">
        <v>2003</v>
      </c>
      <c r="J378">
        <v>2006</v>
      </c>
      <c r="K378" t="s">
        <v>10285</v>
      </c>
      <c r="L378" t="s">
        <v>891</v>
      </c>
      <c r="M378" s="15"/>
      <c r="N378" s="9" t="s">
        <v>17969</v>
      </c>
      <c r="P378" t="s">
        <v>72</v>
      </c>
      <c r="Q378" s="5">
        <v>1</v>
      </c>
      <c r="S378" s="5">
        <v>0</v>
      </c>
      <c r="U378" s="5">
        <v>0</v>
      </c>
      <c r="W378" s="5">
        <v>0</v>
      </c>
      <c r="Y378" s="5">
        <v>0</v>
      </c>
      <c r="Z378" s="28">
        <v>1496</v>
      </c>
      <c r="AA378">
        <v>12</v>
      </c>
      <c r="AB378">
        <v>0.84599999999999997</v>
      </c>
      <c r="AC378">
        <v>0.96699999999999997</v>
      </c>
      <c r="AD378">
        <v>0.91700000000000004</v>
      </c>
      <c r="AE378">
        <f>IF(AD378&gt;=0.9,1,0)</f>
        <v>1</v>
      </c>
      <c r="AF378">
        <f>IF(AND(AD378&gt;=0.4,AD378&lt;=0.6),1,0)</f>
        <v>0</v>
      </c>
      <c r="AG378">
        <f>IF(AND(AD378&gt;0.6,AD378&lt;0.9),1,0)</f>
        <v>0</v>
      </c>
      <c r="AH378">
        <f>1-AE378-AF378-AG378</f>
        <v>0</v>
      </c>
      <c r="AI378">
        <f>AE378*B378</f>
        <v>12</v>
      </c>
      <c r="AJ378">
        <f>AF378*B378</f>
        <v>0</v>
      </c>
      <c r="AK378">
        <f>AG378*B378</f>
        <v>0</v>
      </c>
      <c r="AL378">
        <f>AH378*B378</f>
        <v>0</v>
      </c>
      <c r="AM378" s="32">
        <v>2.9120833333333334</v>
      </c>
    </row>
    <row r="379" spans="1:39" x14ac:dyDescent="0.3">
      <c r="A379">
        <v>1300</v>
      </c>
      <c r="B379">
        <v>12</v>
      </c>
      <c r="C379" t="s">
        <v>10115</v>
      </c>
      <c r="D379" t="s">
        <v>10116</v>
      </c>
      <c r="E379">
        <v>29.5</v>
      </c>
      <c r="F379">
        <v>25</v>
      </c>
      <c r="G379">
        <v>35</v>
      </c>
      <c r="H379">
        <v>2003.42</v>
      </c>
      <c r="I379">
        <v>2002</v>
      </c>
      <c r="J379">
        <v>2009</v>
      </c>
      <c r="K379" t="s">
        <v>10117</v>
      </c>
      <c r="L379" t="s">
        <v>10118</v>
      </c>
      <c r="M379" s="15"/>
      <c r="N379" s="7"/>
      <c r="P379" t="s">
        <v>4573</v>
      </c>
      <c r="Q379" s="5">
        <v>0.58299999999999996</v>
      </c>
      <c r="R379" t="s">
        <v>4572</v>
      </c>
      <c r="S379" s="5">
        <v>0.33300000000000002</v>
      </c>
      <c r="T379" t="s">
        <v>4571</v>
      </c>
      <c r="U379" s="5">
        <v>8.3000000000000004E-2</v>
      </c>
      <c r="W379" s="5">
        <v>0</v>
      </c>
      <c r="Y379" s="5">
        <v>0</v>
      </c>
      <c r="Z379" s="28">
        <v>1300</v>
      </c>
      <c r="AA379">
        <v>12</v>
      </c>
      <c r="AB379">
        <v>0.75</v>
      </c>
      <c r="AC379">
        <v>0.89300000000000002</v>
      </c>
      <c r="AD379">
        <v>0.82299999999999995</v>
      </c>
      <c r="AE379">
        <f>IF(AD379&gt;=0.9,1,0)</f>
        <v>0</v>
      </c>
      <c r="AF379">
        <f>IF(AND(AD379&gt;=0.4,AD379&lt;=0.6),1,0)</f>
        <v>0</v>
      </c>
      <c r="AG379">
        <f>IF(AND(AD379&gt;0.6,AD379&lt;0.9),1,0)</f>
        <v>1</v>
      </c>
      <c r="AH379">
        <f>1-AE379-AF379-AG379</f>
        <v>0</v>
      </c>
      <c r="AI379">
        <f>AE379*B379</f>
        <v>0</v>
      </c>
      <c r="AJ379">
        <f>AF379*B379</f>
        <v>0</v>
      </c>
      <c r="AK379">
        <f>AG379*B379</f>
        <v>12</v>
      </c>
      <c r="AL379">
        <f>AH379*B379</f>
        <v>0</v>
      </c>
      <c r="AM379" s="32">
        <v>2.9326666666666665</v>
      </c>
    </row>
    <row r="380" spans="1:39" x14ac:dyDescent="0.3">
      <c r="A380">
        <v>1352</v>
      </c>
      <c r="B380">
        <v>12</v>
      </c>
      <c r="C380" t="s">
        <v>4614</v>
      </c>
      <c r="D380" t="s">
        <v>4615</v>
      </c>
      <c r="E380">
        <v>26.42</v>
      </c>
      <c r="F380">
        <v>26</v>
      </c>
      <c r="G380">
        <v>29</v>
      </c>
      <c r="H380">
        <v>2005.83</v>
      </c>
      <c r="I380">
        <v>2002</v>
      </c>
      <c r="J380">
        <v>2009</v>
      </c>
      <c r="K380" t="s">
        <v>845</v>
      </c>
      <c r="L380" t="s">
        <v>846</v>
      </c>
      <c r="M380" s="15"/>
      <c r="N380" s="7"/>
      <c r="P380" t="s">
        <v>3800</v>
      </c>
      <c r="Q380" s="5">
        <v>0.16700000000000001</v>
      </c>
      <c r="R380" t="s">
        <v>3838</v>
      </c>
      <c r="S380" s="5">
        <v>0.16700000000000001</v>
      </c>
      <c r="T380" t="s">
        <v>4116</v>
      </c>
      <c r="U380" s="5">
        <v>8.3000000000000004E-2</v>
      </c>
      <c r="V380" t="s">
        <v>149</v>
      </c>
      <c r="W380" s="5">
        <v>8.3000000000000004E-2</v>
      </c>
      <c r="X380" t="s">
        <v>4616</v>
      </c>
      <c r="Y380" s="5">
        <v>8.3000000000000004E-2</v>
      </c>
      <c r="Z380" s="28">
        <v>1352</v>
      </c>
      <c r="AA380">
        <v>12</v>
      </c>
      <c r="AB380">
        <v>0.4</v>
      </c>
      <c r="AC380">
        <v>0.5</v>
      </c>
      <c r="AD380">
        <v>0.42899999999999999</v>
      </c>
      <c r="AE380">
        <f>IF(AD380&gt;=0.9,1,0)</f>
        <v>0</v>
      </c>
      <c r="AF380">
        <f>IF(AND(AD380&gt;=0.4,AD380&lt;=0.6),1,0)</f>
        <v>1</v>
      </c>
      <c r="AG380">
        <f>IF(AND(AD380&gt;0.6,AD380&lt;0.9),1,0)</f>
        <v>0</v>
      </c>
      <c r="AH380">
        <f>1-AE380-AF380-AG380</f>
        <v>0</v>
      </c>
      <c r="AI380">
        <f>AE380*B380</f>
        <v>0</v>
      </c>
      <c r="AJ380">
        <f>AF380*B380</f>
        <v>12</v>
      </c>
      <c r="AK380">
        <f>AG380*B380</f>
        <v>0</v>
      </c>
      <c r="AL380">
        <f>AH380*B380</f>
        <v>0</v>
      </c>
      <c r="AM380" s="32">
        <v>2.6669999999999998</v>
      </c>
    </row>
    <row r="381" spans="1:39" x14ac:dyDescent="0.3">
      <c r="A381">
        <v>1144</v>
      </c>
      <c r="B381">
        <v>12</v>
      </c>
      <c r="C381" t="s">
        <v>9998</v>
      </c>
      <c r="D381" t="s">
        <v>4454</v>
      </c>
      <c r="E381">
        <v>65.42</v>
      </c>
      <c r="F381">
        <v>57</v>
      </c>
      <c r="G381">
        <v>71</v>
      </c>
      <c r="H381">
        <v>2003</v>
      </c>
      <c r="I381">
        <v>2001</v>
      </c>
      <c r="J381">
        <v>2005</v>
      </c>
      <c r="K381" t="s">
        <v>9999</v>
      </c>
      <c r="L381" t="s">
        <v>745</v>
      </c>
      <c r="M381" s="15"/>
      <c r="N381" s="9" t="s">
        <v>17969</v>
      </c>
      <c r="P381" t="s">
        <v>90</v>
      </c>
      <c r="Q381" s="5">
        <v>0.66700000000000004</v>
      </c>
      <c r="R381" t="s">
        <v>56</v>
      </c>
      <c r="S381" s="5">
        <v>0.16700000000000001</v>
      </c>
      <c r="T381" t="s">
        <v>3673</v>
      </c>
      <c r="U381" s="5">
        <v>0.16700000000000001</v>
      </c>
      <c r="W381" s="5">
        <v>0</v>
      </c>
      <c r="Y381" s="5">
        <v>0</v>
      </c>
      <c r="Z381" s="28">
        <v>1144</v>
      </c>
      <c r="AA381">
        <v>12</v>
      </c>
      <c r="AB381">
        <v>0.89300000000000002</v>
      </c>
      <c r="AC381">
        <v>0.97</v>
      </c>
      <c r="AD381">
        <v>0.94899999999999995</v>
      </c>
      <c r="AE381">
        <f>IF(AD381&gt;=0.9,1,0)</f>
        <v>1</v>
      </c>
      <c r="AF381">
        <f>IF(AND(AD381&gt;=0.4,AD381&lt;=0.6),1,0)</f>
        <v>0</v>
      </c>
      <c r="AG381">
        <f>IF(AND(AD381&gt;0.6,AD381&lt;0.9),1,0)</f>
        <v>0</v>
      </c>
      <c r="AH381">
        <f>1-AE381-AF381-AG381</f>
        <v>0</v>
      </c>
      <c r="AI381">
        <f>AE381*B381</f>
        <v>12</v>
      </c>
      <c r="AJ381">
        <f>AF381*B381</f>
        <v>0</v>
      </c>
      <c r="AK381">
        <f>AG381*B381</f>
        <v>0</v>
      </c>
      <c r="AL381">
        <f>AH381*B381</f>
        <v>0</v>
      </c>
      <c r="AM381" s="32">
        <v>2.3130000000000002</v>
      </c>
    </row>
    <row r="382" spans="1:39" x14ac:dyDescent="0.3">
      <c r="A382">
        <v>916</v>
      </c>
      <c r="B382">
        <v>12</v>
      </c>
      <c r="C382" t="s">
        <v>4310</v>
      </c>
      <c r="D382" t="s">
        <v>4311</v>
      </c>
      <c r="E382">
        <v>27.17</v>
      </c>
      <c r="F382">
        <v>26</v>
      </c>
      <c r="G382">
        <v>28</v>
      </c>
      <c r="H382">
        <v>2002.42</v>
      </c>
      <c r="I382">
        <v>2000</v>
      </c>
      <c r="J382">
        <v>2006</v>
      </c>
      <c r="K382" t="s">
        <v>650</v>
      </c>
      <c r="L382" t="s">
        <v>651</v>
      </c>
      <c r="M382" s="15"/>
      <c r="N382" s="9" t="s">
        <v>17969</v>
      </c>
      <c r="P382" t="s">
        <v>90</v>
      </c>
      <c r="Q382" s="5">
        <v>0.66700000000000004</v>
      </c>
      <c r="R382" t="s">
        <v>87</v>
      </c>
      <c r="S382" s="5">
        <v>0.25</v>
      </c>
      <c r="T382" t="s">
        <v>185</v>
      </c>
      <c r="U382" s="5">
        <v>8.3000000000000004E-2</v>
      </c>
      <c r="W382" s="5">
        <v>0</v>
      </c>
      <c r="Y382" s="5">
        <v>0</v>
      </c>
      <c r="Z382" s="28">
        <v>916</v>
      </c>
      <c r="AA382">
        <v>12</v>
      </c>
      <c r="AB382">
        <v>0.96</v>
      </c>
      <c r="AC382">
        <v>1</v>
      </c>
      <c r="AD382">
        <v>0.96499999999999997</v>
      </c>
      <c r="AE382">
        <f>IF(AD382&gt;=0.9,1,0)</f>
        <v>1</v>
      </c>
      <c r="AF382">
        <f>IF(AND(AD382&gt;=0.4,AD382&lt;=0.6),1,0)</f>
        <v>0</v>
      </c>
      <c r="AG382">
        <f>IF(AND(AD382&gt;0.6,AD382&lt;0.9),1,0)</f>
        <v>0</v>
      </c>
      <c r="AH382">
        <f>1-AE382-AF382-AG382</f>
        <v>0</v>
      </c>
      <c r="AI382">
        <f>AE382*B382</f>
        <v>12</v>
      </c>
      <c r="AJ382">
        <f>AF382*B382</f>
        <v>0</v>
      </c>
      <c r="AK382">
        <f>AG382*B382</f>
        <v>0</v>
      </c>
      <c r="AL382">
        <f>AH382*B382</f>
        <v>0</v>
      </c>
      <c r="AM382" s="32">
        <v>2.3953333333333333</v>
      </c>
    </row>
    <row r="383" spans="1:39" x14ac:dyDescent="0.3">
      <c r="A383">
        <v>919</v>
      </c>
      <c r="B383">
        <v>12</v>
      </c>
      <c r="C383" t="s">
        <v>4312</v>
      </c>
      <c r="D383" t="s">
        <v>4313</v>
      </c>
      <c r="E383">
        <v>21.58</v>
      </c>
      <c r="F383">
        <v>20</v>
      </c>
      <c r="G383">
        <v>24</v>
      </c>
      <c r="H383">
        <v>2003.17</v>
      </c>
      <c r="I383">
        <v>2000</v>
      </c>
      <c r="J383">
        <v>2006</v>
      </c>
      <c r="K383" t="s">
        <v>652</v>
      </c>
      <c r="L383" t="s">
        <v>653</v>
      </c>
      <c r="M383" s="15"/>
      <c r="N383" s="9" t="s">
        <v>17969</v>
      </c>
      <c r="P383" t="s">
        <v>132</v>
      </c>
      <c r="Q383" s="5">
        <v>0.66700000000000004</v>
      </c>
      <c r="R383" t="s">
        <v>90</v>
      </c>
      <c r="S383" s="5">
        <v>0.16700000000000001</v>
      </c>
      <c r="T383" t="s">
        <v>3672</v>
      </c>
      <c r="U383" s="5">
        <v>8.3000000000000004E-2</v>
      </c>
      <c r="V383" t="s">
        <v>57</v>
      </c>
      <c r="W383" s="5">
        <v>8.3000000000000004E-2</v>
      </c>
      <c r="Y383" s="5">
        <v>0</v>
      </c>
      <c r="Z383" s="28">
        <v>919</v>
      </c>
      <c r="AA383">
        <v>12</v>
      </c>
      <c r="AB383">
        <v>0.63200000000000001</v>
      </c>
      <c r="AC383">
        <v>0.8</v>
      </c>
      <c r="AD383">
        <v>0.69599999999999995</v>
      </c>
      <c r="AE383">
        <f>IF(AD383&gt;=0.9,1,0)</f>
        <v>0</v>
      </c>
      <c r="AF383">
        <f>IF(AND(AD383&gt;=0.4,AD383&lt;=0.6),1,0)</f>
        <v>0</v>
      </c>
      <c r="AG383">
        <f>IF(AND(AD383&gt;0.6,AD383&lt;0.9),1,0)</f>
        <v>1</v>
      </c>
      <c r="AH383">
        <f>1-AE383-AF383-AG383</f>
        <v>0</v>
      </c>
      <c r="AI383">
        <f>AE383*B383</f>
        <v>0</v>
      </c>
      <c r="AJ383">
        <f>AF383*B383</f>
        <v>0</v>
      </c>
      <c r="AK383">
        <f>AG383*B383</f>
        <v>12</v>
      </c>
      <c r="AL383">
        <f>AH383*B383</f>
        <v>0</v>
      </c>
      <c r="AM383" s="32">
        <v>2.2614166666666669</v>
      </c>
    </row>
    <row r="384" spans="1:39" x14ac:dyDescent="0.3">
      <c r="A384">
        <v>962</v>
      </c>
      <c r="B384">
        <v>12</v>
      </c>
      <c r="C384" t="s">
        <v>4336</v>
      </c>
      <c r="D384" t="s">
        <v>5080</v>
      </c>
      <c r="E384">
        <v>38.67</v>
      </c>
      <c r="F384">
        <v>28</v>
      </c>
      <c r="G384">
        <v>51</v>
      </c>
      <c r="H384">
        <v>2007</v>
      </c>
      <c r="I384">
        <v>2000</v>
      </c>
      <c r="J384">
        <v>2015</v>
      </c>
      <c r="K384" t="s">
        <v>674</v>
      </c>
      <c r="L384" t="s">
        <v>1129</v>
      </c>
      <c r="M384" s="15"/>
      <c r="N384" s="9" t="s">
        <v>17969</v>
      </c>
      <c r="P384" t="s">
        <v>87</v>
      </c>
      <c r="Q384" s="5">
        <v>0.58299999999999996</v>
      </c>
      <c r="R384" t="s">
        <v>90</v>
      </c>
      <c r="S384" s="5">
        <v>0.16700000000000001</v>
      </c>
      <c r="T384" t="s">
        <v>71</v>
      </c>
      <c r="U384" s="5">
        <v>8.3000000000000004E-2</v>
      </c>
      <c r="V384" t="s">
        <v>103</v>
      </c>
      <c r="W384" s="5">
        <v>8.3000000000000004E-2</v>
      </c>
      <c r="X384" t="s">
        <v>57</v>
      </c>
      <c r="Y384" s="5">
        <v>8.3000000000000004E-2</v>
      </c>
      <c r="Z384" s="28">
        <v>962</v>
      </c>
      <c r="AA384">
        <v>12</v>
      </c>
      <c r="AB384">
        <v>0.93799999999999994</v>
      </c>
      <c r="AC384">
        <v>1</v>
      </c>
      <c r="AD384">
        <v>0.96199999999999997</v>
      </c>
      <c r="AE384">
        <f>IF(AD384&gt;=0.9,1,0)</f>
        <v>1</v>
      </c>
      <c r="AF384">
        <f>IF(AND(AD384&gt;=0.4,AD384&lt;=0.6),1,0)</f>
        <v>0</v>
      </c>
      <c r="AG384">
        <f>IF(AND(AD384&gt;0.6,AD384&lt;0.9),1,0)</f>
        <v>0</v>
      </c>
      <c r="AH384">
        <f>1-AE384-AF384-AG384</f>
        <v>0</v>
      </c>
      <c r="AI384">
        <f>AE384*B384</f>
        <v>12</v>
      </c>
      <c r="AJ384">
        <f>AF384*B384</f>
        <v>0</v>
      </c>
      <c r="AK384">
        <f>AG384*B384</f>
        <v>0</v>
      </c>
      <c r="AL384">
        <f>AH384*B384</f>
        <v>0</v>
      </c>
      <c r="AM384" s="32">
        <v>2.2389999999999999</v>
      </c>
    </row>
    <row r="385" spans="1:39" x14ac:dyDescent="0.3">
      <c r="A385">
        <v>549</v>
      </c>
      <c r="B385">
        <v>12</v>
      </c>
      <c r="C385" t="s">
        <v>4049</v>
      </c>
      <c r="D385" t="s">
        <v>4050</v>
      </c>
      <c r="E385">
        <v>65.67</v>
      </c>
      <c r="F385">
        <v>58</v>
      </c>
      <c r="G385">
        <v>85</v>
      </c>
      <c r="H385">
        <v>1999.92</v>
      </c>
      <c r="I385">
        <v>1998</v>
      </c>
      <c r="J385">
        <v>2003</v>
      </c>
      <c r="K385" t="s">
        <v>481</v>
      </c>
      <c r="L385" t="s">
        <v>482</v>
      </c>
      <c r="M385" s="15"/>
      <c r="N385" s="9" t="s">
        <v>17969</v>
      </c>
      <c r="P385" t="s">
        <v>103</v>
      </c>
      <c r="Q385" s="5">
        <v>0.83299999999999996</v>
      </c>
      <c r="R385" t="s">
        <v>71</v>
      </c>
      <c r="S385" s="5">
        <v>0.16700000000000001</v>
      </c>
      <c r="U385" s="5">
        <v>0</v>
      </c>
      <c r="W385" s="5">
        <v>0</v>
      </c>
      <c r="Y385" s="5">
        <v>0</v>
      </c>
      <c r="Z385" s="28">
        <v>549</v>
      </c>
      <c r="AA385">
        <v>12</v>
      </c>
      <c r="AB385">
        <v>0.81200000000000006</v>
      </c>
      <c r="AC385">
        <v>1</v>
      </c>
      <c r="AD385">
        <v>0.95399999999999996</v>
      </c>
      <c r="AE385">
        <f>IF(AD385&gt;=0.9,1,0)</f>
        <v>1</v>
      </c>
      <c r="AF385">
        <f>IF(AND(AD385&gt;=0.4,AD385&lt;=0.6),1,0)</f>
        <v>0</v>
      </c>
      <c r="AG385">
        <f>IF(AND(AD385&gt;0.6,AD385&lt;0.9),1,0)</f>
        <v>0</v>
      </c>
      <c r="AH385">
        <f>1-AE385-AF385-AG385</f>
        <v>0</v>
      </c>
      <c r="AI385">
        <f>AE385*B385</f>
        <v>12</v>
      </c>
      <c r="AJ385">
        <f>AF385*B385</f>
        <v>0</v>
      </c>
      <c r="AK385">
        <f>AG385*B385</f>
        <v>0</v>
      </c>
      <c r="AL385">
        <f>AH385*B385</f>
        <v>0</v>
      </c>
      <c r="AM385" s="32">
        <v>2.1214999999999997</v>
      </c>
    </row>
    <row r="386" spans="1:39" x14ac:dyDescent="0.3">
      <c r="A386">
        <v>252</v>
      </c>
      <c r="B386">
        <v>12</v>
      </c>
      <c r="C386" t="s">
        <v>3793</v>
      </c>
      <c r="D386" t="s">
        <v>9117</v>
      </c>
      <c r="E386">
        <v>24.92</v>
      </c>
      <c r="F386">
        <v>20</v>
      </c>
      <c r="G386">
        <v>30</v>
      </c>
      <c r="H386">
        <v>2002.83</v>
      </c>
      <c r="I386">
        <v>1997</v>
      </c>
      <c r="J386">
        <v>2007</v>
      </c>
      <c r="K386" t="s">
        <v>316</v>
      </c>
      <c r="L386" t="s">
        <v>9118</v>
      </c>
      <c r="M386" s="15"/>
      <c r="N386" s="7"/>
      <c r="P386" t="s">
        <v>3797</v>
      </c>
      <c r="Q386" s="5">
        <v>0.16700000000000001</v>
      </c>
      <c r="R386" t="s">
        <v>9119</v>
      </c>
      <c r="S386" s="5">
        <v>0.16700000000000001</v>
      </c>
      <c r="T386" t="s">
        <v>3794</v>
      </c>
      <c r="U386" s="5">
        <v>8.3000000000000004E-2</v>
      </c>
      <c r="V386" t="s">
        <v>9120</v>
      </c>
      <c r="W386" s="5">
        <v>8.3000000000000004E-2</v>
      </c>
      <c r="X386" t="s">
        <v>3795</v>
      </c>
      <c r="Y386" s="5">
        <v>8.3000000000000004E-2</v>
      </c>
      <c r="Z386" s="28">
        <v>252</v>
      </c>
      <c r="AA386">
        <v>12</v>
      </c>
      <c r="AB386">
        <v>0.60899999999999999</v>
      </c>
      <c r="AC386">
        <v>1</v>
      </c>
      <c r="AD386">
        <v>0.91400000000000003</v>
      </c>
      <c r="AE386">
        <f>IF(AD386&gt;=0.9,1,0)</f>
        <v>1</v>
      </c>
      <c r="AF386">
        <f>IF(AND(AD386&gt;=0.4,AD386&lt;=0.6),1,0)</f>
        <v>0</v>
      </c>
      <c r="AG386">
        <f>IF(AND(AD386&gt;0.6,AD386&lt;0.9),1,0)</f>
        <v>0</v>
      </c>
      <c r="AH386">
        <f>1-AE386-AF386-AG386</f>
        <v>0</v>
      </c>
      <c r="AI386">
        <f>AE386*B386</f>
        <v>12</v>
      </c>
      <c r="AJ386">
        <f>AF386*B386</f>
        <v>0</v>
      </c>
      <c r="AK386">
        <f>AG386*B386</f>
        <v>0</v>
      </c>
      <c r="AL386">
        <f>AH386*B386</f>
        <v>0</v>
      </c>
      <c r="AM386" s="32">
        <v>2.6567500000000002</v>
      </c>
    </row>
    <row r="387" spans="1:39" x14ac:dyDescent="0.3">
      <c r="A387">
        <v>2</v>
      </c>
      <c r="B387">
        <v>12</v>
      </c>
      <c r="C387" t="s">
        <v>8874</v>
      </c>
      <c r="D387" t="s">
        <v>8875</v>
      </c>
      <c r="E387">
        <v>21</v>
      </c>
      <c r="F387">
        <v>20</v>
      </c>
      <c r="G387">
        <v>23</v>
      </c>
      <c r="H387">
        <v>2000.42</v>
      </c>
      <c r="I387">
        <v>1996</v>
      </c>
      <c r="J387">
        <v>2010</v>
      </c>
      <c r="K387" t="s">
        <v>8876</v>
      </c>
      <c r="L387" t="s">
        <v>8877</v>
      </c>
      <c r="M387" s="15"/>
      <c r="N387" s="9" t="s">
        <v>17969</v>
      </c>
      <c r="P387" t="s">
        <v>4804</v>
      </c>
      <c r="Q387" s="5">
        <v>0.58299999999999996</v>
      </c>
      <c r="R387" t="s">
        <v>77</v>
      </c>
      <c r="S387" s="5">
        <v>8.3000000000000004E-2</v>
      </c>
      <c r="T387" t="s">
        <v>13</v>
      </c>
      <c r="U387" s="5">
        <v>8.3000000000000004E-2</v>
      </c>
      <c r="V387" t="s">
        <v>70</v>
      </c>
      <c r="W387" s="5">
        <v>8.3000000000000004E-2</v>
      </c>
      <c r="X387" t="s">
        <v>4939</v>
      </c>
      <c r="Y387" s="5">
        <v>8.3000000000000004E-2</v>
      </c>
      <c r="Z387" s="28">
        <v>2</v>
      </c>
      <c r="AA387">
        <v>12</v>
      </c>
      <c r="AB387">
        <v>0.73699999999999999</v>
      </c>
      <c r="AC387">
        <v>0.95499999999999996</v>
      </c>
      <c r="AD387">
        <v>0.89900000000000002</v>
      </c>
      <c r="AE387">
        <f>IF(AD387&gt;=0.9,1,0)</f>
        <v>0</v>
      </c>
      <c r="AF387">
        <f>IF(AND(AD387&gt;=0.4,AD387&lt;=0.6),1,0)</f>
        <v>0</v>
      </c>
      <c r="AG387">
        <f>IF(AND(AD387&gt;0.6,AD387&lt;0.9),1,0)</f>
        <v>1</v>
      </c>
      <c r="AH387">
        <f>1-AE387-AF387-AG387</f>
        <v>0</v>
      </c>
      <c r="AI387">
        <f>AE387*B387</f>
        <v>0</v>
      </c>
      <c r="AJ387">
        <f>AF387*B387</f>
        <v>0</v>
      </c>
      <c r="AK387">
        <f>AG387*B387</f>
        <v>12</v>
      </c>
      <c r="AL387">
        <f>AH387*B387</f>
        <v>0</v>
      </c>
      <c r="AM387" s="32">
        <v>2.6769166666666666</v>
      </c>
    </row>
    <row r="388" spans="1:39" x14ac:dyDescent="0.3">
      <c r="A388">
        <v>192</v>
      </c>
      <c r="B388">
        <v>12</v>
      </c>
      <c r="C388" t="s">
        <v>3751</v>
      </c>
      <c r="D388" t="s">
        <v>3752</v>
      </c>
      <c r="E388">
        <v>26.67</v>
      </c>
      <c r="F388">
        <v>24</v>
      </c>
      <c r="G388">
        <v>33</v>
      </c>
      <c r="H388">
        <v>1999.5</v>
      </c>
      <c r="I388">
        <v>1996</v>
      </c>
      <c r="J388">
        <v>2003</v>
      </c>
      <c r="K388" t="s">
        <v>279</v>
      </c>
      <c r="L388" t="s">
        <v>9044</v>
      </c>
      <c r="M388" s="15"/>
      <c r="N388" s="9" t="s">
        <v>17969</v>
      </c>
      <c r="P388" t="s">
        <v>90</v>
      </c>
      <c r="Q388" s="5">
        <v>0.25</v>
      </c>
      <c r="R388" t="s">
        <v>71</v>
      </c>
      <c r="S388" s="5">
        <v>0.16700000000000001</v>
      </c>
      <c r="T388" t="s">
        <v>57</v>
      </c>
      <c r="U388" s="5">
        <v>0.16700000000000001</v>
      </c>
      <c r="V388" t="s">
        <v>56</v>
      </c>
      <c r="W388" s="5">
        <v>8.3000000000000004E-2</v>
      </c>
      <c r="X388" t="s">
        <v>3731</v>
      </c>
      <c r="Y388" s="5">
        <v>8.3000000000000004E-2</v>
      </c>
      <c r="Z388" s="28">
        <v>192</v>
      </c>
      <c r="AA388">
        <v>12</v>
      </c>
      <c r="AB388">
        <v>0.78300000000000003</v>
      </c>
      <c r="AC388">
        <v>1</v>
      </c>
      <c r="AD388">
        <v>0.91700000000000004</v>
      </c>
      <c r="AE388">
        <f>IF(AD388&gt;=0.9,1,0)</f>
        <v>1</v>
      </c>
      <c r="AF388">
        <f>IF(AND(AD388&gt;=0.4,AD388&lt;=0.6),1,0)</f>
        <v>0</v>
      </c>
      <c r="AG388">
        <f>IF(AND(AD388&gt;0.6,AD388&lt;0.9),1,0)</f>
        <v>0</v>
      </c>
      <c r="AH388">
        <f>1-AE388-AF388-AG388</f>
        <v>0</v>
      </c>
      <c r="AI388">
        <f>AE388*B388</f>
        <v>12</v>
      </c>
      <c r="AJ388">
        <f>AF388*B388</f>
        <v>0</v>
      </c>
      <c r="AK388">
        <f>AG388*B388</f>
        <v>0</v>
      </c>
      <c r="AL388">
        <f>AH388*B388</f>
        <v>0</v>
      </c>
      <c r="AM388" s="32">
        <v>2.2404999999999999</v>
      </c>
    </row>
    <row r="389" spans="1:39" x14ac:dyDescent="0.3">
      <c r="A389">
        <v>201</v>
      </c>
      <c r="B389">
        <v>12</v>
      </c>
      <c r="C389" t="s">
        <v>9053</v>
      </c>
      <c r="D389" t="s">
        <v>3758</v>
      </c>
      <c r="E389">
        <v>84.17</v>
      </c>
      <c r="F389">
        <v>77</v>
      </c>
      <c r="G389">
        <v>98</v>
      </c>
      <c r="H389">
        <v>1998</v>
      </c>
      <c r="I389">
        <v>1996</v>
      </c>
      <c r="J389">
        <v>2004</v>
      </c>
      <c r="K389" t="s">
        <v>9054</v>
      </c>
      <c r="L389" t="s">
        <v>284</v>
      </c>
      <c r="M389" s="15"/>
      <c r="N389" s="9" t="s">
        <v>17969</v>
      </c>
      <c r="P389" t="s">
        <v>56</v>
      </c>
      <c r="Q389" s="5">
        <v>0.91700000000000004</v>
      </c>
      <c r="R389" t="s">
        <v>71</v>
      </c>
      <c r="S389" s="5">
        <v>8.3000000000000004E-2</v>
      </c>
      <c r="U389" s="5">
        <v>0</v>
      </c>
      <c r="W389" s="5">
        <v>0</v>
      </c>
      <c r="Y389" s="5">
        <v>0</v>
      </c>
      <c r="Z389" s="28">
        <v>201</v>
      </c>
      <c r="AA389">
        <v>12</v>
      </c>
      <c r="AB389">
        <v>0.80500000000000005</v>
      </c>
      <c r="AC389">
        <v>0.89500000000000002</v>
      </c>
      <c r="AD389">
        <v>0.84</v>
      </c>
      <c r="AE389">
        <f>IF(AD389&gt;=0.9,1,0)</f>
        <v>0</v>
      </c>
      <c r="AF389">
        <f>IF(AND(AD389&gt;=0.4,AD389&lt;=0.6),1,0)</f>
        <v>0</v>
      </c>
      <c r="AG389">
        <f>IF(AND(AD389&gt;0.6,AD389&lt;0.9),1,0)</f>
        <v>1</v>
      </c>
      <c r="AH389">
        <f>1-AE389-AF389-AG389</f>
        <v>0</v>
      </c>
      <c r="AI389">
        <f>AE389*B389</f>
        <v>0</v>
      </c>
      <c r="AJ389">
        <f>AF389*B389</f>
        <v>0</v>
      </c>
      <c r="AK389">
        <f>AG389*B389</f>
        <v>12</v>
      </c>
      <c r="AL389">
        <f>AH389*B389</f>
        <v>0</v>
      </c>
      <c r="AM389" s="32">
        <v>2.2619166666666666</v>
      </c>
    </row>
    <row r="390" spans="1:39" x14ac:dyDescent="0.3">
      <c r="A390">
        <v>205</v>
      </c>
      <c r="B390">
        <v>12</v>
      </c>
      <c r="C390" t="s">
        <v>9065</v>
      </c>
      <c r="D390" t="s">
        <v>3908</v>
      </c>
      <c r="E390">
        <v>22.5</v>
      </c>
      <c r="F390">
        <v>20</v>
      </c>
      <c r="G390">
        <v>27</v>
      </c>
      <c r="H390">
        <v>1998.25</v>
      </c>
      <c r="I390">
        <v>1996</v>
      </c>
      <c r="J390">
        <v>2000</v>
      </c>
      <c r="K390" t="s">
        <v>9066</v>
      </c>
      <c r="L390" t="s">
        <v>390</v>
      </c>
      <c r="M390" s="15"/>
      <c r="N390" s="9" t="s">
        <v>17969</v>
      </c>
      <c r="P390" t="s">
        <v>132</v>
      </c>
      <c r="Q390" s="5">
        <v>0.66700000000000004</v>
      </c>
      <c r="R390" t="s">
        <v>56</v>
      </c>
      <c r="S390" s="5">
        <v>0.25</v>
      </c>
      <c r="T390" t="s">
        <v>90</v>
      </c>
      <c r="U390" s="5">
        <v>8.3000000000000004E-2</v>
      </c>
      <c r="W390" s="5">
        <v>0</v>
      </c>
      <c r="Y390" s="5">
        <v>0</v>
      </c>
      <c r="Z390" s="28">
        <v>205</v>
      </c>
      <c r="AA390">
        <v>12</v>
      </c>
      <c r="AB390">
        <v>0.7</v>
      </c>
      <c r="AC390">
        <v>0.95</v>
      </c>
      <c r="AD390">
        <v>0.86399999999999999</v>
      </c>
      <c r="AE390">
        <f>IF(AD390&gt;=0.9,1,0)</f>
        <v>0</v>
      </c>
      <c r="AF390">
        <f>IF(AND(AD390&gt;=0.4,AD390&lt;=0.6),1,0)</f>
        <v>0</v>
      </c>
      <c r="AG390">
        <f>IF(AND(AD390&gt;0.6,AD390&lt;0.9),1,0)</f>
        <v>1</v>
      </c>
      <c r="AH390">
        <f>1-AE390-AF390-AG390</f>
        <v>0</v>
      </c>
      <c r="AI390">
        <f>AE390*B390</f>
        <v>0</v>
      </c>
      <c r="AJ390">
        <f>AF390*B390</f>
        <v>0</v>
      </c>
      <c r="AK390">
        <f>AG390*B390</f>
        <v>12</v>
      </c>
      <c r="AL390">
        <f>AH390*B390</f>
        <v>0</v>
      </c>
      <c r="AM390" s="32">
        <v>2.2058333333333331</v>
      </c>
    </row>
    <row r="391" spans="1:39" x14ac:dyDescent="0.3">
      <c r="A391">
        <v>228</v>
      </c>
      <c r="B391">
        <v>12</v>
      </c>
      <c r="C391" t="s">
        <v>9091</v>
      </c>
      <c r="D391" t="s">
        <v>9092</v>
      </c>
      <c r="E391">
        <v>44.17</v>
      </c>
      <c r="F391">
        <v>40</v>
      </c>
      <c r="G391">
        <v>49</v>
      </c>
      <c r="H391">
        <v>1999.5</v>
      </c>
      <c r="I391">
        <v>1996</v>
      </c>
      <c r="J391">
        <v>2001</v>
      </c>
      <c r="K391" t="s">
        <v>9093</v>
      </c>
      <c r="L391" t="s">
        <v>9094</v>
      </c>
      <c r="M391" s="15"/>
      <c r="N391" s="9" t="s">
        <v>17969</v>
      </c>
      <c r="P391" t="s">
        <v>132</v>
      </c>
      <c r="Q391" s="5">
        <v>0.5</v>
      </c>
      <c r="R391" t="s">
        <v>57</v>
      </c>
      <c r="S391" s="5">
        <v>0.33300000000000002</v>
      </c>
      <c r="T391" t="s">
        <v>56</v>
      </c>
      <c r="U391" s="5">
        <v>8.3000000000000004E-2</v>
      </c>
      <c r="V391" t="s">
        <v>90</v>
      </c>
      <c r="W391" s="5">
        <v>8.3000000000000004E-2</v>
      </c>
      <c r="Y391" s="5">
        <v>0</v>
      </c>
      <c r="Z391" s="28">
        <v>228</v>
      </c>
      <c r="AA391">
        <v>12</v>
      </c>
      <c r="AB391">
        <v>0.79100000000000004</v>
      </c>
      <c r="AC391">
        <v>0.97599999999999998</v>
      </c>
      <c r="AD391">
        <v>0.92700000000000005</v>
      </c>
      <c r="AE391">
        <f>IF(AD391&gt;=0.9,1,0)</f>
        <v>1</v>
      </c>
      <c r="AF391">
        <f>IF(AND(AD391&gt;=0.4,AD391&lt;=0.6),1,0)</f>
        <v>0</v>
      </c>
      <c r="AG391">
        <f>IF(AND(AD391&gt;0.6,AD391&lt;0.9),1,0)</f>
        <v>0</v>
      </c>
      <c r="AH391">
        <f>1-AE391-AF391-AG391</f>
        <v>0</v>
      </c>
      <c r="AI391">
        <f>AE391*B391</f>
        <v>12</v>
      </c>
      <c r="AJ391">
        <f>AF391*B391</f>
        <v>0</v>
      </c>
      <c r="AK391">
        <f>AG391*B391</f>
        <v>0</v>
      </c>
      <c r="AL391">
        <f>AH391*B391</f>
        <v>0</v>
      </c>
      <c r="AM391" s="32">
        <v>2.1381666666666668</v>
      </c>
    </row>
    <row r="392" spans="1:39" x14ac:dyDescent="0.3">
      <c r="A392">
        <v>244</v>
      </c>
      <c r="B392">
        <v>12</v>
      </c>
      <c r="C392" t="s">
        <v>3792</v>
      </c>
      <c r="D392" t="s">
        <v>9105</v>
      </c>
      <c r="E392">
        <v>24.75</v>
      </c>
      <c r="F392">
        <v>21</v>
      </c>
      <c r="G392">
        <v>28</v>
      </c>
      <c r="H392">
        <v>2000.83</v>
      </c>
      <c r="I392">
        <v>1996</v>
      </c>
      <c r="J392">
        <v>2006</v>
      </c>
      <c r="K392" t="s">
        <v>315</v>
      </c>
      <c r="L392" t="s">
        <v>9106</v>
      </c>
      <c r="M392" s="15"/>
      <c r="N392" s="9" t="s">
        <v>17969</v>
      </c>
      <c r="P392" t="s">
        <v>71</v>
      </c>
      <c r="Q392" s="5">
        <v>0.5</v>
      </c>
      <c r="R392" t="s">
        <v>132</v>
      </c>
      <c r="S392" s="5">
        <v>0.16700000000000001</v>
      </c>
      <c r="T392" t="s">
        <v>90</v>
      </c>
      <c r="U392" s="5">
        <v>8.3000000000000004E-2</v>
      </c>
      <c r="V392" t="s">
        <v>3684</v>
      </c>
      <c r="W392" s="5">
        <v>8.3000000000000004E-2</v>
      </c>
      <c r="X392" t="s">
        <v>4033</v>
      </c>
      <c r="Y392" s="5">
        <v>8.3000000000000004E-2</v>
      </c>
      <c r="Z392" s="28">
        <v>244</v>
      </c>
      <c r="AA392">
        <v>12</v>
      </c>
      <c r="AB392">
        <v>0.7</v>
      </c>
      <c r="AC392">
        <v>1</v>
      </c>
      <c r="AD392">
        <v>0.89500000000000002</v>
      </c>
      <c r="AE392">
        <f>IF(AD392&gt;=0.9,1,0)</f>
        <v>0</v>
      </c>
      <c r="AF392">
        <f>IF(AND(AD392&gt;=0.4,AD392&lt;=0.6),1,0)</f>
        <v>0</v>
      </c>
      <c r="AG392">
        <f>IF(AND(AD392&gt;0.6,AD392&lt;0.9),1,0)</f>
        <v>1</v>
      </c>
      <c r="AH392">
        <f>1-AE392-AF392-AG392</f>
        <v>0</v>
      </c>
      <c r="AI392">
        <f>AE392*B392</f>
        <v>0</v>
      </c>
      <c r="AJ392">
        <f>AF392*B392</f>
        <v>0</v>
      </c>
      <c r="AK392">
        <f>AG392*B392</f>
        <v>12</v>
      </c>
      <c r="AL392">
        <f>AH392*B392</f>
        <v>0</v>
      </c>
      <c r="AM392" s="32">
        <v>2.2473333333333332</v>
      </c>
    </row>
    <row r="393" spans="1:39" x14ac:dyDescent="0.3">
      <c r="A393">
        <v>9866</v>
      </c>
      <c r="B393">
        <v>11</v>
      </c>
      <c r="C393" t="s">
        <v>17772</v>
      </c>
      <c r="D393" t="s">
        <v>17773</v>
      </c>
      <c r="E393">
        <v>24.18</v>
      </c>
      <c r="F393">
        <v>21</v>
      </c>
      <c r="G393">
        <v>29</v>
      </c>
      <c r="H393">
        <v>2018</v>
      </c>
      <c r="I393">
        <v>2018</v>
      </c>
      <c r="J393">
        <v>2018</v>
      </c>
      <c r="K393" t="s">
        <v>17774</v>
      </c>
      <c r="L393" t="s">
        <v>17775</v>
      </c>
      <c r="M393" s="15"/>
      <c r="N393" s="7"/>
      <c r="P393" t="s">
        <v>7504</v>
      </c>
      <c r="Q393" s="5">
        <v>1</v>
      </c>
      <c r="S393" s="5">
        <v>0</v>
      </c>
      <c r="U393" s="5">
        <v>0</v>
      </c>
      <c r="W393" s="5">
        <v>0</v>
      </c>
      <c r="Y393" s="5">
        <v>0</v>
      </c>
      <c r="Z393" s="28">
        <v>9866</v>
      </c>
      <c r="AA393">
        <v>11</v>
      </c>
      <c r="AB393">
        <v>0.42899999999999999</v>
      </c>
      <c r="AC393">
        <v>0.65200000000000002</v>
      </c>
      <c r="AD393">
        <v>0.54500000000000004</v>
      </c>
      <c r="AE393">
        <f>IF(AD393&gt;=0.9,1,0)</f>
        <v>0</v>
      </c>
      <c r="AF393">
        <f>IF(AND(AD393&gt;=0.4,AD393&lt;=0.6),1,0)</f>
        <v>1</v>
      </c>
      <c r="AG393">
        <f>IF(AND(AD393&gt;0.6,AD393&lt;0.9),1,0)</f>
        <v>0</v>
      </c>
      <c r="AH393">
        <f>1-AE393-AF393-AG393</f>
        <v>0</v>
      </c>
      <c r="AI393">
        <f>AE393*B393</f>
        <v>0</v>
      </c>
      <c r="AJ393">
        <f>AF393*B393</f>
        <v>11</v>
      </c>
      <c r="AK393">
        <f>AG393*B393</f>
        <v>0</v>
      </c>
      <c r="AL393">
        <f>AH393*B393</f>
        <v>0</v>
      </c>
      <c r="AM393" s="32">
        <v>0.17</v>
      </c>
    </row>
    <row r="394" spans="1:39" x14ac:dyDescent="0.3">
      <c r="A394">
        <v>7992</v>
      </c>
      <c r="B394">
        <v>11</v>
      </c>
      <c r="C394" t="s">
        <v>16311</v>
      </c>
      <c r="D394" t="s">
        <v>16312</v>
      </c>
      <c r="E394">
        <v>23.18</v>
      </c>
      <c r="F394">
        <v>20</v>
      </c>
      <c r="G394">
        <v>28</v>
      </c>
      <c r="H394">
        <v>2016</v>
      </c>
      <c r="I394">
        <v>2016</v>
      </c>
      <c r="J394">
        <v>2016</v>
      </c>
      <c r="K394" t="s">
        <v>16313</v>
      </c>
      <c r="L394" t="s">
        <v>16314</v>
      </c>
      <c r="M394" s="15"/>
      <c r="N394" s="7"/>
      <c r="P394" t="s">
        <v>8170</v>
      </c>
      <c r="Q394" s="5">
        <v>1</v>
      </c>
      <c r="S394" s="5">
        <v>0</v>
      </c>
      <c r="U394" s="5">
        <v>0</v>
      </c>
      <c r="W394" s="5">
        <v>0</v>
      </c>
      <c r="Y394" s="5">
        <v>0</v>
      </c>
      <c r="Z394" s="28">
        <v>7992</v>
      </c>
      <c r="AA394">
        <v>11</v>
      </c>
      <c r="AB394">
        <v>0.55600000000000005</v>
      </c>
      <c r="AC394">
        <v>0.84199999999999997</v>
      </c>
      <c r="AD394">
        <v>0.626</v>
      </c>
      <c r="AE394">
        <f>IF(AD394&gt;=0.9,1,0)</f>
        <v>0</v>
      </c>
      <c r="AF394">
        <f>IF(AND(AD394&gt;=0.4,AD394&lt;=0.6),1,0)</f>
        <v>0</v>
      </c>
      <c r="AG394">
        <f>IF(AND(AD394&gt;0.6,AD394&lt;0.9),1,0)</f>
        <v>1</v>
      </c>
      <c r="AH394">
        <f>1-AE394-AF394-AG394</f>
        <v>0</v>
      </c>
      <c r="AI394">
        <f>AE394*B394</f>
        <v>0</v>
      </c>
      <c r="AJ394">
        <f>AF394*B394</f>
        <v>0</v>
      </c>
      <c r="AK394">
        <f>AG394*B394</f>
        <v>11</v>
      </c>
      <c r="AL394">
        <f>AH394*B394</f>
        <v>0</v>
      </c>
      <c r="AM394" s="32">
        <v>1.276</v>
      </c>
    </row>
    <row r="395" spans="1:39" x14ac:dyDescent="0.3">
      <c r="A395">
        <v>7278</v>
      </c>
      <c r="B395">
        <v>11</v>
      </c>
      <c r="C395" t="s">
        <v>15712</v>
      </c>
      <c r="D395" t="s">
        <v>15713</v>
      </c>
      <c r="E395">
        <v>26.55</v>
      </c>
      <c r="F395">
        <v>20</v>
      </c>
      <c r="G395">
        <v>37</v>
      </c>
      <c r="H395">
        <v>2016.64</v>
      </c>
      <c r="I395">
        <v>2015</v>
      </c>
      <c r="J395">
        <v>2018</v>
      </c>
      <c r="K395" t="s">
        <v>15714</v>
      </c>
      <c r="L395" t="s">
        <v>15715</v>
      </c>
      <c r="M395" s="15"/>
      <c r="N395" s="9" t="s">
        <v>17969</v>
      </c>
      <c r="P395" t="s">
        <v>74</v>
      </c>
      <c r="Q395" s="5">
        <v>1</v>
      </c>
      <c r="S395" s="5">
        <v>0</v>
      </c>
      <c r="U395" s="5">
        <v>0</v>
      </c>
      <c r="W395" s="5">
        <v>0</v>
      </c>
      <c r="Y395" s="5">
        <v>0</v>
      </c>
      <c r="Z395" s="28">
        <v>7278</v>
      </c>
      <c r="AA395">
        <v>11</v>
      </c>
      <c r="AB395">
        <v>0.78300000000000003</v>
      </c>
      <c r="AC395">
        <v>0.93799999999999994</v>
      </c>
      <c r="AD395">
        <v>0.85599999999999998</v>
      </c>
      <c r="AE395">
        <f>IF(AD395&gt;=0.9,1,0)</f>
        <v>0</v>
      </c>
      <c r="AF395">
        <f>IF(AND(AD395&gt;=0.4,AD395&lt;=0.6),1,0)</f>
        <v>0</v>
      </c>
      <c r="AG395">
        <f>IF(AND(AD395&gt;0.6,AD395&lt;0.9),1,0)</f>
        <v>1</v>
      </c>
      <c r="AH395">
        <f>1-AE395-AF395-AG395</f>
        <v>0</v>
      </c>
      <c r="AI395">
        <f>AE395*B395</f>
        <v>0</v>
      </c>
      <c r="AJ395">
        <f>AF395*B395</f>
        <v>0</v>
      </c>
      <c r="AK395">
        <f>AG395*B395</f>
        <v>11</v>
      </c>
      <c r="AL395">
        <f>AH395*B395</f>
        <v>0</v>
      </c>
      <c r="AM395" s="32">
        <v>1.3258181818181818</v>
      </c>
    </row>
    <row r="396" spans="1:39" x14ac:dyDescent="0.3">
      <c r="A396">
        <v>7305</v>
      </c>
      <c r="B396">
        <v>11</v>
      </c>
      <c r="C396" t="s">
        <v>15736</v>
      </c>
      <c r="D396" t="s">
        <v>7884</v>
      </c>
      <c r="E396">
        <v>58.73</v>
      </c>
      <c r="F396">
        <v>55</v>
      </c>
      <c r="G396">
        <v>64</v>
      </c>
      <c r="H396">
        <v>2016.09</v>
      </c>
      <c r="I396">
        <v>2015</v>
      </c>
      <c r="J396">
        <v>2018</v>
      </c>
      <c r="K396" t="s">
        <v>15737</v>
      </c>
      <c r="L396" t="s">
        <v>2987</v>
      </c>
      <c r="M396" s="15"/>
      <c r="N396" s="9" t="s">
        <v>17969</v>
      </c>
      <c r="P396" t="s">
        <v>72</v>
      </c>
      <c r="Q396" s="5">
        <v>0.63600000000000001</v>
      </c>
      <c r="R396" t="s">
        <v>74</v>
      </c>
      <c r="S396" s="5">
        <v>0.36399999999999999</v>
      </c>
      <c r="U396" s="5">
        <v>0</v>
      </c>
      <c r="W396" s="5">
        <v>0</v>
      </c>
      <c r="Y396" s="5">
        <v>0</v>
      </c>
      <c r="Z396" s="28">
        <v>7305</v>
      </c>
      <c r="AA396">
        <v>11</v>
      </c>
      <c r="AB396">
        <v>0.86399999999999999</v>
      </c>
      <c r="AC396">
        <v>0.91200000000000003</v>
      </c>
      <c r="AD396">
        <v>0.89</v>
      </c>
      <c r="AE396">
        <f>IF(AD396&gt;=0.9,1,0)</f>
        <v>0</v>
      </c>
      <c r="AF396">
        <f>IF(AND(AD396&gt;=0.4,AD396&lt;=0.6),1,0)</f>
        <v>0</v>
      </c>
      <c r="AG396">
        <f>IF(AND(AD396&gt;0.6,AD396&lt;0.9),1,0)</f>
        <v>1</v>
      </c>
      <c r="AH396">
        <f>1-AE396-AF396-AG396</f>
        <v>0</v>
      </c>
      <c r="AI396">
        <f>AE396*B396</f>
        <v>0</v>
      </c>
      <c r="AJ396">
        <f>AF396*B396</f>
        <v>0</v>
      </c>
      <c r="AK396">
        <f>AG396*B396</f>
        <v>11</v>
      </c>
      <c r="AL396">
        <f>AH396*B396</f>
        <v>0</v>
      </c>
      <c r="AM396" s="32">
        <v>1.5766363636363636</v>
      </c>
    </row>
    <row r="397" spans="1:39" x14ac:dyDescent="0.3">
      <c r="A397">
        <v>7759</v>
      </c>
      <c r="B397">
        <v>11</v>
      </c>
      <c r="C397" t="s">
        <v>16121</v>
      </c>
      <c r="D397" t="s">
        <v>16122</v>
      </c>
      <c r="E397">
        <v>33.450000000000003</v>
      </c>
      <c r="F397">
        <v>28</v>
      </c>
      <c r="G397">
        <v>42</v>
      </c>
      <c r="H397">
        <v>2016.82</v>
      </c>
      <c r="I397">
        <v>2015</v>
      </c>
      <c r="J397">
        <v>2018</v>
      </c>
      <c r="K397" t="s">
        <v>16123</v>
      </c>
      <c r="L397" t="s">
        <v>16124</v>
      </c>
      <c r="M397" s="15"/>
      <c r="N397" s="7"/>
      <c r="P397" t="s">
        <v>4137</v>
      </c>
      <c r="Q397" s="5">
        <v>0.182</v>
      </c>
      <c r="R397" t="s">
        <v>7059</v>
      </c>
      <c r="S397" s="5">
        <v>9.0999999999999998E-2</v>
      </c>
      <c r="T397" t="s">
        <v>7648</v>
      </c>
      <c r="U397" s="5">
        <v>9.0999999999999998E-2</v>
      </c>
      <c r="V397" t="s">
        <v>7647</v>
      </c>
      <c r="W397" s="5">
        <v>9.0999999999999998E-2</v>
      </c>
      <c r="X397" t="s">
        <v>16125</v>
      </c>
      <c r="Y397" s="5">
        <v>9.0999999999999998E-2</v>
      </c>
      <c r="Z397" s="28">
        <v>7759</v>
      </c>
      <c r="AA397">
        <v>11</v>
      </c>
      <c r="AB397">
        <v>0.6</v>
      </c>
      <c r="AC397">
        <v>0.86699999999999999</v>
      </c>
      <c r="AD397">
        <v>0.77800000000000002</v>
      </c>
      <c r="AE397">
        <f>IF(AD397&gt;=0.9,1,0)</f>
        <v>0</v>
      </c>
      <c r="AF397">
        <f>IF(AND(AD397&gt;=0.4,AD397&lt;=0.6),1,0)</f>
        <v>0</v>
      </c>
      <c r="AG397">
        <f>IF(AND(AD397&gt;0.6,AD397&lt;0.9),1,0)</f>
        <v>1</v>
      </c>
      <c r="AH397">
        <f>1-AE397-AF397-AG397</f>
        <v>0</v>
      </c>
      <c r="AI397">
        <f>AE397*B397</f>
        <v>0</v>
      </c>
      <c r="AJ397">
        <f>AF397*B397</f>
        <v>0</v>
      </c>
      <c r="AK397">
        <f>AG397*B397</f>
        <v>11</v>
      </c>
      <c r="AL397">
        <f>AH397*B397</f>
        <v>0</v>
      </c>
      <c r="AM397" s="32">
        <v>0.911909090909091</v>
      </c>
    </row>
    <row r="398" spans="1:39" x14ac:dyDescent="0.3">
      <c r="A398">
        <v>6328</v>
      </c>
      <c r="B398">
        <v>11</v>
      </c>
      <c r="C398" t="s">
        <v>7414</v>
      </c>
      <c r="D398" t="s">
        <v>7415</v>
      </c>
      <c r="E398">
        <v>47.64</v>
      </c>
      <c r="F398">
        <v>45</v>
      </c>
      <c r="G398">
        <v>55</v>
      </c>
      <c r="H398">
        <v>2015.18</v>
      </c>
      <c r="I398">
        <v>2014</v>
      </c>
      <c r="J398">
        <v>2017</v>
      </c>
      <c r="K398" t="s">
        <v>2648</v>
      </c>
      <c r="L398" t="s">
        <v>2649</v>
      </c>
      <c r="M398" s="15"/>
      <c r="N398" s="9" t="s">
        <v>17969</v>
      </c>
      <c r="P398" t="s">
        <v>15</v>
      </c>
      <c r="Q398" s="5">
        <v>1</v>
      </c>
      <c r="S398" s="5">
        <v>0</v>
      </c>
      <c r="U398" s="5">
        <v>0</v>
      </c>
      <c r="W398" s="5">
        <v>0</v>
      </c>
      <c r="Y398" s="5">
        <v>0</v>
      </c>
      <c r="Z398" s="28">
        <v>6328</v>
      </c>
      <c r="AA398">
        <v>11</v>
      </c>
      <c r="AB398">
        <v>0.84399999999999997</v>
      </c>
      <c r="AC398">
        <v>0.91500000000000004</v>
      </c>
      <c r="AD398">
        <v>0.88500000000000001</v>
      </c>
      <c r="AE398">
        <f>IF(AD398&gt;=0.9,1,0)</f>
        <v>0</v>
      </c>
      <c r="AF398">
        <f>IF(AND(AD398&gt;=0.4,AD398&lt;=0.6),1,0)</f>
        <v>0</v>
      </c>
      <c r="AG398">
        <f>IF(AND(AD398&gt;0.6,AD398&lt;0.9),1,0)</f>
        <v>1</v>
      </c>
      <c r="AH398">
        <f>1-AE398-AF398-AG398</f>
        <v>0</v>
      </c>
      <c r="AI398">
        <f>AE398*B398</f>
        <v>0</v>
      </c>
      <c r="AJ398">
        <f>AF398*B398</f>
        <v>0</v>
      </c>
      <c r="AK398">
        <f>AG398*B398</f>
        <v>11</v>
      </c>
      <c r="AL398">
        <f>AH398*B398</f>
        <v>0</v>
      </c>
      <c r="AM398" s="32">
        <v>1.8845454545454545</v>
      </c>
    </row>
    <row r="399" spans="1:39" x14ac:dyDescent="0.3">
      <c r="A399">
        <v>6370</v>
      </c>
      <c r="B399">
        <v>11</v>
      </c>
      <c r="C399" t="s">
        <v>14902</v>
      </c>
      <c r="D399" t="s">
        <v>7723</v>
      </c>
      <c r="E399">
        <v>23.73</v>
      </c>
      <c r="F399">
        <v>20</v>
      </c>
      <c r="G399">
        <v>30</v>
      </c>
      <c r="H399">
        <v>2015.73</v>
      </c>
      <c r="I399">
        <v>2014</v>
      </c>
      <c r="J399">
        <v>2018</v>
      </c>
      <c r="K399" t="s">
        <v>14903</v>
      </c>
      <c r="L399" t="s">
        <v>2874</v>
      </c>
      <c r="M399" s="15"/>
      <c r="N399" s="9" t="s">
        <v>17969</v>
      </c>
      <c r="P399" t="s">
        <v>72</v>
      </c>
      <c r="Q399" s="5">
        <v>0.54500000000000004</v>
      </c>
      <c r="R399" t="s">
        <v>5746</v>
      </c>
      <c r="S399" s="5">
        <v>9.0999999999999998E-2</v>
      </c>
      <c r="T399" t="s">
        <v>13</v>
      </c>
      <c r="U399" s="5">
        <v>9.0999999999999998E-2</v>
      </c>
      <c r="V399" t="s">
        <v>185</v>
      </c>
      <c r="W399" s="5">
        <v>9.0999999999999998E-2</v>
      </c>
      <c r="X399" t="s">
        <v>74</v>
      </c>
      <c r="Y399" s="5">
        <v>9.0999999999999998E-2</v>
      </c>
      <c r="Z399" s="28">
        <v>6370</v>
      </c>
      <c r="AA399">
        <v>11</v>
      </c>
      <c r="AB399">
        <v>0.57899999999999996</v>
      </c>
      <c r="AC399">
        <v>0.84199999999999997</v>
      </c>
      <c r="AD399">
        <v>0.75600000000000001</v>
      </c>
      <c r="AE399">
        <f>IF(AD399&gt;=0.9,1,0)</f>
        <v>0</v>
      </c>
      <c r="AF399">
        <f>IF(AND(AD399&gt;=0.4,AD399&lt;=0.6),1,0)</f>
        <v>0</v>
      </c>
      <c r="AG399">
        <f>IF(AND(AD399&gt;0.6,AD399&lt;0.9),1,0)</f>
        <v>1</v>
      </c>
      <c r="AH399">
        <f>1-AE399-AF399-AG399</f>
        <v>0</v>
      </c>
      <c r="AI399">
        <f>AE399*B399</f>
        <v>0</v>
      </c>
      <c r="AJ399">
        <f>AF399*B399</f>
        <v>0</v>
      </c>
      <c r="AK399">
        <f>AG399*B399</f>
        <v>11</v>
      </c>
      <c r="AL399">
        <f>AH399*B399</f>
        <v>0</v>
      </c>
      <c r="AM399" s="32">
        <v>1.6624545454545454</v>
      </c>
    </row>
    <row r="400" spans="1:39" x14ac:dyDescent="0.3">
      <c r="A400">
        <v>6707</v>
      </c>
      <c r="B400">
        <v>11</v>
      </c>
      <c r="C400" t="s">
        <v>7620</v>
      </c>
      <c r="D400" t="s">
        <v>15197</v>
      </c>
      <c r="E400">
        <v>71.73</v>
      </c>
      <c r="F400">
        <v>68</v>
      </c>
      <c r="G400">
        <v>76</v>
      </c>
      <c r="H400">
        <v>2015.64</v>
      </c>
      <c r="I400">
        <v>2014</v>
      </c>
      <c r="J400">
        <v>2017</v>
      </c>
      <c r="K400" t="s">
        <v>2796</v>
      </c>
      <c r="L400" t="s">
        <v>15198</v>
      </c>
      <c r="M400" s="15"/>
      <c r="N400" s="7"/>
      <c r="P400" t="s">
        <v>4537</v>
      </c>
      <c r="Q400" s="5">
        <v>0.182</v>
      </c>
      <c r="R400" t="s">
        <v>4384</v>
      </c>
      <c r="S400" s="5">
        <v>0.182</v>
      </c>
      <c r="T400" t="s">
        <v>7162</v>
      </c>
      <c r="U400" s="5">
        <v>0.182</v>
      </c>
      <c r="V400" t="s">
        <v>15199</v>
      </c>
      <c r="W400" s="5">
        <v>9.0999999999999998E-2</v>
      </c>
      <c r="X400" t="s">
        <v>5638</v>
      </c>
      <c r="Y400" s="5">
        <v>9.0999999999999998E-2</v>
      </c>
      <c r="Z400" s="28">
        <v>6707</v>
      </c>
      <c r="AA400">
        <v>11</v>
      </c>
      <c r="AB400">
        <v>0.47099999999999997</v>
      </c>
      <c r="AC400">
        <v>0.873</v>
      </c>
      <c r="AD400">
        <v>0.74299999999999999</v>
      </c>
      <c r="AE400">
        <f>IF(AD400&gt;=0.9,1,0)</f>
        <v>0</v>
      </c>
      <c r="AF400">
        <f>IF(AND(AD400&gt;=0.4,AD400&lt;=0.6),1,0)</f>
        <v>0</v>
      </c>
      <c r="AG400">
        <f>IF(AND(AD400&gt;0.6,AD400&lt;0.9),1,0)</f>
        <v>1</v>
      </c>
      <c r="AH400">
        <f>1-AE400-AF400-AG400</f>
        <v>0</v>
      </c>
      <c r="AI400">
        <f>AE400*B400</f>
        <v>0</v>
      </c>
      <c r="AJ400">
        <f>AF400*B400</f>
        <v>0</v>
      </c>
      <c r="AK400">
        <f>AG400*B400</f>
        <v>11</v>
      </c>
      <c r="AL400">
        <f>AH400*B400</f>
        <v>0</v>
      </c>
      <c r="AM400" s="32">
        <v>1.397909090909091</v>
      </c>
    </row>
    <row r="401" spans="1:39" x14ac:dyDescent="0.3">
      <c r="A401">
        <v>6783</v>
      </c>
      <c r="B401">
        <v>11</v>
      </c>
      <c r="C401" t="s">
        <v>15265</v>
      </c>
      <c r="D401" t="s">
        <v>8066</v>
      </c>
      <c r="E401">
        <v>53.73</v>
      </c>
      <c r="F401">
        <v>44</v>
      </c>
      <c r="G401">
        <v>75</v>
      </c>
      <c r="H401">
        <v>2016.27</v>
      </c>
      <c r="I401">
        <v>2014</v>
      </c>
      <c r="J401">
        <v>2018</v>
      </c>
      <c r="K401" t="s">
        <v>15266</v>
      </c>
      <c r="L401" t="s">
        <v>3122</v>
      </c>
      <c r="M401" s="15"/>
      <c r="N401" s="7"/>
      <c r="P401" t="s">
        <v>5326</v>
      </c>
      <c r="Q401" s="5">
        <v>0.27300000000000002</v>
      </c>
      <c r="R401" t="s">
        <v>8067</v>
      </c>
      <c r="S401" s="5">
        <v>0.27300000000000002</v>
      </c>
      <c r="T401" t="s">
        <v>15267</v>
      </c>
      <c r="U401" s="5">
        <v>9.0999999999999998E-2</v>
      </c>
      <c r="V401" t="s">
        <v>4423</v>
      </c>
      <c r="W401" s="5">
        <v>9.0999999999999998E-2</v>
      </c>
      <c r="X401" t="s">
        <v>6163</v>
      </c>
      <c r="Y401" s="5">
        <v>9.0999999999999998E-2</v>
      </c>
      <c r="Z401" s="28">
        <v>6783</v>
      </c>
      <c r="AA401">
        <v>11</v>
      </c>
      <c r="AB401">
        <v>0.73499999999999999</v>
      </c>
      <c r="AC401">
        <v>0.89200000000000002</v>
      </c>
      <c r="AD401">
        <v>0.83699999999999997</v>
      </c>
      <c r="AE401">
        <f>IF(AD401&gt;=0.9,1,0)</f>
        <v>0</v>
      </c>
      <c r="AF401">
        <f>IF(AND(AD401&gt;=0.4,AD401&lt;=0.6),1,0)</f>
        <v>0</v>
      </c>
      <c r="AG401">
        <f>IF(AND(AD401&gt;0.6,AD401&lt;0.9),1,0)</f>
        <v>1</v>
      </c>
      <c r="AH401">
        <f>1-AE401-AF401-AG401</f>
        <v>0</v>
      </c>
      <c r="AI401">
        <f>AE401*B401</f>
        <v>0</v>
      </c>
      <c r="AJ401">
        <f>AF401*B401</f>
        <v>0</v>
      </c>
      <c r="AK401">
        <f>AG401*B401</f>
        <v>11</v>
      </c>
      <c r="AL401">
        <f>AH401*B401</f>
        <v>0</v>
      </c>
      <c r="AM401" s="32">
        <v>1.1327272727272728</v>
      </c>
    </row>
    <row r="402" spans="1:39" x14ac:dyDescent="0.3">
      <c r="A402">
        <v>6860</v>
      </c>
      <c r="B402">
        <v>11</v>
      </c>
      <c r="C402" t="s">
        <v>15322</v>
      </c>
      <c r="D402" t="s">
        <v>15323</v>
      </c>
      <c r="E402">
        <v>42.73</v>
      </c>
      <c r="F402">
        <v>34</v>
      </c>
      <c r="G402">
        <v>54</v>
      </c>
      <c r="H402">
        <v>2015.18</v>
      </c>
      <c r="I402">
        <v>2014</v>
      </c>
      <c r="J402">
        <v>2018</v>
      </c>
      <c r="K402" t="s">
        <v>15324</v>
      </c>
      <c r="L402" t="s">
        <v>15325</v>
      </c>
      <c r="M402" s="15"/>
      <c r="N402" s="9" t="s">
        <v>17969</v>
      </c>
      <c r="P402" t="s">
        <v>87</v>
      </c>
      <c r="Q402" s="5">
        <v>0.182</v>
      </c>
      <c r="R402" t="s">
        <v>56</v>
      </c>
      <c r="S402" s="5">
        <v>0.182</v>
      </c>
      <c r="T402" t="s">
        <v>3673</v>
      </c>
      <c r="U402" s="5">
        <v>0.182</v>
      </c>
      <c r="V402" t="s">
        <v>90</v>
      </c>
      <c r="W402" s="5">
        <v>9.0999999999999998E-2</v>
      </c>
      <c r="X402" t="s">
        <v>5852</v>
      </c>
      <c r="Y402" s="5">
        <v>9.0999999999999998E-2</v>
      </c>
      <c r="Z402" s="28">
        <v>6860</v>
      </c>
      <c r="AA402">
        <v>11</v>
      </c>
      <c r="AB402">
        <v>0.93899999999999995</v>
      </c>
      <c r="AC402">
        <v>1</v>
      </c>
      <c r="AD402">
        <v>0.96799999999999997</v>
      </c>
      <c r="AE402">
        <f>IF(AD402&gt;=0.9,1,0)</f>
        <v>1</v>
      </c>
      <c r="AF402">
        <f>IF(AND(AD402&gt;=0.4,AD402&lt;=0.6),1,0)</f>
        <v>0</v>
      </c>
      <c r="AG402">
        <f>IF(AND(AD402&gt;0.6,AD402&lt;0.9),1,0)</f>
        <v>0</v>
      </c>
      <c r="AH402">
        <f>1-AE402-AF402-AG402</f>
        <v>0</v>
      </c>
      <c r="AI402">
        <f>AE402*B402</f>
        <v>11</v>
      </c>
      <c r="AJ402">
        <f>AF402*B402</f>
        <v>0</v>
      </c>
      <c r="AK402">
        <f>AG402*B402</f>
        <v>0</v>
      </c>
      <c r="AL402">
        <f>AH402*B402</f>
        <v>0</v>
      </c>
      <c r="AM402" s="32">
        <v>1.5923636363636362</v>
      </c>
    </row>
    <row r="403" spans="1:39" x14ac:dyDescent="0.3">
      <c r="A403">
        <v>6866</v>
      </c>
      <c r="B403">
        <v>11</v>
      </c>
      <c r="C403" t="s">
        <v>7698</v>
      </c>
      <c r="D403" t="s">
        <v>7699</v>
      </c>
      <c r="E403">
        <v>91.36</v>
      </c>
      <c r="F403">
        <v>83</v>
      </c>
      <c r="G403">
        <v>95</v>
      </c>
      <c r="H403">
        <v>2016.18</v>
      </c>
      <c r="I403">
        <v>2014</v>
      </c>
      <c r="J403">
        <v>2018</v>
      </c>
      <c r="K403" t="s">
        <v>2852</v>
      </c>
      <c r="L403" t="s">
        <v>2853</v>
      </c>
      <c r="M403" s="15"/>
      <c r="N403" s="9" t="s">
        <v>17969</v>
      </c>
      <c r="P403" t="s">
        <v>185</v>
      </c>
      <c r="Q403" s="5">
        <v>0.27300000000000002</v>
      </c>
      <c r="R403" t="s">
        <v>87</v>
      </c>
      <c r="S403" s="5">
        <v>0.182</v>
      </c>
      <c r="T403" t="s">
        <v>57</v>
      </c>
      <c r="U403" s="5">
        <v>9.0999999999999998E-2</v>
      </c>
      <c r="V403" t="s">
        <v>90</v>
      </c>
      <c r="W403" s="5">
        <v>9.0999999999999998E-2</v>
      </c>
      <c r="X403" t="s">
        <v>195</v>
      </c>
      <c r="Y403" s="5">
        <v>9.0999999999999998E-2</v>
      </c>
      <c r="Z403" s="28">
        <v>6866</v>
      </c>
      <c r="AA403">
        <v>11</v>
      </c>
      <c r="AB403">
        <v>0.90800000000000003</v>
      </c>
      <c r="AC403">
        <v>0.95099999999999996</v>
      </c>
      <c r="AD403">
        <v>0.93799999999999994</v>
      </c>
      <c r="AE403">
        <f>IF(AD403&gt;=0.9,1,0)</f>
        <v>1</v>
      </c>
      <c r="AF403">
        <f>IF(AND(AD403&gt;=0.4,AD403&lt;=0.6),1,0)</f>
        <v>0</v>
      </c>
      <c r="AG403">
        <f>IF(AND(AD403&gt;0.6,AD403&lt;0.9),1,0)</f>
        <v>0</v>
      </c>
      <c r="AH403">
        <f>1-AE403-AF403-AG403</f>
        <v>0</v>
      </c>
      <c r="AI403">
        <f>AE403*B403</f>
        <v>11</v>
      </c>
      <c r="AJ403">
        <f>AF403*B403</f>
        <v>0</v>
      </c>
      <c r="AK403">
        <f>AG403*B403</f>
        <v>0</v>
      </c>
      <c r="AL403">
        <f>AH403*B403</f>
        <v>0</v>
      </c>
      <c r="AM403" s="32">
        <v>1.257090909090909</v>
      </c>
    </row>
    <row r="404" spans="1:39" x14ac:dyDescent="0.3">
      <c r="A404">
        <v>5320</v>
      </c>
      <c r="B404">
        <v>11</v>
      </c>
      <c r="C404" t="s">
        <v>6854</v>
      </c>
      <c r="D404" t="s">
        <v>13917</v>
      </c>
      <c r="E404">
        <v>37.270000000000003</v>
      </c>
      <c r="F404">
        <v>34</v>
      </c>
      <c r="G404">
        <v>47</v>
      </c>
      <c r="H404">
        <v>2015.73</v>
      </c>
      <c r="I404">
        <v>2013</v>
      </c>
      <c r="J404">
        <v>2018</v>
      </c>
      <c r="K404" t="s">
        <v>2282</v>
      </c>
      <c r="L404" t="s">
        <v>13918</v>
      </c>
      <c r="M404" s="15"/>
      <c r="N404" s="9" t="s">
        <v>17969</v>
      </c>
      <c r="P404" t="s">
        <v>73</v>
      </c>
      <c r="Q404" s="5">
        <v>0.54500000000000004</v>
      </c>
      <c r="R404" t="s">
        <v>74</v>
      </c>
      <c r="S404" s="5">
        <v>0.182</v>
      </c>
      <c r="T404" t="s">
        <v>15</v>
      </c>
      <c r="U404" s="5">
        <v>0.182</v>
      </c>
      <c r="V404" t="s">
        <v>77</v>
      </c>
      <c r="W404" s="5">
        <v>9.0999999999999998E-2</v>
      </c>
      <c r="Y404" s="5">
        <v>0</v>
      </c>
      <c r="Z404" s="28">
        <v>5320</v>
      </c>
      <c r="AA404">
        <v>11</v>
      </c>
      <c r="AB404">
        <v>0.73499999999999999</v>
      </c>
      <c r="AC404">
        <v>0.90900000000000003</v>
      </c>
      <c r="AD404">
        <v>0.84499999999999997</v>
      </c>
      <c r="AE404">
        <f>IF(AD404&gt;=0.9,1,0)</f>
        <v>0</v>
      </c>
      <c r="AF404">
        <f>IF(AND(AD404&gt;=0.4,AD404&lt;=0.6),1,0)</f>
        <v>0</v>
      </c>
      <c r="AG404">
        <f>IF(AND(AD404&gt;0.6,AD404&lt;0.9),1,0)</f>
        <v>1</v>
      </c>
      <c r="AH404">
        <f>1-AE404-AF404-AG404</f>
        <v>0</v>
      </c>
      <c r="AI404">
        <f>AE404*B404</f>
        <v>0</v>
      </c>
      <c r="AJ404">
        <f>AF404*B404</f>
        <v>0</v>
      </c>
      <c r="AK404">
        <f>AG404*B404</f>
        <v>11</v>
      </c>
      <c r="AL404">
        <f>AH404*B404</f>
        <v>0</v>
      </c>
      <c r="AM404" s="32">
        <v>1.5609999999999999</v>
      </c>
    </row>
    <row r="405" spans="1:39" x14ac:dyDescent="0.3">
      <c r="A405">
        <v>5871</v>
      </c>
      <c r="B405">
        <v>11</v>
      </c>
      <c r="C405" t="s">
        <v>7152</v>
      </c>
      <c r="D405" t="s">
        <v>14442</v>
      </c>
      <c r="E405">
        <v>26.45</v>
      </c>
      <c r="F405">
        <v>21</v>
      </c>
      <c r="G405">
        <v>30</v>
      </c>
      <c r="H405">
        <v>2016.45</v>
      </c>
      <c r="I405">
        <v>2013</v>
      </c>
      <c r="J405">
        <v>2018</v>
      </c>
      <c r="K405" t="s">
        <v>2467</v>
      </c>
      <c r="L405" t="s">
        <v>14443</v>
      </c>
      <c r="M405" s="15"/>
      <c r="N405" s="7"/>
      <c r="P405" t="s">
        <v>7162</v>
      </c>
      <c r="Q405" s="5">
        <v>0.36399999999999999</v>
      </c>
      <c r="R405" t="s">
        <v>36</v>
      </c>
      <c r="S405" s="5">
        <v>9.0999999999999998E-2</v>
      </c>
      <c r="T405" t="s">
        <v>7155</v>
      </c>
      <c r="U405" s="5">
        <v>9.0999999999999998E-2</v>
      </c>
      <c r="V405" t="s">
        <v>7154</v>
      </c>
      <c r="W405" s="5">
        <v>9.0999999999999998E-2</v>
      </c>
      <c r="X405" t="s">
        <v>7153</v>
      </c>
      <c r="Y405" s="5">
        <v>9.0999999999999998E-2</v>
      </c>
      <c r="Z405" s="28">
        <v>5871</v>
      </c>
      <c r="AA405">
        <v>11</v>
      </c>
      <c r="AB405">
        <v>0.42299999999999999</v>
      </c>
      <c r="AC405">
        <v>0.53600000000000003</v>
      </c>
      <c r="AD405">
        <v>0.47699999999999998</v>
      </c>
      <c r="AE405">
        <f>IF(AD405&gt;=0.9,1,0)</f>
        <v>0</v>
      </c>
      <c r="AF405">
        <f>IF(AND(AD405&gt;=0.4,AD405&lt;=0.6),1,0)</f>
        <v>1</v>
      </c>
      <c r="AG405">
        <f>IF(AND(AD405&gt;0.6,AD405&lt;0.9),1,0)</f>
        <v>0</v>
      </c>
      <c r="AH405">
        <f>1-AE405-AF405-AG405</f>
        <v>0</v>
      </c>
      <c r="AI405">
        <f>AE405*B405</f>
        <v>0</v>
      </c>
      <c r="AJ405">
        <f>AF405*B405</f>
        <v>11</v>
      </c>
      <c r="AK405">
        <f>AG405*B405</f>
        <v>0</v>
      </c>
      <c r="AL405">
        <f>AH405*B405</f>
        <v>0</v>
      </c>
      <c r="AM405" s="32">
        <v>0.97418181818181815</v>
      </c>
    </row>
    <row r="406" spans="1:39" x14ac:dyDescent="0.3">
      <c r="A406">
        <v>5873</v>
      </c>
      <c r="B406">
        <v>11</v>
      </c>
      <c r="C406" t="s">
        <v>7158</v>
      </c>
      <c r="D406" t="s">
        <v>7159</v>
      </c>
      <c r="E406">
        <v>24.73</v>
      </c>
      <c r="F406">
        <v>21</v>
      </c>
      <c r="G406">
        <v>30</v>
      </c>
      <c r="H406">
        <v>2015.09</v>
      </c>
      <c r="I406">
        <v>2013</v>
      </c>
      <c r="J406">
        <v>2017</v>
      </c>
      <c r="K406" t="s">
        <v>2470</v>
      </c>
      <c r="L406" t="s">
        <v>2471</v>
      </c>
      <c r="M406" s="15"/>
      <c r="N406" s="7"/>
      <c r="P406" t="s">
        <v>5617</v>
      </c>
      <c r="Q406" s="5">
        <v>0.182</v>
      </c>
      <c r="R406" t="s">
        <v>6190</v>
      </c>
      <c r="S406" s="5">
        <v>0.182</v>
      </c>
      <c r="T406" t="s">
        <v>7160</v>
      </c>
      <c r="U406" s="5">
        <v>9.0999999999999998E-2</v>
      </c>
      <c r="V406" t="s">
        <v>7154</v>
      </c>
      <c r="W406" s="5">
        <v>9.0999999999999998E-2</v>
      </c>
      <c r="X406" t="s">
        <v>7161</v>
      </c>
      <c r="Y406" s="5">
        <v>9.0999999999999998E-2</v>
      </c>
      <c r="Z406" s="28">
        <v>5873</v>
      </c>
      <c r="AA406">
        <v>11</v>
      </c>
      <c r="AB406">
        <v>0.47599999999999998</v>
      </c>
      <c r="AC406">
        <v>0.85</v>
      </c>
      <c r="AD406">
        <v>0.71899999999999997</v>
      </c>
      <c r="AE406">
        <f>IF(AD406&gt;=0.9,1,0)</f>
        <v>0</v>
      </c>
      <c r="AF406">
        <f>IF(AND(AD406&gt;=0.4,AD406&lt;=0.6),1,0)</f>
        <v>0</v>
      </c>
      <c r="AG406">
        <f>IF(AND(AD406&gt;0.6,AD406&lt;0.9),1,0)</f>
        <v>1</v>
      </c>
      <c r="AH406">
        <f>1-AE406-AF406-AG406</f>
        <v>0</v>
      </c>
      <c r="AI406">
        <f>AE406*B406</f>
        <v>0</v>
      </c>
      <c r="AJ406">
        <f>AF406*B406</f>
        <v>0</v>
      </c>
      <c r="AK406">
        <f>AG406*B406</f>
        <v>11</v>
      </c>
      <c r="AL406">
        <f>AH406*B406</f>
        <v>0</v>
      </c>
      <c r="AM406" s="32">
        <v>1.5187272727272727</v>
      </c>
    </row>
    <row r="407" spans="1:39" x14ac:dyDescent="0.3">
      <c r="A407">
        <v>4684</v>
      </c>
      <c r="B407">
        <v>11</v>
      </c>
      <c r="C407" t="s">
        <v>13318</v>
      </c>
      <c r="D407" t="s">
        <v>13319</v>
      </c>
      <c r="E407">
        <v>24.18</v>
      </c>
      <c r="F407">
        <v>21</v>
      </c>
      <c r="G407">
        <v>31</v>
      </c>
      <c r="H407">
        <v>2014.82</v>
      </c>
      <c r="I407">
        <v>2012</v>
      </c>
      <c r="J407">
        <v>2018</v>
      </c>
      <c r="K407" t="s">
        <v>13320</v>
      </c>
      <c r="L407" t="s">
        <v>13321</v>
      </c>
      <c r="M407" s="15"/>
      <c r="N407" s="9" t="s">
        <v>17969</v>
      </c>
      <c r="P407" t="s">
        <v>77</v>
      </c>
      <c r="Q407" s="5">
        <v>0.27300000000000002</v>
      </c>
      <c r="R407" t="s">
        <v>13</v>
      </c>
      <c r="S407" s="5">
        <v>0.27300000000000002</v>
      </c>
      <c r="T407" t="s">
        <v>6917</v>
      </c>
      <c r="U407" s="5">
        <v>0.182</v>
      </c>
      <c r="V407" t="s">
        <v>7297</v>
      </c>
      <c r="W407" s="5">
        <v>0.182</v>
      </c>
      <c r="X407" t="s">
        <v>99</v>
      </c>
      <c r="Y407" s="5">
        <v>9.0999999999999998E-2</v>
      </c>
      <c r="Z407" s="28">
        <v>4684</v>
      </c>
      <c r="AA407">
        <v>11</v>
      </c>
      <c r="AB407">
        <v>0.7</v>
      </c>
      <c r="AC407">
        <v>0.86399999999999999</v>
      </c>
      <c r="AD407">
        <v>0.77600000000000002</v>
      </c>
      <c r="AE407">
        <f>IF(AD407&gt;=0.9,1,0)</f>
        <v>0</v>
      </c>
      <c r="AF407">
        <f>IF(AND(AD407&gt;=0.4,AD407&lt;=0.6),1,0)</f>
        <v>0</v>
      </c>
      <c r="AG407">
        <f>IF(AND(AD407&gt;0.6,AD407&lt;0.9),1,0)</f>
        <v>1</v>
      </c>
      <c r="AH407">
        <f>1-AE407-AF407-AG407</f>
        <v>0</v>
      </c>
      <c r="AI407">
        <f>AE407*B407</f>
        <v>0</v>
      </c>
      <c r="AJ407">
        <f>AF407*B407</f>
        <v>0</v>
      </c>
      <c r="AK407">
        <f>AG407*B407</f>
        <v>11</v>
      </c>
      <c r="AL407">
        <f>AH407*B407</f>
        <v>0</v>
      </c>
      <c r="AM407" s="32">
        <v>1.6571818181818181</v>
      </c>
    </row>
    <row r="408" spans="1:39" x14ac:dyDescent="0.3">
      <c r="A408">
        <v>4965</v>
      </c>
      <c r="B408">
        <v>11</v>
      </c>
      <c r="C408" t="s">
        <v>13596</v>
      </c>
      <c r="D408" t="s">
        <v>13597</v>
      </c>
      <c r="E408">
        <v>53.55</v>
      </c>
      <c r="F408">
        <v>50</v>
      </c>
      <c r="G408">
        <v>56</v>
      </c>
      <c r="H408">
        <v>2012.73</v>
      </c>
      <c r="I408">
        <v>2012</v>
      </c>
      <c r="J408">
        <v>2014</v>
      </c>
      <c r="K408" t="s">
        <v>13598</v>
      </c>
      <c r="L408" t="s">
        <v>13599</v>
      </c>
      <c r="M408" s="15"/>
      <c r="N408" s="7"/>
      <c r="P408" t="s">
        <v>6648</v>
      </c>
      <c r="Q408" s="5">
        <v>0.81799999999999995</v>
      </c>
      <c r="R408" t="s">
        <v>4384</v>
      </c>
      <c r="S408" s="5">
        <v>9.0999999999999998E-2</v>
      </c>
      <c r="T408" t="s">
        <v>4515</v>
      </c>
      <c r="U408" s="5">
        <v>9.0999999999999998E-2</v>
      </c>
      <c r="W408" s="5">
        <v>0</v>
      </c>
      <c r="Y408" s="5">
        <v>0</v>
      </c>
      <c r="Z408" s="28">
        <v>4965</v>
      </c>
      <c r="AA408">
        <v>11</v>
      </c>
      <c r="AB408">
        <v>0.44600000000000001</v>
      </c>
      <c r="AC408">
        <v>0.55600000000000005</v>
      </c>
      <c r="AD408">
        <v>0.49299999999999999</v>
      </c>
      <c r="AE408">
        <f>IF(AD408&gt;=0.9,1,0)</f>
        <v>0</v>
      </c>
      <c r="AF408">
        <f>IF(AND(AD408&gt;=0.4,AD408&lt;=0.6),1,0)</f>
        <v>1</v>
      </c>
      <c r="AG408">
        <f>IF(AND(AD408&gt;0.6,AD408&lt;0.9),1,0)</f>
        <v>0</v>
      </c>
      <c r="AH408">
        <f>1-AE408-AF408-AG408</f>
        <v>0</v>
      </c>
      <c r="AI408">
        <f>AE408*B408</f>
        <v>0</v>
      </c>
      <c r="AJ408">
        <f>AF408*B408</f>
        <v>11</v>
      </c>
      <c r="AK408">
        <f>AG408*B408</f>
        <v>0</v>
      </c>
      <c r="AL408">
        <f>AH408*B408</f>
        <v>0</v>
      </c>
      <c r="AM408" s="32">
        <v>2.5053636363636365</v>
      </c>
    </row>
    <row r="409" spans="1:39" x14ac:dyDescent="0.3">
      <c r="A409">
        <v>4968</v>
      </c>
      <c r="B409">
        <v>11</v>
      </c>
      <c r="C409" t="s">
        <v>13602</v>
      </c>
      <c r="D409" t="s">
        <v>6651</v>
      </c>
      <c r="E409">
        <v>32.36</v>
      </c>
      <c r="F409">
        <v>32</v>
      </c>
      <c r="G409">
        <v>33</v>
      </c>
      <c r="H409">
        <v>2013.36</v>
      </c>
      <c r="I409">
        <v>2012</v>
      </c>
      <c r="J409">
        <v>2016</v>
      </c>
      <c r="K409" t="s">
        <v>13603</v>
      </c>
      <c r="L409" t="s">
        <v>2150</v>
      </c>
      <c r="M409" s="15"/>
      <c r="N409" s="7"/>
      <c r="P409" t="s">
        <v>6652</v>
      </c>
      <c r="Q409" s="5">
        <v>0.54500000000000004</v>
      </c>
      <c r="R409" t="s">
        <v>4571</v>
      </c>
      <c r="S409" s="5">
        <v>0.182</v>
      </c>
      <c r="T409" t="s">
        <v>5834</v>
      </c>
      <c r="U409" s="5">
        <v>9.0999999999999998E-2</v>
      </c>
      <c r="V409" t="s">
        <v>5251</v>
      </c>
      <c r="W409" s="5">
        <v>9.0999999999999998E-2</v>
      </c>
      <c r="X409" t="s">
        <v>4120</v>
      </c>
      <c r="Y409" s="5">
        <v>9.0999999999999998E-2</v>
      </c>
      <c r="Z409" s="28">
        <v>4968</v>
      </c>
      <c r="AA409">
        <v>11</v>
      </c>
      <c r="AB409">
        <v>0.67700000000000005</v>
      </c>
      <c r="AC409">
        <v>0.75</v>
      </c>
      <c r="AD409">
        <v>0.72699999999999998</v>
      </c>
      <c r="AE409">
        <f>IF(AD409&gt;=0.9,1,0)</f>
        <v>0</v>
      </c>
      <c r="AF409">
        <f>IF(AND(AD409&gt;=0.4,AD409&lt;=0.6),1,0)</f>
        <v>0</v>
      </c>
      <c r="AG409">
        <f>IF(AND(AD409&gt;0.6,AD409&lt;0.9),1,0)</f>
        <v>1</v>
      </c>
      <c r="AH409">
        <f>1-AE409-AF409-AG409</f>
        <v>0</v>
      </c>
      <c r="AI409">
        <f>AE409*B409</f>
        <v>0</v>
      </c>
      <c r="AJ409">
        <f>AF409*B409</f>
        <v>0</v>
      </c>
      <c r="AK409">
        <f>AG409*B409</f>
        <v>11</v>
      </c>
      <c r="AL409">
        <f>AH409*B409</f>
        <v>0</v>
      </c>
      <c r="AM409" s="32">
        <v>2.2068181818181816</v>
      </c>
    </row>
    <row r="410" spans="1:39" x14ac:dyDescent="0.3">
      <c r="A410">
        <v>4969</v>
      </c>
      <c r="B410">
        <v>11</v>
      </c>
      <c r="C410" t="s">
        <v>13604</v>
      </c>
      <c r="D410" t="s">
        <v>13605</v>
      </c>
      <c r="E410">
        <v>31.09</v>
      </c>
      <c r="F410">
        <v>25</v>
      </c>
      <c r="G410">
        <v>34</v>
      </c>
      <c r="H410">
        <v>2015.18</v>
      </c>
      <c r="I410">
        <v>2012</v>
      </c>
      <c r="J410">
        <v>2017</v>
      </c>
      <c r="K410" t="s">
        <v>13606</v>
      </c>
      <c r="L410" t="s">
        <v>13607</v>
      </c>
      <c r="M410" s="15"/>
      <c r="N410" s="7"/>
      <c r="P410" t="s">
        <v>6120</v>
      </c>
      <c r="Q410" s="5">
        <v>0.45500000000000002</v>
      </c>
      <c r="R410" t="s">
        <v>3851</v>
      </c>
      <c r="S410" s="5">
        <v>0.182</v>
      </c>
      <c r="T410" t="s">
        <v>3828</v>
      </c>
      <c r="U410" s="5">
        <v>0.182</v>
      </c>
      <c r="V410" t="s">
        <v>5194</v>
      </c>
      <c r="W410" s="5">
        <v>9.0999999999999998E-2</v>
      </c>
      <c r="X410" t="s">
        <v>6653</v>
      </c>
      <c r="Y410" s="5">
        <v>9.0999999999999998E-2</v>
      </c>
      <c r="Z410" s="28">
        <v>4969</v>
      </c>
      <c r="AA410">
        <v>11</v>
      </c>
      <c r="AB410">
        <v>0.4</v>
      </c>
      <c r="AC410">
        <v>0.72399999999999998</v>
      </c>
      <c r="AD410">
        <v>0.54300000000000004</v>
      </c>
      <c r="AE410">
        <f>IF(AD410&gt;=0.9,1,0)</f>
        <v>0</v>
      </c>
      <c r="AF410">
        <f>IF(AND(AD410&gt;=0.4,AD410&lt;=0.6),1,0)</f>
        <v>1</v>
      </c>
      <c r="AG410">
        <f>IF(AND(AD410&gt;0.6,AD410&lt;0.9),1,0)</f>
        <v>0</v>
      </c>
      <c r="AH410">
        <f>1-AE410-AF410-AG410</f>
        <v>0</v>
      </c>
      <c r="AI410">
        <f>AE410*B410</f>
        <v>0</v>
      </c>
      <c r="AJ410">
        <f>AF410*B410</f>
        <v>11</v>
      </c>
      <c r="AK410">
        <f>AG410*B410</f>
        <v>0</v>
      </c>
      <c r="AL410">
        <f>AH410*B410</f>
        <v>0</v>
      </c>
      <c r="AM410" s="32">
        <v>1.6246363636363634</v>
      </c>
    </row>
    <row r="411" spans="1:39" x14ac:dyDescent="0.3">
      <c r="A411">
        <v>5212</v>
      </c>
      <c r="B411">
        <v>11</v>
      </c>
      <c r="C411" t="s">
        <v>13815</v>
      </c>
      <c r="D411" t="s">
        <v>13816</v>
      </c>
      <c r="E411">
        <v>23.55</v>
      </c>
      <c r="F411">
        <v>21</v>
      </c>
      <c r="G411">
        <v>28</v>
      </c>
      <c r="H411">
        <v>2013.55</v>
      </c>
      <c r="I411">
        <v>2012</v>
      </c>
      <c r="J411">
        <v>2017</v>
      </c>
      <c r="K411" t="s">
        <v>13817</v>
      </c>
      <c r="L411" t="s">
        <v>13818</v>
      </c>
      <c r="M411" s="15"/>
      <c r="N411" s="7"/>
      <c r="P411" t="s">
        <v>4740</v>
      </c>
      <c r="Q411" s="5">
        <v>0.27300000000000002</v>
      </c>
      <c r="R411" t="s">
        <v>5047</v>
      </c>
      <c r="S411" s="5">
        <v>0.182</v>
      </c>
      <c r="T411" t="s">
        <v>13819</v>
      </c>
      <c r="U411" s="5">
        <v>9.0999999999999998E-2</v>
      </c>
      <c r="V411" t="s">
        <v>5328</v>
      </c>
      <c r="W411" s="5">
        <v>9.0999999999999998E-2</v>
      </c>
      <c r="X411" t="s">
        <v>7193</v>
      </c>
      <c r="Y411" s="5">
        <v>9.0999999999999998E-2</v>
      </c>
      <c r="Z411" s="28">
        <v>5212</v>
      </c>
      <c r="AA411">
        <v>11</v>
      </c>
      <c r="AB411">
        <v>0.38100000000000001</v>
      </c>
      <c r="AC411">
        <v>0.68</v>
      </c>
      <c r="AD411">
        <v>0.51700000000000002</v>
      </c>
      <c r="AE411">
        <f>IF(AD411&gt;=0.9,1,0)</f>
        <v>0</v>
      </c>
      <c r="AF411">
        <f>IF(AND(AD411&gt;=0.4,AD411&lt;=0.6),1,0)</f>
        <v>1</v>
      </c>
      <c r="AG411">
        <f>IF(AND(AD411&gt;0.6,AD411&lt;0.9),1,0)</f>
        <v>0</v>
      </c>
      <c r="AH411">
        <f>1-AE411-AF411-AG411</f>
        <v>0</v>
      </c>
      <c r="AI411">
        <f>AE411*B411</f>
        <v>0</v>
      </c>
      <c r="AJ411">
        <f>AF411*B411</f>
        <v>11</v>
      </c>
      <c r="AK411">
        <f>AG411*B411</f>
        <v>0</v>
      </c>
      <c r="AL411">
        <f>AH411*B411</f>
        <v>0</v>
      </c>
      <c r="AM411" s="32">
        <v>1.6077272727272727</v>
      </c>
    </row>
    <row r="412" spans="1:39" x14ac:dyDescent="0.3">
      <c r="A412">
        <v>5223</v>
      </c>
      <c r="B412">
        <v>11</v>
      </c>
      <c r="C412" t="s">
        <v>13820</v>
      </c>
      <c r="D412" t="s">
        <v>13821</v>
      </c>
      <c r="E412">
        <v>22.45</v>
      </c>
      <c r="F412">
        <v>21</v>
      </c>
      <c r="G412">
        <v>25</v>
      </c>
      <c r="H412">
        <v>2014.55</v>
      </c>
      <c r="I412">
        <v>2012</v>
      </c>
      <c r="J412">
        <v>2018</v>
      </c>
      <c r="K412" t="s">
        <v>13822</v>
      </c>
      <c r="L412" t="s">
        <v>13823</v>
      </c>
      <c r="M412" s="15"/>
      <c r="N412" s="7"/>
      <c r="P412" t="s">
        <v>5251</v>
      </c>
      <c r="Q412" s="5">
        <v>0.36399999999999999</v>
      </c>
      <c r="R412" t="s">
        <v>5834</v>
      </c>
      <c r="S412" s="5">
        <v>0.27300000000000002</v>
      </c>
      <c r="T412" t="s">
        <v>4571</v>
      </c>
      <c r="U412" s="5">
        <v>0.182</v>
      </c>
      <c r="V412" t="s">
        <v>7733</v>
      </c>
      <c r="W412" s="5">
        <v>9.0999999999999998E-2</v>
      </c>
      <c r="X412" t="s">
        <v>5411</v>
      </c>
      <c r="Y412" s="5">
        <v>9.0999999999999998E-2</v>
      </c>
      <c r="Z412" s="28">
        <v>5223</v>
      </c>
      <c r="AA412">
        <v>11</v>
      </c>
      <c r="AB412">
        <v>0.33300000000000002</v>
      </c>
      <c r="AC412">
        <v>0.65</v>
      </c>
      <c r="AD412">
        <v>0.44700000000000001</v>
      </c>
      <c r="AE412">
        <f>IF(AD412&gt;=0.9,1,0)</f>
        <v>0</v>
      </c>
      <c r="AF412">
        <f>IF(AND(AD412&gt;=0.4,AD412&lt;=0.6),1,0)</f>
        <v>1</v>
      </c>
      <c r="AG412">
        <f>IF(AND(AD412&gt;0.6,AD412&lt;0.9),1,0)</f>
        <v>0</v>
      </c>
      <c r="AH412">
        <f>1-AE412-AF412-AG412</f>
        <v>0</v>
      </c>
      <c r="AI412">
        <f>AE412*B412</f>
        <v>0</v>
      </c>
      <c r="AJ412">
        <f>AF412*B412</f>
        <v>11</v>
      </c>
      <c r="AK412">
        <f>AG412*B412</f>
        <v>0</v>
      </c>
      <c r="AL412">
        <f>AH412*B412</f>
        <v>0</v>
      </c>
      <c r="AM412" s="32">
        <v>1.8633636363636363</v>
      </c>
    </row>
    <row r="413" spans="1:39" x14ac:dyDescent="0.3">
      <c r="A413">
        <v>4388</v>
      </c>
      <c r="B413">
        <v>11</v>
      </c>
      <c r="C413" t="s">
        <v>13089</v>
      </c>
      <c r="D413" t="s">
        <v>5822</v>
      </c>
      <c r="E413">
        <v>45.27</v>
      </c>
      <c r="F413">
        <v>36</v>
      </c>
      <c r="G413">
        <v>58</v>
      </c>
      <c r="H413">
        <v>2013.45</v>
      </c>
      <c r="I413">
        <v>2011</v>
      </c>
      <c r="J413">
        <v>2017</v>
      </c>
      <c r="K413" t="s">
        <v>13090</v>
      </c>
      <c r="L413" t="s">
        <v>1592</v>
      </c>
      <c r="M413" s="15"/>
      <c r="N413" s="9" t="s">
        <v>17969</v>
      </c>
      <c r="P413" t="s">
        <v>15</v>
      </c>
      <c r="Q413" s="5">
        <v>0.54500000000000004</v>
      </c>
      <c r="R413" t="s">
        <v>72</v>
      </c>
      <c r="S413" s="5">
        <v>0.45500000000000002</v>
      </c>
      <c r="U413" s="5">
        <v>0</v>
      </c>
      <c r="W413" s="5">
        <v>0</v>
      </c>
      <c r="Y413" s="5">
        <v>0</v>
      </c>
      <c r="Z413" s="28">
        <v>4388</v>
      </c>
      <c r="AA413">
        <v>11</v>
      </c>
      <c r="AB413">
        <v>0.88600000000000001</v>
      </c>
      <c r="AC413">
        <v>0.94399999999999995</v>
      </c>
      <c r="AD413">
        <v>0.90600000000000003</v>
      </c>
      <c r="AE413">
        <f>IF(AD413&gt;=0.9,1,0)</f>
        <v>1</v>
      </c>
      <c r="AF413">
        <f>IF(AND(AD413&gt;=0.4,AD413&lt;=0.6),1,0)</f>
        <v>0</v>
      </c>
      <c r="AG413">
        <f>IF(AND(AD413&gt;0.6,AD413&lt;0.9),1,0)</f>
        <v>0</v>
      </c>
      <c r="AH413">
        <f>1-AE413-AF413-AG413</f>
        <v>0</v>
      </c>
      <c r="AI413">
        <f>AE413*B413</f>
        <v>11</v>
      </c>
      <c r="AJ413">
        <f>AF413*B413</f>
        <v>0</v>
      </c>
      <c r="AK413">
        <f>AG413*B413</f>
        <v>0</v>
      </c>
      <c r="AL413">
        <f>AH413*B413</f>
        <v>0</v>
      </c>
      <c r="AM413" s="32">
        <v>2.2239090909090908</v>
      </c>
    </row>
    <row r="414" spans="1:39" x14ac:dyDescent="0.3">
      <c r="A414">
        <v>4402</v>
      </c>
      <c r="B414">
        <v>11</v>
      </c>
      <c r="C414" t="s">
        <v>13111</v>
      </c>
      <c r="D414" t="s">
        <v>6991</v>
      </c>
      <c r="E414">
        <v>26.55</v>
      </c>
      <c r="F414">
        <v>20</v>
      </c>
      <c r="G414">
        <v>37</v>
      </c>
      <c r="H414">
        <v>2013.91</v>
      </c>
      <c r="I414">
        <v>2011</v>
      </c>
      <c r="J414">
        <v>2018</v>
      </c>
      <c r="K414" t="s">
        <v>13112</v>
      </c>
      <c r="L414" t="s">
        <v>2369</v>
      </c>
      <c r="M414" s="15"/>
      <c r="N414" s="9" t="s">
        <v>17969</v>
      </c>
      <c r="P414" t="s">
        <v>4245</v>
      </c>
      <c r="Q414" s="5">
        <v>1</v>
      </c>
      <c r="S414" s="5">
        <v>0</v>
      </c>
      <c r="U414" s="5">
        <v>0</v>
      </c>
      <c r="W414" s="5">
        <v>0</v>
      </c>
      <c r="Y414" s="5">
        <v>0</v>
      </c>
      <c r="Z414" s="28">
        <v>4402</v>
      </c>
      <c r="AA414">
        <v>11</v>
      </c>
      <c r="AB414">
        <v>0.81799999999999995</v>
      </c>
      <c r="AC414">
        <v>0.96199999999999997</v>
      </c>
      <c r="AD414">
        <v>0.93300000000000005</v>
      </c>
      <c r="AE414">
        <f>IF(AD414&gt;=0.9,1,0)</f>
        <v>1</v>
      </c>
      <c r="AF414">
        <f>IF(AND(AD414&gt;=0.4,AD414&lt;=0.6),1,0)</f>
        <v>0</v>
      </c>
      <c r="AG414">
        <f>IF(AND(AD414&gt;0.6,AD414&lt;0.9),1,0)</f>
        <v>0</v>
      </c>
      <c r="AH414">
        <f>1-AE414-AF414-AG414</f>
        <v>0</v>
      </c>
      <c r="AI414">
        <f>AE414*B414</f>
        <v>11</v>
      </c>
      <c r="AJ414">
        <f>AF414*B414</f>
        <v>0</v>
      </c>
      <c r="AK414">
        <f>AG414*B414</f>
        <v>0</v>
      </c>
      <c r="AL414">
        <f>AH414*B414</f>
        <v>0</v>
      </c>
      <c r="AM414" s="32">
        <v>1.6831818181818183</v>
      </c>
    </row>
    <row r="415" spans="1:39" x14ac:dyDescent="0.3">
      <c r="A415">
        <v>4533</v>
      </c>
      <c r="B415">
        <v>11</v>
      </c>
      <c r="C415" t="s">
        <v>6410</v>
      </c>
      <c r="D415" t="s">
        <v>13186</v>
      </c>
      <c r="E415">
        <v>24</v>
      </c>
      <c r="F415">
        <v>20</v>
      </c>
      <c r="G415">
        <v>29</v>
      </c>
      <c r="H415">
        <v>2013.82</v>
      </c>
      <c r="I415">
        <v>2011</v>
      </c>
      <c r="J415">
        <v>2017</v>
      </c>
      <c r="K415" t="s">
        <v>1990</v>
      </c>
      <c r="L415" t="s">
        <v>13187</v>
      </c>
      <c r="M415" s="15"/>
      <c r="N415" s="7"/>
      <c r="P415" t="s">
        <v>5177</v>
      </c>
      <c r="Q415" s="5">
        <v>0.36399999999999999</v>
      </c>
      <c r="R415" t="s">
        <v>142</v>
      </c>
      <c r="S415" s="5">
        <v>0.27300000000000002</v>
      </c>
      <c r="T415" t="s">
        <v>6333</v>
      </c>
      <c r="U415" s="5">
        <v>0.182</v>
      </c>
      <c r="V415" t="s">
        <v>4384</v>
      </c>
      <c r="W415" s="5">
        <v>9.0999999999999998E-2</v>
      </c>
      <c r="X415" t="s">
        <v>6411</v>
      </c>
      <c r="Y415" s="5">
        <v>9.0999999999999998E-2</v>
      </c>
      <c r="Z415" s="28">
        <v>4533</v>
      </c>
      <c r="AA415">
        <v>11</v>
      </c>
      <c r="AB415">
        <v>0.40899999999999997</v>
      </c>
      <c r="AC415">
        <v>0.63200000000000001</v>
      </c>
      <c r="AD415">
        <v>0.52300000000000002</v>
      </c>
      <c r="AE415">
        <f>IF(AD415&gt;=0.9,1,0)</f>
        <v>0</v>
      </c>
      <c r="AF415">
        <f>IF(AND(AD415&gt;=0.4,AD415&lt;=0.6),1,0)</f>
        <v>1</v>
      </c>
      <c r="AG415">
        <f>IF(AND(AD415&gt;0.6,AD415&lt;0.9),1,0)</f>
        <v>0</v>
      </c>
      <c r="AH415">
        <f>1-AE415-AF415-AG415</f>
        <v>0</v>
      </c>
      <c r="AI415">
        <f>AE415*B415</f>
        <v>0</v>
      </c>
      <c r="AJ415">
        <f>AF415*B415</f>
        <v>11</v>
      </c>
      <c r="AK415">
        <f>AG415*B415</f>
        <v>0</v>
      </c>
      <c r="AL415">
        <f>AH415*B415</f>
        <v>0</v>
      </c>
      <c r="AM415" s="32">
        <v>1.8292727272727272</v>
      </c>
    </row>
    <row r="416" spans="1:39" x14ac:dyDescent="0.3">
      <c r="A416">
        <v>4631</v>
      </c>
      <c r="B416">
        <v>11</v>
      </c>
      <c r="C416" t="s">
        <v>6461</v>
      </c>
      <c r="D416" t="s">
        <v>13267</v>
      </c>
      <c r="E416">
        <v>59.36</v>
      </c>
      <c r="F416">
        <v>54</v>
      </c>
      <c r="G416">
        <v>65</v>
      </c>
      <c r="H416">
        <v>2015.18</v>
      </c>
      <c r="I416">
        <v>2011</v>
      </c>
      <c r="J416">
        <v>2018</v>
      </c>
      <c r="K416" t="s">
        <v>2019</v>
      </c>
      <c r="L416" t="s">
        <v>13268</v>
      </c>
      <c r="M416" s="15"/>
      <c r="N416" s="9" t="s">
        <v>17969</v>
      </c>
      <c r="P416" t="s">
        <v>4504</v>
      </c>
      <c r="Q416" s="5">
        <v>0.45500000000000002</v>
      </c>
      <c r="R416" t="s">
        <v>103</v>
      </c>
      <c r="S416" s="5">
        <v>0.182</v>
      </c>
      <c r="T416" t="s">
        <v>5085</v>
      </c>
      <c r="U416" s="5">
        <v>0.182</v>
      </c>
      <c r="V416" t="s">
        <v>4188</v>
      </c>
      <c r="W416" s="5">
        <v>9.0999999999999998E-2</v>
      </c>
      <c r="Y416" s="5">
        <v>9.0999999999999998E-2</v>
      </c>
      <c r="Z416" s="28">
        <v>4631</v>
      </c>
      <c r="AA416">
        <v>11</v>
      </c>
      <c r="AB416">
        <v>0.94299999999999995</v>
      </c>
      <c r="AC416">
        <v>0.98099999999999998</v>
      </c>
      <c r="AD416">
        <v>0.96099999999999997</v>
      </c>
      <c r="AE416">
        <f>IF(AD416&gt;=0.9,1,0)</f>
        <v>1</v>
      </c>
      <c r="AF416">
        <f>IF(AND(AD416&gt;=0.4,AD416&lt;=0.6),1,0)</f>
        <v>0</v>
      </c>
      <c r="AG416">
        <f>IF(AND(AD416&gt;0.6,AD416&lt;0.9),1,0)</f>
        <v>0</v>
      </c>
      <c r="AH416">
        <f>1-AE416-AF416-AG416</f>
        <v>0</v>
      </c>
      <c r="AI416">
        <f>AE416*B416</f>
        <v>11</v>
      </c>
      <c r="AJ416">
        <f>AF416*B416</f>
        <v>0</v>
      </c>
      <c r="AK416">
        <f>AG416*B416</f>
        <v>0</v>
      </c>
      <c r="AL416">
        <f>AH416*B416</f>
        <v>0</v>
      </c>
      <c r="AM416" s="32">
        <v>1.4102727272727273</v>
      </c>
    </row>
    <row r="417" spans="1:39" x14ac:dyDescent="0.3">
      <c r="A417">
        <v>3881</v>
      </c>
      <c r="B417">
        <v>11</v>
      </c>
      <c r="C417" t="s">
        <v>12607</v>
      </c>
      <c r="D417" t="s">
        <v>6084</v>
      </c>
      <c r="E417">
        <v>61.18</v>
      </c>
      <c r="F417">
        <v>48</v>
      </c>
      <c r="G417">
        <v>79</v>
      </c>
      <c r="H417">
        <v>2010.09</v>
      </c>
      <c r="I417">
        <v>2010</v>
      </c>
      <c r="J417">
        <v>2011</v>
      </c>
      <c r="K417" t="s">
        <v>12608</v>
      </c>
      <c r="L417" t="s">
        <v>1765</v>
      </c>
      <c r="M417" s="15"/>
      <c r="N417" s="9" t="s">
        <v>17969</v>
      </c>
      <c r="P417" t="s">
        <v>15</v>
      </c>
      <c r="Q417" s="5">
        <v>1</v>
      </c>
      <c r="S417" s="5">
        <v>0</v>
      </c>
      <c r="U417" s="5">
        <v>0</v>
      </c>
      <c r="W417" s="5">
        <v>0</v>
      </c>
      <c r="Y417" s="5">
        <v>0</v>
      </c>
      <c r="Z417" s="28">
        <v>3881</v>
      </c>
      <c r="AA417">
        <v>11</v>
      </c>
      <c r="AB417">
        <v>0.75</v>
      </c>
      <c r="AC417">
        <v>0.90300000000000002</v>
      </c>
      <c r="AD417">
        <v>0.84699999999999998</v>
      </c>
      <c r="AE417">
        <f>IF(AD417&gt;=0.9,1,0)</f>
        <v>0</v>
      </c>
      <c r="AF417">
        <f>IF(AND(AD417&gt;=0.4,AD417&lt;=0.6),1,0)</f>
        <v>0</v>
      </c>
      <c r="AG417">
        <f>IF(AND(AD417&gt;0.6,AD417&lt;0.9),1,0)</f>
        <v>1</v>
      </c>
      <c r="AH417">
        <f>1-AE417-AF417-AG417</f>
        <v>0</v>
      </c>
      <c r="AI417">
        <f>AE417*B417</f>
        <v>0</v>
      </c>
      <c r="AJ417">
        <f>AF417*B417</f>
        <v>0</v>
      </c>
      <c r="AK417">
        <f>AG417*B417</f>
        <v>11</v>
      </c>
      <c r="AL417">
        <f>AH417*B417</f>
        <v>0</v>
      </c>
      <c r="AM417" s="32">
        <v>2.6891818181818183</v>
      </c>
    </row>
    <row r="418" spans="1:39" x14ac:dyDescent="0.3">
      <c r="A418">
        <v>3979</v>
      </c>
      <c r="B418">
        <v>11</v>
      </c>
      <c r="C418" t="s">
        <v>12711</v>
      </c>
      <c r="D418" t="s">
        <v>12712</v>
      </c>
      <c r="E418">
        <v>21.27</v>
      </c>
      <c r="F418">
        <v>20</v>
      </c>
      <c r="G418">
        <v>23</v>
      </c>
      <c r="H418">
        <v>2013.36</v>
      </c>
      <c r="I418">
        <v>2010</v>
      </c>
      <c r="J418">
        <v>2016</v>
      </c>
      <c r="K418" t="s">
        <v>12713</v>
      </c>
      <c r="L418" t="s">
        <v>12714</v>
      </c>
      <c r="M418" s="15"/>
      <c r="N418" s="7"/>
      <c r="P418" t="s">
        <v>4384</v>
      </c>
      <c r="Q418" s="5">
        <v>0.36399999999999999</v>
      </c>
      <c r="R418" t="s">
        <v>7827</v>
      </c>
      <c r="S418" s="5">
        <v>9.0999999999999998E-2</v>
      </c>
      <c r="T418" t="s">
        <v>4113</v>
      </c>
      <c r="U418" s="5">
        <v>9.0999999999999998E-2</v>
      </c>
      <c r="V418" t="s">
        <v>7552</v>
      </c>
      <c r="W418" s="5">
        <v>9.0999999999999998E-2</v>
      </c>
      <c r="X418" t="s">
        <v>4870</v>
      </c>
      <c r="Y418" s="5">
        <v>9.0999999999999998E-2</v>
      </c>
      <c r="Z418" s="28">
        <v>3979</v>
      </c>
      <c r="AA418">
        <v>11</v>
      </c>
      <c r="AB418">
        <v>0.38100000000000001</v>
      </c>
      <c r="AC418">
        <v>0.6</v>
      </c>
      <c r="AD418">
        <v>0.47499999999999998</v>
      </c>
      <c r="AE418">
        <f>IF(AD418&gt;=0.9,1,0)</f>
        <v>0</v>
      </c>
      <c r="AF418">
        <f>IF(AND(AD418&gt;=0.4,AD418&lt;=0.6),1,0)</f>
        <v>1</v>
      </c>
      <c r="AG418">
        <f>IF(AND(AD418&gt;0.6,AD418&lt;0.9),1,0)</f>
        <v>0</v>
      </c>
      <c r="AH418">
        <f>1-AE418-AF418-AG418</f>
        <v>0</v>
      </c>
      <c r="AI418">
        <f>AE418*B418</f>
        <v>0</v>
      </c>
      <c r="AJ418">
        <f>AF418*B418</f>
        <v>11</v>
      </c>
      <c r="AK418">
        <f>AG418*B418</f>
        <v>0</v>
      </c>
      <c r="AL418">
        <f>AH418*B418</f>
        <v>0</v>
      </c>
      <c r="AM418" s="32">
        <v>1.9478181818181817</v>
      </c>
    </row>
    <row r="419" spans="1:39" x14ac:dyDescent="0.3">
      <c r="A419">
        <v>2527</v>
      </c>
      <c r="B419">
        <v>11</v>
      </c>
      <c r="C419" t="s">
        <v>5352</v>
      </c>
      <c r="D419" t="s">
        <v>5353</v>
      </c>
      <c r="E419">
        <v>38.36</v>
      </c>
      <c r="F419">
        <v>28</v>
      </c>
      <c r="G419">
        <v>46</v>
      </c>
      <c r="H419">
        <v>2009.45</v>
      </c>
      <c r="I419">
        <v>2007</v>
      </c>
      <c r="J419">
        <v>2012</v>
      </c>
      <c r="K419" t="s">
        <v>1289</v>
      </c>
      <c r="L419" t="s">
        <v>1290</v>
      </c>
      <c r="M419" s="15"/>
      <c r="N419" s="7"/>
      <c r="P419" t="s">
        <v>140</v>
      </c>
      <c r="Q419" s="5">
        <v>0.27300000000000002</v>
      </c>
      <c r="R419" t="s">
        <v>161</v>
      </c>
      <c r="S419" s="5">
        <v>0.27300000000000002</v>
      </c>
      <c r="T419" t="s">
        <v>3936</v>
      </c>
      <c r="U419" s="5">
        <v>0.182</v>
      </c>
      <c r="V419" t="s">
        <v>4263</v>
      </c>
      <c r="W419" s="5">
        <v>9.0999999999999998E-2</v>
      </c>
      <c r="X419" t="s">
        <v>3937</v>
      </c>
      <c r="Y419" s="5">
        <v>9.0999999999999998E-2</v>
      </c>
      <c r="Z419" s="28">
        <v>2527</v>
      </c>
      <c r="AA419">
        <v>11</v>
      </c>
      <c r="AB419">
        <v>0.13300000000000001</v>
      </c>
      <c r="AC419">
        <v>0.84599999999999997</v>
      </c>
      <c r="AD419">
        <v>0.47799999999999998</v>
      </c>
      <c r="AE419">
        <f>IF(AD419&gt;=0.9,1,0)</f>
        <v>0</v>
      </c>
      <c r="AF419">
        <f>IF(AND(AD419&gt;=0.4,AD419&lt;=0.6),1,0)</f>
        <v>1</v>
      </c>
      <c r="AG419">
        <f>IF(AND(AD419&gt;0.6,AD419&lt;0.9),1,0)</f>
        <v>0</v>
      </c>
      <c r="AH419">
        <f>1-AE419-AF419-AG419</f>
        <v>0</v>
      </c>
      <c r="AI419">
        <f>AE419*B419</f>
        <v>0</v>
      </c>
      <c r="AJ419">
        <f>AF419*B419</f>
        <v>11</v>
      </c>
      <c r="AK419">
        <f>AG419*B419</f>
        <v>0</v>
      </c>
      <c r="AL419">
        <f>AH419*B419</f>
        <v>0</v>
      </c>
      <c r="AM419" s="32">
        <v>2.7060909090909089</v>
      </c>
    </row>
    <row r="420" spans="1:39" x14ac:dyDescent="0.3">
      <c r="A420">
        <v>1735</v>
      </c>
      <c r="B420">
        <v>11</v>
      </c>
      <c r="C420" t="s">
        <v>4844</v>
      </c>
      <c r="D420" t="s">
        <v>4845</v>
      </c>
      <c r="E420">
        <v>23.18</v>
      </c>
      <c r="F420">
        <v>20</v>
      </c>
      <c r="G420">
        <v>30</v>
      </c>
      <c r="H420">
        <v>2006.36</v>
      </c>
      <c r="I420">
        <v>2004</v>
      </c>
      <c r="J420">
        <v>2008</v>
      </c>
      <c r="K420" t="s">
        <v>991</v>
      </c>
      <c r="L420" t="s">
        <v>992</v>
      </c>
      <c r="M420" s="15"/>
      <c r="N420" s="9" t="s">
        <v>17969</v>
      </c>
      <c r="P420" t="s">
        <v>74</v>
      </c>
      <c r="Q420" s="5">
        <v>0.81799999999999995</v>
      </c>
      <c r="R420" t="s">
        <v>79</v>
      </c>
      <c r="S420" s="5">
        <v>0.182</v>
      </c>
      <c r="U420" s="5">
        <v>0</v>
      </c>
      <c r="W420" s="5">
        <v>0</v>
      </c>
      <c r="Y420" s="5">
        <v>0</v>
      </c>
      <c r="Z420" s="28">
        <v>1735</v>
      </c>
      <c r="AA420">
        <v>11</v>
      </c>
      <c r="AB420">
        <v>0.57899999999999996</v>
      </c>
      <c r="AC420">
        <v>0.81</v>
      </c>
      <c r="AD420">
        <v>0.72399999999999998</v>
      </c>
      <c r="AE420">
        <f>IF(AD420&gt;=0.9,1,0)</f>
        <v>0</v>
      </c>
      <c r="AF420">
        <f>IF(AND(AD420&gt;=0.4,AD420&lt;=0.6),1,0)</f>
        <v>0</v>
      </c>
      <c r="AG420">
        <f>IF(AND(AD420&gt;0.6,AD420&lt;0.9),1,0)</f>
        <v>1</v>
      </c>
      <c r="AH420">
        <f>1-AE420-AF420-AG420</f>
        <v>0</v>
      </c>
      <c r="AI420">
        <f>AE420*B420</f>
        <v>0</v>
      </c>
      <c r="AJ420">
        <f>AF420*B420</f>
        <v>0</v>
      </c>
      <c r="AK420">
        <f>AG420*B420</f>
        <v>11</v>
      </c>
      <c r="AL420">
        <f>AH420*B420</f>
        <v>0</v>
      </c>
      <c r="AM420" s="32">
        <v>2.7989999999999999</v>
      </c>
    </row>
    <row r="421" spans="1:39" x14ac:dyDescent="0.3">
      <c r="A421">
        <v>1536</v>
      </c>
      <c r="B421">
        <v>11</v>
      </c>
      <c r="C421" t="s">
        <v>10315</v>
      </c>
      <c r="D421" t="s">
        <v>10316</v>
      </c>
      <c r="E421">
        <v>22.82</v>
      </c>
      <c r="F421">
        <v>20</v>
      </c>
      <c r="G421">
        <v>27</v>
      </c>
      <c r="H421">
        <v>2009.73</v>
      </c>
      <c r="I421">
        <v>2003</v>
      </c>
      <c r="J421">
        <v>2017</v>
      </c>
      <c r="K421" t="s">
        <v>10317</v>
      </c>
      <c r="L421" t="s">
        <v>10318</v>
      </c>
      <c r="M421" s="15"/>
      <c r="N421" s="7"/>
      <c r="P421" t="s">
        <v>5930</v>
      </c>
      <c r="Q421" s="5">
        <v>9.0999999999999998E-2</v>
      </c>
      <c r="R421" t="s">
        <v>4822</v>
      </c>
      <c r="S421" s="5">
        <v>9.0999999999999998E-2</v>
      </c>
      <c r="T421" t="s">
        <v>10319</v>
      </c>
      <c r="U421" s="5">
        <v>9.0999999999999998E-2</v>
      </c>
      <c r="V421" t="s">
        <v>5020</v>
      </c>
      <c r="W421" s="5">
        <v>9.0999999999999998E-2</v>
      </c>
      <c r="X421" t="s">
        <v>4388</v>
      </c>
      <c r="Y421" s="5">
        <v>9.0999999999999998E-2</v>
      </c>
      <c r="Z421" s="28">
        <v>1536</v>
      </c>
      <c r="AA421">
        <v>11</v>
      </c>
      <c r="AB421">
        <v>0.47399999999999998</v>
      </c>
      <c r="AC421">
        <v>0.61899999999999999</v>
      </c>
      <c r="AD421">
        <v>0.52400000000000002</v>
      </c>
      <c r="AE421">
        <f>IF(AD421&gt;=0.9,1,0)</f>
        <v>0</v>
      </c>
      <c r="AF421">
        <f>IF(AND(AD421&gt;=0.4,AD421&lt;=0.6),1,0)</f>
        <v>1</v>
      </c>
      <c r="AG421">
        <f>IF(AND(AD421&gt;0.6,AD421&lt;0.9),1,0)</f>
        <v>0</v>
      </c>
      <c r="AH421">
        <f>1-AE421-AF421-AG421</f>
        <v>0</v>
      </c>
      <c r="AI421">
        <f>AE421*B421</f>
        <v>0</v>
      </c>
      <c r="AJ421">
        <f>AF421*B421</f>
        <v>11</v>
      </c>
      <c r="AK421">
        <f>AG421*B421</f>
        <v>0</v>
      </c>
      <c r="AL421">
        <f>AH421*B421</f>
        <v>0</v>
      </c>
      <c r="AM421" s="32">
        <v>2.413272727272727</v>
      </c>
    </row>
    <row r="422" spans="1:39" x14ac:dyDescent="0.3">
      <c r="A422">
        <v>1625</v>
      </c>
      <c r="B422">
        <v>11</v>
      </c>
      <c r="C422" t="s">
        <v>4780</v>
      </c>
      <c r="D422" t="s">
        <v>4781</v>
      </c>
      <c r="E422">
        <v>36.18</v>
      </c>
      <c r="F422">
        <v>27</v>
      </c>
      <c r="G422">
        <v>45</v>
      </c>
      <c r="H422">
        <v>2004.64</v>
      </c>
      <c r="I422">
        <v>2003</v>
      </c>
      <c r="J422">
        <v>2011</v>
      </c>
      <c r="K422" t="s">
        <v>946</v>
      </c>
      <c r="L422" t="s">
        <v>947</v>
      </c>
      <c r="M422" s="15"/>
      <c r="N422" s="9" t="s">
        <v>17969</v>
      </c>
      <c r="P422" t="s">
        <v>57</v>
      </c>
      <c r="Q422" s="5">
        <v>0.54500000000000004</v>
      </c>
      <c r="R422" t="s">
        <v>132</v>
      </c>
      <c r="S422" s="5">
        <v>0.27300000000000002</v>
      </c>
      <c r="T422" t="s">
        <v>56</v>
      </c>
      <c r="U422" s="5">
        <v>0.182</v>
      </c>
      <c r="W422" s="5">
        <v>0</v>
      </c>
      <c r="Y422" s="5">
        <v>0</v>
      </c>
      <c r="Z422" s="28">
        <v>1625</v>
      </c>
      <c r="AA422">
        <v>11</v>
      </c>
      <c r="AB422">
        <v>0.78600000000000003</v>
      </c>
      <c r="AC422">
        <v>0.95499999999999996</v>
      </c>
      <c r="AD422">
        <v>0.877</v>
      </c>
      <c r="AE422">
        <f>IF(AD422&gt;=0.9,1,0)</f>
        <v>0</v>
      </c>
      <c r="AF422">
        <f>IF(AND(AD422&gt;=0.4,AD422&lt;=0.6),1,0)</f>
        <v>0</v>
      </c>
      <c r="AG422">
        <f>IF(AND(AD422&gt;0.6,AD422&lt;0.9),1,0)</f>
        <v>1</v>
      </c>
      <c r="AH422">
        <f>1-AE422-AF422-AG422</f>
        <v>0</v>
      </c>
      <c r="AI422">
        <f>AE422*B422</f>
        <v>0</v>
      </c>
      <c r="AJ422">
        <f>AF422*B422</f>
        <v>0</v>
      </c>
      <c r="AK422">
        <f>AG422*B422</f>
        <v>11</v>
      </c>
      <c r="AL422">
        <f>AH422*B422</f>
        <v>0</v>
      </c>
      <c r="AM422" s="32">
        <v>2.2346363636363638</v>
      </c>
    </row>
    <row r="423" spans="1:39" x14ac:dyDescent="0.3">
      <c r="A423">
        <v>1406</v>
      </c>
      <c r="B423">
        <v>11</v>
      </c>
      <c r="C423" t="s">
        <v>10219</v>
      </c>
      <c r="D423" t="s">
        <v>4640</v>
      </c>
      <c r="E423">
        <v>44.36</v>
      </c>
      <c r="F423">
        <v>40</v>
      </c>
      <c r="G423">
        <v>49</v>
      </c>
      <c r="H423">
        <v>2004.09</v>
      </c>
      <c r="I423">
        <v>2002</v>
      </c>
      <c r="J423">
        <v>2008</v>
      </c>
      <c r="K423" t="s">
        <v>10220</v>
      </c>
      <c r="L423" t="s">
        <v>865</v>
      </c>
      <c r="M423" s="15"/>
      <c r="N423" s="9" t="s">
        <v>17969</v>
      </c>
      <c r="P423" t="s">
        <v>132</v>
      </c>
      <c r="Q423" s="5">
        <v>0.27300000000000002</v>
      </c>
      <c r="R423" t="s">
        <v>56</v>
      </c>
      <c r="S423" s="5">
        <v>0.27300000000000002</v>
      </c>
      <c r="T423" t="s">
        <v>57</v>
      </c>
      <c r="U423" s="5">
        <v>0.182</v>
      </c>
      <c r="V423" t="s">
        <v>3673</v>
      </c>
      <c r="W423" s="5">
        <v>9.0999999999999998E-2</v>
      </c>
      <c r="X423" t="s">
        <v>90</v>
      </c>
      <c r="Y423" s="5">
        <v>9.0999999999999998E-2</v>
      </c>
      <c r="Z423" s="28">
        <v>1406</v>
      </c>
      <c r="AA423">
        <v>11</v>
      </c>
      <c r="AB423">
        <v>0.875</v>
      </c>
      <c r="AC423">
        <v>0.97399999999999998</v>
      </c>
      <c r="AD423">
        <v>0.92</v>
      </c>
      <c r="AE423">
        <f>IF(AD423&gt;=0.9,1,0)</f>
        <v>1</v>
      </c>
      <c r="AF423">
        <f>IF(AND(AD423&gt;=0.4,AD423&lt;=0.6),1,0)</f>
        <v>0</v>
      </c>
      <c r="AG423">
        <f>IF(AND(AD423&gt;0.6,AD423&lt;0.9),1,0)</f>
        <v>0</v>
      </c>
      <c r="AH423">
        <f>1-AE423-AF423-AG423</f>
        <v>0</v>
      </c>
      <c r="AI423">
        <f>AE423*B423</f>
        <v>11</v>
      </c>
      <c r="AJ423">
        <f>AF423*B423</f>
        <v>0</v>
      </c>
      <c r="AK423">
        <f>AG423*B423</f>
        <v>0</v>
      </c>
      <c r="AL423">
        <f>AH423*B423</f>
        <v>0</v>
      </c>
      <c r="AM423" s="32">
        <v>2.2579090909090911</v>
      </c>
    </row>
    <row r="424" spans="1:39" x14ac:dyDescent="0.3">
      <c r="A424">
        <v>974</v>
      </c>
      <c r="B424">
        <v>11</v>
      </c>
      <c r="C424" t="s">
        <v>4338</v>
      </c>
      <c r="D424" t="s">
        <v>4487</v>
      </c>
      <c r="E424">
        <v>25</v>
      </c>
      <c r="F424">
        <v>22</v>
      </c>
      <c r="G424">
        <v>30</v>
      </c>
      <c r="H424">
        <v>2002</v>
      </c>
      <c r="I424">
        <v>2000</v>
      </c>
      <c r="J424">
        <v>2004</v>
      </c>
      <c r="K424" t="s">
        <v>9864</v>
      </c>
      <c r="L424" t="s">
        <v>775</v>
      </c>
      <c r="M424" s="15"/>
      <c r="N424" s="9" t="s">
        <v>17969</v>
      </c>
      <c r="P424" t="s">
        <v>132</v>
      </c>
      <c r="Q424" s="5">
        <v>0.54500000000000004</v>
      </c>
      <c r="R424" t="s">
        <v>56</v>
      </c>
      <c r="S424" s="5">
        <v>0.27300000000000002</v>
      </c>
      <c r="T424" t="s">
        <v>57</v>
      </c>
      <c r="U424" s="5">
        <v>0.182</v>
      </c>
      <c r="W424" s="5">
        <v>0</v>
      </c>
      <c r="Y424" s="5">
        <v>0</v>
      </c>
      <c r="Z424" s="28">
        <v>974</v>
      </c>
      <c r="AA424">
        <v>11</v>
      </c>
      <c r="AB424">
        <v>0.76200000000000001</v>
      </c>
      <c r="AC424">
        <v>0.92900000000000005</v>
      </c>
      <c r="AD424">
        <v>0.86299999999999999</v>
      </c>
      <c r="AE424">
        <f>IF(AD424&gt;=0.9,1,0)</f>
        <v>0</v>
      </c>
      <c r="AF424">
        <f>IF(AND(AD424&gt;=0.4,AD424&lt;=0.6),1,0)</f>
        <v>0</v>
      </c>
      <c r="AG424">
        <f>IF(AND(AD424&gt;0.6,AD424&lt;0.9),1,0)</f>
        <v>1</v>
      </c>
      <c r="AH424">
        <f>1-AE424-AF424-AG424</f>
        <v>0</v>
      </c>
      <c r="AI424">
        <f>AE424*B424</f>
        <v>0</v>
      </c>
      <c r="AJ424">
        <f>AF424*B424</f>
        <v>0</v>
      </c>
      <c r="AK424">
        <f>AG424*B424</f>
        <v>11</v>
      </c>
      <c r="AL424">
        <f>AH424*B424</f>
        <v>0</v>
      </c>
      <c r="AM424" s="32">
        <v>2.1474545454545453</v>
      </c>
    </row>
    <row r="425" spans="1:39" x14ac:dyDescent="0.3">
      <c r="A425">
        <v>545</v>
      </c>
      <c r="B425">
        <v>11</v>
      </c>
      <c r="C425" t="s">
        <v>4047</v>
      </c>
      <c r="D425" t="s">
        <v>9398</v>
      </c>
      <c r="E425">
        <v>96.55</v>
      </c>
      <c r="F425">
        <v>89</v>
      </c>
      <c r="G425">
        <v>99</v>
      </c>
      <c r="H425">
        <v>1998.82</v>
      </c>
      <c r="I425">
        <v>1998</v>
      </c>
      <c r="J425">
        <v>1999</v>
      </c>
      <c r="K425" t="s">
        <v>479</v>
      </c>
      <c r="L425" t="s">
        <v>9399</v>
      </c>
      <c r="M425" s="15"/>
      <c r="N425" s="7"/>
      <c r="P425" t="s">
        <v>103</v>
      </c>
      <c r="Q425" s="5">
        <v>0.54500000000000004</v>
      </c>
      <c r="R425" t="s">
        <v>3701</v>
      </c>
      <c r="S425" s="5">
        <v>0.27300000000000002</v>
      </c>
      <c r="T425" t="s">
        <v>71</v>
      </c>
      <c r="U425" s="5">
        <v>0.182</v>
      </c>
      <c r="W425" s="5">
        <v>0</v>
      </c>
      <c r="Y425" s="5">
        <v>0</v>
      </c>
      <c r="Z425" s="28">
        <v>545</v>
      </c>
      <c r="AA425">
        <v>10</v>
      </c>
      <c r="AB425">
        <v>0.93700000000000006</v>
      </c>
      <c r="AC425">
        <v>1</v>
      </c>
      <c r="AD425">
        <v>0.96699999999999997</v>
      </c>
      <c r="AE425">
        <f>IF(AD425&gt;=0.9,1,0)</f>
        <v>1</v>
      </c>
      <c r="AF425">
        <f>IF(AND(AD425&gt;=0.4,AD425&lt;=0.6),1,0)</f>
        <v>0</v>
      </c>
      <c r="AG425">
        <f>IF(AND(AD425&gt;0.6,AD425&lt;0.9),1,0)</f>
        <v>0</v>
      </c>
      <c r="AH425">
        <f>1-AE425-AF425-AG425</f>
        <v>0</v>
      </c>
      <c r="AI425">
        <f>AE425*B425</f>
        <v>11</v>
      </c>
      <c r="AJ425">
        <f>AF425*B425</f>
        <v>0</v>
      </c>
      <c r="AK425">
        <f>AG425*B425</f>
        <v>0</v>
      </c>
      <c r="AL425">
        <f>AH425*B425</f>
        <v>0</v>
      </c>
      <c r="AM425" s="32">
        <v>2.1629090909090909</v>
      </c>
    </row>
    <row r="426" spans="1:39" x14ac:dyDescent="0.3">
      <c r="A426">
        <v>566</v>
      </c>
      <c r="B426">
        <v>11</v>
      </c>
      <c r="C426" t="s">
        <v>4057</v>
      </c>
      <c r="D426" t="s">
        <v>9422</v>
      </c>
      <c r="E426">
        <v>24.73</v>
      </c>
      <c r="F426">
        <v>20</v>
      </c>
      <c r="G426">
        <v>28</v>
      </c>
      <c r="H426">
        <v>2000.82</v>
      </c>
      <c r="I426">
        <v>1998</v>
      </c>
      <c r="J426">
        <v>2003</v>
      </c>
      <c r="K426" t="s">
        <v>488</v>
      </c>
      <c r="L426" t="s">
        <v>9423</v>
      </c>
      <c r="M426" s="15"/>
      <c r="N426" s="9" t="s">
        <v>17969</v>
      </c>
      <c r="P426" t="s">
        <v>132</v>
      </c>
      <c r="Q426" s="5">
        <v>0.72699999999999998</v>
      </c>
      <c r="R426" t="s">
        <v>56</v>
      </c>
      <c r="S426" s="5">
        <v>0.182</v>
      </c>
      <c r="T426" t="s">
        <v>57</v>
      </c>
      <c r="U426" s="5">
        <v>9.0999999999999998E-2</v>
      </c>
      <c r="W426" s="5">
        <v>0</v>
      </c>
      <c r="Y426" s="5">
        <v>0</v>
      </c>
      <c r="Z426" s="28">
        <v>566</v>
      </c>
      <c r="AA426">
        <v>11</v>
      </c>
      <c r="AB426">
        <v>0.70399999999999996</v>
      </c>
      <c r="AC426">
        <v>0.92300000000000004</v>
      </c>
      <c r="AD426">
        <v>0.86799999999999999</v>
      </c>
      <c r="AE426">
        <f>IF(AD426&gt;=0.9,1,0)</f>
        <v>0</v>
      </c>
      <c r="AF426">
        <f>IF(AND(AD426&gt;=0.4,AD426&lt;=0.6),1,0)</f>
        <v>0</v>
      </c>
      <c r="AG426">
        <f>IF(AND(AD426&gt;0.6,AD426&lt;0.9),1,0)</f>
        <v>1</v>
      </c>
      <c r="AH426">
        <f>1-AE426-AF426-AG426</f>
        <v>0</v>
      </c>
      <c r="AI426">
        <f>AE426*B426</f>
        <v>0</v>
      </c>
      <c r="AJ426">
        <f>AF426*B426</f>
        <v>0</v>
      </c>
      <c r="AK426">
        <f>AG426*B426</f>
        <v>11</v>
      </c>
      <c r="AL426">
        <f>AH426*B426</f>
        <v>0</v>
      </c>
      <c r="AM426" s="32">
        <v>2.1322727272727273</v>
      </c>
    </row>
    <row r="427" spans="1:39" x14ac:dyDescent="0.3">
      <c r="A427">
        <v>578</v>
      </c>
      <c r="B427">
        <v>11</v>
      </c>
      <c r="C427" t="s">
        <v>9431</v>
      </c>
      <c r="D427" t="s">
        <v>4458</v>
      </c>
      <c r="E427">
        <v>25.18</v>
      </c>
      <c r="F427">
        <v>22</v>
      </c>
      <c r="G427">
        <v>28</v>
      </c>
      <c r="H427">
        <v>2003.64</v>
      </c>
      <c r="I427">
        <v>1998</v>
      </c>
      <c r="J427">
        <v>2007</v>
      </c>
      <c r="K427" t="s">
        <v>9432</v>
      </c>
      <c r="L427" t="s">
        <v>748</v>
      </c>
      <c r="M427" s="15"/>
      <c r="N427" s="9" t="s">
        <v>17969</v>
      </c>
      <c r="O427" s="13"/>
      <c r="P427" t="s">
        <v>57</v>
      </c>
      <c r="Q427" s="5">
        <v>0.45500000000000002</v>
      </c>
      <c r="R427" t="s">
        <v>90</v>
      </c>
      <c r="S427" s="5">
        <v>0.36399999999999999</v>
      </c>
      <c r="T427" t="s">
        <v>132</v>
      </c>
      <c r="U427" s="5">
        <v>9.0999999999999998E-2</v>
      </c>
      <c r="V427" t="s">
        <v>103</v>
      </c>
      <c r="W427" s="5">
        <v>9.0999999999999998E-2</v>
      </c>
      <c r="Y427" s="5">
        <v>0</v>
      </c>
      <c r="Z427" s="28">
        <v>578</v>
      </c>
      <c r="AA427">
        <v>11</v>
      </c>
      <c r="AB427">
        <v>0.72</v>
      </c>
      <c r="AC427">
        <v>0.96299999999999997</v>
      </c>
      <c r="AD427">
        <v>0.89400000000000002</v>
      </c>
      <c r="AE427">
        <f>IF(AD427&gt;=0.9,1,0)</f>
        <v>0</v>
      </c>
      <c r="AF427">
        <f>IF(AND(AD427&gt;=0.4,AD427&lt;=0.6),1,0)</f>
        <v>0</v>
      </c>
      <c r="AG427">
        <f>IF(AND(AD427&gt;0.6,AD427&lt;0.9),1,0)</f>
        <v>1</v>
      </c>
      <c r="AH427">
        <f>1-AE427-AF427-AG427</f>
        <v>0</v>
      </c>
      <c r="AI427">
        <f>AE427*B427</f>
        <v>0</v>
      </c>
      <c r="AJ427">
        <f>AF427*B427</f>
        <v>0</v>
      </c>
      <c r="AK427">
        <f>AG427*B427</f>
        <v>11</v>
      </c>
      <c r="AL427">
        <f>AH427*B427</f>
        <v>0</v>
      </c>
      <c r="AM427" s="32">
        <v>2.2745454545454544</v>
      </c>
    </row>
    <row r="428" spans="1:39" x14ac:dyDescent="0.3">
      <c r="A428">
        <v>296</v>
      </c>
      <c r="B428">
        <v>11</v>
      </c>
      <c r="C428" t="s">
        <v>3824</v>
      </c>
      <c r="D428" t="s">
        <v>3825</v>
      </c>
      <c r="E428">
        <v>28.36</v>
      </c>
      <c r="F428">
        <v>25</v>
      </c>
      <c r="G428">
        <v>34</v>
      </c>
      <c r="H428">
        <v>2006.73</v>
      </c>
      <c r="I428">
        <v>1997</v>
      </c>
      <c r="J428">
        <v>2012</v>
      </c>
      <c r="K428" t="s">
        <v>331</v>
      </c>
      <c r="L428" t="s">
        <v>332</v>
      </c>
      <c r="M428" s="15"/>
      <c r="N428" s="7"/>
      <c r="P428" t="s">
        <v>4275</v>
      </c>
      <c r="Q428" s="5">
        <v>0.182</v>
      </c>
      <c r="R428" t="s">
        <v>6120</v>
      </c>
      <c r="S428" s="5">
        <v>0.182</v>
      </c>
      <c r="T428" t="s">
        <v>138</v>
      </c>
      <c r="U428" s="5">
        <v>0.182</v>
      </c>
      <c r="V428" t="s">
        <v>142</v>
      </c>
      <c r="W428" s="5">
        <v>9.0999999999999998E-2</v>
      </c>
      <c r="X428" t="s">
        <v>3828</v>
      </c>
      <c r="Y428" s="5">
        <v>9.0999999999999998E-2</v>
      </c>
      <c r="Z428" s="28">
        <v>296</v>
      </c>
      <c r="AA428">
        <v>11</v>
      </c>
      <c r="AB428">
        <v>0.76900000000000002</v>
      </c>
      <c r="AC428">
        <v>0.92900000000000005</v>
      </c>
      <c r="AD428">
        <v>0.86399999999999999</v>
      </c>
      <c r="AE428">
        <f>IF(AD428&gt;=0.9,1,0)</f>
        <v>0</v>
      </c>
      <c r="AF428">
        <f>IF(AND(AD428&gt;=0.4,AD428&lt;=0.6),1,0)</f>
        <v>0</v>
      </c>
      <c r="AG428">
        <f>IF(AND(AD428&gt;0.6,AD428&lt;0.9),1,0)</f>
        <v>1</v>
      </c>
      <c r="AH428">
        <f>1-AE428-AF428-AG428</f>
        <v>0</v>
      </c>
      <c r="AI428">
        <f>AE428*B428</f>
        <v>0</v>
      </c>
      <c r="AJ428">
        <f>AF428*B428</f>
        <v>0</v>
      </c>
      <c r="AK428">
        <f>AG428*B428</f>
        <v>11</v>
      </c>
      <c r="AL428">
        <f>AH428*B428</f>
        <v>0</v>
      </c>
      <c r="AM428" s="32">
        <v>2.5572727272727271</v>
      </c>
    </row>
    <row r="429" spans="1:39" x14ac:dyDescent="0.3">
      <c r="A429">
        <v>123</v>
      </c>
      <c r="B429">
        <v>11</v>
      </c>
      <c r="C429" t="s">
        <v>8967</v>
      </c>
      <c r="D429" t="s">
        <v>3678</v>
      </c>
      <c r="E429">
        <v>25.27</v>
      </c>
      <c r="F429">
        <v>23</v>
      </c>
      <c r="G429">
        <v>29</v>
      </c>
      <c r="H429">
        <v>1998.55</v>
      </c>
      <c r="I429">
        <v>1996</v>
      </c>
      <c r="J429">
        <v>2011</v>
      </c>
      <c r="K429" t="s">
        <v>8968</v>
      </c>
      <c r="L429" t="s">
        <v>218</v>
      </c>
      <c r="M429" s="15"/>
      <c r="N429" s="9" t="s">
        <v>17969</v>
      </c>
      <c r="P429" t="s">
        <v>56</v>
      </c>
      <c r="Q429" s="5">
        <v>0.45500000000000002</v>
      </c>
      <c r="R429" t="s">
        <v>3675</v>
      </c>
      <c r="S429" s="5">
        <v>0.36399999999999999</v>
      </c>
      <c r="T429" t="s">
        <v>3684</v>
      </c>
      <c r="U429" s="5">
        <v>9.0999999999999998E-2</v>
      </c>
      <c r="V429" t="s">
        <v>195</v>
      </c>
      <c r="W429" s="5">
        <v>9.0999999999999998E-2</v>
      </c>
      <c r="Y429" s="5">
        <v>0</v>
      </c>
      <c r="Z429" s="28">
        <v>123</v>
      </c>
      <c r="AA429">
        <v>11</v>
      </c>
      <c r="AB429">
        <v>0.92</v>
      </c>
      <c r="AC429">
        <v>1</v>
      </c>
      <c r="AD429">
        <v>0.98499999999999999</v>
      </c>
      <c r="AE429">
        <f>IF(AD429&gt;=0.9,1,0)</f>
        <v>1</v>
      </c>
      <c r="AF429">
        <f>IF(AND(AD429&gt;=0.4,AD429&lt;=0.6),1,0)</f>
        <v>0</v>
      </c>
      <c r="AG429">
        <f>IF(AND(AD429&gt;0.6,AD429&lt;0.9),1,0)</f>
        <v>0</v>
      </c>
      <c r="AH429">
        <f>1-AE429-AF429-AG429</f>
        <v>0</v>
      </c>
      <c r="AI429">
        <f>AE429*B429</f>
        <v>11</v>
      </c>
      <c r="AJ429">
        <f>AF429*B429</f>
        <v>0</v>
      </c>
      <c r="AK429">
        <f>AG429*B429</f>
        <v>0</v>
      </c>
      <c r="AL429">
        <f>AH429*B429</f>
        <v>0</v>
      </c>
      <c r="AM429" s="32">
        <v>2.2344545454545455</v>
      </c>
    </row>
    <row r="430" spans="1:39" x14ac:dyDescent="0.3">
      <c r="A430">
        <v>9113</v>
      </c>
      <c r="B430">
        <v>10</v>
      </c>
      <c r="C430" t="s">
        <v>17243</v>
      </c>
      <c r="D430" t="s">
        <v>17244</v>
      </c>
      <c r="E430">
        <v>28.1</v>
      </c>
      <c r="F430">
        <v>21</v>
      </c>
      <c r="G430">
        <v>32</v>
      </c>
      <c r="H430">
        <v>2017.3</v>
      </c>
      <c r="I430">
        <v>2017</v>
      </c>
      <c r="J430">
        <v>2018</v>
      </c>
      <c r="K430" t="s">
        <v>17245</v>
      </c>
      <c r="L430" t="s">
        <v>17246</v>
      </c>
      <c r="M430" s="15"/>
      <c r="N430" s="7"/>
      <c r="P430" t="s">
        <v>70</v>
      </c>
      <c r="Q430" s="5">
        <v>0.6</v>
      </c>
      <c r="R430" t="s">
        <v>77</v>
      </c>
      <c r="S430" s="5">
        <v>0.1</v>
      </c>
      <c r="T430" t="s">
        <v>13</v>
      </c>
      <c r="U430" s="5">
        <v>0.1</v>
      </c>
      <c r="V430" t="s">
        <v>8540</v>
      </c>
      <c r="W430" s="5">
        <v>0.1</v>
      </c>
      <c r="X430" t="s">
        <v>12085</v>
      </c>
      <c r="Y430" s="5">
        <v>0.1</v>
      </c>
      <c r="Z430" s="28">
        <v>9113</v>
      </c>
      <c r="AA430">
        <v>10</v>
      </c>
      <c r="AB430">
        <v>0.45200000000000001</v>
      </c>
      <c r="AC430">
        <v>0.82799999999999996</v>
      </c>
      <c r="AD430">
        <v>0.57099999999999995</v>
      </c>
      <c r="AE430">
        <f>IF(AD430&gt;=0.9,1,0)</f>
        <v>0</v>
      </c>
      <c r="AF430">
        <f>IF(AND(AD430&gt;=0.4,AD430&lt;=0.6),1,0)</f>
        <v>1</v>
      </c>
      <c r="AG430">
        <f>IF(AND(AD430&gt;0.6,AD430&lt;0.9),1,0)</f>
        <v>0</v>
      </c>
      <c r="AH430">
        <f>1-AE430-AF430-AG430</f>
        <v>0</v>
      </c>
      <c r="AI430">
        <f>AE430*B430</f>
        <v>0</v>
      </c>
      <c r="AJ430">
        <f>AF430*B430</f>
        <v>10</v>
      </c>
      <c r="AK430">
        <f>AG430*B430</f>
        <v>0</v>
      </c>
      <c r="AL430">
        <f>AH430*B430</f>
        <v>0</v>
      </c>
      <c r="AM430" s="32">
        <v>0.77939999999999998</v>
      </c>
    </row>
    <row r="431" spans="1:39" x14ac:dyDescent="0.3">
      <c r="A431">
        <v>9217</v>
      </c>
      <c r="B431">
        <v>10</v>
      </c>
      <c r="C431" t="s">
        <v>17313</v>
      </c>
      <c r="D431" t="s">
        <v>8562</v>
      </c>
      <c r="E431">
        <v>47.6</v>
      </c>
      <c r="F431">
        <v>44</v>
      </c>
      <c r="G431">
        <v>56</v>
      </c>
      <c r="H431">
        <v>2017.5</v>
      </c>
      <c r="I431">
        <v>2017</v>
      </c>
      <c r="J431">
        <v>2018</v>
      </c>
      <c r="K431" t="s">
        <v>17314</v>
      </c>
      <c r="L431" t="s">
        <v>3498</v>
      </c>
      <c r="M431" s="15"/>
      <c r="N431" s="7"/>
      <c r="P431" t="s">
        <v>3997</v>
      </c>
      <c r="Q431" s="5">
        <v>0.1</v>
      </c>
      <c r="R431" t="s">
        <v>3827</v>
      </c>
      <c r="S431" s="5">
        <v>0.1</v>
      </c>
      <c r="T431" t="s">
        <v>8563</v>
      </c>
      <c r="U431" s="5">
        <v>0.1</v>
      </c>
      <c r="V431" t="s">
        <v>6120</v>
      </c>
      <c r="W431" s="5">
        <v>0.1</v>
      </c>
      <c r="X431" t="s">
        <v>4288</v>
      </c>
      <c r="Y431" s="5">
        <v>0.1</v>
      </c>
      <c r="Z431" s="28">
        <v>9217</v>
      </c>
      <c r="AA431">
        <v>10</v>
      </c>
      <c r="AB431">
        <v>0.52100000000000002</v>
      </c>
      <c r="AC431">
        <v>0.90500000000000003</v>
      </c>
      <c r="AD431">
        <v>0.79</v>
      </c>
      <c r="AE431">
        <f>IF(AD431&gt;=0.9,1,0)</f>
        <v>0</v>
      </c>
      <c r="AF431">
        <f>IF(AND(AD431&gt;=0.4,AD431&lt;=0.6),1,0)</f>
        <v>0</v>
      </c>
      <c r="AG431">
        <f>IF(AND(AD431&gt;0.6,AD431&lt;0.9),1,0)</f>
        <v>1</v>
      </c>
      <c r="AH431">
        <f>1-AE431-AF431-AG431</f>
        <v>0</v>
      </c>
      <c r="AI431">
        <f>AE431*B431</f>
        <v>0</v>
      </c>
      <c r="AJ431">
        <f>AF431*B431</f>
        <v>0</v>
      </c>
      <c r="AK431">
        <f>AG431*B431</f>
        <v>10</v>
      </c>
      <c r="AL431">
        <f>AH431*B431</f>
        <v>0</v>
      </c>
      <c r="AM431" s="32">
        <v>0.62009999999999998</v>
      </c>
    </row>
    <row r="432" spans="1:39" x14ac:dyDescent="0.3">
      <c r="A432">
        <v>8436</v>
      </c>
      <c r="B432">
        <v>10</v>
      </c>
      <c r="C432" t="s">
        <v>16712</v>
      </c>
      <c r="D432" t="s">
        <v>16713</v>
      </c>
      <c r="E432">
        <v>47.8</v>
      </c>
      <c r="F432">
        <v>45</v>
      </c>
      <c r="G432">
        <v>52</v>
      </c>
      <c r="H432">
        <v>2017.2</v>
      </c>
      <c r="I432">
        <v>2016</v>
      </c>
      <c r="J432">
        <v>2018</v>
      </c>
      <c r="K432" t="s">
        <v>16714</v>
      </c>
      <c r="L432" t="s">
        <v>16715</v>
      </c>
      <c r="M432" s="15"/>
      <c r="N432" s="7"/>
      <c r="P432" t="s">
        <v>5641</v>
      </c>
      <c r="Q432" s="5">
        <v>0.3</v>
      </c>
      <c r="R432" t="s">
        <v>8796</v>
      </c>
      <c r="S432" s="5">
        <v>0.2</v>
      </c>
      <c r="T432" t="s">
        <v>6273</v>
      </c>
      <c r="U432" s="5">
        <v>0.1</v>
      </c>
      <c r="V432" t="s">
        <v>3803</v>
      </c>
      <c r="W432" s="5">
        <v>0.1</v>
      </c>
      <c r="X432" t="s">
        <v>5882</v>
      </c>
      <c r="Y432" s="5">
        <v>0.1</v>
      </c>
      <c r="Z432" s="28">
        <v>8436</v>
      </c>
      <c r="AA432">
        <v>10</v>
      </c>
      <c r="AB432">
        <v>0.48899999999999999</v>
      </c>
      <c r="AC432">
        <v>0.55300000000000005</v>
      </c>
      <c r="AD432">
        <v>0.51700000000000002</v>
      </c>
      <c r="AE432">
        <f>IF(AD432&gt;=0.9,1,0)</f>
        <v>0</v>
      </c>
      <c r="AF432">
        <f>IF(AND(AD432&gt;=0.4,AD432&lt;=0.6),1,0)</f>
        <v>1</v>
      </c>
      <c r="AG432">
        <f>IF(AND(AD432&gt;0.6,AD432&lt;0.9),1,0)</f>
        <v>0</v>
      </c>
      <c r="AH432">
        <f>1-AE432-AF432-AG432</f>
        <v>0</v>
      </c>
      <c r="AI432">
        <f>AE432*B432</f>
        <v>0</v>
      </c>
      <c r="AJ432">
        <f>AF432*B432</f>
        <v>10</v>
      </c>
      <c r="AK432">
        <f>AG432*B432</f>
        <v>0</v>
      </c>
      <c r="AL432">
        <f>AH432*B432</f>
        <v>0</v>
      </c>
      <c r="AM432" s="32">
        <v>0.76669999999999994</v>
      </c>
    </row>
    <row r="433" spans="1:39" x14ac:dyDescent="0.3">
      <c r="A433">
        <v>8761</v>
      </c>
      <c r="B433">
        <v>10</v>
      </c>
      <c r="C433" t="s">
        <v>16975</v>
      </c>
      <c r="D433" t="s">
        <v>8424</v>
      </c>
      <c r="E433">
        <v>45.7</v>
      </c>
      <c r="F433">
        <v>40</v>
      </c>
      <c r="G433">
        <v>60</v>
      </c>
      <c r="H433">
        <v>2016.2</v>
      </c>
      <c r="I433">
        <v>2016</v>
      </c>
      <c r="J433">
        <v>2018</v>
      </c>
      <c r="K433" t="s">
        <v>16976</v>
      </c>
      <c r="L433" t="s">
        <v>3394</v>
      </c>
      <c r="M433" s="15"/>
      <c r="N433" s="7"/>
      <c r="P433" t="s">
        <v>7815</v>
      </c>
      <c r="Q433" s="5">
        <v>0.9</v>
      </c>
      <c r="R433" t="s">
        <v>4264</v>
      </c>
      <c r="S433" s="5">
        <v>0.1</v>
      </c>
      <c r="U433" s="5">
        <v>0</v>
      </c>
      <c r="W433" s="5">
        <v>0</v>
      </c>
      <c r="Y433" s="5">
        <v>0</v>
      </c>
      <c r="Z433" s="28">
        <v>8761</v>
      </c>
      <c r="AA433">
        <v>10</v>
      </c>
      <c r="AB433">
        <v>0.53800000000000003</v>
      </c>
      <c r="AC433">
        <v>0.76200000000000001</v>
      </c>
      <c r="AD433">
        <v>0.68100000000000005</v>
      </c>
      <c r="AE433">
        <f>IF(AD433&gt;=0.9,1,0)</f>
        <v>0</v>
      </c>
      <c r="AF433">
        <f>IF(AND(AD433&gt;=0.4,AD433&lt;=0.6),1,0)</f>
        <v>0</v>
      </c>
      <c r="AG433">
        <f>IF(AND(AD433&gt;0.6,AD433&lt;0.9),1,0)</f>
        <v>1</v>
      </c>
      <c r="AH433">
        <f>1-AE433-AF433-AG433</f>
        <v>0</v>
      </c>
      <c r="AI433">
        <f>AE433*B433</f>
        <v>0</v>
      </c>
      <c r="AJ433">
        <f>AF433*B433</f>
        <v>0</v>
      </c>
      <c r="AK433">
        <f>AG433*B433</f>
        <v>10</v>
      </c>
      <c r="AL433">
        <f>AH433*B433</f>
        <v>0</v>
      </c>
      <c r="AM433" s="32">
        <v>1.1834</v>
      </c>
    </row>
    <row r="434" spans="1:39" x14ac:dyDescent="0.3">
      <c r="A434">
        <v>6937</v>
      </c>
      <c r="B434">
        <v>10</v>
      </c>
      <c r="C434" t="s">
        <v>15407</v>
      </c>
      <c r="D434" t="s">
        <v>7722</v>
      </c>
      <c r="E434">
        <v>31.6</v>
      </c>
      <c r="F434">
        <v>27</v>
      </c>
      <c r="G434">
        <v>36</v>
      </c>
      <c r="H434">
        <v>2015.9</v>
      </c>
      <c r="I434">
        <v>2015</v>
      </c>
      <c r="J434">
        <v>2018</v>
      </c>
      <c r="K434" t="s">
        <v>15408</v>
      </c>
      <c r="L434" t="s">
        <v>2873</v>
      </c>
      <c r="M434" s="15"/>
      <c r="N434" s="9" t="s">
        <v>17969</v>
      </c>
      <c r="P434" t="s">
        <v>13</v>
      </c>
      <c r="Q434" s="5">
        <v>0.4</v>
      </c>
      <c r="R434" t="s">
        <v>6917</v>
      </c>
      <c r="S434" s="5">
        <v>0.3</v>
      </c>
      <c r="T434" t="s">
        <v>77</v>
      </c>
      <c r="U434" s="5">
        <v>0.1</v>
      </c>
      <c r="V434" t="s">
        <v>15</v>
      </c>
      <c r="W434" s="5">
        <v>0.1</v>
      </c>
      <c r="X434" t="s">
        <v>74</v>
      </c>
      <c r="Y434" s="5">
        <v>0.1</v>
      </c>
      <c r="Z434" s="28">
        <v>6937</v>
      </c>
      <c r="AA434">
        <v>10</v>
      </c>
      <c r="AB434">
        <v>0.85299999999999998</v>
      </c>
      <c r="AC434">
        <v>0.96799999999999997</v>
      </c>
      <c r="AD434">
        <v>0.92900000000000005</v>
      </c>
      <c r="AE434">
        <f>IF(AD434&gt;=0.9,1,0)</f>
        <v>1</v>
      </c>
      <c r="AF434">
        <f>IF(AND(AD434&gt;=0.4,AD434&lt;=0.6),1,0)</f>
        <v>0</v>
      </c>
      <c r="AG434">
        <f>IF(AND(AD434&gt;0.6,AD434&lt;0.9),1,0)</f>
        <v>0</v>
      </c>
      <c r="AH434">
        <f>1-AE434-AF434-AG434</f>
        <v>0</v>
      </c>
      <c r="AI434">
        <f>AE434*B434</f>
        <v>10</v>
      </c>
      <c r="AJ434">
        <f>AF434*B434</f>
        <v>0</v>
      </c>
      <c r="AK434">
        <f>AG434*B434</f>
        <v>0</v>
      </c>
      <c r="AL434">
        <f>AH434*B434</f>
        <v>0</v>
      </c>
      <c r="AM434" s="32">
        <v>1.5823</v>
      </c>
    </row>
    <row r="435" spans="1:39" x14ac:dyDescent="0.3">
      <c r="A435">
        <v>7300</v>
      </c>
      <c r="B435">
        <v>10</v>
      </c>
      <c r="C435" t="s">
        <v>15728</v>
      </c>
      <c r="D435" t="s">
        <v>7406</v>
      </c>
      <c r="E435">
        <v>28.1</v>
      </c>
      <c r="F435">
        <v>26</v>
      </c>
      <c r="G435">
        <v>31</v>
      </c>
      <c r="H435">
        <v>2016.6</v>
      </c>
      <c r="I435">
        <v>2015</v>
      </c>
      <c r="J435">
        <v>2018</v>
      </c>
      <c r="K435" t="s">
        <v>15729</v>
      </c>
      <c r="L435" t="s">
        <v>2640</v>
      </c>
      <c r="M435" s="15"/>
      <c r="N435" s="9" t="s">
        <v>17969</v>
      </c>
      <c r="P435" t="s">
        <v>74</v>
      </c>
      <c r="Q435" s="5">
        <v>0.8</v>
      </c>
      <c r="R435" t="s">
        <v>77</v>
      </c>
      <c r="S435" s="5">
        <v>0.1</v>
      </c>
      <c r="T435" t="s">
        <v>99</v>
      </c>
      <c r="U435" s="5">
        <v>0.1</v>
      </c>
      <c r="W435" s="5">
        <v>0</v>
      </c>
      <c r="Y435" s="5">
        <v>0</v>
      </c>
      <c r="Z435" s="28">
        <v>7300</v>
      </c>
      <c r="AA435">
        <v>9</v>
      </c>
      <c r="AB435">
        <v>0.73099999999999998</v>
      </c>
      <c r="AC435">
        <v>0.9</v>
      </c>
      <c r="AD435">
        <v>0.80800000000000005</v>
      </c>
      <c r="AE435">
        <f>IF(AD435&gt;=0.9,1,0)</f>
        <v>0</v>
      </c>
      <c r="AF435">
        <f>IF(AND(AD435&gt;=0.4,AD435&lt;=0.6),1,0)</f>
        <v>0</v>
      </c>
      <c r="AG435">
        <f>IF(AND(AD435&gt;0.6,AD435&lt;0.9),1,0)</f>
        <v>1</v>
      </c>
      <c r="AH435">
        <f>1-AE435-AF435-AG435</f>
        <v>0</v>
      </c>
      <c r="AI435">
        <f>AE435*B435</f>
        <v>0</v>
      </c>
      <c r="AJ435">
        <f>AF435*B435</f>
        <v>0</v>
      </c>
      <c r="AK435">
        <f>AG435*B435</f>
        <v>10</v>
      </c>
      <c r="AL435">
        <f>AH435*B435</f>
        <v>0</v>
      </c>
      <c r="AM435" s="32">
        <v>1.3558999999999999</v>
      </c>
    </row>
    <row r="436" spans="1:39" x14ac:dyDescent="0.3">
      <c r="A436">
        <v>7487</v>
      </c>
      <c r="B436">
        <v>10</v>
      </c>
      <c r="C436" t="s">
        <v>7958</v>
      </c>
      <c r="D436" t="s">
        <v>15854</v>
      </c>
      <c r="E436">
        <v>26.3</v>
      </c>
      <c r="F436">
        <v>21</v>
      </c>
      <c r="G436">
        <v>33</v>
      </c>
      <c r="H436">
        <v>2017</v>
      </c>
      <c r="I436">
        <v>2015</v>
      </c>
      <c r="J436">
        <v>2018</v>
      </c>
      <c r="K436" t="s">
        <v>3046</v>
      </c>
      <c r="L436" t="s">
        <v>15855</v>
      </c>
      <c r="M436" s="15"/>
      <c r="N436" s="7"/>
      <c r="P436" t="s">
        <v>5889</v>
      </c>
      <c r="Q436" s="5">
        <v>0.3</v>
      </c>
      <c r="R436" t="s">
        <v>6708</v>
      </c>
      <c r="S436" s="5">
        <v>0.2</v>
      </c>
      <c r="T436" t="s">
        <v>5888</v>
      </c>
      <c r="U436" s="5">
        <v>0.2</v>
      </c>
      <c r="V436" t="s">
        <v>5069</v>
      </c>
      <c r="W436" s="5">
        <v>0.1</v>
      </c>
      <c r="X436" t="s">
        <v>7520</v>
      </c>
      <c r="Y436" s="5">
        <v>0.1</v>
      </c>
      <c r="Z436" s="28">
        <v>7487</v>
      </c>
      <c r="AA436">
        <v>10</v>
      </c>
      <c r="AB436">
        <v>0.41699999999999998</v>
      </c>
      <c r="AC436">
        <v>0.69599999999999995</v>
      </c>
      <c r="AD436">
        <v>0.504</v>
      </c>
      <c r="AE436">
        <f>IF(AD436&gt;=0.9,1,0)</f>
        <v>0</v>
      </c>
      <c r="AF436">
        <f>IF(AND(AD436&gt;=0.4,AD436&lt;=0.6),1,0)</f>
        <v>1</v>
      </c>
      <c r="AG436">
        <f>IF(AND(AD436&gt;0.6,AD436&lt;0.9),1,0)</f>
        <v>0</v>
      </c>
      <c r="AH436">
        <f>1-AE436-AF436-AG436</f>
        <v>0</v>
      </c>
      <c r="AI436">
        <f>AE436*B436</f>
        <v>0</v>
      </c>
      <c r="AJ436">
        <f>AF436*B436</f>
        <v>10</v>
      </c>
      <c r="AK436">
        <f>AG436*B436</f>
        <v>0</v>
      </c>
      <c r="AL436">
        <f>AH436*B436</f>
        <v>0</v>
      </c>
      <c r="AM436" s="32">
        <v>0.91569999999999996</v>
      </c>
    </row>
    <row r="437" spans="1:39" x14ac:dyDescent="0.3">
      <c r="A437">
        <v>7516</v>
      </c>
      <c r="B437">
        <v>10</v>
      </c>
      <c r="C437" t="s">
        <v>15888</v>
      </c>
      <c r="D437" t="s">
        <v>7967</v>
      </c>
      <c r="E437">
        <v>24.3</v>
      </c>
      <c r="F437">
        <v>20</v>
      </c>
      <c r="G437">
        <v>30</v>
      </c>
      <c r="H437">
        <v>2015.5</v>
      </c>
      <c r="I437">
        <v>2015</v>
      </c>
      <c r="J437">
        <v>2016</v>
      </c>
      <c r="K437" t="s">
        <v>15889</v>
      </c>
      <c r="L437" t="s">
        <v>3053</v>
      </c>
      <c r="M437" s="15"/>
      <c r="N437" s="7"/>
      <c r="P437" t="s">
        <v>5017</v>
      </c>
      <c r="Q437" s="5">
        <v>0.7</v>
      </c>
      <c r="R437" t="s">
        <v>5886</v>
      </c>
      <c r="S437" s="5">
        <v>0.2</v>
      </c>
      <c r="T437" t="s">
        <v>3977</v>
      </c>
      <c r="U437" s="5">
        <v>0.1</v>
      </c>
      <c r="W437" s="5">
        <v>0</v>
      </c>
      <c r="Y437" s="5">
        <v>0</v>
      </c>
      <c r="Z437" s="28">
        <v>7516</v>
      </c>
      <c r="AA437">
        <v>10</v>
      </c>
      <c r="AB437">
        <v>0.39300000000000002</v>
      </c>
      <c r="AC437">
        <v>0.61099999999999999</v>
      </c>
      <c r="AD437">
        <v>0.48099999999999998</v>
      </c>
      <c r="AE437">
        <f>IF(AD437&gt;=0.9,1,0)</f>
        <v>0</v>
      </c>
      <c r="AF437">
        <f>IF(AND(AD437&gt;=0.4,AD437&lt;=0.6),1,0)</f>
        <v>1</v>
      </c>
      <c r="AG437">
        <f>IF(AND(AD437&gt;0.6,AD437&lt;0.9),1,0)</f>
        <v>0</v>
      </c>
      <c r="AH437">
        <f>1-AE437-AF437-AG437</f>
        <v>0</v>
      </c>
      <c r="AI437">
        <f>AE437*B437</f>
        <v>0</v>
      </c>
      <c r="AJ437">
        <f>AF437*B437</f>
        <v>10</v>
      </c>
      <c r="AK437">
        <f>AG437*B437</f>
        <v>0</v>
      </c>
      <c r="AL437">
        <f>AH437*B437</f>
        <v>0</v>
      </c>
      <c r="AM437" s="32">
        <v>1.4749000000000001</v>
      </c>
    </row>
    <row r="438" spans="1:39" x14ac:dyDescent="0.3">
      <c r="A438">
        <v>7682</v>
      </c>
      <c r="B438">
        <v>10</v>
      </c>
      <c r="C438" t="s">
        <v>16038</v>
      </c>
      <c r="D438" t="s">
        <v>16039</v>
      </c>
      <c r="E438">
        <v>39.200000000000003</v>
      </c>
      <c r="F438">
        <v>28</v>
      </c>
      <c r="G438">
        <v>55</v>
      </c>
      <c r="H438">
        <v>2016</v>
      </c>
      <c r="I438">
        <v>2015</v>
      </c>
      <c r="J438">
        <v>2017</v>
      </c>
      <c r="K438" t="s">
        <v>16040</v>
      </c>
      <c r="L438" t="s">
        <v>16041</v>
      </c>
      <c r="M438" s="15"/>
      <c r="N438" s="7"/>
      <c r="P438" t="s">
        <v>171</v>
      </c>
      <c r="Q438" s="5">
        <v>0.4</v>
      </c>
      <c r="R438" t="s">
        <v>4406</v>
      </c>
      <c r="S438" s="5">
        <v>0.3</v>
      </c>
      <c r="T438" t="s">
        <v>7614</v>
      </c>
      <c r="U438" s="5">
        <v>0.1</v>
      </c>
      <c r="V438" t="s">
        <v>4414</v>
      </c>
      <c r="W438" s="5">
        <v>0.1</v>
      </c>
      <c r="X438" t="s">
        <v>169</v>
      </c>
      <c r="Y438" s="5">
        <v>0.1</v>
      </c>
      <c r="Z438" s="28">
        <v>7682</v>
      </c>
      <c r="AA438">
        <v>10</v>
      </c>
      <c r="AB438">
        <v>0.45700000000000002</v>
      </c>
      <c r="AC438">
        <v>0.58299999999999996</v>
      </c>
      <c r="AD438">
        <v>0.50600000000000001</v>
      </c>
      <c r="AE438">
        <f>IF(AD438&gt;=0.9,1,0)</f>
        <v>0</v>
      </c>
      <c r="AF438">
        <f>IF(AND(AD438&gt;=0.4,AD438&lt;=0.6),1,0)</f>
        <v>1</v>
      </c>
      <c r="AG438">
        <f>IF(AND(AD438&gt;0.6,AD438&lt;0.9),1,0)</f>
        <v>0</v>
      </c>
      <c r="AH438">
        <f>1-AE438-AF438-AG438</f>
        <v>0</v>
      </c>
      <c r="AI438">
        <f>AE438*B438</f>
        <v>0</v>
      </c>
      <c r="AJ438">
        <f>AF438*B438</f>
        <v>10</v>
      </c>
      <c r="AK438">
        <f>AG438*B438</f>
        <v>0</v>
      </c>
      <c r="AL438">
        <f>AH438*B438</f>
        <v>0</v>
      </c>
      <c r="AM438" s="32">
        <v>1.3856999999999999</v>
      </c>
    </row>
    <row r="439" spans="1:39" x14ac:dyDescent="0.3">
      <c r="A439">
        <v>7879</v>
      </c>
      <c r="B439">
        <v>10</v>
      </c>
      <c r="C439" t="s">
        <v>8129</v>
      </c>
      <c r="D439" t="s">
        <v>16222</v>
      </c>
      <c r="E439">
        <v>70</v>
      </c>
      <c r="F439">
        <v>64</v>
      </c>
      <c r="G439">
        <v>79</v>
      </c>
      <c r="H439">
        <v>2016.7</v>
      </c>
      <c r="I439">
        <v>2015</v>
      </c>
      <c r="J439">
        <v>2018</v>
      </c>
      <c r="K439" t="s">
        <v>3178</v>
      </c>
      <c r="L439" t="s">
        <v>16223</v>
      </c>
      <c r="M439" s="15"/>
      <c r="N439" s="9" t="s">
        <v>17969</v>
      </c>
      <c r="P439" t="s">
        <v>103</v>
      </c>
      <c r="Q439" s="5">
        <v>0.4</v>
      </c>
      <c r="R439" t="s">
        <v>90</v>
      </c>
      <c r="S439" s="5">
        <v>0.2</v>
      </c>
      <c r="T439" t="s">
        <v>68</v>
      </c>
      <c r="U439" s="5">
        <v>0.1</v>
      </c>
      <c r="V439" t="s">
        <v>4188</v>
      </c>
      <c r="W439" s="5">
        <v>0.1</v>
      </c>
      <c r="X439" t="s">
        <v>86</v>
      </c>
      <c r="Y439" s="5">
        <v>0.1</v>
      </c>
      <c r="Z439" s="28">
        <v>7879</v>
      </c>
      <c r="AA439">
        <v>10</v>
      </c>
      <c r="AB439">
        <v>0.97</v>
      </c>
      <c r="AC439">
        <v>1</v>
      </c>
      <c r="AD439">
        <v>0.98799999999999999</v>
      </c>
      <c r="AE439">
        <f>IF(AD439&gt;=0.9,1,0)</f>
        <v>1</v>
      </c>
      <c r="AF439">
        <f>IF(AND(AD439&gt;=0.4,AD439&lt;=0.6),1,0)</f>
        <v>0</v>
      </c>
      <c r="AG439">
        <f>IF(AND(AD439&gt;0.6,AD439&lt;0.9),1,0)</f>
        <v>0</v>
      </c>
      <c r="AH439">
        <f>1-AE439-AF439-AG439</f>
        <v>0</v>
      </c>
      <c r="AI439">
        <f>AE439*B439</f>
        <v>10</v>
      </c>
      <c r="AJ439">
        <f>AF439*B439</f>
        <v>0</v>
      </c>
      <c r="AK439">
        <f>AG439*B439</f>
        <v>0</v>
      </c>
      <c r="AL439">
        <f>AH439*B439</f>
        <v>0</v>
      </c>
      <c r="AM439" s="32">
        <v>1.0708</v>
      </c>
    </row>
    <row r="440" spans="1:39" x14ac:dyDescent="0.3">
      <c r="A440">
        <v>6469</v>
      </c>
      <c r="B440">
        <v>10</v>
      </c>
      <c r="C440" t="s">
        <v>7491</v>
      </c>
      <c r="D440" t="s">
        <v>14979</v>
      </c>
      <c r="E440">
        <v>24.7</v>
      </c>
      <c r="F440">
        <v>21</v>
      </c>
      <c r="G440">
        <v>27</v>
      </c>
      <c r="H440">
        <v>2015.7</v>
      </c>
      <c r="I440">
        <v>2014</v>
      </c>
      <c r="J440">
        <v>2018</v>
      </c>
      <c r="K440" t="s">
        <v>2711</v>
      </c>
      <c r="L440" t="s">
        <v>14980</v>
      </c>
      <c r="M440" s="15"/>
      <c r="N440" s="7"/>
      <c r="P440" t="s">
        <v>4208</v>
      </c>
      <c r="Q440" s="5">
        <v>0.3</v>
      </c>
      <c r="R440" t="s">
        <v>6175</v>
      </c>
      <c r="S440" s="5">
        <v>0.2</v>
      </c>
      <c r="T440" t="s">
        <v>7492</v>
      </c>
      <c r="U440" s="5">
        <v>0.1</v>
      </c>
      <c r="V440" t="s">
        <v>5210</v>
      </c>
      <c r="W440" s="5">
        <v>0.1</v>
      </c>
      <c r="X440" t="s">
        <v>6178</v>
      </c>
      <c r="Y440" s="5">
        <v>0.1</v>
      </c>
      <c r="Z440" s="28">
        <v>6469</v>
      </c>
      <c r="AA440">
        <v>10</v>
      </c>
      <c r="AB440">
        <v>0.52200000000000002</v>
      </c>
      <c r="AC440">
        <v>0.65400000000000003</v>
      </c>
      <c r="AD440">
        <v>0.60499999999999998</v>
      </c>
      <c r="AE440">
        <f>IF(AD440&gt;=0.9,1,0)</f>
        <v>0</v>
      </c>
      <c r="AF440">
        <f>IF(AND(AD440&gt;=0.4,AD440&lt;=0.6),1,0)</f>
        <v>0</v>
      </c>
      <c r="AG440">
        <f>IF(AND(AD440&gt;0.6,AD440&lt;0.9),1,0)</f>
        <v>1</v>
      </c>
      <c r="AH440">
        <f>1-AE440-AF440-AG440</f>
        <v>0</v>
      </c>
      <c r="AI440">
        <f>AE440*B440</f>
        <v>0</v>
      </c>
      <c r="AJ440">
        <f>AF440*B440</f>
        <v>0</v>
      </c>
      <c r="AK440">
        <f>AG440*B440</f>
        <v>10</v>
      </c>
      <c r="AL440">
        <f>AH440*B440</f>
        <v>0</v>
      </c>
      <c r="AM440" s="32">
        <v>1.1972</v>
      </c>
    </row>
    <row r="441" spans="1:39" x14ac:dyDescent="0.3">
      <c r="A441">
        <v>6515</v>
      </c>
      <c r="B441">
        <v>10</v>
      </c>
      <c r="C441" t="s">
        <v>15045</v>
      </c>
      <c r="D441" t="s">
        <v>7526</v>
      </c>
      <c r="E441">
        <v>38.700000000000003</v>
      </c>
      <c r="F441">
        <v>35</v>
      </c>
      <c r="G441">
        <v>41</v>
      </c>
      <c r="H441">
        <v>2015.7</v>
      </c>
      <c r="I441">
        <v>2014</v>
      </c>
      <c r="J441">
        <v>2018</v>
      </c>
      <c r="K441" t="s">
        <v>15046</v>
      </c>
      <c r="L441" t="s">
        <v>2728</v>
      </c>
      <c r="M441" s="15"/>
      <c r="N441" s="7"/>
      <c r="P441" t="s">
        <v>7387</v>
      </c>
      <c r="Q441" s="5">
        <v>0.3</v>
      </c>
      <c r="R441" t="s">
        <v>33</v>
      </c>
      <c r="S441" s="5">
        <v>0.2</v>
      </c>
      <c r="T441" t="s">
        <v>5020</v>
      </c>
      <c r="U441" s="5">
        <v>0.1</v>
      </c>
      <c r="V441" t="s">
        <v>5864</v>
      </c>
      <c r="W441" s="5">
        <v>0.1</v>
      </c>
      <c r="X441" t="s">
        <v>7721</v>
      </c>
      <c r="Y441" s="5">
        <v>0.1</v>
      </c>
      <c r="Z441" s="28">
        <v>6515</v>
      </c>
      <c r="AA441">
        <v>10</v>
      </c>
      <c r="AB441">
        <v>0.441</v>
      </c>
      <c r="AC441">
        <v>0.51400000000000001</v>
      </c>
      <c r="AD441">
        <v>0.47</v>
      </c>
      <c r="AE441">
        <f>IF(AD441&gt;=0.9,1,0)</f>
        <v>0</v>
      </c>
      <c r="AF441">
        <f>IF(AND(AD441&gt;=0.4,AD441&lt;=0.6),1,0)</f>
        <v>1</v>
      </c>
      <c r="AG441">
        <f>IF(AND(AD441&gt;0.6,AD441&lt;0.9),1,0)</f>
        <v>0</v>
      </c>
      <c r="AH441">
        <f>1-AE441-AF441-AG441</f>
        <v>0</v>
      </c>
      <c r="AI441">
        <f>AE441*B441</f>
        <v>0</v>
      </c>
      <c r="AJ441">
        <f>AF441*B441</f>
        <v>10</v>
      </c>
      <c r="AK441">
        <f>AG441*B441</f>
        <v>0</v>
      </c>
      <c r="AL441">
        <f>AH441*B441</f>
        <v>0</v>
      </c>
      <c r="AM441" s="32">
        <v>1.4874000000000001</v>
      </c>
    </row>
    <row r="442" spans="1:39" x14ac:dyDescent="0.3">
      <c r="A442">
        <v>6605</v>
      </c>
      <c r="B442">
        <v>10</v>
      </c>
      <c r="C442" t="s">
        <v>15118</v>
      </c>
      <c r="D442" t="s">
        <v>7562</v>
      </c>
      <c r="E442">
        <v>46.6</v>
      </c>
      <c r="F442">
        <v>43</v>
      </c>
      <c r="G442">
        <v>52</v>
      </c>
      <c r="H442">
        <v>2014.1</v>
      </c>
      <c r="I442">
        <v>2014</v>
      </c>
      <c r="J442">
        <v>2015</v>
      </c>
      <c r="K442" t="s">
        <v>15119</v>
      </c>
      <c r="L442" t="s">
        <v>2754</v>
      </c>
      <c r="M442" s="15"/>
      <c r="N442" s="7"/>
      <c r="P442" t="s">
        <v>7563</v>
      </c>
      <c r="Q442" s="5">
        <v>0.9</v>
      </c>
      <c r="R442" t="s">
        <v>4384</v>
      </c>
      <c r="S442" s="5">
        <v>0.1</v>
      </c>
      <c r="U442" s="5">
        <v>0</v>
      </c>
      <c r="W442" s="5">
        <v>0</v>
      </c>
      <c r="Y442" s="5">
        <v>0</v>
      </c>
      <c r="Z442" s="28">
        <v>6605</v>
      </c>
      <c r="AA442">
        <v>10</v>
      </c>
      <c r="AB442">
        <v>0.54800000000000004</v>
      </c>
      <c r="AC442">
        <v>0.63600000000000001</v>
      </c>
      <c r="AD442">
        <v>0.61499999999999999</v>
      </c>
      <c r="AE442">
        <f>IF(AD442&gt;=0.9,1,0)</f>
        <v>0</v>
      </c>
      <c r="AF442">
        <f>IF(AND(AD442&gt;=0.4,AD442&lt;=0.6),1,0)</f>
        <v>0</v>
      </c>
      <c r="AG442">
        <f>IF(AND(AD442&gt;0.6,AD442&lt;0.9),1,0)</f>
        <v>1</v>
      </c>
      <c r="AH442">
        <f>1-AE442-AF442-AG442</f>
        <v>0</v>
      </c>
      <c r="AI442">
        <f>AE442*B442</f>
        <v>0</v>
      </c>
      <c r="AJ442">
        <f>AF442*B442</f>
        <v>0</v>
      </c>
      <c r="AK442">
        <f>AG442*B442</f>
        <v>10</v>
      </c>
      <c r="AL442">
        <f>AH442*B442</f>
        <v>0</v>
      </c>
      <c r="AM442" s="32">
        <v>1.6745000000000001</v>
      </c>
    </row>
    <row r="443" spans="1:39" x14ac:dyDescent="0.3">
      <c r="A443">
        <v>5530</v>
      </c>
      <c r="B443">
        <v>10</v>
      </c>
      <c r="C443" t="s">
        <v>14107</v>
      </c>
      <c r="D443" t="s">
        <v>14108</v>
      </c>
      <c r="E443">
        <v>22.7</v>
      </c>
      <c r="F443">
        <v>20</v>
      </c>
      <c r="G443">
        <v>27</v>
      </c>
      <c r="H443">
        <v>2013.8</v>
      </c>
      <c r="I443">
        <v>2013</v>
      </c>
      <c r="J443">
        <v>2014</v>
      </c>
      <c r="K443" t="s">
        <v>14109</v>
      </c>
      <c r="L443" t="s">
        <v>14110</v>
      </c>
      <c r="M443" s="15"/>
      <c r="N443" s="7"/>
      <c r="P443" t="s">
        <v>4384</v>
      </c>
      <c r="Q443" s="5">
        <v>0.4</v>
      </c>
      <c r="R443" t="s">
        <v>3939</v>
      </c>
      <c r="S443" s="5">
        <v>0.1</v>
      </c>
      <c r="T443" t="s">
        <v>5575</v>
      </c>
      <c r="U443" s="5">
        <v>0.1</v>
      </c>
      <c r="V443" t="s">
        <v>6869</v>
      </c>
      <c r="W443" s="5">
        <v>0.1</v>
      </c>
      <c r="X443" t="s">
        <v>7311</v>
      </c>
      <c r="Y443" s="5">
        <v>0.1</v>
      </c>
      <c r="Z443" s="28">
        <v>5530</v>
      </c>
      <c r="AA443">
        <v>10</v>
      </c>
      <c r="AB443">
        <v>0.36799999999999999</v>
      </c>
      <c r="AC443">
        <v>0.57899999999999996</v>
      </c>
      <c r="AD443">
        <v>0.47499999999999998</v>
      </c>
      <c r="AE443">
        <f>IF(AD443&gt;=0.9,1,0)</f>
        <v>0</v>
      </c>
      <c r="AF443">
        <f>IF(AND(AD443&gt;=0.4,AD443&lt;=0.6),1,0)</f>
        <v>1</v>
      </c>
      <c r="AG443">
        <f>IF(AND(AD443&gt;0.6,AD443&lt;0.9),1,0)</f>
        <v>0</v>
      </c>
      <c r="AH443">
        <f>1-AE443-AF443-AG443</f>
        <v>0</v>
      </c>
      <c r="AI443">
        <f>AE443*B443</f>
        <v>0</v>
      </c>
      <c r="AJ443">
        <f>AF443*B443</f>
        <v>10</v>
      </c>
      <c r="AK443">
        <f>AG443*B443</f>
        <v>0</v>
      </c>
      <c r="AL443">
        <f>AH443*B443</f>
        <v>0</v>
      </c>
      <c r="AM443" s="32">
        <v>2.0756000000000001</v>
      </c>
    </row>
    <row r="444" spans="1:39" x14ac:dyDescent="0.3">
      <c r="A444">
        <v>5661</v>
      </c>
      <c r="B444">
        <v>10</v>
      </c>
      <c r="C444" t="s">
        <v>14206</v>
      </c>
      <c r="D444" t="s">
        <v>14207</v>
      </c>
      <c r="E444">
        <v>23.4</v>
      </c>
      <c r="F444">
        <v>21</v>
      </c>
      <c r="G444">
        <v>26</v>
      </c>
      <c r="H444">
        <v>2016.7</v>
      </c>
      <c r="I444">
        <v>2013</v>
      </c>
      <c r="J444">
        <v>2018</v>
      </c>
      <c r="K444" t="s">
        <v>14208</v>
      </c>
      <c r="L444" t="s">
        <v>14209</v>
      </c>
      <c r="M444" s="15"/>
      <c r="N444" s="7"/>
      <c r="P444" t="s">
        <v>6673</v>
      </c>
      <c r="Q444" s="5">
        <v>0.3</v>
      </c>
      <c r="R444" t="s">
        <v>5017</v>
      </c>
      <c r="S444" s="5">
        <v>0.2</v>
      </c>
      <c r="T444" t="s">
        <v>5069</v>
      </c>
      <c r="U444" s="5">
        <v>0.1</v>
      </c>
      <c r="V444" t="s">
        <v>4111</v>
      </c>
      <c r="W444" s="5">
        <v>0.1</v>
      </c>
      <c r="X444" t="s">
        <v>5887</v>
      </c>
      <c r="Y444" s="5">
        <v>0.1</v>
      </c>
      <c r="Z444" s="28">
        <v>5661</v>
      </c>
      <c r="AA444">
        <v>10</v>
      </c>
      <c r="AB444">
        <v>0.435</v>
      </c>
      <c r="AC444">
        <v>0.57099999999999995</v>
      </c>
      <c r="AD444">
        <v>0.50900000000000001</v>
      </c>
      <c r="AE444">
        <f>IF(AD444&gt;=0.9,1,0)</f>
        <v>0</v>
      </c>
      <c r="AF444">
        <f>IF(AND(AD444&gt;=0.4,AD444&lt;=0.6),1,0)</f>
        <v>1</v>
      </c>
      <c r="AG444">
        <f>IF(AND(AD444&gt;0.6,AD444&lt;0.9),1,0)</f>
        <v>0</v>
      </c>
      <c r="AH444">
        <f>1-AE444-AF444-AG444</f>
        <v>0</v>
      </c>
      <c r="AI444">
        <f>AE444*B444</f>
        <v>0</v>
      </c>
      <c r="AJ444">
        <f>AF444*B444</f>
        <v>10</v>
      </c>
      <c r="AK444">
        <f>AG444*B444</f>
        <v>0</v>
      </c>
      <c r="AL444">
        <f>AH444*B444</f>
        <v>0</v>
      </c>
      <c r="AM444" s="32">
        <v>0.91280000000000006</v>
      </c>
    </row>
    <row r="445" spans="1:39" x14ac:dyDescent="0.3">
      <c r="A445">
        <v>6030</v>
      </c>
      <c r="B445">
        <v>10</v>
      </c>
      <c r="C445" t="s">
        <v>7268</v>
      </c>
      <c r="D445" t="s">
        <v>14589</v>
      </c>
      <c r="E445">
        <v>88.2</v>
      </c>
      <c r="F445">
        <v>79</v>
      </c>
      <c r="G445">
        <v>94</v>
      </c>
      <c r="H445">
        <v>2016.5</v>
      </c>
      <c r="I445">
        <v>2013</v>
      </c>
      <c r="J445">
        <v>2018</v>
      </c>
      <c r="K445" t="s">
        <v>2551</v>
      </c>
      <c r="L445" t="s">
        <v>14590</v>
      </c>
      <c r="M445" s="15"/>
      <c r="N445" s="9" t="s">
        <v>17969</v>
      </c>
      <c r="P445" t="s">
        <v>4078</v>
      </c>
      <c r="Q445" s="5">
        <v>0.6</v>
      </c>
      <c r="R445" t="s">
        <v>90</v>
      </c>
      <c r="S445" s="5">
        <v>0.2</v>
      </c>
      <c r="T445" t="s">
        <v>132</v>
      </c>
      <c r="U445" s="5">
        <v>0.1</v>
      </c>
      <c r="V445" t="s">
        <v>5731</v>
      </c>
      <c r="W445" s="5">
        <v>0.1</v>
      </c>
      <c r="Y445" s="5">
        <v>0</v>
      </c>
      <c r="Z445" s="28">
        <v>6030</v>
      </c>
      <c r="AA445">
        <v>10</v>
      </c>
      <c r="AB445">
        <v>0.91900000000000004</v>
      </c>
      <c r="AC445">
        <v>0.98899999999999999</v>
      </c>
      <c r="AD445">
        <v>0.95799999999999996</v>
      </c>
      <c r="AE445">
        <f>IF(AD445&gt;=0.9,1,0)</f>
        <v>1</v>
      </c>
      <c r="AF445">
        <f>IF(AND(AD445&gt;=0.4,AD445&lt;=0.6),1,0)</f>
        <v>0</v>
      </c>
      <c r="AG445">
        <f>IF(AND(AD445&gt;0.6,AD445&lt;0.9),1,0)</f>
        <v>0</v>
      </c>
      <c r="AH445">
        <f>1-AE445-AF445-AG445</f>
        <v>0</v>
      </c>
      <c r="AI445">
        <f>AE445*B445</f>
        <v>10</v>
      </c>
      <c r="AJ445">
        <f>AF445*B445</f>
        <v>0</v>
      </c>
      <c r="AK445">
        <f>AG445*B445</f>
        <v>0</v>
      </c>
      <c r="AL445">
        <f>AH445*B445</f>
        <v>0</v>
      </c>
      <c r="AM445" s="32">
        <v>1.0037</v>
      </c>
    </row>
    <row r="446" spans="1:39" x14ac:dyDescent="0.3">
      <c r="A446">
        <v>4814</v>
      </c>
      <c r="B446">
        <v>10</v>
      </c>
      <c r="C446" t="s">
        <v>6563</v>
      </c>
      <c r="D446" t="s">
        <v>13459</v>
      </c>
      <c r="E446">
        <v>23.8</v>
      </c>
      <c r="F446">
        <v>21</v>
      </c>
      <c r="G446">
        <v>29</v>
      </c>
      <c r="H446">
        <v>2014.7</v>
      </c>
      <c r="I446">
        <v>2012</v>
      </c>
      <c r="J446">
        <v>2017</v>
      </c>
      <c r="K446" t="s">
        <v>2090</v>
      </c>
      <c r="L446" t="s">
        <v>13460</v>
      </c>
      <c r="M446" s="15"/>
      <c r="N446" s="7"/>
      <c r="P446" t="s">
        <v>3938</v>
      </c>
      <c r="Q446" s="5">
        <v>0.1</v>
      </c>
      <c r="R446" t="s">
        <v>6564</v>
      </c>
      <c r="S446" s="5">
        <v>0.1</v>
      </c>
      <c r="T446" t="s">
        <v>5634</v>
      </c>
      <c r="U446" s="5">
        <v>0.1</v>
      </c>
      <c r="V446" t="s">
        <v>4557</v>
      </c>
      <c r="W446" s="5">
        <v>0.1</v>
      </c>
      <c r="X446" t="s">
        <v>6279</v>
      </c>
      <c r="Y446" s="5">
        <v>0.1</v>
      </c>
      <c r="Z446" s="28">
        <v>4814</v>
      </c>
      <c r="AA446">
        <v>10</v>
      </c>
      <c r="AB446">
        <v>0.47599999999999998</v>
      </c>
      <c r="AC446">
        <v>0.6</v>
      </c>
      <c r="AD446">
        <v>0.53800000000000003</v>
      </c>
      <c r="AE446">
        <f>IF(AD446&gt;=0.9,1,0)</f>
        <v>0</v>
      </c>
      <c r="AF446">
        <f>IF(AND(AD446&gt;=0.4,AD446&lt;=0.6),1,0)</f>
        <v>1</v>
      </c>
      <c r="AG446">
        <f>IF(AND(AD446&gt;0.6,AD446&lt;0.9),1,0)</f>
        <v>0</v>
      </c>
      <c r="AH446">
        <f>1-AE446-AF446-AG446</f>
        <v>0</v>
      </c>
      <c r="AI446">
        <f>AE446*B446</f>
        <v>0</v>
      </c>
      <c r="AJ446">
        <f>AF446*B446</f>
        <v>10</v>
      </c>
      <c r="AK446">
        <f>AG446*B446</f>
        <v>0</v>
      </c>
      <c r="AL446">
        <f>AH446*B446</f>
        <v>0</v>
      </c>
      <c r="AM446" s="32">
        <v>1.7830999999999999</v>
      </c>
    </row>
    <row r="447" spans="1:39" x14ac:dyDescent="0.3">
      <c r="A447">
        <v>4921</v>
      </c>
      <c r="B447">
        <v>10</v>
      </c>
      <c r="C447" t="s">
        <v>6630</v>
      </c>
      <c r="D447" t="s">
        <v>6631</v>
      </c>
      <c r="E447">
        <v>97.9</v>
      </c>
      <c r="F447">
        <v>97</v>
      </c>
      <c r="G447">
        <v>99</v>
      </c>
      <c r="H447">
        <v>2012.9</v>
      </c>
      <c r="I447">
        <v>2012</v>
      </c>
      <c r="J447">
        <v>2015</v>
      </c>
      <c r="K447" t="s">
        <v>2134</v>
      </c>
      <c r="L447" t="s">
        <v>2135</v>
      </c>
      <c r="M447" s="15"/>
      <c r="N447" s="9" t="s">
        <v>17969</v>
      </c>
      <c r="P447" t="s">
        <v>103</v>
      </c>
      <c r="Q447" s="5">
        <v>0.3</v>
      </c>
      <c r="R447" t="s">
        <v>86</v>
      </c>
      <c r="S447" s="5">
        <v>0.3</v>
      </c>
      <c r="T447" t="s">
        <v>74</v>
      </c>
      <c r="U447" s="5">
        <v>0.2</v>
      </c>
      <c r="V447" t="s">
        <v>87</v>
      </c>
      <c r="W447" s="5">
        <v>0.1</v>
      </c>
      <c r="X447" t="s">
        <v>99</v>
      </c>
      <c r="Y447" s="5">
        <v>0.1</v>
      </c>
      <c r="Z447" s="28">
        <v>4921</v>
      </c>
      <c r="AA447">
        <v>10</v>
      </c>
      <c r="AB447">
        <v>0.92600000000000005</v>
      </c>
      <c r="AC447">
        <v>1</v>
      </c>
      <c r="AD447">
        <v>0.98699999999999999</v>
      </c>
      <c r="AE447">
        <f>IF(AD447&gt;=0.9,1,0)</f>
        <v>1</v>
      </c>
      <c r="AF447">
        <f>IF(AND(AD447&gt;=0.4,AD447&lt;=0.6),1,0)</f>
        <v>0</v>
      </c>
      <c r="AG447">
        <f>IF(AND(AD447&gt;0.6,AD447&lt;0.9),1,0)</f>
        <v>0</v>
      </c>
      <c r="AH447">
        <f>1-AE447-AF447-AG447</f>
        <v>0</v>
      </c>
      <c r="AI447">
        <f>AE447*B447</f>
        <v>10</v>
      </c>
      <c r="AJ447">
        <f>AF447*B447</f>
        <v>0</v>
      </c>
      <c r="AK447">
        <f>AG447*B447</f>
        <v>0</v>
      </c>
      <c r="AL447">
        <f>AH447*B447</f>
        <v>0</v>
      </c>
      <c r="AM447" s="32">
        <v>2.1943000000000001</v>
      </c>
    </row>
    <row r="448" spans="1:39" x14ac:dyDescent="0.3">
      <c r="A448">
        <v>4990</v>
      </c>
      <c r="B448">
        <v>10</v>
      </c>
      <c r="C448" t="s">
        <v>13620</v>
      </c>
      <c r="D448" t="s">
        <v>6664</v>
      </c>
      <c r="E448">
        <v>32.9</v>
      </c>
      <c r="F448">
        <v>30</v>
      </c>
      <c r="G448">
        <v>38</v>
      </c>
      <c r="H448">
        <v>2014.3</v>
      </c>
      <c r="I448">
        <v>2012</v>
      </c>
      <c r="J448">
        <v>2018</v>
      </c>
      <c r="K448" t="s">
        <v>13621</v>
      </c>
      <c r="L448" t="s">
        <v>2158</v>
      </c>
      <c r="M448" s="15"/>
      <c r="N448" s="9" t="s">
        <v>17969</v>
      </c>
      <c r="P448" t="s">
        <v>185</v>
      </c>
      <c r="Q448" s="5">
        <v>0.3</v>
      </c>
      <c r="R448" t="s">
        <v>5085</v>
      </c>
      <c r="S448" s="5">
        <v>0.3</v>
      </c>
      <c r="T448" t="s">
        <v>90</v>
      </c>
      <c r="U448" s="5">
        <v>0.2</v>
      </c>
      <c r="V448" t="s">
        <v>87</v>
      </c>
      <c r="W448" s="5">
        <v>0.2</v>
      </c>
      <c r="Y448" s="5">
        <v>0</v>
      </c>
      <c r="Z448" s="28">
        <v>4990</v>
      </c>
      <c r="AA448">
        <v>10</v>
      </c>
      <c r="AB448">
        <v>0.96599999999999997</v>
      </c>
      <c r="AC448">
        <v>1</v>
      </c>
      <c r="AD448">
        <v>0.99299999999999999</v>
      </c>
      <c r="AE448">
        <f>IF(AD448&gt;=0.9,1,0)</f>
        <v>1</v>
      </c>
      <c r="AF448">
        <f>IF(AND(AD448&gt;=0.4,AD448&lt;=0.6),1,0)</f>
        <v>0</v>
      </c>
      <c r="AG448">
        <f>IF(AND(AD448&gt;0.6,AD448&lt;0.9),1,0)</f>
        <v>0</v>
      </c>
      <c r="AH448">
        <f>1-AE448-AF448-AG448</f>
        <v>0</v>
      </c>
      <c r="AI448">
        <f>AE448*B448</f>
        <v>10</v>
      </c>
      <c r="AJ448">
        <f>AF448*B448</f>
        <v>0</v>
      </c>
      <c r="AK448">
        <f>AG448*B448</f>
        <v>0</v>
      </c>
      <c r="AL448">
        <f>AH448*B448</f>
        <v>0</v>
      </c>
      <c r="AM448" s="32">
        <v>1.5641</v>
      </c>
    </row>
    <row r="449" spans="1:39" x14ac:dyDescent="0.3">
      <c r="A449">
        <v>5018</v>
      </c>
      <c r="B449">
        <v>10</v>
      </c>
      <c r="C449" t="s">
        <v>13644</v>
      </c>
      <c r="D449" t="s">
        <v>13645</v>
      </c>
      <c r="E449">
        <v>20.8</v>
      </c>
      <c r="F449">
        <v>20</v>
      </c>
      <c r="G449">
        <v>24</v>
      </c>
      <c r="H449">
        <v>2015.2</v>
      </c>
      <c r="I449">
        <v>2012</v>
      </c>
      <c r="J449">
        <v>2018</v>
      </c>
      <c r="K449" t="s">
        <v>13646</v>
      </c>
      <c r="L449" t="s">
        <v>13647</v>
      </c>
      <c r="M449" s="15"/>
      <c r="N449" s="7"/>
      <c r="P449" t="s">
        <v>6149</v>
      </c>
      <c r="Q449" s="5">
        <v>0.2</v>
      </c>
      <c r="R449" t="s">
        <v>5017</v>
      </c>
      <c r="S449" s="5">
        <v>0.2</v>
      </c>
      <c r="T449" t="s">
        <v>6304</v>
      </c>
      <c r="U449" s="5">
        <v>0.1</v>
      </c>
      <c r="V449" t="s">
        <v>4384</v>
      </c>
      <c r="W449" s="5">
        <v>0.1</v>
      </c>
      <c r="X449" t="s">
        <v>4113</v>
      </c>
      <c r="Y449" s="5">
        <v>0.1</v>
      </c>
      <c r="Z449" s="28">
        <v>5018</v>
      </c>
      <c r="AA449">
        <v>10</v>
      </c>
      <c r="AB449">
        <v>0.39100000000000001</v>
      </c>
      <c r="AC449">
        <v>0.57899999999999996</v>
      </c>
      <c r="AD449">
        <v>0.48699999999999999</v>
      </c>
      <c r="AE449">
        <f>IF(AD449&gt;=0.9,1,0)</f>
        <v>0</v>
      </c>
      <c r="AF449">
        <f>IF(AND(AD449&gt;=0.4,AD449&lt;=0.6),1,0)</f>
        <v>1</v>
      </c>
      <c r="AG449">
        <f>IF(AND(AD449&gt;0.6,AD449&lt;0.9),1,0)</f>
        <v>0</v>
      </c>
      <c r="AH449">
        <f>1-AE449-AF449-AG449</f>
        <v>0</v>
      </c>
      <c r="AI449">
        <f>AE449*B449</f>
        <v>0</v>
      </c>
      <c r="AJ449">
        <f>AF449*B449</f>
        <v>10</v>
      </c>
      <c r="AK449">
        <f>AG449*B449</f>
        <v>0</v>
      </c>
      <c r="AL449">
        <f>AH449*B449</f>
        <v>0</v>
      </c>
      <c r="AM449" s="32">
        <v>1.4178000000000002</v>
      </c>
    </row>
    <row r="450" spans="1:39" x14ac:dyDescent="0.3">
      <c r="A450">
        <v>5081</v>
      </c>
      <c r="B450">
        <v>10</v>
      </c>
      <c r="C450" t="s">
        <v>6721</v>
      </c>
      <c r="D450" t="s">
        <v>6722</v>
      </c>
      <c r="E450">
        <v>23.4</v>
      </c>
      <c r="F450">
        <v>20</v>
      </c>
      <c r="G450">
        <v>25</v>
      </c>
      <c r="H450">
        <v>2014.1</v>
      </c>
      <c r="I450">
        <v>2012</v>
      </c>
      <c r="J450">
        <v>2016</v>
      </c>
      <c r="K450" t="s">
        <v>2191</v>
      </c>
      <c r="L450" t="s">
        <v>2192</v>
      </c>
      <c r="M450" s="15"/>
      <c r="N450" s="7"/>
      <c r="P450" t="s">
        <v>5670</v>
      </c>
      <c r="Q450" s="5">
        <v>0.3</v>
      </c>
      <c r="R450" t="s">
        <v>4384</v>
      </c>
      <c r="S450" s="5">
        <v>0.3</v>
      </c>
      <c r="T450" t="s">
        <v>6715</v>
      </c>
      <c r="U450" s="5">
        <v>0.2</v>
      </c>
      <c r="V450" t="s">
        <v>142</v>
      </c>
      <c r="W450" s="5">
        <v>0.1</v>
      </c>
      <c r="X450" t="s">
        <v>6162</v>
      </c>
      <c r="Y450" s="5">
        <v>0.1</v>
      </c>
      <c r="Z450" s="28">
        <v>5081</v>
      </c>
      <c r="AA450">
        <v>10</v>
      </c>
      <c r="AB450">
        <v>0.39100000000000001</v>
      </c>
      <c r="AC450">
        <v>0.68200000000000005</v>
      </c>
      <c r="AD450">
        <v>0.51600000000000001</v>
      </c>
      <c r="AE450">
        <f>IF(AD450&gt;=0.9,1,0)</f>
        <v>0</v>
      </c>
      <c r="AF450">
        <f>IF(AND(AD450&gt;=0.4,AD450&lt;=0.6),1,0)</f>
        <v>1</v>
      </c>
      <c r="AG450">
        <f>IF(AND(AD450&gt;0.6,AD450&lt;0.9),1,0)</f>
        <v>0</v>
      </c>
      <c r="AH450">
        <f>1-AE450-AF450-AG450</f>
        <v>0</v>
      </c>
      <c r="AI450">
        <f>AE450*B450</f>
        <v>0</v>
      </c>
      <c r="AJ450">
        <f>AF450*B450</f>
        <v>10</v>
      </c>
      <c r="AK450">
        <f>AG450*B450</f>
        <v>0</v>
      </c>
      <c r="AL450">
        <f>AH450*B450</f>
        <v>0</v>
      </c>
      <c r="AM450" s="32">
        <v>1.8608</v>
      </c>
    </row>
    <row r="451" spans="1:39" x14ac:dyDescent="0.3">
      <c r="A451">
        <v>5082</v>
      </c>
      <c r="B451">
        <v>10</v>
      </c>
      <c r="C451" t="s">
        <v>6717</v>
      </c>
      <c r="D451" t="s">
        <v>6718</v>
      </c>
      <c r="E451">
        <v>95.7</v>
      </c>
      <c r="F451">
        <v>82</v>
      </c>
      <c r="G451">
        <v>100</v>
      </c>
      <c r="H451">
        <v>2015</v>
      </c>
      <c r="I451">
        <v>2012</v>
      </c>
      <c r="J451">
        <v>2017</v>
      </c>
      <c r="K451" t="s">
        <v>2189</v>
      </c>
      <c r="L451" t="s">
        <v>2190</v>
      </c>
      <c r="M451" s="15"/>
      <c r="N451" s="7"/>
      <c r="P451" t="s">
        <v>6715</v>
      </c>
      <c r="Q451" s="5">
        <v>0.5</v>
      </c>
      <c r="R451" t="s">
        <v>4384</v>
      </c>
      <c r="S451" s="5">
        <v>0.2</v>
      </c>
      <c r="T451" t="s">
        <v>4276</v>
      </c>
      <c r="U451" s="5">
        <v>0.1</v>
      </c>
      <c r="V451" t="s">
        <v>6719</v>
      </c>
      <c r="W451" s="5">
        <v>0.1</v>
      </c>
      <c r="X451" t="s">
        <v>6720</v>
      </c>
      <c r="Y451" s="5">
        <v>0.1</v>
      </c>
      <c r="Z451" s="28">
        <v>5082</v>
      </c>
      <c r="AA451">
        <v>10</v>
      </c>
      <c r="AB451">
        <v>0.49399999999999999</v>
      </c>
      <c r="AC451">
        <v>0.54500000000000004</v>
      </c>
      <c r="AD451">
        <v>0.52400000000000002</v>
      </c>
      <c r="AE451">
        <f>IF(AD451&gt;=0.9,1,0)</f>
        <v>0</v>
      </c>
      <c r="AF451">
        <f>IF(AND(AD451&gt;=0.4,AD451&lt;=0.6),1,0)</f>
        <v>1</v>
      </c>
      <c r="AG451">
        <f>IF(AND(AD451&gt;0.6,AD451&lt;0.9),1,0)</f>
        <v>0</v>
      </c>
      <c r="AH451">
        <f>1-AE451-AF451-AG451</f>
        <v>0</v>
      </c>
      <c r="AI451">
        <f>AE451*B451</f>
        <v>0</v>
      </c>
      <c r="AJ451">
        <f>AF451*B451</f>
        <v>10</v>
      </c>
      <c r="AK451">
        <f>AG451*B451</f>
        <v>0</v>
      </c>
      <c r="AL451">
        <f>AH451*B451</f>
        <v>0</v>
      </c>
      <c r="AM451" s="32">
        <v>1.5221</v>
      </c>
    </row>
    <row r="452" spans="1:39" x14ac:dyDescent="0.3">
      <c r="A452">
        <v>5273</v>
      </c>
      <c r="B452">
        <v>10</v>
      </c>
      <c r="C452" t="s">
        <v>13855</v>
      </c>
      <c r="D452" t="s">
        <v>13856</v>
      </c>
      <c r="E452">
        <v>74.7</v>
      </c>
      <c r="F452">
        <v>50</v>
      </c>
      <c r="G452">
        <v>97</v>
      </c>
      <c r="H452">
        <v>2013.6</v>
      </c>
      <c r="I452">
        <v>2012</v>
      </c>
      <c r="J452">
        <v>2016</v>
      </c>
      <c r="K452" t="s">
        <v>13857</v>
      </c>
      <c r="L452" t="s">
        <v>13858</v>
      </c>
      <c r="M452" s="15"/>
      <c r="N452" s="9" t="s">
        <v>17969</v>
      </c>
      <c r="P452" t="s">
        <v>103</v>
      </c>
      <c r="Q452" s="5">
        <v>0.6</v>
      </c>
      <c r="R452" t="s">
        <v>86</v>
      </c>
      <c r="S452" s="5">
        <v>0.2</v>
      </c>
      <c r="T452" t="s">
        <v>90</v>
      </c>
      <c r="U452" s="5">
        <v>0.1</v>
      </c>
      <c r="V452" t="s">
        <v>4188</v>
      </c>
      <c r="W452" s="5">
        <v>0.1</v>
      </c>
      <c r="Y452" s="5">
        <v>0</v>
      </c>
      <c r="Z452" s="28">
        <v>5273</v>
      </c>
      <c r="AA452">
        <v>10</v>
      </c>
      <c r="AB452">
        <v>0.96499999999999997</v>
      </c>
      <c r="AC452">
        <v>1</v>
      </c>
      <c r="AD452">
        <v>0.98099999999999998</v>
      </c>
      <c r="AE452">
        <f>IF(AD452&gt;=0.9,1,0)</f>
        <v>1</v>
      </c>
      <c r="AF452">
        <f>IF(AND(AD452&gt;=0.4,AD452&lt;=0.6),1,0)</f>
        <v>0</v>
      </c>
      <c r="AG452">
        <f>IF(AND(AD452&gt;0.6,AD452&lt;0.9),1,0)</f>
        <v>0</v>
      </c>
      <c r="AH452">
        <f>1-AE452-AF452-AG452</f>
        <v>0</v>
      </c>
      <c r="AI452">
        <f>AE452*B452</f>
        <v>10</v>
      </c>
      <c r="AJ452">
        <f>AF452*B452</f>
        <v>0</v>
      </c>
      <c r="AK452">
        <f>AG452*B452</f>
        <v>0</v>
      </c>
      <c r="AL452">
        <f>AH452*B452</f>
        <v>0</v>
      </c>
      <c r="AM452" s="32">
        <v>1.8584000000000001</v>
      </c>
    </row>
    <row r="453" spans="1:39" x14ac:dyDescent="0.3">
      <c r="A453">
        <v>5290</v>
      </c>
      <c r="B453">
        <v>10</v>
      </c>
      <c r="C453" t="s">
        <v>13885</v>
      </c>
      <c r="D453" t="s">
        <v>13886</v>
      </c>
      <c r="E453">
        <v>44.9</v>
      </c>
      <c r="F453">
        <v>39</v>
      </c>
      <c r="G453">
        <v>54</v>
      </c>
      <c r="H453">
        <v>2014.4</v>
      </c>
      <c r="I453">
        <v>2012</v>
      </c>
      <c r="J453">
        <v>2016</v>
      </c>
      <c r="K453" t="s">
        <v>13887</v>
      </c>
      <c r="L453" t="s">
        <v>13888</v>
      </c>
      <c r="M453" s="15"/>
      <c r="N453" s="9" t="s">
        <v>17969</v>
      </c>
      <c r="P453" t="s">
        <v>132</v>
      </c>
      <c r="Q453" s="5">
        <v>0.2</v>
      </c>
      <c r="R453" t="s">
        <v>87</v>
      </c>
      <c r="S453" s="5">
        <v>0.2</v>
      </c>
      <c r="T453" t="s">
        <v>90</v>
      </c>
      <c r="U453" s="5">
        <v>0.2</v>
      </c>
      <c r="V453" t="s">
        <v>74</v>
      </c>
      <c r="W453" s="5">
        <v>0.2</v>
      </c>
      <c r="X453" t="s">
        <v>99</v>
      </c>
      <c r="Y453" s="5">
        <v>0.1</v>
      </c>
      <c r="Z453" s="28">
        <v>5290</v>
      </c>
      <c r="AA453">
        <v>10</v>
      </c>
      <c r="AB453">
        <v>0.82599999999999996</v>
      </c>
      <c r="AC453">
        <v>0.878</v>
      </c>
      <c r="AD453">
        <v>0.85099999999999998</v>
      </c>
      <c r="AE453">
        <f>IF(AD453&gt;=0.9,1,0)</f>
        <v>0</v>
      </c>
      <c r="AF453">
        <f>IF(AND(AD453&gt;=0.4,AD453&lt;=0.6),1,0)</f>
        <v>0</v>
      </c>
      <c r="AG453">
        <f>IF(AND(AD453&gt;0.6,AD453&lt;0.9),1,0)</f>
        <v>1</v>
      </c>
      <c r="AH453">
        <f>1-AE453-AF453-AG453</f>
        <v>0</v>
      </c>
      <c r="AI453">
        <f>AE453*B453</f>
        <v>0</v>
      </c>
      <c r="AJ453">
        <f>AF453*B453</f>
        <v>0</v>
      </c>
      <c r="AK453">
        <f>AG453*B453</f>
        <v>10</v>
      </c>
      <c r="AL453">
        <f>AH453*B453</f>
        <v>0</v>
      </c>
      <c r="AM453" s="32">
        <v>1.8338000000000001</v>
      </c>
    </row>
    <row r="454" spans="1:39" x14ac:dyDescent="0.3">
      <c r="A454">
        <v>4426</v>
      </c>
      <c r="B454">
        <v>10</v>
      </c>
      <c r="C454" t="s">
        <v>6338</v>
      </c>
      <c r="D454" t="s">
        <v>6339</v>
      </c>
      <c r="E454">
        <v>62.5</v>
      </c>
      <c r="F454">
        <v>56</v>
      </c>
      <c r="G454">
        <v>77</v>
      </c>
      <c r="H454">
        <v>2013.3</v>
      </c>
      <c r="I454">
        <v>2011</v>
      </c>
      <c r="J454">
        <v>2017</v>
      </c>
      <c r="K454" t="s">
        <v>1943</v>
      </c>
      <c r="L454" t="s">
        <v>1944</v>
      </c>
      <c r="M454" s="15"/>
      <c r="N454" s="9" t="s">
        <v>17969</v>
      </c>
      <c r="P454" t="s">
        <v>5085</v>
      </c>
      <c r="Q454" s="5">
        <v>0.5</v>
      </c>
      <c r="R454" t="s">
        <v>56</v>
      </c>
      <c r="S454" s="5">
        <v>0.2</v>
      </c>
      <c r="T454" t="s">
        <v>189</v>
      </c>
      <c r="U454" s="5">
        <v>0.1</v>
      </c>
      <c r="V454" t="s">
        <v>6340</v>
      </c>
      <c r="W454" s="5">
        <v>0.1</v>
      </c>
      <c r="X454" t="s">
        <v>195</v>
      </c>
      <c r="Y454" s="5">
        <v>0.1</v>
      </c>
      <c r="Z454" s="28">
        <v>4426</v>
      </c>
      <c r="AA454">
        <v>10</v>
      </c>
      <c r="AB454">
        <v>0.96</v>
      </c>
      <c r="AC454">
        <v>1</v>
      </c>
      <c r="AD454">
        <v>0.99099999999999999</v>
      </c>
      <c r="AE454">
        <f>IF(AD454&gt;=0.9,1,0)</f>
        <v>1</v>
      </c>
      <c r="AF454">
        <f>IF(AND(AD454&gt;=0.4,AD454&lt;=0.6),1,0)</f>
        <v>0</v>
      </c>
      <c r="AG454">
        <f>IF(AND(AD454&gt;0.6,AD454&lt;0.9),1,0)</f>
        <v>0</v>
      </c>
      <c r="AH454">
        <f>1-AE454-AF454-AG454</f>
        <v>0</v>
      </c>
      <c r="AI454">
        <f>AE454*B454</f>
        <v>10</v>
      </c>
      <c r="AJ454">
        <f>AF454*B454</f>
        <v>0</v>
      </c>
      <c r="AK454">
        <f>AG454*B454</f>
        <v>0</v>
      </c>
      <c r="AL454">
        <f>AH454*B454</f>
        <v>0</v>
      </c>
      <c r="AM454" s="32">
        <v>1.7571999999999999</v>
      </c>
    </row>
    <row r="455" spans="1:39" x14ac:dyDescent="0.3">
      <c r="A455">
        <v>3720</v>
      </c>
      <c r="B455">
        <v>10</v>
      </c>
      <c r="C455" t="s">
        <v>12446</v>
      </c>
      <c r="D455" t="s">
        <v>6015</v>
      </c>
      <c r="E455">
        <v>37.200000000000003</v>
      </c>
      <c r="F455">
        <v>30</v>
      </c>
      <c r="G455">
        <v>46</v>
      </c>
      <c r="H455">
        <v>2010.7</v>
      </c>
      <c r="I455">
        <v>2010</v>
      </c>
      <c r="J455">
        <v>2016</v>
      </c>
      <c r="K455" t="s">
        <v>12447</v>
      </c>
      <c r="L455" t="s">
        <v>1718</v>
      </c>
      <c r="M455" s="15"/>
      <c r="N455" s="7"/>
      <c r="P455" t="s">
        <v>23</v>
      </c>
      <c r="Q455" s="5">
        <v>0.8</v>
      </c>
      <c r="R455" t="s">
        <v>4681</v>
      </c>
      <c r="S455" s="5">
        <v>0.2</v>
      </c>
      <c r="U455" s="5">
        <v>0</v>
      </c>
      <c r="W455" s="5">
        <v>0</v>
      </c>
      <c r="Y455" s="5">
        <v>0</v>
      </c>
      <c r="Z455" s="28">
        <v>3720</v>
      </c>
      <c r="AA455">
        <v>10</v>
      </c>
      <c r="AB455">
        <v>0.75900000000000001</v>
      </c>
      <c r="AC455">
        <v>0.93500000000000005</v>
      </c>
      <c r="AD455">
        <v>0.879</v>
      </c>
      <c r="AE455">
        <f>IF(AD455&gt;=0.9,1,0)</f>
        <v>0</v>
      </c>
      <c r="AF455">
        <f>IF(AND(AD455&gt;=0.4,AD455&lt;=0.6),1,0)</f>
        <v>0</v>
      </c>
      <c r="AG455">
        <f>IF(AND(AD455&gt;0.6,AD455&lt;0.9),1,0)</f>
        <v>1</v>
      </c>
      <c r="AH455">
        <f>1-AE455-AF455-AG455</f>
        <v>0</v>
      </c>
      <c r="AI455">
        <f>AE455*B455</f>
        <v>0</v>
      </c>
      <c r="AJ455">
        <f>AF455*B455</f>
        <v>0</v>
      </c>
      <c r="AK455">
        <f>AG455*B455</f>
        <v>10</v>
      </c>
      <c r="AL455">
        <f>AH455*B455</f>
        <v>0</v>
      </c>
      <c r="AM455" s="32">
        <v>2.4605000000000001</v>
      </c>
    </row>
    <row r="456" spans="1:39" x14ac:dyDescent="0.3">
      <c r="A456">
        <v>3858</v>
      </c>
      <c r="B456">
        <v>10</v>
      </c>
      <c r="C456" t="s">
        <v>12561</v>
      </c>
      <c r="D456" t="s">
        <v>6075</v>
      </c>
      <c r="E456">
        <v>70.400000000000006</v>
      </c>
      <c r="F456">
        <v>67</v>
      </c>
      <c r="G456">
        <v>78</v>
      </c>
      <c r="H456">
        <v>2011.2</v>
      </c>
      <c r="I456">
        <v>2010</v>
      </c>
      <c r="J456">
        <v>2013</v>
      </c>
      <c r="K456" t="s">
        <v>12562</v>
      </c>
      <c r="L456" t="s">
        <v>1756</v>
      </c>
      <c r="M456" s="15"/>
      <c r="N456" s="9" t="s">
        <v>17969</v>
      </c>
      <c r="P456" t="s">
        <v>74</v>
      </c>
      <c r="Q456" s="5">
        <v>0.8</v>
      </c>
      <c r="R456" t="s">
        <v>4187</v>
      </c>
      <c r="S456" s="5">
        <v>0.1</v>
      </c>
      <c r="T456" t="s">
        <v>79</v>
      </c>
      <c r="U456" s="5">
        <v>0.1</v>
      </c>
      <c r="W456" s="5">
        <v>0</v>
      </c>
      <c r="Y456" s="5">
        <v>0</v>
      </c>
      <c r="Z456" s="28">
        <v>3858</v>
      </c>
      <c r="AA456">
        <v>10</v>
      </c>
      <c r="AB456">
        <v>0.92200000000000004</v>
      </c>
      <c r="AC456">
        <v>0.98599999999999999</v>
      </c>
      <c r="AD456">
        <v>0.97599999999999998</v>
      </c>
      <c r="AE456">
        <f>IF(AD456&gt;=0.9,1,0)</f>
        <v>1</v>
      </c>
      <c r="AF456">
        <f>IF(AND(AD456&gt;=0.4,AD456&lt;=0.6),1,0)</f>
        <v>0</v>
      </c>
      <c r="AG456">
        <f>IF(AND(AD456&gt;0.6,AD456&lt;0.9),1,0)</f>
        <v>0</v>
      </c>
      <c r="AH456">
        <f>1-AE456-AF456-AG456</f>
        <v>0</v>
      </c>
      <c r="AI456">
        <f>AE456*B456</f>
        <v>10</v>
      </c>
      <c r="AJ456">
        <f>AF456*B456</f>
        <v>0</v>
      </c>
      <c r="AK456">
        <f>AG456*B456</f>
        <v>0</v>
      </c>
      <c r="AL456">
        <f>AH456*B456</f>
        <v>0</v>
      </c>
      <c r="AM456" s="32">
        <v>2.5695000000000001</v>
      </c>
    </row>
    <row r="457" spans="1:39" x14ac:dyDescent="0.3">
      <c r="A457">
        <v>3933</v>
      </c>
      <c r="B457">
        <v>10</v>
      </c>
      <c r="C457" t="s">
        <v>12655</v>
      </c>
      <c r="D457" t="s">
        <v>12656</v>
      </c>
      <c r="E457">
        <v>37.9</v>
      </c>
      <c r="F457">
        <v>29</v>
      </c>
      <c r="G457">
        <v>43</v>
      </c>
      <c r="H457">
        <v>2011.1</v>
      </c>
      <c r="I457">
        <v>2010</v>
      </c>
      <c r="J457">
        <v>2012</v>
      </c>
      <c r="K457" t="s">
        <v>12657</v>
      </c>
      <c r="L457" t="s">
        <v>12658</v>
      </c>
      <c r="M457" s="15"/>
      <c r="N457" s="9" t="s">
        <v>17969</v>
      </c>
      <c r="P457" t="s">
        <v>74</v>
      </c>
      <c r="Q457" s="5">
        <v>0.5</v>
      </c>
      <c r="R457" t="s">
        <v>15</v>
      </c>
      <c r="S457" s="5">
        <v>0.3</v>
      </c>
      <c r="T457" t="s">
        <v>78</v>
      </c>
      <c r="U457" s="5">
        <v>0.1</v>
      </c>
      <c r="V457" t="s">
        <v>99</v>
      </c>
      <c r="W457" s="5">
        <v>0.1</v>
      </c>
      <c r="Y457" s="5">
        <v>0</v>
      </c>
      <c r="Z457" s="28">
        <v>3933</v>
      </c>
      <c r="AA457">
        <v>10</v>
      </c>
      <c r="AB457">
        <v>0.7</v>
      </c>
      <c r="AC457">
        <v>0.95199999999999996</v>
      </c>
      <c r="AD457">
        <v>0.871</v>
      </c>
      <c r="AE457">
        <f>IF(AD457&gt;=0.9,1,0)</f>
        <v>0</v>
      </c>
      <c r="AF457">
        <f>IF(AND(AD457&gt;=0.4,AD457&lt;=0.6),1,0)</f>
        <v>0</v>
      </c>
      <c r="AG457">
        <f>IF(AND(AD457&gt;0.6,AD457&lt;0.9),1,0)</f>
        <v>1</v>
      </c>
      <c r="AH457">
        <f>1-AE457-AF457-AG457</f>
        <v>0</v>
      </c>
      <c r="AI457">
        <f>AE457*B457</f>
        <v>0</v>
      </c>
      <c r="AJ457">
        <f>AF457*B457</f>
        <v>0</v>
      </c>
      <c r="AK457">
        <f>AG457*B457</f>
        <v>10</v>
      </c>
      <c r="AL457">
        <f>AH457*B457</f>
        <v>0</v>
      </c>
      <c r="AM457" s="32">
        <v>2.6070000000000002</v>
      </c>
    </row>
    <row r="458" spans="1:39" x14ac:dyDescent="0.3">
      <c r="A458">
        <v>3937</v>
      </c>
      <c r="B458">
        <v>10</v>
      </c>
      <c r="C458" t="s">
        <v>12661</v>
      </c>
      <c r="D458" t="s">
        <v>6111</v>
      </c>
      <c r="E458">
        <v>23.6</v>
      </c>
      <c r="F458">
        <v>20</v>
      </c>
      <c r="G458">
        <v>30</v>
      </c>
      <c r="H458">
        <v>2011.5</v>
      </c>
      <c r="I458">
        <v>2010</v>
      </c>
      <c r="J458">
        <v>2014</v>
      </c>
      <c r="K458" t="s">
        <v>12662</v>
      </c>
      <c r="L458" t="s">
        <v>1790</v>
      </c>
      <c r="M458" s="15"/>
      <c r="N458" s="9" t="s">
        <v>17969</v>
      </c>
      <c r="P458" t="s">
        <v>4628</v>
      </c>
      <c r="Q458" s="5">
        <v>0.4</v>
      </c>
      <c r="R458" t="s">
        <v>103</v>
      </c>
      <c r="S458" s="5">
        <v>0.3</v>
      </c>
      <c r="T458" t="s">
        <v>4569</v>
      </c>
      <c r="U458" s="5">
        <v>0.3</v>
      </c>
      <c r="W458" s="5">
        <v>0</v>
      </c>
      <c r="Y458" s="5">
        <v>0</v>
      </c>
      <c r="Z458" s="28">
        <v>3937</v>
      </c>
      <c r="AA458">
        <v>10</v>
      </c>
      <c r="AB458">
        <v>0.59099999999999997</v>
      </c>
      <c r="AC458">
        <v>0.95499999999999996</v>
      </c>
      <c r="AD458">
        <v>0.753</v>
      </c>
      <c r="AE458">
        <f>IF(AD458&gt;=0.9,1,0)</f>
        <v>0</v>
      </c>
      <c r="AF458">
        <f>IF(AND(AD458&gt;=0.4,AD458&lt;=0.6),1,0)</f>
        <v>0</v>
      </c>
      <c r="AG458">
        <f>IF(AND(AD458&gt;0.6,AD458&lt;0.9),1,0)</f>
        <v>1</v>
      </c>
      <c r="AH458">
        <f>1-AE458-AF458-AG458</f>
        <v>0</v>
      </c>
      <c r="AI458">
        <f>AE458*B458</f>
        <v>0</v>
      </c>
      <c r="AJ458">
        <f>AF458*B458</f>
        <v>0</v>
      </c>
      <c r="AK458">
        <f>AG458*B458</f>
        <v>10</v>
      </c>
      <c r="AL458">
        <f>AH458*B458</f>
        <v>0</v>
      </c>
      <c r="AM458" s="32">
        <v>1.9784999999999999</v>
      </c>
    </row>
    <row r="459" spans="1:39" x14ac:dyDescent="0.3">
      <c r="A459">
        <v>4117</v>
      </c>
      <c r="B459">
        <v>10</v>
      </c>
      <c r="C459" t="s">
        <v>12855</v>
      </c>
      <c r="D459" t="s">
        <v>12856</v>
      </c>
      <c r="E459">
        <v>35.799999999999997</v>
      </c>
      <c r="F459">
        <v>28</v>
      </c>
      <c r="G459">
        <v>43</v>
      </c>
      <c r="H459">
        <v>2013.8</v>
      </c>
      <c r="I459">
        <v>2010</v>
      </c>
      <c r="J459">
        <v>2018</v>
      </c>
      <c r="K459" t="s">
        <v>12857</v>
      </c>
      <c r="L459" t="s">
        <v>12858</v>
      </c>
      <c r="M459" s="15"/>
      <c r="N459" s="7"/>
      <c r="P459" t="s">
        <v>6440</v>
      </c>
      <c r="Q459" s="5">
        <v>0.2</v>
      </c>
      <c r="R459" t="s">
        <v>4885</v>
      </c>
      <c r="S459" s="5">
        <v>0.1</v>
      </c>
      <c r="T459" t="s">
        <v>5703</v>
      </c>
      <c r="U459" s="5">
        <v>0.1</v>
      </c>
      <c r="V459" t="s">
        <v>4423</v>
      </c>
      <c r="W459" s="5">
        <v>0.1</v>
      </c>
      <c r="X459" t="s">
        <v>4384</v>
      </c>
      <c r="Y459" s="5">
        <v>0.1</v>
      </c>
      <c r="Z459" s="28">
        <v>4117</v>
      </c>
      <c r="AA459">
        <v>10</v>
      </c>
      <c r="AB459">
        <v>0.71799999999999997</v>
      </c>
      <c r="AC459">
        <v>0.90300000000000002</v>
      </c>
      <c r="AD459">
        <v>0.83799999999999997</v>
      </c>
      <c r="AE459">
        <f>IF(AD459&gt;=0.9,1,0)</f>
        <v>0</v>
      </c>
      <c r="AF459">
        <f>IF(AND(AD459&gt;=0.4,AD459&lt;=0.6),1,0)</f>
        <v>0</v>
      </c>
      <c r="AG459">
        <f>IF(AND(AD459&gt;0.6,AD459&lt;0.9),1,0)</f>
        <v>1</v>
      </c>
      <c r="AH459">
        <f>1-AE459-AF459-AG459</f>
        <v>0</v>
      </c>
      <c r="AI459">
        <f>AE459*B459</f>
        <v>0</v>
      </c>
      <c r="AJ459">
        <f>AF459*B459</f>
        <v>0</v>
      </c>
      <c r="AK459">
        <f>AG459*B459</f>
        <v>10</v>
      </c>
      <c r="AL459">
        <f>AH459*B459</f>
        <v>0</v>
      </c>
      <c r="AM459" s="32">
        <v>2.0359000000000003</v>
      </c>
    </row>
    <row r="460" spans="1:39" x14ac:dyDescent="0.3">
      <c r="A460">
        <v>3277</v>
      </c>
      <c r="B460">
        <v>10</v>
      </c>
      <c r="C460" t="s">
        <v>5757</v>
      </c>
      <c r="D460" t="s">
        <v>5758</v>
      </c>
      <c r="E460">
        <v>34.200000000000003</v>
      </c>
      <c r="F460">
        <v>32</v>
      </c>
      <c r="G460">
        <v>38</v>
      </c>
      <c r="H460">
        <v>2011.3</v>
      </c>
      <c r="I460">
        <v>2009</v>
      </c>
      <c r="J460">
        <v>2015</v>
      </c>
      <c r="K460" t="s">
        <v>1556</v>
      </c>
      <c r="L460" t="s">
        <v>1557</v>
      </c>
      <c r="M460" s="15"/>
      <c r="N460" s="7"/>
      <c r="P460" t="s">
        <v>4379</v>
      </c>
      <c r="Q460" s="5">
        <v>0.3</v>
      </c>
      <c r="R460" t="s">
        <v>173</v>
      </c>
      <c r="S460" s="5">
        <v>0.2</v>
      </c>
      <c r="T460" t="s">
        <v>4410</v>
      </c>
      <c r="U460" s="5">
        <v>0.1</v>
      </c>
      <c r="V460" t="s">
        <v>5760</v>
      </c>
      <c r="W460" s="5">
        <v>0.1</v>
      </c>
      <c r="X460" t="s">
        <v>5676</v>
      </c>
      <c r="Y460" s="5">
        <v>0.1</v>
      </c>
      <c r="Z460" s="28">
        <v>3277</v>
      </c>
      <c r="AA460">
        <v>10</v>
      </c>
      <c r="AB460">
        <v>0.42399999999999999</v>
      </c>
      <c r="AC460">
        <v>0.48599999999999999</v>
      </c>
      <c r="AD460">
        <v>0.46400000000000002</v>
      </c>
      <c r="AE460">
        <f>IF(AD460&gt;=0.9,1,0)</f>
        <v>0</v>
      </c>
      <c r="AF460">
        <f>IF(AND(AD460&gt;=0.4,AD460&lt;=0.6),1,0)</f>
        <v>1</v>
      </c>
      <c r="AG460">
        <f>IF(AND(AD460&gt;0.6,AD460&lt;0.9),1,0)</f>
        <v>0</v>
      </c>
      <c r="AH460">
        <f>1-AE460-AF460-AG460</f>
        <v>0</v>
      </c>
      <c r="AI460">
        <f>AE460*B460</f>
        <v>0</v>
      </c>
      <c r="AJ460">
        <f>AF460*B460</f>
        <v>10</v>
      </c>
      <c r="AK460">
        <f>AG460*B460</f>
        <v>0</v>
      </c>
      <c r="AL460">
        <f>AH460*B460</f>
        <v>0</v>
      </c>
      <c r="AM460" s="32">
        <v>2.3134000000000001</v>
      </c>
    </row>
    <row r="461" spans="1:39" x14ac:dyDescent="0.3">
      <c r="A461">
        <v>3357</v>
      </c>
      <c r="B461">
        <v>10</v>
      </c>
      <c r="C461" t="s">
        <v>12053</v>
      </c>
      <c r="D461" t="s">
        <v>12054</v>
      </c>
      <c r="E461">
        <v>22.7</v>
      </c>
      <c r="F461">
        <v>20</v>
      </c>
      <c r="G461">
        <v>26</v>
      </c>
      <c r="H461">
        <v>2009.7</v>
      </c>
      <c r="I461">
        <v>2009</v>
      </c>
      <c r="J461">
        <v>2011</v>
      </c>
      <c r="K461" t="s">
        <v>12055</v>
      </c>
      <c r="L461" t="s">
        <v>12056</v>
      </c>
      <c r="M461" s="15"/>
      <c r="N461" s="7"/>
      <c r="P461" t="s">
        <v>3950</v>
      </c>
      <c r="Q461" s="5">
        <v>0.2</v>
      </c>
      <c r="R461" t="s">
        <v>4955</v>
      </c>
      <c r="S461" s="5">
        <v>0.2</v>
      </c>
      <c r="T461" t="s">
        <v>4139</v>
      </c>
      <c r="U461" s="5">
        <v>0.2</v>
      </c>
      <c r="V461" t="s">
        <v>5468</v>
      </c>
      <c r="W461" s="5">
        <v>0.1</v>
      </c>
      <c r="X461" t="s">
        <v>5055</v>
      </c>
      <c r="Y461" s="5">
        <v>0.1</v>
      </c>
      <c r="Z461" s="28">
        <v>3357</v>
      </c>
      <c r="AA461">
        <v>10</v>
      </c>
      <c r="AB461">
        <v>0.28599999999999998</v>
      </c>
      <c r="AC461">
        <v>0.57899999999999996</v>
      </c>
      <c r="AD461">
        <v>0.42299999999999999</v>
      </c>
      <c r="AE461">
        <f>IF(AD461&gt;=0.9,1,0)</f>
        <v>0</v>
      </c>
      <c r="AF461">
        <f>IF(AND(AD461&gt;=0.4,AD461&lt;=0.6),1,0)</f>
        <v>1</v>
      </c>
      <c r="AG461">
        <f>IF(AND(AD461&gt;0.6,AD461&lt;0.9),1,0)</f>
        <v>0</v>
      </c>
      <c r="AH461">
        <f>1-AE461-AF461-AG461</f>
        <v>0</v>
      </c>
      <c r="AI461">
        <f>AE461*B461</f>
        <v>0</v>
      </c>
      <c r="AJ461">
        <f>AF461*B461</f>
        <v>10</v>
      </c>
      <c r="AK461">
        <f>AG461*B461</f>
        <v>0</v>
      </c>
      <c r="AL461">
        <f>AH461*B461</f>
        <v>0</v>
      </c>
      <c r="AM461" s="32">
        <v>2.3242000000000003</v>
      </c>
    </row>
    <row r="462" spans="1:39" x14ac:dyDescent="0.3">
      <c r="A462">
        <v>3420</v>
      </c>
      <c r="B462">
        <v>10</v>
      </c>
      <c r="C462" t="s">
        <v>12121</v>
      </c>
      <c r="D462" t="s">
        <v>12122</v>
      </c>
      <c r="E462">
        <v>31.3</v>
      </c>
      <c r="F462">
        <v>29</v>
      </c>
      <c r="G462">
        <v>38</v>
      </c>
      <c r="H462">
        <v>2009.4</v>
      </c>
      <c r="I462">
        <v>2009</v>
      </c>
      <c r="J462">
        <v>2010</v>
      </c>
      <c r="K462" t="s">
        <v>12123</v>
      </c>
      <c r="L462" t="s">
        <v>12124</v>
      </c>
      <c r="M462" s="15"/>
      <c r="N462" s="9" t="s">
        <v>17969</v>
      </c>
      <c r="P462" t="s">
        <v>74</v>
      </c>
      <c r="Q462" s="5">
        <v>1</v>
      </c>
      <c r="S462" s="5">
        <v>0</v>
      </c>
      <c r="U462" s="5">
        <v>0</v>
      </c>
      <c r="W462" s="5">
        <v>0</v>
      </c>
      <c r="Y462" s="5">
        <v>0</v>
      </c>
      <c r="Z462" s="28">
        <v>3420</v>
      </c>
      <c r="AA462">
        <v>10</v>
      </c>
      <c r="AB462">
        <v>0.65500000000000003</v>
      </c>
      <c r="AC462">
        <v>0.93100000000000005</v>
      </c>
      <c r="AD462">
        <v>0.84</v>
      </c>
      <c r="AE462">
        <f>IF(AD462&gt;=0.9,1,0)</f>
        <v>0</v>
      </c>
      <c r="AF462">
        <f>IF(AND(AD462&gt;=0.4,AD462&lt;=0.6),1,0)</f>
        <v>0</v>
      </c>
      <c r="AG462">
        <f>IF(AND(AD462&gt;0.6,AD462&lt;0.9),1,0)</f>
        <v>1</v>
      </c>
      <c r="AH462">
        <f>1-AE462-AF462-AG462</f>
        <v>0</v>
      </c>
      <c r="AI462">
        <f>AE462*B462</f>
        <v>0</v>
      </c>
      <c r="AJ462">
        <f>AF462*B462</f>
        <v>0</v>
      </c>
      <c r="AK462">
        <f>AG462*B462</f>
        <v>10</v>
      </c>
      <c r="AL462">
        <f>AH462*B462</f>
        <v>0</v>
      </c>
      <c r="AM462" s="32">
        <v>2.7044000000000001</v>
      </c>
    </row>
    <row r="463" spans="1:39" x14ac:dyDescent="0.3">
      <c r="A463">
        <v>2901</v>
      </c>
      <c r="B463">
        <v>10</v>
      </c>
      <c r="C463" t="s">
        <v>11610</v>
      </c>
      <c r="D463" t="s">
        <v>5558</v>
      </c>
      <c r="E463">
        <v>25.2</v>
      </c>
      <c r="F463">
        <v>20</v>
      </c>
      <c r="G463">
        <v>32</v>
      </c>
      <c r="H463">
        <v>2008.3</v>
      </c>
      <c r="I463">
        <v>2008</v>
      </c>
      <c r="J463">
        <v>2009</v>
      </c>
      <c r="K463" t="s">
        <v>11611</v>
      </c>
      <c r="L463" t="s">
        <v>1428</v>
      </c>
      <c r="M463" s="15"/>
      <c r="N463" s="7"/>
      <c r="P463" t="s">
        <v>3855</v>
      </c>
      <c r="Q463" s="5">
        <v>1</v>
      </c>
      <c r="S463" s="5">
        <v>0</v>
      </c>
      <c r="U463" s="5">
        <v>0</v>
      </c>
      <c r="W463" s="5">
        <v>0</v>
      </c>
      <c r="Y463" s="5">
        <v>0</v>
      </c>
      <c r="Z463" s="28">
        <v>2901</v>
      </c>
      <c r="AA463">
        <v>10</v>
      </c>
      <c r="AB463">
        <v>0.42099999999999999</v>
      </c>
      <c r="AC463">
        <v>0.89500000000000002</v>
      </c>
      <c r="AD463">
        <v>0.53600000000000003</v>
      </c>
      <c r="AE463">
        <f>IF(AD463&gt;=0.9,1,0)</f>
        <v>0</v>
      </c>
      <c r="AF463">
        <f>IF(AND(AD463&gt;=0.4,AD463&lt;=0.6),1,0)</f>
        <v>1</v>
      </c>
      <c r="AG463">
        <f>IF(AND(AD463&gt;0.6,AD463&lt;0.9),1,0)</f>
        <v>0</v>
      </c>
      <c r="AH463">
        <f>1-AE463-AF463-AG463</f>
        <v>0</v>
      </c>
      <c r="AI463">
        <f>AE463*B463</f>
        <v>0</v>
      </c>
      <c r="AJ463">
        <f>AF463*B463</f>
        <v>10</v>
      </c>
      <c r="AK463">
        <f>AG463*B463</f>
        <v>0</v>
      </c>
      <c r="AL463">
        <f>AH463*B463</f>
        <v>0</v>
      </c>
      <c r="AM463" s="32">
        <v>2.6909000000000001</v>
      </c>
    </row>
    <row r="464" spans="1:39" x14ac:dyDescent="0.3">
      <c r="A464">
        <v>2501</v>
      </c>
      <c r="B464">
        <v>10</v>
      </c>
      <c r="C464" t="s">
        <v>11233</v>
      </c>
      <c r="D464" t="s">
        <v>11234</v>
      </c>
      <c r="E464">
        <v>39.5</v>
      </c>
      <c r="F464">
        <v>34</v>
      </c>
      <c r="G464">
        <v>45</v>
      </c>
      <c r="H464">
        <v>2010.6</v>
      </c>
      <c r="I464">
        <v>2007</v>
      </c>
      <c r="J464">
        <v>2017</v>
      </c>
      <c r="K464" t="s">
        <v>11235</v>
      </c>
      <c r="L464" t="s">
        <v>11236</v>
      </c>
      <c r="M464" s="15"/>
      <c r="N464" s="7"/>
      <c r="P464" t="s">
        <v>5761</v>
      </c>
      <c r="Q464" s="5">
        <v>0.3</v>
      </c>
      <c r="R464" t="s">
        <v>8774</v>
      </c>
      <c r="S464" s="5">
        <v>0.2</v>
      </c>
      <c r="T464" t="s">
        <v>8775</v>
      </c>
      <c r="U464" s="5">
        <v>0.2</v>
      </c>
      <c r="V464" t="s">
        <v>5759</v>
      </c>
      <c r="W464" s="5">
        <v>0.1</v>
      </c>
      <c r="X464" t="s">
        <v>11237</v>
      </c>
      <c r="Y464" s="5">
        <v>0.1</v>
      </c>
      <c r="Z464" s="28">
        <v>2501</v>
      </c>
      <c r="AA464">
        <v>10</v>
      </c>
      <c r="AB464">
        <v>0.42899999999999999</v>
      </c>
      <c r="AC464">
        <v>0.5</v>
      </c>
      <c r="AD464">
        <v>0.46800000000000003</v>
      </c>
      <c r="AE464">
        <f>IF(AD464&gt;=0.9,1,0)</f>
        <v>0</v>
      </c>
      <c r="AF464">
        <f>IF(AND(AD464&gt;=0.4,AD464&lt;=0.6),1,0)</f>
        <v>1</v>
      </c>
      <c r="AG464">
        <f>IF(AND(AD464&gt;0.6,AD464&lt;0.9),1,0)</f>
        <v>0</v>
      </c>
      <c r="AH464">
        <f>1-AE464-AF464-AG464</f>
        <v>0</v>
      </c>
      <c r="AI464">
        <f>AE464*B464</f>
        <v>0</v>
      </c>
      <c r="AJ464">
        <f>AF464*B464</f>
        <v>10</v>
      </c>
      <c r="AK464">
        <f>AG464*B464</f>
        <v>0</v>
      </c>
      <c r="AL464">
        <f>AH464*B464</f>
        <v>0</v>
      </c>
      <c r="AM464" s="32">
        <v>2.1907000000000001</v>
      </c>
    </row>
    <row r="465" spans="1:39" x14ac:dyDescent="0.3">
      <c r="A465">
        <v>2604</v>
      </c>
      <c r="B465">
        <v>10</v>
      </c>
      <c r="C465" t="s">
        <v>11325</v>
      </c>
      <c r="D465" t="s">
        <v>5289</v>
      </c>
      <c r="E465">
        <v>43.2</v>
      </c>
      <c r="F465">
        <v>37</v>
      </c>
      <c r="G465">
        <v>46</v>
      </c>
      <c r="H465">
        <v>2010.3</v>
      </c>
      <c r="I465">
        <v>2007</v>
      </c>
      <c r="J465">
        <v>2015</v>
      </c>
      <c r="K465" t="s">
        <v>11326</v>
      </c>
      <c r="L465" t="s">
        <v>1256</v>
      </c>
      <c r="M465" s="15"/>
      <c r="N465" s="9" t="s">
        <v>17969</v>
      </c>
      <c r="P465" t="s">
        <v>103</v>
      </c>
      <c r="Q465" s="5">
        <v>0.4</v>
      </c>
      <c r="R465" t="s">
        <v>8780</v>
      </c>
      <c r="S465" s="5">
        <v>0.2</v>
      </c>
      <c r="T465" t="s">
        <v>195</v>
      </c>
      <c r="U465" s="5">
        <v>0.2</v>
      </c>
      <c r="V465" t="s">
        <v>3739</v>
      </c>
      <c r="W465" s="5">
        <v>0.1</v>
      </c>
      <c r="X465" t="s">
        <v>4504</v>
      </c>
      <c r="Y465" s="5">
        <v>0.1</v>
      </c>
      <c r="Z465" s="28">
        <v>2604</v>
      </c>
      <c r="AA465">
        <v>10</v>
      </c>
      <c r="AB465">
        <v>0.94399999999999995</v>
      </c>
      <c r="AC465">
        <v>1</v>
      </c>
      <c r="AD465">
        <v>0.98499999999999999</v>
      </c>
      <c r="AE465">
        <f>IF(AD465&gt;=0.9,1,0)</f>
        <v>1</v>
      </c>
      <c r="AF465">
        <f>IF(AND(AD465&gt;=0.4,AD465&lt;=0.6),1,0)</f>
        <v>0</v>
      </c>
      <c r="AG465">
        <f>IF(AND(AD465&gt;0.6,AD465&lt;0.9),1,0)</f>
        <v>0</v>
      </c>
      <c r="AH465">
        <f>1-AE465-AF465-AG465</f>
        <v>0</v>
      </c>
      <c r="AI465">
        <f>AE465*B465</f>
        <v>10</v>
      </c>
      <c r="AJ465">
        <f>AF465*B465</f>
        <v>0</v>
      </c>
      <c r="AK465">
        <f>AG465*B465</f>
        <v>0</v>
      </c>
      <c r="AL465">
        <f>AH465*B465</f>
        <v>0</v>
      </c>
      <c r="AM465" s="32">
        <v>2.0853999999999999</v>
      </c>
    </row>
    <row r="466" spans="1:39" x14ac:dyDescent="0.3">
      <c r="A466">
        <v>2616</v>
      </c>
      <c r="B466">
        <v>10</v>
      </c>
      <c r="C466" t="s">
        <v>5409</v>
      </c>
      <c r="D466" t="s">
        <v>5410</v>
      </c>
      <c r="E466">
        <v>35.6</v>
      </c>
      <c r="F466">
        <v>30</v>
      </c>
      <c r="G466">
        <v>40</v>
      </c>
      <c r="H466">
        <v>2012.8</v>
      </c>
      <c r="I466">
        <v>2007</v>
      </c>
      <c r="J466">
        <v>2018</v>
      </c>
      <c r="K466" t="s">
        <v>1324</v>
      </c>
      <c r="L466" t="s">
        <v>1325</v>
      </c>
      <c r="M466" s="15"/>
      <c r="N466" s="7"/>
      <c r="P466" t="s">
        <v>159</v>
      </c>
      <c r="Q466" s="5">
        <v>0.3</v>
      </c>
      <c r="R466" t="s">
        <v>4573</v>
      </c>
      <c r="S466" s="5">
        <v>0.2</v>
      </c>
      <c r="T466" t="s">
        <v>5411</v>
      </c>
      <c r="U466" s="5">
        <v>0.2</v>
      </c>
      <c r="V466" t="s">
        <v>4572</v>
      </c>
      <c r="W466" s="5">
        <v>0.1</v>
      </c>
      <c r="X466" t="s">
        <v>4953</v>
      </c>
      <c r="Y466" s="5">
        <v>0.1</v>
      </c>
      <c r="Z466" s="28">
        <v>2616</v>
      </c>
      <c r="AA466">
        <v>10</v>
      </c>
      <c r="AB466">
        <v>0.4</v>
      </c>
      <c r="AC466">
        <v>0.51400000000000001</v>
      </c>
      <c r="AD466">
        <v>0.48</v>
      </c>
      <c r="AE466">
        <f>IF(AD466&gt;=0.9,1,0)</f>
        <v>0</v>
      </c>
      <c r="AF466">
        <f>IF(AND(AD466&gt;=0.4,AD466&lt;=0.6),1,0)</f>
        <v>1</v>
      </c>
      <c r="AG466">
        <f>IF(AND(AD466&gt;0.6,AD466&lt;0.9),1,0)</f>
        <v>0</v>
      </c>
      <c r="AH466">
        <f>1-AE466-AF466-AG466</f>
        <v>0</v>
      </c>
      <c r="AI466">
        <f>AE466*B466</f>
        <v>0</v>
      </c>
      <c r="AJ466">
        <f>AF466*B466</f>
        <v>10</v>
      </c>
      <c r="AK466">
        <f>AG466*B466</f>
        <v>0</v>
      </c>
      <c r="AL466">
        <f>AH466*B466</f>
        <v>0</v>
      </c>
      <c r="AM466" s="32">
        <v>1.9288000000000001</v>
      </c>
    </row>
    <row r="467" spans="1:39" x14ac:dyDescent="0.3">
      <c r="A467">
        <v>2362</v>
      </c>
      <c r="B467">
        <v>10</v>
      </c>
      <c r="C467" t="s">
        <v>11109</v>
      </c>
      <c r="D467" t="s">
        <v>5671</v>
      </c>
      <c r="E467">
        <v>27.4</v>
      </c>
      <c r="F467">
        <v>20</v>
      </c>
      <c r="G467">
        <v>37</v>
      </c>
      <c r="H467">
        <v>2009</v>
      </c>
      <c r="I467">
        <v>2006</v>
      </c>
      <c r="J467">
        <v>2012</v>
      </c>
      <c r="K467" t="s">
        <v>11110</v>
      </c>
      <c r="L467" t="s">
        <v>1496</v>
      </c>
      <c r="M467" s="15"/>
      <c r="N467" s="7"/>
      <c r="P467" t="s">
        <v>173</v>
      </c>
      <c r="Q467" s="5">
        <v>0.5</v>
      </c>
      <c r="R467" t="s">
        <v>4410</v>
      </c>
      <c r="S467" s="5">
        <v>0.4</v>
      </c>
      <c r="T467" t="s">
        <v>5672</v>
      </c>
      <c r="U467" s="5">
        <v>0.1</v>
      </c>
      <c r="W467" s="5">
        <v>0</v>
      </c>
      <c r="Y467" s="5">
        <v>0</v>
      </c>
      <c r="Z467" s="28">
        <v>2362</v>
      </c>
      <c r="AA467">
        <v>10</v>
      </c>
      <c r="AB467">
        <v>0.5</v>
      </c>
      <c r="AC467">
        <v>0.89500000000000002</v>
      </c>
      <c r="AD467">
        <v>0.65</v>
      </c>
      <c r="AE467">
        <f>IF(AD467&gt;=0.9,1,0)</f>
        <v>0</v>
      </c>
      <c r="AF467">
        <f>IF(AND(AD467&gt;=0.4,AD467&lt;=0.6),1,0)</f>
        <v>0</v>
      </c>
      <c r="AG467">
        <f>IF(AND(AD467&gt;0.6,AD467&lt;0.9),1,0)</f>
        <v>1</v>
      </c>
      <c r="AH467">
        <f>1-AE467-AF467-AG467</f>
        <v>0</v>
      </c>
      <c r="AI467">
        <f>AE467*B467</f>
        <v>0</v>
      </c>
      <c r="AJ467">
        <f>AF467*B467</f>
        <v>0</v>
      </c>
      <c r="AK467">
        <f>AG467*B467</f>
        <v>10</v>
      </c>
      <c r="AL467">
        <f>AH467*B467</f>
        <v>0</v>
      </c>
      <c r="AM467" s="32">
        <v>2.5903999999999998</v>
      </c>
    </row>
    <row r="468" spans="1:39" x14ac:dyDescent="0.3">
      <c r="A468">
        <v>2372</v>
      </c>
      <c r="B468">
        <v>10</v>
      </c>
      <c r="C468" t="s">
        <v>5219</v>
      </c>
      <c r="D468" t="s">
        <v>11116</v>
      </c>
      <c r="E468">
        <v>31</v>
      </c>
      <c r="F468">
        <v>27</v>
      </c>
      <c r="G468">
        <v>38</v>
      </c>
      <c r="H468">
        <v>2011</v>
      </c>
      <c r="I468">
        <v>2006</v>
      </c>
      <c r="J468">
        <v>2016</v>
      </c>
      <c r="K468" t="s">
        <v>1213</v>
      </c>
      <c r="L468" t="s">
        <v>11117</v>
      </c>
      <c r="M468" s="15"/>
      <c r="N468" s="7"/>
      <c r="P468" t="s">
        <v>4213</v>
      </c>
      <c r="Q468" s="5">
        <v>0.3</v>
      </c>
      <c r="R468" t="s">
        <v>32</v>
      </c>
      <c r="S468" s="5">
        <v>0.2</v>
      </c>
      <c r="T468" t="s">
        <v>25</v>
      </c>
      <c r="U468" s="5">
        <v>0.2</v>
      </c>
      <c r="V468" t="s">
        <v>5221</v>
      </c>
      <c r="W468" s="5">
        <v>0.1</v>
      </c>
      <c r="X468" t="s">
        <v>5222</v>
      </c>
      <c r="Y468" s="5">
        <v>0.1</v>
      </c>
      <c r="Z468" s="28">
        <v>2372</v>
      </c>
      <c r="AA468">
        <v>10</v>
      </c>
      <c r="AB468">
        <v>0.80800000000000005</v>
      </c>
      <c r="AC468">
        <v>0.91900000000000004</v>
      </c>
      <c r="AD468">
        <v>0.86399999999999999</v>
      </c>
      <c r="AE468">
        <f>IF(AD468&gt;=0.9,1,0)</f>
        <v>0</v>
      </c>
      <c r="AF468">
        <f>IF(AND(AD468&gt;=0.4,AD468&lt;=0.6),1,0)</f>
        <v>0</v>
      </c>
      <c r="AG468">
        <f>IF(AND(AD468&gt;0.6,AD468&lt;0.9),1,0)</f>
        <v>1</v>
      </c>
      <c r="AH468">
        <f>1-AE468-AF468-AG468</f>
        <v>0</v>
      </c>
      <c r="AI468">
        <f>AE468*B468</f>
        <v>0</v>
      </c>
      <c r="AJ468">
        <f>AF468*B468</f>
        <v>0</v>
      </c>
      <c r="AK468">
        <f>AG468*B468</f>
        <v>10</v>
      </c>
      <c r="AL468">
        <f>AH468*B468</f>
        <v>0</v>
      </c>
      <c r="AM468" s="32">
        <v>1.8651</v>
      </c>
    </row>
    <row r="469" spans="1:39" x14ac:dyDescent="0.3">
      <c r="A469">
        <v>2092</v>
      </c>
      <c r="B469">
        <v>10</v>
      </c>
      <c r="C469" t="s">
        <v>5077</v>
      </c>
      <c r="D469" t="s">
        <v>10851</v>
      </c>
      <c r="E469">
        <v>46.2</v>
      </c>
      <c r="F469">
        <v>36</v>
      </c>
      <c r="G469">
        <v>50</v>
      </c>
      <c r="H469">
        <v>2006.2</v>
      </c>
      <c r="I469">
        <v>2005</v>
      </c>
      <c r="J469">
        <v>2007</v>
      </c>
      <c r="K469" t="s">
        <v>1126</v>
      </c>
      <c r="L469" t="s">
        <v>10852</v>
      </c>
      <c r="M469" s="15"/>
      <c r="N469" s="9" t="s">
        <v>17969</v>
      </c>
      <c r="P469" t="s">
        <v>103</v>
      </c>
      <c r="Q469" s="5">
        <v>0.9</v>
      </c>
      <c r="R469" t="s">
        <v>3674</v>
      </c>
      <c r="S469" s="5">
        <v>0.1</v>
      </c>
      <c r="U469" s="5">
        <v>0</v>
      </c>
      <c r="W469" s="5">
        <v>0</v>
      </c>
      <c r="Y469" s="5">
        <v>0</v>
      </c>
      <c r="Z469" s="28">
        <v>2092</v>
      </c>
      <c r="AA469">
        <v>10</v>
      </c>
      <c r="AB469">
        <v>0.82199999999999995</v>
      </c>
      <c r="AC469">
        <v>0.97899999999999998</v>
      </c>
      <c r="AD469">
        <v>0.94899999999999995</v>
      </c>
      <c r="AE469">
        <f>IF(AD469&gt;=0.9,1,0)</f>
        <v>1</v>
      </c>
      <c r="AF469">
        <f>IF(AND(AD469&gt;=0.4,AD469&lt;=0.6),1,0)</f>
        <v>0</v>
      </c>
      <c r="AG469">
        <f>IF(AND(AD469&gt;0.6,AD469&lt;0.9),1,0)</f>
        <v>0</v>
      </c>
      <c r="AH469">
        <f>1-AE469-AF469-AG469</f>
        <v>0</v>
      </c>
      <c r="AI469">
        <f>AE469*B469</f>
        <v>10</v>
      </c>
      <c r="AJ469">
        <f>AF469*B469</f>
        <v>0</v>
      </c>
      <c r="AK469">
        <f>AG469*B469</f>
        <v>0</v>
      </c>
      <c r="AL469">
        <f>AH469*B469</f>
        <v>0</v>
      </c>
      <c r="AM469" s="32">
        <v>2.2120000000000002</v>
      </c>
    </row>
    <row r="470" spans="1:39" x14ac:dyDescent="0.3">
      <c r="A470">
        <v>1736</v>
      </c>
      <c r="B470">
        <v>10</v>
      </c>
      <c r="C470" t="s">
        <v>10535</v>
      </c>
      <c r="D470" t="s">
        <v>10536</v>
      </c>
      <c r="E470">
        <v>25.7</v>
      </c>
      <c r="F470">
        <v>20</v>
      </c>
      <c r="G470">
        <v>31</v>
      </c>
      <c r="H470">
        <v>2004</v>
      </c>
      <c r="I470">
        <v>2004</v>
      </c>
      <c r="J470">
        <v>2004</v>
      </c>
      <c r="K470" t="s">
        <v>10537</v>
      </c>
      <c r="L470" t="s">
        <v>10538</v>
      </c>
      <c r="M470" s="15"/>
      <c r="N470" s="9" t="s">
        <v>17969</v>
      </c>
      <c r="P470" t="s">
        <v>79</v>
      </c>
      <c r="Q470" s="5">
        <v>1</v>
      </c>
      <c r="S470" s="5">
        <v>0</v>
      </c>
      <c r="U470" s="5">
        <v>0</v>
      </c>
      <c r="W470" s="5">
        <v>0</v>
      </c>
      <c r="Y470" s="5">
        <v>0</v>
      </c>
      <c r="Z470" s="28">
        <v>1736</v>
      </c>
      <c r="AA470">
        <v>10</v>
      </c>
      <c r="AB470">
        <v>0.68400000000000005</v>
      </c>
      <c r="AC470">
        <v>0.90900000000000003</v>
      </c>
      <c r="AD470">
        <v>0.78200000000000003</v>
      </c>
      <c r="AE470">
        <f>IF(AD470&gt;=0.9,1,0)</f>
        <v>0</v>
      </c>
      <c r="AF470">
        <f>IF(AND(AD470&gt;=0.4,AD470&lt;=0.6),1,0)</f>
        <v>0</v>
      </c>
      <c r="AG470">
        <f>IF(AND(AD470&gt;0.6,AD470&lt;0.9),1,0)</f>
        <v>1</v>
      </c>
      <c r="AH470">
        <f>1-AE470-AF470-AG470</f>
        <v>0</v>
      </c>
      <c r="AI470">
        <f>AE470*B470</f>
        <v>0</v>
      </c>
      <c r="AJ470">
        <f>AF470*B470</f>
        <v>0</v>
      </c>
      <c r="AK470">
        <f>AG470*B470</f>
        <v>10</v>
      </c>
      <c r="AL470">
        <f>AH470*B470</f>
        <v>0</v>
      </c>
      <c r="AM470" s="32">
        <v>2.9489999999999998</v>
      </c>
    </row>
    <row r="471" spans="1:39" x14ac:dyDescent="0.3">
      <c r="A471">
        <v>1868</v>
      </c>
      <c r="B471">
        <v>10</v>
      </c>
      <c r="C471" t="s">
        <v>10653</v>
      </c>
      <c r="D471" t="s">
        <v>10654</v>
      </c>
      <c r="E471">
        <v>22</v>
      </c>
      <c r="F471">
        <v>20</v>
      </c>
      <c r="G471">
        <v>23</v>
      </c>
      <c r="H471">
        <v>2007</v>
      </c>
      <c r="I471">
        <v>2004</v>
      </c>
      <c r="J471">
        <v>2009</v>
      </c>
      <c r="K471" t="s">
        <v>10655</v>
      </c>
      <c r="L471" t="s">
        <v>10656</v>
      </c>
      <c r="M471" s="15"/>
      <c r="N471" s="9" t="s">
        <v>17969</v>
      </c>
      <c r="P471" t="s">
        <v>101</v>
      </c>
      <c r="Q471" s="5">
        <v>0.6</v>
      </c>
      <c r="R471" t="s">
        <v>103</v>
      </c>
      <c r="S471" s="5">
        <v>0.1</v>
      </c>
      <c r="T471" t="s">
        <v>3684</v>
      </c>
      <c r="U471" s="5">
        <v>0.1</v>
      </c>
      <c r="V471" t="s">
        <v>6456</v>
      </c>
      <c r="W471" s="5">
        <v>0.1</v>
      </c>
      <c r="X471" t="s">
        <v>3902</v>
      </c>
      <c r="Y471" s="5">
        <v>0.1</v>
      </c>
      <c r="Z471" s="28">
        <v>1868</v>
      </c>
      <c r="AA471">
        <v>10</v>
      </c>
      <c r="AB471">
        <v>0.61899999999999999</v>
      </c>
      <c r="AC471">
        <v>0.95499999999999996</v>
      </c>
      <c r="AD471">
        <v>0.84899999999999998</v>
      </c>
      <c r="AE471">
        <f>IF(AD471&gt;=0.9,1,0)</f>
        <v>0</v>
      </c>
      <c r="AF471">
        <f>IF(AND(AD471&gt;=0.4,AD471&lt;=0.6),1,0)</f>
        <v>0</v>
      </c>
      <c r="AG471">
        <f>IF(AND(AD471&gt;0.6,AD471&lt;0.9),1,0)</f>
        <v>1</v>
      </c>
      <c r="AH471">
        <f>1-AE471-AF471-AG471</f>
        <v>0</v>
      </c>
      <c r="AI471">
        <f>AE471*B471</f>
        <v>0</v>
      </c>
      <c r="AJ471">
        <f>AF471*B471</f>
        <v>0</v>
      </c>
      <c r="AK471">
        <f>AG471*B471</f>
        <v>10</v>
      </c>
      <c r="AL471">
        <f>AH471*B471</f>
        <v>0</v>
      </c>
      <c r="AM471" s="32">
        <v>2.1978</v>
      </c>
    </row>
    <row r="472" spans="1:39" x14ac:dyDescent="0.3">
      <c r="A472">
        <v>1592</v>
      </c>
      <c r="B472">
        <v>10</v>
      </c>
      <c r="C472" t="s">
        <v>4767</v>
      </c>
      <c r="D472" t="s">
        <v>10364</v>
      </c>
      <c r="E472">
        <v>24.8</v>
      </c>
      <c r="F472">
        <v>21</v>
      </c>
      <c r="G472">
        <v>28</v>
      </c>
      <c r="H472">
        <v>2003.7</v>
      </c>
      <c r="I472">
        <v>2003</v>
      </c>
      <c r="J472">
        <v>2005</v>
      </c>
      <c r="K472" t="s">
        <v>934</v>
      </c>
      <c r="L472" t="s">
        <v>10365</v>
      </c>
      <c r="M472" s="15"/>
      <c r="N472" s="9" t="s">
        <v>17969</v>
      </c>
      <c r="P472" t="s">
        <v>57</v>
      </c>
      <c r="Q472" s="5">
        <v>0.5</v>
      </c>
      <c r="R472" t="s">
        <v>90</v>
      </c>
      <c r="S472" s="5">
        <v>0.2</v>
      </c>
      <c r="T472" t="s">
        <v>103</v>
      </c>
      <c r="U472" s="5">
        <v>0.2</v>
      </c>
      <c r="V472" t="s">
        <v>132</v>
      </c>
      <c r="W472" s="5">
        <v>0.1</v>
      </c>
      <c r="Y472" s="5">
        <v>0</v>
      </c>
      <c r="Z472" s="28">
        <v>1592</v>
      </c>
      <c r="AA472">
        <v>10</v>
      </c>
      <c r="AB472">
        <v>0.87</v>
      </c>
      <c r="AC472">
        <v>0.96</v>
      </c>
      <c r="AD472">
        <v>0.92800000000000005</v>
      </c>
      <c r="AE472">
        <f>IF(AD472&gt;=0.9,1,0)</f>
        <v>1</v>
      </c>
      <c r="AF472">
        <f>IF(AND(AD472&gt;=0.4,AD472&lt;=0.6),1,0)</f>
        <v>0</v>
      </c>
      <c r="AG472">
        <f>IF(AND(AD472&gt;0.6,AD472&lt;0.9),1,0)</f>
        <v>0</v>
      </c>
      <c r="AH472">
        <f>1-AE472-AF472-AG472</f>
        <v>0</v>
      </c>
      <c r="AI472">
        <f>AE472*B472</f>
        <v>10</v>
      </c>
      <c r="AJ472">
        <f>AF472*B472</f>
        <v>0</v>
      </c>
      <c r="AK472">
        <f>AG472*B472</f>
        <v>0</v>
      </c>
      <c r="AL472">
        <f>AH472*B472</f>
        <v>0</v>
      </c>
      <c r="AM472" s="32">
        <v>2.2473999999999998</v>
      </c>
    </row>
    <row r="473" spans="1:39" x14ac:dyDescent="0.3">
      <c r="A473">
        <v>1603</v>
      </c>
      <c r="B473">
        <v>10</v>
      </c>
      <c r="C473" t="s">
        <v>4773</v>
      </c>
      <c r="D473" t="s">
        <v>10378</v>
      </c>
      <c r="E473">
        <v>46.7</v>
      </c>
      <c r="F473">
        <v>37</v>
      </c>
      <c r="G473">
        <v>59</v>
      </c>
      <c r="H473">
        <v>2005</v>
      </c>
      <c r="I473">
        <v>2003</v>
      </c>
      <c r="J473">
        <v>2008</v>
      </c>
      <c r="K473" t="s">
        <v>939</v>
      </c>
      <c r="L473" t="s">
        <v>10379</v>
      </c>
      <c r="M473" s="15"/>
      <c r="N473" s="9" t="s">
        <v>17969</v>
      </c>
      <c r="P473" t="s">
        <v>71</v>
      </c>
      <c r="Q473" s="5">
        <v>0.3</v>
      </c>
      <c r="R473" t="s">
        <v>103</v>
      </c>
      <c r="S473" s="5">
        <v>0.2</v>
      </c>
      <c r="T473" t="s">
        <v>90</v>
      </c>
      <c r="U473" s="5">
        <v>0.1</v>
      </c>
      <c r="V473" t="s">
        <v>56</v>
      </c>
      <c r="W473" s="5">
        <v>0.1</v>
      </c>
      <c r="X473" t="s">
        <v>132</v>
      </c>
      <c r="Y473" s="5">
        <v>0.1</v>
      </c>
      <c r="Z473" s="28">
        <v>1603</v>
      </c>
      <c r="AA473">
        <v>10</v>
      </c>
      <c r="AB473">
        <v>0.76300000000000001</v>
      </c>
      <c r="AC473">
        <v>1</v>
      </c>
      <c r="AD473">
        <v>0.92600000000000005</v>
      </c>
      <c r="AE473">
        <f>IF(AD473&gt;=0.9,1,0)</f>
        <v>1</v>
      </c>
      <c r="AF473">
        <f>IF(AND(AD473&gt;=0.4,AD473&lt;=0.6),1,0)</f>
        <v>0</v>
      </c>
      <c r="AG473">
        <f>IF(AND(AD473&gt;0.6,AD473&lt;0.9),1,0)</f>
        <v>0</v>
      </c>
      <c r="AH473">
        <f>1-AE473-AF473-AG473</f>
        <v>0</v>
      </c>
      <c r="AI473">
        <f>AE473*B473</f>
        <v>10</v>
      </c>
      <c r="AJ473">
        <f>AF473*B473</f>
        <v>0</v>
      </c>
      <c r="AK473">
        <f>AG473*B473</f>
        <v>0</v>
      </c>
      <c r="AL473">
        <f>AH473*B473</f>
        <v>0</v>
      </c>
      <c r="AM473" s="32">
        <v>2.3114999999999997</v>
      </c>
    </row>
    <row r="474" spans="1:39" x14ac:dyDescent="0.3">
      <c r="A474">
        <v>1649</v>
      </c>
      <c r="B474">
        <v>10</v>
      </c>
      <c r="C474" t="s">
        <v>4797</v>
      </c>
      <c r="D474" t="s">
        <v>4798</v>
      </c>
      <c r="E474">
        <v>35.4</v>
      </c>
      <c r="F474">
        <v>34</v>
      </c>
      <c r="G474">
        <v>38</v>
      </c>
      <c r="H474">
        <v>2004.5</v>
      </c>
      <c r="I474">
        <v>2003</v>
      </c>
      <c r="J474">
        <v>2007</v>
      </c>
      <c r="K474" t="s">
        <v>962</v>
      </c>
      <c r="L474" t="s">
        <v>963</v>
      </c>
      <c r="M474" s="15"/>
      <c r="N474" s="9" t="s">
        <v>17969</v>
      </c>
      <c r="P474" t="s">
        <v>132</v>
      </c>
      <c r="Q474" s="5">
        <v>0.8</v>
      </c>
      <c r="R474" t="s">
        <v>57</v>
      </c>
      <c r="S474" s="5">
        <v>0.2</v>
      </c>
      <c r="U474" s="5">
        <v>0</v>
      </c>
      <c r="W474" s="5">
        <v>0</v>
      </c>
      <c r="Y474" s="5">
        <v>0</v>
      </c>
      <c r="Z474" s="28">
        <v>1649</v>
      </c>
      <c r="AA474">
        <v>10</v>
      </c>
      <c r="AB474">
        <v>0.72199999999999998</v>
      </c>
      <c r="AC474">
        <v>0.90900000000000003</v>
      </c>
      <c r="AD474">
        <v>0.81499999999999995</v>
      </c>
      <c r="AE474">
        <f>IF(AD474&gt;=0.9,1,0)</f>
        <v>0</v>
      </c>
      <c r="AF474">
        <f>IF(AND(AD474&gt;=0.4,AD474&lt;=0.6),1,0)</f>
        <v>0</v>
      </c>
      <c r="AG474">
        <f>IF(AND(AD474&gt;0.6,AD474&lt;0.9),1,0)</f>
        <v>1</v>
      </c>
      <c r="AH474">
        <f>1-AE474-AF474-AG474</f>
        <v>0</v>
      </c>
      <c r="AI474">
        <f>AE474*B474</f>
        <v>0</v>
      </c>
      <c r="AJ474">
        <f>AF474*B474</f>
        <v>0</v>
      </c>
      <c r="AK474">
        <f>AG474*B474</f>
        <v>10</v>
      </c>
      <c r="AL474">
        <f>AH474*B474</f>
        <v>0</v>
      </c>
      <c r="AM474" s="32">
        <v>2.2823000000000002</v>
      </c>
    </row>
    <row r="475" spans="1:39" x14ac:dyDescent="0.3">
      <c r="A475">
        <v>1217</v>
      </c>
      <c r="B475">
        <v>10</v>
      </c>
      <c r="C475" t="s">
        <v>4513</v>
      </c>
      <c r="D475" t="s">
        <v>10058</v>
      </c>
      <c r="E475">
        <v>47.1</v>
      </c>
      <c r="F475">
        <v>41</v>
      </c>
      <c r="G475">
        <v>54</v>
      </c>
      <c r="H475">
        <v>2005.1</v>
      </c>
      <c r="I475">
        <v>2002</v>
      </c>
      <c r="J475">
        <v>2008</v>
      </c>
      <c r="K475" t="s">
        <v>797</v>
      </c>
      <c r="L475" t="s">
        <v>10059</v>
      </c>
      <c r="M475" s="15"/>
      <c r="N475" s="7"/>
      <c r="P475" t="s">
        <v>8776</v>
      </c>
      <c r="Q475" s="5">
        <v>0.2</v>
      </c>
      <c r="R475" t="s">
        <v>37</v>
      </c>
      <c r="S475" s="5">
        <v>0.2</v>
      </c>
      <c r="T475" t="s">
        <v>77</v>
      </c>
      <c r="U475" s="5">
        <v>0.2</v>
      </c>
      <c r="V475" t="s">
        <v>4515</v>
      </c>
      <c r="W475" s="5">
        <v>0.1</v>
      </c>
      <c r="X475" t="s">
        <v>4514</v>
      </c>
      <c r="Y475" s="5">
        <v>0.1</v>
      </c>
      <c r="Z475" s="28">
        <v>1217</v>
      </c>
      <c r="AA475">
        <v>10</v>
      </c>
      <c r="AB475">
        <v>0.77400000000000002</v>
      </c>
      <c r="AC475">
        <v>0.90200000000000002</v>
      </c>
      <c r="AD475">
        <v>0.83599999999999997</v>
      </c>
      <c r="AE475">
        <f>IF(AD475&gt;=0.9,1,0)</f>
        <v>0</v>
      </c>
      <c r="AF475">
        <f>IF(AND(AD475&gt;=0.4,AD475&lt;=0.6),1,0)</f>
        <v>0</v>
      </c>
      <c r="AG475">
        <f>IF(AND(AD475&gt;0.6,AD475&lt;0.9),1,0)</f>
        <v>1</v>
      </c>
      <c r="AH475">
        <f>1-AE475-AF475-AG475</f>
        <v>0</v>
      </c>
      <c r="AI475">
        <f>AE475*B475</f>
        <v>0</v>
      </c>
      <c r="AJ475">
        <f>AF475*B475</f>
        <v>0</v>
      </c>
      <c r="AK475">
        <f>AG475*B475</f>
        <v>10</v>
      </c>
      <c r="AL475">
        <f>AH475*B475</f>
        <v>0</v>
      </c>
      <c r="AM475" s="32">
        <v>3.0548999999999999</v>
      </c>
    </row>
    <row r="476" spans="1:39" x14ac:dyDescent="0.3">
      <c r="A476">
        <v>872</v>
      </c>
      <c r="B476">
        <v>10</v>
      </c>
      <c r="C476" t="s">
        <v>4266</v>
      </c>
      <c r="D476" t="s">
        <v>4267</v>
      </c>
      <c r="E476">
        <v>45.6</v>
      </c>
      <c r="F476">
        <v>37</v>
      </c>
      <c r="G476">
        <v>55</v>
      </c>
      <c r="H476">
        <v>2002.4</v>
      </c>
      <c r="I476">
        <v>2000</v>
      </c>
      <c r="J476">
        <v>2006</v>
      </c>
      <c r="K476" t="s">
        <v>626</v>
      </c>
      <c r="L476" t="s">
        <v>627</v>
      </c>
      <c r="M476" s="15"/>
      <c r="N476" s="7"/>
      <c r="P476" t="s">
        <v>157</v>
      </c>
      <c r="Q476" s="5">
        <v>0.6</v>
      </c>
      <c r="R476" t="s">
        <v>154</v>
      </c>
      <c r="S476" s="5">
        <v>0.2</v>
      </c>
      <c r="T476" t="s">
        <v>4268</v>
      </c>
      <c r="U476" s="5">
        <v>0.2</v>
      </c>
      <c r="W476" s="5">
        <v>0</v>
      </c>
      <c r="Y476" s="5">
        <v>0</v>
      </c>
      <c r="Z476" s="28">
        <v>872</v>
      </c>
      <c r="AA476">
        <v>10</v>
      </c>
      <c r="AB476">
        <v>0.54900000000000004</v>
      </c>
      <c r="AC476">
        <v>0.91100000000000003</v>
      </c>
      <c r="AD476">
        <v>0.72699999999999998</v>
      </c>
      <c r="AE476">
        <f>IF(AD476&gt;=0.9,1,0)</f>
        <v>0</v>
      </c>
      <c r="AF476">
        <f>IF(AND(AD476&gt;=0.4,AD476&lt;=0.6),1,0)</f>
        <v>0</v>
      </c>
      <c r="AG476">
        <f>IF(AND(AD476&gt;0.6,AD476&lt;0.9),1,0)</f>
        <v>1</v>
      </c>
      <c r="AH476">
        <f>1-AE476-AF476-AG476</f>
        <v>0</v>
      </c>
      <c r="AI476">
        <f>AE476*B476</f>
        <v>0</v>
      </c>
      <c r="AJ476">
        <f>AF476*B476</f>
        <v>0</v>
      </c>
      <c r="AK476">
        <f>AG476*B476</f>
        <v>10</v>
      </c>
      <c r="AL476">
        <f>AH476*B476</f>
        <v>0</v>
      </c>
      <c r="AM476" s="32">
        <v>3.0867</v>
      </c>
    </row>
    <row r="477" spans="1:39" x14ac:dyDescent="0.3">
      <c r="A477">
        <v>639</v>
      </c>
      <c r="B477">
        <v>10</v>
      </c>
      <c r="C477" t="s">
        <v>9483</v>
      </c>
      <c r="D477" t="s">
        <v>4367</v>
      </c>
      <c r="E477">
        <v>21.1</v>
      </c>
      <c r="F477">
        <v>20</v>
      </c>
      <c r="G477">
        <v>24</v>
      </c>
      <c r="H477">
        <v>2000.9</v>
      </c>
      <c r="I477">
        <v>1999</v>
      </c>
      <c r="J477">
        <v>2003</v>
      </c>
      <c r="K477" t="s">
        <v>9484</v>
      </c>
      <c r="L477" t="s">
        <v>695</v>
      </c>
      <c r="M477" s="15"/>
      <c r="N477" s="9" t="s">
        <v>17969</v>
      </c>
      <c r="P477" t="s">
        <v>74</v>
      </c>
      <c r="Q477" s="5">
        <v>0.9</v>
      </c>
      <c r="R477" t="s">
        <v>4804</v>
      </c>
      <c r="S477" s="5">
        <v>0.1</v>
      </c>
      <c r="U477" s="5">
        <v>0</v>
      </c>
      <c r="W477" s="5">
        <v>0</v>
      </c>
      <c r="Y477" s="5">
        <v>0</v>
      </c>
      <c r="Z477" s="28">
        <v>639</v>
      </c>
      <c r="AA477">
        <v>10</v>
      </c>
      <c r="AB477">
        <v>0.91300000000000003</v>
      </c>
      <c r="AC477">
        <v>1</v>
      </c>
      <c r="AD477">
        <v>0.97099999999999997</v>
      </c>
      <c r="AE477">
        <f>IF(AD477&gt;=0.9,1,0)</f>
        <v>1</v>
      </c>
      <c r="AF477">
        <f>IF(AND(AD477&gt;=0.4,AD477&lt;=0.6),1,0)</f>
        <v>0</v>
      </c>
      <c r="AG477">
        <f>IF(AND(AD477&gt;0.6,AD477&lt;0.9),1,0)</f>
        <v>0</v>
      </c>
      <c r="AH477">
        <f>1-AE477-AF477-AG477</f>
        <v>0</v>
      </c>
      <c r="AI477">
        <f>AE477*B477</f>
        <v>10</v>
      </c>
      <c r="AJ477">
        <f>AF477*B477</f>
        <v>0</v>
      </c>
      <c r="AK477">
        <f>AG477*B477</f>
        <v>0</v>
      </c>
      <c r="AL477">
        <f>AH477*B477</f>
        <v>0</v>
      </c>
      <c r="AM477" s="32">
        <v>2.8478000000000003</v>
      </c>
    </row>
    <row r="478" spans="1:39" x14ac:dyDescent="0.3">
      <c r="A478">
        <v>710</v>
      </c>
      <c r="B478">
        <v>10</v>
      </c>
      <c r="C478" t="s">
        <v>4143</v>
      </c>
      <c r="D478" t="s">
        <v>4144</v>
      </c>
      <c r="E478">
        <v>94</v>
      </c>
      <c r="F478">
        <v>83</v>
      </c>
      <c r="G478">
        <v>98</v>
      </c>
      <c r="H478">
        <v>2003.3</v>
      </c>
      <c r="I478">
        <v>1999</v>
      </c>
      <c r="J478">
        <v>2012</v>
      </c>
      <c r="K478" t="s">
        <v>545</v>
      </c>
      <c r="L478" t="s">
        <v>546</v>
      </c>
      <c r="M478" s="15"/>
      <c r="N478" s="9" t="s">
        <v>17969</v>
      </c>
      <c r="P478" t="s">
        <v>132</v>
      </c>
      <c r="Q478" s="5">
        <v>0.6</v>
      </c>
      <c r="R478" t="s">
        <v>90</v>
      </c>
      <c r="S478" s="5">
        <v>0.4</v>
      </c>
      <c r="U478" s="5">
        <v>0</v>
      </c>
      <c r="W478" s="5">
        <v>0</v>
      </c>
      <c r="Y478" s="5">
        <v>0</v>
      </c>
      <c r="Z478" s="28">
        <v>710</v>
      </c>
      <c r="AA478">
        <v>10</v>
      </c>
      <c r="AB478">
        <v>0.92600000000000005</v>
      </c>
      <c r="AC478">
        <v>0.95699999999999996</v>
      </c>
      <c r="AD478">
        <v>0.94</v>
      </c>
      <c r="AE478">
        <f>IF(AD478&gt;=0.9,1,0)</f>
        <v>1</v>
      </c>
      <c r="AF478">
        <f>IF(AND(AD478&gt;=0.4,AD478&lt;=0.6),1,0)</f>
        <v>0</v>
      </c>
      <c r="AG478">
        <f>IF(AND(AD478&gt;0.6,AD478&lt;0.9),1,0)</f>
        <v>0</v>
      </c>
      <c r="AH478">
        <f>1-AE478-AF478-AG478</f>
        <v>0</v>
      </c>
      <c r="AI478">
        <f>AE478*B478</f>
        <v>10</v>
      </c>
      <c r="AJ478">
        <f>AF478*B478</f>
        <v>0</v>
      </c>
      <c r="AK478">
        <f>AG478*B478</f>
        <v>0</v>
      </c>
      <c r="AL478">
        <f>AH478*B478</f>
        <v>0</v>
      </c>
      <c r="AM478" s="32">
        <v>2.2757999999999998</v>
      </c>
    </row>
    <row r="479" spans="1:39" x14ac:dyDescent="0.3">
      <c r="A479">
        <v>716</v>
      </c>
      <c r="B479">
        <v>10</v>
      </c>
      <c r="C479" t="s">
        <v>9555</v>
      </c>
      <c r="D479" t="s">
        <v>4790</v>
      </c>
      <c r="E479">
        <v>38.700000000000003</v>
      </c>
      <c r="F479">
        <v>27</v>
      </c>
      <c r="G479">
        <v>47</v>
      </c>
      <c r="H479">
        <v>2001.2</v>
      </c>
      <c r="I479">
        <v>1999</v>
      </c>
      <c r="J479">
        <v>2004</v>
      </c>
      <c r="K479" t="s">
        <v>9556</v>
      </c>
      <c r="L479" t="s">
        <v>956</v>
      </c>
      <c r="M479" s="15"/>
      <c r="N479" s="9" t="s">
        <v>17969</v>
      </c>
      <c r="P479" t="s">
        <v>57</v>
      </c>
      <c r="Q479" s="5">
        <v>0.3</v>
      </c>
      <c r="R479" t="s">
        <v>56</v>
      </c>
      <c r="S479" s="5">
        <v>0.3</v>
      </c>
      <c r="T479" t="s">
        <v>90</v>
      </c>
      <c r="U479" s="5">
        <v>0.2</v>
      </c>
      <c r="V479" t="s">
        <v>195</v>
      </c>
      <c r="W479" s="5">
        <v>0.1</v>
      </c>
      <c r="X479" t="s">
        <v>103</v>
      </c>
      <c r="Y479" s="5">
        <v>0.1</v>
      </c>
      <c r="Z479" s="28">
        <v>716</v>
      </c>
      <c r="AA479">
        <v>10</v>
      </c>
      <c r="AB479">
        <v>0.91100000000000003</v>
      </c>
      <c r="AC479">
        <v>1</v>
      </c>
      <c r="AD479">
        <v>0.96299999999999997</v>
      </c>
      <c r="AE479">
        <f>IF(AD479&gt;=0.9,1,0)</f>
        <v>1</v>
      </c>
      <c r="AF479">
        <f>IF(AND(AD479&gt;=0.4,AD479&lt;=0.6),1,0)</f>
        <v>0</v>
      </c>
      <c r="AG479">
        <f>IF(AND(AD479&gt;0.6,AD479&lt;0.9),1,0)</f>
        <v>0</v>
      </c>
      <c r="AH479">
        <f>1-AE479-AF479-AG479</f>
        <v>0</v>
      </c>
      <c r="AI479">
        <f>AE479*B479</f>
        <v>10</v>
      </c>
      <c r="AJ479">
        <f>AF479*B479</f>
        <v>0</v>
      </c>
      <c r="AK479">
        <f>AG479*B479</f>
        <v>0</v>
      </c>
      <c r="AL479">
        <f>AH479*B479</f>
        <v>0</v>
      </c>
      <c r="AM479" s="32">
        <v>2.1952000000000003</v>
      </c>
    </row>
    <row r="480" spans="1:39" x14ac:dyDescent="0.3">
      <c r="A480">
        <v>431</v>
      </c>
      <c r="B480">
        <v>10</v>
      </c>
      <c r="C480" t="s">
        <v>3931</v>
      </c>
      <c r="D480" t="s">
        <v>3932</v>
      </c>
      <c r="E480">
        <v>32.299999999999997</v>
      </c>
      <c r="F480">
        <v>25</v>
      </c>
      <c r="G480">
        <v>41</v>
      </c>
      <c r="H480">
        <v>2001.6</v>
      </c>
      <c r="I480">
        <v>1998</v>
      </c>
      <c r="J480">
        <v>2006</v>
      </c>
      <c r="K480" t="s">
        <v>408</v>
      </c>
      <c r="L480" t="s">
        <v>409</v>
      </c>
      <c r="M480" s="15"/>
      <c r="N480" s="9" t="s">
        <v>17969</v>
      </c>
      <c r="P480" t="s">
        <v>72</v>
      </c>
      <c r="Q480" s="5">
        <v>0.4</v>
      </c>
      <c r="R480" t="s">
        <v>73</v>
      </c>
      <c r="S480" s="5">
        <v>0.3</v>
      </c>
      <c r="T480" t="s">
        <v>74</v>
      </c>
      <c r="U480" s="5">
        <v>0.2</v>
      </c>
      <c r="V480" t="s">
        <v>77</v>
      </c>
      <c r="W480" s="5">
        <v>0.1</v>
      </c>
      <c r="Y480" s="5">
        <v>0</v>
      </c>
      <c r="Z480" s="28">
        <v>431</v>
      </c>
      <c r="AA480">
        <v>10</v>
      </c>
      <c r="AB480">
        <v>0.79200000000000004</v>
      </c>
      <c r="AC480">
        <v>0.92100000000000004</v>
      </c>
      <c r="AD480">
        <v>0.85199999999999998</v>
      </c>
      <c r="AE480">
        <f>IF(AD480&gt;=0.9,1,0)</f>
        <v>0</v>
      </c>
      <c r="AF480">
        <f>IF(AND(AD480&gt;=0.4,AD480&lt;=0.6),1,0)</f>
        <v>0</v>
      </c>
      <c r="AG480">
        <f>IF(AND(AD480&gt;0.6,AD480&lt;0.9),1,0)</f>
        <v>1</v>
      </c>
      <c r="AH480">
        <f>1-AE480-AF480-AG480</f>
        <v>0</v>
      </c>
      <c r="AI480">
        <f>AE480*B480</f>
        <v>0</v>
      </c>
      <c r="AJ480">
        <f>AF480*B480</f>
        <v>0</v>
      </c>
      <c r="AK480">
        <f>AG480*B480</f>
        <v>10</v>
      </c>
      <c r="AL480">
        <f>AH480*B480</f>
        <v>0</v>
      </c>
      <c r="AM480" s="32">
        <v>2.8292999999999999</v>
      </c>
    </row>
    <row r="481" spans="1:41" x14ac:dyDescent="0.3">
      <c r="A481">
        <v>287</v>
      </c>
      <c r="B481">
        <v>10</v>
      </c>
      <c r="C481" t="s">
        <v>3816</v>
      </c>
      <c r="D481" t="s">
        <v>9146</v>
      </c>
      <c r="E481">
        <v>31.5</v>
      </c>
      <c r="F481">
        <v>27</v>
      </c>
      <c r="G481">
        <v>39</v>
      </c>
      <c r="H481">
        <v>1998.7</v>
      </c>
      <c r="I481">
        <v>1997</v>
      </c>
      <c r="J481">
        <v>2000</v>
      </c>
      <c r="K481" t="s">
        <v>327</v>
      </c>
      <c r="L481" t="s">
        <v>9147</v>
      </c>
      <c r="M481" s="15"/>
      <c r="N481" s="9" t="s">
        <v>17969</v>
      </c>
      <c r="P481" t="s">
        <v>74</v>
      </c>
      <c r="Q481" s="5">
        <v>0.4</v>
      </c>
      <c r="R481" t="s">
        <v>15</v>
      </c>
      <c r="S481" s="5">
        <v>0.3</v>
      </c>
      <c r="T481" t="s">
        <v>86</v>
      </c>
      <c r="U481" s="5">
        <v>0.2</v>
      </c>
      <c r="V481" t="s">
        <v>3817</v>
      </c>
      <c r="W481" s="5">
        <v>0.1</v>
      </c>
      <c r="Y481" s="5">
        <v>0</v>
      </c>
      <c r="Z481" s="28">
        <v>287</v>
      </c>
      <c r="AA481">
        <v>10</v>
      </c>
      <c r="AB481">
        <v>0.83899999999999997</v>
      </c>
      <c r="AC481">
        <v>0.97099999999999997</v>
      </c>
      <c r="AD481">
        <v>0.92800000000000005</v>
      </c>
      <c r="AE481">
        <f>IF(AD481&gt;=0.9,1,0)</f>
        <v>1</v>
      </c>
      <c r="AF481">
        <f>IF(AND(AD481&gt;=0.4,AD481&lt;=0.6),1,0)</f>
        <v>0</v>
      </c>
      <c r="AG481">
        <f>IF(AND(AD481&gt;0.6,AD481&lt;0.9),1,0)</f>
        <v>0</v>
      </c>
      <c r="AH481">
        <f>1-AE481-AF481-AG481</f>
        <v>0</v>
      </c>
      <c r="AI481">
        <f>AE481*B481</f>
        <v>10</v>
      </c>
      <c r="AJ481">
        <f>AF481*B481</f>
        <v>0</v>
      </c>
      <c r="AK481">
        <f>AG481*B481</f>
        <v>0</v>
      </c>
      <c r="AL481">
        <f>AH481*B481</f>
        <v>0</v>
      </c>
      <c r="AM481" s="32">
        <v>2.7565999999999997</v>
      </c>
    </row>
    <row r="482" spans="1:41" x14ac:dyDescent="0.3">
      <c r="A482">
        <v>292</v>
      </c>
      <c r="B482">
        <v>10</v>
      </c>
      <c r="C482" t="s">
        <v>3821</v>
      </c>
      <c r="D482" t="s">
        <v>3822</v>
      </c>
      <c r="E482">
        <v>64.599999999999994</v>
      </c>
      <c r="F482">
        <v>45</v>
      </c>
      <c r="G482">
        <v>79</v>
      </c>
      <c r="H482">
        <v>2000.6</v>
      </c>
      <c r="I482">
        <v>1997</v>
      </c>
      <c r="J482">
        <v>2004</v>
      </c>
      <c r="K482" t="s">
        <v>329</v>
      </c>
      <c r="L482" t="s">
        <v>330</v>
      </c>
      <c r="M482" s="15"/>
      <c r="N482" s="9" t="s">
        <v>17969</v>
      </c>
      <c r="P482" t="s">
        <v>124</v>
      </c>
      <c r="Q482" s="5">
        <v>0.3</v>
      </c>
      <c r="R482" t="s">
        <v>120</v>
      </c>
      <c r="S482" s="5">
        <v>0.3</v>
      </c>
      <c r="T482" t="s">
        <v>90</v>
      </c>
      <c r="U482" s="5">
        <v>0.2</v>
      </c>
      <c r="V482" t="s">
        <v>3823</v>
      </c>
      <c r="W482" s="5">
        <v>0.1</v>
      </c>
      <c r="X482" t="s">
        <v>131</v>
      </c>
      <c r="Y482" s="5">
        <v>0.1</v>
      </c>
      <c r="Z482" s="28">
        <v>292</v>
      </c>
      <c r="AA482">
        <v>10</v>
      </c>
      <c r="AB482">
        <v>0.92300000000000004</v>
      </c>
      <c r="AC482">
        <v>0.97</v>
      </c>
      <c r="AD482">
        <v>0.95</v>
      </c>
      <c r="AE482">
        <f>IF(AD482&gt;=0.9,1,0)</f>
        <v>1</v>
      </c>
      <c r="AF482">
        <f>IF(AND(AD482&gt;=0.4,AD482&lt;=0.6),1,0)</f>
        <v>0</v>
      </c>
      <c r="AG482">
        <f>IF(AND(AD482&gt;0.6,AD482&lt;0.9),1,0)</f>
        <v>0</v>
      </c>
      <c r="AH482">
        <f>1-AE482-AF482-AG482</f>
        <v>0</v>
      </c>
      <c r="AI482">
        <f>AE482*B482</f>
        <v>10</v>
      </c>
      <c r="AJ482">
        <f>AF482*B482</f>
        <v>0</v>
      </c>
      <c r="AK482">
        <f>AG482*B482</f>
        <v>0</v>
      </c>
      <c r="AL482">
        <f>AH482*B482</f>
        <v>0</v>
      </c>
      <c r="AM482" s="32">
        <v>2.0964</v>
      </c>
    </row>
    <row r="483" spans="1:41" x14ac:dyDescent="0.3">
      <c r="A483">
        <v>311</v>
      </c>
      <c r="B483">
        <v>10</v>
      </c>
      <c r="C483" t="s">
        <v>9172</v>
      </c>
      <c r="D483" t="s">
        <v>3968</v>
      </c>
      <c r="E483">
        <v>30.8</v>
      </c>
      <c r="F483">
        <v>24</v>
      </c>
      <c r="G483">
        <v>39</v>
      </c>
      <c r="H483">
        <v>1999</v>
      </c>
      <c r="I483">
        <v>1997</v>
      </c>
      <c r="J483">
        <v>2005</v>
      </c>
      <c r="K483" t="s">
        <v>9173</v>
      </c>
      <c r="L483" t="s">
        <v>425</v>
      </c>
      <c r="M483" s="15"/>
      <c r="N483" s="7"/>
      <c r="P483" t="s">
        <v>9174</v>
      </c>
      <c r="Q483" s="5">
        <v>0.2</v>
      </c>
      <c r="R483" t="s">
        <v>3970</v>
      </c>
      <c r="S483" s="5">
        <v>0.2</v>
      </c>
      <c r="T483" t="s">
        <v>3969</v>
      </c>
      <c r="U483" s="5">
        <v>0.1</v>
      </c>
      <c r="V483" t="s">
        <v>4122</v>
      </c>
      <c r="W483" s="5">
        <v>0.1</v>
      </c>
      <c r="X483" t="s">
        <v>3828</v>
      </c>
      <c r="Y483" s="5">
        <v>0.1</v>
      </c>
      <c r="Z483" s="28">
        <v>311</v>
      </c>
      <c r="AA483">
        <v>10</v>
      </c>
      <c r="AB483">
        <v>0.74099999999999999</v>
      </c>
      <c r="AC483">
        <v>0.92100000000000004</v>
      </c>
      <c r="AD483">
        <v>0.82899999999999996</v>
      </c>
      <c r="AE483">
        <f>IF(AD483&gt;=0.9,1,0)</f>
        <v>0</v>
      </c>
      <c r="AF483">
        <f>IF(AND(AD483&gt;=0.4,AD483&lt;=0.6),1,0)</f>
        <v>0</v>
      </c>
      <c r="AG483">
        <f>IF(AND(AD483&gt;0.6,AD483&lt;0.9),1,0)</f>
        <v>1</v>
      </c>
      <c r="AH483">
        <f>1-AE483-AF483-AG483</f>
        <v>0</v>
      </c>
      <c r="AI483">
        <f>AE483*B483</f>
        <v>0</v>
      </c>
      <c r="AJ483">
        <f>AF483*B483</f>
        <v>0</v>
      </c>
      <c r="AK483">
        <f>AG483*B483</f>
        <v>10</v>
      </c>
      <c r="AL483">
        <f>AH483*B483</f>
        <v>0</v>
      </c>
      <c r="AM483" s="32">
        <v>2.5693000000000001</v>
      </c>
    </row>
    <row r="484" spans="1:41" x14ac:dyDescent="0.3">
      <c r="A484">
        <v>379</v>
      </c>
      <c r="B484">
        <v>10</v>
      </c>
      <c r="C484" t="s">
        <v>3889</v>
      </c>
      <c r="D484" t="s">
        <v>3890</v>
      </c>
      <c r="E484">
        <v>34.200000000000003</v>
      </c>
      <c r="F484">
        <v>31</v>
      </c>
      <c r="G484">
        <v>38</v>
      </c>
      <c r="H484">
        <v>2001</v>
      </c>
      <c r="I484">
        <v>1997</v>
      </c>
      <c r="J484">
        <v>2003</v>
      </c>
      <c r="K484" t="s">
        <v>373</v>
      </c>
      <c r="L484" t="s">
        <v>374</v>
      </c>
      <c r="M484" s="15"/>
      <c r="N484" s="9" t="s">
        <v>17969</v>
      </c>
      <c r="P484" t="s">
        <v>4643</v>
      </c>
      <c r="Q484" s="5">
        <v>0.2</v>
      </c>
      <c r="R484" t="s">
        <v>103</v>
      </c>
      <c r="S484" s="5">
        <v>0.2</v>
      </c>
      <c r="T484" t="s">
        <v>79</v>
      </c>
      <c r="U484" s="5">
        <v>0.1</v>
      </c>
      <c r="V484" t="s">
        <v>71</v>
      </c>
      <c r="W484" s="5">
        <v>0.1</v>
      </c>
      <c r="X484" t="s">
        <v>3891</v>
      </c>
      <c r="Y484" s="5">
        <v>0.1</v>
      </c>
      <c r="Z484" s="28">
        <v>379</v>
      </c>
      <c r="AA484">
        <v>10</v>
      </c>
      <c r="AB484">
        <v>0.74299999999999999</v>
      </c>
      <c r="AC484">
        <v>1</v>
      </c>
      <c r="AD484">
        <v>0.82699999999999996</v>
      </c>
      <c r="AE484">
        <f>IF(AD484&gt;=0.9,1,0)</f>
        <v>0</v>
      </c>
      <c r="AF484">
        <f>IF(AND(AD484&gt;=0.4,AD484&lt;=0.6),1,0)</f>
        <v>0</v>
      </c>
      <c r="AG484">
        <f>IF(AND(AD484&gt;0.6,AD484&lt;0.9),1,0)</f>
        <v>1</v>
      </c>
      <c r="AH484">
        <f>1-AE484-AF484-AG484</f>
        <v>0</v>
      </c>
      <c r="AI484">
        <f>AE484*B484</f>
        <v>0</v>
      </c>
      <c r="AJ484">
        <f>AF484*B484</f>
        <v>0</v>
      </c>
      <c r="AK484">
        <f>AG484*B484</f>
        <v>10</v>
      </c>
      <c r="AL484">
        <f>AH484*B484</f>
        <v>0</v>
      </c>
      <c r="AM484" s="32">
        <v>2.5405000000000002</v>
      </c>
    </row>
    <row r="485" spans="1:41" x14ac:dyDescent="0.3">
      <c r="A485">
        <v>420</v>
      </c>
      <c r="B485">
        <v>10</v>
      </c>
      <c r="C485" t="s">
        <v>9279</v>
      </c>
      <c r="D485" t="s">
        <v>9280</v>
      </c>
      <c r="E485">
        <v>23.9</v>
      </c>
      <c r="F485">
        <v>20</v>
      </c>
      <c r="G485">
        <v>27</v>
      </c>
      <c r="H485">
        <v>1999.8</v>
      </c>
      <c r="I485">
        <v>1997</v>
      </c>
      <c r="J485">
        <v>2002</v>
      </c>
      <c r="K485" t="s">
        <v>9281</v>
      </c>
      <c r="L485" t="s">
        <v>9282</v>
      </c>
      <c r="M485" s="15"/>
      <c r="N485" s="9" t="s">
        <v>17969</v>
      </c>
      <c r="P485" t="s">
        <v>132</v>
      </c>
      <c r="Q485" s="5">
        <v>0.7</v>
      </c>
      <c r="R485" t="s">
        <v>90</v>
      </c>
      <c r="S485" s="5">
        <v>0.2</v>
      </c>
      <c r="T485" t="s">
        <v>186</v>
      </c>
      <c r="U485" s="5">
        <v>0.1</v>
      </c>
      <c r="W485" s="5">
        <v>0</v>
      </c>
      <c r="Y485" s="5">
        <v>0</v>
      </c>
      <c r="Z485" s="28">
        <v>420</v>
      </c>
      <c r="AA485">
        <v>10</v>
      </c>
      <c r="AB485">
        <v>0.63600000000000001</v>
      </c>
      <c r="AC485">
        <v>0.95199999999999996</v>
      </c>
      <c r="AD485">
        <v>0.77900000000000003</v>
      </c>
      <c r="AE485">
        <f>IF(AD485&gt;=0.9,1,0)</f>
        <v>0</v>
      </c>
      <c r="AF485">
        <f>IF(AND(AD485&gt;=0.4,AD485&lt;=0.6),1,0)</f>
        <v>0</v>
      </c>
      <c r="AG485">
        <f>IF(AND(AD485&gt;0.6,AD485&lt;0.9),1,0)</f>
        <v>1</v>
      </c>
      <c r="AH485">
        <f>1-AE485-AF485-AG485</f>
        <v>0</v>
      </c>
      <c r="AI485">
        <f>AE485*B485</f>
        <v>0</v>
      </c>
      <c r="AJ485">
        <f>AF485*B485</f>
        <v>0</v>
      </c>
      <c r="AK485">
        <f>AG485*B485</f>
        <v>10</v>
      </c>
      <c r="AL485">
        <f>AH485*B485</f>
        <v>0</v>
      </c>
      <c r="AM485" s="32">
        <v>2.1877</v>
      </c>
    </row>
    <row r="486" spans="1:41" x14ac:dyDescent="0.3">
      <c r="A486">
        <v>30</v>
      </c>
      <c r="B486">
        <v>10</v>
      </c>
      <c r="C486" t="s">
        <v>64</v>
      </c>
      <c r="D486" t="s">
        <v>62</v>
      </c>
      <c r="E486">
        <v>26.5</v>
      </c>
      <c r="F486">
        <v>24</v>
      </c>
      <c r="G486">
        <v>29</v>
      </c>
      <c r="H486">
        <v>1999.2</v>
      </c>
      <c r="I486">
        <v>1996</v>
      </c>
      <c r="J486">
        <v>2003</v>
      </c>
      <c r="K486" t="s">
        <v>63</v>
      </c>
      <c r="L486" t="s">
        <v>61</v>
      </c>
      <c r="M486" s="15"/>
      <c r="N486" s="9" t="s">
        <v>17969</v>
      </c>
      <c r="P486" t="s">
        <v>60</v>
      </c>
      <c r="Q486" s="5">
        <v>0.6</v>
      </c>
      <c r="R486" t="s">
        <v>54</v>
      </c>
      <c r="S486" s="5">
        <v>0.4</v>
      </c>
      <c r="U486" s="5">
        <v>0</v>
      </c>
      <c r="W486" s="5">
        <v>0</v>
      </c>
      <c r="Y486" s="5">
        <v>0</v>
      </c>
      <c r="Z486" s="28">
        <v>30</v>
      </c>
      <c r="AA486">
        <v>9</v>
      </c>
      <c r="AB486">
        <v>0.78300000000000003</v>
      </c>
      <c r="AC486">
        <v>0.92600000000000005</v>
      </c>
      <c r="AD486">
        <v>0.84399999999999997</v>
      </c>
      <c r="AE486">
        <f>IF(AD486&gt;=0.9,1,0)</f>
        <v>0</v>
      </c>
      <c r="AF486">
        <f>IF(AND(AD486&gt;=0.4,AD486&lt;=0.6),1,0)</f>
        <v>0</v>
      </c>
      <c r="AG486">
        <f>IF(AND(AD486&gt;0.6,AD486&lt;0.9),1,0)</f>
        <v>1</v>
      </c>
      <c r="AH486">
        <f>1-AE486-AF486-AG486</f>
        <v>0</v>
      </c>
      <c r="AI486">
        <f>AE486*B486</f>
        <v>0</v>
      </c>
      <c r="AJ486">
        <f>AF486*B486</f>
        <v>0</v>
      </c>
      <c r="AK486">
        <f>AG486*B486</f>
        <v>10</v>
      </c>
      <c r="AL486">
        <f>AH486*B486</f>
        <v>0</v>
      </c>
      <c r="AM486" s="32">
        <v>2.1934999999999998</v>
      </c>
    </row>
    <row r="487" spans="1:41" x14ac:dyDescent="0.3">
      <c r="A487">
        <v>193</v>
      </c>
      <c r="B487">
        <v>10</v>
      </c>
      <c r="C487" t="s">
        <v>9045</v>
      </c>
      <c r="D487" t="s">
        <v>3753</v>
      </c>
      <c r="E487">
        <v>34.6</v>
      </c>
      <c r="F487">
        <v>30</v>
      </c>
      <c r="G487">
        <v>42</v>
      </c>
      <c r="H487">
        <v>1998.8</v>
      </c>
      <c r="I487">
        <v>1996</v>
      </c>
      <c r="J487">
        <v>2004</v>
      </c>
      <c r="K487" t="s">
        <v>9046</v>
      </c>
      <c r="L487" t="s">
        <v>280</v>
      </c>
      <c r="M487" s="15"/>
      <c r="N487" s="9" t="s">
        <v>17969</v>
      </c>
      <c r="P487" t="s">
        <v>57</v>
      </c>
      <c r="Q487" s="5">
        <v>0.7</v>
      </c>
      <c r="R487" t="s">
        <v>132</v>
      </c>
      <c r="S487" s="5">
        <v>0.2</v>
      </c>
      <c r="T487" t="s">
        <v>3673</v>
      </c>
      <c r="U487" s="5">
        <v>0.1</v>
      </c>
      <c r="W487" s="5">
        <v>0</v>
      </c>
      <c r="Y487" s="5">
        <v>0</v>
      </c>
      <c r="Z487" s="28">
        <v>193</v>
      </c>
      <c r="AA487">
        <v>10</v>
      </c>
      <c r="AB487">
        <v>0.625</v>
      </c>
      <c r="AC487">
        <v>0.86199999999999999</v>
      </c>
      <c r="AD487">
        <v>0.80700000000000005</v>
      </c>
      <c r="AE487">
        <f>IF(AD487&gt;=0.9,1,0)</f>
        <v>0</v>
      </c>
      <c r="AF487">
        <f>IF(AND(AD487&gt;=0.4,AD487&lt;=0.6),1,0)</f>
        <v>0</v>
      </c>
      <c r="AG487">
        <f>IF(AND(AD487&gt;0.6,AD487&lt;0.9),1,0)</f>
        <v>1</v>
      </c>
      <c r="AH487">
        <f>1-AE487-AF487-AG487</f>
        <v>0</v>
      </c>
      <c r="AI487">
        <f>AE487*B487</f>
        <v>0</v>
      </c>
      <c r="AJ487">
        <f>AF487*B487</f>
        <v>0</v>
      </c>
      <c r="AK487">
        <f>AG487*B487</f>
        <v>10</v>
      </c>
      <c r="AL487">
        <f>AH487*B487</f>
        <v>0</v>
      </c>
      <c r="AM487" s="32">
        <v>2.2488999999999999</v>
      </c>
    </row>
    <row r="488" spans="1:41" x14ac:dyDescent="0.3">
      <c r="A488">
        <v>197</v>
      </c>
      <c r="B488">
        <v>10</v>
      </c>
      <c r="C488" t="s">
        <v>9047</v>
      </c>
      <c r="D488" t="s">
        <v>3754</v>
      </c>
      <c r="E488">
        <v>49.8</v>
      </c>
      <c r="F488">
        <v>43</v>
      </c>
      <c r="G488">
        <v>53</v>
      </c>
      <c r="H488">
        <v>1997.2</v>
      </c>
      <c r="I488">
        <v>1996</v>
      </c>
      <c r="J488">
        <v>2001</v>
      </c>
      <c r="K488" t="s">
        <v>9048</v>
      </c>
      <c r="L488" t="s">
        <v>281</v>
      </c>
      <c r="M488" s="15"/>
      <c r="N488" s="9" t="s">
        <v>17969</v>
      </c>
      <c r="P488" t="s">
        <v>56</v>
      </c>
      <c r="Q488" s="5">
        <v>0.9</v>
      </c>
      <c r="R488" t="s">
        <v>3755</v>
      </c>
      <c r="S488" s="5">
        <v>0.1</v>
      </c>
      <c r="U488" s="5">
        <v>0</v>
      </c>
      <c r="W488" s="5">
        <v>0</v>
      </c>
      <c r="Y488" s="5">
        <v>0</v>
      </c>
      <c r="Z488" s="28">
        <v>197</v>
      </c>
      <c r="AA488">
        <v>10</v>
      </c>
      <c r="AB488">
        <v>0.67300000000000004</v>
      </c>
      <c r="AC488">
        <v>0.76</v>
      </c>
      <c r="AD488">
        <v>0.71599999999999997</v>
      </c>
      <c r="AE488">
        <f>IF(AD488&gt;=0.9,1,0)</f>
        <v>0</v>
      </c>
      <c r="AF488">
        <f>IF(AND(AD488&gt;=0.4,AD488&lt;=0.6),1,0)</f>
        <v>0</v>
      </c>
      <c r="AG488">
        <f>IF(AND(AD488&gt;0.6,AD488&lt;0.9),1,0)</f>
        <v>1</v>
      </c>
      <c r="AH488">
        <f>1-AE488-AF488-AG488</f>
        <v>0</v>
      </c>
      <c r="AI488">
        <f>AE488*B488</f>
        <v>0</v>
      </c>
      <c r="AJ488">
        <f>AF488*B488</f>
        <v>0</v>
      </c>
      <c r="AK488">
        <f>AG488*B488</f>
        <v>10</v>
      </c>
      <c r="AL488">
        <f>AH488*B488</f>
        <v>0</v>
      </c>
      <c r="AM488" s="32">
        <v>2.2777000000000003</v>
      </c>
    </row>
    <row r="489" spans="1:41" s="1" customFormat="1" x14ac:dyDescent="0.3">
      <c r="A489">
        <v>8956</v>
      </c>
      <c r="B489">
        <v>9</v>
      </c>
      <c r="C489" t="s">
        <v>17121</v>
      </c>
      <c r="D489" t="s">
        <v>8498</v>
      </c>
      <c r="E489">
        <v>29.89</v>
      </c>
      <c r="F489">
        <v>29</v>
      </c>
      <c r="G489">
        <v>30</v>
      </c>
      <c r="H489">
        <v>2017</v>
      </c>
      <c r="I489">
        <v>2017</v>
      </c>
      <c r="J489">
        <v>2017</v>
      </c>
      <c r="K489" t="s">
        <v>17122</v>
      </c>
      <c r="L489" t="s">
        <v>3450</v>
      </c>
      <c r="M489" s="15"/>
      <c r="N489" s="7"/>
      <c r="O489" s="8"/>
      <c r="P489" t="s">
        <v>7903</v>
      </c>
      <c r="Q489" s="5">
        <v>0.222</v>
      </c>
      <c r="R489" t="s">
        <v>6894</v>
      </c>
      <c r="S489" s="5">
        <v>0.111</v>
      </c>
      <c r="T489" t="s">
        <v>8499</v>
      </c>
      <c r="U489" s="5">
        <v>0.111</v>
      </c>
      <c r="V489" t="s">
        <v>8015</v>
      </c>
      <c r="W489" s="5">
        <v>0.111</v>
      </c>
      <c r="X489" t="s">
        <v>7006</v>
      </c>
      <c r="Y489" s="5">
        <v>0.111</v>
      </c>
      <c r="Z489" s="28">
        <v>8956</v>
      </c>
      <c r="AA489">
        <v>9</v>
      </c>
      <c r="AB489">
        <v>0.82099999999999995</v>
      </c>
      <c r="AC489">
        <v>0.89700000000000002</v>
      </c>
      <c r="AD489">
        <v>0.88800000000000001</v>
      </c>
      <c r="AE489">
        <f>IF(AD489&gt;=0.9,1,0)</f>
        <v>0</v>
      </c>
      <c r="AF489">
        <f>IF(AND(AD489&gt;=0.4,AD489&lt;=0.6),1,0)</f>
        <v>0</v>
      </c>
      <c r="AG489">
        <f>IF(AND(AD489&gt;0.6,AD489&lt;0.9),1,0)</f>
        <v>1</v>
      </c>
      <c r="AH489">
        <f>1-AE489-AF489-AG489</f>
        <v>0</v>
      </c>
      <c r="AI489">
        <f>AE489*B489</f>
        <v>0</v>
      </c>
      <c r="AJ489">
        <f>AF489*B489</f>
        <v>0</v>
      </c>
      <c r="AK489">
        <f>AG489*B489</f>
        <v>9</v>
      </c>
      <c r="AL489">
        <f>AH489*B489</f>
        <v>0</v>
      </c>
      <c r="AM489" s="32">
        <v>0.80855555555555558</v>
      </c>
      <c r="AN489"/>
      <c r="AO489"/>
    </row>
    <row r="490" spans="1:41" x14ac:dyDescent="0.3">
      <c r="A490">
        <v>9435</v>
      </c>
      <c r="B490">
        <v>9</v>
      </c>
      <c r="C490" t="s">
        <v>8621</v>
      </c>
      <c r="D490" t="s">
        <v>17488</v>
      </c>
      <c r="E490">
        <v>57.67</v>
      </c>
      <c r="F490">
        <v>49</v>
      </c>
      <c r="G490">
        <v>60</v>
      </c>
      <c r="H490">
        <v>2017.89</v>
      </c>
      <c r="I490">
        <v>2017</v>
      </c>
      <c r="J490">
        <v>2018</v>
      </c>
      <c r="K490" t="s">
        <v>3538</v>
      </c>
      <c r="L490" t="s">
        <v>17489</v>
      </c>
      <c r="M490" s="15"/>
      <c r="N490" s="7"/>
      <c r="P490" t="s">
        <v>6764</v>
      </c>
      <c r="Q490" s="5">
        <v>1</v>
      </c>
      <c r="S490" s="5">
        <v>0</v>
      </c>
      <c r="U490" s="5">
        <v>0</v>
      </c>
      <c r="W490" s="5">
        <v>0</v>
      </c>
      <c r="Y490" s="5">
        <v>0</v>
      </c>
      <c r="Z490" s="28">
        <v>9435</v>
      </c>
      <c r="AA490">
        <v>9</v>
      </c>
      <c r="AB490">
        <v>0.42399999999999999</v>
      </c>
      <c r="AC490">
        <v>0.55200000000000005</v>
      </c>
      <c r="AD490">
        <v>0.50900000000000001</v>
      </c>
      <c r="AE490">
        <f>IF(AD490&gt;=0.9,1,0)</f>
        <v>0</v>
      </c>
      <c r="AF490">
        <f>IF(AND(AD490&gt;=0.4,AD490&lt;=0.6),1,0)</f>
        <v>1</v>
      </c>
      <c r="AG490">
        <f>IF(AND(AD490&gt;0.6,AD490&lt;0.9),1,0)</f>
        <v>0</v>
      </c>
      <c r="AH490">
        <f>1-AE490-AF490-AG490</f>
        <v>0</v>
      </c>
      <c r="AI490">
        <f>AE490*B490</f>
        <v>0</v>
      </c>
      <c r="AJ490">
        <f>AF490*B490</f>
        <v>9</v>
      </c>
      <c r="AK490">
        <f>AG490*B490</f>
        <v>0</v>
      </c>
      <c r="AL490">
        <f>AH490*B490</f>
        <v>0</v>
      </c>
      <c r="AM490" s="32">
        <v>0.50811111111111118</v>
      </c>
    </row>
    <row r="491" spans="1:41" x14ac:dyDescent="0.3">
      <c r="A491">
        <v>9522</v>
      </c>
      <c r="B491">
        <v>9</v>
      </c>
      <c r="C491" t="s">
        <v>8645</v>
      </c>
      <c r="D491" t="s">
        <v>17556</v>
      </c>
      <c r="E491">
        <v>43</v>
      </c>
      <c r="F491">
        <v>43</v>
      </c>
      <c r="G491">
        <v>43</v>
      </c>
      <c r="H491">
        <v>2017</v>
      </c>
      <c r="I491">
        <v>2017</v>
      </c>
      <c r="J491">
        <v>2017</v>
      </c>
      <c r="K491" t="s">
        <v>3558</v>
      </c>
      <c r="L491" t="s">
        <v>17557</v>
      </c>
      <c r="M491" s="15"/>
      <c r="N491" s="7"/>
      <c r="P491" t="s">
        <v>8647</v>
      </c>
      <c r="Q491" s="5">
        <v>0.55600000000000005</v>
      </c>
      <c r="R491" t="s">
        <v>8646</v>
      </c>
      <c r="S491" s="5">
        <v>0.44400000000000001</v>
      </c>
      <c r="U491" s="5">
        <v>0</v>
      </c>
      <c r="W491" s="5">
        <v>0</v>
      </c>
      <c r="Y491" s="5">
        <v>0</v>
      </c>
      <c r="Z491" s="28">
        <v>9522</v>
      </c>
      <c r="AA491">
        <v>9</v>
      </c>
      <c r="AB491">
        <v>0.82899999999999996</v>
      </c>
      <c r="AC491">
        <v>0.878</v>
      </c>
      <c r="AD491">
        <v>0.85199999999999998</v>
      </c>
      <c r="AE491">
        <f>IF(AD491&gt;=0.9,1,0)</f>
        <v>0</v>
      </c>
      <c r="AF491">
        <f>IF(AND(AD491&gt;=0.4,AD491&lt;=0.6),1,0)</f>
        <v>0</v>
      </c>
      <c r="AG491">
        <f>IF(AND(AD491&gt;0.6,AD491&lt;0.9),1,0)</f>
        <v>1</v>
      </c>
      <c r="AH491">
        <f>1-AE491-AF491-AG491</f>
        <v>0</v>
      </c>
      <c r="AI491">
        <f>AE491*B491</f>
        <v>0</v>
      </c>
      <c r="AJ491">
        <f>AF491*B491</f>
        <v>0</v>
      </c>
      <c r="AK491">
        <f>AG491*B491</f>
        <v>9</v>
      </c>
      <c r="AL491">
        <f>AH491*B491</f>
        <v>0</v>
      </c>
      <c r="AM491" s="32">
        <v>0.63300000000000001</v>
      </c>
    </row>
    <row r="492" spans="1:41" x14ac:dyDescent="0.3">
      <c r="A492">
        <v>8137</v>
      </c>
      <c r="B492">
        <v>9</v>
      </c>
      <c r="C492" t="s">
        <v>16432</v>
      </c>
      <c r="D492" t="s">
        <v>16433</v>
      </c>
      <c r="E492">
        <v>21.89</v>
      </c>
      <c r="F492">
        <v>20</v>
      </c>
      <c r="G492">
        <v>24</v>
      </c>
      <c r="H492">
        <v>2016.33</v>
      </c>
      <c r="I492">
        <v>2016</v>
      </c>
      <c r="J492">
        <v>2018</v>
      </c>
      <c r="K492" t="s">
        <v>16434</v>
      </c>
      <c r="L492" t="s">
        <v>16435</v>
      </c>
      <c r="M492" s="15"/>
      <c r="N492" s="7"/>
      <c r="P492" t="s">
        <v>7816</v>
      </c>
      <c r="Q492" s="5">
        <v>0.77800000000000002</v>
      </c>
      <c r="R492" t="s">
        <v>16436</v>
      </c>
      <c r="S492" s="5">
        <v>0.111</v>
      </c>
      <c r="T492" t="s">
        <v>16437</v>
      </c>
      <c r="U492" s="5">
        <v>0.111</v>
      </c>
      <c r="W492" s="5">
        <v>0</v>
      </c>
      <c r="Y492" s="5">
        <v>0</v>
      </c>
      <c r="Z492" s="28">
        <v>8137</v>
      </c>
      <c r="AA492">
        <v>9</v>
      </c>
      <c r="AB492">
        <v>0.38100000000000001</v>
      </c>
      <c r="AC492">
        <v>0.47399999999999998</v>
      </c>
      <c r="AD492">
        <v>0.42899999999999999</v>
      </c>
      <c r="AE492">
        <f>IF(AD492&gt;=0.9,1,0)</f>
        <v>0</v>
      </c>
      <c r="AF492">
        <f>IF(AND(AD492&gt;=0.4,AD492&lt;=0.6),1,0)</f>
        <v>1</v>
      </c>
      <c r="AG492">
        <f>IF(AND(AD492&gt;0.6,AD492&lt;0.9),1,0)</f>
        <v>0</v>
      </c>
      <c r="AH492">
        <f>1-AE492-AF492-AG492</f>
        <v>0</v>
      </c>
      <c r="AI492">
        <f>AE492*B492</f>
        <v>0</v>
      </c>
      <c r="AJ492">
        <f>AF492*B492</f>
        <v>9</v>
      </c>
      <c r="AK492">
        <f>AG492*B492</f>
        <v>0</v>
      </c>
      <c r="AL492">
        <f>AH492*B492</f>
        <v>0</v>
      </c>
      <c r="AM492" s="32">
        <v>1.2926666666666666</v>
      </c>
    </row>
    <row r="493" spans="1:41" x14ac:dyDescent="0.3">
      <c r="A493">
        <v>8732</v>
      </c>
      <c r="B493">
        <v>9</v>
      </c>
      <c r="C493" t="s">
        <v>8416</v>
      </c>
      <c r="D493" t="s">
        <v>16964</v>
      </c>
      <c r="E493">
        <v>79.44</v>
      </c>
      <c r="F493">
        <v>72</v>
      </c>
      <c r="G493">
        <v>96</v>
      </c>
      <c r="H493">
        <v>2017.44</v>
      </c>
      <c r="I493">
        <v>2016</v>
      </c>
      <c r="J493">
        <v>2018</v>
      </c>
      <c r="K493" t="s">
        <v>3389</v>
      </c>
      <c r="L493" t="s">
        <v>16965</v>
      </c>
      <c r="M493" s="15"/>
      <c r="N493" s="7"/>
      <c r="P493" t="s">
        <v>3997</v>
      </c>
      <c r="Q493" s="5">
        <v>0.55600000000000005</v>
      </c>
      <c r="R493" t="s">
        <v>8417</v>
      </c>
      <c r="S493" s="5">
        <v>0.222</v>
      </c>
      <c r="T493" t="s">
        <v>3994</v>
      </c>
      <c r="U493" s="5">
        <v>0.111</v>
      </c>
      <c r="V493" t="s">
        <v>6179</v>
      </c>
      <c r="W493" s="5">
        <v>0.111</v>
      </c>
      <c r="Y493" s="5">
        <v>0</v>
      </c>
      <c r="Z493" s="28">
        <v>8732</v>
      </c>
      <c r="AA493">
        <v>9</v>
      </c>
      <c r="AB493">
        <v>0.47399999999999998</v>
      </c>
      <c r="AC493">
        <v>0.52600000000000002</v>
      </c>
      <c r="AD493">
        <v>0.51100000000000001</v>
      </c>
      <c r="AE493">
        <f>IF(AD493&gt;=0.9,1,0)</f>
        <v>0</v>
      </c>
      <c r="AF493">
        <f>IF(AND(AD493&gt;=0.4,AD493&lt;=0.6),1,0)</f>
        <v>1</v>
      </c>
      <c r="AG493">
        <f>IF(AND(AD493&gt;0.6,AD493&lt;0.9),1,0)</f>
        <v>0</v>
      </c>
      <c r="AH493">
        <f>1-AE493-AF493-AG493</f>
        <v>0</v>
      </c>
      <c r="AI493">
        <f>AE493*B493</f>
        <v>0</v>
      </c>
      <c r="AJ493">
        <f>AF493*B493</f>
        <v>9</v>
      </c>
      <c r="AK493">
        <f>AG493*B493</f>
        <v>0</v>
      </c>
      <c r="AL493">
        <f>AH493*B493</f>
        <v>0</v>
      </c>
      <c r="AM493" s="32">
        <v>0.53244444444444439</v>
      </c>
    </row>
    <row r="494" spans="1:41" x14ac:dyDescent="0.3">
      <c r="A494">
        <v>8811</v>
      </c>
      <c r="B494">
        <v>9</v>
      </c>
      <c r="C494" t="s">
        <v>17012</v>
      </c>
      <c r="D494" t="s">
        <v>17013</v>
      </c>
      <c r="E494">
        <v>87.33</v>
      </c>
      <c r="F494">
        <v>78</v>
      </c>
      <c r="G494">
        <v>98</v>
      </c>
      <c r="H494">
        <v>2017.33</v>
      </c>
      <c r="I494">
        <v>2016</v>
      </c>
      <c r="J494">
        <v>2018</v>
      </c>
      <c r="K494" t="s">
        <v>17014</v>
      </c>
      <c r="L494" t="s">
        <v>17015</v>
      </c>
      <c r="M494" s="15"/>
      <c r="N494" s="7"/>
      <c r="P494" t="s">
        <v>185</v>
      </c>
      <c r="Q494" s="5">
        <v>0.33300000000000002</v>
      </c>
      <c r="R494" t="s">
        <v>90</v>
      </c>
      <c r="S494" s="5">
        <v>0.33300000000000002</v>
      </c>
      <c r="T494" t="s">
        <v>3789</v>
      </c>
      <c r="U494" s="5">
        <v>0.111</v>
      </c>
      <c r="V494" t="s">
        <v>86</v>
      </c>
      <c r="W494" s="5">
        <v>0.111</v>
      </c>
      <c r="X494" t="s">
        <v>74</v>
      </c>
      <c r="Y494" s="5">
        <v>0.111</v>
      </c>
      <c r="Z494" s="28">
        <v>8811</v>
      </c>
      <c r="AA494">
        <v>9</v>
      </c>
      <c r="AB494">
        <v>0.86699999999999999</v>
      </c>
      <c r="AC494">
        <v>0.96399999999999997</v>
      </c>
      <c r="AD494">
        <v>0.90700000000000003</v>
      </c>
      <c r="AE494">
        <f>IF(AD494&gt;=0.9,1,0)</f>
        <v>1</v>
      </c>
      <c r="AF494">
        <f>IF(AND(AD494&gt;=0.4,AD494&lt;=0.6),1,0)</f>
        <v>0</v>
      </c>
      <c r="AG494">
        <f>IF(AND(AD494&gt;0.6,AD494&lt;0.9),1,0)</f>
        <v>0</v>
      </c>
      <c r="AH494">
        <f>1-AE494-AF494-AG494</f>
        <v>0</v>
      </c>
      <c r="AI494">
        <f>AE494*B494</f>
        <v>9</v>
      </c>
      <c r="AJ494">
        <f>AF494*B494</f>
        <v>0</v>
      </c>
      <c r="AK494">
        <f>AG494*B494</f>
        <v>0</v>
      </c>
      <c r="AL494">
        <f>AH494*B494</f>
        <v>0</v>
      </c>
      <c r="AM494" s="32">
        <v>0.87188888888888894</v>
      </c>
    </row>
    <row r="495" spans="1:41" x14ac:dyDescent="0.3">
      <c r="A495">
        <v>7468</v>
      </c>
      <c r="B495">
        <v>9</v>
      </c>
      <c r="C495" t="s">
        <v>7950</v>
      </c>
      <c r="D495" t="s">
        <v>7951</v>
      </c>
      <c r="E495">
        <v>78.89</v>
      </c>
      <c r="F495">
        <v>67</v>
      </c>
      <c r="G495">
        <v>97</v>
      </c>
      <c r="H495">
        <v>2016</v>
      </c>
      <c r="I495">
        <v>2015</v>
      </c>
      <c r="J495">
        <v>2017</v>
      </c>
      <c r="K495" t="s">
        <v>3040</v>
      </c>
      <c r="L495" t="s">
        <v>3041</v>
      </c>
      <c r="M495" s="15"/>
      <c r="N495" s="7"/>
      <c r="P495" t="s">
        <v>6715</v>
      </c>
      <c r="Q495" s="5">
        <v>0.33300000000000002</v>
      </c>
      <c r="R495" t="s">
        <v>7952</v>
      </c>
      <c r="S495" s="5">
        <v>0.222</v>
      </c>
      <c r="T495" t="s">
        <v>5864</v>
      </c>
      <c r="U495" s="5">
        <v>0.111</v>
      </c>
      <c r="V495" t="s">
        <v>6374</v>
      </c>
      <c r="W495" s="5">
        <v>0.111</v>
      </c>
      <c r="X495" t="s">
        <v>6792</v>
      </c>
      <c r="Y495" s="5">
        <v>0.111</v>
      </c>
      <c r="Z495" s="28">
        <v>7468</v>
      </c>
      <c r="AA495">
        <v>9</v>
      </c>
      <c r="AB495">
        <v>0.50700000000000001</v>
      </c>
      <c r="AC495">
        <v>0.56999999999999995</v>
      </c>
      <c r="AD495">
        <v>0.53600000000000003</v>
      </c>
      <c r="AE495">
        <f>IF(AD495&gt;=0.9,1,0)</f>
        <v>0</v>
      </c>
      <c r="AF495">
        <f>IF(AND(AD495&gt;=0.4,AD495&lt;=0.6),1,0)</f>
        <v>1</v>
      </c>
      <c r="AG495">
        <f>IF(AND(AD495&gt;0.6,AD495&lt;0.9),1,0)</f>
        <v>0</v>
      </c>
      <c r="AH495">
        <f>1-AE495-AF495-AG495</f>
        <v>0</v>
      </c>
      <c r="AI495">
        <f>AE495*B495</f>
        <v>0</v>
      </c>
      <c r="AJ495">
        <f>AF495*B495</f>
        <v>9</v>
      </c>
      <c r="AK495">
        <f>AG495*B495</f>
        <v>0</v>
      </c>
      <c r="AL495">
        <f>AH495*B495</f>
        <v>0</v>
      </c>
      <c r="AM495" s="32">
        <v>1.1874444444444443</v>
      </c>
    </row>
    <row r="496" spans="1:41" x14ac:dyDescent="0.3">
      <c r="A496">
        <v>7672</v>
      </c>
      <c r="B496">
        <v>9</v>
      </c>
      <c r="C496" t="s">
        <v>16018</v>
      </c>
      <c r="D496" t="s">
        <v>16019</v>
      </c>
      <c r="E496">
        <v>23.33</v>
      </c>
      <c r="F496">
        <v>20</v>
      </c>
      <c r="G496">
        <v>28</v>
      </c>
      <c r="H496">
        <v>2016.56</v>
      </c>
      <c r="I496">
        <v>2015</v>
      </c>
      <c r="J496">
        <v>2018</v>
      </c>
      <c r="K496" t="s">
        <v>16020</v>
      </c>
      <c r="L496" t="s">
        <v>16021</v>
      </c>
      <c r="M496" s="15"/>
      <c r="N496" s="7"/>
      <c r="P496" t="s">
        <v>8787</v>
      </c>
      <c r="Q496" s="5">
        <v>0.33300000000000002</v>
      </c>
      <c r="R496" t="s">
        <v>16022</v>
      </c>
      <c r="S496" s="5">
        <v>0.33300000000000002</v>
      </c>
      <c r="T496" t="s">
        <v>6774</v>
      </c>
      <c r="U496" s="5">
        <v>0.222</v>
      </c>
      <c r="V496" t="s">
        <v>7506</v>
      </c>
      <c r="W496" s="5">
        <v>0.111</v>
      </c>
      <c r="Y496" s="5">
        <v>0</v>
      </c>
      <c r="Z496" s="28">
        <v>7672</v>
      </c>
      <c r="AA496">
        <v>9</v>
      </c>
      <c r="AB496">
        <v>0.318</v>
      </c>
      <c r="AC496">
        <v>0.47799999999999998</v>
      </c>
      <c r="AD496">
        <v>0.41699999999999998</v>
      </c>
      <c r="AE496">
        <f>IF(AD496&gt;=0.9,1,0)</f>
        <v>0</v>
      </c>
      <c r="AF496">
        <f>IF(AND(AD496&gt;=0.4,AD496&lt;=0.6),1,0)</f>
        <v>1</v>
      </c>
      <c r="AG496">
        <f>IF(AND(AD496&gt;0.6,AD496&lt;0.9),1,0)</f>
        <v>0</v>
      </c>
      <c r="AH496">
        <f>1-AE496-AF496-AG496</f>
        <v>0</v>
      </c>
      <c r="AI496">
        <f>AE496*B496</f>
        <v>0</v>
      </c>
      <c r="AJ496">
        <f>AF496*B496</f>
        <v>9</v>
      </c>
      <c r="AK496">
        <f>AG496*B496</f>
        <v>0</v>
      </c>
      <c r="AL496">
        <f>AH496*B496</f>
        <v>0</v>
      </c>
      <c r="AM496" s="32">
        <v>1.0137777777777779</v>
      </c>
    </row>
    <row r="497" spans="1:41" x14ac:dyDescent="0.3">
      <c r="A497">
        <v>7763</v>
      </c>
      <c r="B497">
        <v>9</v>
      </c>
      <c r="C497" t="s">
        <v>8057</v>
      </c>
      <c r="D497" t="s">
        <v>16131</v>
      </c>
      <c r="E497">
        <v>25.67</v>
      </c>
      <c r="F497">
        <v>23</v>
      </c>
      <c r="G497">
        <v>28</v>
      </c>
      <c r="H497">
        <v>2016.78</v>
      </c>
      <c r="I497">
        <v>2015</v>
      </c>
      <c r="J497">
        <v>2018</v>
      </c>
      <c r="K497" t="s">
        <v>3116</v>
      </c>
      <c r="L497" t="s">
        <v>16132</v>
      </c>
      <c r="M497" s="15"/>
      <c r="N497" s="7"/>
      <c r="P497" t="s">
        <v>4661</v>
      </c>
      <c r="Q497" s="5">
        <v>0.33300000000000002</v>
      </c>
      <c r="R497" t="s">
        <v>5362</v>
      </c>
      <c r="S497" s="5">
        <v>0.222</v>
      </c>
      <c r="T497" t="s">
        <v>7139</v>
      </c>
      <c r="U497" s="5">
        <v>0.111</v>
      </c>
      <c r="V497" t="s">
        <v>4137</v>
      </c>
      <c r="W497" s="5">
        <v>0.111</v>
      </c>
      <c r="X497" t="s">
        <v>8058</v>
      </c>
      <c r="Y497" s="5">
        <v>0.111</v>
      </c>
      <c r="Z497" s="28">
        <v>7763</v>
      </c>
      <c r="AA497">
        <v>9</v>
      </c>
      <c r="AB497">
        <v>0.70399999999999996</v>
      </c>
      <c r="AC497">
        <v>0.83299999999999996</v>
      </c>
      <c r="AD497">
        <v>0.76700000000000002</v>
      </c>
      <c r="AE497">
        <f>IF(AD497&gt;=0.9,1,0)</f>
        <v>0</v>
      </c>
      <c r="AF497">
        <f>IF(AND(AD497&gt;=0.4,AD497&lt;=0.6),1,0)</f>
        <v>0</v>
      </c>
      <c r="AG497">
        <f>IF(AND(AD497&gt;0.6,AD497&lt;0.9),1,0)</f>
        <v>1</v>
      </c>
      <c r="AH497">
        <f>1-AE497-AF497-AG497</f>
        <v>0</v>
      </c>
      <c r="AI497">
        <f>AE497*B497</f>
        <v>0</v>
      </c>
      <c r="AJ497">
        <f>AF497*B497</f>
        <v>0</v>
      </c>
      <c r="AK497">
        <f>AG497*B497</f>
        <v>9</v>
      </c>
      <c r="AL497">
        <f>AH497*B497</f>
        <v>0</v>
      </c>
      <c r="AM497" s="32">
        <v>1.0203333333333333</v>
      </c>
    </row>
    <row r="498" spans="1:41" x14ac:dyDescent="0.3">
      <c r="A498">
        <v>6063</v>
      </c>
      <c r="B498">
        <v>9</v>
      </c>
      <c r="C498" t="s">
        <v>14621</v>
      </c>
      <c r="D498" t="s">
        <v>14622</v>
      </c>
      <c r="E498">
        <v>22.33</v>
      </c>
      <c r="F498">
        <v>20</v>
      </c>
      <c r="G498">
        <v>24</v>
      </c>
      <c r="H498">
        <v>2014.22</v>
      </c>
      <c r="I498">
        <v>2014</v>
      </c>
      <c r="J498">
        <v>2015</v>
      </c>
      <c r="K498" t="s">
        <v>14623</v>
      </c>
      <c r="L498" t="s">
        <v>14624</v>
      </c>
      <c r="M498" s="15"/>
      <c r="N498" s="7"/>
      <c r="P498" t="s">
        <v>13</v>
      </c>
      <c r="Q498" s="5">
        <v>0.44400000000000001</v>
      </c>
      <c r="R498" t="s">
        <v>74</v>
      </c>
      <c r="S498" s="5">
        <v>0.33300000000000002</v>
      </c>
      <c r="T498" t="s">
        <v>99</v>
      </c>
      <c r="U498" s="5">
        <v>0.222</v>
      </c>
      <c r="W498" s="5">
        <v>0</v>
      </c>
      <c r="Y498" s="5">
        <v>0</v>
      </c>
      <c r="Z498" s="28">
        <v>6063</v>
      </c>
      <c r="AA498">
        <v>9</v>
      </c>
      <c r="AB498">
        <v>0.45</v>
      </c>
      <c r="AC498">
        <v>0.7</v>
      </c>
      <c r="AD498">
        <v>0.60799999999999998</v>
      </c>
      <c r="AE498">
        <f>IF(AD498&gt;=0.9,1,0)</f>
        <v>0</v>
      </c>
      <c r="AF498">
        <f>IF(AND(AD498&gt;=0.4,AD498&lt;=0.6),1,0)</f>
        <v>0</v>
      </c>
      <c r="AG498">
        <f>IF(AND(AD498&gt;0.6,AD498&lt;0.9),1,0)</f>
        <v>1</v>
      </c>
      <c r="AH498">
        <f>1-AE498-AF498-AG498</f>
        <v>0</v>
      </c>
      <c r="AI498">
        <f>AE498*B498</f>
        <v>0</v>
      </c>
      <c r="AJ498">
        <f>AF498*B498</f>
        <v>0</v>
      </c>
      <c r="AK498">
        <f>AG498*B498</f>
        <v>9</v>
      </c>
      <c r="AL498">
        <f>AH498*B498</f>
        <v>0</v>
      </c>
      <c r="AM498" s="32">
        <v>2.0251111111111109</v>
      </c>
    </row>
    <row r="499" spans="1:41" x14ac:dyDescent="0.3">
      <c r="A499">
        <v>6266</v>
      </c>
      <c r="B499">
        <v>9</v>
      </c>
      <c r="C499" t="s">
        <v>14819</v>
      </c>
      <c r="D499" t="s">
        <v>14820</v>
      </c>
      <c r="E499">
        <v>20.22</v>
      </c>
      <c r="F499">
        <v>20</v>
      </c>
      <c r="G499">
        <v>21</v>
      </c>
      <c r="H499">
        <v>2015.11</v>
      </c>
      <c r="I499">
        <v>2014</v>
      </c>
      <c r="J499">
        <v>2016</v>
      </c>
      <c r="K499" t="s">
        <v>14821</v>
      </c>
      <c r="L499" t="s">
        <v>14822</v>
      </c>
      <c r="M499" s="15"/>
      <c r="N499" s="7"/>
      <c r="P499" t="s">
        <v>6947</v>
      </c>
      <c r="Q499" s="5">
        <v>1</v>
      </c>
      <c r="S499" s="5">
        <v>0</v>
      </c>
      <c r="U499" s="5">
        <v>0</v>
      </c>
      <c r="W499" s="5">
        <v>0</v>
      </c>
      <c r="Y499" s="5">
        <v>0</v>
      </c>
      <c r="Z499" s="28">
        <v>6266</v>
      </c>
      <c r="AA499">
        <v>9</v>
      </c>
      <c r="AB499">
        <v>0.52600000000000002</v>
      </c>
      <c r="AC499">
        <v>0.89500000000000002</v>
      </c>
      <c r="AD499">
        <v>0.745</v>
      </c>
      <c r="AE499">
        <f>IF(AD499&gt;=0.9,1,0)</f>
        <v>0</v>
      </c>
      <c r="AF499">
        <f>IF(AND(AD499&gt;=0.4,AD499&lt;=0.6),1,0)</f>
        <v>0</v>
      </c>
      <c r="AG499">
        <f>IF(AND(AD499&gt;0.6,AD499&lt;0.9),1,0)</f>
        <v>1</v>
      </c>
      <c r="AH499">
        <f>1-AE499-AF499-AG499</f>
        <v>0</v>
      </c>
      <c r="AI499">
        <f>AE499*B499</f>
        <v>0</v>
      </c>
      <c r="AJ499">
        <f>AF499*B499</f>
        <v>0</v>
      </c>
      <c r="AK499">
        <f>AG499*B499</f>
        <v>9</v>
      </c>
      <c r="AL499">
        <f>AH499*B499</f>
        <v>0</v>
      </c>
      <c r="AM499" s="32">
        <v>1.8525555555555553</v>
      </c>
    </row>
    <row r="500" spans="1:41" x14ac:dyDescent="0.3">
      <c r="A500">
        <v>6342</v>
      </c>
      <c r="B500">
        <v>9</v>
      </c>
      <c r="C500" t="s">
        <v>7423</v>
      </c>
      <c r="D500" t="s">
        <v>7424</v>
      </c>
      <c r="E500">
        <v>32.89</v>
      </c>
      <c r="F500">
        <v>28</v>
      </c>
      <c r="G500">
        <v>36</v>
      </c>
      <c r="H500">
        <v>2015.22</v>
      </c>
      <c r="I500">
        <v>2014</v>
      </c>
      <c r="J500">
        <v>2017</v>
      </c>
      <c r="K500" t="s">
        <v>2656</v>
      </c>
      <c r="L500" t="s">
        <v>2657</v>
      </c>
      <c r="M500" s="15"/>
      <c r="N500" s="7"/>
      <c r="P500" t="s">
        <v>15</v>
      </c>
      <c r="Q500" s="5">
        <v>0.77800000000000002</v>
      </c>
      <c r="R500" t="s">
        <v>72</v>
      </c>
      <c r="S500" s="5">
        <v>0.222</v>
      </c>
      <c r="U500" s="5">
        <v>0</v>
      </c>
      <c r="W500" s="5">
        <v>0</v>
      </c>
      <c r="Y500" s="5">
        <v>0</v>
      </c>
      <c r="Z500" s="28">
        <v>6342</v>
      </c>
      <c r="AA500">
        <v>9</v>
      </c>
      <c r="AB500">
        <v>0.77800000000000002</v>
      </c>
      <c r="AC500">
        <v>0.93500000000000005</v>
      </c>
      <c r="AD500">
        <v>0.85899999999999999</v>
      </c>
      <c r="AE500">
        <f>IF(AD500&gt;=0.9,1,0)</f>
        <v>0</v>
      </c>
      <c r="AF500">
        <f>IF(AND(AD500&gt;=0.4,AD500&lt;=0.6),1,0)</f>
        <v>0</v>
      </c>
      <c r="AG500">
        <f>IF(AND(AD500&gt;0.6,AD500&lt;0.9),1,0)</f>
        <v>1</v>
      </c>
      <c r="AH500">
        <f>1-AE500-AF500-AG500</f>
        <v>0</v>
      </c>
      <c r="AI500">
        <f>AE500*B500</f>
        <v>0</v>
      </c>
      <c r="AJ500">
        <f>AF500*B500</f>
        <v>0</v>
      </c>
      <c r="AK500">
        <f>AG500*B500</f>
        <v>9</v>
      </c>
      <c r="AL500">
        <f>AH500*B500</f>
        <v>0</v>
      </c>
      <c r="AM500" s="32">
        <v>1.8736666666666666</v>
      </c>
    </row>
    <row r="501" spans="1:41" s="1" customFormat="1" x14ac:dyDescent="0.3">
      <c r="A501">
        <v>6449</v>
      </c>
      <c r="B501">
        <v>9</v>
      </c>
      <c r="C501" t="s">
        <v>14971</v>
      </c>
      <c r="D501" t="s">
        <v>14972</v>
      </c>
      <c r="E501">
        <v>21.33</v>
      </c>
      <c r="F501">
        <v>20</v>
      </c>
      <c r="G501">
        <v>23</v>
      </c>
      <c r="H501">
        <v>2015.33</v>
      </c>
      <c r="I501">
        <v>2014</v>
      </c>
      <c r="J501">
        <v>2017</v>
      </c>
      <c r="K501" t="s">
        <v>14973</v>
      </c>
      <c r="L501" t="s">
        <v>14974</v>
      </c>
      <c r="M501" s="15"/>
      <c r="N501" s="7"/>
      <c r="O501" s="8"/>
      <c r="P501" t="s">
        <v>7161</v>
      </c>
      <c r="Q501" s="5">
        <v>0.33300000000000002</v>
      </c>
      <c r="R501" t="s">
        <v>5183</v>
      </c>
      <c r="S501" s="5">
        <v>0.33300000000000002</v>
      </c>
      <c r="T501" t="s">
        <v>4384</v>
      </c>
      <c r="U501" s="5">
        <v>0.111</v>
      </c>
      <c r="V501" t="s">
        <v>5038</v>
      </c>
      <c r="W501" s="5">
        <v>0.111</v>
      </c>
      <c r="X501" t="s">
        <v>8371</v>
      </c>
      <c r="Y501" s="5">
        <v>0.111</v>
      </c>
      <c r="Z501" s="28">
        <v>6449</v>
      </c>
      <c r="AA501">
        <v>9</v>
      </c>
      <c r="AB501">
        <v>0.45</v>
      </c>
      <c r="AC501">
        <v>0.55000000000000004</v>
      </c>
      <c r="AD501">
        <v>0.48</v>
      </c>
      <c r="AE501">
        <f>IF(AD501&gt;=0.9,1,0)</f>
        <v>0</v>
      </c>
      <c r="AF501">
        <f>IF(AND(AD501&gt;=0.4,AD501&lt;=0.6),1,0)</f>
        <v>1</v>
      </c>
      <c r="AG501">
        <f>IF(AND(AD501&gt;0.6,AD501&lt;0.9),1,0)</f>
        <v>0</v>
      </c>
      <c r="AH501">
        <f>1-AE501-AF501-AG501</f>
        <v>0</v>
      </c>
      <c r="AI501">
        <f>AE501*B501</f>
        <v>0</v>
      </c>
      <c r="AJ501">
        <f>AF501*B501</f>
        <v>9</v>
      </c>
      <c r="AK501">
        <f>AG501*B501</f>
        <v>0</v>
      </c>
      <c r="AL501">
        <f>AH501*B501</f>
        <v>0</v>
      </c>
      <c r="AM501" s="32">
        <v>1.4523333333333333</v>
      </c>
      <c r="AN501"/>
      <c r="AO501"/>
    </row>
    <row r="502" spans="1:41" x14ac:dyDescent="0.3">
      <c r="A502">
        <v>6502</v>
      </c>
      <c r="B502">
        <v>9</v>
      </c>
      <c r="C502" t="s">
        <v>15028</v>
      </c>
      <c r="D502" t="s">
        <v>15029</v>
      </c>
      <c r="E502">
        <v>31.78</v>
      </c>
      <c r="F502">
        <v>31</v>
      </c>
      <c r="G502">
        <v>34</v>
      </c>
      <c r="H502">
        <v>2015.56</v>
      </c>
      <c r="I502">
        <v>2014</v>
      </c>
      <c r="J502">
        <v>2018</v>
      </c>
      <c r="K502" t="s">
        <v>15030</v>
      </c>
      <c r="L502" t="s">
        <v>15031</v>
      </c>
      <c r="M502" s="15"/>
      <c r="N502" s="7"/>
      <c r="P502" t="s">
        <v>4403</v>
      </c>
      <c r="Q502" s="5">
        <v>0.44400000000000001</v>
      </c>
      <c r="R502" t="s">
        <v>7507</v>
      </c>
      <c r="S502" s="5">
        <v>0.33300000000000002</v>
      </c>
      <c r="T502" t="s">
        <v>7514</v>
      </c>
      <c r="U502" s="5">
        <v>0.111</v>
      </c>
      <c r="V502" t="s">
        <v>7515</v>
      </c>
      <c r="W502" s="5">
        <v>0.111</v>
      </c>
      <c r="Y502" s="5">
        <v>0</v>
      </c>
      <c r="Z502" s="28">
        <v>6502</v>
      </c>
      <c r="AA502">
        <v>9</v>
      </c>
      <c r="AB502">
        <v>0.46700000000000003</v>
      </c>
      <c r="AC502">
        <v>0.57599999999999996</v>
      </c>
      <c r="AD502">
        <v>0.53</v>
      </c>
      <c r="AE502">
        <f>IF(AD502&gt;=0.9,1,0)</f>
        <v>0</v>
      </c>
      <c r="AF502">
        <f>IF(AND(AD502&gt;=0.4,AD502&lt;=0.6),1,0)</f>
        <v>1</v>
      </c>
      <c r="AG502">
        <f>IF(AND(AD502&gt;0.6,AD502&lt;0.9),1,0)</f>
        <v>0</v>
      </c>
      <c r="AH502">
        <f>1-AE502-AF502-AG502</f>
        <v>0</v>
      </c>
      <c r="AI502">
        <f>AE502*B502</f>
        <v>0</v>
      </c>
      <c r="AJ502">
        <f>AF502*B502</f>
        <v>9</v>
      </c>
      <c r="AK502">
        <f>AG502*B502</f>
        <v>0</v>
      </c>
      <c r="AL502">
        <f>AH502*B502</f>
        <v>0</v>
      </c>
      <c r="AM502" s="32">
        <v>1.2842222222222222</v>
      </c>
    </row>
    <row r="503" spans="1:41" x14ac:dyDescent="0.3">
      <c r="A503">
        <v>5340</v>
      </c>
      <c r="B503">
        <v>9</v>
      </c>
      <c r="C503" t="s">
        <v>13933</v>
      </c>
      <c r="D503" t="s">
        <v>6868</v>
      </c>
      <c r="E503">
        <v>61.44</v>
      </c>
      <c r="F503">
        <v>54</v>
      </c>
      <c r="G503">
        <v>64</v>
      </c>
      <c r="H503">
        <v>2013.78</v>
      </c>
      <c r="I503">
        <v>2013</v>
      </c>
      <c r="J503">
        <v>2015</v>
      </c>
      <c r="K503" t="s">
        <v>13934</v>
      </c>
      <c r="L503" t="s">
        <v>2294</v>
      </c>
      <c r="M503" s="15"/>
      <c r="N503" s="7"/>
      <c r="P503" t="s">
        <v>4384</v>
      </c>
      <c r="Q503" s="5">
        <v>0.55600000000000005</v>
      </c>
      <c r="R503" t="s">
        <v>4423</v>
      </c>
      <c r="S503" s="5">
        <v>0.33300000000000002</v>
      </c>
      <c r="T503" t="s">
        <v>3950</v>
      </c>
      <c r="U503" s="5">
        <v>0.111</v>
      </c>
      <c r="W503" s="5">
        <v>0</v>
      </c>
      <c r="Y503" s="5">
        <v>0</v>
      </c>
      <c r="Z503" s="28">
        <v>5340</v>
      </c>
      <c r="AA503">
        <v>9</v>
      </c>
      <c r="AB503">
        <v>0.42599999999999999</v>
      </c>
      <c r="AC503">
        <v>0.5</v>
      </c>
      <c r="AD503">
        <v>0.47399999999999998</v>
      </c>
      <c r="AE503">
        <f>IF(AD503&gt;=0.9,1,0)</f>
        <v>0</v>
      </c>
      <c r="AF503">
        <f>IF(AND(AD503&gt;=0.4,AD503&lt;=0.6),1,0)</f>
        <v>1</v>
      </c>
      <c r="AG503">
        <f>IF(AND(AD503&gt;0.6,AD503&lt;0.9),1,0)</f>
        <v>0</v>
      </c>
      <c r="AH503">
        <f>1-AE503-AF503-AG503</f>
        <v>0</v>
      </c>
      <c r="AI503">
        <f>AE503*B503</f>
        <v>0</v>
      </c>
      <c r="AJ503">
        <f>AF503*B503</f>
        <v>9</v>
      </c>
      <c r="AK503">
        <f>AG503*B503</f>
        <v>0</v>
      </c>
      <c r="AL503">
        <f>AH503*B503</f>
        <v>0</v>
      </c>
      <c r="AM503" s="32">
        <v>2.0392222222222225</v>
      </c>
    </row>
    <row r="504" spans="1:41" x14ac:dyDescent="0.3">
      <c r="A504">
        <v>5342</v>
      </c>
      <c r="B504">
        <v>9</v>
      </c>
      <c r="C504" t="s">
        <v>13939</v>
      </c>
      <c r="D504" t="s">
        <v>13940</v>
      </c>
      <c r="E504">
        <v>24.22</v>
      </c>
      <c r="F504">
        <v>20</v>
      </c>
      <c r="G504">
        <v>29</v>
      </c>
      <c r="H504">
        <v>2015.11</v>
      </c>
      <c r="I504">
        <v>2013</v>
      </c>
      <c r="J504">
        <v>2017</v>
      </c>
      <c r="K504" t="s">
        <v>13941</v>
      </c>
      <c r="L504" t="s">
        <v>13942</v>
      </c>
      <c r="M504" s="15"/>
      <c r="N504" s="7"/>
      <c r="P504" t="s">
        <v>5702</v>
      </c>
      <c r="Q504" s="5">
        <v>0.222</v>
      </c>
      <c r="R504" t="s">
        <v>5798</v>
      </c>
      <c r="S504" s="5">
        <v>0.111</v>
      </c>
      <c r="T504" t="s">
        <v>4384</v>
      </c>
      <c r="U504" s="5">
        <v>0.111</v>
      </c>
      <c r="V504" t="s">
        <v>3818</v>
      </c>
      <c r="W504" s="5">
        <v>0.111</v>
      </c>
      <c r="X504" t="s">
        <v>5924</v>
      </c>
      <c r="Y504" s="5">
        <v>0.111</v>
      </c>
      <c r="Z504" s="28">
        <v>5342</v>
      </c>
      <c r="AA504">
        <v>9</v>
      </c>
      <c r="AB504">
        <v>0.5</v>
      </c>
      <c r="AC504">
        <v>0.63600000000000001</v>
      </c>
      <c r="AD504">
        <v>0.56299999999999994</v>
      </c>
      <c r="AE504">
        <f>IF(AD504&gt;=0.9,1,0)</f>
        <v>0</v>
      </c>
      <c r="AF504">
        <f>IF(AND(AD504&gt;=0.4,AD504&lt;=0.6),1,0)</f>
        <v>1</v>
      </c>
      <c r="AG504">
        <f>IF(AND(AD504&gt;0.6,AD504&lt;0.9),1,0)</f>
        <v>0</v>
      </c>
      <c r="AH504">
        <f>1-AE504-AF504-AG504</f>
        <v>0</v>
      </c>
      <c r="AI504">
        <f>AE504*B504</f>
        <v>0</v>
      </c>
      <c r="AJ504">
        <f>AF504*B504</f>
        <v>9</v>
      </c>
      <c r="AK504">
        <f>AG504*B504</f>
        <v>0</v>
      </c>
      <c r="AL504">
        <f>AH504*B504</f>
        <v>0</v>
      </c>
      <c r="AM504" s="32">
        <v>1.7122222222222223</v>
      </c>
    </row>
    <row r="505" spans="1:41" x14ac:dyDescent="0.3">
      <c r="A505">
        <v>5553</v>
      </c>
      <c r="B505">
        <v>9</v>
      </c>
      <c r="C505" t="s">
        <v>14127</v>
      </c>
      <c r="D505" t="s">
        <v>14128</v>
      </c>
      <c r="E505">
        <v>22.11</v>
      </c>
      <c r="F505">
        <v>20</v>
      </c>
      <c r="G505">
        <v>25</v>
      </c>
      <c r="H505">
        <v>2014.22</v>
      </c>
      <c r="I505">
        <v>2013</v>
      </c>
      <c r="J505">
        <v>2016</v>
      </c>
      <c r="K505" t="s">
        <v>14129</v>
      </c>
      <c r="L505" t="s">
        <v>14130</v>
      </c>
      <c r="M505" s="15"/>
      <c r="N505" s="7"/>
      <c r="P505" t="s">
        <v>74</v>
      </c>
      <c r="Q505" s="5">
        <v>0.44400000000000001</v>
      </c>
      <c r="R505" t="s">
        <v>99</v>
      </c>
      <c r="S505" s="5">
        <v>0.33300000000000002</v>
      </c>
      <c r="T505" t="s">
        <v>5600</v>
      </c>
      <c r="U505" s="5">
        <v>0.111</v>
      </c>
      <c r="V505" t="s">
        <v>72</v>
      </c>
      <c r="W505" s="5">
        <v>0.111</v>
      </c>
      <c r="Y505" s="5">
        <v>0</v>
      </c>
      <c r="Z505" s="28">
        <v>5553</v>
      </c>
      <c r="AA505">
        <v>9</v>
      </c>
      <c r="AB505">
        <v>0.71399999999999997</v>
      </c>
      <c r="AC505">
        <v>0.875</v>
      </c>
      <c r="AD505">
        <v>0.80300000000000005</v>
      </c>
      <c r="AE505">
        <f>IF(AD505&gt;=0.9,1,0)</f>
        <v>0</v>
      </c>
      <c r="AF505">
        <f>IF(AND(AD505&gt;=0.4,AD505&lt;=0.6),1,0)</f>
        <v>0</v>
      </c>
      <c r="AG505">
        <f>IF(AND(AD505&gt;0.6,AD505&lt;0.9),1,0)</f>
        <v>1</v>
      </c>
      <c r="AH505">
        <f>1-AE505-AF505-AG505</f>
        <v>0</v>
      </c>
      <c r="AI505">
        <f>AE505*B505</f>
        <v>0</v>
      </c>
      <c r="AJ505">
        <f>AF505*B505</f>
        <v>0</v>
      </c>
      <c r="AK505">
        <f>AG505*B505</f>
        <v>9</v>
      </c>
      <c r="AL505">
        <f>AH505*B505</f>
        <v>0</v>
      </c>
      <c r="AM505" s="32">
        <v>2.1287777777777777</v>
      </c>
    </row>
    <row r="506" spans="1:41" x14ac:dyDescent="0.3">
      <c r="A506">
        <v>5659</v>
      </c>
      <c r="B506">
        <v>9</v>
      </c>
      <c r="C506" t="s">
        <v>14200</v>
      </c>
      <c r="D506" t="s">
        <v>14201</v>
      </c>
      <c r="E506">
        <v>21.44</v>
      </c>
      <c r="F506">
        <v>20</v>
      </c>
      <c r="G506">
        <v>23</v>
      </c>
      <c r="H506">
        <v>2016.11</v>
      </c>
      <c r="I506">
        <v>2013</v>
      </c>
      <c r="J506">
        <v>2018</v>
      </c>
      <c r="K506" t="s">
        <v>14202</v>
      </c>
      <c r="L506" t="s">
        <v>14203</v>
      </c>
      <c r="M506" s="15"/>
      <c r="N506" s="7"/>
      <c r="P506" t="s">
        <v>5020</v>
      </c>
      <c r="Q506" s="5">
        <v>0.222</v>
      </c>
      <c r="R506" t="s">
        <v>3991</v>
      </c>
      <c r="S506" s="5">
        <v>0.111</v>
      </c>
      <c r="T506" t="s">
        <v>14204</v>
      </c>
      <c r="U506" s="5">
        <v>0.111</v>
      </c>
      <c r="V506" t="s">
        <v>14205</v>
      </c>
      <c r="W506" s="5">
        <v>0.111</v>
      </c>
      <c r="X506" t="s">
        <v>27</v>
      </c>
      <c r="Y506" s="5">
        <v>0.111</v>
      </c>
      <c r="Z506" s="28">
        <v>5659</v>
      </c>
      <c r="AA506">
        <v>9</v>
      </c>
      <c r="AB506">
        <v>0.57899999999999996</v>
      </c>
      <c r="AC506">
        <v>0.90500000000000003</v>
      </c>
      <c r="AD506">
        <v>0.82399999999999995</v>
      </c>
      <c r="AE506">
        <f>IF(AD506&gt;=0.9,1,0)</f>
        <v>0</v>
      </c>
      <c r="AF506">
        <f>IF(AND(AD506&gt;=0.4,AD506&lt;=0.6),1,0)</f>
        <v>0</v>
      </c>
      <c r="AG506">
        <f>IF(AND(AD506&gt;0.6,AD506&lt;0.9),1,0)</f>
        <v>1</v>
      </c>
      <c r="AH506">
        <f>1-AE506-AF506-AG506</f>
        <v>0</v>
      </c>
      <c r="AI506">
        <f>AE506*B506</f>
        <v>0</v>
      </c>
      <c r="AJ506">
        <f>AF506*B506</f>
        <v>0</v>
      </c>
      <c r="AK506">
        <f>AG506*B506</f>
        <v>9</v>
      </c>
      <c r="AL506">
        <f>AH506*B506</f>
        <v>0</v>
      </c>
      <c r="AM506" s="32">
        <v>1.0880000000000001</v>
      </c>
    </row>
    <row r="507" spans="1:41" x14ac:dyDescent="0.3">
      <c r="A507">
        <v>4674</v>
      </c>
      <c r="B507">
        <v>9</v>
      </c>
      <c r="C507" t="s">
        <v>13309</v>
      </c>
      <c r="D507" t="s">
        <v>13310</v>
      </c>
      <c r="E507">
        <v>25.78</v>
      </c>
      <c r="F507">
        <v>21</v>
      </c>
      <c r="G507">
        <v>30</v>
      </c>
      <c r="H507">
        <v>2014</v>
      </c>
      <c r="I507">
        <v>2012</v>
      </c>
      <c r="J507">
        <v>2016</v>
      </c>
      <c r="K507" t="s">
        <v>13311</v>
      </c>
      <c r="L507" t="s">
        <v>13312</v>
      </c>
      <c r="M507" s="15"/>
      <c r="N507" s="7"/>
      <c r="P507" t="s">
        <v>4200</v>
      </c>
      <c r="Q507" s="5">
        <v>0.222</v>
      </c>
      <c r="R507" t="s">
        <v>13313</v>
      </c>
      <c r="S507" s="5">
        <v>0.111</v>
      </c>
      <c r="T507" t="s">
        <v>4885</v>
      </c>
      <c r="U507" s="5">
        <v>0.111</v>
      </c>
      <c r="V507" t="s">
        <v>5145</v>
      </c>
      <c r="W507" s="5">
        <v>0.111</v>
      </c>
      <c r="X507" t="s">
        <v>6306</v>
      </c>
      <c r="Y507" s="5">
        <v>0.111</v>
      </c>
      <c r="Z507" s="28">
        <v>4674</v>
      </c>
      <c r="AA507">
        <v>9</v>
      </c>
      <c r="AB507">
        <v>0.625</v>
      </c>
      <c r="AC507">
        <v>0.76200000000000001</v>
      </c>
      <c r="AD507">
        <v>0.68</v>
      </c>
      <c r="AE507">
        <f>IF(AD507&gt;=0.9,1,0)</f>
        <v>0</v>
      </c>
      <c r="AF507">
        <f>IF(AND(AD507&gt;=0.4,AD507&lt;=0.6),1,0)</f>
        <v>0</v>
      </c>
      <c r="AG507">
        <f>IF(AND(AD507&gt;0.6,AD507&lt;0.9),1,0)</f>
        <v>1</v>
      </c>
      <c r="AH507">
        <f>1-AE507-AF507-AG507</f>
        <v>0</v>
      </c>
      <c r="AI507">
        <f>AE507*B507</f>
        <v>0</v>
      </c>
      <c r="AJ507">
        <f>AF507*B507</f>
        <v>0</v>
      </c>
      <c r="AK507">
        <f>AG507*B507</f>
        <v>9</v>
      </c>
      <c r="AL507">
        <f>AH507*B507</f>
        <v>0</v>
      </c>
      <c r="AM507" s="32">
        <v>1.907777777777778</v>
      </c>
    </row>
    <row r="508" spans="1:41" x14ac:dyDescent="0.3">
      <c r="A508">
        <v>4796</v>
      </c>
      <c r="B508">
        <v>9</v>
      </c>
      <c r="C508" t="s">
        <v>6553</v>
      </c>
      <c r="D508" t="s">
        <v>6554</v>
      </c>
      <c r="E508">
        <v>98.78</v>
      </c>
      <c r="F508">
        <v>97</v>
      </c>
      <c r="G508">
        <v>100</v>
      </c>
      <c r="H508">
        <v>2012.22</v>
      </c>
      <c r="I508">
        <v>2012</v>
      </c>
      <c r="J508">
        <v>2013</v>
      </c>
      <c r="K508" t="s">
        <v>2084</v>
      </c>
      <c r="L508" t="s">
        <v>2085</v>
      </c>
      <c r="M508" s="15"/>
      <c r="N508" s="7"/>
      <c r="P508" t="s">
        <v>3938</v>
      </c>
      <c r="Q508" s="5">
        <v>1</v>
      </c>
      <c r="S508" s="5">
        <v>0</v>
      </c>
      <c r="U508" s="5">
        <v>0</v>
      </c>
      <c r="W508" s="5">
        <v>0</v>
      </c>
      <c r="Y508" s="5">
        <v>0</v>
      </c>
      <c r="Z508" s="28">
        <v>4796</v>
      </c>
      <c r="AA508">
        <v>9</v>
      </c>
      <c r="AB508">
        <v>0.47899999999999998</v>
      </c>
      <c r="AC508">
        <v>0.55100000000000005</v>
      </c>
      <c r="AD508">
        <v>0.51900000000000002</v>
      </c>
      <c r="AE508">
        <f>IF(AD508&gt;=0.9,1,0)</f>
        <v>0</v>
      </c>
      <c r="AF508">
        <f>IF(AND(AD508&gt;=0.4,AD508&lt;=0.6),1,0)</f>
        <v>1</v>
      </c>
      <c r="AG508">
        <f>IF(AND(AD508&gt;0.6,AD508&lt;0.9),1,0)</f>
        <v>0</v>
      </c>
      <c r="AH508">
        <f>1-AE508-AF508-AG508</f>
        <v>0</v>
      </c>
      <c r="AI508">
        <f>AE508*B508</f>
        <v>0</v>
      </c>
      <c r="AJ508">
        <f>AF508*B508</f>
        <v>9</v>
      </c>
      <c r="AK508">
        <f>AG508*B508</f>
        <v>0</v>
      </c>
      <c r="AL508">
        <f>AH508*B508</f>
        <v>0</v>
      </c>
      <c r="AM508" s="32">
        <v>2.4423333333333335</v>
      </c>
    </row>
    <row r="509" spans="1:41" x14ac:dyDescent="0.3">
      <c r="A509">
        <v>4906</v>
      </c>
      <c r="B509">
        <v>9</v>
      </c>
      <c r="C509" t="s">
        <v>6623</v>
      </c>
      <c r="D509" t="s">
        <v>13516</v>
      </c>
      <c r="E509">
        <v>21.56</v>
      </c>
      <c r="F509">
        <v>20</v>
      </c>
      <c r="G509">
        <v>25</v>
      </c>
      <c r="H509">
        <v>2013.78</v>
      </c>
      <c r="I509">
        <v>2012</v>
      </c>
      <c r="J509">
        <v>2016</v>
      </c>
      <c r="K509" t="s">
        <v>2127</v>
      </c>
      <c r="L509" t="s">
        <v>13517</v>
      </c>
      <c r="M509" s="15"/>
      <c r="N509" s="7"/>
      <c r="P509" t="s">
        <v>72</v>
      </c>
      <c r="Q509" s="5">
        <v>0.66700000000000004</v>
      </c>
      <c r="R509" t="s">
        <v>13</v>
      </c>
      <c r="S509" s="5">
        <v>0.111</v>
      </c>
      <c r="T509" t="s">
        <v>5600</v>
      </c>
      <c r="U509" s="5">
        <v>0.111</v>
      </c>
      <c r="V509" t="s">
        <v>99</v>
      </c>
      <c r="W509" s="5">
        <v>0.111</v>
      </c>
      <c r="Y509" s="5">
        <v>0</v>
      </c>
      <c r="Z509" s="28">
        <v>4906</v>
      </c>
      <c r="AA509">
        <v>9</v>
      </c>
      <c r="AB509">
        <v>0.7</v>
      </c>
      <c r="AC509">
        <v>0.95199999999999996</v>
      </c>
      <c r="AD509">
        <v>0.86499999999999999</v>
      </c>
      <c r="AE509">
        <f>IF(AD509&gt;=0.9,1,0)</f>
        <v>0</v>
      </c>
      <c r="AF509">
        <f>IF(AND(AD509&gt;=0.4,AD509&lt;=0.6),1,0)</f>
        <v>0</v>
      </c>
      <c r="AG509">
        <f>IF(AND(AD509&gt;0.6,AD509&lt;0.9),1,0)</f>
        <v>1</v>
      </c>
      <c r="AH509">
        <f>1-AE509-AF509-AG509</f>
        <v>0</v>
      </c>
      <c r="AI509">
        <f>AE509*B509</f>
        <v>0</v>
      </c>
      <c r="AJ509">
        <f>AF509*B509</f>
        <v>0</v>
      </c>
      <c r="AK509">
        <f>AG509*B509</f>
        <v>9</v>
      </c>
      <c r="AL509">
        <f>AH509*B509</f>
        <v>0</v>
      </c>
      <c r="AM509" s="32">
        <v>2.153111111111111</v>
      </c>
    </row>
    <row r="510" spans="1:41" x14ac:dyDescent="0.3">
      <c r="A510">
        <v>4907</v>
      </c>
      <c r="B510">
        <v>9</v>
      </c>
      <c r="C510" t="s">
        <v>13518</v>
      </c>
      <c r="D510" t="s">
        <v>13519</v>
      </c>
      <c r="E510">
        <v>23.67</v>
      </c>
      <c r="F510">
        <v>20</v>
      </c>
      <c r="G510">
        <v>27</v>
      </c>
      <c r="H510">
        <v>2014.11</v>
      </c>
      <c r="I510">
        <v>2012</v>
      </c>
      <c r="J510">
        <v>2018</v>
      </c>
      <c r="K510" t="s">
        <v>13520</v>
      </c>
      <c r="L510" t="s">
        <v>13521</v>
      </c>
      <c r="M510" s="15"/>
      <c r="N510" s="7"/>
      <c r="P510" t="s">
        <v>74</v>
      </c>
      <c r="Q510" s="5">
        <v>0.55600000000000005</v>
      </c>
      <c r="R510" t="s">
        <v>72</v>
      </c>
      <c r="S510" s="5">
        <v>0.44400000000000001</v>
      </c>
      <c r="U510" s="5">
        <v>0</v>
      </c>
      <c r="W510" s="5">
        <v>0</v>
      </c>
      <c r="Y510" s="5">
        <v>0</v>
      </c>
      <c r="Z510" s="28">
        <v>4907</v>
      </c>
      <c r="AA510">
        <v>9</v>
      </c>
      <c r="AB510">
        <v>0.68400000000000005</v>
      </c>
      <c r="AC510">
        <v>0.91700000000000004</v>
      </c>
      <c r="AD510">
        <v>0.80800000000000005</v>
      </c>
      <c r="AE510">
        <f>IF(AD510&gt;=0.9,1,0)</f>
        <v>0</v>
      </c>
      <c r="AF510">
        <f>IF(AND(AD510&gt;=0.4,AD510&lt;=0.6),1,0)</f>
        <v>0</v>
      </c>
      <c r="AG510">
        <f>IF(AND(AD510&gt;0.6,AD510&lt;0.9),1,0)</f>
        <v>1</v>
      </c>
      <c r="AH510">
        <f>1-AE510-AF510-AG510</f>
        <v>0</v>
      </c>
      <c r="AI510">
        <f>AE510*B510</f>
        <v>0</v>
      </c>
      <c r="AJ510">
        <f>AF510*B510</f>
        <v>0</v>
      </c>
      <c r="AK510">
        <f>AG510*B510</f>
        <v>9</v>
      </c>
      <c r="AL510">
        <f>AH510*B510</f>
        <v>0</v>
      </c>
      <c r="AM510" s="32">
        <v>2.0537777777777779</v>
      </c>
    </row>
    <row r="511" spans="1:41" x14ac:dyDescent="0.3">
      <c r="A511">
        <v>4909</v>
      </c>
      <c r="B511">
        <v>9</v>
      </c>
      <c r="C511" t="s">
        <v>6624</v>
      </c>
      <c r="D511" t="s">
        <v>13526</v>
      </c>
      <c r="E511">
        <v>21.78</v>
      </c>
      <c r="F511">
        <v>20</v>
      </c>
      <c r="G511">
        <v>24</v>
      </c>
      <c r="H511">
        <v>2013.11</v>
      </c>
      <c r="I511">
        <v>2012</v>
      </c>
      <c r="J511">
        <v>2014</v>
      </c>
      <c r="K511" t="s">
        <v>2128</v>
      </c>
      <c r="L511" t="s">
        <v>13527</v>
      </c>
      <c r="M511" s="15"/>
      <c r="N511" s="7"/>
      <c r="P511" t="s">
        <v>72</v>
      </c>
      <c r="Q511" s="5">
        <v>1</v>
      </c>
      <c r="S511" s="5">
        <v>0</v>
      </c>
      <c r="U511" s="5">
        <v>0</v>
      </c>
      <c r="W511" s="5">
        <v>0</v>
      </c>
      <c r="Y511" s="5">
        <v>0</v>
      </c>
      <c r="Z511" s="28">
        <v>4909</v>
      </c>
      <c r="AA511">
        <v>9</v>
      </c>
      <c r="AB511">
        <v>0.8</v>
      </c>
      <c r="AC511">
        <v>0.89500000000000002</v>
      </c>
      <c r="AD511">
        <v>0.84</v>
      </c>
      <c r="AE511">
        <f>IF(AD511&gt;=0.9,1,0)</f>
        <v>0</v>
      </c>
      <c r="AF511">
        <f>IF(AND(AD511&gt;=0.4,AD511&lt;=0.6),1,0)</f>
        <v>0</v>
      </c>
      <c r="AG511">
        <f>IF(AND(AD511&gt;0.6,AD511&lt;0.9),1,0)</f>
        <v>1</v>
      </c>
      <c r="AH511">
        <f>1-AE511-AF511-AG511</f>
        <v>0</v>
      </c>
      <c r="AI511">
        <f>AE511*B511</f>
        <v>0</v>
      </c>
      <c r="AJ511">
        <f>AF511*B511</f>
        <v>0</v>
      </c>
      <c r="AK511">
        <f>AG511*B511</f>
        <v>9</v>
      </c>
      <c r="AL511">
        <f>AH511*B511</f>
        <v>0</v>
      </c>
      <c r="AM511" s="32">
        <v>2.3546666666666667</v>
      </c>
    </row>
    <row r="512" spans="1:41" x14ac:dyDescent="0.3">
      <c r="A512">
        <v>4918</v>
      </c>
      <c r="B512">
        <v>9</v>
      </c>
      <c r="C512" t="s">
        <v>6628</v>
      </c>
      <c r="D512" t="s">
        <v>6629</v>
      </c>
      <c r="E512">
        <v>25.56</v>
      </c>
      <c r="F512">
        <v>20</v>
      </c>
      <c r="G512">
        <v>30</v>
      </c>
      <c r="H512">
        <v>2014</v>
      </c>
      <c r="I512">
        <v>2012</v>
      </c>
      <c r="J512">
        <v>2016</v>
      </c>
      <c r="K512" t="s">
        <v>2132</v>
      </c>
      <c r="L512" t="s">
        <v>2133</v>
      </c>
      <c r="M512" s="15"/>
      <c r="N512" s="7"/>
      <c r="P512" t="s">
        <v>72</v>
      </c>
      <c r="Q512" s="5">
        <v>0.77800000000000002</v>
      </c>
      <c r="R512" t="s">
        <v>5487</v>
      </c>
      <c r="S512" s="5">
        <v>0.111</v>
      </c>
      <c r="T512" t="s">
        <v>15</v>
      </c>
      <c r="U512" s="5">
        <v>0.111</v>
      </c>
      <c r="W512" s="5">
        <v>0</v>
      </c>
      <c r="Y512" s="5">
        <v>0</v>
      </c>
      <c r="Z512" s="28">
        <v>4918</v>
      </c>
      <c r="AA512">
        <v>9</v>
      </c>
      <c r="AB512">
        <v>0.68400000000000005</v>
      </c>
      <c r="AC512">
        <v>0.92900000000000005</v>
      </c>
      <c r="AD512">
        <v>0.79700000000000004</v>
      </c>
      <c r="AE512">
        <f>IF(AD512&gt;=0.9,1,0)</f>
        <v>0</v>
      </c>
      <c r="AF512">
        <f>IF(AND(AD512&gt;=0.4,AD512&lt;=0.6),1,0)</f>
        <v>0</v>
      </c>
      <c r="AG512">
        <f>IF(AND(AD512&gt;0.6,AD512&lt;0.9),1,0)</f>
        <v>1</v>
      </c>
      <c r="AH512">
        <f>1-AE512-AF512-AG512</f>
        <v>0</v>
      </c>
      <c r="AI512">
        <f>AE512*B512</f>
        <v>0</v>
      </c>
      <c r="AJ512">
        <f>AF512*B512</f>
        <v>0</v>
      </c>
      <c r="AK512">
        <f>AG512*B512</f>
        <v>9</v>
      </c>
      <c r="AL512">
        <f>AH512*B512</f>
        <v>0</v>
      </c>
      <c r="AM512" s="32">
        <v>2.1255555555555556</v>
      </c>
    </row>
    <row r="513" spans="1:39" x14ac:dyDescent="0.3">
      <c r="A513">
        <v>4923</v>
      </c>
      <c r="B513">
        <v>9</v>
      </c>
      <c r="C513" t="s">
        <v>13538</v>
      </c>
      <c r="D513" t="s">
        <v>13539</v>
      </c>
      <c r="E513">
        <v>24</v>
      </c>
      <c r="F513">
        <v>20</v>
      </c>
      <c r="G513">
        <v>27</v>
      </c>
      <c r="H513">
        <v>2013.22</v>
      </c>
      <c r="I513">
        <v>2012</v>
      </c>
      <c r="J513">
        <v>2014</v>
      </c>
      <c r="K513" t="s">
        <v>13540</v>
      </c>
      <c r="L513" t="s">
        <v>13541</v>
      </c>
      <c r="M513" s="15"/>
      <c r="N513" s="7"/>
      <c r="P513" t="s">
        <v>132</v>
      </c>
      <c r="Q513" s="5">
        <v>0.44400000000000001</v>
      </c>
      <c r="R513" t="s">
        <v>12383</v>
      </c>
      <c r="S513" s="5">
        <v>0.111</v>
      </c>
      <c r="T513" t="s">
        <v>5495</v>
      </c>
      <c r="U513" s="5">
        <v>0.111</v>
      </c>
      <c r="V513" t="s">
        <v>74</v>
      </c>
      <c r="W513" s="5">
        <v>0.111</v>
      </c>
      <c r="X513" t="s">
        <v>3673</v>
      </c>
      <c r="Y513" s="5">
        <v>0.111</v>
      </c>
      <c r="Z513" s="28">
        <v>4923</v>
      </c>
      <c r="AA513">
        <v>9</v>
      </c>
      <c r="AB513">
        <v>0.52400000000000002</v>
      </c>
      <c r="AC513">
        <v>0.82599999999999996</v>
      </c>
      <c r="AD513">
        <v>0.69599999999999995</v>
      </c>
      <c r="AE513">
        <f>IF(AD513&gt;=0.9,1,0)</f>
        <v>0</v>
      </c>
      <c r="AF513">
        <f>IF(AND(AD513&gt;=0.4,AD513&lt;=0.6),1,0)</f>
        <v>0</v>
      </c>
      <c r="AG513">
        <f>IF(AND(AD513&gt;0.6,AD513&lt;0.9),1,0)</f>
        <v>1</v>
      </c>
      <c r="AH513">
        <f>1-AE513-AF513-AG513</f>
        <v>0</v>
      </c>
      <c r="AI513">
        <f>AE513*B513</f>
        <v>0</v>
      </c>
      <c r="AJ513">
        <f>AF513*B513</f>
        <v>0</v>
      </c>
      <c r="AK513">
        <f>AG513*B513</f>
        <v>9</v>
      </c>
      <c r="AL513">
        <f>AH513*B513</f>
        <v>0</v>
      </c>
      <c r="AM513" s="32">
        <v>1.9515555555555555</v>
      </c>
    </row>
    <row r="514" spans="1:39" x14ac:dyDescent="0.3">
      <c r="A514">
        <v>5007</v>
      </c>
      <c r="B514">
        <v>9</v>
      </c>
      <c r="C514" t="s">
        <v>13632</v>
      </c>
      <c r="D514" t="s">
        <v>6674</v>
      </c>
      <c r="E514">
        <v>35.56</v>
      </c>
      <c r="F514">
        <v>32</v>
      </c>
      <c r="G514">
        <v>40</v>
      </c>
      <c r="H514">
        <v>2013.22</v>
      </c>
      <c r="I514">
        <v>2012</v>
      </c>
      <c r="J514">
        <v>2016</v>
      </c>
      <c r="K514" t="s">
        <v>13633</v>
      </c>
      <c r="L514" t="s">
        <v>2166</v>
      </c>
      <c r="M514" s="15"/>
      <c r="N514" s="7"/>
      <c r="P514" t="s">
        <v>4733</v>
      </c>
      <c r="Q514" s="5">
        <v>0.44400000000000001</v>
      </c>
      <c r="R514" t="s">
        <v>5239</v>
      </c>
      <c r="S514" s="5">
        <v>0.33300000000000002</v>
      </c>
      <c r="T514" t="s">
        <v>4602</v>
      </c>
      <c r="U514" s="5">
        <v>0.111</v>
      </c>
      <c r="V514" t="s">
        <v>5047</v>
      </c>
      <c r="W514" s="5">
        <v>0.111</v>
      </c>
      <c r="Y514" s="5">
        <v>0</v>
      </c>
      <c r="Z514" s="28">
        <v>5007</v>
      </c>
      <c r="AA514">
        <v>9</v>
      </c>
      <c r="AB514">
        <v>0.76900000000000002</v>
      </c>
      <c r="AC514">
        <v>0.88200000000000001</v>
      </c>
      <c r="AD514">
        <v>0.81499999999999995</v>
      </c>
      <c r="AE514">
        <f>IF(AD514&gt;=0.9,1,0)</f>
        <v>0</v>
      </c>
      <c r="AF514">
        <f>IF(AND(AD514&gt;=0.4,AD514&lt;=0.6),1,0)</f>
        <v>0</v>
      </c>
      <c r="AG514">
        <f>IF(AND(AD514&gt;0.6,AD514&lt;0.9),1,0)</f>
        <v>1</v>
      </c>
      <c r="AH514">
        <f>1-AE514-AF514-AG514</f>
        <v>0</v>
      </c>
      <c r="AI514">
        <f>AE514*B514</f>
        <v>0</v>
      </c>
      <c r="AJ514">
        <f>AF514*B514</f>
        <v>0</v>
      </c>
      <c r="AK514">
        <f>AG514*B514</f>
        <v>9</v>
      </c>
      <c r="AL514">
        <f>AH514*B514</f>
        <v>0</v>
      </c>
      <c r="AM514" s="32">
        <v>1.7898888888888891</v>
      </c>
    </row>
    <row r="515" spans="1:39" x14ac:dyDescent="0.3">
      <c r="A515">
        <v>5301</v>
      </c>
      <c r="B515">
        <v>9</v>
      </c>
      <c r="C515" t="s">
        <v>6845</v>
      </c>
      <c r="D515" t="s">
        <v>13897</v>
      </c>
      <c r="E515">
        <v>24.44</v>
      </c>
      <c r="F515">
        <v>21</v>
      </c>
      <c r="G515">
        <v>27</v>
      </c>
      <c r="H515">
        <v>2016.22</v>
      </c>
      <c r="I515">
        <v>2012</v>
      </c>
      <c r="J515">
        <v>2018</v>
      </c>
      <c r="K515" t="s">
        <v>2276</v>
      </c>
      <c r="L515" t="s">
        <v>13898</v>
      </c>
      <c r="M515" s="15"/>
      <c r="N515" s="7"/>
      <c r="P515" t="s">
        <v>6846</v>
      </c>
      <c r="Q515" s="5">
        <v>0.44400000000000001</v>
      </c>
      <c r="R515" t="s">
        <v>86</v>
      </c>
      <c r="S515" s="5">
        <v>0.222</v>
      </c>
      <c r="T515" t="s">
        <v>3864</v>
      </c>
      <c r="U515" s="5">
        <v>0.111</v>
      </c>
      <c r="V515" t="s">
        <v>186</v>
      </c>
      <c r="W515" s="5">
        <v>0.111</v>
      </c>
      <c r="X515" t="s">
        <v>72</v>
      </c>
      <c r="Y515" s="5">
        <v>0.111</v>
      </c>
      <c r="Z515" s="28">
        <v>5301</v>
      </c>
      <c r="AA515">
        <v>9</v>
      </c>
      <c r="AB515">
        <v>0.4</v>
      </c>
      <c r="AC515">
        <v>0.76900000000000002</v>
      </c>
      <c r="AD515">
        <v>0.60399999999999998</v>
      </c>
      <c r="AE515">
        <f>IF(AD515&gt;=0.9,1,0)</f>
        <v>0</v>
      </c>
      <c r="AF515">
        <f>IF(AND(AD515&gt;=0.4,AD515&lt;=0.6),1,0)</f>
        <v>0</v>
      </c>
      <c r="AG515">
        <f>IF(AND(AD515&gt;0.6,AD515&lt;0.9),1,0)</f>
        <v>1</v>
      </c>
      <c r="AH515">
        <f>1-AE515-AF515-AG515</f>
        <v>0</v>
      </c>
      <c r="AI515">
        <f>AE515*B515</f>
        <v>0</v>
      </c>
      <c r="AJ515">
        <f>AF515*B515</f>
        <v>0</v>
      </c>
      <c r="AK515">
        <f>AG515*B515</f>
        <v>9</v>
      </c>
      <c r="AL515">
        <f>AH515*B515</f>
        <v>0</v>
      </c>
      <c r="AM515" s="32">
        <v>1.2344444444444445</v>
      </c>
    </row>
    <row r="516" spans="1:39" x14ac:dyDescent="0.3">
      <c r="A516">
        <v>4350</v>
      </c>
      <c r="B516">
        <v>9</v>
      </c>
      <c r="C516" t="s">
        <v>6309</v>
      </c>
      <c r="D516" t="s">
        <v>13046</v>
      </c>
      <c r="E516">
        <v>32.33</v>
      </c>
      <c r="F516">
        <v>28</v>
      </c>
      <c r="G516">
        <v>37</v>
      </c>
      <c r="H516">
        <v>2013.44</v>
      </c>
      <c r="I516">
        <v>2011</v>
      </c>
      <c r="J516">
        <v>2015</v>
      </c>
      <c r="K516" t="s">
        <v>1919</v>
      </c>
      <c r="L516" t="s">
        <v>13047</v>
      </c>
      <c r="M516" s="15"/>
      <c r="N516" s="7"/>
      <c r="P516" t="s">
        <v>74</v>
      </c>
      <c r="Q516" s="5">
        <v>0.88900000000000001</v>
      </c>
      <c r="R516" t="s">
        <v>99</v>
      </c>
      <c r="S516" s="5">
        <v>0.111</v>
      </c>
      <c r="U516" s="5">
        <v>0</v>
      </c>
      <c r="W516" s="5">
        <v>0</v>
      </c>
      <c r="Y516" s="5">
        <v>0</v>
      </c>
      <c r="Z516" s="28">
        <v>4350</v>
      </c>
      <c r="AA516">
        <v>9</v>
      </c>
      <c r="AB516">
        <v>0.63300000000000001</v>
      </c>
      <c r="AC516">
        <v>0.90300000000000002</v>
      </c>
      <c r="AD516">
        <v>0.79</v>
      </c>
      <c r="AE516">
        <f>IF(AD516&gt;=0.9,1,0)</f>
        <v>0</v>
      </c>
      <c r="AF516">
        <f>IF(AND(AD516&gt;=0.4,AD516&lt;=0.6),1,0)</f>
        <v>0</v>
      </c>
      <c r="AG516">
        <f>IF(AND(AD516&gt;0.6,AD516&lt;0.9),1,0)</f>
        <v>1</v>
      </c>
      <c r="AH516">
        <f>1-AE516-AF516-AG516</f>
        <v>0</v>
      </c>
      <c r="AI516">
        <f>AE516*B516</f>
        <v>0</v>
      </c>
      <c r="AJ516">
        <f>AF516*B516</f>
        <v>0</v>
      </c>
      <c r="AK516">
        <f>AG516*B516</f>
        <v>9</v>
      </c>
      <c r="AL516">
        <f>AH516*B516</f>
        <v>0</v>
      </c>
      <c r="AM516" s="32">
        <v>2.2703333333333333</v>
      </c>
    </row>
    <row r="517" spans="1:39" x14ac:dyDescent="0.3">
      <c r="A517">
        <v>4438</v>
      </c>
      <c r="B517">
        <v>9</v>
      </c>
      <c r="C517" t="s">
        <v>13130</v>
      </c>
      <c r="D517" t="s">
        <v>13131</v>
      </c>
      <c r="E517">
        <v>20.22</v>
      </c>
      <c r="F517">
        <v>20</v>
      </c>
      <c r="G517">
        <v>22</v>
      </c>
      <c r="H517">
        <v>2013.44</v>
      </c>
      <c r="I517">
        <v>2011</v>
      </c>
      <c r="J517">
        <v>2015</v>
      </c>
      <c r="K517" t="s">
        <v>13132</v>
      </c>
      <c r="L517" t="s">
        <v>13133</v>
      </c>
      <c r="M517" s="15"/>
      <c r="N517" s="7"/>
      <c r="P517" t="s">
        <v>7487</v>
      </c>
      <c r="Q517" s="5">
        <v>0.77800000000000002</v>
      </c>
      <c r="R517" t="s">
        <v>6140</v>
      </c>
      <c r="S517" s="5">
        <v>0.222</v>
      </c>
      <c r="U517" s="5">
        <v>0</v>
      </c>
      <c r="W517" s="5">
        <v>0</v>
      </c>
      <c r="Y517" s="5">
        <v>0</v>
      </c>
      <c r="Z517" s="28">
        <v>4438</v>
      </c>
      <c r="AA517">
        <v>9</v>
      </c>
      <c r="AB517">
        <v>0.52400000000000002</v>
      </c>
      <c r="AC517">
        <v>0.68400000000000005</v>
      </c>
      <c r="AD517">
        <v>0.56699999999999995</v>
      </c>
      <c r="AE517">
        <f>IF(AD517&gt;=0.9,1,0)</f>
        <v>0</v>
      </c>
      <c r="AF517">
        <f>IF(AND(AD517&gt;=0.4,AD517&lt;=0.6),1,0)</f>
        <v>1</v>
      </c>
      <c r="AG517">
        <f>IF(AND(AD517&gt;0.6,AD517&lt;0.9),1,0)</f>
        <v>0</v>
      </c>
      <c r="AH517">
        <f>1-AE517-AF517-AG517</f>
        <v>0</v>
      </c>
      <c r="AI517">
        <f>AE517*B517</f>
        <v>0</v>
      </c>
      <c r="AJ517">
        <f>AF517*B517</f>
        <v>9</v>
      </c>
      <c r="AK517">
        <f>AG517*B517</f>
        <v>0</v>
      </c>
      <c r="AL517">
        <f>AH517*B517</f>
        <v>0</v>
      </c>
      <c r="AM517" s="32">
        <v>1.3152222222222223</v>
      </c>
    </row>
    <row r="518" spans="1:39" x14ac:dyDescent="0.3">
      <c r="A518">
        <v>3786</v>
      </c>
      <c r="B518">
        <v>9</v>
      </c>
      <c r="C518" t="s">
        <v>12517</v>
      </c>
      <c r="D518" t="s">
        <v>12518</v>
      </c>
      <c r="E518">
        <v>24.89</v>
      </c>
      <c r="F518">
        <v>21</v>
      </c>
      <c r="G518">
        <v>34</v>
      </c>
      <c r="H518">
        <v>2012.67</v>
      </c>
      <c r="I518">
        <v>2010</v>
      </c>
      <c r="J518">
        <v>2016</v>
      </c>
      <c r="K518" t="s">
        <v>12519</v>
      </c>
      <c r="L518" t="s">
        <v>12520</v>
      </c>
      <c r="M518" s="15"/>
      <c r="N518" s="7"/>
      <c r="P518" t="s">
        <v>4969</v>
      </c>
      <c r="Q518" s="5">
        <v>0.55600000000000005</v>
      </c>
      <c r="R518" t="s">
        <v>6117</v>
      </c>
      <c r="S518" s="5">
        <v>0.111</v>
      </c>
      <c r="T518" t="s">
        <v>7811</v>
      </c>
      <c r="U518" s="5">
        <v>0.111</v>
      </c>
      <c r="V518" t="s">
        <v>3800</v>
      </c>
      <c r="W518" s="5">
        <v>0.111</v>
      </c>
      <c r="X518" t="s">
        <v>4430</v>
      </c>
      <c r="Y518" s="5">
        <v>0.111</v>
      </c>
      <c r="Z518" s="28">
        <v>3786</v>
      </c>
      <c r="AA518">
        <v>9</v>
      </c>
      <c r="AB518">
        <v>0.42899999999999999</v>
      </c>
      <c r="AC518">
        <v>0.61899999999999999</v>
      </c>
      <c r="AD518">
        <v>0.51100000000000001</v>
      </c>
      <c r="AE518">
        <f>IF(AD518&gt;=0.9,1,0)</f>
        <v>0</v>
      </c>
      <c r="AF518">
        <f>IF(AND(AD518&gt;=0.4,AD518&lt;=0.6),1,0)</f>
        <v>1</v>
      </c>
      <c r="AG518">
        <f>IF(AND(AD518&gt;0.6,AD518&lt;0.9),1,0)</f>
        <v>0</v>
      </c>
      <c r="AH518">
        <f>1-AE518-AF518-AG518</f>
        <v>0</v>
      </c>
      <c r="AI518">
        <f>AE518*B518</f>
        <v>0</v>
      </c>
      <c r="AJ518">
        <f>AF518*B518</f>
        <v>9</v>
      </c>
      <c r="AK518">
        <f>AG518*B518</f>
        <v>0</v>
      </c>
      <c r="AL518">
        <f>AH518*B518</f>
        <v>0</v>
      </c>
      <c r="AM518" s="32">
        <v>2.2995555555555556</v>
      </c>
    </row>
    <row r="519" spans="1:39" x14ac:dyDescent="0.3">
      <c r="A519">
        <v>3852</v>
      </c>
      <c r="B519">
        <v>9</v>
      </c>
      <c r="C519" t="s">
        <v>6071</v>
      </c>
      <c r="D519" t="s">
        <v>12549</v>
      </c>
      <c r="E519">
        <v>22.89</v>
      </c>
      <c r="F519">
        <v>21</v>
      </c>
      <c r="G519">
        <v>25</v>
      </c>
      <c r="H519">
        <v>2011</v>
      </c>
      <c r="I519">
        <v>2010</v>
      </c>
      <c r="J519">
        <v>2013</v>
      </c>
      <c r="K519" t="s">
        <v>1752</v>
      </c>
      <c r="L519" t="s">
        <v>12550</v>
      </c>
      <c r="M519" s="15"/>
      <c r="N519" s="7"/>
      <c r="P519" t="s">
        <v>15</v>
      </c>
      <c r="Q519" s="5">
        <v>1</v>
      </c>
      <c r="S519" s="5">
        <v>0</v>
      </c>
      <c r="U519" s="5">
        <v>0</v>
      </c>
      <c r="W519" s="5">
        <v>0</v>
      </c>
      <c r="Y519" s="5">
        <v>0</v>
      </c>
      <c r="Z519" s="28">
        <v>3852</v>
      </c>
      <c r="AA519">
        <v>9</v>
      </c>
      <c r="AB519">
        <v>0.5</v>
      </c>
      <c r="AC519">
        <v>0.71399999999999997</v>
      </c>
      <c r="AD519">
        <v>0.63900000000000001</v>
      </c>
      <c r="AE519">
        <f>IF(AD519&gt;=0.9,1,0)</f>
        <v>0</v>
      </c>
      <c r="AF519">
        <f>IF(AND(AD519&gt;=0.4,AD519&lt;=0.6),1,0)</f>
        <v>0</v>
      </c>
      <c r="AG519">
        <f>IF(AND(AD519&gt;0.6,AD519&lt;0.9),1,0)</f>
        <v>1</v>
      </c>
      <c r="AH519">
        <f>1-AE519-AF519-AG519</f>
        <v>0</v>
      </c>
      <c r="AI519">
        <f>AE519*B519</f>
        <v>0</v>
      </c>
      <c r="AJ519">
        <f>AF519*B519</f>
        <v>0</v>
      </c>
      <c r="AK519">
        <f>AG519*B519</f>
        <v>9</v>
      </c>
      <c r="AL519">
        <f>AH519*B519</f>
        <v>0</v>
      </c>
      <c r="AM519" s="32">
        <v>2.5912222222222225</v>
      </c>
    </row>
    <row r="520" spans="1:39" x14ac:dyDescent="0.3">
      <c r="A520">
        <v>3871</v>
      </c>
      <c r="B520">
        <v>9</v>
      </c>
      <c r="C520" t="s">
        <v>12585</v>
      </c>
      <c r="D520" t="s">
        <v>12586</v>
      </c>
      <c r="E520">
        <v>43.78</v>
      </c>
      <c r="F520">
        <v>35</v>
      </c>
      <c r="G520">
        <v>57</v>
      </c>
      <c r="H520">
        <v>2010</v>
      </c>
      <c r="I520">
        <v>2010</v>
      </c>
      <c r="J520">
        <v>2010</v>
      </c>
      <c r="K520" t="s">
        <v>12587</v>
      </c>
      <c r="L520" t="s">
        <v>12588</v>
      </c>
      <c r="M520" s="15"/>
      <c r="N520" s="7"/>
      <c r="P520" t="s">
        <v>15</v>
      </c>
      <c r="Q520" s="5">
        <v>1</v>
      </c>
      <c r="S520" s="5">
        <v>0</v>
      </c>
      <c r="U520" s="5">
        <v>0</v>
      </c>
      <c r="W520" s="5">
        <v>0</v>
      </c>
      <c r="Y520" s="5">
        <v>0</v>
      </c>
      <c r="Z520" s="28">
        <v>3871</v>
      </c>
      <c r="AA520">
        <v>9</v>
      </c>
      <c r="AB520">
        <v>0.77100000000000002</v>
      </c>
      <c r="AC520">
        <v>0.88200000000000001</v>
      </c>
      <c r="AD520">
        <v>0.83699999999999997</v>
      </c>
      <c r="AE520">
        <f>IF(AD520&gt;=0.9,1,0)</f>
        <v>0</v>
      </c>
      <c r="AF520">
        <f>IF(AND(AD520&gt;=0.4,AD520&lt;=0.6),1,0)</f>
        <v>0</v>
      </c>
      <c r="AG520">
        <f>IF(AND(AD520&gt;0.6,AD520&lt;0.9),1,0)</f>
        <v>1</v>
      </c>
      <c r="AH520">
        <f>1-AE520-AF520-AG520</f>
        <v>0</v>
      </c>
      <c r="AI520">
        <f>AE520*B520</f>
        <v>0</v>
      </c>
      <c r="AJ520">
        <f>AF520*B520</f>
        <v>0</v>
      </c>
      <c r="AK520">
        <f>AG520*B520</f>
        <v>9</v>
      </c>
      <c r="AL520">
        <f>AH520*B520</f>
        <v>0</v>
      </c>
      <c r="AM520" s="32">
        <v>2.6989999999999998</v>
      </c>
    </row>
    <row r="521" spans="1:39" x14ac:dyDescent="0.3">
      <c r="A521">
        <v>4088</v>
      </c>
      <c r="B521">
        <v>9</v>
      </c>
      <c r="C521" t="s">
        <v>12829</v>
      </c>
      <c r="D521" t="s">
        <v>12830</v>
      </c>
      <c r="E521">
        <v>22.22</v>
      </c>
      <c r="F521">
        <v>20</v>
      </c>
      <c r="G521">
        <v>25</v>
      </c>
      <c r="H521">
        <v>2013.11</v>
      </c>
      <c r="I521">
        <v>2010</v>
      </c>
      <c r="J521">
        <v>2018</v>
      </c>
      <c r="K521" t="s">
        <v>12831</v>
      </c>
      <c r="L521" t="s">
        <v>12832</v>
      </c>
      <c r="M521" s="15"/>
      <c r="N521" s="7"/>
      <c r="P521" t="s">
        <v>7645</v>
      </c>
      <c r="Q521" s="5">
        <v>0.33300000000000002</v>
      </c>
      <c r="R521" t="s">
        <v>12833</v>
      </c>
      <c r="S521" s="5">
        <v>0.222</v>
      </c>
      <c r="T521" t="s">
        <v>4384</v>
      </c>
      <c r="U521" s="5">
        <v>0.111</v>
      </c>
      <c r="V521" t="s">
        <v>8471</v>
      </c>
      <c r="W521" s="5">
        <v>0.111</v>
      </c>
      <c r="X521" t="s">
        <v>12834</v>
      </c>
      <c r="Y521" s="5">
        <v>0.111</v>
      </c>
      <c r="Z521" s="28">
        <v>4088</v>
      </c>
      <c r="AA521">
        <v>9</v>
      </c>
      <c r="AB521">
        <v>0.45500000000000002</v>
      </c>
      <c r="AC521">
        <v>0.61899999999999999</v>
      </c>
      <c r="AD521">
        <v>0.53500000000000003</v>
      </c>
      <c r="AE521">
        <f>IF(AD521&gt;=0.9,1,0)</f>
        <v>0</v>
      </c>
      <c r="AF521">
        <f>IF(AND(AD521&gt;=0.4,AD521&lt;=0.6),1,0)</f>
        <v>1</v>
      </c>
      <c r="AG521">
        <f>IF(AND(AD521&gt;0.6,AD521&lt;0.9),1,0)</f>
        <v>0</v>
      </c>
      <c r="AH521">
        <f>1-AE521-AF521-AG521</f>
        <v>0</v>
      </c>
      <c r="AI521">
        <f>AE521*B521</f>
        <v>0</v>
      </c>
      <c r="AJ521">
        <f>AF521*B521</f>
        <v>9</v>
      </c>
      <c r="AK521">
        <f>AG521*B521</f>
        <v>0</v>
      </c>
      <c r="AL521">
        <f>AH521*B521</f>
        <v>0</v>
      </c>
      <c r="AM521" s="32">
        <v>1.6282222222222222</v>
      </c>
    </row>
    <row r="522" spans="1:39" x14ac:dyDescent="0.3">
      <c r="A522">
        <v>3326</v>
      </c>
      <c r="B522">
        <v>9</v>
      </c>
      <c r="C522" t="s">
        <v>12025</v>
      </c>
      <c r="D522" t="s">
        <v>5782</v>
      </c>
      <c r="E522">
        <v>98.44</v>
      </c>
      <c r="F522">
        <v>91</v>
      </c>
      <c r="G522">
        <v>100</v>
      </c>
      <c r="H522">
        <v>2009.33</v>
      </c>
      <c r="I522">
        <v>2009</v>
      </c>
      <c r="J522">
        <v>2012</v>
      </c>
      <c r="K522" t="s">
        <v>12026</v>
      </c>
      <c r="L522" t="s">
        <v>1565</v>
      </c>
      <c r="M522" s="15"/>
      <c r="N522" s="7"/>
      <c r="P522" t="s">
        <v>3938</v>
      </c>
      <c r="Q522" s="5">
        <v>0.88900000000000001</v>
      </c>
      <c r="R522" t="s">
        <v>5783</v>
      </c>
      <c r="S522" s="5">
        <v>0.111</v>
      </c>
      <c r="U522" s="5">
        <v>0</v>
      </c>
      <c r="W522" s="5">
        <v>0</v>
      </c>
      <c r="Y522" s="5">
        <v>0</v>
      </c>
      <c r="Z522" s="28">
        <v>3326</v>
      </c>
      <c r="AA522">
        <v>9</v>
      </c>
      <c r="AB522">
        <v>0.433</v>
      </c>
      <c r="AC522">
        <v>0.505</v>
      </c>
      <c r="AD522">
        <v>0.48799999999999999</v>
      </c>
      <c r="AE522">
        <f>IF(AD522&gt;=0.9,1,0)</f>
        <v>0</v>
      </c>
      <c r="AF522">
        <f>IF(AND(AD522&gt;=0.4,AD522&lt;=0.6),1,0)</f>
        <v>1</v>
      </c>
      <c r="AG522">
        <f>IF(AND(AD522&gt;0.6,AD522&lt;0.9),1,0)</f>
        <v>0</v>
      </c>
      <c r="AH522">
        <f>1-AE522-AF522-AG522</f>
        <v>0</v>
      </c>
      <c r="AI522">
        <f>AE522*B522</f>
        <v>0</v>
      </c>
      <c r="AJ522">
        <f>AF522*B522</f>
        <v>9</v>
      </c>
      <c r="AK522">
        <f>AG522*B522</f>
        <v>0</v>
      </c>
      <c r="AL522">
        <f>AH522*B522</f>
        <v>0</v>
      </c>
      <c r="AM522" s="32">
        <v>2.7228888888888889</v>
      </c>
    </row>
    <row r="523" spans="1:39" x14ac:dyDescent="0.3">
      <c r="A523">
        <v>3401</v>
      </c>
      <c r="B523">
        <v>9</v>
      </c>
      <c r="C523" t="s">
        <v>12107</v>
      </c>
      <c r="D523" t="s">
        <v>12108</v>
      </c>
      <c r="E523">
        <v>22.11</v>
      </c>
      <c r="F523">
        <v>20</v>
      </c>
      <c r="G523">
        <v>25</v>
      </c>
      <c r="H523">
        <v>2011.44</v>
      </c>
      <c r="I523">
        <v>2009</v>
      </c>
      <c r="J523">
        <v>2013</v>
      </c>
      <c r="K523" t="s">
        <v>12109</v>
      </c>
      <c r="L523" t="s">
        <v>12110</v>
      </c>
      <c r="M523" s="17"/>
      <c r="N523" s="9"/>
      <c r="O523" s="11"/>
      <c r="P523" t="s">
        <v>72</v>
      </c>
      <c r="Q523" s="5">
        <v>1</v>
      </c>
      <c r="S523" s="5">
        <v>0</v>
      </c>
      <c r="U523" s="5">
        <v>0</v>
      </c>
      <c r="W523" s="5">
        <v>0</v>
      </c>
      <c r="Y523" s="5">
        <v>0</v>
      </c>
      <c r="Z523" s="28">
        <v>3401</v>
      </c>
      <c r="AA523">
        <v>9</v>
      </c>
      <c r="AB523">
        <v>0.84199999999999997</v>
      </c>
      <c r="AC523">
        <v>0.95499999999999996</v>
      </c>
      <c r="AD523">
        <v>0.90900000000000003</v>
      </c>
      <c r="AE523">
        <f>IF(AD523&gt;=0.9,1,0)</f>
        <v>1</v>
      </c>
      <c r="AF523">
        <f>IF(AND(AD523&gt;=0.4,AD523&lt;=0.6),1,0)</f>
        <v>0</v>
      </c>
      <c r="AG523">
        <f>IF(AND(AD523&gt;0.6,AD523&lt;0.9),1,0)</f>
        <v>0</v>
      </c>
      <c r="AH523">
        <f>1-AE523-AF523-AG523</f>
        <v>0</v>
      </c>
      <c r="AI523">
        <f>AE523*B523</f>
        <v>9</v>
      </c>
      <c r="AJ523">
        <f>AF523*B523</f>
        <v>0</v>
      </c>
      <c r="AK523">
        <f>AG523*B523</f>
        <v>0</v>
      </c>
      <c r="AL523">
        <f>AH523*B523</f>
        <v>0</v>
      </c>
      <c r="AM523" s="32">
        <v>2.5638888888888887</v>
      </c>
    </row>
    <row r="524" spans="1:39" x14ac:dyDescent="0.3">
      <c r="A524">
        <v>3489</v>
      </c>
      <c r="B524">
        <v>9</v>
      </c>
      <c r="C524" t="s">
        <v>5867</v>
      </c>
      <c r="D524" t="s">
        <v>5868</v>
      </c>
      <c r="E524">
        <v>27.56</v>
      </c>
      <c r="F524">
        <v>24</v>
      </c>
      <c r="G524">
        <v>31</v>
      </c>
      <c r="H524">
        <v>2012.78</v>
      </c>
      <c r="I524">
        <v>2009</v>
      </c>
      <c r="J524">
        <v>2016</v>
      </c>
      <c r="K524" t="s">
        <v>1624</v>
      </c>
      <c r="L524" t="s">
        <v>1625</v>
      </c>
      <c r="M524" s="15"/>
      <c r="N524" s="7"/>
      <c r="P524" t="s">
        <v>3936</v>
      </c>
      <c r="Q524" s="5">
        <v>0.222</v>
      </c>
      <c r="R524" t="s">
        <v>5627</v>
      </c>
      <c r="S524" s="5">
        <v>0.222</v>
      </c>
      <c r="T524" t="s">
        <v>4384</v>
      </c>
      <c r="U524" s="5">
        <v>0.111</v>
      </c>
      <c r="V524" t="s">
        <v>4111</v>
      </c>
      <c r="W524" s="5">
        <v>0.111</v>
      </c>
      <c r="X524" t="s">
        <v>5578</v>
      </c>
      <c r="Y524" s="5">
        <v>0.111</v>
      </c>
      <c r="Z524" s="28">
        <v>3489</v>
      </c>
      <c r="AA524">
        <v>9</v>
      </c>
      <c r="AB524">
        <v>0.36</v>
      </c>
      <c r="AC524">
        <v>0.51700000000000002</v>
      </c>
      <c r="AD524">
        <v>0.46300000000000002</v>
      </c>
      <c r="AE524">
        <f>IF(AD524&gt;=0.9,1,0)</f>
        <v>0</v>
      </c>
      <c r="AF524">
        <f>IF(AND(AD524&gt;=0.4,AD524&lt;=0.6),1,0)</f>
        <v>1</v>
      </c>
      <c r="AG524">
        <f>IF(AND(AD524&gt;0.6,AD524&lt;0.9),1,0)</f>
        <v>0</v>
      </c>
      <c r="AH524">
        <f>1-AE524-AF524-AG524</f>
        <v>0</v>
      </c>
      <c r="AI524">
        <f>AE524*B524</f>
        <v>0</v>
      </c>
      <c r="AJ524">
        <f>AF524*B524</f>
        <v>9</v>
      </c>
      <c r="AK524">
        <f>AG524*B524</f>
        <v>0</v>
      </c>
      <c r="AL524">
        <f>AH524*B524</f>
        <v>0</v>
      </c>
      <c r="AM524" s="32">
        <v>2.0693333333333332</v>
      </c>
    </row>
    <row r="525" spans="1:39" x14ac:dyDescent="0.3">
      <c r="A525">
        <v>3005</v>
      </c>
      <c r="B525">
        <v>9</v>
      </c>
      <c r="C525" t="s">
        <v>5606</v>
      </c>
      <c r="D525" t="s">
        <v>5607</v>
      </c>
      <c r="E525">
        <v>25.67</v>
      </c>
      <c r="F525">
        <v>24</v>
      </c>
      <c r="G525">
        <v>29</v>
      </c>
      <c r="H525">
        <v>2009.33</v>
      </c>
      <c r="I525">
        <v>2008</v>
      </c>
      <c r="J525">
        <v>2013</v>
      </c>
      <c r="K525" t="s">
        <v>1457</v>
      </c>
      <c r="L525" t="s">
        <v>1458</v>
      </c>
      <c r="M525" s="15"/>
      <c r="N525" s="7"/>
      <c r="P525" t="s">
        <v>74</v>
      </c>
      <c r="Q525" s="5">
        <v>0.44400000000000001</v>
      </c>
      <c r="R525" t="s">
        <v>72</v>
      </c>
      <c r="S525" s="5">
        <v>0.33300000000000002</v>
      </c>
      <c r="T525" t="s">
        <v>15</v>
      </c>
      <c r="U525" s="5">
        <v>0.222</v>
      </c>
      <c r="W525" s="5">
        <v>0</v>
      </c>
      <c r="Y525" s="5">
        <v>0</v>
      </c>
      <c r="Z525" s="28">
        <v>3005</v>
      </c>
      <c r="AA525">
        <v>9</v>
      </c>
      <c r="AB525">
        <v>0.625</v>
      </c>
      <c r="AC525">
        <v>0.83299999999999996</v>
      </c>
      <c r="AD525">
        <v>0.751</v>
      </c>
      <c r="AE525">
        <f>IF(AD525&gt;=0.9,1,0)</f>
        <v>0</v>
      </c>
      <c r="AF525">
        <f>IF(AND(AD525&gt;=0.4,AD525&lt;=0.6),1,0)</f>
        <v>0</v>
      </c>
      <c r="AG525">
        <f>IF(AND(AD525&gt;0.6,AD525&lt;0.9),1,0)</f>
        <v>1</v>
      </c>
      <c r="AH525">
        <f>1-AE525-AF525-AG525</f>
        <v>0</v>
      </c>
      <c r="AI525">
        <f>AE525*B525</f>
        <v>0</v>
      </c>
      <c r="AJ525">
        <f>AF525*B525</f>
        <v>0</v>
      </c>
      <c r="AK525">
        <f>AG525*B525</f>
        <v>9</v>
      </c>
      <c r="AL525">
        <f>AH525*B525</f>
        <v>0</v>
      </c>
      <c r="AM525" s="32">
        <v>2.7238888888888888</v>
      </c>
    </row>
    <row r="526" spans="1:39" x14ac:dyDescent="0.3">
      <c r="A526">
        <v>3039</v>
      </c>
      <c r="B526">
        <v>9</v>
      </c>
      <c r="C526" t="s">
        <v>11727</v>
      </c>
      <c r="D526" t="s">
        <v>5860</v>
      </c>
      <c r="E526">
        <v>90</v>
      </c>
      <c r="F526">
        <v>83</v>
      </c>
      <c r="G526">
        <v>99</v>
      </c>
      <c r="H526">
        <v>2010.22</v>
      </c>
      <c r="I526">
        <v>2008</v>
      </c>
      <c r="J526">
        <v>2012</v>
      </c>
      <c r="K526" t="s">
        <v>11728</v>
      </c>
      <c r="L526" t="s">
        <v>1619</v>
      </c>
      <c r="M526" s="15"/>
      <c r="N526" s="7"/>
      <c r="P526" t="s">
        <v>5085</v>
      </c>
      <c r="Q526" s="5">
        <v>0.33300000000000002</v>
      </c>
      <c r="R526" t="s">
        <v>4496</v>
      </c>
      <c r="S526" s="5">
        <v>0.33300000000000002</v>
      </c>
      <c r="T526" t="s">
        <v>56</v>
      </c>
      <c r="U526" s="5">
        <v>0.111</v>
      </c>
      <c r="V526" t="s">
        <v>195</v>
      </c>
      <c r="W526" s="5">
        <v>0.111</v>
      </c>
      <c r="X526" t="s">
        <v>189</v>
      </c>
      <c r="Y526" s="5">
        <v>0.111</v>
      </c>
      <c r="Z526" s="28">
        <v>3039</v>
      </c>
      <c r="AA526">
        <v>9</v>
      </c>
      <c r="AB526">
        <v>0.94299999999999995</v>
      </c>
      <c r="AC526">
        <v>0.97899999999999998</v>
      </c>
      <c r="AD526">
        <v>0.96899999999999997</v>
      </c>
      <c r="AE526">
        <f>IF(AD526&gt;=0.9,1,0)</f>
        <v>1</v>
      </c>
      <c r="AF526">
        <f>IF(AND(AD526&gt;=0.4,AD526&lt;=0.6),1,0)</f>
        <v>0</v>
      </c>
      <c r="AG526">
        <f>IF(AND(AD526&gt;0.6,AD526&lt;0.9),1,0)</f>
        <v>0</v>
      </c>
      <c r="AH526">
        <f>1-AE526-AF526-AG526</f>
        <v>0</v>
      </c>
      <c r="AI526">
        <f>AE526*B526</f>
        <v>9</v>
      </c>
      <c r="AJ526">
        <f>AF526*B526</f>
        <v>0</v>
      </c>
      <c r="AK526">
        <f>AG526*B526</f>
        <v>0</v>
      </c>
      <c r="AL526">
        <f>AH526*B526</f>
        <v>0</v>
      </c>
      <c r="AM526" s="32">
        <v>2.1046666666666667</v>
      </c>
    </row>
    <row r="527" spans="1:39" x14ac:dyDescent="0.3">
      <c r="A527">
        <v>3145</v>
      </c>
      <c r="B527">
        <v>9</v>
      </c>
      <c r="C527" t="s">
        <v>5683</v>
      </c>
      <c r="D527" t="s">
        <v>5684</v>
      </c>
      <c r="E527">
        <v>28</v>
      </c>
      <c r="F527">
        <v>26</v>
      </c>
      <c r="G527">
        <v>30</v>
      </c>
      <c r="H527">
        <v>2010.56</v>
      </c>
      <c r="I527">
        <v>2008</v>
      </c>
      <c r="J527">
        <v>2016</v>
      </c>
      <c r="K527" t="s">
        <v>1503</v>
      </c>
      <c r="L527" t="s">
        <v>1504</v>
      </c>
      <c r="M527" s="15"/>
      <c r="N527" s="7"/>
      <c r="P527" t="s">
        <v>5679</v>
      </c>
      <c r="Q527" s="5">
        <v>0.33300000000000002</v>
      </c>
      <c r="R527" t="s">
        <v>5687</v>
      </c>
      <c r="S527" s="5">
        <v>0.222</v>
      </c>
      <c r="T527" t="s">
        <v>5686</v>
      </c>
      <c r="U527" s="5">
        <v>0.111</v>
      </c>
      <c r="V527" t="s">
        <v>5685</v>
      </c>
      <c r="W527" s="5">
        <v>0.111</v>
      </c>
      <c r="X527" t="s">
        <v>4386</v>
      </c>
      <c r="Y527" s="5">
        <v>0.111</v>
      </c>
      <c r="Z527" s="28">
        <v>3145</v>
      </c>
      <c r="AA527">
        <v>9</v>
      </c>
      <c r="AB527">
        <v>0.51700000000000002</v>
      </c>
      <c r="AC527">
        <v>0.58599999999999997</v>
      </c>
      <c r="AD527">
        <v>0.55000000000000004</v>
      </c>
      <c r="AE527">
        <f>IF(AD527&gt;=0.9,1,0)</f>
        <v>0</v>
      </c>
      <c r="AF527">
        <f>IF(AND(AD527&gt;=0.4,AD527&lt;=0.6),1,0)</f>
        <v>1</v>
      </c>
      <c r="AG527">
        <f>IF(AND(AD527&gt;0.6,AD527&lt;0.9),1,0)</f>
        <v>0</v>
      </c>
      <c r="AH527">
        <f>1-AE527-AF527-AG527</f>
        <v>0</v>
      </c>
      <c r="AI527">
        <f>AE527*B527</f>
        <v>0</v>
      </c>
      <c r="AJ527">
        <f>AF527*B527</f>
        <v>9</v>
      </c>
      <c r="AK527">
        <f>AG527*B527</f>
        <v>0</v>
      </c>
      <c r="AL527">
        <f>AH527*B527</f>
        <v>0</v>
      </c>
      <c r="AM527" s="32">
        <v>1.9746666666666666</v>
      </c>
    </row>
    <row r="528" spans="1:39" x14ac:dyDescent="0.3">
      <c r="A528">
        <v>2605</v>
      </c>
      <c r="B528">
        <v>9</v>
      </c>
      <c r="C528" t="s">
        <v>11327</v>
      </c>
      <c r="D528" t="s">
        <v>11328</v>
      </c>
      <c r="E528">
        <v>39.11</v>
      </c>
      <c r="F528">
        <v>38</v>
      </c>
      <c r="G528">
        <v>41</v>
      </c>
      <c r="H528">
        <v>2007.22</v>
      </c>
      <c r="I528">
        <v>2007</v>
      </c>
      <c r="J528">
        <v>2008</v>
      </c>
      <c r="K528" t="s">
        <v>11329</v>
      </c>
      <c r="L528" t="s">
        <v>11330</v>
      </c>
      <c r="M528" s="15"/>
      <c r="N528" s="7"/>
      <c r="P528" t="s">
        <v>5168</v>
      </c>
      <c r="Q528" s="5">
        <v>0.44400000000000001</v>
      </c>
      <c r="R528" t="s">
        <v>175</v>
      </c>
      <c r="S528" s="5">
        <v>0.33300000000000002</v>
      </c>
      <c r="T528" t="s">
        <v>5074</v>
      </c>
      <c r="U528" s="5">
        <v>0.222</v>
      </c>
      <c r="W528" s="5">
        <v>0</v>
      </c>
      <c r="Y528" s="5">
        <v>0</v>
      </c>
      <c r="Z528" s="28">
        <v>2605</v>
      </c>
      <c r="AA528">
        <v>9</v>
      </c>
      <c r="AB528">
        <v>0.5</v>
      </c>
      <c r="AC528">
        <v>0.97399999999999998</v>
      </c>
      <c r="AD528">
        <v>0.70199999999999996</v>
      </c>
      <c r="AE528">
        <f>IF(AD528&gt;=0.9,1,0)</f>
        <v>0</v>
      </c>
      <c r="AF528">
        <f>IF(AND(AD528&gt;=0.4,AD528&lt;=0.6),1,0)</f>
        <v>0</v>
      </c>
      <c r="AG528">
        <f>IF(AND(AD528&gt;0.6,AD528&lt;0.9),1,0)</f>
        <v>1</v>
      </c>
      <c r="AH528">
        <f>1-AE528-AF528-AG528</f>
        <v>0</v>
      </c>
      <c r="AI528">
        <f>AE528*B528</f>
        <v>0</v>
      </c>
      <c r="AJ528">
        <f>AF528*B528</f>
        <v>0</v>
      </c>
      <c r="AK528">
        <f>AG528*B528</f>
        <v>9</v>
      </c>
      <c r="AL528">
        <f>AH528*B528</f>
        <v>0</v>
      </c>
      <c r="AM528" s="32">
        <v>2.2636666666666669</v>
      </c>
    </row>
    <row r="529" spans="1:39" x14ac:dyDescent="0.3">
      <c r="A529">
        <v>2744</v>
      </c>
      <c r="B529">
        <v>9</v>
      </c>
      <c r="C529" t="s">
        <v>11440</v>
      </c>
      <c r="D529" t="s">
        <v>11441</v>
      </c>
      <c r="E529">
        <v>37.56</v>
      </c>
      <c r="F529">
        <v>35</v>
      </c>
      <c r="G529">
        <v>41</v>
      </c>
      <c r="H529">
        <v>2009.44</v>
      </c>
      <c r="I529">
        <v>2007</v>
      </c>
      <c r="J529">
        <v>2013</v>
      </c>
      <c r="K529" t="s">
        <v>11442</v>
      </c>
      <c r="L529" t="s">
        <v>11443</v>
      </c>
      <c r="M529" s="15"/>
      <c r="N529" s="7"/>
      <c r="P529" t="s">
        <v>154</v>
      </c>
      <c r="Q529" s="5">
        <v>0.33300000000000002</v>
      </c>
      <c r="R529" t="s">
        <v>5184</v>
      </c>
      <c r="S529" s="5">
        <v>0.222</v>
      </c>
      <c r="T529" t="s">
        <v>36</v>
      </c>
      <c r="U529" s="5">
        <v>0.111</v>
      </c>
      <c r="V529" t="s">
        <v>3944</v>
      </c>
      <c r="W529" s="5">
        <v>0.111</v>
      </c>
      <c r="X529" t="s">
        <v>5047</v>
      </c>
      <c r="Y529" s="5">
        <v>0.111</v>
      </c>
      <c r="Z529" s="28">
        <v>2744</v>
      </c>
      <c r="AA529">
        <v>9</v>
      </c>
      <c r="AB529">
        <v>0.441</v>
      </c>
      <c r="AC529">
        <v>0.54300000000000004</v>
      </c>
      <c r="AD529">
        <v>0.49</v>
      </c>
      <c r="AE529">
        <f>IF(AD529&gt;=0.9,1,0)</f>
        <v>0</v>
      </c>
      <c r="AF529">
        <f>IF(AND(AD529&gt;=0.4,AD529&lt;=0.6),1,0)</f>
        <v>1</v>
      </c>
      <c r="AG529">
        <f>IF(AND(AD529&gt;0.6,AD529&lt;0.9),1,0)</f>
        <v>0</v>
      </c>
      <c r="AH529">
        <f>1-AE529-AF529-AG529</f>
        <v>0</v>
      </c>
      <c r="AI529">
        <f>AE529*B529</f>
        <v>0</v>
      </c>
      <c r="AJ529">
        <f>AF529*B529</f>
        <v>9</v>
      </c>
      <c r="AK529">
        <f>AG529*B529</f>
        <v>0</v>
      </c>
      <c r="AL529">
        <f>AH529*B529</f>
        <v>0</v>
      </c>
      <c r="AM529" s="32">
        <v>2.1764444444444444</v>
      </c>
    </row>
    <row r="530" spans="1:39" x14ac:dyDescent="0.3">
      <c r="A530">
        <v>2468</v>
      </c>
      <c r="B530">
        <v>9</v>
      </c>
      <c r="C530" t="s">
        <v>5292</v>
      </c>
      <c r="D530" t="s">
        <v>5293</v>
      </c>
      <c r="E530">
        <v>39.22</v>
      </c>
      <c r="F530">
        <v>36</v>
      </c>
      <c r="G530">
        <v>45</v>
      </c>
      <c r="H530">
        <v>2011.22</v>
      </c>
      <c r="I530">
        <v>2006</v>
      </c>
      <c r="J530">
        <v>2016</v>
      </c>
      <c r="K530" t="s">
        <v>1259</v>
      </c>
      <c r="L530" t="s">
        <v>1260</v>
      </c>
      <c r="M530" s="15"/>
      <c r="N530" s="7"/>
      <c r="P530" t="s">
        <v>132</v>
      </c>
      <c r="Q530" s="5">
        <v>0.77800000000000002</v>
      </c>
      <c r="R530" t="s">
        <v>4078</v>
      </c>
      <c r="S530" s="5">
        <v>0.222</v>
      </c>
      <c r="U530" s="5">
        <v>0</v>
      </c>
      <c r="W530" s="5">
        <v>0</v>
      </c>
      <c r="Y530" s="5">
        <v>0</v>
      </c>
      <c r="Z530" s="28">
        <v>2468</v>
      </c>
      <c r="AA530">
        <v>9</v>
      </c>
      <c r="AB530">
        <v>0.84199999999999997</v>
      </c>
      <c r="AC530">
        <v>0.90900000000000003</v>
      </c>
      <c r="AD530">
        <v>0.88</v>
      </c>
      <c r="AE530">
        <f>IF(AD530&gt;=0.9,1,0)</f>
        <v>0</v>
      </c>
      <c r="AF530">
        <f>IF(AND(AD530&gt;=0.4,AD530&lt;=0.6),1,0)</f>
        <v>0</v>
      </c>
      <c r="AG530">
        <f>IF(AND(AD530&gt;0.6,AD530&lt;0.9),1,0)</f>
        <v>1</v>
      </c>
      <c r="AH530">
        <f>1-AE530-AF530-AG530</f>
        <v>0</v>
      </c>
      <c r="AI530">
        <f>AE530*B530</f>
        <v>0</v>
      </c>
      <c r="AJ530">
        <f>AF530*B530</f>
        <v>0</v>
      </c>
      <c r="AK530">
        <f>AG530*B530</f>
        <v>9</v>
      </c>
      <c r="AL530">
        <f>AH530*B530</f>
        <v>0</v>
      </c>
      <c r="AM530" s="32">
        <v>1.951888888888889</v>
      </c>
    </row>
    <row r="531" spans="1:39" x14ac:dyDescent="0.3">
      <c r="A531">
        <v>1967</v>
      </c>
      <c r="B531">
        <v>9</v>
      </c>
      <c r="C531" t="s">
        <v>10734</v>
      </c>
      <c r="D531" t="s">
        <v>4975</v>
      </c>
      <c r="E531">
        <v>31.56</v>
      </c>
      <c r="F531">
        <v>27</v>
      </c>
      <c r="G531">
        <v>35</v>
      </c>
      <c r="H531">
        <v>2010.22</v>
      </c>
      <c r="I531">
        <v>2005</v>
      </c>
      <c r="J531">
        <v>2016</v>
      </c>
      <c r="K531" t="s">
        <v>10735</v>
      </c>
      <c r="L531" t="s">
        <v>1076</v>
      </c>
      <c r="M531" s="15"/>
      <c r="N531" s="7"/>
      <c r="P531" t="s">
        <v>60</v>
      </c>
      <c r="Q531" s="5">
        <v>0.222</v>
      </c>
      <c r="R531" t="s">
        <v>13</v>
      </c>
      <c r="S531" s="5">
        <v>0.222</v>
      </c>
      <c r="T531" t="s">
        <v>4976</v>
      </c>
      <c r="U531" s="5">
        <v>0.111</v>
      </c>
      <c r="V531" t="s">
        <v>103</v>
      </c>
      <c r="W531" s="5">
        <v>0.111</v>
      </c>
      <c r="X531" t="s">
        <v>4977</v>
      </c>
      <c r="Y531" s="5">
        <v>0.111</v>
      </c>
      <c r="Z531" s="28">
        <v>1967</v>
      </c>
      <c r="AA531">
        <v>9</v>
      </c>
      <c r="AB531">
        <v>0.84399999999999997</v>
      </c>
      <c r="AC531">
        <v>0.91200000000000003</v>
      </c>
      <c r="AD531">
        <v>0.879</v>
      </c>
      <c r="AE531">
        <f>IF(AD531&gt;=0.9,1,0)</f>
        <v>0</v>
      </c>
      <c r="AF531">
        <f>IF(AND(AD531&gt;=0.4,AD531&lt;=0.6),1,0)</f>
        <v>0</v>
      </c>
      <c r="AG531">
        <f>IF(AND(AD531&gt;0.6,AD531&lt;0.9),1,0)</f>
        <v>1</v>
      </c>
      <c r="AH531">
        <f>1-AE531-AF531-AG531</f>
        <v>0</v>
      </c>
      <c r="AI531">
        <f>AE531*B531</f>
        <v>0</v>
      </c>
      <c r="AJ531">
        <f>AF531*B531</f>
        <v>0</v>
      </c>
      <c r="AK531">
        <f>AG531*B531</f>
        <v>9</v>
      </c>
      <c r="AL531">
        <f>AH531*B531</f>
        <v>0</v>
      </c>
      <c r="AM531" s="32">
        <v>2.0757777777777777</v>
      </c>
    </row>
    <row r="532" spans="1:39" x14ac:dyDescent="0.3">
      <c r="A532">
        <v>1975</v>
      </c>
      <c r="B532">
        <v>9</v>
      </c>
      <c r="C532" t="s">
        <v>10742</v>
      </c>
      <c r="D532" t="s">
        <v>5390</v>
      </c>
      <c r="E532">
        <v>33</v>
      </c>
      <c r="F532">
        <v>26</v>
      </c>
      <c r="G532">
        <v>39</v>
      </c>
      <c r="H532">
        <v>2007.22</v>
      </c>
      <c r="I532">
        <v>2005</v>
      </c>
      <c r="J532">
        <v>2009</v>
      </c>
      <c r="K532" t="s">
        <v>10743</v>
      </c>
      <c r="L532" t="s">
        <v>1313</v>
      </c>
      <c r="M532" s="15"/>
      <c r="N532" s="7"/>
      <c r="P532" t="s">
        <v>74</v>
      </c>
      <c r="Q532" s="5">
        <v>0.66700000000000004</v>
      </c>
      <c r="R532" t="s">
        <v>73</v>
      </c>
      <c r="S532" s="5">
        <v>0.33300000000000002</v>
      </c>
      <c r="U532" s="5">
        <v>0</v>
      </c>
      <c r="W532" s="5">
        <v>0</v>
      </c>
      <c r="Y532" s="5">
        <v>0</v>
      </c>
      <c r="Z532" s="28">
        <v>1975</v>
      </c>
      <c r="AA532">
        <v>9</v>
      </c>
      <c r="AB532">
        <v>0.75</v>
      </c>
      <c r="AC532">
        <v>0.96799999999999997</v>
      </c>
      <c r="AD532">
        <v>0.88400000000000001</v>
      </c>
      <c r="AE532">
        <f>IF(AD532&gt;=0.9,1,0)</f>
        <v>0</v>
      </c>
      <c r="AF532">
        <f>IF(AND(AD532&gt;=0.4,AD532&lt;=0.6),1,0)</f>
        <v>0</v>
      </c>
      <c r="AG532">
        <f>IF(AND(AD532&gt;0.6,AD532&lt;0.9),1,0)</f>
        <v>1</v>
      </c>
      <c r="AH532">
        <f>1-AE532-AF532-AG532</f>
        <v>0</v>
      </c>
      <c r="AI532">
        <f>AE532*B532</f>
        <v>0</v>
      </c>
      <c r="AJ532">
        <f>AF532*B532</f>
        <v>0</v>
      </c>
      <c r="AK532">
        <f>AG532*B532</f>
        <v>9</v>
      </c>
      <c r="AL532">
        <f>AH532*B532</f>
        <v>0</v>
      </c>
      <c r="AM532" s="32">
        <v>2.8304444444444443</v>
      </c>
    </row>
    <row r="533" spans="1:39" x14ac:dyDescent="0.3">
      <c r="A533">
        <v>2032</v>
      </c>
      <c r="B533">
        <v>9</v>
      </c>
      <c r="C533" t="s">
        <v>5018</v>
      </c>
      <c r="D533" t="s">
        <v>5019</v>
      </c>
      <c r="E533">
        <v>71.78</v>
      </c>
      <c r="F533">
        <v>66</v>
      </c>
      <c r="G533">
        <v>82</v>
      </c>
      <c r="H533">
        <v>2006.56</v>
      </c>
      <c r="I533">
        <v>2005</v>
      </c>
      <c r="J533">
        <v>2008</v>
      </c>
      <c r="K533" t="s">
        <v>1099</v>
      </c>
      <c r="L533" t="s">
        <v>1100</v>
      </c>
      <c r="M533" s="15"/>
      <c r="N533" s="7"/>
      <c r="P533" t="s">
        <v>32</v>
      </c>
      <c r="Q533" s="5">
        <v>0.111</v>
      </c>
      <c r="R533" t="s">
        <v>5020</v>
      </c>
      <c r="S533" s="5">
        <v>0.111</v>
      </c>
      <c r="T533" t="s">
        <v>4122</v>
      </c>
      <c r="U533" s="5">
        <v>0.111</v>
      </c>
      <c r="V533" t="s">
        <v>5021</v>
      </c>
      <c r="W533" s="5">
        <v>0.111</v>
      </c>
      <c r="X533" t="s">
        <v>4388</v>
      </c>
      <c r="Y533" s="5">
        <v>0.111</v>
      </c>
      <c r="Z533" s="28">
        <v>2032</v>
      </c>
      <c r="AA533">
        <v>9</v>
      </c>
      <c r="AB533">
        <v>0.435</v>
      </c>
      <c r="AC533">
        <v>0.48099999999999998</v>
      </c>
      <c r="AD533">
        <v>0.45600000000000002</v>
      </c>
      <c r="AE533">
        <f>IF(AD533&gt;=0.9,1,0)</f>
        <v>0</v>
      </c>
      <c r="AF533">
        <f>IF(AND(AD533&gt;=0.4,AD533&lt;=0.6),1,0)</f>
        <v>1</v>
      </c>
      <c r="AG533">
        <f>IF(AND(AD533&gt;0.6,AD533&lt;0.9),1,0)</f>
        <v>0</v>
      </c>
      <c r="AH533">
        <f>1-AE533-AF533-AG533</f>
        <v>0</v>
      </c>
      <c r="AI533">
        <f>AE533*B533</f>
        <v>0</v>
      </c>
      <c r="AJ533">
        <f>AF533*B533</f>
        <v>9</v>
      </c>
      <c r="AK533">
        <f>AG533*B533</f>
        <v>0</v>
      </c>
      <c r="AL533">
        <f>AH533*B533</f>
        <v>0</v>
      </c>
      <c r="AM533" s="32">
        <v>2.6606666666666667</v>
      </c>
    </row>
    <row r="534" spans="1:39" x14ac:dyDescent="0.3">
      <c r="A534">
        <v>2133</v>
      </c>
      <c r="B534">
        <v>9</v>
      </c>
      <c r="C534" t="s">
        <v>5096</v>
      </c>
      <c r="D534" t="s">
        <v>5097</v>
      </c>
      <c r="E534">
        <v>59.67</v>
      </c>
      <c r="F534">
        <v>49</v>
      </c>
      <c r="G534">
        <v>69</v>
      </c>
      <c r="H534">
        <v>2008.33</v>
      </c>
      <c r="I534">
        <v>2005</v>
      </c>
      <c r="J534">
        <v>2011</v>
      </c>
      <c r="K534" t="s">
        <v>1144</v>
      </c>
      <c r="L534" t="s">
        <v>1145</v>
      </c>
      <c r="M534" s="15"/>
      <c r="N534" s="7"/>
      <c r="P534" t="s">
        <v>87</v>
      </c>
      <c r="Q534" s="5">
        <v>0.55600000000000005</v>
      </c>
      <c r="R534" t="s">
        <v>90</v>
      </c>
      <c r="S534" s="5">
        <v>0.222</v>
      </c>
      <c r="T534" t="s">
        <v>103</v>
      </c>
      <c r="U534" s="5">
        <v>0.222</v>
      </c>
      <c r="W534" s="5">
        <v>0</v>
      </c>
      <c r="Y534" s="5">
        <v>0</v>
      </c>
      <c r="Z534" s="28">
        <v>2133</v>
      </c>
      <c r="AA534">
        <v>9</v>
      </c>
      <c r="AB534">
        <v>0.93400000000000005</v>
      </c>
      <c r="AC534">
        <v>1</v>
      </c>
      <c r="AD534">
        <v>0.97</v>
      </c>
      <c r="AE534">
        <f>IF(AD534&gt;=0.9,1,0)</f>
        <v>1</v>
      </c>
      <c r="AF534">
        <f>IF(AND(AD534&gt;=0.4,AD534&lt;=0.6),1,0)</f>
        <v>0</v>
      </c>
      <c r="AG534">
        <f>IF(AND(AD534&gt;0.6,AD534&lt;0.9),1,0)</f>
        <v>0</v>
      </c>
      <c r="AH534">
        <f>1-AE534-AF534-AG534</f>
        <v>0</v>
      </c>
      <c r="AI534">
        <f>AE534*B534</f>
        <v>9</v>
      </c>
      <c r="AJ534">
        <f>AF534*B534</f>
        <v>0</v>
      </c>
      <c r="AK534">
        <f>AG534*B534</f>
        <v>0</v>
      </c>
      <c r="AL534">
        <f>AH534*B534</f>
        <v>0</v>
      </c>
      <c r="AM534" s="32">
        <v>2.3034444444444446</v>
      </c>
    </row>
    <row r="535" spans="1:39" x14ac:dyDescent="0.3">
      <c r="A535">
        <v>1734</v>
      </c>
      <c r="B535">
        <v>9</v>
      </c>
      <c r="C535" t="s">
        <v>10531</v>
      </c>
      <c r="D535" t="s">
        <v>10532</v>
      </c>
      <c r="E535">
        <v>22.78</v>
      </c>
      <c r="F535">
        <v>20</v>
      </c>
      <c r="G535">
        <v>30</v>
      </c>
      <c r="H535">
        <v>2005.22</v>
      </c>
      <c r="I535">
        <v>2004</v>
      </c>
      <c r="J535">
        <v>2007</v>
      </c>
      <c r="K535" t="s">
        <v>10533</v>
      </c>
      <c r="L535" t="s">
        <v>10534</v>
      </c>
      <c r="M535" s="15"/>
      <c r="N535" s="7"/>
      <c r="P535" t="s">
        <v>74</v>
      </c>
      <c r="Q535" s="5">
        <v>0.66700000000000004</v>
      </c>
      <c r="R535" t="s">
        <v>79</v>
      </c>
      <c r="S535" s="5">
        <v>0.33300000000000002</v>
      </c>
      <c r="U535" s="5">
        <v>0</v>
      </c>
      <c r="W535" s="5">
        <v>0</v>
      </c>
      <c r="Y535" s="5">
        <v>0</v>
      </c>
      <c r="Z535" s="28">
        <v>1734</v>
      </c>
      <c r="AA535">
        <v>9</v>
      </c>
      <c r="AB535">
        <v>0.63200000000000001</v>
      </c>
      <c r="AC535">
        <v>0.90500000000000003</v>
      </c>
      <c r="AD535">
        <v>0.745</v>
      </c>
      <c r="AE535">
        <f>IF(AD535&gt;=0.9,1,0)</f>
        <v>0</v>
      </c>
      <c r="AF535">
        <f>IF(AND(AD535&gt;=0.4,AD535&lt;=0.6),1,0)</f>
        <v>0</v>
      </c>
      <c r="AG535">
        <f>IF(AND(AD535&gt;0.6,AD535&lt;0.9),1,0)</f>
        <v>1</v>
      </c>
      <c r="AH535">
        <f>1-AE535-AF535-AG535</f>
        <v>0</v>
      </c>
      <c r="AI535">
        <f>AE535*B535</f>
        <v>0</v>
      </c>
      <c r="AJ535">
        <f>AF535*B535</f>
        <v>0</v>
      </c>
      <c r="AK535">
        <f>AG535*B535</f>
        <v>9</v>
      </c>
      <c r="AL535">
        <f>AH535*B535</f>
        <v>0</v>
      </c>
      <c r="AM535" s="32">
        <v>2.8762222222222222</v>
      </c>
    </row>
    <row r="536" spans="1:39" x14ac:dyDescent="0.3">
      <c r="A536">
        <v>1739</v>
      </c>
      <c r="B536">
        <v>9</v>
      </c>
      <c r="C536" t="s">
        <v>10539</v>
      </c>
      <c r="D536" t="s">
        <v>10540</v>
      </c>
      <c r="E536">
        <v>21.67</v>
      </c>
      <c r="F536">
        <v>21</v>
      </c>
      <c r="G536">
        <v>23</v>
      </c>
      <c r="H536">
        <v>2004.33</v>
      </c>
      <c r="I536">
        <v>2004</v>
      </c>
      <c r="J536">
        <v>2006</v>
      </c>
      <c r="K536" t="s">
        <v>10541</v>
      </c>
      <c r="L536" t="s">
        <v>10542</v>
      </c>
      <c r="M536" s="15"/>
      <c r="N536" s="7"/>
      <c r="P536" t="s">
        <v>79</v>
      </c>
      <c r="Q536" s="5">
        <v>0.88900000000000001</v>
      </c>
      <c r="R536" t="s">
        <v>73</v>
      </c>
      <c r="S536" s="5">
        <v>0.111</v>
      </c>
      <c r="U536" s="5">
        <v>0</v>
      </c>
      <c r="W536" s="5">
        <v>0</v>
      </c>
      <c r="Y536" s="5">
        <v>0</v>
      </c>
      <c r="Z536" s="28">
        <v>1739</v>
      </c>
      <c r="AA536">
        <v>9</v>
      </c>
      <c r="AB536">
        <v>0.59099999999999997</v>
      </c>
      <c r="AC536">
        <v>0.90500000000000003</v>
      </c>
      <c r="AD536">
        <v>0.78100000000000003</v>
      </c>
      <c r="AE536">
        <f>IF(AD536&gt;=0.9,1,0)</f>
        <v>0</v>
      </c>
      <c r="AF536">
        <f>IF(AND(AD536&gt;=0.4,AD536&lt;=0.6),1,0)</f>
        <v>0</v>
      </c>
      <c r="AG536">
        <f>IF(AND(AD536&gt;0.6,AD536&lt;0.9),1,0)</f>
        <v>1</v>
      </c>
      <c r="AH536">
        <f>1-AE536-AF536-AG536</f>
        <v>0</v>
      </c>
      <c r="AI536">
        <f>AE536*B536</f>
        <v>0</v>
      </c>
      <c r="AJ536">
        <f>AF536*B536</f>
        <v>0</v>
      </c>
      <c r="AK536">
        <f>AG536*B536</f>
        <v>9</v>
      </c>
      <c r="AL536">
        <f>AH536*B536</f>
        <v>0</v>
      </c>
      <c r="AM536" s="32">
        <v>2.939888888888889</v>
      </c>
    </row>
    <row r="537" spans="1:39" x14ac:dyDescent="0.3">
      <c r="A537">
        <v>1837</v>
      </c>
      <c r="B537">
        <v>9</v>
      </c>
      <c r="C537" t="s">
        <v>10621</v>
      </c>
      <c r="D537" t="s">
        <v>10622</v>
      </c>
      <c r="E537">
        <v>21.78</v>
      </c>
      <c r="F537">
        <v>21</v>
      </c>
      <c r="G537">
        <v>23</v>
      </c>
      <c r="H537">
        <v>2006.67</v>
      </c>
      <c r="I537">
        <v>2004</v>
      </c>
      <c r="J537">
        <v>2009</v>
      </c>
      <c r="K537" t="s">
        <v>10623</v>
      </c>
      <c r="L537" t="s">
        <v>10624</v>
      </c>
      <c r="M537" s="15"/>
      <c r="N537" s="7"/>
      <c r="P537" t="s">
        <v>120</v>
      </c>
      <c r="Q537" s="5">
        <v>0.33300000000000002</v>
      </c>
      <c r="R537" t="s">
        <v>90</v>
      </c>
      <c r="S537" s="5">
        <v>0.222</v>
      </c>
      <c r="T537" t="s">
        <v>124</v>
      </c>
      <c r="U537" s="5">
        <v>0.222</v>
      </c>
      <c r="V537" t="s">
        <v>3755</v>
      </c>
      <c r="W537" s="5">
        <v>0.111</v>
      </c>
      <c r="X537" t="s">
        <v>131</v>
      </c>
      <c r="Y537" s="5">
        <v>0.111</v>
      </c>
      <c r="Z537" s="28">
        <v>1837</v>
      </c>
      <c r="AA537">
        <v>9</v>
      </c>
      <c r="AB537">
        <v>0.45</v>
      </c>
      <c r="AC537">
        <v>0.81799999999999995</v>
      </c>
      <c r="AD537">
        <v>0.55400000000000005</v>
      </c>
      <c r="AE537">
        <f>IF(AD537&gt;=0.9,1,0)</f>
        <v>0</v>
      </c>
      <c r="AF537">
        <f>IF(AND(AD537&gt;=0.4,AD537&lt;=0.6),1,0)</f>
        <v>1</v>
      </c>
      <c r="AG537">
        <f>IF(AND(AD537&gt;0.6,AD537&lt;0.9),1,0)</f>
        <v>0</v>
      </c>
      <c r="AH537">
        <f>1-AE537-AF537-AG537</f>
        <v>0</v>
      </c>
      <c r="AI537">
        <f>AE537*B537</f>
        <v>0</v>
      </c>
      <c r="AJ537">
        <f>AF537*B537</f>
        <v>9</v>
      </c>
      <c r="AK537">
        <f>AG537*B537</f>
        <v>0</v>
      </c>
      <c r="AL537">
        <f>AH537*B537</f>
        <v>0</v>
      </c>
      <c r="AM537" s="32">
        <v>2.2177777777777781</v>
      </c>
    </row>
    <row r="538" spans="1:39" x14ac:dyDescent="0.3">
      <c r="A538">
        <v>1872</v>
      </c>
      <c r="B538">
        <v>9</v>
      </c>
      <c r="C538" t="s">
        <v>10661</v>
      </c>
      <c r="D538" t="s">
        <v>4914</v>
      </c>
      <c r="E538">
        <v>35</v>
      </c>
      <c r="F538">
        <v>28</v>
      </c>
      <c r="G538">
        <v>46</v>
      </c>
      <c r="H538">
        <v>2008</v>
      </c>
      <c r="I538">
        <v>2004</v>
      </c>
      <c r="J538">
        <v>2014</v>
      </c>
      <c r="K538" t="s">
        <v>10662</v>
      </c>
      <c r="L538" t="s">
        <v>1039</v>
      </c>
      <c r="M538" s="15"/>
      <c r="N538" s="7"/>
      <c r="P538" t="s">
        <v>132</v>
      </c>
      <c r="Q538" s="5">
        <v>0.66700000000000004</v>
      </c>
      <c r="R538" t="s">
        <v>57</v>
      </c>
      <c r="S538" s="5">
        <v>0.111</v>
      </c>
      <c r="T538" t="s">
        <v>3781</v>
      </c>
      <c r="U538" s="5">
        <v>0.111</v>
      </c>
      <c r="V538" t="s">
        <v>3673</v>
      </c>
      <c r="W538" s="5">
        <v>0.111</v>
      </c>
      <c r="Y538" s="5">
        <v>0</v>
      </c>
      <c r="Z538" s="28">
        <v>1872</v>
      </c>
      <c r="AA538">
        <v>9</v>
      </c>
      <c r="AB538">
        <v>0.75600000000000001</v>
      </c>
      <c r="AC538">
        <v>0.879</v>
      </c>
      <c r="AD538">
        <v>0.82399999999999995</v>
      </c>
      <c r="AE538">
        <f>IF(AD538&gt;=0.9,1,0)</f>
        <v>0</v>
      </c>
      <c r="AF538">
        <f>IF(AND(AD538&gt;=0.4,AD538&lt;=0.6),1,0)</f>
        <v>0</v>
      </c>
      <c r="AG538">
        <f>IF(AND(AD538&gt;0.6,AD538&lt;0.9),1,0)</f>
        <v>1</v>
      </c>
      <c r="AH538">
        <f>1-AE538-AF538-AG538</f>
        <v>0</v>
      </c>
      <c r="AI538">
        <f>AE538*B538</f>
        <v>0</v>
      </c>
      <c r="AJ538">
        <f>AF538*B538</f>
        <v>0</v>
      </c>
      <c r="AK538">
        <f>AG538*B538</f>
        <v>9</v>
      </c>
      <c r="AL538">
        <f>AH538*B538</f>
        <v>0</v>
      </c>
      <c r="AM538" s="32">
        <v>2.2206666666666668</v>
      </c>
    </row>
    <row r="539" spans="1:39" x14ac:dyDescent="0.3">
      <c r="A539">
        <v>1887</v>
      </c>
      <c r="B539">
        <v>9</v>
      </c>
      <c r="C539" t="s">
        <v>10673</v>
      </c>
      <c r="D539" t="s">
        <v>4924</v>
      </c>
      <c r="E539">
        <v>27.67</v>
      </c>
      <c r="F539">
        <v>25</v>
      </c>
      <c r="G539">
        <v>33</v>
      </c>
      <c r="H539">
        <v>2006.56</v>
      </c>
      <c r="I539">
        <v>2004</v>
      </c>
      <c r="J539">
        <v>2011</v>
      </c>
      <c r="K539" t="s">
        <v>10674</v>
      </c>
      <c r="L539" t="s">
        <v>1049</v>
      </c>
      <c r="M539" s="15"/>
      <c r="N539" s="7"/>
      <c r="P539" t="s">
        <v>132</v>
      </c>
      <c r="Q539" s="5">
        <v>1</v>
      </c>
      <c r="S539" s="5">
        <v>0</v>
      </c>
      <c r="U539" s="5">
        <v>0</v>
      </c>
      <c r="W539" s="5">
        <v>0</v>
      </c>
      <c r="Y539" s="5">
        <v>0</v>
      </c>
      <c r="Z539" s="28">
        <v>1887</v>
      </c>
      <c r="AA539">
        <v>9</v>
      </c>
      <c r="AB539">
        <v>0.77800000000000002</v>
      </c>
      <c r="AC539">
        <v>0.93500000000000005</v>
      </c>
      <c r="AD539">
        <v>0.85</v>
      </c>
      <c r="AE539">
        <f>IF(AD539&gt;=0.9,1,0)</f>
        <v>0</v>
      </c>
      <c r="AF539">
        <f>IF(AND(AD539&gt;=0.4,AD539&lt;=0.6),1,0)</f>
        <v>0</v>
      </c>
      <c r="AG539">
        <f>IF(AND(AD539&gt;0.6,AD539&lt;0.9),1,0)</f>
        <v>1</v>
      </c>
      <c r="AH539">
        <f>1-AE539-AF539-AG539</f>
        <v>0</v>
      </c>
      <c r="AI539">
        <f>AE539*B539</f>
        <v>0</v>
      </c>
      <c r="AJ539">
        <f>AF539*B539</f>
        <v>0</v>
      </c>
      <c r="AK539">
        <f>AG539*B539</f>
        <v>9</v>
      </c>
      <c r="AL539">
        <f>AH539*B539</f>
        <v>0</v>
      </c>
      <c r="AM539" s="32">
        <v>2.2690000000000001</v>
      </c>
    </row>
    <row r="540" spans="1:39" x14ac:dyDescent="0.3">
      <c r="A540">
        <v>1441</v>
      </c>
      <c r="B540">
        <v>9</v>
      </c>
      <c r="C540" t="s">
        <v>10241</v>
      </c>
      <c r="D540" t="s">
        <v>10242</v>
      </c>
      <c r="E540">
        <v>36.67</v>
      </c>
      <c r="F540">
        <v>30</v>
      </c>
      <c r="G540">
        <v>47</v>
      </c>
      <c r="H540">
        <v>2003.78</v>
      </c>
      <c r="I540">
        <v>2003</v>
      </c>
      <c r="J540">
        <v>2004</v>
      </c>
      <c r="K540" t="s">
        <v>10243</v>
      </c>
      <c r="L540" t="s">
        <v>10244</v>
      </c>
      <c r="M540" s="15"/>
      <c r="N540" s="7"/>
      <c r="P540" t="s">
        <v>4653</v>
      </c>
      <c r="Q540" s="5">
        <v>0.77800000000000002</v>
      </c>
      <c r="R540" t="s">
        <v>4200</v>
      </c>
      <c r="S540" s="5">
        <v>0.111</v>
      </c>
      <c r="T540" t="s">
        <v>4652</v>
      </c>
      <c r="U540" s="5">
        <v>0.111</v>
      </c>
      <c r="W540" s="5">
        <v>0</v>
      </c>
      <c r="Y540" s="5">
        <v>0</v>
      </c>
      <c r="Z540" s="28">
        <v>1441</v>
      </c>
      <c r="AA540">
        <v>9</v>
      </c>
      <c r="AB540">
        <v>0.48599999999999999</v>
      </c>
      <c r="AC540">
        <v>0.56699999999999995</v>
      </c>
      <c r="AD540">
        <v>0.52100000000000002</v>
      </c>
      <c r="AE540">
        <f>IF(AD540&gt;=0.9,1,0)</f>
        <v>0</v>
      </c>
      <c r="AF540">
        <f>IF(AND(AD540&gt;=0.4,AD540&lt;=0.6),1,0)</f>
        <v>1</v>
      </c>
      <c r="AG540">
        <f>IF(AND(AD540&gt;0.6,AD540&lt;0.9),1,0)</f>
        <v>0</v>
      </c>
      <c r="AH540">
        <f>1-AE540-AF540-AG540</f>
        <v>0</v>
      </c>
      <c r="AI540">
        <f>AE540*B540</f>
        <v>0</v>
      </c>
      <c r="AJ540">
        <f>AF540*B540</f>
        <v>9</v>
      </c>
      <c r="AK540">
        <f>AG540*B540</f>
        <v>0</v>
      </c>
      <c r="AL540">
        <f>AH540*B540</f>
        <v>0</v>
      </c>
      <c r="AM540" s="32">
        <v>3.1608888888888891</v>
      </c>
    </row>
    <row r="541" spans="1:39" x14ac:dyDescent="0.3">
      <c r="A541">
        <v>1488</v>
      </c>
      <c r="B541">
        <v>9</v>
      </c>
      <c r="C541" t="s">
        <v>4682</v>
      </c>
      <c r="D541" t="s">
        <v>10270</v>
      </c>
      <c r="E541">
        <v>44.67</v>
      </c>
      <c r="F541">
        <v>29</v>
      </c>
      <c r="G541">
        <v>58</v>
      </c>
      <c r="H541">
        <v>2004.78</v>
      </c>
      <c r="I541">
        <v>2003</v>
      </c>
      <c r="J541">
        <v>2007</v>
      </c>
      <c r="K541" t="s">
        <v>890</v>
      </c>
      <c r="L541" t="s">
        <v>10271</v>
      </c>
      <c r="M541" s="15"/>
      <c r="N541" s="7"/>
      <c r="P541" t="s">
        <v>15</v>
      </c>
      <c r="Q541" s="5">
        <v>0.33300000000000002</v>
      </c>
      <c r="R541" t="s">
        <v>73</v>
      </c>
      <c r="S541" s="5">
        <v>0.33300000000000002</v>
      </c>
      <c r="T541" t="s">
        <v>74</v>
      </c>
      <c r="U541" s="5">
        <v>0.222</v>
      </c>
      <c r="V541" t="s">
        <v>72</v>
      </c>
      <c r="W541" s="5">
        <v>0.111</v>
      </c>
      <c r="Y541" s="5">
        <v>0</v>
      </c>
      <c r="Z541" s="28">
        <v>1488</v>
      </c>
      <c r="AA541">
        <v>9</v>
      </c>
      <c r="AB541">
        <v>0.93500000000000005</v>
      </c>
      <c r="AC541">
        <v>0.98199999999999998</v>
      </c>
      <c r="AD541">
        <v>0.96099999999999997</v>
      </c>
      <c r="AE541">
        <f>IF(AD541&gt;=0.9,1,0)</f>
        <v>1</v>
      </c>
      <c r="AF541">
        <f>IF(AND(AD541&gt;=0.4,AD541&lt;=0.6),1,0)</f>
        <v>0</v>
      </c>
      <c r="AG541">
        <f>IF(AND(AD541&gt;0.6,AD541&lt;0.9),1,0)</f>
        <v>0</v>
      </c>
      <c r="AH541">
        <f>1-AE541-AF541-AG541</f>
        <v>0</v>
      </c>
      <c r="AI541">
        <f>AE541*B541</f>
        <v>9</v>
      </c>
      <c r="AJ541">
        <f>AF541*B541</f>
        <v>0</v>
      </c>
      <c r="AK541">
        <f>AG541*B541</f>
        <v>0</v>
      </c>
      <c r="AL541">
        <f>AH541*B541</f>
        <v>0</v>
      </c>
      <c r="AM541" s="32">
        <v>2.894222222222222</v>
      </c>
    </row>
    <row r="542" spans="1:39" x14ac:dyDescent="0.3">
      <c r="A542">
        <v>1607</v>
      </c>
      <c r="B542">
        <v>9</v>
      </c>
      <c r="C542" t="s">
        <v>10382</v>
      </c>
      <c r="E542">
        <v>32.22</v>
      </c>
      <c r="F542">
        <v>27</v>
      </c>
      <c r="G542">
        <v>43</v>
      </c>
      <c r="H542">
        <v>2004.33</v>
      </c>
      <c r="I542">
        <v>2003</v>
      </c>
      <c r="J542">
        <v>2006</v>
      </c>
      <c r="K542" t="s">
        <v>10383</v>
      </c>
      <c r="L542" t="s">
        <v>10384</v>
      </c>
      <c r="M542" s="15"/>
      <c r="N542" s="7"/>
      <c r="P542" t="s">
        <v>103</v>
      </c>
      <c r="Q542" s="5">
        <v>0.88900000000000001</v>
      </c>
      <c r="R542" t="s">
        <v>71</v>
      </c>
      <c r="S542" s="5">
        <v>0.111</v>
      </c>
      <c r="U542" s="5">
        <v>0</v>
      </c>
      <c r="W542" s="5">
        <v>0</v>
      </c>
      <c r="Y542" s="5">
        <v>0</v>
      </c>
      <c r="Z542" s="28">
        <v>1607</v>
      </c>
      <c r="AA542">
        <v>8</v>
      </c>
      <c r="AB542">
        <v>0.93100000000000005</v>
      </c>
      <c r="AC542">
        <v>1</v>
      </c>
      <c r="AD542">
        <v>0.97699999999999998</v>
      </c>
      <c r="AE542">
        <f>IF(AD542&gt;=0.9,1,0)</f>
        <v>1</v>
      </c>
      <c r="AF542">
        <f>IF(AND(AD542&gt;=0.4,AD542&lt;=0.6),1,0)</f>
        <v>0</v>
      </c>
      <c r="AG542">
        <f>IF(AND(AD542&gt;0.6,AD542&lt;0.9),1,0)</f>
        <v>0</v>
      </c>
      <c r="AH542">
        <f>1-AE542-AF542-AG542</f>
        <v>0</v>
      </c>
      <c r="AI542">
        <f>AE542*B542</f>
        <v>9</v>
      </c>
      <c r="AJ542">
        <f>AF542*B542</f>
        <v>0</v>
      </c>
      <c r="AK542">
        <f>AG542*B542</f>
        <v>0</v>
      </c>
      <c r="AL542">
        <f>AH542*B542</f>
        <v>0</v>
      </c>
      <c r="AM542" s="32">
        <v>2.1934444444444443</v>
      </c>
    </row>
    <row r="543" spans="1:39" x14ac:dyDescent="0.3">
      <c r="A543">
        <v>1651</v>
      </c>
      <c r="B543">
        <v>9</v>
      </c>
      <c r="C543" t="s">
        <v>10448</v>
      </c>
      <c r="D543" t="s">
        <v>5113</v>
      </c>
      <c r="E543">
        <v>23.33</v>
      </c>
      <c r="F543">
        <v>20</v>
      </c>
      <c r="G543">
        <v>28</v>
      </c>
      <c r="H543">
        <v>2007.67</v>
      </c>
      <c r="I543">
        <v>2003</v>
      </c>
      <c r="J543">
        <v>2013</v>
      </c>
      <c r="K543" t="s">
        <v>10449</v>
      </c>
      <c r="L543" t="s">
        <v>1161</v>
      </c>
      <c r="M543" s="15"/>
      <c r="N543" s="7"/>
      <c r="P543" t="s">
        <v>132</v>
      </c>
      <c r="Q543" s="5">
        <v>0.55600000000000005</v>
      </c>
      <c r="R543" t="s">
        <v>4478</v>
      </c>
      <c r="S543" s="5">
        <v>0.222</v>
      </c>
      <c r="T543" t="s">
        <v>3673</v>
      </c>
      <c r="U543" s="5">
        <v>0.222</v>
      </c>
      <c r="W543" s="5">
        <v>0</v>
      </c>
      <c r="Y543" s="5">
        <v>0</v>
      </c>
      <c r="Z543" s="28">
        <v>1651</v>
      </c>
      <c r="AA543">
        <v>9</v>
      </c>
      <c r="AB543">
        <v>0.82599999999999996</v>
      </c>
      <c r="AC543">
        <v>0.91700000000000004</v>
      </c>
      <c r="AD543">
        <v>0.877</v>
      </c>
      <c r="AE543">
        <f>IF(AD543&gt;=0.9,1,0)</f>
        <v>0</v>
      </c>
      <c r="AF543">
        <f>IF(AND(AD543&gt;=0.4,AD543&lt;=0.6),1,0)</f>
        <v>0</v>
      </c>
      <c r="AG543">
        <f>IF(AND(AD543&gt;0.6,AD543&lt;0.9),1,0)</f>
        <v>1</v>
      </c>
      <c r="AH543">
        <f>1-AE543-AF543-AG543</f>
        <v>0</v>
      </c>
      <c r="AI543">
        <f>AE543*B543</f>
        <v>0</v>
      </c>
      <c r="AJ543">
        <f>AF543*B543</f>
        <v>0</v>
      </c>
      <c r="AK543">
        <f>AG543*B543</f>
        <v>9</v>
      </c>
      <c r="AL543">
        <f>AH543*B543</f>
        <v>0</v>
      </c>
      <c r="AM543" s="32">
        <v>2.19</v>
      </c>
    </row>
    <row r="544" spans="1:39" x14ac:dyDescent="0.3">
      <c r="A544">
        <v>1333</v>
      </c>
      <c r="B544">
        <v>9</v>
      </c>
      <c r="C544" t="s">
        <v>10150</v>
      </c>
      <c r="D544" t="s">
        <v>4826</v>
      </c>
      <c r="E544">
        <v>29.56</v>
      </c>
      <c r="F544">
        <v>25</v>
      </c>
      <c r="G544">
        <v>34</v>
      </c>
      <c r="H544">
        <v>2005.22</v>
      </c>
      <c r="I544">
        <v>2002</v>
      </c>
      <c r="J544">
        <v>2008</v>
      </c>
      <c r="K544" t="s">
        <v>10151</v>
      </c>
      <c r="L544" t="s">
        <v>980</v>
      </c>
      <c r="M544" s="15"/>
      <c r="N544" s="7"/>
      <c r="P544" t="s">
        <v>4829</v>
      </c>
      <c r="Q544" s="5">
        <v>0.55600000000000005</v>
      </c>
      <c r="R544" t="s">
        <v>4828</v>
      </c>
      <c r="S544" s="5">
        <v>0.111</v>
      </c>
      <c r="T544" t="s">
        <v>4827</v>
      </c>
      <c r="U544" s="5">
        <v>0.111</v>
      </c>
      <c r="V544" t="s">
        <v>3808</v>
      </c>
      <c r="W544" s="5">
        <v>0.111</v>
      </c>
      <c r="X544" t="s">
        <v>5557</v>
      </c>
      <c r="Y544" s="5">
        <v>0.111</v>
      </c>
      <c r="Z544" s="28">
        <v>1333</v>
      </c>
      <c r="AA544">
        <v>9</v>
      </c>
      <c r="AB544">
        <v>0.48299999999999998</v>
      </c>
      <c r="AC544">
        <v>0.73299999999999998</v>
      </c>
      <c r="AD544">
        <v>0.55900000000000005</v>
      </c>
      <c r="AE544">
        <f>IF(AD544&gt;=0.9,1,0)</f>
        <v>0</v>
      </c>
      <c r="AF544">
        <f>IF(AND(AD544&gt;=0.4,AD544&lt;=0.6),1,0)</f>
        <v>1</v>
      </c>
      <c r="AG544">
        <f>IF(AND(AD544&gt;0.6,AD544&lt;0.9),1,0)</f>
        <v>0</v>
      </c>
      <c r="AH544">
        <f>1-AE544-AF544-AG544</f>
        <v>0</v>
      </c>
      <c r="AI544">
        <f>AE544*B544</f>
        <v>0</v>
      </c>
      <c r="AJ544">
        <f>AF544*B544</f>
        <v>9</v>
      </c>
      <c r="AK544">
        <f>AG544*B544</f>
        <v>0</v>
      </c>
      <c r="AL544">
        <f>AH544*B544</f>
        <v>0</v>
      </c>
      <c r="AM544" s="32">
        <v>2.8097777777777777</v>
      </c>
    </row>
    <row r="545" spans="1:41" x14ac:dyDescent="0.3">
      <c r="A545">
        <v>1410</v>
      </c>
      <c r="B545">
        <v>9</v>
      </c>
      <c r="C545" t="s">
        <v>4644</v>
      </c>
      <c r="D545" t="s">
        <v>10221</v>
      </c>
      <c r="E545">
        <v>26.67</v>
      </c>
      <c r="F545">
        <v>23</v>
      </c>
      <c r="G545">
        <v>35</v>
      </c>
      <c r="H545">
        <v>2004</v>
      </c>
      <c r="I545">
        <v>2002</v>
      </c>
      <c r="J545">
        <v>2007</v>
      </c>
      <c r="K545" t="s">
        <v>868</v>
      </c>
      <c r="L545" t="s">
        <v>10222</v>
      </c>
      <c r="M545" s="15"/>
      <c r="N545" s="7"/>
      <c r="P545" t="s">
        <v>56</v>
      </c>
      <c r="Q545" s="5">
        <v>0.55600000000000005</v>
      </c>
      <c r="R545" t="s">
        <v>3684</v>
      </c>
      <c r="S545" s="5">
        <v>0.44400000000000001</v>
      </c>
      <c r="U545" s="5">
        <v>0</v>
      </c>
      <c r="W545" s="5">
        <v>0</v>
      </c>
      <c r="Y545" s="5">
        <v>0</v>
      </c>
      <c r="Z545" s="28">
        <v>1410</v>
      </c>
      <c r="AA545">
        <v>9</v>
      </c>
      <c r="AB545">
        <v>0.86399999999999999</v>
      </c>
      <c r="AC545">
        <v>1</v>
      </c>
      <c r="AD545">
        <v>0.93300000000000005</v>
      </c>
      <c r="AE545">
        <f>IF(AD545&gt;=0.9,1,0)</f>
        <v>1</v>
      </c>
      <c r="AF545">
        <f>IF(AND(AD545&gt;=0.4,AD545&lt;=0.6),1,0)</f>
        <v>0</v>
      </c>
      <c r="AG545">
        <f>IF(AND(AD545&gt;0.6,AD545&lt;0.9),1,0)</f>
        <v>0</v>
      </c>
      <c r="AH545">
        <f>1-AE545-AF545-AG545</f>
        <v>0</v>
      </c>
      <c r="AI545">
        <f>AE545*B545</f>
        <v>9</v>
      </c>
      <c r="AJ545">
        <f>AF545*B545</f>
        <v>0</v>
      </c>
      <c r="AK545">
        <f>AG545*B545</f>
        <v>0</v>
      </c>
      <c r="AL545">
        <f>AH545*B545</f>
        <v>0</v>
      </c>
      <c r="AM545" s="32">
        <v>2.2425555555555556</v>
      </c>
    </row>
    <row r="546" spans="1:41" x14ac:dyDescent="0.3">
      <c r="A546">
        <v>1042</v>
      </c>
      <c r="B546">
        <v>9</v>
      </c>
      <c r="C546" t="s">
        <v>9916</v>
      </c>
      <c r="D546" t="s">
        <v>9917</v>
      </c>
      <c r="E546">
        <v>23.56</v>
      </c>
      <c r="F546">
        <v>20</v>
      </c>
      <c r="G546">
        <v>26</v>
      </c>
      <c r="H546">
        <v>2002.22</v>
      </c>
      <c r="I546">
        <v>2001</v>
      </c>
      <c r="J546">
        <v>2004</v>
      </c>
      <c r="K546" t="s">
        <v>9918</v>
      </c>
      <c r="L546" t="s">
        <v>9919</v>
      </c>
      <c r="M546" s="15"/>
      <c r="N546" s="9" t="s">
        <v>17969</v>
      </c>
      <c r="P546" t="s">
        <v>15</v>
      </c>
      <c r="Q546" s="5">
        <v>0.77800000000000002</v>
      </c>
      <c r="R546" t="s">
        <v>72</v>
      </c>
      <c r="S546" s="5">
        <v>0.222</v>
      </c>
      <c r="U546" s="5">
        <v>0</v>
      </c>
      <c r="W546" s="5">
        <v>0</v>
      </c>
      <c r="Y546" s="5">
        <v>0</v>
      </c>
      <c r="Z546" s="28">
        <v>1042</v>
      </c>
      <c r="AA546">
        <v>9</v>
      </c>
      <c r="AB546">
        <v>0.69599999999999995</v>
      </c>
      <c r="AC546">
        <v>0.91300000000000003</v>
      </c>
      <c r="AD546">
        <v>0.79200000000000004</v>
      </c>
      <c r="AE546">
        <f>IF(AD546&gt;=0.9,1,0)</f>
        <v>0</v>
      </c>
      <c r="AF546">
        <f>IF(AND(AD546&gt;=0.4,AD546&lt;=0.6),1,0)</f>
        <v>0</v>
      </c>
      <c r="AG546">
        <f>IF(AND(AD546&gt;0.6,AD546&lt;0.9),1,0)</f>
        <v>1</v>
      </c>
      <c r="AH546">
        <f>1-AE546-AF546-AG546</f>
        <v>0</v>
      </c>
      <c r="AI546">
        <f>AE546*B546</f>
        <v>0</v>
      </c>
      <c r="AJ546">
        <f>AF546*B546</f>
        <v>0</v>
      </c>
      <c r="AK546">
        <f>AG546*B546</f>
        <v>9</v>
      </c>
      <c r="AL546">
        <f>AH546*B546</f>
        <v>0</v>
      </c>
      <c r="AM546" s="32">
        <v>2.9041111111111113</v>
      </c>
    </row>
    <row r="547" spans="1:41" x14ac:dyDescent="0.3">
      <c r="A547">
        <v>1098</v>
      </c>
      <c r="B547">
        <v>9</v>
      </c>
      <c r="C547" t="s">
        <v>4400</v>
      </c>
      <c r="D547" t="s">
        <v>4401</v>
      </c>
      <c r="E547">
        <v>48.89</v>
      </c>
      <c r="F547">
        <v>46</v>
      </c>
      <c r="G547">
        <v>53</v>
      </c>
      <c r="H547">
        <v>2005.33</v>
      </c>
      <c r="I547">
        <v>2001</v>
      </c>
      <c r="J547">
        <v>2013</v>
      </c>
      <c r="K547" t="s">
        <v>712</v>
      </c>
      <c r="L547" t="s">
        <v>713</v>
      </c>
      <c r="M547" s="15"/>
      <c r="N547" s="7"/>
      <c r="P547" t="s">
        <v>4402</v>
      </c>
      <c r="Q547" s="5">
        <v>0.44400000000000001</v>
      </c>
      <c r="R547" t="s">
        <v>3842</v>
      </c>
      <c r="S547" s="5">
        <v>0.44400000000000001</v>
      </c>
      <c r="T547" t="s">
        <v>4276</v>
      </c>
      <c r="U547" s="5">
        <v>0.111</v>
      </c>
      <c r="W547" s="5">
        <v>0</v>
      </c>
      <c r="Y547" s="5">
        <v>0</v>
      </c>
      <c r="Z547" s="28">
        <v>1098</v>
      </c>
      <c r="AA547">
        <v>9</v>
      </c>
      <c r="AB547">
        <v>0.74</v>
      </c>
      <c r="AC547">
        <v>0.93500000000000005</v>
      </c>
      <c r="AD547">
        <v>0.82399999999999995</v>
      </c>
      <c r="AE547">
        <f>IF(AD547&gt;=0.9,1,0)</f>
        <v>0</v>
      </c>
      <c r="AF547">
        <f>IF(AND(AD547&gt;=0.4,AD547&lt;=0.6),1,0)</f>
        <v>0</v>
      </c>
      <c r="AG547">
        <f>IF(AND(AD547&gt;0.6,AD547&lt;0.9),1,0)</f>
        <v>1</v>
      </c>
      <c r="AH547">
        <f>1-AE547-AF547-AG547</f>
        <v>0</v>
      </c>
      <c r="AI547">
        <f>AE547*B547</f>
        <v>0</v>
      </c>
      <c r="AJ547">
        <f>AF547*B547</f>
        <v>0</v>
      </c>
      <c r="AK547">
        <f>AG547*B547</f>
        <v>9</v>
      </c>
      <c r="AL547">
        <f>AH547*B547</f>
        <v>0</v>
      </c>
      <c r="AM547" s="32">
        <v>2.5974444444444442</v>
      </c>
    </row>
    <row r="548" spans="1:41" x14ac:dyDescent="0.3">
      <c r="A548">
        <v>913</v>
      </c>
      <c r="B548">
        <v>9</v>
      </c>
      <c r="C548" t="s">
        <v>4305</v>
      </c>
      <c r="D548" t="s">
        <v>9793</v>
      </c>
      <c r="E548">
        <v>98.44</v>
      </c>
      <c r="F548">
        <v>96</v>
      </c>
      <c r="G548">
        <v>100</v>
      </c>
      <c r="H548">
        <v>2000.89</v>
      </c>
      <c r="I548">
        <v>2000</v>
      </c>
      <c r="J548">
        <v>2002</v>
      </c>
      <c r="K548" t="s">
        <v>645</v>
      </c>
      <c r="L548" t="s">
        <v>9794</v>
      </c>
      <c r="M548" s="15"/>
      <c r="N548" s="9" t="s">
        <v>17969</v>
      </c>
      <c r="P548" t="s">
        <v>175</v>
      </c>
      <c r="Q548" s="5">
        <v>0.55600000000000005</v>
      </c>
      <c r="R548" t="s">
        <v>56</v>
      </c>
      <c r="S548" s="5">
        <v>0.44400000000000001</v>
      </c>
      <c r="U548" s="5">
        <v>0</v>
      </c>
      <c r="W548" s="5">
        <v>0</v>
      </c>
      <c r="Y548" s="5">
        <v>0</v>
      </c>
      <c r="Z548" s="28">
        <v>913</v>
      </c>
      <c r="AA548">
        <v>9</v>
      </c>
      <c r="AB548">
        <v>0.94399999999999995</v>
      </c>
      <c r="AC548">
        <v>0.98899999999999999</v>
      </c>
      <c r="AD548">
        <v>0.96899999999999997</v>
      </c>
      <c r="AE548">
        <f>IF(AD548&gt;=0.9,1,0)</f>
        <v>1</v>
      </c>
      <c r="AF548">
        <f>IF(AND(AD548&gt;=0.4,AD548&lt;=0.6),1,0)</f>
        <v>0</v>
      </c>
      <c r="AG548">
        <f>IF(AND(AD548&gt;0.6,AD548&lt;0.9),1,0)</f>
        <v>0</v>
      </c>
      <c r="AH548">
        <f>1-AE548-AF548-AG548</f>
        <v>0</v>
      </c>
      <c r="AI548">
        <f>AE548*B548</f>
        <v>9</v>
      </c>
      <c r="AJ548">
        <f>AF548*B548</f>
        <v>0</v>
      </c>
      <c r="AK548">
        <f>AG548*B548</f>
        <v>0</v>
      </c>
      <c r="AL548">
        <f>AH548*B548</f>
        <v>0</v>
      </c>
      <c r="AM548" s="32">
        <v>2.1733333333333333</v>
      </c>
    </row>
    <row r="549" spans="1:41" x14ac:dyDescent="0.3">
      <c r="A549">
        <v>931</v>
      </c>
      <c r="B549">
        <v>9</v>
      </c>
      <c r="C549" t="s">
        <v>4322</v>
      </c>
      <c r="D549" t="s">
        <v>4322</v>
      </c>
      <c r="E549">
        <v>99.33</v>
      </c>
      <c r="F549">
        <v>96</v>
      </c>
      <c r="G549">
        <v>100</v>
      </c>
      <c r="H549">
        <v>2001.67</v>
      </c>
      <c r="I549">
        <v>2000</v>
      </c>
      <c r="J549">
        <v>2003</v>
      </c>
      <c r="K549" t="s">
        <v>660</v>
      </c>
      <c r="L549" t="s">
        <v>9807</v>
      </c>
      <c r="M549" s="15"/>
      <c r="N549" s="9" t="s">
        <v>17969</v>
      </c>
      <c r="P549" t="s">
        <v>87</v>
      </c>
      <c r="Q549" s="5">
        <v>0.55600000000000005</v>
      </c>
      <c r="R549" t="s">
        <v>90</v>
      </c>
      <c r="S549" s="5">
        <v>0.222</v>
      </c>
      <c r="T549" t="s">
        <v>185</v>
      </c>
      <c r="U549" s="5">
        <v>0.222</v>
      </c>
      <c r="W549" s="5">
        <v>0</v>
      </c>
      <c r="Y549" s="5">
        <v>0</v>
      </c>
      <c r="Z549" s="28">
        <v>931</v>
      </c>
      <c r="AA549">
        <v>9</v>
      </c>
      <c r="AB549">
        <v>0.95399999999999996</v>
      </c>
      <c r="AC549">
        <v>0.98899999999999999</v>
      </c>
      <c r="AD549">
        <v>0.97399999999999998</v>
      </c>
      <c r="AE549">
        <f>IF(AD549&gt;=0.9,1,0)</f>
        <v>1</v>
      </c>
      <c r="AF549">
        <f>IF(AND(AD549&gt;=0.4,AD549&lt;=0.6),1,0)</f>
        <v>0</v>
      </c>
      <c r="AG549">
        <f>IF(AND(AD549&gt;0.6,AD549&lt;0.9),1,0)</f>
        <v>0</v>
      </c>
      <c r="AH549">
        <f>1-AE549-AF549-AG549</f>
        <v>0</v>
      </c>
      <c r="AI549">
        <f>AE549*B549</f>
        <v>9</v>
      </c>
      <c r="AJ549">
        <f>AF549*B549</f>
        <v>0</v>
      </c>
      <c r="AK549">
        <f>AG549*B549</f>
        <v>0</v>
      </c>
      <c r="AL549">
        <f>AH549*B549</f>
        <v>0</v>
      </c>
      <c r="AM549" s="32">
        <v>2.2493333333333334</v>
      </c>
    </row>
    <row r="550" spans="1:41" x14ac:dyDescent="0.3">
      <c r="A550">
        <v>709</v>
      </c>
      <c r="B550">
        <v>9</v>
      </c>
      <c r="C550" t="s">
        <v>9543</v>
      </c>
      <c r="D550" t="s">
        <v>9544</v>
      </c>
      <c r="E550">
        <v>22.67</v>
      </c>
      <c r="F550">
        <v>21</v>
      </c>
      <c r="G550">
        <v>29</v>
      </c>
      <c r="H550">
        <v>2002.89</v>
      </c>
      <c r="I550">
        <v>1999</v>
      </c>
      <c r="J550">
        <v>2007</v>
      </c>
      <c r="K550" t="s">
        <v>9545</v>
      </c>
      <c r="L550" t="s">
        <v>9546</v>
      </c>
      <c r="M550" s="15"/>
      <c r="N550" s="9" t="s">
        <v>17969</v>
      </c>
      <c r="P550" t="s">
        <v>90</v>
      </c>
      <c r="Q550" s="5">
        <v>0.55600000000000005</v>
      </c>
      <c r="R550" t="s">
        <v>132</v>
      </c>
      <c r="S550" s="5">
        <v>0.222</v>
      </c>
      <c r="T550" t="s">
        <v>56</v>
      </c>
      <c r="U550" s="5">
        <v>0.111</v>
      </c>
      <c r="V550" t="s">
        <v>3673</v>
      </c>
      <c r="W550" s="5">
        <v>0.111</v>
      </c>
      <c r="Y550" s="5">
        <v>0</v>
      </c>
      <c r="Z550" s="28">
        <v>709</v>
      </c>
      <c r="AA550">
        <v>9</v>
      </c>
      <c r="AB550">
        <v>0.81</v>
      </c>
      <c r="AC550">
        <v>0.95199999999999996</v>
      </c>
      <c r="AD550">
        <v>0.90300000000000002</v>
      </c>
      <c r="AE550">
        <f>IF(AD550&gt;=0.9,1,0)</f>
        <v>1</v>
      </c>
      <c r="AF550">
        <f>IF(AND(AD550&gt;=0.4,AD550&lt;=0.6),1,0)</f>
        <v>0</v>
      </c>
      <c r="AG550">
        <f>IF(AND(AD550&gt;0.6,AD550&lt;0.9),1,0)</f>
        <v>0</v>
      </c>
      <c r="AH550">
        <f>1-AE550-AF550-AG550</f>
        <v>0</v>
      </c>
      <c r="AI550">
        <f>AE550*B550</f>
        <v>9</v>
      </c>
      <c r="AJ550">
        <f>AF550*B550</f>
        <v>0</v>
      </c>
      <c r="AK550">
        <f>AG550*B550</f>
        <v>0</v>
      </c>
      <c r="AL550">
        <f>AH550*B550</f>
        <v>0</v>
      </c>
      <c r="AM550" s="32">
        <v>2.3013333333333335</v>
      </c>
    </row>
    <row r="551" spans="1:41" x14ac:dyDescent="0.3">
      <c r="A551">
        <v>751</v>
      </c>
      <c r="B551">
        <v>9</v>
      </c>
      <c r="D551" t="s">
        <v>4169</v>
      </c>
      <c r="E551">
        <v>28.78</v>
      </c>
      <c r="F551">
        <v>24</v>
      </c>
      <c r="G551">
        <v>34</v>
      </c>
      <c r="H551">
        <v>2000.11</v>
      </c>
      <c r="I551">
        <v>1999</v>
      </c>
      <c r="J551">
        <v>2002</v>
      </c>
      <c r="K551" t="s">
        <v>9586</v>
      </c>
      <c r="L551" t="s">
        <v>571</v>
      </c>
      <c r="M551" s="15"/>
      <c r="N551" s="9" t="s">
        <v>17969</v>
      </c>
      <c r="P551" t="s">
        <v>103</v>
      </c>
      <c r="Q551" s="5">
        <v>0.77800000000000002</v>
      </c>
      <c r="R551" t="s">
        <v>71</v>
      </c>
      <c r="S551" s="5">
        <v>0.111</v>
      </c>
      <c r="T551" t="s">
        <v>57</v>
      </c>
      <c r="U551" s="5">
        <v>0.111</v>
      </c>
      <c r="W551" s="5">
        <v>0</v>
      </c>
      <c r="Y551" s="5">
        <v>0</v>
      </c>
      <c r="Z551" s="28">
        <v>751</v>
      </c>
      <c r="AA551">
        <v>8</v>
      </c>
      <c r="AB551">
        <v>0.92300000000000004</v>
      </c>
      <c r="AC551">
        <v>1</v>
      </c>
      <c r="AD551">
        <v>0.94699999999999995</v>
      </c>
      <c r="AE551">
        <f>IF(AD551&gt;=0.9,1,0)</f>
        <v>1</v>
      </c>
      <c r="AF551">
        <f>IF(AND(AD551&gt;=0.4,AD551&lt;=0.6),1,0)</f>
        <v>0</v>
      </c>
      <c r="AG551">
        <f>IF(AND(AD551&gt;0.6,AD551&lt;0.9),1,0)</f>
        <v>0</v>
      </c>
      <c r="AH551">
        <f>1-AE551-AF551-AG551</f>
        <v>0</v>
      </c>
      <c r="AI551">
        <f>AE551*B551</f>
        <v>9</v>
      </c>
      <c r="AJ551">
        <f>AF551*B551</f>
        <v>0</v>
      </c>
      <c r="AK551">
        <f>AG551*B551</f>
        <v>0</v>
      </c>
      <c r="AL551">
        <f>AH551*B551</f>
        <v>0</v>
      </c>
      <c r="AM551" s="32">
        <v>2.1234444444444445</v>
      </c>
    </row>
    <row r="552" spans="1:41" x14ac:dyDescent="0.3">
      <c r="A552" s="1">
        <v>764</v>
      </c>
      <c r="B552" s="1">
        <v>9</v>
      </c>
      <c r="C552" s="1" t="s">
        <v>4178</v>
      </c>
      <c r="D552" s="1" t="s">
        <v>4179</v>
      </c>
      <c r="E552" s="1">
        <v>34.11</v>
      </c>
      <c r="F552" s="1">
        <v>34</v>
      </c>
      <c r="G552" s="1">
        <v>35</v>
      </c>
      <c r="H552" s="1">
        <v>1999.89</v>
      </c>
      <c r="I552" s="1">
        <v>1999</v>
      </c>
      <c r="J552" s="1">
        <v>2001</v>
      </c>
      <c r="K552" s="1" t="s">
        <v>580</v>
      </c>
      <c r="L552" s="1" t="s">
        <v>581</v>
      </c>
      <c r="M552" s="17"/>
      <c r="N552" s="9" t="s">
        <v>17969</v>
      </c>
      <c r="O552" s="11"/>
      <c r="P552" s="1" t="s">
        <v>56</v>
      </c>
      <c r="Q552" s="10">
        <v>1</v>
      </c>
      <c r="R552" s="1"/>
      <c r="S552" s="10">
        <v>0</v>
      </c>
      <c r="T552" s="1"/>
      <c r="U552" s="10">
        <v>0</v>
      </c>
      <c r="V552" s="1"/>
      <c r="W552" s="10">
        <v>0</v>
      </c>
      <c r="X552" s="1"/>
      <c r="Y552" s="10">
        <v>0</v>
      </c>
      <c r="Z552" s="28">
        <v>764</v>
      </c>
      <c r="AA552">
        <v>9</v>
      </c>
      <c r="AB552">
        <v>0.97099999999999997</v>
      </c>
      <c r="AC552">
        <v>1</v>
      </c>
      <c r="AD552">
        <v>0.997</v>
      </c>
      <c r="AE552">
        <f>IF(AD552&gt;=0.9,1,0)</f>
        <v>1</v>
      </c>
      <c r="AF552">
        <f>IF(AND(AD552&gt;=0.4,AD552&lt;=0.6),1,0)</f>
        <v>0</v>
      </c>
      <c r="AG552">
        <f>IF(AND(AD552&gt;0.6,AD552&lt;0.9),1,0)</f>
        <v>0</v>
      </c>
      <c r="AH552">
        <f>1-AE552-AF552-AG552</f>
        <v>0</v>
      </c>
      <c r="AI552">
        <f>AE552*B552</f>
        <v>9</v>
      </c>
      <c r="AJ552">
        <f>AF552*B552</f>
        <v>0</v>
      </c>
      <c r="AK552">
        <f>AG552*B552</f>
        <v>0</v>
      </c>
      <c r="AL552">
        <f>AH552*B552</f>
        <v>0</v>
      </c>
      <c r="AM552" s="32">
        <v>2.1025555555555555</v>
      </c>
      <c r="AN552" s="1"/>
      <c r="AO552" s="1"/>
    </row>
    <row r="553" spans="1:41" x14ac:dyDescent="0.3">
      <c r="A553">
        <v>561</v>
      </c>
      <c r="B553">
        <v>9</v>
      </c>
      <c r="C553" t="s">
        <v>9412</v>
      </c>
      <c r="D553" t="s">
        <v>9413</v>
      </c>
      <c r="E553">
        <v>25.56</v>
      </c>
      <c r="F553">
        <v>22</v>
      </c>
      <c r="G553">
        <v>29</v>
      </c>
      <c r="H553">
        <v>2000.22</v>
      </c>
      <c r="I553">
        <v>1998</v>
      </c>
      <c r="J553">
        <v>2002</v>
      </c>
      <c r="K553" t="s">
        <v>9414</v>
      </c>
      <c r="L553" t="s">
        <v>9415</v>
      </c>
      <c r="M553" s="15"/>
      <c r="N553" s="9" t="s">
        <v>17969</v>
      </c>
      <c r="P553" t="s">
        <v>90</v>
      </c>
      <c r="Q553" s="5">
        <v>0.55600000000000005</v>
      </c>
      <c r="R553" t="s">
        <v>57</v>
      </c>
      <c r="S553" s="5">
        <v>0.33300000000000002</v>
      </c>
      <c r="T553" t="s">
        <v>103</v>
      </c>
      <c r="U553" s="5">
        <v>0.111</v>
      </c>
      <c r="W553" s="5">
        <v>0</v>
      </c>
      <c r="Y553" s="5">
        <v>0</v>
      </c>
      <c r="Z553" s="28">
        <v>561</v>
      </c>
      <c r="AA553">
        <v>9</v>
      </c>
      <c r="AB553">
        <v>0.73099999999999998</v>
      </c>
      <c r="AC553">
        <v>0.84599999999999997</v>
      </c>
      <c r="AD553">
        <v>0.80100000000000005</v>
      </c>
      <c r="AE553">
        <f>IF(AD553&gt;=0.9,1,0)</f>
        <v>0</v>
      </c>
      <c r="AF553">
        <f>IF(AND(AD553&gt;=0.4,AD553&lt;=0.6),1,0)</f>
        <v>0</v>
      </c>
      <c r="AG553">
        <f>IF(AND(AD553&gt;0.6,AD553&lt;0.9),1,0)</f>
        <v>1</v>
      </c>
      <c r="AH553">
        <f>1-AE553-AF553-AG553</f>
        <v>0</v>
      </c>
      <c r="AI553">
        <f>AE553*B553</f>
        <v>0</v>
      </c>
      <c r="AJ553">
        <f>AF553*B553</f>
        <v>0</v>
      </c>
      <c r="AK553">
        <f>AG553*B553</f>
        <v>9</v>
      </c>
      <c r="AL553">
        <f>AH553*B553</f>
        <v>0</v>
      </c>
      <c r="AM553" s="32">
        <v>2.2856666666666667</v>
      </c>
    </row>
    <row r="554" spans="1:41" x14ac:dyDescent="0.3">
      <c r="A554">
        <v>565</v>
      </c>
      <c r="B554">
        <v>9</v>
      </c>
      <c r="C554" t="s">
        <v>4056</v>
      </c>
      <c r="D554" t="s">
        <v>9420</v>
      </c>
      <c r="E554">
        <v>29.11</v>
      </c>
      <c r="F554">
        <v>22</v>
      </c>
      <c r="G554">
        <v>40</v>
      </c>
      <c r="H554">
        <v>2000.89</v>
      </c>
      <c r="I554">
        <v>1998</v>
      </c>
      <c r="J554">
        <v>2005</v>
      </c>
      <c r="K554" t="s">
        <v>487</v>
      </c>
      <c r="L554" t="s">
        <v>9421</v>
      </c>
      <c r="M554" s="15"/>
      <c r="N554" s="9" t="s">
        <v>17969</v>
      </c>
      <c r="P554" t="s">
        <v>56</v>
      </c>
      <c r="Q554" s="5">
        <v>0.33300000000000002</v>
      </c>
      <c r="R554" t="s">
        <v>57</v>
      </c>
      <c r="S554" s="5">
        <v>0.33300000000000002</v>
      </c>
      <c r="T554" t="s">
        <v>3673</v>
      </c>
      <c r="U554" s="5">
        <v>0.33300000000000002</v>
      </c>
      <c r="W554" s="5">
        <v>0</v>
      </c>
      <c r="Y554" s="5">
        <v>0</v>
      </c>
      <c r="Z554" s="28">
        <v>565</v>
      </c>
      <c r="AA554">
        <v>9</v>
      </c>
      <c r="AB554">
        <v>0.84399999999999997</v>
      </c>
      <c r="AC554">
        <v>0.97399999999999998</v>
      </c>
      <c r="AD554">
        <v>0.93</v>
      </c>
      <c r="AE554">
        <f>IF(AD554&gt;=0.9,1,0)</f>
        <v>1</v>
      </c>
      <c r="AF554">
        <f>IF(AND(AD554&gt;=0.4,AD554&lt;=0.6),1,0)</f>
        <v>0</v>
      </c>
      <c r="AG554">
        <f>IF(AND(AD554&gt;0.6,AD554&lt;0.9),1,0)</f>
        <v>0</v>
      </c>
      <c r="AH554">
        <f>1-AE554-AF554-AG554</f>
        <v>0</v>
      </c>
      <c r="AI554">
        <f>AE554*B554</f>
        <v>9</v>
      </c>
      <c r="AJ554">
        <f>AF554*B554</f>
        <v>0</v>
      </c>
      <c r="AK554">
        <f>AG554*B554</f>
        <v>0</v>
      </c>
      <c r="AL554">
        <f>AH554*B554</f>
        <v>0</v>
      </c>
      <c r="AM554" s="32">
        <v>2.2085555555555554</v>
      </c>
    </row>
    <row r="555" spans="1:41" x14ac:dyDescent="0.3">
      <c r="A555">
        <v>573</v>
      </c>
      <c r="B555">
        <v>9</v>
      </c>
      <c r="C555" t="s">
        <v>9425</v>
      </c>
      <c r="D555" t="s">
        <v>4174</v>
      </c>
      <c r="E555">
        <v>23.78</v>
      </c>
      <c r="F555">
        <v>23</v>
      </c>
      <c r="G555">
        <v>24</v>
      </c>
      <c r="H555">
        <v>2000.67</v>
      </c>
      <c r="I555">
        <v>1998</v>
      </c>
      <c r="J555">
        <v>2003</v>
      </c>
      <c r="K555" t="s">
        <v>9426</v>
      </c>
      <c r="L555" t="s">
        <v>576</v>
      </c>
      <c r="M555" s="15"/>
      <c r="N555" s="9" t="s">
        <v>17969</v>
      </c>
      <c r="P555" t="s">
        <v>132</v>
      </c>
      <c r="Q555" s="5">
        <v>0.66700000000000004</v>
      </c>
      <c r="R555" t="s">
        <v>57</v>
      </c>
      <c r="S555" s="5">
        <v>0.33300000000000002</v>
      </c>
      <c r="U555" s="5">
        <v>0</v>
      </c>
      <c r="W555" s="5">
        <v>0</v>
      </c>
      <c r="Y555" s="5">
        <v>0</v>
      </c>
      <c r="Z555" s="28">
        <v>573</v>
      </c>
      <c r="AA555">
        <v>9</v>
      </c>
      <c r="AB555">
        <v>0.69599999999999995</v>
      </c>
      <c r="AC555">
        <v>0.95499999999999996</v>
      </c>
      <c r="AD555">
        <v>0.83</v>
      </c>
      <c r="AE555">
        <f>IF(AD555&gt;=0.9,1,0)</f>
        <v>0</v>
      </c>
      <c r="AF555">
        <f>IF(AND(AD555&gt;=0.4,AD555&lt;=0.6),1,0)</f>
        <v>0</v>
      </c>
      <c r="AG555">
        <f>IF(AND(AD555&gt;0.6,AD555&lt;0.9),1,0)</f>
        <v>1</v>
      </c>
      <c r="AH555">
        <f>1-AE555-AF555-AG555</f>
        <v>0</v>
      </c>
      <c r="AI555">
        <f>AE555*B555</f>
        <v>0</v>
      </c>
      <c r="AJ555">
        <f>AF555*B555</f>
        <v>0</v>
      </c>
      <c r="AK555">
        <f>AG555*B555</f>
        <v>9</v>
      </c>
      <c r="AL555">
        <f>AH555*B555</f>
        <v>0</v>
      </c>
      <c r="AM555" s="32">
        <v>2.1514444444444445</v>
      </c>
    </row>
    <row r="556" spans="1:41" x14ac:dyDescent="0.3">
      <c r="A556">
        <v>366</v>
      </c>
      <c r="B556">
        <v>9</v>
      </c>
      <c r="C556" t="s">
        <v>9233</v>
      </c>
      <c r="D556" t="s">
        <v>9234</v>
      </c>
      <c r="E556">
        <v>97.67</v>
      </c>
      <c r="F556">
        <v>91</v>
      </c>
      <c r="G556">
        <v>100</v>
      </c>
      <c r="H556">
        <v>1998</v>
      </c>
      <c r="I556">
        <v>1997</v>
      </c>
      <c r="J556">
        <v>1999</v>
      </c>
      <c r="K556" t="s">
        <v>9235</v>
      </c>
      <c r="L556" t="s">
        <v>9236</v>
      </c>
      <c r="M556" s="15"/>
      <c r="N556" s="9" t="s">
        <v>17969</v>
      </c>
      <c r="P556" t="s">
        <v>3673</v>
      </c>
      <c r="Q556" s="5">
        <v>0.44400000000000001</v>
      </c>
      <c r="R556" t="s">
        <v>56</v>
      </c>
      <c r="S556" s="5">
        <v>0.222</v>
      </c>
      <c r="T556" t="s">
        <v>3675</v>
      </c>
      <c r="U556" s="5">
        <v>0.111</v>
      </c>
      <c r="V556" t="s">
        <v>3672</v>
      </c>
      <c r="W556" s="5">
        <v>0.111</v>
      </c>
      <c r="X556" t="s">
        <v>71</v>
      </c>
      <c r="Y556" s="5">
        <v>0.111</v>
      </c>
      <c r="Z556" s="28">
        <v>366</v>
      </c>
      <c r="AA556">
        <v>8</v>
      </c>
      <c r="AB556">
        <v>0.94899999999999995</v>
      </c>
      <c r="AC556">
        <v>0.99</v>
      </c>
      <c r="AD556">
        <v>0.97799999999999998</v>
      </c>
      <c r="AE556">
        <f>IF(AD556&gt;=0.9,1,0)</f>
        <v>1</v>
      </c>
      <c r="AF556">
        <f>IF(AND(AD556&gt;=0.4,AD556&lt;=0.6),1,0)</f>
        <v>0</v>
      </c>
      <c r="AG556">
        <f>IF(AND(AD556&gt;0.6,AD556&lt;0.9),1,0)</f>
        <v>0</v>
      </c>
      <c r="AH556">
        <f>1-AE556-AF556-AG556</f>
        <v>0</v>
      </c>
      <c r="AI556">
        <f>AE556*B556</f>
        <v>9</v>
      </c>
      <c r="AJ556">
        <f>AF556*B556</f>
        <v>0</v>
      </c>
      <c r="AK556">
        <f>AG556*B556</f>
        <v>0</v>
      </c>
      <c r="AL556">
        <f>AH556*B556</f>
        <v>0</v>
      </c>
      <c r="AM556" s="32">
        <v>2.241888888888889</v>
      </c>
    </row>
    <row r="557" spans="1:41" x14ac:dyDescent="0.3">
      <c r="A557">
        <v>369</v>
      </c>
      <c r="B557">
        <v>9</v>
      </c>
      <c r="C557" t="s">
        <v>3877</v>
      </c>
      <c r="D557" t="s">
        <v>3878</v>
      </c>
      <c r="E557">
        <v>64.11</v>
      </c>
      <c r="F557">
        <v>61</v>
      </c>
      <c r="G557">
        <v>67</v>
      </c>
      <c r="H557">
        <v>1998</v>
      </c>
      <c r="I557">
        <v>1997</v>
      </c>
      <c r="J557">
        <v>2001</v>
      </c>
      <c r="K557" t="s">
        <v>362</v>
      </c>
      <c r="L557" t="s">
        <v>363</v>
      </c>
      <c r="M557" s="15"/>
      <c r="N557" s="9" t="s">
        <v>17969</v>
      </c>
      <c r="P557" t="s">
        <v>56</v>
      </c>
      <c r="Q557" s="5">
        <v>0.55600000000000005</v>
      </c>
      <c r="R557" t="s">
        <v>87</v>
      </c>
      <c r="S557" s="5">
        <v>0.222</v>
      </c>
      <c r="T557" t="s">
        <v>3675</v>
      </c>
      <c r="U557" s="5">
        <v>0.111</v>
      </c>
      <c r="V557" t="s">
        <v>90</v>
      </c>
      <c r="W557" s="5">
        <v>0.111</v>
      </c>
      <c r="Y557" s="5">
        <v>0</v>
      </c>
      <c r="Z557" s="28">
        <v>369</v>
      </c>
      <c r="AA557">
        <v>9</v>
      </c>
      <c r="AB557">
        <v>0.95299999999999996</v>
      </c>
      <c r="AC557">
        <v>0.98399999999999999</v>
      </c>
      <c r="AD557">
        <v>0.97199999999999998</v>
      </c>
      <c r="AE557">
        <f>IF(AD557&gt;=0.9,1,0)</f>
        <v>1</v>
      </c>
      <c r="AF557">
        <f>IF(AND(AD557&gt;=0.4,AD557&lt;=0.6),1,0)</f>
        <v>0</v>
      </c>
      <c r="AG557">
        <f>IF(AND(AD557&gt;0.6,AD557&lt;0.9),1,0)</f>
        <v>0</v>
      </c>
      <c r="AH557">
        <f>1-AE557-AF557-AG557</f>
        <v>0</v>
      </c>
      <c r="AI557">
        <f>AE557*B557</f>
        <v>9</v>
      </c>
      <c r="AJ557">
        <f>AF557*B557</f>
        <v>0</v>
      </c>
      <c r="AK557">
        <f>AG557*B557</f>
        <v>0</v>
      </c>
      <c r="AL557">
        <f>AH557*B557</f>
        <v>0</v>
      </c>
      <c r="AM557" s="32">
        <v>2.2535555555555558</v>
      </c>
    </row>
    <row r="558" spans="1:41" x14ac:dyDescent="0.3">
      <c r="A558">
        <v>375</v>
      </c>
      <c r="B558">
        <v>9</v>
      </c>
      <c r="C558" t="s">
        <v>3884</v>
      </c>
      <c r="D558" t="s">
        <v>3885</v>
      </c>
      <c r="E558">
        <v>52.67</v>
      </c>
      <c r="F558">
        <v>52</v>
      </c>
      <c r="G558">
        <v>58</v>
      </c>
      <c r="H558">
        <v>2001.78</v>
      </c>
      <c r="I558">
        <v>1997</v>
      </c>
      <c r="J558">
        <v>2005</v>
      </c>
      <c r="K558" t="s">
        <v>369</v>
      </c>
      <c r="L558" t="s">
        <v>370</v>
      </c>
      <c r="M558" s="15"/>
      <c r="N558" s="9" t="s">
        <v>17969</v>
      </c>
      <c r="P558" t="s">
        <v>87</v>
      </c>
      <c r="Q558" s="5">
        <v>0.55600000000000005</v>
      </c>
      <c r="R558" t="s">
        <v>185</v>
      </c>
      <c r="S558" s="5">
        <v>0.222</v>
      </c>
      <c r="T558" t="s">
        <v>90</v>
      </c>
      <c r="U558" s="5">
        <v>0.111</v>
      </c>
      <c r="V558" t="s">
        <v>103</v>
      </c>
      <c r="W558" s="5">
        <v>0.111</v>
      </c>
      <c r="Y558" s="5">
        <v>0</v>
      </c>
      <c r="Z558" s="28">
        <v>375</v>
      </c>
      <c r="AA558">
        <v>9</v>
      </c>
      <c r="AB558">
        <v>0.96099999999999997</v>
      </c>
      <c r="AC558">
        <v>1</v>
      </c>
      <c r="AD558">
        <v>0.97199999999999998</v>
      </c>
      <c r="AE558">
        <f>IF(AD558&gt;=0.9,1,0)</f>
        <v>1</v>
      </c>
      <c r="AF558">
        <f>IF(AND(AD558&gt;=0.4,AD558&lt;=0.6),1,0)</f>
        <v>0</v>
      </c>
      <c r="AG558">
        <f>IF(AND(AD558&gt;0.6,AD558&lt;0.9),1,0)</f>
        <v>0</v>
      </c>
      <c r="AH558">
        <f>1-AE558-AF558-AG558</f>
        <v>0</v>
      </c>
      <c r="AI558">
        <f>AE558*B558</f>
        <v>9</v>
      </c>
      <c r="AJ558">
        <f>AF558*B558</f>
        <v>0</v>
      </c>
      <c r="AK558">
        <f>AG558*B558</f>
        <v>0</v>
      </c>
      <c r="AL558">
        <f>AH558*B558</f>
        <v>0</v>
      </c>
      <c r="AM558" s="32">
        <v>2.3453333333333335</v>
      </c>
    </row>
    <row r="559" spans="1:41" x14ac:dyDescent="0.3">
      <c r="A559" s="1">
        <v>25</v>
      </c>
      <c r="B559" s="1">
        <v>9</v>
      </c>
      <c r="C559" s="1" t="s">
        <v>55</v>
      </c>
      <c r="D559" s="1" t="s">
        <v>59</v>
      </c>
      <c r="E559" s="1">
        <v>29.67</v>
      </c>
      <c r="F559" s="1">
        <v>24</v>
      </c>
      <c r="G559" s="1">
        <v>37</v>
      </c>
      <c r="H559" s="1">
        <v>1998.67</v>
      </c>
      <c r="I559" s="1">
        <v>1996</v>
      </c>
      <c r="J559" s="1">
        <v>2002</v>
      </c>
      <c r="K559" s="1" t="s">
        <v>53</v>
      </c>
      <c r="L559" s="1" t="s">
        <v>58</v>
      </c>
      <c r="M559" s="17"/>
      <c r="N559" s="9" t="s">
        <v>17969</v>
      </c>
      <c r="O559" s="11"/>
      <c r="P559" s="1" t="s">
        <v>54</v>
      </c>
      <c r="Q559" s="10">
        <v>0.66700000000000004</v>
      </c>
      <c r="R559" s="1" t="s">
        <v>57</v>
      </c>
      <c r="S559" s="10">
        <v>0.222</v>
      </c>
      <c r="T559" s="1" t="s">
        <v>56</v>
      </c>
      <c r="U559" s="10">
        <v>0.111</v>
      </c>
      <c r="V559" s="1"/>
      <c r="W559" s="10">
        <v>0</v>
      </c>
      <c r="X559" s="1"/>
      <c r="Y559" s="10">
        <v>0</v>
      </c>
      <c r="Z559" s="28">
        <v>25</v>
      </c>
      <c r="AA559">
        <v>8</v>
      </c>
      <c r="AB559">
        <v>0.42899999999999999</v>
      </c>
      <c r="AC559">
        <v>0.57099999999999995</v>
      </c>
      <c r="AD559">
        <v>0.503</v>
      </c>
      <c r="AE559">
        <f>IF(AD559&gt;=0.9,1,0)</f>
        <v>0</v>
      </c>
      <c r="AF559">
        <f>IF(AND(AD559&gt;=0.4,AD559&lt;=0.6),1,0)</f>
        <v>1</v>
      </c>
      <c r="AG559">
        <f>IF(AND(AD559&gt;0.6,AD559&lt;0.9),1,0)</f>
        <v>0</v>
      </c>
      <c r="AH559">
        <f>1-AE559-AF559-AG559</f>
        <v>0</v>
      </c>
      <c r="AI559">
        <f>AE559*B559</f>
        <v>0</v>
      </c>
      <c r="AJ559">
        <f>AF559*B559</f>
        <v>9</v>
      </c>
      <c r="AK559">
        <f>AG559*B559</f>
        <v>0</v>
      </c>
      <c r="AL559">
        <f>AH559*B559</f>
        <v>0</v>
      </c>
      <c r="AM559" s="32">
        <v>2.2671111111111113</v>
      </c>
      <c r="AN559" s="1"/>
      <c r="AO559" s="1"/>
    </row>
    <row r="560" spans="1:41" x14ac:dyDescent="0.3">
      <c r="A560">
        <v>102</v>
      </c>
      <c r="B560">
        <v>9</v>
      </c>
      <c r="C560" t="s">
        <v>177</v>
      </c>
      <c r="D560" t="s">
        <v>179</v>
      </c>
      <c r="E560">
        <v>95.44</v>
      </c>
      <c r="F560">
        <v>85</v>
      </c>
      <c r="G560">
        <v>100</v>
      </c>
      <c r="H560">
        <v>1996.67</v>
      </c>
      <c r="I560">
        <v>1996</v>
      </c>
      <c r="J560">
        <v>1998</v>
      </c>
      <c r="K560" t="s">
        <v>176</v>
      </c>
      <c r="L560" t="s">
        <v>178</v>
      </c>
      <c r="M560" s="15"/>
      <c r="N560" s="9" t="s">
        <v>17969</v>
      </c>
      <c r="P560" t="s">
        <v>175</v>
      </c>
      <c r="Q560" s="5">
        <v>0.55600000000000005</v>
      </c>
      <c r="R560" t="s">
        <v>87</v>
      </c>
      <c r="S560" s="5">
        <v>0.33300000000000002</v>
      </c>
      <c r="T560" t="s">
        <v>56</v>
      </c>
      <c r="U560" s="5">
        <v>0.111</v>
      </c>
      <c r="W560" s="5">
        <v>0</v>
      </c>
      <c r="Y560" s="5">
        <v>0</v>
      </c>
      <c r="Z560" s="28">
        <v>102</v>
      </c>
      <c r="AA560">
        <v>9</v>
      </c>
      <c r="AB560">
        <v>0.97799999999999998</v>
      </c>
      <c r="AC560">
        <v>1</v>
      </c>
      <c r="AD560">
        <v>0.98799999999999999</v>
      </c>
      <c r="AE560">
        <f>IF(AD560&gt;=0.9,1,0)</f>
        <v>1</v>
      </c>
      <c r="AF560">
        <f>IF(AND(AD560&gt;=0.4,AD560&lt;=0.6),1,0)</f>
        <v>0</v>
      </c>
      <c r="AG560">
        <f>IF(AND(AD560&gt;0.6,AD560&lt;0.9),1,0)</f>
        <v>0</v>
      </c>
      <c r="AH560">
        <f>1-AE560-AF560-AG560</f>
        <v>0</v>
      </c>
      <c r="AI560">
        <f>AE560*B560</f>
        <v>9</v>
      </c>
      <c r="AJ560">
        <f>AF560*B560</f>
        <v>0</v>
      </c>
      <c r="AK560">
        <f>AG560*B560</f>
        <v>0</v>
      </c>
      <c r="AL560">
        <f>AH560*B560</f>
        <v>0</v>
      </c>
      <c r="AM560" s="32">
        <v>2.2648888888888887</v>
      </c>
    </row>
    <row r="561" spans="1:39" x14ac:dyDescent="0.3">
      <c r="A561">
        <v>202</v>
      </c>
      <c r="B561">
        <v>9</v>
      </c>
      <c r="C561" t="s">
        <v>9055</v>
      </c>
      <c r="D561" t="s">
        <v>3759</v>
      </c>
      <c r="E561">
        <v>33.11</v>
      </c>
      <c r="F561">
        <v>26</v>
      </c>
      <c r="G561">
        <v>40</v>
      </c>
      <c r="H561">
        <v>1998.56</v>
      </c>
      <c r="I561">
        <v>1996</v>
      </c>
      <c r="J561">
        <v>2001</v>
      </c>
      <c r="K561" t="s">
        <v>9056</v>
      </c>
      <c r="L561" t="s">
        <v>285</v>
      </c>
      <c r="M561" s="15"/>
      <c r="N561" s="9" t="s">
        <v>17969</v>
      </c>
      <c r="P561" t="s">
        <v>132</v>
      </c>
      <c r="Q561" s="5">
        <v>0.44400000000000001</v>
      </c>
      <c r="R561" t="s">
        <v>56</v>
      </c>
      <c r="S561" s="5">
        <v>0.222</v>
      </c>
      <c r="T561" t="s">
        <v>57</v>
      </c>
      <c r="U561" s="5">
        <v>0.222</v>
      </c>
      <c r="V561" t="s">
        <v>3684</v>
      </c>
      <c r="W561" s="5">
        <v>0.111</v>
      </c>
      <c r="Y561" s="5">
        <v>0</v>
      </c>
      <c r="Z561" s="28">
        <v>202</v>
      </c>
      <c r="AA561">
        <v>9</v>
      </c>
      <c r="AB561">
        <v>0.79400000000000004</v>
      </c>
      <c r="AC561">
        <v>1</v>
      </c>
      <c r="AD561">
        <v>0.90500000000000003</v>
      </c>
      <c r="AE561">
        <f>IF(AD561&gt;=0.9,1,0)</f>
        <v>1</v>
      </c>
      <c r="AF561">
        <f>IF(AND(AD561&gt;=0.4,AD561&lt;=0.6),1,0)</f>
        <v>0</v>
      </c>
      <c r="AG561">
        <f>IF(AND(AD561&gt;0.6,AD561&lt;0.9),1,0)</f>
        <v>0</v>
      </c>
      <c r="AH561">
        <f>1-AE561-AF561-AG561</f>
        <v>0</v>
      </c>
      <c r="AI561">
        <f>AE561*B561</f>
        <v>9</v>
      </c>
      <c r="AJ561">
        <f>AF561*B561</f>
        <v>0</v>
      </c>
      <c r="AK561">
        <f>AG561*B561</f>
        <v>0</v>
      </c>
      <c r="AL561">
        <f>AH561*B561</f>
        <v>0</v>
      </c>
      <c r="AM561" s="32">
        <v>2.1667777777777779</v>
      </c>
    </row>
    <row r="562" spans="1:39" x14ac:dyDescent="0.3">
      <c r="A562">
        <v>208</v>
      </c>
      <c r="B562">
        <v>9</v>
      </c>
      <c r="C562" t="s">
        <v>3760</v>
      </c>
      <c r="D562" t="s">
        <v>3761</v>
      </c>
      <c r="E562">
        <v>36.78</v>
      </c>
      <c r="F562">
        <v>31</v>
      </c>
      <c r="G562">
        <v>39</v>
      </c>
      <c r="H562">
        <v>1999.11</v>
      </c>
      <c r="I562">
        <v>1996</v>
      </c>
      <c r="J562">
        <v>2006</v>
      </c>
      <c r="K562" t="s">
        <v>286</v>
      </c>
      <c r="L562" t="s">
        <v>287</v>
      </c>
      <c r="M562" s="15"/>
      <c r="N562" s="9" t="s">
        <v>17969</v>
      </c>
      <c r="P562" t="s">
        <v>132</v>
      </c>
      <c r="Q562" s="5">
        <v>0.44400000000000001</v>
      </c>
      <c r="R562" t="s">
        <v>56</v>
      </c>
      <c r="S562" s="5">
        <v>0.33300000000000002</v>
      </c>
      <c r="T562" t="s">
        <v>57</v>
      </c>
      <c r="U562" s="5">
        <v>0.222</v>
      </c>
      <c r="W562" s="5">
        <v>0</v>
      </c>
      <c r="Y562" s="5">
        <v>0</v>
      </c>
      <c r="Z562" s="28">
        <v>208</v>
      </c>
      <c r="AA562">
        <v>9</v>
      </c>
      <c r="AB562">
        <v>0.78900000000000003</v>
      </c>
      <c r="AC562">
        <v>1</v>
      </c>
      <c r="AD562">
        <v>0.93500000000000005</v>
      </c>
      <c r="AE562">
        <f>IF(AD562&gt;=0.9,1,0)</f>
        <v>1</v>
      </c>
      <c r="AF562">
        <f>IF(AND(AD562&gt;=0.4,AD562&lt;=0.6),1,0)</f>
        <v>0</v>
      </c>
      <c r="AG562">
        <f>IF(AND(AD562&gt;0.6,AD562&lt;0.9),1,0)</f>
        <v>0</v>
      </c>
      <c r="AH562">
        <f>1-AE562-AF562-AG562</f>
        <v>0</v>
      </c>
      <c r="AI562">
        <f>AE562*B562</f>
        <v>9</v>
      </c>
      <c r="AJ562">
        <f>AF562*B562</f>
        <v>0</v>
      </c>
      <c r="AK562">
        <f>AG562*B562</f>
        <v>0</v>
      </c>
      <c r="AL562">
        <f>AH562*B562</f>
        <v>0</v>
      </c>
      <c r="AM562" s="32">
        <v>2.2293333333333334</v>
      </c>
    </row>
    <row r="563" spans="1:39" x14ac:dyDescent="0.3">
      <c r="A563">
        <v>9841</v>
      </c>
      <c r="B563">
        <v>8</v>
      </c>
      <c r="C563" t="s">
        <v>17763</v>
      </c>
      <c r="D563" t="s">
        <v>17764</v>
      </c>
      <c r="E563">
        <v>67.5</v>
      </c>
      <c r="F563">
        <v>66</v>
      </c>
      <c r="G563">
        <v>69</v>
      </c>
      <c r="H563">
        <v>2018</v>
      </c>
      <c r="I563">
        <v>2018</v>
      </c>
      <c r="J563">
        <v>2018</v>
      </c>
      <c r="K563" t="s">
        <v>17765</v>
      </c>
      <c r="L563" t="s">
        <v>17766</v>
      </c>
      <c r="M563" s="15"/>
      <c r="N563" s="7"/>
      <c r="P563" t="s">
        <v>4772</v>
      </c>
      <c r="Q563" s="5">
        <v>1</v>
      </c>
      <c r="S563" s="5">
        <v>0</v>
      </c>
      <c r="U563" s="5">
        <v>0</v>
      </c>
      <c r="W563" s="5">
        <v>0</v>
      </c>
      <c r="Y563" s="5">
        <v>0</v>
      </c>
      <c r="Z563" s="28">
        <v>9841</v>
      </c>
      <c r="AA563">
        <v>8</v>
      </c>
      <c r="AB563">
        <v>0.95399999999999996</v>
      </c>
      <c r="AC563">
        <v>0.97</v>
      </c>
      <c r="AD563">
        <v>0.95699999999999996</v>
      </c>
      <c r="AE563">
        <f>IF(AD563&gt;=0.9,1,0)</f>
        <v>1</v>
      </c>
      <c r="AF563">
        <f>IF(AND(AD563&gt;=0.4,AD563&lt;=0.6),1,0)</f>
        <v>0</v>
      </c>
      <c r="AG563">
        <f>IF(AND(AD563&gt;0.6,AD563&lt;0.9),1,0)</f>
        <v>0</v>
      </c>
      <c r="AH563">
        <f>1-AE563-AF563-AG563</f>
        <v>0</v>
      </c>
      <c r="AI563">
        <f>AE563*B563</f>
        <v>8</v>
      </c>
      <c r="AJ563">
        <f>AF563*B563</f>
        <v>0</v>
      </c>
      <c r="AK563">
        <f>AG563*B563</f>
        <v>0</v>
      </c>
      <c r="AL563">
        <f>AH563*B563</f>
        <v>0</v>
      </c>
      <c r="AM563" s="32">
        <v>0.49299999999999999</v>
      </c>
    </row>
    <row r="564" spans="1:39" x14ac:dyDescent="0.3">
      <c r="A564">
        <v>9882</v>
      </c>
      <c r="B564">
        <v>8</v>
      </c>
      <c r="C564" t="s">
        <v>17777</v>
      </c>
      <c r="D564" t="s">
        <v>17778</v>
      </c>
      <c r="E564">
        <v>24.25</v>
      </c>
      <c r="F564">
        <v>20</v>
      </c>
      <c r="G564">
        <v>29</v>
      </c>
      <c r="H564">
        <v>2018</v>
      </c>
      <c r="I564">
        <v>2018</v>
      </c>
      <c r="J564">
        <v>2018</v>
      </c>
      <c r="K564" t="s">
        <v>17779</v>
      </c>
      <c r="L564" t="s">
        <v>17780</v>
      </c>
      <c r="M564" s="15"/>
      <c r="N564" s="7"/>
      <c r="P564" t="s">
        <v>5889</v>
      </c>
      <c r="Q564" s="5">
        <v>0.375</v>
      </c>
      <c r="R564" t="s">
        <v>5888</v>
      </c>
      <c r="S564" s="5">
        <v>0.375</v>
      </c>
      <c r="T564" t="s">
        <v>7739</v>
      </c>
      <c r="U564" s="5">
        <v>0.125</v>
      </c>
      <c r="V564" t="s">
        <v>6710</v>
      </c>
      <c r="W564" s="5">
        <v>0.125</v>
      </c>
      <c r="Y564" s="5">
        <v>0</v>
      </c>
      <c r="Z564" s="28">
        <v>9882</v>
      </c>
      <c r="AA564">
        <v>8</v>
      </c>
      <c r="AB564">
        <v>0.42099999999999999</v>
      </c>
      <c r="AC564">
        <v>0.63</v>
      </c>
      <c r="AD564">
        <v>0.50800000000000001</v>
      </c>
      <c r="AE564">
        <f>IF(AD564&gt;=0.9,1,0)</f>
        <v>0</v>
      </c>
      <c r="AF564">
        <f>IF(AND(AD564&gt;=0.4,AD564&lt;=0.6),1,0)</f>
        <v>1</v>
      </c>
      <c r="AG564">
        <f>IF(AND(AD564&gt;0.6,AD564&lt;0.9),1,0)</f>
        <v>0</v>
      </c>
      <c r="AH564">
        <f>1-AE564-AF564-AG564</f>
        <v>0</v>
      </c>
      <c r="AI564">
        <f>AE564*B564</f>
        <v>0</v>
      </c>
      <c r="AJ564">
        <f>AF564*B564</f>
        <v>8</v>
      </c>
      <c r="AK564">
        <f>AG564*B564</f>
        <v>0</v>
      </c>
      <c r="AL564">
        <f>AH564*B564</f>
        <v>0</v>
      </c>
      <c r="AM564" s="32">
        <v>0.45500000000000002</v>
      </c>
    </row>
    <row r="565" spans="1:39" x14ac:dyDescent="0.3">
      <c r="A565">
        <v>10052</v>
      </c>
      <c r="B565">
        <v>8</v>
      </c>
      <c r="C565" t="s">
        <v>8773</v>
      </c>
      <c r="D565" t="s">
        <v>8772</v>
      </c>
      <c r="E565">
        <v>49.63</v>
      </c>
      <c r="F565">
        <v>45</v>
      </c>
      <c r="G565">
        <v>60</v>
      </c>
      <c r="H565">
        <v>2018</v>
      </c>
      <c r="I565">
        <v>2018</v>
      </c>
      <c r="J565">
        <v>2018</v>
      </c>
      <c r="K565" t="s">
        <v>3656</v>
      </c>
      <c r="L565" t="s">
        <v>3655</v>
      </c>
      <c r="M565" s="15"/>
      <c r="N565" s="7"/>
      <c r="P565" t="s">
        <v>5143</v>
      </c>
      <c r="Q565" s="5">
        <v>1</v>
      </c>
      <c r="S565" s="5">
        <v>0</v>
      </c>
      <c r="U565" s="5">
        <v>0</v>
      </c>
      <c r="W565" s="5">
        <v>0</v>
      </c>
      <c r="Y565" s="5">
        <v>0</v>
      </c>
      <c r="Z565" s="28">
        <v>10052</v>
      </c>
      <c r="AA565">
        <v>8</v>
      </c>
      <c r="AB565">
        <v>0.79500000000000004</v>
      </c>
      <c r="AC565">
        <v>0.88400000000000001</v>
      </c>
      <c r="AD565">
        <v>0.85199999999999998</v>
      </c>
      <c r="AE565">
        <f>IF(AD565&gt;=0.9,1,0)</f>
        <v>0</v>
      </c>
      <c r="AF565">
        <f>IF(AND(AD565&gt;=0.4,AD565&lt;=0.6),1,0)</f>
        <v>0</v>
      </c>
      <c r="AG565">
        <f>IF(AND(AD565&gt;0.6,AD565&lt;0.9),1,0)</f>
        <v>1</v>
      </c>
      <c r="AH565">
        <f>1-AE565-AF565-AG565</f>
        <v>0</v>
      </c>
      <c r="AI565">
        <f>AE565*B565</f>
        <v>0</v>
      </c>
      <c r="AJ565">
        <f>AF565*B565</f>
        <v>0</v>
      </c>
      <c r="AK565">
        <f>AG565*B565</f>
        <v>8</v>
      </c>
      <c r="AL565">
        <f>AH565*B565</f>
        <v>0</v>
      </c>
      <c r="AM565" s="32">
        <v>0.44900000000000001</v>
      </c>
    </row>
    <row r="566" spans="1:39" x14ac:dyDescent="0.3">
      <c r="A566">
        <v>8992</v>
      </c>
      <c r="B566">
        <v>8</v>
      </c>
      <c r="C566" t="s">
        <v>17146</v>
      </c>
      <c r="D566" t="s">
        <v>8307</v>
      </c>
      <c r="E566">
        <v>22.5</v>
      </c>
      <c r="F566">
        <v>20</v>
      </c>
      <c r="G566">
        <v>25</v>
      </c>
      <c r="H566">
        <v>2017.38</v>
      </c>
      <c r="I566">
        <v>2017</v>
      </c>
      <c r="J566">
        <v>2018</v>
      </c>
      <c r="K566" t="s">
        <v>17147</v>
      </c>
      <c r="L566" t="s">
        <v>3310</v>
      </c>
      <c r="M566" s="15"/>
      <c r="N566" s="7"/>
      <c r="P566" t="s">
        <v>4270</v>
      </c>
      <c r="Q566" s="5">
        <v>0.25</v>
      </c>
      <c r="R566" t="s">
        <v>36</v>
      </c>
      <c r="S566" s="5">
        <v>0.125</v>
      </c>
      <c r="T566" t="s">
        <v>5864</v>
      </c>
      <c r="U566" s="5">
        <v>0.125</v>
      </c>
      <c r="V566" t="s">
        <v>8220</v>
      </c>
      <c r="W566" s="5">
        <v>0.125</v>
      </c>
      <c r="X566" t="s">
        <v>4870</v>
      </c>
      <c r="Y566" s="5">
        <v>0.125</v>
      </c>
      <c r="Z566" s="28">
        <v>8992</v>
      </c>
      <c r="AA566">
        <v>8</v>
      </c>
      <c r="AB566">
        <v>0.33300000000000002</v>
      </c>
      <c r="AC566">
        <v>0.57099999999999995</v>
      </c>
      <c r="AD566">
        <v>0.48</v>
      </c>
      <c r="AE566">
        <f>IF(AD566&gt;=0.9,1,0)</f>
        <v>0</v>
      </c>
      <c r="AF566">
        <f>IF(AND(AD566&gt;=0.4,AD566&lt;=0.6),1,0)</f>
        <v>1</v>
      </c>
      <c r="AG566">
        <f>IF(AND(AD566&gt;0.6,AD566&lt;0.9),1,0)</f>
        <v>0</v>
      </c>
      <c r="AH566">
        <f>1-AE566-AF566-AG566</f>
        <v>0</v>
      </c>
      <c r="AI566">
        <f>AE566*B566</f>
        <v>0</v>
      </c>
      <c r="AJ566">
        <f>AF566*B566</f>
        <v>8</v>
      </c>
      <c r="AK566">
        <f>AG566*B566</f>
        <v>0</v>
      </c>
      <c r="AL566">
        <f>AH566*B566</f>
        <v>0</v>
      </c>
      <c r="AM566" s="32">
        <v>0.75262499999999999</v>
      </c>
    </row>
    <row r="567" spans="1:39" x14ac:dyDescent="0.3">
      <c r="A567">
        <v>9247</v>
      </c>
      <c r="B567">
        <v>8</v>
      </c>
      <c r="C567" t="s">
        <v>17326</v>
      </c>
      <c r="D567" t="s">
        <v>17327</v>
      </c>
      <c r="E567">
        <v>97.25</v>
      </c>
      <c r="F567">
        <v>94</v>
      </c>
      <c r="G567">
        <v>100</v>
      </c>
      <c r="H567">
        <v>2017.38</v>
      </c>
      <c r="I567">
        <v>2017</v>
      </c>
      <c r="J567">
        <v>2018</v>
      </c>
      <c r="K567" t="s">
        <v>17328</v>
      </c>
      <c r="L567" t="s">
        <v>17329</v>
      </c>
      <c r="M567" s="15"/>
      <c r="N567" s="7"/>
      <c r="P567" t="s">
        <v>5085</v>
      </c>
      <c r="Q567" s="5">
        <v>0.875</v>
      </c>
      <c r="R567" t="s">
        <v>195</v>
      </c>
      <c r="S567" s="5">
        <v>0.125</v>
      </c>
      <c r="U567" s="5">
        <v>0</v>
      </c>
      <c r="W567" s="5">
        <v>0</v>
      </c>
      <c r="Y567" s="5">
        <v>0</v>
      </c>
      <c r="Z567" s="28">
        <v>9247</v>
      </c>
      <c r="AA567">
        <v>8</v>
      </c>
      <c r="AB567">
        <v>0.93899999999999995</v>
      </c>
      <c r="AC567">
        <v>1</v>
      </c>
      <c r="AD567">
        <v>0.96099999999999997</v>
      </c>
      <c r="AE567">
        <f>IF(AD567&gt;=0.9,1,0)</f>
        <v>1</v>
      </c>
      <c r="AF567">
        <f>IF(AND(AD567&gt;=0.4,AD567&lt;=0.6),1,0)</f>
        <v>0</v>
      </c>
      <c r="AG567">
        <f>IF(AND(AD567&gt;0.6,AD567&lt;0.9),1,0)</f>
        <v>0</v>
      </c>
      <c r="AH567">
        <f>1-AE567-AF567-AG567</f>
        <v>0</v>
      </c>
      <c r="AI567">
        <f>AE567*B567</f>
        <v>8</v>
      </c>
      <c r="AJ567">
        <f>AF567*B567</f>
        <v>0</v>
      </c>
      <c r="AK567">
        <f>AG567*B567</f>
        <v>0</v>
      </c>
      <c r="AL567">
        <f>AH567*B567</f>
        <v>0</v>
      </c>
      <c r="AM567" s="32">
        <v>0.66112499999999996</v>
      </c>
    </row>
    <row r="568" spans="1:39" x14ac:dyDescent="0.3">
      <c r="A568">
        <v>9458</v>
      </c>
      <c r="B568">
        <v>8</v>
      </c>
      <c r="C568" t="s">
        <v>17506</v>
      </c>
      <c r="D568" t="s">
        <v>17507</v>
      </c>
      <c r="E568">
        <v>22.5</v>
      </c>
      <c r="F568">
        <v>20</v>
      </c>
      <c r="G568">
        <v>26</v>
      </c>
      <c r="H568">
        <v>2017.13</v>
      </c>
      <c r="I568">
        <v>2017</v>
      </c>
      <c r="J568">
        <v>2018</v>
      </c>
      <c r="K568" t="s">
        <v>17508</v>
      </c>
      <c r="L568" t="s">
        <v>17509</v>
      </c>
      <c r="M568" s="15"/>
      <c r="N568" s="7"/>
      <c r="P568" t="s">
        <v>17510</v>
      </c>
      <c r="Q568" s="5">
        <v>1</v>
      </c>
      <c r="S568" s="5">
        <v>0</v>
      </c>
      <c r="U568" s="5">
        <v>0</v>
      </c>
      <c r="W568" s="5">
        <v>0</v>
      </c>
      <c r="Y568" s="5">
        <v>0</v>
      </c>
      <c r="Z568" s="28">
        <v>9458</v>
      </c>
      <c r="AA568">
        <v>8</v>
      </c>
      <c r="AB568">
        <v>0.36799999999999999</v>
      </c>
      <c r="AC568">
        <v>0.54500000000000004</v>
      </c>
      <c r="AD568">
        <v>0.48599999999999999</v>
      </c>
      <c r="AE568">
        <f>IF(AD568&gt;=0.9,1,0)</f>
        <v>0</v>
      </c>
      <c r="AF568">
        <f>IF(AND(AD568&gt;=0.4,AD568&lt;=0.6),1,0)</f>
        <v>1</v>
      </c>
      <c r="AG568">
        <f>IF(AND(AD568&gt;0.6,AD568&lt;0.9),1,0)</f>
        <v>0</v>
      </c>
      <c r="AH568">
        <f>1-AE568-AF568-AG568</f>
        <v>0</v>
      </c>
      <c r="AI568">
        <f>AE568*B568</f>
        <v>0</v>
      </c>
      <c r="AJ568">
        <f>AF568*B568</f>
        <v>8</v>
      </c>
      <c r="AK568">
        <f>AG568*B568</f>
        <v>0</v>
      </c>
      <c r="AL568">
        <f>AH568*B568</f>
        <v>0</v>
      </c>
      <c r="AM568" s="32">
        <v>0.766625</v>
      </c>
    </row>
    <row r="569" spans="1:39" x14ac:dyDescent="0.3">
      <c r="A569">
        <v>8083</v>
      </c>
      <c r="B569">
        <v>8</v>
      </c>
      <c r="C569" t="s">
        <v>8199</v>
      </c>
      <c r="D569" t="s">
        <v>16381</v>
      </c>
      <c r="E569">
        <v>26.63</v>
      </c>
      <c r="F569">
        <v>24</v>
      </c>
      <c r="G569">
        <v>31</v>
      </c>
      <c r="H569">
        <v>2017.25</v>
      </c>
      <c r="I569">
        <v>2016</v>
      </c>
      <c r="J569">
        <v>2018</v>
      </c>
      <c r="K569" t="s">
        <v>3228</v>
      </c>
      <c r="L569" t="s">
        <v>16382</v>
      </c>
      <c r="M569" s="15"/>
      <c r="N569" s="7"/>
      <c r="P569" t="s">
        <v>3938</v>
      </c>
      <c r="Q569" s="5">
        <v>0.375</v>
      </c>
      <c r="R569" t="s">
        <v>3936</v>
      </c>
      <c r="S569" s="5">
        <v>0.125</v>
      </c>
      <c r="T569" t="s">
        <v>5348</v>
      </c>
      <c r="U569" s="5">
        <v>0.125</v>
      </c>
      <c r="V569" t="s">
        <v>6158</v>
      </c>
      <c r="W569" s="5">
        <v>0.125</v>
      </c>
      <c r="X569" t="s">
        <v>3937</v>
      </c>
      <c r="Y569" s="5">
        <v>0.125</v>
      </c>
      <c r="Z569" s="28">
        <v>8083</v>
      </c>
      <c r="AA569">
        <v>8</v>
      </c>
      <c r="AB569">
        <v>0.52200000000000002</v>
      </c>
      <c r="AC569">
        <v>0.76</v>
      </c>
      <c r="AD569">
        <v>0.61699999999999999</v>
      </c>
      <c r="AE569">
        <f>IF(AD569&gt;=0.9,1,0)</f>
        <v>0</v>
      </c>
      <c r="AF569">
        <f>IF(AND(AD569&gt;=0.4,AD569&lt;=0.6),1,0)</f>
        <v>0</v>
      </c>
      <c r="AG569">
        <f>IF(AND(AD569&gt;0.6,AD569&lt;0.9),1,0)</f>
        <v>1</v>
      </c>
      <c r="AH569">
        <f>1-AE569-AF569-AG569</f>
        <v>0</v>
      </c>
      <c r="AI569">
        <f>AE569*B569</f>
        <v>0</v>
      </c>
      <c r="AJ569">
        <f>AF569*B569</f>
        <v>0</v>
      </c>
      <c r="AK569">
        <f>AG569*B569</f>
        <v>8</v>
      </c>
      <c r="AL569">
        <f>AH569*B569</f>
        <v>0</v>
      </c>
      <c r="AM569" s="32">
        <v>0.88037500000000002</v>
      </c>
    </row>
    <row r="570" spans="1:39" x14ac:dyDescent="0.3">
      <c r="A570">
        <v>8228</v>
      </c>
      <c r="B570">
        <v>8</v>
      </c>
      <c r="C570" t="s">
        <v>16518</v>
      </c>
      <c r="D570" t="s">
        <v>16519</v>
      </c>
      <c r="E570">
        <v>63.88</v>
      </c>
      <c r="F570">
        <v>61</v>
      </c>
      <c r="G570">
        <v>66</v>
      </c>
      <c r="H570">
        <v>2016.38</v>
      </c>
      <c r="I570">
        <v>2016</v>
      </c>
      <c r="J570">
        <v>2017</v>
      </c>
      <c r="K570" t="s">
        <v>16520</v>
      </c>
      <c r="L570" t="s">
        <v>16521</v>
      </c>
      <c r="M570" s="15"/>
      <c r="N570" s="7"/>
      <c r="P570" t="s">
        <v>15</v>
      </c>
      <c r="Q570" s="5">
        <v>1</v>
      </c>
      <c r="S570" s="5">
        <v>0</v>
      </c>
      <c r="U570" s="5">
        <v>0</v>
      </c>
      <c r="W570" s="5">
        <v>0</v>
      </c>
      <c r="Y570" s="5">
        <v>0</v>
      </c>
      <c r="Z570" s="28">
        <v>8228</v>
      </c>
      <c r="AA570">
        <v>8</v>
      </c>
      <c r="AB570">
        <v>0.95199999999999996</v>
      </c>
      <c r="AC570">
        <v>0.98499999999999999</v>
      </c>
      <c r="AD570">
        <v>0.97399999999999998</v>
      </c>
      <c r="AE570">
        <f>IF(AD570&gt;=0.9,1,0)</f>
        <v>1</v>
      </c>
      <c r="AF570">
        <f>IF(AND(AD570&gt;=0.4,AD570&lt;=0.6),1,0)</f>
        <v>0</v>
      </c>
      <c r="AG570">
        <f>IF(AND(AD570&gt;0.6,AD570&lt;0.9),1,0)</f>
        <v>0</v>
      </c>
      <c r="AH570">
        <f>1-AE570-AF570-AG570</f>
        <v>0</v>
      </c>
      <c r="AI570">
        <f>AE570*B570</f>
        <v>8</v>
      </c>
      <c r="AJ570">
        <f>AF570*B570</f>
        <v>0</v>
      </c>
      <c r="AK570">
        <f>AG570*B570</f>
        <v>0</v>
      </c>
      <c r="AL570">
        <f>AH570*B570</f>
        <v>0</v>
      </c>
      <c r="AM570" s="32">
        <v>1.4955000000000001</v>
      </c>
    </row>
    <row r="571" spans="1:39" x14ac:dyDescent="0.3">
      <c r="A571">
        <v>8291</v>
      </c>
      <c r="B571">
        <v>8</v>
      </c>
      <c r="C571" t="s">
        <v>16565</v>
      </c>
      <c r="D571" t="s">
        <v>16566</v>
      </c>
      <c r="E571">
        <v>50.63</v>
      </c>
      <c r="F571">
        <v>42</v>
      </c>
      <c r="G571">
        <v>66</v>
      </c>
      <c r="H571">
        <v>2017</v>
      </c>
      <c r="I571">
        <v>2016</v>
      </c>
      <c r="J571">
        <v>2018</v>
      </c>
      <c r="K571" t="s">
        <v>16567</v>
      </c>
      <c r="L571" t="s">
        <v>16568</v>
      </c>
      <c r="M571" s="15"/>
      <c r="N571" s="7"/>
      <c r="P571" t="s">
        <v>5085</v>
      </c>
      <c r="Q571" s="5">
        <v>0.25</v>
      </c>
      <c r="R571" t="s">
        <v>185</v>
      </c>
      <c r="S571" s="5">
        <v>0.25</v>
      </c>
      <c r="T571" t="s">
        <v>4078</v>
      </c>
      <c r="U571" s="5">
        <v>0.125</v>
      </c>
      <c r="V571" t="s">
        <v>86</v>
      </c>
      <c r="W571" s="5">
        <v>0.125</v>
      </c>
      <c r="X571" t="s">
        <v>4187</v>
      </c>
      <c r="Y571" s="5">
        <v>0.125</v>
      </c>
      <c r="Z571" s="28">
        <v>8291</v>
      </c>
      <c r="AA571">
        <v>8</v>
      </c>
      <c r="AB571">
        <v>0.84</v>
      </c>
      <c r="AC571">
        <v>1</v>
      </c>
      <c r="AD571">
        <v>0.93700000000000006</v>
      </c>
      <c r="AE571">
        <f>IF(AD571&gt;=0.9,1,0)</f>
        <v>1</v>
      </c>
      <c r="AF571">
        <f>IF(AND(AD571&gt;=0.4,AD571&lt;=0.6),1,0)</f>
        <v>0</v>
      </c>
      <c r="AG571">
        <f>IF(AND(AD571&gt;0.6,AD571&lt;0.9),1,0)</f>
        <v>0</v>
      </c>
      <c r="AH571">
        <f>1-AE571-AF571-AG571</f>
        <v>0</v>
      </c>
      <c r="AI571">
        <f>AE571*B571</f>
        <v>8</v>
      </c>
      <c r="AJ571">
        <f>AF571*B571</f>
        <v>0</v>
      </c>
      <c r="AK571">
        <f>AG571*B571</f>
        <v>0</v>
      </c>
      <c r="AL571">
        <f>AH571*B571</f>
        <v>0</v>
      </c>
      <c r="AM571" s="32">
        <v>0.96462499999999995</v>
      </c>
    </row>
    <row r="572" spans="1:39" x14ac:dyDescent="0.3">
      <c r="A572">
        <v>8454</v>
      </c>
      <c r="B572">
        <v>8</v>
      </c>
      <c r="C572" t="s">
        <v>16732</v>
      </c>
      <c r="D572" t="s">
        <v>16733</v>
      </c>
      <c r="E572">
        <v>21.13</v>
      </c>
      <c r="F572">
        <v>20</v>
      </c>
      <c r="G572">
        <v>23</v>
      </c>
      <c r="H572">
        <v>2016.88</v>
      </c>
      <c r="I572">
        <v>2016</v>
      </c>
      <c r="J572">
        <v>2018</v>
      </c>
      <c r="K572" t="s">
        <v>16734</v>
      </c>
      <c r="L572" t="s">
        <v>16735</v>
      </c>
      <c r="M572" s="15"/>
      <c r="N572" s="7"/>
      <c r="P572" t="s">
        <v>5193</v>
      </c>
      <c r="Q572" s="5">
        <v>0.375</v>
      </c>
      <c r="R572" t="s">
        <v>5886</v>
      </c>
      <c r="S572" s="5">
        <v>0.375</v>
      </c>
      <c r="T572" t="s">
        <v>5887</v>
      </c>
      <c r="U572" s="5">
        <v>0.25</v>
      </c>
      <c r="W572" s="5">
        <v>0</v>
      </c>
      <c r="Y572" s="5">
        <v>0</v>
      </c>
      <c r="Z572" s="28">
        <v>8454</v>
      </c>
      <c r="AA572">
        <v>8</v>
      </c>
      <c r="AB572">
        <v>0.47599999999999998</v>
      </c>
      <c r="AC572">
        <v>0.57899999999999996</v>
      </c>
      <c r="AD572">
        <v>0.52300000000000002</v>
      </c>
      <c r="AE572">
        <f>IF(AD572&gt;=0.9,1,0)</f>
        <v>0</v>
      </c>
      <c r="AF572">
        <f>IF(AND(AD572&gt;=0.4,AD572&lt;=0.6),1,0)</f>
        <v>1</v>
      </c>
      <c r="AG572">
        <f>IF(AND(AD572&gt;0.6,AD572&lt;0.9),1,0)</f>
        <v>0</v>
      </c>
      <c r="AH572">
        <f>1-AE572-AF572-AG572</f>
        <v>0</v>
      </c>
      <c r="AI572">
        <f>AE572*B572</f>
        <v>0</v>
      </c>
      <c r="AJ572">
        <f>AF572*B572</f>
        <v>8</v>
      </c>
      <c r="AK572">
        <f>AG572*B572</f>
        <v>0</v>
      </c>
      <c r="AL572">
        <f>AH572*B572</f>
        <v>0</v>
      </c>
      <c r="AM572" s="32">
        <v>0.95574999999999999</v>
      </c>
    </row>
    <row r="573" spans="1:39" x14ac:dyDescent="0.3">
      <c r="A573">
        <v>8464</v>
      </c>
      <c r="B573">
        <v>8</v>
      </c>
      <c r="C573" t="s">
        <v>16748</v>
      </c>
      <c r="D573" t="s">
        <v>16749</v>
      </c>
      <c r="E573">
        <v>21.25</v>
      </c>
      <c r="F573">
        <v>20</v>
      </c>
      <c r="G573">
        <v>23</v>
      </c>
      <c r="H573">
        <v>2016.75</v>
      </c>
      <c r="I573">
        <v>2016</v>
      </c>
      <c r="J573">
        <v>2018</v>
      </c>
      <c r="K573" t="s">
        <v>16750</v>
      </c>
      <c r="L573" t="s">
        <v>16751</v>
      </c>
      <c r="M573" s="15"/>
      <c r="N573" s="7"/>
      <c r="P573" t="s">
        <v>5017</v>
      </c>
      <c r="Q573" s="5">
        <v>0.5</v>
      </c>
      <c r="R573" t="s">
        <v>5641</v>
      </c>
      <c r="S573" s="5">
        <v>0.25</v>
      </c>
      <c r="T573" t="s">
        <v>5887</v>
      </c>
      <c r="U573" s="5">
        <v>0.125</v>
      </c>
      <c r="V573" t="s">
        <v>6673</v>
      </c>
      <c r="W573" s="5">
        <v>0.125</v>
      </c>
      <c r="Y573" s="5">
        <v>0</v>
      </c>
      <c r="Z573" s="28">
        <v>8464</v>
      </c>
      <c r="AA573">
        <v>8</v>
      </c>
      <c r="AB573">
        <v>0.36799999999999999</v>
      </c>
      <c r="AC573">
        <v>0.57899999999999996</v>
      </c>
      <c r="AD573">
        <v>0.48699999999999999</v>
      </c>
      <c r="AE573">
        <f>IF(AD573&gt;=0.9,1,0)</f>
        <v>0</v>
      </c>
      <c r="AF573">
        <f>IF(AND(AD573&gt;=0.4,AD573&lt;=0.6),1,0)</f>
        <v>1</v>
      </c>
      <c r="AG573">
        <f>IF(AND(AD573&gt;0.6,AD573&lt;0.9),1,0)</f>
        <v>0</v>
      </c>
      <c r="AH573">
        <f>1-AE573-AF573-AG573</f>
        <v>0</v>
      </c>
      <c r="AI573">
        <f>AE573*B573</f>
        <v>0</v>
      </c>
      <c r="AJ573">
        <f>AF573*B573</f>
        <v>8</v>
      </c>
      <c r="AK573">
        <f>AG573*B573</f>
        <v>0</v>
      </c>
      <c r="AL573">
        <f>AH573*B573</f>
        <v>0</v>
      </c>
      <c r="AM573" s="32">
        <v>1.0185</v>
      </c>
    </row>
    <row r="574" spans="1:39" x14ac:dyDescent="0.3">
      <c r="A574">
        <v>8615</v>
      </c>
      <c r="B574">
        <v>8</v>
      </c>
      <c r="C574" t="s">
        <v>8390</v>
      </c>
      <c r="D574" t="s">
        <v>16883</v>
      </c>
      <c r="E574">
        <v>94.38</v>
      </c>
      <c r="F574">
        <v>86</v>
      </c>
      <c r="G574">
        <v>100</v>
      </c>
      <c r="H574">
        <v>2017.25</v>
      </c>
      <c r="I574">
        <v>2016</v>
      </c>
      <c r="J574">
        <v>2018</v>
      </c>
      <c r="K574" t="s">
        <v>3369</v>
      </c>
      <c r="L574" t="s">
        <v>16884</v>
      </c>
      <c r="M574" s="15"/>
      <c r="N574" s="7"/>
      <c r="P574" t="s">
        <v>7007</v>
      </c>
      <c r="Q574" s="5">
        <v>0.25</v>
      </c>
      <c r="R574" t="s">
        <v>4423</v>
      </c>
      <c r="S574" s="5">
        <v>0.125</v>
      </c>
      <c r="T574" t="s">
        <v>8391</v>
      </c>
      <c r="U574" s="5">
        <v>0.125</v>
      </c>
      <c r="V574" t="s">
        <v>5069</v>
      </c>
      <c r="W574" s="5">
        <v>0.125</v>
      </c>
      <c r="X574" t="s">
        <v>5055</v>
      </c>
      <c r="Y574" s="5">
        <v>0.125</v>
      </c>
      <c r="Z574" s="28">
        <v>8615</v>
      </c>
      <c r="AA574">
        <v>8</v>
      </c>
      <c r="AB574">
        <v>0.71799999999999997</v>
      </c>
      <c r="AC574">
        <v>0.747</v>
      </c>
      <c r="AD574">
        <v>0.73199999999999998</v>
      </c>
      <c r="AE574">
        <f>IF(AD574&gt;=0.9,1,0)</f>
        <v>0</v>
      </c>
      <c r="AF574">
        <f>IF(AND(AD574&gt;=0.4,AD574&lt;=0.6),1,0)</f>
        <v>0</v>
      </c>
      <c r="AG574">
        <f>IF(AND(AD574&gt;0.6,AD574&lt;0.9),1,0)</f>
        <v>1</v>
      </c>
      <c r="AH574">
        <f>1-AE574-AF574-AG574</f>
        <v>0</v>
      </c>
      <c r="AI574">
        <f>AE574*B574</f>
        <v>0</v>
      </c>
      <c r="AJ574">
        <f>AF574*B574</f>
        <v>0</v>
      </c>
      <c r="AK574">
        <f>AG574*B574</f>
        <v>8</v>
      </c>
      <c r="AL574">
        <f>AH574*B574</f>
        <v>0</v>
      </c>
      <c r="AM574" s="32">
        <v>0.65037500000000004</v>
      </c>
    </row>
    <row r="575" spans="1:39" x14ac:dyDescent="0.3">
      <c r="A575">
        <v>8847</v>
      </c>
      <c r="B575">
        <v>8</v>
      </c>
      <c r="C575" t="s">
        <v>8452</v>
      </c>
      <c r="D575" t="s">
        <v>17038</v>
      </c>
      <c r="E575">
        <v>29.38</v>
      </c>
      <c r="F575">
        <v>25</v>
      </c>
      <c r="G575">
        <v>38</v>
      </c>
      <c r="H575">
        <v>2017.25</v>
      </c>
      <c r="I575">
        <v>2016</v>
      </c>
      <c r="J575">
        <v>2018</v>
      </c>
      <c r="K575" t="s">
        <v>3417</v>
      </c>
      <c r="L575" t="s">
        <v>17039</v>
      </c>
      <c r="M575" s="15"/>
      <c r="N575" s="7"/>
      <c r="P575" t="s">
        <v>103</v>
      </c>
      <c r="Q575" s="5">
        <v>0.625</v>
      </c>
      <c r="R575" t="s">
        <v>4855</v>
      </c>
      <c r="S575" s="5">
        <v>0.25</v>
      </c>
      <c r="T575" t="s">
        <v>90</v>
      </c>
      <c r="U575" s="5">
        <v>0.125</v>
      </c>
      <c r="W575" s="5">
        <v>0</v>
      </c>
      <c r="Y575" s="5">
        <v>0</v>
      </c>
      <c r="Z575" s="28">
        <v>8847</v>
      </c>
      <c r="AA575">
        <v>8</v>
      </c>
      <c r="AB575">
        <v>0.89200000000000002</v>
      </c>
      <c r="AC575">
        <v>0.96</v>
      </c>
      <c r="AD575">
        <v>0.92600000000000005</v>
      </c>
      <c r="AE575">
        <f>IF(AD575&gt;=0.9,1,0)</f>
        <v>1</v>
      </c>
      <c r="AF575">
        <f>IF(AND(AD575&gt;=0.4,AD575&lt;=0.6),1,0)</f>
        <v>0</v>
      </c>
      <c r="AG575">
        <f>IF(AND(AD575&gt;0.6,AD575&lt;0.9),1,0)</f>
        <v>0</v>
      </c>
      <c r="AH575">
        <f>1-AE575-AF575-AG575</f>
        <v>0</v>
      </c>
      <c r="AI575">
        <f>AE575*B575</f>
        <v>8</v>
      </c>
      <c r="AJ575">
        <f>AF575*B575</f>
        <v>0</v>
      </c>
      <c r="AK575">
        <f>AG575*B575</f>
        <v>0</v>
      </c>
      <c r="AL575">
        <f>AH575*B575</f>
        <v>0</v>
      </c>
      <c r="AM575" s="32">
        <v>0.824125</v>
      </c>
    </row>
    <row r="576" spans="1:39" x14ac:dyDescent="0.3">
      <c r="A576">
        <v>7596</v>
      </c>
      <c r="B576">
        <v>8</v>
      </c>
      <c r="C576" t="s">
        <v>15954</v>
      </c>
      <c r="D576" t="s">
        <v>15955</v>
      </c>
      <c r="E576">
        <v>23.38</v>
      </c>
      <c r="F576">
        <v>21</v>
      </c>
      <c r="G576">
        <v>27</v>
      </c>
      <c r="H576">
        <v>2016.75</v>
      </c>
      <c r="I576">
        <v>2015</v>
      </c>
      <c r="J576">
        <v>2018</v>
      </c>
      <c r="K576" t="s">
        <v>15956</v>
      </c>
      <c r="L576" t="s">
        <v>15957</v>
      </c>
      <c r="M576" s="15"/>
      <c r="N576" s="7"/>
      <c r="P576" t="s">
        <v>4729</v>
      </c>
      <c r="Q576" s="5">
        <v>0.5</v>
      </c>
      <c r="R576" t="s">
        <v>6937</v>
      </c>
      <c r="S576" s="5">
        <v>0.125</v>
      </c>
      <c r="T576" t="s">
        <v>7100</v>
      </c>
      <c r="U576" s="5">
        <v>0.125</v>
      </c>
      <c r="V576" t="s">
        <v>5646</v>
      </c>
      <c r="W576" s="5">
        <v>0.125</v>
      </c>
      <c r="X576" t="s">
        <v>5182</v>
      </c>
      <c r="Y576" s="5">
        <v>0.125</v>
      </c>
      <c r="Z576" s="28">
        <v>7596</v>
      </c>
      <c r="AA576">
        <v>8</v>
      </c>
      <c r="AB576">
        <v>0.54500000000000004</v>
      </c>
      <c r="AC576">
        <v>0.84599999999999997</v>
      </c>
      <c r="AD576">
        <v>0.61499999999999999</v>
      </c>
      <c r="AE576">
        <f>IF(AD576&gt;=0.9,1,0)</f>
        <v>0</v>
      </c>
      <c r="AF576">
        <f>IF(AND(AD576&gt;=0.4,AD576&lt;=0.6),1,0)</f>
        <v>0</v>
      </c>
      <c r="AG576">
        <f>IF(AND(AD576&gt;0.6,AD576&lt;0.9),1,0)</f>
        <v>1</v>
      </c>
      <c r="AH576">
        <f>1-AE576-AF576-AG576</f>
        <v>0</v>
      </c>
      <c r="AI576">
        <f>AE576*B576</f>
        <v>0</v>
      </c>
      <c r="AJ576">
        <f>AF576*B576</f>
        <v>0</v>
      </c>
      <c r="AK576">
        <f>AG576*B576</f>
        <v>8</v>
      </c>
      <c r="AL576">
        <f>AH576*B576</f>
        <v>0</v>
      </c>
      <c r="AM576" s="32">
        <v>1.0858749999999999</v>
      </c>
    </row>
    <row r="577" spans="1:39" x14ac:dyDescent="0.3">
      <c r="A577">
        <v>6091</v>
      </c>
      <c r="B577">
        <v>8</v>
      </c>
      <c r="C577" t="s">
        <v>14662</v>
      </c>
      <c r="D577" t="s">
        <v>14663</v>
      </c>
      <c r="E577">
        <v>25.5</v>
      </c>
      <c r="F577">
        <v>21</v>
      </c>
      <c r="G577">
        <v>32</v>
      </c>
      <c r="H577">
        <v>2014.38</v>
      </c>
      <c r="I577">
        <v>2014</v>
      </c>
      <c r="J577">
        <v>2016</v>
      </c>
      <c r="K577" t="s">
        <v>14664</v>
      </c>
      <c r="L577" t="s">
        <v>14665</v>
      </c>
      <c r="M577" s="15"/>
      <c r="N577" s="7"/>
      <c r="P577" t="s">
        <v>4384</v>
      </c>
      <c r="Q577" s="5">
        <v>0.375</v>
      </c>
      <c r="R577" t="s">
        <v>14666</v>
      </c>
      <c r="S577" s="5">
        <v>0.125</v>
      </c>
      <c r="T577" t="s">
        <v>7540</v>
      </c>
      <c r="U577" s="5">
        <v>0.125</v>
      </c>
      <c r="V577" t="s">
        <v>7309</v>
      </c>
      <c r="W577" s="5">
        <v>0.125</v>
      </c>
      <c r="X577" t="s">
        <v>7308</v>
      </c>
      <c r="Y577" s="5">
        <v>0.125</v>
      </c>
      <c r="Z577" s="28">
        <v>6091</v>
      </c>
      <c r="AA577">
        <v>8</v>
      </c>
      <c r="AB577">
        <v>0.35</v>
      </c>
      <c r="AC577">
        <v>0.47599999999999998</v>
      </c>
      <c r="AD577">
        <v>0.42199999999999999</v>
      </c>
      <c r="AE577">
        <f>IF(AD577&gt;=0.9,1,0)</f>
        <v>0</v>
      </c>
      <c r="AF577">
        <f>IF(AND(AD577&gt;=0.4,AD577&lt;=0.6),1,0)</f>
        <v>1</v>
      </c>
      <c r="AG577">
        <f>IF(AND(AD577&gt;0.6,AD577&lt;0.9),1,0)</f>
        <v>0</v>
      </c>
      <c r="AH577">
        <f>1-AE577-AF577-AG577</f>
        <v>0</v>
      </c>
      <c r="AI577">
        <f>AE577*B577</f>
        <v>0</v>
      </c>
      <c r="AJ577">
        <f>AF577*B577</f>
        <v>8</v>
      </c>
      <c r="AK577">
        <f>AG577*B577</f>
        <v>0</v>
      </c>
      <c r="AL577">
        <f>AH577*B577</f>
        <v>0</v>
      </c>
      <c r="AM577" s="32">
        <v>1.8027500000000001</v>
      </c>
    </row>
    <row r="578" spans="1:39" x14ac:dyDescent="0.3">
      <c r="A578">
        <v>6220</v>
      </c>
      <c r="B578">
        <v>8</v>
      </c>
      <c r="C578" t="s">
        <v>14788</v>
      </c>
      <c r="D578" t="s">
        <v>8374</v>
      </c>
      <c r="E578">
        <v>25.63</v>
      </c>
      <c r="F578">
        <v>20</v>
      </c>
      <c r="G578">
        <v>30</v>
      </c>
      <c r="H578">
        <v>2015.88</v>
      </c>
      <c r="I578">
        <v>2014</v>
      </c>
      <c r="J578">
        <v>2018</v>
      </c>
      <c r="K578" t="s">
        <v>14789</v>
      </c>
      <c r="L578" t="s">
        <v>3355</v>
      </c>
      <c r="M578" s="15"/>
      <c r="N578" s="7"/>
      <c r="P578" t="s">
        <v>5652</v>
      </c>
      <c r="Q578" s="5">
        <v>0.25</v>
      </c>
      <c r="R578" t="s">
        <v>5576</v>
      </c>
      <c r="S578" s="5">
        <v>0.125</v>
      </c>
      <c r="T578" t="s">
        <v>5453</v>
      </c>
      <c r="U578" s="5">
        <v>0.125</v>
      </c>
      <c r="V578" t="s">
        <v>6749</v>
      </c>
      <c r="W578" s="5">
        <v>0.125</v>
      </c>
      <c r="X578" t="s">
        <v>7108</v>
      </c>
      <c r="Y578" s="5">
        <v>0.125</v>
      </c>
      <c r="Z578" s="28">
        <v>6220</v>
      </c>
      <c r="AA578">
        <v>8</v>
      </c>
      <c r="AB578">
        <v>0.42899999999999999</v>
      </c>
      <c r="AC578">
        <v>0.63200000000000001</v>
      </c>
      <c r="AD578">
        <v>0.53400000000000003</v>
      </c>
      <c r="AE578">
        <f>IF(AD578&gt;=0.9,1,0)</f>
        <v>0</v>
      </c>
      <c r="AF578">
        <f>IF(AND(AD578&gt;=0.4,AD578&lt;=0.6),1,0)</f>
        <v>1</v>
      </c>
      <c r="AG578">
        <f>IF(AND(AD578&gt;0.6,AD578&lt;0.9),1,0)</f>
        <v>0</v>
      </c>
      <c r="AH578">
        <f>1-AE578-AF578-AG578</f>
        <v>0</v>
      </c>
      <c r="AI578">
        <f>AE578*B578</f>
        <v>0</v>
      </c>
      <c r="AJ578">
        <f>AF578*B578</f>
        <v>8</v>
      </c>
      <c r="AK578">
        <f>AG578*B578</f>
        <v>0</v>
      </c>
      <c r="AL578">
        <f>AH578*B578</f>
        <v>0</v>
      </c>
      <c r="AM578" s="32">
        <v>1.42475</v>
      </c>
    </row>
    <row r="579" spans="1:39" x14ac:dyDescent="0.3">
      <c r="A579">
        <v>6331</v>
      </c>
      <c r="B579">
        <v>8</v>
      </c>
      <c r="C579" t="s">
        <v>14864</v>
      </c>
      <c r="D579" t="s">
        <v>14865</v>
      </c>
      <c r="E579">
        <v>23.75</v>
      </c>
      <c r="F579">
        <v>20</v>
      </c>
      <c r="G579">
        <v>29</v>
      </c>
      <c r="H579">
        <v>2015.13</v>
      </c>
      <c r="I579">
        <v>2014</v>
      </c>
      <c r="J579">
        <v>2016</v>
      </c>
      <c r="K579" t="s">
        <v>14866</v>
      </c>
      <c r="L579" t="s">
        <v>14867</v>
      </c>
      <c r="M579" s="15"/>
      <c r="N579" s="7"/>
      <c r="P579" t="s">
        <v>99</v>
      </c>
      <c r="Q579" s="5">
        <v>0.5</v>
      </c>
      <c r="R579" t="s">
        <v>74</v>
      </c>
      <c r="S579" s="5">
        <v>0.5</v>
      </c>
      <c r="U579" s="5">
        <v>0</v>
      </c>
      <c r="W579" s="5">
        <v>0</v>
      </c>
      <c r="Y579" s="5">
        <v>0</v>
      </c>
      <c r="Z579" s="28">
        <v>6331</v>
      </c>
      <c r="AA579">
        <v>8</v>
      </c>
      <c r="AB579">
        <v>0.64300000000000002</v>
      </c>
      <c r="AC579">
        <v>0.87</v>
      </c>
      <c r="AD579">
        <v>0.77700000000000002</v>
      </c>
      <c r="AE579">
        <f>IF(AD579&gt;=0.9,1,0)</f>
        <v>0</v>
      </c>
      <c r="AF579">
        <f>IF(AND(AD579&gt;=0.4,AD579&lt;=0.6),1,0)</f>
        <v>0</v>
      </c>
      <c r="AG579">
        <f>IF(AND(AD579&gt;0.6,AD579&lt;0.9),1,0)</f>
        <v>1</v>
      </c>
      <c r="AH579">
        <f>1-AE579-AF579-AG579</f>
        <v>0</v>
      </c>
      <c r="AI579">
        <f>AE579*B579</f>
        <v>0</v>
      </c>
      <c r="AJ579">
        <f>AF579*B579</f>
        <v>0</v>
      </c>
      <c r="AK579">
        <f>AG579*B579</f>
        <v>8</v>
      </c>
      <c r="AL579">
        <f>AH579*B579</f>
        <v>0</v>
      </c>
      <c r="AM579" s="32">
        <v>1.9077500000000001</v>
      </c>
    </row>
    <row r="580" spans="1:39" x14ac:dyDescent="0.3">
      <c r="A580">
        <v>6363</v>
      </c>
      <c r="B580">
        <v>8</v>
      </c>
      <c r="C580" t="s">
        <v>14894</v>
      </c>
      <c r="D580" t="s">
        <v>7433</v>
      </c>
      <c r="E580">
        <v>27.13</v>
      </c>
      <c r="F580">
        <v>24</v>
      </c>
      <c r="G580">
        <v>29</v>
      </c>
      <c r="H580">
        <v>2015.38</v>
      </c>
      <c r="I580">
        <v>2014</v>
      </c>
      <c r="J580">
        <v>2018</v>
      </c>
      <c r="K580" t="s">
        <v>14895</v>
      </c>
      <c r="L580" t="s">
        <v>2666</v>
      </c>
      <c r="M580" s="15"/>
      <c r="N580" s="7"/>
      <c r="P580" t="s">
        <v>72</v>
      </c>
      <c r="Q580" s="5">
        <v>0.875</v>
      </c>
      <c r="R580" t="s">
        <v>5600</v>
      </c>
      <c r="S580" s="5">
        <v>0.125</v>
      </c>
      <c r="U580" s="5">
        <v>0</v>
      </c>
      <c r="W580" s="5">
        <v>0</v>
      </c>
      <c r="Y580" s="5">
        <v>0</v>
      </c>
      <c r="Z580" s="28">
        <v>6363</v>
      </c>
      <c r="AA580">
        <v>8</v>
      </c>
      <c r="AB580">
        <v>0.71399999999999997</v>
      </c>
      <c r="AC580">
        <v>0.88</v>
      </c>
      <c r="AD580">
        <v>0.82399999999999995</v>
      </c>
      <c r="AE580">
        <f>IF(AD580&gt;=0.9,1,0)</f>
        <v>0</v>
      </c>
      <c r="AF580">
        <f>IF(AND(AD580&gt;=0.4,AD580&lt;=0.6),1,0)</f>
        <v>0</v>
      </c>
      <c r="AG580">
        <f>IF(AND(AD580&gt;0.6,AD580&lt;0.9),1,0)</f>
        <v>1</v>
      </c>
      <c r="AH580">
        <f>1-AE580-AF580-AG580</f>
        <v>0</v>
      </c>
      <c r="AI580">
        <f>AE580*B580</f>
        <v>0</v>
      </c>
      <c r="AJ580">
        <f>AF580*B580</f>
        <v>0</v>
      </c>
      <c r="AK580">
        <f>AG580*B580</f>
        <v>8</v>
      </c>
      <c r="AL580">
        <f>AH580*B580</f>
        <v>0</v>
      </c>
      <c r="AM580" s="32">
        <v>1.775625</v>
      </c>
    </row>
    <row r="581" spans="1:39" x14ac:dyDescent="0.3">
      <c r="A581">
        <v>6429</v>
      </c>
      <c r="B581">
        <v>8</v>
      </c>
      <c r="C581" t="s">
        <v>14943</v>
      </c>
      <c r="D581" t="s">
        <v>14944</v>
      </c>
      <c r="E581">
        <v>25.75</v>
      </c>
      <c r="F581">
        <v>20</v>
      </c>
      <c r="G581">
        <v>31</v>
      </c>
      <c r="H581">
        <v>2015.13</v>
      </c>
      <c r="I581">
        <v>2014</v>
      </c>
      <c r="J581">
        <v>2016</v>
      </c>
      <c r="K581" t="s">
        <v>14945</v>
      </c>
      <c r="L581" t="s">
        <v>14946</v>
      </c>
      <c r="M581" s="15"/>
      <c r="N581" s="7"/>
      <c r="P581" t="s">
        <v>189</v>
      </c>
      <c r="Q581" s="5">
        <v>0.25</v>
      </c>
      <c r="R581" t="s">
        <v>5085</v>
      </c>
      <c r="S581" s="5">
        <v>0.125</v>
      </c>
      <c r="T581" t="s">
        <v>103</v>
      </c>
      <c r="U581" s="5">
        <v>0.125</v>
      </c>
      <c r="V581" t="s">
        <v>87</v>
      </c>
      <c r="W581" s="5">
        <v>0.125</v>
      </c>
      <c r="X581" t="s">
        <v>195</v>
      </c>
      <c r="Y581" s="5">
        <v>0.125</v>
      </c>
      <c r="Z581" s="28">
        <v>6429</v>
      </c>
      <c r="AA581">
        <v>8</v>
      </c>
      <c r="AB581">
        <v>0.53600000000000003</v>
      </c>
      <c r="AC581">
        <v>0.95699999999999996</v>
      </c>
      <c r="AD581">
        <v>0.86899999999999999</v>
      </c>
      <c r="AE581">
        <f>IF(AD581&gt;=0.9,1,0)</f>
        <v>0</v>
      </c>
      <c r="AF581">
        <f>IF(AND(AD581&gt;=0.4,AD581&lt;=0.6),1,0)</f>
        <v>0</v>
      </c>
      <c r="AG581">
        <f>IF(AND(AD581&gt;0.6,AD581&lt;0.9),1,0)</f>
        <v>1</v>
      </c>
      <c r="AH581">
        <f>1-AE581-AF581-AG581</f>
        <v>0</v>
      </c>
      <c r="AI581">
        <f>AE581*B581</f>
        <v>0</v>
      </c>
      <c r="AJ581">
        <f>AF581*B581</f>
        <v>0</v>
      </c>
      <c r="AK581">
        <f>AG581*B581</f>
        <v>8</v>
      </c>
      <c r="AL581">
        <f>AH581*B581</f>
        <v>0</v>
      </c>
      <c r="AM581" s="32">
        <v>1.607375</v>
      </c>
    </row>
    <row r="582" spans="1:39" x14ac:dyDescent="0.3">
      <c r="A582">
        <v>6590</v>
      </c>
      <c r="B582">
        <v>8</v>
      </c>
      <c r="C582" t="s">
        <v>7555</v>
      </c>
      <c r="D582" t="s">
        <v>7556</v>
      </c>
      <c r="E582">
        <v>25.5</v>
      </c>
      <c r="F582">
        <v>23</v>
      </c>
      <c r="G582">
        <v>28</v>
      </c>
      <c r="H582">
        <v>2016.25</v>
      </c>
      <c r="I582">
        <v>2014</v>
      </c>
      <c r="J582">
        <v>2018</v>
      </c>
      <c r="K582" t="s">
        <v>2749</v>
      </c>
      <c r="L582" t="s">
        <v>2750</v>
      </c>
      <c r="M582" s="15"/>
      <c r="N582" s="7"/>
      <c r="P582" t="s">
        <v>3997</v>
      </c>
      <c r="Q582" s="5">
        <v>0.25</v>
      </c>
      <c r="R582" t="s">
        <v>6937</v>
      </c>
      <c r="S582" s="5">
        <v>0.25</v>
      </c>
      <c r="T582" t="s">
        <v>5902</v>
      </c>
      <c r="U582" s="5">
        <v>0.25</v>
      </c>
      <c r="V582" t="s">
        <v>4729</v>
      </c>
      <c r="W582" s="5">
        <v>0.125</v>
      </c>
      <c r="X582" t="s">
        <v>5194</v>
      </c>
      <c r="Y582" s="5">
        <v>0.125</v>
      </c>
      <c r="Z582" s="28">
        <v>6590</v>
      </c>
      <c r="AA582">
        <v>8</v>
      </c>
      <c r="AB582">
        <v>0.111</v>
      </c>
      <c r="AC582">
        <v>0.91700000000000004</v>
      </c>
      <c r="AD582">
        <v>0.66500000000000004</v>
      </c>
      <c r="AE582">
        <f>IF(AD582&gt;=0.9,1,0)</f>
        <v>0</v>
      </c>
      <c r="AF582">
        <f>IF(AND(AD582&gt;=0.4,AD582&lt;=0.6),1,0)</f>
        <v>0</v>
      </c>
      <c r="AG582">
        <f>IF(AND(AD582&gt;0.6,AD582&lt;0.9),1,0)</f>
        <v>1</v>
      </c>
      <c r="AH582">
        <f>1-AE582-AF582-AG582</f>
        <v>0</v>
      </c>
      <c r="AI582">
        <f>AE582*B582</f>
        <v>0</v>
      </c>
      <c r="AJ582">
        <f>AF582*B582</f>
        <v>0</v>
      </c>
      <c r="AK582">
        <f>AG582*B582</f>
        <v>8</v>
      </c>
      <c r="AL582">
        <f>AH582*B582</f>
        <v>0</v>
      </c>
      <c r="AM582" s="32">
        <v>1.0493749999999999</v>
      </c>
    </row>
    <row r="583" spans="1:39" x14ac:dyDescent="0.3">
      <c r="A583">
        <v>6627</v>
      </c>
      <c r="B583">
        <v>8</v>
      </c>
      <c r="C583" t="s">
        <v>7570</v>
      </c>
      <c r="D583" t="s">
        <v>15137</v>
      </c>
      <c r="E583">
        <v>27.88</v>
      </c>
      <c r="F583">
        <v>24</v>
      </c>
      <c r="G583">
        <v>32</v>
      </c>
      <c r="H583">
        <v>2016.63</v>
      </c>
      <c r="I583">
        <v>2014</v>
      </c>
      <c r="J583">
        <v>2018</v>
      </c>
      <c r="K583" t="s">
        <v>2760</v>
      </c>
      <c r="L583" t="s">
        <v>15138</v>
      </c>
      <c r="M583" s="15"/>
      <c r="N583" s="7"/>
      <c r="P583" t="s">
        <v>5912</v>
      </c>
      <c r="Q583" s="5">
        <v>0.375</v>
      </c>
      <c r="R583" t="s">
        <v>3936</v>
      </c>
      <c r="S583" s="5">
        <v>0.375</v>
      </c>
      <c r="T583" t="s">
        <v>5330</v>
      </c>
      <c r="U583" s="5">
        <v>0.25</v>
      </c>
      <c r="W583" s="5">
        <v>0</v>
      </c>
      <c r="Y583" s="5">
        <v>0</v>
      </c>
      <c r="Z583" s="28">
        <v>6627</v>
      </c>
      <c r="AA583">
        <v>8</v>
      </c>
      <c r="AB583">
        <v>0.48099999999999998</v>
      </c>
      <c r="AC583">
        <v>0.59299999999999997</v>
      </c>
      <c r="AD583">
        <v>0.53800000000000003</v>
      </c>
      <c r="AE583">
        <f>IF(AD583&gt;=0.9,1,0)</f>
        <v>0</v>
      </c>
      <c r="AF583">
        <f>IF(AND(AD583&gt;=0.4,AD583&lt;=0.6),1,0)</f>
        <v>1</v>
      </c>
      <c r="AG583">
        <f>IF(AND(AD583&gt;0.6,AD583&lt;0.9),1,0)</f>
        <v>0</v>
      </c>
      <c r="AH583">
        <f>1-AE583-AF583-AG583</f>
        <v>0</v>
      </c>
      <c r="AI583">
        <f>AE583*B583</f>
        <v>0</v>
      </c>
      <c r="AJ583">
        <f>AF583*B583</f>
        <v>8</v>
      </c>
      <c r="AK583">
        <f>AG583*B583</f>
        <v>0</v>
      </c>
      <c r="AL583">
        <f>AH583*B583</f>
        <v>0</v>
      </c>
      <c r="AM583" s="32">
        <v>1.1205000000000001</v>
      </c>
    </row>
    <row r="584" spans="1:39" x14ac:dyDescent="0.3">
      <c r="A584">
        <v>6660</v>
      </c>
      <c r="B584">
        <v>8</v>
      </c>
      <c r="C584" t="s">
        <v>7581</v>
      </c>
      <c r="D584" t="s">
        <v>7582</v>
      </c>
      <c r="E584">
        <v>77</v>
      </c>
      <c r="F584">
        <v>73</v>
      </c>
      <c r="G584">
        <v>87</v>
      </c>
      <c r="H584">
        <v>2015.75</v>
      </c>
      <c r="I584">
        <v>2014</v>
      </c>
      <c r="J584">
        <v>2017</v>
      </c>
      <c r="K584" t="s">
        <v>2770</v>
      </c>
      <c r="L584" t="s">
        <v>2771</v>
      </c>
      <c r="M584" s="15"/>
      <c r="N584" s="7"/>
      <c r="P584" t="s">
        <v>4586</v>
      </c>
      <c r="Q584" s="5">
        <v>0.75</v>
      </c>
      <c r="R584" t="s">
        <v>5917</v>
      </c>
      <c r="S584" s="5">
        <v>0.125</v>
      </c>
      <c r="T584" t="s">
        <v>4262</v>
      </c>
      <c r="U584" s="5">
        <v>0.125</v>
      </c>
      <c r="W584" s="5">
        <v>0</v>
      </c>
      <c r="Y584" s="5">
        <v>0</v>
      </c>
      <c r="Z584" s="28">
        <v>6660</v>
      </c>
      <c r="AA584">
        <v>8</v>
      </c>
      <c r="AB584">
        <v>0.47199999999999998</v>
      </c>
      <c r="AC584">
        <v>0.52600000000000002</v>
      </c>
      <c r="AD584">
        <v>0.503</v>
      </c>
      <c r="AE584">
        <f>IF(AD584&gt;=0.9,1,0)</f>
        <v>0</v>
      </c>
      <c r="AF584">
        <f>IF(AND(AD584&gt;=0.4,AD584&lt;=0.6),1,0)</f>
        <v>1</v>
      </c>
      <c r="AG584">
        <f>IF(AND(AD584&gt;0.6,AD584&lt;0.9),1,0)</f>
        <v>0</v>
      </c>
      <c r="AH584">
        <f>1-AE584-AF584-AG584</f>
        <v>0</v>
      </c>
      <c r="AI584">
        <f>AE584*B584</f>
        <v>0</v>
      </c>
      <c r="AJ584">
        <f>AF584*B584</f>
        <v>8</v>
      </c>
      <c r="AK584">
        <f>AG584*B584</f>
        <v>0</v>
      </c>
      <c r="AL584">
        <f>AH584*B584</f>
        <v>0</v>
      </c>
      <c r="AM584" s="32">
        <v>1.4370000000000001</v>
      </c>
    </row>
    <row r="585" spans="1:39" x14ac:dyDescent="0.3">
      <c r="A585">
        <v>6817</v>
      </c>
      <c r="B585">
        <v>8</v>
      </c>
      <c r="C585" t="s">
        <v>7672</v>
      </c>
      <c r="D585" t="s">
        <v>15288</v>
      </c>
      <c r="E585">
        <v>32</v>
      </c>
      <c r="F585">
        <v>28</v>
      </c>
      <c r="G585">
        <v>37</v>
      </c>
      <c r="H585">
        <v>2014.75</v>
      </c>
      <c r="I585">
        <v>2014</v>
      </c>
      <c r="J585">
        <v>2016</v>
      </c>
      <c r="K585" t="s">
        <v>2827</v>
      </c>
      <c r="L585" t="s">
        <v>15289</v>
      </c>
      <c r="M585" s="15"/>
      <c r="N585" s="7"/>
      <c r="P585" t="s">
        <v>6441</v>
      </c>
      <c r="Q585" s="5">
        <v>0.5</v>
      </c>
      <c r="R585" t="s">
        <v>5460</v>
      </c>
      <c r="S585" s="5">
        <v>0.25</v>
      </c>
      <c r="T585" t="s">
        <v>4403</v>
      </c>
      <c r="U585" s="5">
        <v>0.125</v>
      </c>
      <c r="V585" t="s">
        <v>4384</v>
      </c>
      <c r="W585" s="5">
        <v>0.125</v>
      </c>
      <c r="Y585" s="5">
        <v>0</v>
      </c>
      <c r="Z585" s="28">
        <v>6817</v>
      </c>
      <c r="AA585">
        <v>8</v>
      </c>
      <c r="AB585">
        <v>0.83299999999999996</v>
      </c>
      <c r="AC585">
        <v>0.92900000000000005</v>
      </c>
      <c r="AD585">
        <v>0.86499999999999999</v>
      </c>
      <c r="AE585">
        <f>IF(AD585&gt;=0.9,1,0)</f>
        <v>0</v>
      </c>
      <c r="AF585">
        <f>IF(AND(AD585&gt;=0.4,AD585&lt;=0.6),1,0)</f>
        <v>0</v>
      </c>
      <c r="AG585">
        <f>IF(AND(AD585&gt;0.6,AD585&lt;0.9),1,0)</f>
        <v>1</v>
      </c>
      <c r="AH585">
        <f>1-AE585-AF585-AG585</f>
        <v>0</v>
      </c>
      <c r="AI585">
        <f>AE585*B585</f>
        <v>0</v>
      </c>
      <c r="AJ585">
        <f>AF585*B585</f>
        <v>0</v>
      </c>
      <c r="AK585">
        <f>AG585*B585</f>
        <v>8</v>
      </c>
      <c r="AL585">
        <f>AH585*B585</f>
        <v>0</v>
      </c>
      <c r="AM585" s="32">
        <v>1.9052500000000001</v>
      </c>
    </row>
    <row r="586" spans="1:39" x14ac:dyDescent="0.3">
      <c r="A586">
        <v>5323</v>
      </c>
      <c r="B586">
        <v>8</v>
      </c>
      <c r="C586" t="s">
        <v>13919</v>
      </c>
      <c r="D586" t="s">
        <v>7295</v>
      </c>
      <c r="E586">
        <v>24.75</v>
      </c>
      <c r="F586">
        <v>21</v>
      </c>
      <c r="G586">
        <v>29</v>
      </c>
      <c r="H586">
        <v>2014.38</v>
      </c>
      <c r="I586">
        <v>2013</v>
      </c>
      <c r="J586">
        <v>2016</v>
      </c>
      <c r="K586" t="s">
        <v>13920</v>
      </c>
      <c r="L586" t="s">
        <v>2571</v>
      </c>
      <c r="M586" s="15"/>
      <c r="N586" s="7"/>
      <c r="P586" t="s">
        <v>4557</v>
      </c>
      <c r="Q586" s="5">
        <v>0.5</v>
      </c>
      <c r="R586" t="s">
        <v>7296</v>
      </c>
      <c r="S586" s="5">
        <v>0.25</v>
      </c>
      <c r="T586" t="s">
        <v>5443</v>
      </c>
      <c r="U586" s="5">
        <v>0.125</v>
      </c>
      <c r="V586" t="s">
        <v>4890</v>
      </c>
      <c r="W586" s="5">
        <v>0.125</v>
      </c>
      <c r="Y586" s="5">
        <v>0</v>
      </c>
      <c r="Z586" s="28">
        <v>5323</v>
      </c>
      <c r="AA586">
        <v>8</v>
      </c>
      <c r="AB586">
        <v>0.42899999999999999</v>
      </c>
      <c r="AC586">
        <v>0.55000000000000004</v>
      </c>
      <c r="AD586">
        <v>0.49199999999999999</v>
      </c>
      <c r="AE586">
        <f>IF(AD586&gt;=0.9,1,0)</f>
        <v>0</v>
      </c>
      <c r="AF586">
        <f>IF(AND(AD586&gt;=0.4,AD586&lt;=0.6),1,0)</f>
        <v>1</v>
      </c>
      <c r="AG586">
        <f>IF(AND(AD586&gt;0.6,AD586&lt;0.9),1,0)</f>
        <v>0</v>
      </c>
      <c r="AH586">
        <f>1-AE586-AF586-AG586</f>
        <v>0</v>
      </c>
      <c r="AI586">
        <f>AE586*B586</f>
        <v>0</v>
      </c>
      <c r="AJ586">
        <f>AF586*B586</f>
        <v>8</v>
      </c>
      <c r="AK586">
        <f>AG586*B586</f>
        <v>0</v>
      </c>
      <c r="AL586">
        <f>AH586*B586</f>
        <v>0</v>
      </c>
      <c r="AM586" s="32">
        <v>1.8692500000000001</v>
      </c>
    </row>
    <row r="587" spans="1:39" x14ac:dyDescent="0.3">
      <c r="A587">
        <v>5398</v>
      </c>
      <c r="B587">
        <v>8</v>
      </c>
      <c r="C587" t="s">
        <v>14007</v>
      </c>
      <c r="D587" t="s">
        <v>14008</v>
      </c>
      <c r="E587">
        <v>22.38</v>
      </c>
      <c r="F587">
        <v>20</v>
      </c>
      <c r="G587">
        <v>25</v>
      </c>
      <c r="H587">
        <v>2013.88</v>
      </c>
      <c r="I587">
        <v>2013</v>
      </c>
      <c r="J587">
        <v>2015</v>
      </c>
      <c r="K587" t="s">
        <v>14009</v>
      </c>
      <c r="L587" t="s">
        <v>14010</v>
      </c>
      <c r="M587" s="15"/>
      <c r="N587" s="7"/>
      <c r="P587" t="s">
        <v>4411</v>
      </c>
      <c r="Q587" s="5">
        <v>0.375</v>
      </c>
      <c r="R587" t="s">
        <v>5363</v>
      </c>
      <c r="S587" s="5">
        <v>0.125</v>
      </c>
      <c r="T587" t="s">
        <v>173</v>
      </c>
      <c r="U587" s="5">
        <v>0.125</v>
      </c>
      <c r="V587" t="s">
        <v>169</v>
      </c>
      <c r="W587" s="5">
        <v>0.125</v>
      </c>
      <c r="X587" t="s">
        <v>5460</v>
      </c>
      <c r="Y587" s="5">
        <v>0.125</v>
      </c>
      <c r="Z587" s="28">
        <v>5398</v>
      </c>
      <c r="AA587">
        <v>8</v>
      </c>
      <c r="AB587">
        <v>0.36799999999999999</v>
      </c>
      <c r="AC587">
        <v>0.52200000000000002</v>
      </c>
      <c r="AD587">
        <v>0.47299999999999998</v>
      </c>
      <c r="AE587">
        <f>IF(AD587&gt;=0.9,1,0)</f>
        <v>0</v>
      </c>
      <c r="AF587">
        <f>IF(AND(AD587&gt;=0.4,AD587&lt;=0.6),1,0)</f>
        <v>1</v>
      </c>
      <c r="AG587">
        <f>IF(AND(AD587&gt;0.6,AD587&lt;0.9),1,0)</f>
        <v>0</v>
      </c>
      <c r="AH587">
        <f>1-AE587-AF587-AG587</f>
        <v>0</v>
      </c>
      <c r="AI587">
        <f>AE587*B587</f>
        <v>0</v>
      </c>
      <c r="AJ587">
        <f>AF587*B587</f>
        <v>8</v>
      </c>
      <c r="AK587">
        <f>AG587*B587</f>
        <v>0</v>
      </c>
      <c r="AL587">
        <f>AH587*B587</f>
        <v>0</v>
      </c>
      <c r="AM587" s="32">
        <v>2.0847500000000001</v>
      </c>
    </row>
    <row r="588" spans="1:39" x14ac:dyDescent="0.3">
      <c r="A588">
        <v>5528</v>
      </c>
      <c r="B588">
        <v>8</v>
      </c>
      <c r="C588" t="s">
        <v>14103</v>
      </c>
      <c r="D588" t="s">
        <v>14104</v>
      </c>
      <c r="E588">
        <v>24.63</v>
      </c>
      <c r="F588">
        <v>21</v>
      </c>
      <c r="G588">
        <v>29</v>
      </c>
      <c r="H588">
        <v>2015</v>
      </c>
      <c r="I588">
        <v>2013</v>
      </c>
      <c r="J588">
        <v>2016</v>
      </c>
      <c r="K588" t="s">
        <v>14105</v>
      </c>
      <c r="L588" t="s">
        <v>14106</v>
      </c>
      <c r="M588" s="15"/>
      <c r="N588" s="7"/>
      <c r="P588" t="s">
        <v>4547</v>
      </c>
      <c r="Q588" s="5">
        <v>0.5</v>
      </c>
      <c r="R588" t="s">
        <v>3855</v>
      </c>
      <c r="S588" s="5">
        <v>0.25</v>
      </c>
      <c r="T588" t="s">
        <v>6032</v>
      </c>
      <c r="U588" s="5">
        <v>0.125</v>
      </c>
      <c r="V588" t="s">
        <v>5559</v>
      </c>
      <c r="W588" s="5">
        <v>0.125</v>
      </c>
      <c r="Y588" s="5">
        <v>0</v>
      </c>
      <c r="Z588" s="28">
        <v>5528</v>
      </c>
      <c r="AA588">
        <v>8</v>
      </c>
      <c r="AB588">
        <v>0.435</v>
      </c>
      <c r="AC588">
        <v>0.57099999999999995</v>
      </c>
      <c r="AD588">
        <v>0.50900000000000001</v>
      </c>
      <c r="AE588">
        <f>IF(AD588&gt;=0.9,1,0)</f>
        <v>0</v>
      </c>
      <c r="AF588">
        <f>IF(AND(AD588&gt;=0.4,AD588&lt;=0.6),1,0)</f>
        <v>1</v>
      </c>
      <c r="AG588">
        <f>IF(AND(AD588&gt;0.6,AD588&lt;0.9),1,0)</f>
        <v>0</v>
      </c>
      <c r="AH588">
        <f>1-AE588-AF588-AG588</f>
        <v>0</v>
      </c>
      <c r="AI588">
        <f>AE588*B588</f>
        <v>0</v>
      </c>
      <c r="AJ588">
        <f>AF588*B588</f>
        <v>8</v>
      </c>
      <c r="AK588">
        <f>AG588*B588</f>
        <v>0</v>
      </c>
      <c r="AL588">
        <f>AH588*B588</f>
        <v>0</v>
      </c>
      <c r="AM588" s="32">
        <v>1.79</v>
      </c>
    </row>
    <row r="589" spans="1:39" x14ac:dyDescent="0.3">
      <c r="A589">
        <v>5562</v>
      </c>
      <c r="B589">
        <v>8</v>
      </c>
      <c r="C589" t="s">
        <v>14137</v>
      </c>
      <c r="D589" t="s">
        <v>6965</v>
      </c>
      <c r="E589">
        <v>23.25</v>
      </c>
      <c r="F589">
        <v>20</v>
      </c>
      <c r="G589">
        <v>31</v>
      </c>
      <c r="H589">
        <v>2013.63</v>
      </c>
      <c r="I589">
        <v>2013</v>
      </c>
      <c r="J589">
        <v>2015</v>
      </c>
      <c r="K589" t="s">
        <v>14138</v>
      </c>
      <c r="L589" t="s">
        <v>2346</v>
      </c>
      <c r="M589" s="15"/>
      <c r="N589" s="7"/>
      <c r="P589" t="s">
        <v>72</v>
      </c>
      <c r="Q589" s="5">
        <v>0.875</v>
      </c>
      <c r="R589" t="s">
        <v>74</v>
      </c>
      <c r="S589" s="5">
        <v>0.125</v>
      </c>
      <c r="U589" s="5">
        <v>0</v>
      </c>
      <c r="W589" s="5">
        <v>0</v>
      </c>
      <c r="Y589" s="5">
        <v>0</v>
      </c>
      <c r="Z589" s="28">
        <v>5562</v>
      </c>
      <c r="AA589">
        <v>8</v>
      </c>
      <c r="AB589">
        <v>0.7</v>
      </c>
      <c r="AC589">
        <v>0.89500000000000002</v>
      </c>
      <c r="AD589">
        <v>0.79100000000000004</v>
      </c>
      <c r="AE589">
        <f>IF(AD589&gt;=0.9,1,0)</f>
        <v>0</v>
      </c>
      <c r="AF589">
        <f>IF(AND(AD589&gt;=0.4,AD589&lt;=0.6),1,0)</f>
        <v>0</v>
      </c>
      <c r="AG589">
        <f>IF(AND(AD589&gt;0.6,AD589&lt;0.9),1,0)</f>
        <v>1</v>
      </c>
      <c r="AH589">
        <f>1-AE589-AF589-AG589</f>
        <v>0</v>
      </c>
      <c r="AI589">
        <f>AE589*B589</f>
        <v>0</v>
      </c>
      <c r="AJ589">
        <f>AF589*B589</f>
        <v>0</v>
      </c>
      <c r="AK589">
        <f>AG589*B589</f>
        <v>8</v>
      </c>
      <c r="AL589">
        <f>AH589*B589</f>
        <v>0</v>
      </c>
      <c r="AM589" s="32">
        <v>2.2577500000000001</v>
      </c>
    </row>
    <row r="590" spans="1:39" x14ac:dyDescent="0.3">
      <c r="A590">
        <v>5569</v>
      </c>
      <c r="B590">
        <v>8</v>
      </c>
      <c r="C590" t="s">
        <v>6971</v>
      </c>
      <c r="D590" t="s">
        <v>6972</v>
      </c>
      <c r="E590">
        <v>33.130000000000003</v>
      </c>
      <c r="F590">
        <v>26</v>
      </c>
      <c r="G590">
        <v>44</v>
      </c>
      <c r="H590">
        <v>2014.5</v>
      </c>
      <c r="I590">
        <v>2013</v>
      </c>
      <c r="J590">
        <v>2016</v>
      </c>
      <c r="K590" t="s">
        <v>2352</v>
      </c>
      <c r="L590" t="s">
        <v>2353</v>
      </c>
      <c r="M590" s="15"/>
      <c r="N590" s="7"/>
      <c r="P590" t="s">
        <v>74</v>
      </c>
      <c r="Q590" s="5">
        <v>1</v>
      </c>
      <c r="S590" s="5">
        <v>0</v>
      </c>
      <c r="U590" s="5">
        <v>0</v>
      </c>
      <c r="W590" s="5">
        <v>0</v>
      </c>
      <c r="Y590" s="5">
        <v>0</v>
      </c>
      <c r="Z590" s="28">
        <v>5569</v>
      </c>
      <c r="AA590">
        <v>8</v>
      </c>
      <c r="AB590">
        <v>0.81499999999999995</v>
      </c>
      <c r="AC590">
        <v>0.94399999999999995</v>
      </c>
      <c r="AD590">
        <v>0.88100000000000001</v>
      </c>
      <c r="AE590">
        <f>IF(AD590&gt;=0.9,1,0)</f>
        <v>0</v>
      </c>
      <c r="AF590">
        <f>IF(AND(AD590&gt;=0.4,AD590&lt;=0.6),1,0)</f>
        <v>0</v>
      </c>
      <c r="AG590">
        <f>IF(AND(AD590&gt;0.6,AD590&lt;0.9),1,0)</f>
        <v>1</v>
      </c>
      <c r="AH590">
        <f>1-AE590-AF590-AG590</f>
        <v>0</v>
      </c>
      <c r="AI590">
        <f>AE590*B590</f>
        <v>0</v>
      </c>
      <c r="AJ590">
        <f>AF590*B590</f>
        <v>0</v>
      </c>
      <c r="AK590">
        <f>AG590*B590</f>
        <v>8</v>
      </c>
      <c r="AL590">
        <f>AH590*B590</f>
        <v>0</v>
      </c>
      <c r="AM590" s="32">
        <v>2.0720000000000001</v>
      </c>
    </row>
    <row r="591" spans="1:39" x14ac:dyDescent="0.3">
      <c r="A591">
        <v>5651</v>
      </c>
      <c r="B591">
        <v>8</v>
      </c>
      <c r="C591" t="s">
        <v>7031</v>
      </c>
      <c r="D591" t="s">
        <v>7032</v>
      </c>
      <c r="E591">
        <v>29.25</v>
      </c>
      <c r="F591">
        <v>22</v>
      </c>
      <c r="G591">
        <v>32</v>
      </c>
      <c r="H591">
        <v>2014.88</v>
      </c>
      <c r="I591">
        <v>2013</v>
      </c>
      <c r="J591">
        <v>2017</v>
      </c>
      <c r="K591" t="s">
        <v>2396</v>
      </c>
      <c r="L591" t="s">
        <v>2397</v>
      </c>
      <c r="M591" s="15"/>
      <c r="N591" s="7"/>
      <c r="P591" t="s">
        <v>5085</v>
      </c>
      <c r="Q591" s="5">
        <v>0.375</v>
      </c>
      <c r="R591" t="s">
        <v>126</v>
      </c>
      <c r="S591" s="5">
        <v>0.25</v>
      </c>
      <c r="T591" t="s">
        <v>7034</v>
      </c>
      <c r="U591" s="5">
        <v>0.125</v>
      </c>
      <c r="V591" t="s">
        <v>103</v>
      </c>
      <c r="W591" s="5">
        <v>0.125</v>
      </c>
      <c r="X591" t="s">
        <v>7033</v>
      </c>
      <c r="Y591" s="5">
        <v>0.125</v>
      </c>
      <c r="Z591" s="28">
        <v>5651</v>
      </c>
      <c r="AA591">
        <v>8</v>
      </c>
      <c r="AB591">
        <v>0.90500000000000003</v>
      </c>
      <c r="AC591">
        <v>1</v>
      </c>
      <c r="AD591">
        <v>0.98</v>
      </c>
      <c r="AE591">
        <f>IF(AD591&gt;=0.9,1,0)</f>
        <v>1</v>
      </c>
      <c r="AF591">
        <f>IF(AND(AD591&gt;=0.4,AD591&lt;=0.6),1,0)</f>
        <v>0</v>
      </c>
      <c r="AG591">
        <f>IF(AND(AD591&gt;0.6,AD591&lt;0.9),1,0)</f>
        <v>0</v>
      </c>
      <c r="AH591">
        <f>1-AE591-AF591-AG591</f>
        <v>0</v>
      </c>
      <c r="AI591">
        <f>AE591*B591</f>
        <v>8</v>
      </c>
      <c r="AJ591">
        <f>AF591*B591</f>
        <v>0</v>
      </c>
      <c r="AK591">
        <f>AG591*B591</f>
        <v>0</v>
      </c>
      <c r="AL591">
        <f>AH591*B591</f>
        <v>0</v>
      </c>
      <c r="AM591" s="32">
        <v>1.5146250000000001</v>
      </c>
    </row>
    <row r="592" spans="1:39" x14ac:dyDescent="0.3">
      <c r="A592">
        <v>5689</v>
      </c>
      <c r="B592">
        <v>8</v>
      </c>
      <c r="C592" t="s">
        <v>7046</v>
      </c>
      <c r="D592" t="s">
        <v>14239</v>
      </c>
      <c r="E592">
        <v>31.38</v>
      </c>
      <c r="F592">
        <v>27</v>
      </c>
      <c r="G592">
        <v>34</v>
      </c>
      <c r="H592">
        <v>2016.13</v>
      </c>
      <c r="I592">
        <v>2013</v>
      </c>
      <c r="J592">
        <v>2018</v>
      </c>
      <c r="K592" t="s">
        <v>2404</v>
      </c>
      <c r="L592" t="s">
        <v>14240</v>
      </c>
      <c r="M592" s="15"/>
      <c r="N592" s="7"/>
      <c r="P592" t="s">
        <v>5887</v>
      </c>
      <c r="Q592" s="5">
        <v>0.5</v>
      </c>
      <c r="R592" t="s">
        <v>7047</v>
      </c>
      <c r="S592" s="5">
        <v>0.125</v>
      </c>
      <c r="T592" t="s">
        <v>4111</v>
      </c>
      <c r="U592" s="5">
        <v>0.125</v>
      </c>
      <c r="V592" t="s">
        <v>6673</v>
      </c>
      <c r="W592" s="5">
        <v>0.125</v>
      </c>
      <c r="X592" t="s">
        <v>5017</v>
      </c>
      <c r="Y592" s="5">
        <v>0.125</v>
      </c>
      <c r="Z592" s="28">
        <v>5689</v>
      </c>
      <c r="AA592">
        <v>8</v>
      </c>
      <c r="AB592">
        <v>0.42399999999999999</v>
      </c>
      <c r="AC592">
        <v>0.53300000000000003</v>
      </c>
      <c r="AD592">
        <v>0.48599999999999999</v>
      </c>
      <c r="AE592">
        <f>IF(AD592&gt;=0.9,1,0)</f>
        <v>0</v>
      </c>
      <c r="AF592">
        <f>IF(AND(AD592&gt;=0.4,AD592&lt;=0.6),1,0)</f>
        <v>1</v>
      </c>
      <c r="AG592">
        <f>IF(AND(AD592&gt;0.6,AD592&lt;0.9),1,0)</f>
        <v>0</v>
      </c>
      <c r="AH592">
        <f>1-AE592-AF592-AG592</f>
        <v>0</v>
      </c>
      <c r="AI592">
        <f>AE592*B592</f>
        <v>0</v>
      </c>
      <c r="AJ592">
        <f>AF592*B592</f>
        <v>8</v>
      </c>
      <c r="AK592">
        <f>AG592*B592</f>
        <v>0</v>
      </c>
      <c r="AL592">
        <f>AH592*B592</f>
        <v>0</v>
      </c>
      <c r="AM592" s="32">
        <v>1.105375</v>
      </c>
    </row>
    <row r="593" spans="1:39" x14ac:dyDescent="0.3">
      <c r="A593">
        <v>5791</v>
      </c>
      <c r="B593">
        <v>8</v>
      </c>
      <c r="C593" t="s">
        <v>14366</v>
      </c>
      <c r="D593" t="s">
        <v>14367</v>
      </c>
      <c r="E593">
        <v>22</v>
      </c>
      <c r="F593">
        <v>20</v>
      </c>
      <c r="G593">
        <v>29</v>
      </c>
      <c r="H593">
        <v>2014</v>
      </c>
      <c r="I593">
        <v>2013</v>
      </c>
      <c r="J593">
        <v>2015</v>
      </c>
      <c r="K593" t="s">
        <v>14368</v>
      </c>
      <c r="L593" t="s">
        <v>14369</v>
      </c>
      <c r="M593" s="15"/>
      <c r="N593" s="7"/>
      <c r="P593" t="s">
        <v>5041</v>
      </c>
      <c r="Q593" s="5">
        <v>0.375</v>
      </c>
      <c r="R593" t="s">
        <v>5850</v>
      </c>
      <c r="S593" s="5">
        <v>0.25</v>
      </c>
      <c r="T593" t="s">
        <v>5634</v>
      </c>
      <c r="U593" s="5">
        <v>0.125</v>
      </c>
      <c r="V593" t="s">
        <v>5248</v>
      </c>
      <c r="W593" s="5">
        <v>0.125</v>
      </c>
      <c r="X593" t="s">
        <v>8012</v>
      </c>
      <c r="Y593" s="5">
        <v>0.125</v>
      </c>
      <c r="Z593" s="28">
        <v>5791</v>
      </c>
      <c r="AA593">
        <v>8</v>
      </c>
      <c r="AB593">
        <v>0.42099999999999999</v>
      </c>
      <c r="AC593">
        <v>0.63600000000000001</v>
      </c>
      <c r="AD593">
        <v>0.55100000000000005</v>
      </c>
      <c r="AE593">
        <f>IF(AD593&gt;=0.9,1,0)</f>
        <v>0</v>
      </c>
      <c r="AF593">
        <f>IF(AND(AD593&gt;=0.4,AD593&lt;=0.6),1,0)</f>
        <v>1</v>
      </c>
      <c r="AG593">
        <f>IF(AND(AD593&gt;0.6,AD593&lt;0.9),1,0)</f>
        <v>0</v>
      </c>
      <c r="AH593">
        <f>1-AE593-AF593-AG593</f>
        <v>0</v>
      </c>
      <c r="AI593">
        <f>AE593*B593</f>
        <v>0</v>
      </c>
      <c r="AJ593">
        <f>AF593*B593</f>
        <v>8</v>
      </c>
      <c r="AK593">
        <f>AG593*B593</f>
        <v>0</v>
      </c>
      <c r="AL593">
        <f>AH593*B593</f>
        <v>0</v>
      </c>
      <c r="AM593" s="32">
        <v>1.9156249999999999</v>
      </c>
    </row>
    <row r="594" spans="1:39" x14ac:dyDescent="0.3">
      <c r="A594">
        <v>5848</v>
      </c>
      <c r="B594">
        <v>8</v>
      </c>
      <c r="C594" t="s">
        <v>14420</v>
      </c>
      <c r="D594" t="s">
        <v>14421</v>
      </c>
      <c r="E594">
        <v>23</v>
      </c>
      <c r="F594">
        <v>20</v>
      </c>
      <c r="G594">
        <v>25</v>
      </c>
      <c r="H594">
        <v>2014</v>
      </c>
      <c r="I594">
        <v>2013</v>
      </c>
      <c r="J594">
        <v>2016</v>
      </c>
      <c r="K594" t="s">
        <v>14422</v>
      </c>
      <c r="L594" t="s">
        <v>14423</v>
      </c>
      <c r="M594" s="15"/>
      <c r="N594" s="7"/>
      <c r="P594" t="s">
        <v>6168</v>
      </c>
      <c r="Q594" s="5">
        <v>0.875</v>
      </c>
      <c r="R594" t="s">
        <v>14424</v>
      </c>
      <c r="S594" s="5">
        <v>0.125</v>
      </c>
      <c r="U594" s="5">
        <v>0</v>
      </c>
      <c r="W594" s="5">
        <v>0</v>
      </c>
      <c r="Y594" s="5">
        <v>0</v>
      </c>
      <c r="Z594" s="28">
        <v>5848</v>
      </c>
      <c r="AA594">
        <v>8</v>
      </c>
      <c r="AB594">
        <v>0.63200000000000001</v>
      </c>
      <c r="AC594">
        <v>0.82599999999999996</v>
      </c>
      <c r="AD594">
        <v>0.69799999999999995</v>
      </c>
      <c r="AE594">
        <f>IF(AD594&gt;=0.9,1,0)</f>
        <v>0</v>
      </c>
      <c r="AF594">
        <f>IF(AND(AD594&gt;=0.4,AD594&lt;=0.6),1,0)</f>
        <v>0</v>
      </c>
      <c r="AG594">
        <f>IF(AND(AD594&gt;0.6,AD594&lt;0.9),1,0)</f>
        <v>1</v>
      </c>
      <c r="AH594">
        <f>1-AE594-AF594-AG594</f>
        <v>0</v>
      </c>
      <c r="AI594">
        <f>AE594*B594</f>
        <v>0</v>
      </c>
      <c r="AJ594">
        <f>AF594*B594</f>
        <v>0</v>
      </c>
      <c r="AK594">
        <f>AG594*B594</f>
        <v>8</v>
      </c>
      <c r="AL594">
        <f>AH594*B594</f>
        <v>0</v>
      </c>
      <c r="AM594" s="32">
        <v>1.91425</v>
      </c>
    </row>
    <row r="595" spans="1:39" x14ac:dyDescent="0.3">
      <c r="A595">
        <v>5865</v>
      </c>
      <c r="B595">
        <v>8</v>
      </c>
      <c r="C595" t="s">
        <v>7146</v>
      </c>
      <c r="D595" t="s">
        <v>7147</v>
      </c>
      <c r="E595">
        <v>94.38</v>
      </c>
      <c r="F595">
        <v>90</v>
      </c>
      <c r="G595">
        <v>98</v>
      </c>
      <c r="H595">
        <v>2014.63</v>
      </c>
      <c r="I595">
        <v>2013</v>
      </c>
      <c r="J595">
        <v>2016</v>
      </c>
      <c r="K595" t="s">
        <v>2463</v>
      </c>
      <c r="L595" t="s">
        <v>2464</v>
      </c>
      <c r="M595" s="15"/>
      <c r="N595" s="7"/>
      <c r="P595" t="s">
        <v>4410</v>
      </c>
      <c r="Q595" s="5">
        <v>0.25</v>
      </c>
      <c r="R595" t="s">
        <v>5759</v>
      </c>
      <c r="S595" s="5">
        <v>0.125</v>
      </c>
      <c r="T595" t="s">
        <v>5145</v>
      </c>
      <c r="U595" s="5">
        <v>0.125</v>
      </c>
      <c r="V595" t="s">
        <v>7144</v>
      </c>
      <c r="W595" s="5">
        <v>0.125</v>
      </c>
      <c r="X595" t="s">
        <v>5907</v>
      </c>
      <c r="Y595" s="5">
        <v>0.125</v>
      </c>
      <c r="Z595" s="28">
        <v>5865</v>
      </c>
      <c r="AA595">
        <v>8</v>
      </c>
      <c r="AB595">
        <v>0.48299999999999998</v>
      </c>
      <c r="AC595">
        <v>0.51600000000000001</v>
      </c>
      <c r="AD595">
        <v>0.503</v>
      </c>
      <c r="AE595">
        <f>IF(AD595&gt;=0.9,1,0)</f>
        <v>0</v>
      </c>
      <c r="AF595">
        <f>IF(AND(AD595&gt;=0.4,AD595&lt;=0.6),1,0)</f>
        <v>1</v>
      </c>
      <c r="AG595">
        <f>IF(AND(AD595&gt;0.6,AD595&lt;0.9),1,0)</f>
        <v>0</v>
      </c>
      <c r="AH595">
        <f>1-AE595-AF595-AG595</f>
        <v>0</v>
      </c>
      <c r="AI595">
        <f>AE595*B595</f>
        <v>0</v>
      </c>
      <c r="AJ595">
        <f>AF595*B595</f>
        <v>8</v>
      </c>
      <c r="AK595">
        <f>AG595*B595</f>
        <v>0</v>
      </c>
      <c r="AL595">
        <f>AH595*B595</f>
        <v>0</v>
      </c>
      <c r="AM595" s="32">
        <v>1.90425</v>
      </c>
    </row>
    <row r="596" spans="1:39" x14ac:dyDescent="0.3">
      <c r="A596">
        <v>5879</v>
      </c>
      <c r="B596">
        <v>8</v>
      </c>
      <c r="C596" t="s">
        <v>14444</v>
      </c>
      <c r="D596" t="s">
        <v>7203</v>
      </c>
      <c r="E596">
        <v>26.63</v>
      </c>
      <c r="F596">
        <v>22</v>
      </c>
      <c r="G596">
        <v>30</v>
      </c>
      <c r="H596">
        <v>2014</v>
      </c>
      <c r="I596">
        <v>2013</v>
      </c>
      <c r="J596">
        <v>2016</v>
      </c>
      <c r="K596" t="s">
        <v>14445</v>
      </c>
      <c r="L596" t="s">
        <v>2493</v>
      </c>
      <c r="M596" s="15"/>
      <c r="N596" s="7"/>
      <c r="P596" t="s">
        <v>7204</v>
      </c>
      <c r="Q596" s="5">
        <v>0.125</v>
      </c>
      <c r="R596" t="s">
        <v>4300</v>
      </c>
      <c r="S596" s="5">
        <v>0.125</v>
      </c>
      <c r="T596" t="s">
        <v>6193</v>
      </c>
      <c r="U596" s="5">
        <v>0.125</v>
      </c>
      <c r="V596" t="s">
        <v>7205</v>
      </c>
      <c r="W596" s="5">
        <v>0.125</v>
      </c>
      <c r="X596" t="s">
        <v>8204</v>
      </c>
      <c r="Y596" s="5">
        <v>0.125</v>
      </c>
      <c r="Z596" s="28">
        <v>5879</v>
      </c>
      <c r="AA596">
        <v>8</v>
      </c>
      <c r="AB596">
        <v>0.45800000000000002</v>
      </c>
      <c r="AC596">
        <v>0.57099999999999995</v>
      </c>
      <c r="AD596">
        <v>0.504</v>
      </c>
      <c r="AE596">
        <f>IF(AD596&gt;=0.9,1,0)</f>
        <v>0</v>
      </c>
      <c r="AF596">
        <f>IF(AND(AD596&gt;=0.4,AD596&lt;=0.6),1,0)</f>
        <v>1</v>
      </c>
      <c r="AG596">
        <f>IF(AND(AD596&gt;0.6,AD596&lt;0.9),1,0)</f>
        <v>0</v>
      </c>
      <c r="AH596">
        <f>1-AE596-AF596-AG596</f>
        <v>0</v>
      </c>
      <c r="AI596">
        <f>AE596*B596</f>
        <v>0</v>
      </c>
      <c r="AJ596">
        <f>AF596*B596</f>
        <v>8</v>
      </c>
      <c r="AK596">
        <f>AG596*B596</f>
        <v>0</v>
      </c>
      <c r="AL596">
        <f>AH596*B596</f>
        <v>0</v>
      </c>
      <c r="AM596" s="32">
        <v>1.690375</v>
      </c>
    </row>
    <row r="597" spans="1:39" x14ac:dyDescent="0.3">
      <c r="A597">
        <v>5920</v>
      </c>
      <c r="B597">
        <v>8</v>
      </c>
      <c r="C597" t="s">
        <v>14475</v>
      </c>
      <c r="D597" t="s">
        <v>8653</v>
      </c>
      <c r="E597">
        <v>22.25</v>
      </c>
      <c r="F597">
        <v>22</v>
      </c>
      <c r="G597">
        <v>23</v>
      </c>
      <c r="H597">
        <v>2016.63</v>
      </c>
      <c r="I597">
        <v>2013</v>
      </c>
      <c r="J597">
        <v>2018</v>
      </c>
      <c r="K597" t="s">
        <v>14476</v>
      </c>
      <c r="L597" t="s">
        <v>3562</v>
      </c>
      <c r="M597" s="15"/>
      <c r="N597" s="7"/>
      <c r="P597" t="s">
        <v>4429</v>
      </c>
      <c r="Q597" s="5">
        <v>0.25</v>
      </c>
      <c r="R597" t="s">
        <v>7189</v>
      </c>
      <c r="S597" s="5">
        <v>0.25</v>
      </c>
      <c r="T597" t="s">
        <v>6751</v>
      </c>
      <c r="U597" s="5">
        <v>0.125</v>
      </c>
      <c r="V597" t="s">
        <v>4384</v>
      </c>
      <c r="W597" s="5">
        <v>0.125</v>
      </c>
      <c r="X597" t="s">
        <v>4139</v>
      </c>
      <c r="Y597" s="5">
        <v>0.125</v>
      </c>
      <c r="Z597" s="28">
        <v>5920</v>
      </c>
      <c r="AA597">
        <v>8</v>
      </c>
      <c r="AB597">
        <v>0.47599999999999998</v>
      </c>
      <c r="AC597">
        <v>0.85699999999999998</v>
      </c>
      <c r="AD597">
        <v>0.72899999999999998</v>
      </c>
      <c r="AE597">
        <f>IF(AD597&gt;=0.9,1,0)</f>
        <v>0</v>
      </c>
      <c r="AF597">
        <f>IF(AND(AD597&gt;=0.4,AD597&lt;=0.6),1,0)</f>
        <v>0</v>
      </c>
      <c r="AG597">
        <f>IF(AND(AD597&gt;0.6,AD597&lt;0.9),1,0)</f>
        <v>1</v>
      </c>
      <c r="AH597">
        <f>1-AE597-AF597-AG597</f>
        <v>0</v>
      </c>
      <c r="AI597">
        <f>AE597*B597</f>
        <v>0</v>
      </c>
      <c r="AJ597">
        <f>AF597*B597</f>
        <v>0</v>
      </c>
      <c r="AK597">
        <f>AG597*B597</f>
        <v>8</v>
      </c>
      <c r="AL597">
        <f>AH597*B597</f>
        <v>0</v>
      </c>
      <c r="AM597" s="32">
        <v>0.93974999999999997</v>
      </c>
    </row>
    <row r="598" spans="1:39" x14ac:dyDescent="0.3">
      <c r="A598">
        <v>5955</v>
      </c>
      <c r="B598">
        <v>8</v>
      </c>
      <c r="C598" t="s">
        <v>14517</v>
      </c>
      <c r="D598" t="s">
        <v>14518</v>
      </c>
      <c r="E598">
        <v>21.25</v>
      </c>
      <c r="F598">
        <v>20</v>
      </c>
      <c r="G598">
        <v>25</v>
      </c>
      <c r="H598">
        <v>2014.75</v>
      </c>
      <c r="I598">
        <v>2013</v>
      </c>
      <c r="J598">
        <v>2016</v>
      </c>
      <c r="K598" t="s">
        <v>14519</v>
      </c>
      <c r="L598" t="s">
        <v>14520</v>
      </c>
      <c r="M598" s="15"/>
      <c r="N598" s="7"/>
      <c r="P598" t="s">
        <v>4078</v>
      </c>
      <c r="Q598" s="5">
        <v>0.25</v>
      </c>
      <c r="R598" t="s">
        <v>90</v>
      </c>
      <c r="S598" s="5">
        <v>0.25</v>
      </c>
      <c r="T598" t="s">
        <v>5746</v>
      </c>
      <c r="U598" s="5">
        <v>0.125</v>
      </c>
      <c r="V598" t="s">
        <v>132</v>
      </c>
      <c r="W598" s="5">
        <v>0.125</v>
      </c>
      <c r="X598" t="s">
        <v>54</v>
      </c>
      <c r="Y598" s="5">
        <v>0.125</v>
      </c>
      <c r="Z598" s="28">
        <v>5955</v>
      </c>
      <c r="AA598">
        <v>8</v>
      </c>
      <c r="AB598">
        <v>0.89500000000000002</v>
      </c>
      <c r="AC598">
        <v>0.95799999999999996</v>
      </c>
      <c r="AD598">
        <v>0.92600000000000005</v>
      </c>
      <c r="AE598">
        <f>IF(AD598&gt;=0.9,1,0)</f>
        <v>1</v>
      </c>
      <c r="AF598">
        <f>IF(AND(AD598&gt;=0.4,AD598&lt;=0.6),1,0)</f>
        <v>0</v>
      </c>
      <c r="AG598">
        <f>IF(AND(AD598&gt;0.6,AD598&lt;0.9),1,0)</f>
        <v>0</v>
      </c>
      <c r="AH598">
        <f>1-AE598-AF598-AG598</f>
        <v>0</v>
      </c>
      <c r="AI598">
        <f>AE598*B598</f>
        <v>8</v>
      </c>
      <c r="AJ598">
        <f>AF598*B598</f>
        <v>0</v>
      </c>
      <c r="AK598">
        <f>AG598*B598</f>
        <v>0</v>
      </c>
      <c r="AL598">
        <f>AH598*B598</f>
        <v>0</v>
      </c>
      <c r="AM598" s="32">
        <v>1.6785000000000001</v>
      </c>
    </row>
    <row r="599" spans="1:39" x14ac:dyDescent="0.3">
      <c r="A599">
        <v>5984</v>
      </c>
      <c r="B599">
        <v>8</v>
      </c>
      <c r="C599" t="s">
        <v>7234</v>
      </c>
      <c r="D599" t="s">
        <v>7235</v>
      </c>
      <c r="E599">
        <v>75.38</v>
      </c>
      <c r="F599">
        <v>70</v>
      </c>
      <c r="G599">
        <v>82</v>
      </c>
      <c r="H599">
        <v>2014.38</v>
      </c>
      <c r="I599">
        <v>2013</v>
      </c>
      <c r="J599">
        <v>2017</v>
      </c>
      <c r="K599" t="s">
        <v>2518</v>
      </c>
      <c r="L599" t="s">
        <v>2519</v>
      </c>
      <c r="M599" s="15"/>
      <c r="N599" s="7"/>
      <c r="P599" t="s">
        <v>87</v>
      </c>
      <c r="Q599" s="5">
        <v>0.375</v>
      </c>
      <c r="R599" t="s">
        <v>185</v>
      </c>
      <c r="S599" s="5">
        <v>0.25</v>
      </c>
      <c r="T599" t="s">
        <v>5074</v>
      </c>
      <c r="U599" s="5">
        <v>0.25</v>
      </c>
      <c r="V599" t="s">
        <v>7236</v>
      </c>
      <c r="W599" s="5">
        <v>0.125</v>
      </c>
      <c r="Y599" s="5">
        <v>0</v>
      </c>
      <c r="Z599" s="28">
        <v>5984</v>
      </c>
      <c r="AA599">
        <v>8</v>
      </c>
      <c r="AB599">
        <v>0.91</v>
      </c>
      <c r="AC599">
        <v>0.96</v>
      </c>
      <c r="AD599">
        <v>0.93600000000000005</v>
      </c>
      <c r="AE599">
        <f>IF(AD599&gt;=0.9,1,0)</f>
        <v>1</v>
      </c>
      <c r="AF599">
        <f>IF(AND(AD599&gt;=0.4,AD599&lt;=0.6),1,0)</f>
        <v>0</v>
      </c>
      <c r="AG599">
        <f>IF(AND(AD599&gt;0.6,AD599&lt;0.9),1,0)</f>
        <v>0</v>
      </c>
      <c r="AH599">
        <f>1-AE599-AF599-AG599</f>
        <v>0</v>
      </c>
      <c r="AI599">
        <f>AE599*B599</f>
        <v>8</v>
      </c>
      <c r="AJ599">
        <f>AF599*B599</f>
        <v>0</v>
      </c>
      <c r="AK599">
        <f>AG599*B599</f>
        <v>0</v>
      </c>
      <c r="AL599">
        <f>AH599*B599</f>
        <v>0</v>
      </c>
      <c r="AM599" s="32">
        <v>1.831</v>
      </c>
    </row>
    <row r="600" spans="1:39" x14ac:dyDescent="0.3">
      <c r="A600">
        <v>4703</v>
      </c>
      <c r="B600">
        <v>8</v>
      </c>
      <c r="C600" t="s">
        <v>6504</v>
      </c>
      <c r="D600" t="s">
        <v>13340</v>
      </c>
      <c r="E600">
        <v>75.13</v>
      </c>
      <c r="F600">
        <v>71</v>
      </c>
      <c r="G600">
        <v>82</v>
      </c>
      <c r="H600">
        <v>2014.5</v>
      </c>
      <c r="I600">
        <v>2012</v>
      </c>
      <c r="J600">
        <v>2016</v>
      </c>
      <c r="K600" t="s">
        <v>2049</v>
      </c>
      <c r="L600" t="s">
        <v>13341</v>
      </c>
      <c r="M600" s="15"/>
      <c r="N600" s="7"/>
      <c r="P600" t="s">
        <v>4384</v>
      </c>
      <c r="Q600" s="5">
        <v>0.25</v>
      </c>
      <c r="R600" t="s">
        <v>7162</v>
      </c>
      <c r="S600" s="5">
        <v>0.25</v>
      </c>
      <c r="T600" t="s">
        <v>4704</v>
      </c>
      <c r="U600" s="5">
        <v>0.125</v>
      </c>
      <c r="V600" t="s">
        <v>6174</v>
      </c>
      <c r="W600" s="5">
        <v>0.125</v>
      </c>
      <c r="X600" t="s">
        <v>4706</v>
      </c>
      <c r="Y600" s="5">
        <v>0.125</v>
      </c>
      <c r="Z600" s="28">
        <v>4703</v>
      </c>
      <c r="AA600">
        <v>8</v>
      </c>
      <c r="AB600">
        <v>0.41299999999999998</v>
      </c>
      <c r="AC600">
        <v>0.91300000000000003</v>
      </c>
      <c r="AD600">
        <v>0.48899999999999999</v>
      </c>
      <c r="AE600">
        <f>IF(AD600&gt;=0.9,1,0)</f>
        <v>0</v>
      </c>
      <c r="AF600">
        <f>IF(AND(AD600&gt;=0.4,AD600&lt;=0.6),1,0)</f>
        <v>1</v>
      </c>
      <c r="AG600">
        <f>IF(AND(AD600&gt;0.6,AD600&lt;0.9),1,0)</f>
        <v>0</v>
      </c>
      <c r="AH600">
        <f>1-AE600-AF600-AG600</f>
        <v>0</v>
      </c>
      <c r="AI600">
        <f>AE600*B600</f>
        <v>0</v>
      </c>
      <c r="AJ600">
        <f>AF600*B600</f>
        <v>8</v>
      </c>
      <c r="AK600">
        <f>AG600*B600</f>
        <v>0</v>
      </c>
      <c r="AL600">
        <f>AH600*B600</f>
        <v>0</v>
      </c>
      <c r="AM600" s="32">
        <v>1.71275</v>
      </c>
    </row>
    <row r="601" spans="1:39" x14ac:dyDescent="0.3">
      <c r="A601">
        <v>4737</v>
      </c>
      <c r="B601">
        <v>8</v>
      </c>
      <c r="C601" t="s">
        <v>13392</v>
      </c>
      <c r="D601" t="s">
        <v>13393</v>
      </c>
      <c r="E601">
        <v>20</v>
      </c>
      <c r="F601">
        <v>20</v>
      </c>
      <c r="G601">
        <v>20</v>
      </c>
      <c r="H601">
        <v>2016.13</v>
      </c>
      <c r="I601">
        <v>2012</v>
      </c>
      <c r="J601">
        <v>2018</v>
      </c>
      <c r="K601" t="s">
        <v>13394</v>
      </c>
      <c r="L601" t="s">
        <v>13395</v>
      </c>
      <c r="M601" s="15"/>
      <c r="N601" s="7"/>
      <c r="P601" t="s">
        <v>3928</v>
      </c>
      <c r="Q601" s="5">
        <v>0.25</v>
      </c>
      <c r="R601" t="s">
        <v>5466</v>
      </c>
      <c r="S601" s="5">
        <v>0.125</v>
      </c>
      <c r="T601" t="s">
        <v>13396</v>
      </c>
      <c r="U601" s="5">
        <v>0.125</v>
      </c>
      <c r="V601" t="s">
        <v>13397</v>
      </c>
      <c r="W601" s="5">
        <v>0.125</v>
      </c>
      <c r="X601" t="s">
        <v>13398</v>
      </c>
      <c r="Y601" s="5">
        <v>0.125</v>
      </c>
      <c r="Z601" s="28">
        <v>4737</v>
      </c>
      <c r="AA601">
        <v>8</v>
      </c>
      <c r="AB601">
        <v>0.63200000000000001</v>
      </c>
      <c r="AC601">
        <v>0.84199999999999997</v>
      </c>
      <c r="AD601">
        <v>0.79600000000000004</v>
      </c>
      <c r="AE601">
        <f>IF(AD601&gt;=0.9,1,0)</f>
        <v>0</v>
      </c>
      <c r="AF601">
        <f>IF(AND(AD601&gt;=0.4,AD601&lt;=0.6),1,0)</f>
        <v>0</v>
      </c>
      <c r="AG601">
        <f>IF(AND(AD601&gt;0.6,AD601&lt;0.9),1,0)</f>
        <v>1</v>
      </c>
      <c r="AH601">
        <f>1-AE601-AF601-AG601</f>
        <v>0</v>
      </c>
      <c r="AI601">
        <f>AE601*B601</f>
        <v>0</v>
      </c>
      <c r="AJ601">
        <f>AF601*B601</f>
        <v>0</v>
      </c>
      <c r="AK601">
        <f>AG601*B601</f>
        <v>8</v>
      </c>
      <c r="AL601">
        <f>AH601*B601</f>
        <v>0</v>
      </c>
      <c r="AM601" s="32">
        <v>0.99299999999999999</v>
      </c>
    </row>
    <row r="602" spans="1:39" x14ac:dyDescent="0.3">
      <c r="A602">
        <v>4910</v>
      </c>
      <c r="B602">
        <v>8</v>
      </c>
      <c r="C602" t="s">
        <v>13528</v>
      </c>
      <c r="D602" t="s">
        <v>13529</v>
      </c>
      <c r="E602">
        <v>23.13</v>
      </c>
      <c r="F602">
        <v>20</v>
      </c>
      <c r="G602">
        <v>28</v>
      </c>
      <c r="H602">
        <v>2015.13</v>
      </c>
      <c r="I602">
        <v>2012</v>
      </c>
      <c r="J602">
        <v>2018</v>
      </c>
      <c r="K602" t="s">
        <v>13530</v>
      </c>
      <c r="L602" t="s">
        <v>13531</v>
      </c>
      <c r="M602" s="15"/>
      <c r="N602" s="7"/>
      <c r="P602" t="s">
        <v>74</v>
      </c>
      <c r="Q602" s="5">
        <v>0.375</v>
      </c>
      <c r="R602" t="s">
        <v>15</v>
      </c>
      <c r="S602" s="5">
        <v>0.375</v>
      </c>
      <c r="T602" t="s">
        <v>13</v>
      </c>
      <c r="U602" s="5">
        <v>0.125</v>
      </c>
      <c r="V602" t="s">
        <v>99</v>
      </c>
      <c r="W602" s="5">
        <v>0.125</v>
      </c>
      <c r="Y602" s="5">
        <v>0</v>
      </c>
      <c r="Z602" s="28">
        <v>4910</v>
      </c>
      <c r="AA602">
        <v>8</v>
      </c>
      <c r="AB602">
        <v>0.45500000000000002</v>
      </c>
      <c r="AC602">
        <v>0.85699999999999998</v>
      </c>
      <c r="AD602">
        <v>0.70899999999999996</v>
      </c>
      <c r="AE602">
        <f>IF(AD602&gt;=0.9,1,0)</f>
        <v>0</v>
      </c>
      <c r="AF602">
        <f>IF(AND(AD602&gt;=0.4,AD602&lt;=0.6),1,0)</f>
        <v>0</v>
      </c>
      <c r="AG602">
        <f>IF(AND(AD602&gt;0.6,AD602&lt;0.9),1,0)</f>
        <v>1</v>
      </c>
      <c r="AH602">
        <f>1-AE602-AF602-AG602</f>
        <v>0</v>
      </c>
      <c r="AI602">
        <f>AE602*B602</f>
        <v>0</v>
      </c>
      <c r="AJ602">
        <f>AF602*B602</f>
        <v>0</v>
      </c>
      <c r="AK602">
        <f>AG602*B602</f>
        <v>8</v>
      </c>
      <c r="AL602">
        <f>AH602*B602</f>
        <v>0</v>
      </c>
      <c r="AM602" s="32">
        <v>1.8111250000000001</v>
      </c>
    </row>
    <row r="603" spans="1:39" x14ac:dyDescent="0.3">
      <c r="A603">
        <v>5068</v>
      </c>
      <c r="B603">
        <v>8</v>
      </c>
      <c r="C603" t="s">
        <v>6711</v>
      </c>
      <c r="D603" t="s">
        <v>13698</v>
      </c>
      <c r="E603">
        <v>30.88</v>
      </c>
      <c r="F603">
        <v>29</v>
      </c>
      <c r="G603">
        <v>33</v>
      </c>
      <c r="H603">
        <v>2014</v>
      </c>
      <c r="I603">
        <v>2012</v>
      </c>
      <c r="J603">
        <v>2016</v>
      </c>
      <c r="K603" t="s">
        <v>2186</v>
      </c>
      <c r="L603" t="s">
        <v>13699</v>
      </c>
      <c r="M603" s="15"/>
      <c r="N603" s="7"/>
      <c r="P603" t="s">
        <v>5887</v>
      </c>
      <c r="Q603" s="5">
        <v>0.5</v>
      </c>
      <c r="R603" t="s">
        <v>5193</v>
      </c>
      <c r="S603" s="5">
        <v>0.25</v>
      </c>
      <c r="T603" t="s">
        <v>5017</v>
      </c>
      <c r="U603" s="5">
        <v>0.25</v>
      </c>
      <c r="W603" s="5">
        <v>0</v>
      </c>
      <c r="Y603" s="5">
        <v>0</v>
      </c>
      <c r="Z603" s="28">
        <v>5068</v>
      </c>
      <c r="AA603">
        <v>8</v>
      </c>
      <c r="AB603">
        <v>0.438</v>
      </c>
      <c r="AC603">
        <v>0.621</v>
      </c>
      <c r="AD603">
        <v>0.52100000000000002</v>
      </c>
      <c r="AE603">
        <f>IF(AD603&gt;=0.9,1,0)</f>
        <v>0</v>
      </c>
      <c r="AF603">
        <f>IF(AND(AD603&gt;=0.4,AD603&lt;=0.6),1,0)</f>
        <v>1</v>
      </c>
      <c r="AG603">
        <f>IF(AND(AD603&gt;0.6,AD603&lt;0.9),1,0)</f>
        <v>0</v>
      </c>
      <c r="AH603">
        <f>1-AE603-AF603-AG603</f>
        <v>0</v>
      </c>
      <c r="AI603">
        <f>AE603*B603</f>
        <v>0</v>
      </c>
      <c r="AJ603">
        <f>AF603*B603</f>
        <v>8</v>
      </c>
      <c r="AK603">
        <f>AG603*B603</f>
        <v>0</v>
      </c>
      <c r="AL603">
        <f>AH603*B603</f>
        <v>0</v>
      </c>
      <c r="AM603" s="32">
        <v>1.806125</v>
      </c>
    </row>
    <row r="604" spans="1:39" x14ac:dyDescent="0.3">
      <c r="A604">
        <v>5102</v>
      </c>
      <c r="B604">
        <v>8</v>
      </c>
      <c r="C604" t="s">
        <v>6739</v>
      </c>
      <c r="D604" t="s">
        <v>6740</v>
      </c>
      <c r="E604">
        <v>38.380000000000003</v>
      </c>
      <c r="F604">
        <v>33</v>
      </c>
      <c r="G604">
        <v>40</v>
      </c>
      <c r="H604">
        <v>2014.88</v>
      </c>
      <c r="I604">
        <v>2012</v>
      </c>
      <c r="J604">
        <v>2017</v>
      </c>
      <c r="K604" t="s">
        <v>2203</v>
      </c>
      <c r="L604" t="s">
        <v>2204</v>
      </c>
      <c r="M604" s="15"/>
      <c r="N604" s="7"/>
      <c r="P604" t="s">
        <v>4114</v>
      </c>
      <c r="Q604" s="5">
        <v>0.125</v>
      </c>
      <c r="R604" t="s">
        <v>5670</v>
      </c>
      <c r="S604" s="5">
        <v>0.125</v>
      </c>
      <c r="T604" t="s">
        <v>5002</v>
      </c>
      <c r="U604" s="5">
        <v>0.125</v>
      </c>
      <c r="V604" t="s">
        <v>3997</v>
      </c>
      <c r="W604" s="5">
        <v>0.125</v>
      </c>
      <c r="X604" t="s">
        <v>6741</v>
      </c>
      <c r="Y604" s="5">
        <v>0.125</v>
      </c>
      <c r="Z604" s="28">
        <v>5102</v>
      </c>
      <c r="AA604">
        <v>8</v>
      </c>
      <c r="AB604">
        <v>0.5</v>
      </c>
      <c r="AC604">
        <v>0.65600000000000003</v>
      </c>
      <c r="AD604">
        <v>0.56100000000000005</v>
      </c>
      <c r="AE604">
        <f>IF(AD604&gt;=0.9,1,0)</f>
        <v>0</v>
      </c>
      <c r="AF604">
        <f>IF(AND(AD604&gt;=0.4,AD604&lt;=0.6),1,0)</f>
        <v>1</v>
      </c>
      <c r="AG604">
        <f>IF(AND(AD604&gt;0.6,AD604&lt;0.9),1,0)</f>
        <v>0</v>
      </c>
      <c r="AH604">
        <f>1-AE604-AF604-AG604</f>
        <v>0</v>
      </c>
      <c r="AI604">
        <f>AE604*B604</f>
        <v>0</v>
      </c>
      <c r="AJ604">
        <f>AF604*B604</f>
        <v>8</v>
      </c>
      <c r="AK604">
        <f>AG604*B604</f>
        <v>0</v>
      </c>
      <c r="AL604">
        <f>AH604*B604</f>
        <v>0</v>
      </c>
      <c r="AM604" s="32">
        <v>1.360625</v>
      </c>
    </row>
    <row r="605" spans="1:39" x14ac:dyDescent="0.3">
      <c r="A605">
        <v>5185</v>
      </c>
      <c r="B605">
        <v>8</v>
      </c>
      <c r="C605" t="s">
        <v>6777</v>
      </c>
      <c r="D605" t="s">
        <v>13795</v>
      </c>
      <c r="E605">
        <v>91.88</v>
      </c>
      <c r="F605">
        <v>76</v>
      </c>
      <c r="G605">
        <v>98</v>
      </c>
      <c r="H605">
        <v>2015.25</v>
      </c>
      <c r="I605">
        <v>2012</v>
      </c>
      <c r="J605">
        <v>2017</v>
      </c>
      <c r="K605" t="s">
        <v>2222</v>
      </c>
      <c r="L605" t="s">
        <v>13796</v>
      </c>
      <c r="M605" s="15"/>
      <c r="N605" s="7"/>
      <c r="P605" t="s">
        <v>6779</v>
      </c>
      <c r="Q605" s="5">
        <v>0.75</v>
      </c>
      <c r="R605" t="s">
        <v>6778</v>
      </c>
      <c r="S605" s="5">
        <v>0.25</v>
      </c>
      <c r="U605" s="5">
        <v>0</v>
      </c>
      <c r="W605" s="5">
        <v>0</v>
      </c>
      <c r="Y605" s="5">
        <v>0</v>
      </c>
      <c r="Z605" s="28">
        <v>5185</v>
      </c>
      <c r="AA605">
        <v>8</v>
      </c>
      <c r="AB605">
        <v>0.45900000000000002</v>
      </c>
      <c r="AC605">
        <v>0.48899999999999999</v>
      </c>
      <c r="AD605">
        <v>0.47099999999999997</v>
      </c>
      <c r="AE605">
        <f>IF(AD605&gt;=0.9,1,0)</f>
        <v>0</v>
      </c>
      <c r="AF605">
        <f>IF(AND(AD605&gt;=0.4,AD605&lt;=0.6),1,0)</f>
        <v>1</v>
      </c>
      <c r="AG605">
        <f>IF(AND(AD605&gt;0.6,AD605&lt;0.9),1,0)</f>
        <v>0</v>
      </c>
      <c r="AH605">
        <f>1-AE605-AF605-AG605</f>
        <v>0</v>
      </c>
      <c r="AI605">
        <f>AE605*B605</f>
        <v>0</v>
      </c>
      <c r="AJ605">
        <f>AF605*B605</f>
        <v>8</v>
      </c>
      <c r="AK605">
        <f>AG605*B605</f>
        <v>0</v>
      </c>
      <c r="AL605">
        <f>AH605*B605</f>
        <v>0</v>
      </c>
      <c r="AM605" s="32">
        <v>1.5578749999999999</v>
      </c>
    </row>
    <row r="606" spans="1:39" x14ac:dyDescent="0.3">
      <c r="A606">
        <v>5209</v>
      </c>
      <c r="B606">
        <v>8</v>
      </c>
      <c r="C606" t="s">
        <v>6788</v>
      </c>
      <c r="D606" t="s">
        <v>6789</v>
      </c>
      <c r="E606">
        <v>43.25</v>
      </c>
      <c r="F606">
        <v>40</v>
      </c>
      <c r="G606">
        <v>46</v>
      </c>
      <c r="H606">
        <v>2015.5</v>
      </c>
      <c r="I606">
        <v>2012</v>
      </c>
      <c r="J606">
        <v>2018</v>
      </c>
      <c r="K606" t="s">
        <v>2226</v>
      </c>
      <c r="L606" t="s">
        <v>2227</v>
      </c>
      <c r="M606" s="15"/>
      <c r="N606" s="7"/>
      <c r="P606" t="s">
        <v>5201</v>
      </c>
      <c r="Q606" s="5">
        <v>0.25</v>
      </c>
      <c r="R606" t="s">
        <v>4425</v>
      </c>
      <c r="S606" s="5">
        <v>0.25</v>
      </c>
      <c r="T606" t="s">
        <v>4384</v>
      </c>
      <c r="U606" s="5">
        <v>0.125</v>
      </c>
      <c r="V606" t="s">
        <v>4423</v>
      </c>
      <c r="W606" s="5">
        <v>0.125</v>
      </c>
      <c r="X606" t="s">
        <v>5934</v>
      </c>
      <c r="Y606" s="5">
        <v>0.125</v>
      </c>
      <c r="Z606" s="28">
        <v>5209</v>
      </c>
      <c r="AA606">
        <v>8</v>
      </c>
      <c r="AB606">
        <v>0.65100000000000002</v>
      </c>
      <c r="AC606">
        <v>0.73299999999999998</v>
      </c>
      <c r="AD606">
        <v>0.69199999999999995</v>
      </c>
      <c r="AE606">
        <f>IF(AD606&gt;=0.9,1,0)</f>
        <v>0</v>
      </c>
      <c r="AF606">
        <f>IF(AND(AD606&gt;=0.4,AD606&lt;=0.6),1,0)</f>
        <v>0</v>
      </c>
      <c r="AG606">
        <f>IF(AND(AD606&gt;0.6,AD606&lt;0.9),1,0)</f>
        <v>1</v>
      </c>
      <c r="AH606">
        <f>1-AE606-AF606-AG606</f>
        <v>0</v>
      </c>
      <c r="AI606">
        <f>AE606*B606</f>
        <v>0</v>
      </c>
      <c r="AJ606">
        <f>AF606*B606</f>
        <v>0</v>
      </c>
      <c r="AK606">
        <f>AG606*B606</f>
        <v>8</v>
      </c>
      <c r="AL606">
        <f>AH606*B606</f>
        <v>0</v>
      </c>
      <c r="AM606" s="32">
        <v>1.3458749999999999</v>
      </c>
    </row>
    <row r="607" spans="1:39" x14ac:dyDescent="0.3">
      <c r="A607">
        <v>5274</v>
      </c>
      <c r="B607">
        <v>8</v>
      </c>
      <c r="C607" t="s">
        <v>13859</v>
      </c>
      <c r="D607" t="s">
        <v>6986</v>
      </c>
      <c r="E607">
        <v>24.5</v>
      </c>
      <c r="F607">
        <v>21</v>
      </c>
      <c r="G607">
        <v>27</v>
      </c>
      <c r="H607">
        <v>2014.75</v>
      </c>
      <c r="I607">
        <v>2012</v>
      </c>
      <c r="J607">
        <v>2018</v>
      </c>
      <c r="K607" t="s">
        <v>13860</v>
      </c>
      <c r="L607" t="s">
        <v>2365</v>
      </c>
      <c r="M607" s="15"/>
      <c r="N607" s="7"/>
      <c r="P607" t="s">
        <v>103</v>
      </c>
      <c r="Q607" s="5">
        <v>0.5</v>
      </c>
      <c r="R607" t="s">
        <v>126</v>
      </c>
      <c r="S607" s="5">
        <v>0.375</v>
      </c>
      <c r="T607" t="s">
        <v>3673</v>
      </c>
      <c r="U607" s="5">
        <v>0.125</v>
      </c>
      <c r="W607" s="5">
        <v>0</v>
      </c>
      <c r="Y607" s="5">
        <v>0</v>
      </c>
      <c r="Z607" s="28">
        <v>5274</v>
      </c>
      <c r="AA607">
        <v>8</v>
      </c>
      <c r="AB607">
        <v>0.61499999999999999</v>
      </c>
      <c r="AC607">
        <v>0.81799999999999995</v>
      </c>
      <c r="AD607">
        <v>0.73099999999999998</v>
      </c>
      <c r="AE607">
        <f>IF(AD607&gt;=0.9,1,0)</f>
        <v>0</v>
      </c>
      <c r="AF607">
        <f>IF(AND(AD607&gt;=0.4,AD607&lt;=0.6),1,0)</f>
        <v>0</v>
      </c>
      <c r="AG607">
        <f>IF(AND(AD607&gt;0.6,AD607&lt;0.9),1,0)</f>
        <v>1</v>
      </c>
      <c r="AH607">
        <f>1-AE607-AF607-AG607</f>
        <v>0</v>
      </c>
      <c r="AI607">
        <f>AE607*B607</f>
        <v>0</v>
      </c>
      <c r="AJ607">
        <f>AF607*B607</f>
        <v>0</v>
      </c>
      <c r="AK607">
        <f>AG607*B607</f>
        <v>8</v>
      </c>
      <c r="AL607">
        <f>AH607*B607</f>
        <v>0</v>
      </c>
      <c r="AM607" s="32">
        <v>1.49725</v>
      </c>
    </row>
    <row r="608" spans="1:39" x14ac:dyDescent="0.3">
      <c r="A608">
        <v>5317</v>
      </c>
      <c r="B608">
        <v>8</v>
      </c>
      <c r="C608" t="s">
        <v>13915</v>
      </c>
      <c r="D608" t="s">
        <v>6851</v>
      </c>
      <c r="E608">
        <v>43.38</v>
      </c>
      <c r="F608">
        <v>42</v>
      </c>
      <c r="G608">
        <v>46</v>
      </c>
      <c r="H608">
        <v>2012.88</v>
      </c>
      <c r="I608">
        <v>2012</v>
      </c>
      <c r="J608">
        <v>2014</v>
      </c>
      <c r="K608" t="s">
        <v>13916</v>
      </c>
      <c r="L608" t="s">
        <v>2281</v>
      </c>
      <c r="M608" s="15"/>
      <c r="N608" s="7"/>
      <c r="P608" t="s">
        <v>6853</v>
      </c>
      <c r="Q608" s="5">
        <v>0.625</v>
      </c>
      <c r="R608" t="s">
        <v>6852</v>
      </c>
      <c r="S608" s="5">
        <v>0.375</v>
      </c>
      <c r="U608" s="5">
        <v>0</v>
      </c>
      <c r="W608" s="5">
        <v>0</v>
      </c>
      <c r="Y608" s="5">
        <v>0</v>
      </c>
      <c r="Z608" s="28">
        <v>5317</v>
      </c>
      <c r="AA608">
        <v>8</v>
      </c>
      <c r="AB608">
        <v>0.47699999999999998</v>
      </c>
      <c r="AC608">
        <v>0.48899999999999999</v>
      </c>
      <c r="AD608">
        <v>0.48699999999999999</v>
      </c>
      <c r="AE608">
        <f>IF(AD608&gt;=0.9,1,0)</f>
        <v>0</v>
      </c>
      <c r="AF608">
        <f>IF(AND(AD608&gt;=0.4,AD608&lt;=0.6),1,0)</f>
        <v>1</v>
      </c>
      <c r="AG608">
        <f>IF(AND(AD608&gt;0.6,AD608&lt;0.9),1,0)</f>
        <v>0</v>
      </c>
      <c r="AH608">
        <f>1-AE608-AF608-AG608</f>
        <v>0</v>
      </c>
      <c r="AI608">
        <f>AE608*B608</f>
        <v>0</v>
      </c>
      <c r="AJ608">
        <f>AF608*B608</f>
        <v>8</v>
      </c>
      <c r="AK608">
        <f>AG608*B608</f>
        <v>0</v>
      </c>
      <c r="AL608">
        <f>AH608*B608</f>
        <v>0</v>
      </c>
      <c r="AM608" s="32">
        <v>1.6038749999999999</v>
      </c>
    </row>
    <row r="609" spans="1:39" x14ac:dyDescent="0.3">
      <c r="A609">
        <v>4250</v>
      </c>
      <c r="B609">
        <v>8</v>
      </c>
      <c r="C609" t="s">
        <v>6270</v>
      </c>
      <c r="D609" t="s">
        <v>6271</v>
      </c>
      <c r="E609">
        <v>26.5</v>
      </c>
      <c r="F609">
        <v>21</v>
      </c>
      <c r="G609">
        <v>32</v>
      </c>
      <c r="H609">
        <v>2012.63</v>
      </c>
      <c r="I609">
        <v>2011</v>
      </c>
      <c r="J609">
        <v>2014</v>
      </c>
      <c r="K609" t="s">
        <v>1897</v>
      </c>
      <c r="L609" t="s">
        <v>1898</v>
      </c>
      <c r="M609" s="15"/>
      <c r="N609" s="7"/>
      <c r="P609" t="s">
        <v>3855</v>
      </c>
      <c r="Q609" s="5">
        <v>0.375</v>
      </c>
      <c r="R609" t="s">
        <v>4547</v>
      </c>
      <c r="S609" s="5">
        <v>0.25</v>
      </c>
      <c r="T609" t="s">
        <v>5559</v>
      </c>
      <c r="U609" s="5">
        <v>0.25</v>
      </c>
      <c r="V609" t="s">
        <v>6032</v>
      </c>
      <c r="W609" s="5">
        <v>0.125</v>
      </c>
      <c r="Y609" s="5">
        <v>0</v>
      </c>
      <c r="Z609" s="28">
        <v>4250</v>
      </c>
      <c r="AA609">
        <v>8</v>
      </c>
      <c r="AB609">
        <v>0.5</v>
      </c>
      <c r="AC609">
        <v>0.71</v>
      </c>
      <c r="AD609">
        <v>0.58299999999999996</v>
      </c>
      <c r="AE609">
        <f>IF(AD609&gt;=0.9,1,0)</f>
        <v>0</v>
      </c>
      <c r="AF609">
        <f>IF(AND(AD609&gt;=0.4,AD609&lt;=0.6),1,0)</f>
        <v>1</v>
      </c>
      <c r="AG609">
        <f>IF(AND(AD609&gt;0.6,AD609&lt;0.9),1,0)</f>
        <v>0</v>
      </c>
      <c r="AH609">
        <f>1-AE609-AF609-AG609</f>
        <v>0</v>
      </c>
      <c r="AI609">
        <f>AE609*B609</f>
        <v>0</v>
      </c>
      <c r="AJ609">
        <f>AF609*B609</f>
        <v>8</v>
      </c>
      <c r="AK609">
        <f>AG609*B609</f>
        <v>0</v>
      </c>
      <c r="AL609">
        <f>AH609*B609</f>
        <v>0</v>
      </c>
      <c r="AM609" s="32">
        <v>2.2738749999999999</v>
      </c>
    </row>
    <row r="610" spans="1:39" x14ac:dyDescent="0.3">
      <c r="A610">
        <v>4322</v>
      </c>
      <c r="B610">
        <v>8</v>
      </c>
      <c r="C610" t="s">
        <v>13019</v>
      </c>
      <c r="D610" t="s">
        <v>5791</v>
      </c>
      <c r="E610">
        <v>52.38</v>
      </c>
      <c r="F610">
        <v>47</v>
      </c>
      <c r="G610">
        <v>57</v>
      </c>
      <c r="H610">
        <v>2014.5</v>
      </c>
      <c r="I610">
        <v>2011</v>
      </c>
      <c r="J610">
        <v>2018</v>
      </c>
      <c r="K610" t="s">
        <v>13020</v>
      </c>
      <c r="L610" t="s">
        <v>1568</v>
      </c>
      <c r="M610" s="15"/>
      <c r="N610" s="7"/>
      <c r="P610" t="s">
        <v>4837</v>
      </c>
      <c r="Q610" s="5">
        <v>1</v>
      </c>
      <c r="S610" s="5">
        <v>0</v>
      </c>
      <c r="U610" s="5">
        <v>0</v>
      </c>
      <c r="W610" s="5">
        <v>0</v>
      </c>
      <c r="Y610" s="5">
        <v>0</v>
      </c>
      <c r="Z610" s="28">
        <v>4322</v>
      </c>
      <c r="AA610">
        <v>8</v>
      </c>
      <c r="AB610">
        <v>0.87</v>
      </c>
      <c r="AC610">
        <v>0.92200000000000004</v>
      </c>
      <c r="AD610">
        <v>0.90500000000000003</v>
      </c>
      <c r="AE610">
        <f>IF(AD610&gt;=0.9,1,0)</f>
        <v>1</v>
      </c>
      <c r="AF610">
        <f>IF(AND(AD610&gt;=0.4,AD610&lt;=0.6),1,0)</f>
        <v>0</v>
      </c>
      <c r="AG610">
        <f>IF(AND(AD610&gt;0.6,AD610&lt;0.9),1,0)</f>
        <v>0</v>
      </c>
      <c r="AH610">
        <f>1-AE610-AF610-AG610</f>
        <v>0</v>
      </c>
      <c r="AI610">
        <f>AE610*B610</f>
        <v>8</v>
      </c>
      <c r="AJ610">
        <f>AF610*B610</f>
        <v>0</v>
      </c>
      <c r="AK610">
        <f>AG610*B610</f>
        <v>0</v>
      </c>
      <c r="AL610">
        <f>AH610*B610</f>
        <v>0</v>
      </c>
      <c r="AM610" s="32">
        <v>1.8325</v>
      </c>
    </row>
    <row r="611" spans="1:39" x14ac:dyDescent="0.3">
      <c r="A611">
        <v>4466</v>
      </c>
      <c r="B611">
        <v>8</v>
      </c>
      <c r="C611" t="s">
        <v>13152</v>
      </c>
      <c r="D611" t="s">
        <v>13153</v>
      </c>
      <c r="E611">
        <v>22.63</v>
      </c>
      <c r="F611">
        <v>20</v>
      </c>
      <c r="G611">
        <v>25</v>
      </c>
      <c r="H611">
        <v>2012</v>
      </c>
      <c r="I611">
        <v>2011</v>
      </c>
      <c r="J611">
        <v>2014</v>
      </c>
      <c r="K611" t="s">
        <v>13154</v>
      </c>
      <c r="L611" t="s">
        <v>13155</v>
      </c>
      <c r="M611" s="15"/>
      <c r="N611" s="7"/>
      <c r="P611" t="s">
        <v>5887</v>
      </c>
      <c r="Q611" s="5">
        <v>0.375</v>
      </c>
      <c r="R611" t="s">
        <v>5193</v>
      </c>
      <c r="S611" s="5">
        <v>0.375</v>
      </c>
      <c r="T611" t="s">
        <v>5069</v>
      </c>
      <c r="U611" s="5">
        <v>0.125</v>
      </c>
      <c r="V611" t="s">
        <v>5895</v>
      </c>
      <c r="W611" s="5">
        <v>0.125</v>
      </c>
      <c r="Y611" s="5">
        <v>0</v>
      </c>
      <c r="Z611" s="28">
        <v>4466</v>
      </c>
      <c r="AA611">
        <v>8</v>
      </c>
      <c r="AB611">
        <v>0.40899999999999997</v>
      </c>
      <c r="AC611">
        <v>0.61899999999999999</v>
      </c>
      <c r="AD611">
        <v>0.497</v>
      </c>
      <c r="AE611">
        <f>IF(AD611&gt;=0.9,1,0)</f>
        <v>0</v>
      </c>
      <c r="AF611">
        <f>IF(AND(AD611&gt;=0.4,AD611&lt;=0.6),1,0)</f>
        <v>1</v>
      </c>
      <c r="AG611">
        <f>IF(AND(AD611&gt;0.6,AD611&lt;0.9),1,0)</f>
        <v>0</v>
      </c>
      <c r="AH611">
        <f>1-AE611-AF611-AG611</f>
        <v>0</v>
      </c>
      <c r="AI611">
        <f>AE611*B611</f>
        <v>0</v>
      </c>
      <c r="AJ611">
        <f>AF611*B611</f>
        <v>8</v>
      </c>
      <c r="AK611">
        <f>AG611*B611</f>
        <v>0</v>
      </c>
      <c r="AL611">
        <f>AH611*B611</f>
        <v>0</v>
      </c>
      <c r="AM611" s="32">
        <v>2.0963750000000001</v>
      </c>
    </row>
    <row r="612" spans="1:39" x14ac:dyDescent="0.3">
      <c r="A612">
        <v>4478</v>
      </c>
      <c r="B612">
        <v>8</v>
      </c>
      <c r="C612" t="s">
        <v>6376</v>
      </c>
      <c r="D612" t="s">
        <v>6377</v>
      </c>
      <c r="E612">
        <v>71.13</v>
      </c>
      <c r="F612">
        <v>63</v>
      </c>
      <c r="G612">
        <v>82</v>
      </c>
      <c r="H612">
        <v>2014.5</v>
      </c>
      <c r="I612">
        <v>2011</v>
      </c>
      <c r="J612">
        <v>2018</v>
      </c>
      <c r="K612" t="s">
        <v>1968</v>
      </c>
      <c r="L612" t="s">
        <v>1969</v>
      </c>
      <c r="M612" s="15"/>
      <c r="N612" s="7"/>
      <c r="P612" t="s">
        <v>5432</v>
      </c>
      <c r="Q612" s="5">
        <v>1</v>
      </c>
      <c r="S612" s="5">
        <v>0</v>
      </c>
      <c r="U612" s="5">
        <v>0</v>
      </c>
      <c r="W612" s="5">
        <v>0</v>
      </c>
      <c r="Y612" s="5">
        <v>0</v>
      </c>
      <c r="Z612" s="28">
        <v>4478</v>
      </c>
      <c r="AA612">
        <v>8</v>
      </c>
      <c r="AB612">
        <v>0.44900000000000001</v>
      </c>
      <c r="AC612">
        <v>0.51900000000000002</v>
      </c>
      <c r="AD612">
        <v>0.48599999999999999</v>
      </c>
      <c r="AE612">
        <f>IF(AD612&gt;=0.9,1,0)</f>
        <v>0</v>
      </c>
      <c r="AF612">
        <f>IF(AND(AD612&gt;=0.4,AD612&lt;=0.6),1,0)</f>
        <v>1</v>
      </c>
      <c r="AG612">
        <f>IF(AND(AD612&gt;0.6,AD612&lt;0.9),1,0)</f>
        <v>0</v>
      </c>
      <c r="AH612">
        <f>1-AE612-AF612-AG612</f>
        <v>0</v>
      </c>
      <c r="AI612">
        <f>AE612*B612</f>
        <v>0</v>
      </c>
      <c r="AJ612">
        <f>AF612*B612</f>
        <v>8</v>
      </c>
      <c r="AK612">
        <f>AG612*B612</f>
        <v>0</v>
      </c>
      <c r="AL612">
        <f>AH612*B612</f>
        <v>0</v>
      </c>
      <c r="AM612" s="32">
        <v>1.568125</v>
      </c>
    </row>
    <row r="613" spans="1:39" x14ac:dyDescent="0.3">
      <c r="A613">
        <v>4480</v>
      </c>
      <c r="B613">
        <v>8</v>
      </c>
      <c r="C613" t="s">
        <v>6378</v>
      </c>
      <c r="D613" t="s">
        <v>6379</v>
      </c>
      <c r="E613">
        <v>26.5</v>
      </c>
      <c r="F613">
        <v>20</v>
      </c>
      <c r="G613">
        <v>30</v>
      </c>
      <c r="H613">
        <v>2012.63</v>
      </c>
      <c r="I613">
        <v>2011</v>
      </c>
      <c r="J613">
        <v>2014</v>
      </c>
      <c r="K613" t="s">
        <v>1970</v>
      </c>
      <c r="L613" t="s">
        <v>1971</v>
      </c>
      <c r="M613" s="15"/>
      <c r="N613" s="7"/>
      <c r="P613" t="s">
        <v>3805</v>
      </c>
      <c r="Q613" s="5">
        <v>0.25</v>
      </c>
      <c r="R613" t="s">
        <v>6380</v>
      </c>
      <c r="S613" s="5">
        <v>0.125</v>
      </c>
      <c r="T613" t="s">
        <v>3850</v>
      </c>
      <c r="U613" s="5">
        <v>0.125</v>
      </c>
      <c r="V613" t="s">
        <v>4403</v>
      </c>
      <c r="W613" s="5">
        <v>0.125</v>
      </c>
      <c r="X613" t="s">
        <v>13158</v>
      </c>
      <c r="Y613" s="5">
        <v>0.125</v>
      </c>
      <c r="Z613" s="28">
        <v>4480</v>
      </c>
      <c r="AA613">
        <v>8</v>
      </c>
      <c r="AB613">
        <v>0.34499999999999997</v>
      </c>
      <c r="AC613">
        <v>0.53600000000000003</v>
      </c>
      <c r="AD613">
        <v>0.46800000000000003</v>
      </c>
      <c r="AE613">
        <f>IF(AD613&gt;=0.9,1,0)</f>
        <v>0</v>
      </c>
      <c r="AF613">
        <f>IF(AND(AD613&gt;=0.4,AD613&lt;=0.6),1,0)</f>
        <v>1</v>
      </c>
      <c r="AG613">
        <f>IF(AND(AD613&gt;0.6,AD613&lt;0.9),1,0)</f>
        <v>0</v>
      </c>
      <c r="AH613">
        <f>1-AE613-AF613-AG613</f>
        <v>0</v>
      </c>
      <c r="AI613">
        <f>AE613*B613</f>
        <v>0</v>
      </c>
      <c r="AJ613">
        <f>AF613*B613</f>
        <v>8</v>
      </c>
      <c r="AK613">
        <f>AG613*B613</f>
        <v>0</v>
      </c>
      <c r="AL613">
        <f>AH613*B613</f>
        <v>0</v>
      </c>
      <c r="AM613" s="32">
        <v>2.0663749999999999</v>
      </c>
    </row>
    <row r="614" spans="1:39" x14ac:dyDescent="0.3">
      <c r="A614">
        <v>4569</v>
      </c>
      <c r="B614">
        <v>8</v>
      </c>
      <c r="C614" t="s">
        <v>13218</v>
      </c>
      <c r="D614" t="s">
        <v>13219</v>
      </c>
      <c r="E614">
        <v>21.25</v>
      </c>
      <c r="F614">
        <v>20</v>
      </c>
      <c r="G614">
        <v>24</v>
      </c>
      <c r="H614">
        <v>2011</v>
      </c>
      <c r="I614">
        <v>2011</v>
      </c>
      <c r="J614">
        <v>2011</v>
      </c>
      <c r="K614" t="s">
        <v>13220</v>
      </c>
      <c r="L614" t="s">
        <v>13221</v>
      </c>
      <c r="M614" s="15"/>
      <c r="N614" s="7"/>
      <c r="P614" t="s">
        <v>4290</v>
      </c>
      <c r="Q614" s="5">
        <v>1</v>
      </c>
      <c r="S614" s="5">
        <v>0</v>
      </c>
      <c r="U614" s="5">
        <v>0</v>
      </c>
      <c r="W614" s="5">
        <v>0</v>
      </c>
      <c r="Y614" s="5">
        <v>0</v>
      </c>
      <c r="Z614" s="28">
        <v>4569</v>
      </c>
      <c r="AA614">
        <v>8</v>
      </c>
      <c r="AB614">
        <v>0.76200000000000001</v>
      </c>
      <c r="AC614">
        <v>0.9</v>
      </c>
      <c r="AD614">
        <v>0.82699999999999996</v>
      </c>
      <c r="AE614">
        <f>IF(AD614&gt;=0.9,1,0)</f>
        <v>0</v>
      </c>
      <c r="AF614">
        <f>IF(AND(AD614&gt;=0.4,AD614&lt;=0.6),1,0)</f>
        <v>0</v>
      </c>
      <c r="AG614">
        <f>IF(AND(AD614&gt;0.6,AD614&lt;0.9),1,0)</f>
        <v>1</v>
      </c>
      <c r="AH614">
        <f>1-AE614-AF614-AG614</f>
        <v>0</v>
      </c>
      <c r="AI614">
        <f>AE614*B614</f>
        <v>0</v>
      </c>
      <c r="AJ614">
        <f>AF614*B614</f>
        <v>0</v>
      </c>
      <c r="AK614">
        <f>AG614*B614</f>
        <v>8</v>
      </c>
      <c r="AL614">
        <f>AH614*B614</f>
        <v>0</v>
      </c>
      <c r="AM614" s="32">
        <v>2.1150000000000002</v>
      </c>
    </row>
    <row r="615" spans="1:39" x14ac:dyDescent="0.3">
      <c r="A615">
        <v>4584</v>
      </c>
      <c r="B615">
        <v>8</v>
      </c>
      <c r="C615" t="s">
        <v>13227</v>
      </c>
      <c r="D615" t="s">
        <v>7934</v>
      </c>
      <c r="E615">
        <v>20.88</v>
      </c>
      <c r="F615">
        <v>20</v>
      </c>
      <c r="G615">
        <v>22</v>
      </c>
      <c r="H615">
        <v>2015.25</v>
      </c>
      <c r="I615">
        <v>2011</v>
      </c>
      <c r="J615">
        <v>2016</v>
      </c>
      <c r="K615" t="s">
        <v>13228</v>
      </c>
      <c r="L615" t="s">
        <v>3027</v>
      </c>
      <c r="M615" s="15"/>
      <c r="N615" s="7"/>
      <c r="P615" t="s">
        <v>5012</v>
      </c>
      <c r="Q615" s="5">
        <v>0.25</v>
      </c>
      <c r="R615" t="s">
        <v>4743</v>
      </c>
      <c r="S615" s="5">
        <v>0.25</v>
      </c>
      <c r="T615" t="s">
        <v>4113</v>
      </c>
      <c r="U615" s="5">
        <v>0.125</v>
      </c>
      <c r="V615" t="s">
        <v>4208</v>
      </c>
      <c r="W615" s="5">
        <v>0.125</v>
      </c>
      <c r="X615" t="s">
        <v>6176</v>
      </c>
      <c r="Y615" s="5">
        <v>0.125</v>
      </c>
      <c r="Z615" s="28">
        <v>4584</v>
      </c>
      <c r="AA615">
        <v>8</v>
      </c>
      <c r="AB615">
        <v>0.57899999999999996</v>
      </c>
      <c r="AC615">
        <v>0.71399999999999997</v>
      </c>
      <c r="AD615">
        <v>0.627</v>
      </c>
      <c r="AE615">
        <f>IF(AD615&gt;=0.9,1,0)</f>
        <v>0</v>
      </c>
      <c r="AF615">
        <f>IF(AND(AD615&gt;=0.4,AD615&lt;=0.6),1,0)</f>
        <v>0</v>
      </c>
      <c r="AG615">
        <f>IF(AND(AD615&gt;0.6,AD615&lt;0.9),1,0)</f>
        <v>1</v>
      </c>
      <c r="AH615">
        <f>1-AE615-AF615-AG615</f>
        <v>0</v>
      </c>
      <c r="AI615">
        <f>AE615*B615</f>
        <v>0</v>
      </c>
      <c r="AJ615">
        <f>AF615*B615</f>
        <v>0</v>
      </c>
      <c r="AK615">
        <f>AG615*B615</f>
        <v>8</v>
      </c>
      <c r="AL615">
        <f>AH615*B615</f>
        <v>0</v>
      </c>
      <c r="AM615" s="32">
        <v>1.2991250000000001</v>
      </c>
    </row>
    <row r="616" spans="1:39" x14ac:dyDescent="0.3">
      <c r="A616">
        <v>4613</v>
      </c>
      <c r="B616">
        <v>8</v>
      </c>
      <c r="C616" t="s">
        <v>6448</v>
      </c>
      <c r="D616" t="s">
        <v>6449</v>
      </c>
      <c r="E616">
        <v>87.63</v>
      </c>
      <c r="F616">
        <v>86</v>
      </c>
      <c r="G616">
        <v>90</v>
      </c>
      <c r="H616">
        <v>2013.88</v>
      </c>
      <c r="I616">
        <v>2011</v>
      </c>
      <c r="J616">
        <v>2017</v>
      </c>
      <c r="K616" t="s">
        <v>2007</v>
      </c>
      <c r="L616" t="s">
        <v>2008</v>
      </c>
      <c r="M616" s="15"/>
      <c r="N616" s="7"/>
      <c r="P616" t="s">
        <v>132</v>
      </c>
      <c r="Q616" s="5">
        <v>0.5</v>
      </c>
      <c r="R616" t="s">
        <v>90</v>
      </c>
      <c r="S616" s="5">
        <v>0.375</v>
      </c>
      <c r="T616" t="s">
        <v>4078</v>
      </c>
      <c r="U616" s="5">
        <v>0.125</v>
      </c>
      <c r="W616" s="5">
        <v>0</v>
      </c>
      <c r="Y616" s="5">
        <v>0</v>
      </c>
      <c r="Z616" s="28">
        <v>4613</v>
      </c>
      <c r="AA616">
        <v>8</v>
      </c>
      <c r="AB616">
        <v>0.94099999999999995</v>
      </c>
      <c r="AC616">
        <v>0.96599999999999997</v>
      </c>
      <c r="AD616">
        <v>0.95699999999999996</v>
      </c>
      <c r="AE616">
        <f>IF(AD616&gt;=0.9,1,0)</f>
        <v>1</v>
      </c>
      <c r="AF616">
        <f>IF(AND(AD616&gt;=0.4,AD616&lt;=0.6),1,0)</f>
        <v>0</v>
      </c>
      <c r="AG616">
        <f>IF(AND(AD616&gt;0.6,AD616&lt;0.9),1,0)</f>
        <v>0</v>
      </c>
      <c r="AH616">
        <f>1-AE616-AF616-AG616</f>
        <v>0</v>
      </c>
      <c r="AI616">
        <f>AE616*B616</f>
        <v>8</v>
      </c>
      <c r="AJ616">
        <f>AF616*B616</f>
        <v>0</v>
      </c>
      <c r="AK616">
        <f>AG616*B616</f>
        <v>0</v>
      </c>
      <c r="AL616">
        <f>AH616*B616</f>
        <v>0</v>
      </c>
      <c r="AM616" s="32">
        <v>1.8035000000000001</v>
      </c>
    </row>
    <row r="617" spans="1:39" x14ac:dyDescent="0.3">
      <c r="A617">
        <v>3715</v>
      </c>
      <c r="B617">
        <v>8</v>
      </c>
      <c r="C617" t="s">
        <v>6011</v>
      </c>
      <c r="D617" t="s">
        <v>12431</v>
      </c>
      <c r="E617">
        <v>22.75</v>
      </c>
      <c r="F617">
        <v>20</v>
      </c>
      <c r="G617">
        <v>26</v>
      </c>
      <c r="H617">
        <v>2010</v>
      </c>
      <c r="I617">
        <v>2010</v>
      </c>
      <c r="J617">
        <v>2010</v>
      </c>
      <c r="K617" t="s">
        <v>1716</v>
      </c>
      <c r="L617" t="s">
        <v>12432</v>
      </c>
      <c r="M617" s="15"/>
      <c r="N617" s="7"/>
      <c r="P617" t="s">
        <v>6012</v>
      </c>
      <c r="Q617" s="5">
        <v>1</v>
      </c>
      <c r="S617" s="5">
        <v>0</v>
      </c>
      <c r="U617" s="5">
        <v>0</v>
      </c>
      <c r="W617" s="5">
        <v>0</v>
      </c>
      <c r="Y617" s="5">
        <v>0</v>
      </c>
      <c r="Z617" s="28">
        <v>3715</v>
      </c>
      <c r="AA617">
        <v>8</v>
      </c>
      <c r="AB617">
        <v>0.65200000000000002</v>
      </c>
      <c r="AC617">
        <v>0.85699999999999998</v>
      </c>
      <c r="AD617">
        <v>0.77400000000000002</v>
      </c>
      <c r="AE617">
        <f>IF(AD617&gt;=0.9,1,0)</f>
        <v>0</v>
      </c>
      <c r="AF617">
        <f>IF(AND(AD617&gt;=0.4,AD617&lt;=0.6),1,0)</f>
        <v>0</v>
      </c>
      <c r="AG617">
        <f>IF(AND(AD617&gt;0.6,AD617&lt;0.9),1,0)</f>
        <v>1</v>
      </c>
      <c r="AH617">
        <f>1-AE617-AF617-AG617</f>
        <v>0</v>
      </c>
      <c r="AI617">
        <f>AE617*B617</f>
        <v>0</v>
      </c>
      <c r="AJ617">
        <f>AF617*B617</f>
        <v>0</v>
      </c>
      <c r="AK617">
        <f>AG617*B617</f>
        <v>8</v>
      </c>
      <c r="AL617">
        <f>AH617*B617</f>
        <v>0</v>
      </c>
      <c r="AM617" s="32">
        <v>2.3290000000000002</v>
      </c>
    </row>
    <row r="618" spans="1:39" x14ac:dyDescent="0.3">
      <c r="A618">
        <v>3874</v>
      </c>
      <c r="B618">
        <v>8</v>
      </c>
      <c r="C618" t="s">
        <v>12593</v>
      </c>
      <c r="D618" t="s">
        <v>12594</v>
      </c>
      <c r="E618">
        <v>53.13</v>
      </c>
      <c r="F618">
        <v>48</v>
      </c>
      <c r="G618">
        <v>60</v>
      </c>
      <c r="H618">
        <v>2010</v>
      </c>
      <c r="I618">
        <v>2010</v>
      </c>
      <c r="J618">
        <v>2010</v>
      </c>
      <c r="K618" t="s">
        <v>12595</v>
      </c>
      <c r="L618" t="s">
        <v>12596</v>
      </c>
      <c r="M618" s="15"/>
      <c r="N618" s="7"/>
      <c r="P618" t="s">
        <v>15</v>
      </c>
      <c r="Q618" s="5">
        <v>1</v>
      </c>
      <c r="S618" s="5">
        <v>0</v>
      </c>
      <c r="U618" s="5">
        <v>0</v>
      </c>
      <c r="W618" s="5">
        <v>0</v>
      </c>
      <c r="Y618" s="5">
        <v>0</v>
      </c>
      <c r="Z618" s="28">
        <v>3874</v>
      </c>
      <c r="AA618">
        <v>8</v>
      </c>
      <c r="AB618">
        <v>0.72899999999999998</v>
      </c>
      <c r="AC618">
        <v>0.85699999999999998</v>
      </c>
      <c r="AD618">
        <v>0.79400000000000004</v>
      </c>
      <c r="AE618">
        <f>IF(AD618&gt;=0.9,1,0)</f>
        <v>0</v>
      </c>
      <c r="AF618">
        <f>IF(AND(AD618&gt;=0.4,AD618&lt;=0.6),1,0)</f>
        <v>0</v>
      </c>
      <c r="AG618">
        <f>IF(AND(AD618&gt;0.6,AD618&lt;0.9),1,0)</f>
        <v>1</v>
      </c>
      <c r="AH618">
        <f>1-AE618-AF618-AG618</f>
        <v>0</v>
      </c>
      <c r="AI618">
        <f>AE618*B618</f>
        <v>0</v>
      </c>
      <c r="AJ618">
        <f>AF618*B618</f>
        <v>0</v>
      </c>
      <c r="AK618">
        <f>AG618*B618</f>
        <v>8</v>
      </c>
      <c r="AL618">
        <f>AH618*B618</f>
        <v>0</v>
      </c>
      <c r="AM618" s="32">
        <v>2.6989999999999998</v>
      </c>
    </row>
    <row r="619" spans="1:39" x14ac:dyDescent="0.3">
      <c r="A619">
        <v>3908</v>
      </c>
      <c r="B619">
        <v>8</v>
      </c>
      <c r="C619" t="s">
        <v>6099</v>
      </c>
      <c r="D619" t="s">
        <v>12629</v>
      </c>
      <c r="E619">
        <v>46.5</v>
      </c>
      <c r="F619">
        <v>45</v>
      </c>
      <c r="G619">
        <v>50</v>
      </c>
      <c r="H619">
        <v>2010</v>
      </c>
      <c r="I619">
        <v>2010</v>
      </c>
      <c r="J619">
        <v>2010</v>
      </c>
      <c r="K619" t="s">
        <v>1780</v>
      </c>
      <c r="L619" t="s">
        <v>12630</v>
      </c>
      <c r="M619" s="15"/>
      <c r="N619" s="7"/>
      <c r="P619" t="s">
        <v>15</v>
      </c>
      <c r="Q619" s="5">
        <v>1</v>
      </c>
      <c r="S619" s="5">
        <v>0</v>
      </c>
      <c r="U619" s="5">
        <v>0</v>
      </c>
      <c r="W619" s="5">
        <v>0</v>
      </c>
      <c r="Y619" s="5">
        <v>0</v>
      </c>
      <c r="Z619" s="28">
        <v>3908</v>
      </c>
      <c r="AA619">
        <v>8</v>
      </c>
      <c r="AB619">
        <v>0.89600000000000002</v>
      </c>
      <c r="AC619">
        <v>0.97799999999999998</v>
      </c>
      <c r="AD619">
        <v>0.93200000000000005</v>
      </c>
      <c r="AE619">
        <f>IF(AD619&gt;=0.9,1,0)</f>
        <v>1</v>
      </c>
      <c r="AF619">
        <f>IF(AND(AD619&gt;=0.4,AD619&lt;=0.6),1,0)</f>
        <v>0</v>
      </c>
      <c r="AG619">
        <f>IF(AND(AD619&gt;0.6,AD619&lt;0.9),1,0)</f>
        <v>0</v>
      </c>
      <c r="AH619">
        <f>1-AE619-AF619-AG619</f>
        <v>0</v>
      </c>
      <c r="AI619">
        <f>AE619*B619</f>
        <v>8</v>
      </c>
      <c r="AJ619">
        <f>AF619*B619</f>
        <v>0</v>
      </c>
      <c r="AK619">
        <f>AG619*B619</f>
        <v>0</v>
      </c>
      <c r="AL619">
        <f>AH619*B619</f>
        <v>0</v>
      </c>
      <c r="AM619" s="32">
        <v>2.6989999999999998</v>
      </c>
    </row>
    <row r="620" spans="1:39" x14ac:dyDescent="0.3">
      <c r="A620">
        <v>3993</v>
      </c>
      <c r="B620">
        <v>8</v>
      </c>
      <c r="C620" t="s">
        <v>12733</v>
      </c>
      <c r="D620" t="s">
        <v>12734</v>
      </c>
      <c r="E620">
        <v>22.38</v>
      </c>
      <c r="F620">
        <v>20</v>
      </c>
      <c r="G620">
        <v>24</v>
      </c>
      <c r="H620">
        <v>2012.88</v>
      </c>
      <c r="I620">
        <v>2010</v>
      </c>
      <c r="J620">
        <v>2015</v>
      </c>
      <c r="K620" t="s">
        <v>12735</v>
      </c>
      <c r="L620" t="s">
        <v>12736</v>
      </c>
      <c r="M620" s="15"/>
      <c r="N620" s="7"/>
      <c r="P620" t="s">
        <v>6163</v>
      </c>
      <c r="Q620" s="5">
        <v>0.25</v>
      </c>
      <c r="R620" t="s">
        <v>4970</v>
      </c>
      <c r="S620" s="5">
        <v>0.125</v>
      </c>
      <c r="T620" t="s">
        <v>4827</v>
      </c>
      <c r="U620" s="5">
        <v>0.125</v>
      </c>
      <c r="V620" t="s">
        <v>4384</v>
      </c>
      <c r="W620" s="5">
        <v>0.125</v>
      </c>
      <c r="X620" t="s">
        <v>7754</v>
      </c>
      <c r="Y620" s="5">
        <v>0.125</v>
      </c>
      <c r="Z620" s="28">
        <v>3993</v>
      </c>
      <c r="AA620">
        <v>8</v>
      </c>
      <c r="AB620">
        <v>0.65200000000000002</v>
      </c>
      <c r="AC620">
        <v>0.76200000000000001</v>
      </c>
      <c r="AD620">
        <v>0.71399999999999997</v>
      </c>
      <c r="AE620">
        <f>IF(AD620&gt;=0.9,1,0)</f>
        <v>0</v>
      </c>
      <c r="AF620">
        <f>IF(AND(AD620&gt;=0.4,AD620&lt;=0.6),1,0)</f>
        <v>0</v>
      </c>
      <c r="AG620">
        <f>IF(AND(AD620&gt;0.6,AD620&lt;0.9),1,0)</f>
        <v>1</v>
      </c>
      <c r="AH620">
        <f>1-AE620-AF620-AG620</f>
        <v>0</v>
      </c>
      <c r="AI620">
        <f>AE620*B620</f>
        <v>0</v>
      </c>
      <c r="AJ620">
        <f>AF620*B620</f>
        <v>0</v>
      </c>
      <c r="AK620">
        <f>AG620*B620</f>
        <v>8</v>
      </c>
      <c r="AL620">
        <f>AH620*B620</f>
        <v>0</v>
      </c>
      <c r="AM620" s="32">
        <v>2.2229999999999999</v>
      </c>
    </row>
    <row r="621" spans="1:39" x14ac:dyDescent="0.3">
      <c r="A621">
        <v>4097</v>
      </c>
      <c r="B621">
        <v>8</v>
      </c>
      <c r="C621" t="s">
        <v>12837</v>
      </c>
      <c r="D621" t="s">
        <v>12838</v>
      </c>
      <c r="E621">
        <v>20.38</v>
      </c>
      <c r="F621">
        <v>20</v>
      </c>
      <c r="G621">
        <v>21</v>
      </c>
      <c r="H621">
        <v>2013</v>
      </c>
      <c r="I621">
        <v>2010</v>
      </c>
      <c r="J621">
        <v>2017</v>
      </c>
      <c r="K621" t="s">
        <v>12839</v>
      </c>
      <c r="L621" t="s">
        <v>12840</v>
      </c>
      <c r="M621" s="15"/>
      <c r="N621" s="7"/>
      <c r="P621" t="s">
        <v>4661</v>
      </c>
      <c r="Q621" s="5">
        <v>0.25</v>
      </c>
      <c r="R621" t="s">
        <v>7129</v>
      </c>
      <c r="S621" s="5">
        <v>0.125</v>
      </c>
      <c r="T621" t="s">
        <v>4137</v>
      </c>
      <c r="U621" s="5">
        <v>0.125</v>
      </c>
      <c r="V621" t="s">
        <v>12841</v>
      </c>
      <c r="W621" s="5">
        <v>0.125</v>
      </c>
      <c r="X621" t="s">
        <v>8058</v>
      </c>
      <c r="Y621" s="5">
        <v>0.125</v>
      </c>
      <c r="Z621" s="28">
        <v>4097</v>
      </c>
      <c r="AA621">
        <v>8</v>
      </c>
      <c r="AB621">
        <v>0.42099999999999999</v>
      </c>
      <c r="AC621">
        <v>0.52600000000000002</v>
      </c>
      <c r="AD621">
        <v>0.49</v>
      </c>
      <c r="AE621">
        <f>IF(AD621&gt;=0.9,1,0)</f>
        <v>0</v>
      </c>
      <c r="AF621">
        <f>IF(AND(AD621&gt;=0.4,AD621&lt;=0.6),1,0)</f>
        <v>1</v>
      </c>
      <c r="AG621">
        <f>IF(AND(AD621&gt;0.6,AD621&lt;0.9),1,0)</f>
        <v>0</v>
      </c>
      <c r="AH621">
        <f>1-AE621-AF621-AG621</f>
        <v>0</v>
      </c>
      <c r="AI621">
        <f>AE621*B621</f>
        <v>0</v>
      </c>
      <c r="AJ621">
        <f>AF621*B621</f>
        <v>8</v>
      </c>
      <c r="AK621">
        <f>AG621*B621</f>
        <v>0</v>
      </c>
      <c r="AL621">
        <f>AH621*B621</f>
        <v>0</v>
      </c>
      <c r="AM621" s="32">
        <v>1.9416249999999999</v>
      </c>
    </row>
    <row r="622" spans="1:39" x14ac:dyDescent="0.3">
      <c r="A622">
        <v>3349</v>
      </c>
      <c r="B622">
        <v>8</v>
      </c>
      <c r="C622" t="s">
        <v>5796</v>
      </c>
      <c r="D622" t="s">
        <v>5797</v>
      </c>
      <c r="E622">
        <v>28.38</v>
      </c>
      <c r="F622">
        <v>21</v>
      </c>
      <c r="G622">
        <v>36</v>
      </c>
      <c r="H622">
        <v>2013</v>
      </c>
      <c r="I622">
        <v>2009</v>
      </c>
      <c r="J622">
        <v>2015</v>
      </c>
      <c r="K622" t="s">
        <v>1573</v>
      </c>
      <c r="L622" t="s">
        <v>1574</v>
      </c>
      <c r="M622" s="15"/>
      <c r="N622" s="7"/>
      <c r="P622" t="s">
        <v>4963</v>
      </c>
      <c r="Q622" s="5">
        <v>0.375</v>
      </c>
      <c r="R622" t="s">
        <v>5349</v>
      </c>
      <c r="S622" s="5">
        <v>0.25</v>
      </c>
      <c r="T622" t="s">
        <v>5798</v>
      </c>
      <c r="U622" s="5">
        <v>0.125</v>
      </c>
      <c r="V622" t="s">
        <v>4113</v>
      </c>
      <c r="W622" s="5">
        <v>0.125</v>
      </c>
      <c r="X622" t="s">
        <v>5138</v>
      </c>
      <c r="Y622" s="5">
        <v>0.125</v>
      </c>
      <c r="Z622" s="28">
        <v>3349</v>
      </c>
      <c r="AA622">
        <v>8</v>
      </c>
      <c r="AB622">
        <v>0.45800000000000002</v>
      </c>
      <c r="AC622">
        <v>0.77800000000000002</v>
      </c>
      <c r="AD622">
        <v>0.55700000000000005</v>
      </c>
      <c r="AE622">
        <f>IF(AD622&gt;=0.9,1,0)</f>
        <v>0</v>
      </c>
      <c r="AF622">
        <f>IF(AND(AD622&gt;=0.4,AD622&lt;=0.6),1,0)</f>
        <v>1</v>
      </c>
      <c r="AG622">
        <f>IF(AND(AD622&gt;0.6,AD622&lt;0.9),1,0)</f>
        <v>0</v>
      </c>
      <c r="AH622">
        <f>1-AE622-AF622-AG622</f>
        <v>0</v>
      </c>
      <c r="AI622">
        <f>AE622*B622</f>
        <v>0</v>
      </c>
      <c r="AJ622">
        <f>AF622*B622</f>
        <v>8</v>
      </c>
      <c r="AK622">
        <f>AG622*B622</f>
        <v>0</v>
      </c>
      <c r="AL622">
        <f>AH622*B622</f>
        <v>0</v>
      </c>
      <c r="AM622" s="32">
        <v>2.1840000000000002</v>
      </c>
    </row>
    <row r="623" spans="1:39" x14ac:dyDescent="0.3">
      <c r="A623">
        <v>3422</v>
      </c>
      <c r="B623">
        <v>8</v>
      </c>
      <c r="C623" t="s">
        <v>5820</v>
      </c>
      <c r="D623" t="s">
        <v>5821</v>
      </c>
      <c r="E623">
        <v>47.5</v>
      </c>
      <c r="F623">
        <v>38</v>
      </c>
      <c r="G623">
        <v>54</v>
      </c>
      <c r="H623">
        <v>2009.88</v>
      </c>
      <c r="I623">
        <v>2009</v>
      </c>
      <c r="J623">
        <v>2010</v>
      </c>
      <c r="K623" t="s">
        <v>1590</v>
      </c>
      <c r="L623" t="s">
        <v>1591</v>
      </c>
      <c r="M623" s="15"/>
      <c r="N623" s="7"/>
      <c r="P623" t="s">
        <v>15</v>
      </c>
      <c r="Q623" s="5">
        <v>0.875</v>
      </c>
      <c r="R623" t="s">
        <v>4804</v>
      </c>
      <c r="S623" s="5">
        <v>0.125</v>
      </c>
      <c r="U623" s="5">
        <v>0</v>
      </c>
      <c r="W623" s="5">
        <v>0</v>
      </c>
      <c r="Y623" s="5">
        <v>0</v>
      </c>
      <c r="Z623" s="28">
        <v>3422</v>
      </c>
      <c r="AA623">
        <v>8</v>
      </c>
      <c r="AB623">
        <v>0.70499999999999996</v>
      </c>
      <c r="AC623">
        <v>0.89800000000000002</v>
      </c>
      <c r="AD623">
        <v>0.76600000000000001</v>
      </c>
      <c r="AE623">
        <f>IF(AD623&gt;=0.9,1,0)</f>
        <v>0</v>
      </c>
      <c r="AF623">
        <f>IF(AND(AD623&gt;=0.4,AD623&lt;=0.6),1,0)</f>
        <v>0</v>
      </c>
      <c r="AG623">
        <f>IF(AND(AD623&gt;0.6,AD623&lt;0.9),1,0)</f>
        <v>1</v>
      </c>
      <c r="AH623">
        <f>1-AE623-AF623-AG623</f>
        <v>0</v>
      </c>
      <c r="AI623">
        <f>AE623*B623</f>
        <v>0</v>
      </c>
      <c r="AJ623">
        <f>AF623*B623</f>
        <v>0</v>
      </c>
      <c r="AK623">
        <f>AG623*B623</f>
        <v>8</v>
      </c>
      <c r="AL623">
        <f>AH623*B623</f>
        <v>0</v>
      </c>
      <c r="AM623" s="32">
        <v>2.7072500000000002</v>
      </c>
    </row>
    <row r="624" spans="1:39" x14ac:dyDescent="0.3">
      <c r="A624">
        <v>3618</v>
      </c>
      <c r="B624">
        <v>8</v>
      </c>
      <c r="C624" t="s">
        <v>12325</v>
      </c>
      <c r="D624" t="s">
        <v>6810</v>
      </c>
      <c r="E624">
        <v>26.63</v>
      </c>
      <c r="F624">
        <v>20</v>
      </c>
      <c r="G624">
        <v>31</v>
      </c>
      <c r="H624">
        <v>2012.88</v>
      </c>
      <c r="I624">
        <v>2009</v>
      </c>
      <c r="J624">
        <v>2018</v>
      </c>
      <c r="K624" t="s">
        <v>12326</v>
      </c>
      <c r="L624" t="s">
        <v>2245</v>
      </c>
      <c r="M624" s="15"/>
      <c r="N624" s="7"/>
      <c r="P624" t="s">
        <v>132</v>
      </c>
      <c r="Q624" s="5">
        <v>0.5</v>
      </c>
      <c r="R624" t="s">
        <v>4078</v>
      </c>
      <c r="S624" s="5">
        <v>0.25</v>
      </c>
      <c r="T624" t="s">
        <v>90</v>
      </c>
      <c r="U624" s="5">
        <v>0.125</v>
      </c>
      <c r="V624" t="s">
        <v>3781</v>
      </c>
      <c r="W624" s="5">
        <v>0.125</v>
      </c>
      <c r="Y624" s="5">
        <v>0</v>
      </c>
      <c r="Z624" s="28">
        <v>3618</v>
      </c>
      <c r="AA624">
        <v>8</v>
      </c>
      <c r="AB624">
        <v>0.5</v>
      </c>
      <c r="AC624">
        <v>0.93300000000000005</v>
      </c>
      <c r="AD624">
        <v>0.78200000000000003</v>
      </c>
      <c r="AE624">
        <f>IF(AD624&gt;=0.9,1,0)</f>
        <v>0</v>
      </c>
      <c r="AF624">
        <f>IF(AND(AD624&gt;=0.4,AD624&lt;=0.6),1,0)</f>
        <v>0</v>
      </c>
      <c r="AG624">
        <f>IF(AND(AD624&gt;0.6,AD624&lt;0.9),1,0)</f>
        <v>1</v>
      </c>
      <c r="AH624">
        <f>1-AE624-AF624-AG624</f>
        <v>0</v>
      </c>
      <c r="AI624">
        <f>AE624*B624</f>
        <v>0</v>
      </c>
      <c r="AJ624">
        <f>AF624*B624</f>
        <v>0</v>
      </c>
      <c r="AK624">
        <f>AG624*B624</f>
        <v>8</v>
      </c>
      <c r="AL624">
        <f>AH624*B624</f>
        <v>0</v>
      </c>
      <c r="AM624" s="32">
        <v>1.7973749999999999</v>
      </c>
    </row>
    <row r="625" spans="1:39" x14ac:dyDescent="0.3">
      <c r="A625">
        <v>3619</v>
      </c>
      <c r="B625">
        <v>8</v>
      </c>
      <c r="C625" t="s">
        <v>5958</v>
      </c>
      <c r="D625" t="s">
        <v>5959</v>
      </c>
      <c r="E625">
        <v>44.88</v>
      </c>
      <c r="F625">
        <v>41</v>
      </c>
      <c r="G625">
        <v>48</v>
      </c>
      <c r="H625">
        <v>2010.88</v>
      </c>
      <c r="I625">
        <v>2009</v>
      </c>
      <c r="J625">
        <v>2014</v>
      </c>
      <c r="K625" t="s">
        <v>1673</v>
      </c>
      <c r="L625" t="s">
        <v>1674</v>
      </c>
      <c r="M625" s="15"/>
      <c r="N625" s="7"/>
      <c r="P625" t="s">
        <v>132</v>
      </c>
      <c r="Q625" s="5">
        <v>0.5</v>
      </c>
      <c r="R625" t="s">
        <v>3781</v>
      </c>
      <c r="S625" s="5">
        <v>0.25</v>
      </c>
      <c r="T625" t="s">
        <v>56</v>
      </c>
      <c r="U625" s="5">
        <v>0.125</v>
      </c>
      <c r="V625" t="s">
        <v>90</v>
      </c>
      <c r="W625" s="5">
        <v>0.125</v>
      </c>
      <c r="Y625" s="5">
        <v>0</v>
      </c>
      <c r="Z625" s="28">
        <v>3619</v>
      </c>
      <c r="AA625">
        <v>8</v>
      </c>
      <c r="AB625">
        <v>0.72299999999999998</v>
      </c>
      <c r="AC625">
        <v>0.82199999999999995</v>
      </c>
      <c r="AD625">
        <v>0.78700000000000003</v>
      </c>
      <c r="AE625">
        <f>IF(AD625&gt;=0.9,1,0)</f>
        <v>0</v>
      </c>
      <c r="AF625">
        <f>IF(AND(AD625&gt;=0.4,AD625&lt;=0.6),1,0)</f>
        <v>0</v>
      </c>
      <c r="AG625">
        <f>IF(AND(AD625&gt;0.6,AD625&lt;0.9),1,0)</f>
        <v>1</v>
      </c>
      <c r="AH625">
        <f>1-AE625-AF625-AG625</f>
        <v>0</v>
      </c>
      <c r="AI625">
        <f>AE625*B625</f>
        <v>0</v>
      </c>
      <c r="AJ625">
        <f>AF625*B625</f>
        <v>0</v>
      </c>
      <c r="AK625">
        <f>AG625*B625</f>
        <v>8</v>
      </c>
      <c r="AL625">
        <f>AH625*B625</f>
        <v>0</v>
      </c>
      <c r="AM625" s="32">
        <v>2.156625</v>
      </c>
    </row>
    <row r="626" spans="1:39" x14ac:dyDescent="0.3">
      <c r="A626">
        <v>3638</v>
      </c>
      <c r="B626">
        <v>8</v>
      </c>
      <c r="C626" t="s">
        <v>12355</v>
      </c>
      <c r="D626" t="s">
        <v>5966</v>
      </c>
      <c r="E626">
        <v>26.63</v>
      </c>
      <c r="F626">
        <v>23</v>
      </c>
      <c r="G626">
        <v>32</v>
      </c>
      <c r="H626">
        <v>2010.25</v>
      </c>
      <c r="I626">
        <v>2009</v>
      </c>
      <c r="J626">
        <v>2013</v>
      </c>
      <c r="K626" t="s">
        <v>12356</v>
      </c>
      <c r="L626" t="s">
        <v>1681</v>
      </c>
      <c r="M626" s="15"/>
      <c r="N626" s="7"/>
      <c r="P626" t="s">
        <v>60</v>
      </c>
      <c r="Q626" s="5">
        <v>0.25</v>
      </c>
      <c r="R626" t="s">
        <v>5280</v>
      </c>
      <c r="S626" s="5">
        <v>0.25</v>
      </c>
      <c r="T626" t="s">
        <v>4234</v>
      </c>
      <c r="U626" s="5">
        <v>0.125</v>
      </c>
      <c r="V626" t="s">
        <v>5852</v>
      </c>
      <c r="W626" s="5">
        <v>0.125</v>
      </c>
      <c r="X626" t="s">
        <v>5967</v>
      </c>
      <c r="Y626" s="5">
        <v>0.125</v>
      </c>
      <c r="Z626" s="28">
        <v>3638</v>
      </c>
      <c r="AA626">
        <v>8</v>
      </c>
      <c r="AB626">
        <v>0.48099999999999998</v>
      </c>
      <c r="AC626">
        <v>0.625</v>
      </c>
      <c r="AD626">
        <v>0.54700000000000004</v>
      </c>
      <c r="AE626">
        <f>IF(AD626&gt;=0.9,1,0)</f>
        <v>0</v>
      </c>
      <c r="AF626">
        <f>IF(AND(AD626&gt;=0.4,AD626&lt;=0.6),1,0)</f>
        <v>1</v>
      </c>
      <c r="AG626">
        <f>IF(AND(AD626&gt;0.6,AD626&lt;0.9),1,0)</f>
        <v>0</v>
      </c>
      <c r="AH626">
        <f>1-AE626-AF626-AG626</f>
        <v>0</v>
      </c>
      <c r="AI626">
        <f>AE626*B626</f>
        <v>0</v>
      </c>
      <c r="AJ626">
        <f>AF626*B626</f>
        <v>8</v>
      </c>
      <c r="AK626">
        <f>AG626*B626</f>
        <v>0</v>
      </c>
      <c r="AL626">
        <f>AH626*B626</f>
        <v>0</v>
      </c>
      <c r="AM626" s="32">
        <v>2.093375</v>
      </c>
    </row>
    <row r="627" spans="1:39" x14ac:dyDescent="0.3">
      <c r="A627">
        <v>3668</v>
      </c>
      <c r="B627">
        <v>8</v>
      </c>
      <c r="C627" t="s">
        <v>5984</v>
      </c>
      <c r="D627" t="s">
        <v>5985</v>
      </c>
      <c r="E627">
        <v>51.38</v>
      </c>
      <c r="F627">
        <v>43</v>
      </c>
      <c r="G627">
        <v>60</v>
      </c>
      <c r="H627">
        <v>2011.25</v>
      </c>
      <c r="I627">
        <v>2009</v>
      </c>
      <c r="J627">
        <v>2013</v>
      </c>
      <c r="K627" t="s">
        <v>1697</v>
      </c>
      <c r="L627" t="s">
        <v>1698</v>
      </c>
      <c r="M627" s="15"/>
      <c r="N627" s="7"/>
      <c r="P627" t="s">
        <v>56</v>
      </c>
      <c r="Q627" s="5">
        <v>0.375</v>
      </c>
      <c r="R627" t="s">
        <v>86</v>
      </c>
      <c r="S627" s="5">
        <v>0.375</v>
      </c>
      <c r="T627" t="s">
        <v>87</v>
      </c>
      <c r="U627" s="5">
        <v>0.125</v>
      </c>
      <c r="V627" t="s">
        <v>103</v>
      </c>
      <c r="W627" s="5">
        <v>0.125</v>
      </c>
      <c r="Y627" s="5">
        <v>0</v>
      </c>
      <c r="Z627" s="28">
        <v>3668</v>
      </c>
      <c r="AA627">
        <v>8</v>
      </c>
      <c r="AB627">
        <v>0.90500000000000003</v>
      </c>
      <c r="AC627">
        <v>0.97599999999999998</v>
      </c>
      <c r="AD627">
        <v>0.95199999999999996</v>
      </c>
      <c r="AE627">
        <f>IF(AD627&gt;=0.9,1,0)</f>
        <v>1</v>
      </c>
      <c r="AF627">
        <f>IF(AND(AD627&gt;=0.4,AD627&lt;=0.6),1,0)</f>
        <v>0</v>
      </c>
      <c r="AG627">
        <f>IF(AND(AD627&gt;0.6,AD627&lt;0.9),1,0)</f>
        <v>0</v>
      </c>
      <c r="AH627">
        <f>1-AE627-AF627-AG627</f>
        <v>0</v>
      </c>
      <c r="AI627">
        <f>AE627*B627</f>
        <v>8</v>
      </c>
      <c r="AJ627">
        <f>AF627*B627</f>
        <v>0</v>
      </c>
      <c r="AK627">
        <f>AG627*B627</f>
        <v>0</v>
      </c>
      <c r="AL627">
        <f>AH627*B627</f>
        <v>0</v>
      </c>
      <c r="AM627" s="32">
        <v>2.2629999999999999</v>
      </c>
    </row>
    <row r="628" spans="1:39" x14ac:dyDescent="0.3">
      <c r="A628">
        <v>2879</v>
      </c>
      <c r="B628">
        <v>8</v>
      </c>
      <c r="C628" t="s">
        <v>5550</v>
      </c>
      <c r="D628" t="s">
        <v>5551</v>
      </c>
      <c r="E628">
        <v>75.75</v>
      </c>
      <c r="F628">
        <v>66</v>
      </c>
      <c r="G628">
        <v>83</v>
      </c>
      <c r="H628">
        <v>2010.13</v>
      </c>
      <c r="I628">
        <v>2008</v>
      </c>
      <c r="J628">
        <v>2012</v>
      </c>
      <c r="K628" t="s">
        <v>1424</v>
      </c>
      <c r="L628" t="s">
        <v>1425</v>
      </c>
      <c r="M628" s="15"/>
      <c r="N628" s="7"/>
      <c r="P628" t="s">
        <v>77</v>
      </c>
      <c r="Q628" s="5">
        <v>0.25</v>
      </c>
      <c r="R628" t="s">
        <v>5319</v>
      </c>
      <c r="S628" s="5">
        <v>0.25</v>
      </c>
      <c r="T628" t="s">
        <v>4384</v>
      </c>
      <c r="U628" s="5">
        <v>0.125</v>
      </c>
      <c r="V628" t="s">
        <v>4661</v>
      </c>
      <c r="W628" s="5">
        <v>0.125</v>
      </c>
      <c r="X628" t="s">
        <v>3946</v>
      </c>
      <c r="Y628" s="5">
        <v>0.125</v>
      </c>
      <c r="Z628" s="28">
        <v>2879</v>
      </c>
      <c r="AA628">
        <v>8</v>
      </c>
      <c r="AB628">
        <v>0.50700000000000001</v>
      </c>
      <c r="AC628">
        <v>0.84599999999999997</v>
      </c>
      <c r="AD628">
        <v>0.56599999999999995</v>
      </c>
      <c r="AE628">
        <f>IF(AD628&gt;=0.9,1,0)</f>
        <v>0</v>
      </c>
      <c r="AF628">
        <f>IF(AND(AD628&gt;=0.4,AD628&lt;=0.6),1,0)</f>
        <v>1</v>
      </c>
      <c r="AG628">
        <f>IF(AND(AD628&gt;0.6,AD628&lt;0.9),1,0)</f>
        <v>0</v>
      </c>
      <c r="AH628">
        <f>1-AE628-AF628-AG628</f>
        <v>0</v>
      </c>
      <c r="AI628">
        <f>AE628*B628</f>
        <v>0</v>
      </c>
      <c r="AJ628">
        <f>AF628*B628</f>
        <v>8</v>
      </c>
      <c r="AK628">
        <f>AG628*B628</f>
        <v>0</v>
      </c>
      <c r="AL628">
        <f>AH628*B628</f>
        <v>0</v>
      </c>
      <c r="AM628" s="32">
        <v>2.5837500000000002</v>
      </c>
    </row>
    <row r="629" spans="1:39" x14ac:dyDescent="0.3">
      <c r="A629">
        <v>2885</v>
      </c>
      <c r="B629">
        <v>8</v>
      </c>
      <c r="C629" t="s">
        <v>11596</v>
      </c>
      <c r="D629" t="s">
        <v>5750</v>
      </c>
      <c r="E629">
        <v>44.13</v>
      </c>
      <c r="F629">
        <v>32</v>
      </c>
      <c r="G629">
        <v>64</v>
      </c>
      <c r="H629">
        <v>2012.25</v>
      </c>
      <c r="I629">
        <v>2008</v>
      </c>
      <c r="J629">
        <v>2016</v>
      </c>
      <c r="K629" t="s">
        <v>11597</v>
      </c>
      <c r="L629" t="s">
        <v>1551</v>
      </c>
      <c r="M629" s="15"/>
      <c r="N629" s="7"/>
      <c r="P629" t="s">
        <v>4384</v>
      </c>
      <c r="Q629" s="5">
        <v>0.375</v>
      </c>
      <c r="R629" t="s">
        <v>4113</v>
      </c>
      <c r="S629" s="5">
        <v>0.125</v>
      </c>
      <c r="T629" t="s">
        <v>4111</v>
      </c>
      <c r="U629" s="5">
        <v>0.125</v>
      </c>
      <c r="V629" t="s">
        <v>3953</v>
      </c>
      <c r="W629" s="5">
        <v>0.125</v>
      </c>
      <c r="X629" t="s">
        <v>4383</v>
      </c>
      <c r="Y629" s="5">
        <v>0.125</v>
      </c>
      <c r="Z629" s="28">
        <v>2885</v>
      </c>
      <c r="AA629">
        <v>8</v>
      </c>
      <c r="AB629">
        <v>0.39500000000000002</v>
      </c>
      <c r="AC629">
        <v>0.7</v>
      </c>
      <c r="AD629">
        <v>0.55600000000000005</v>
      </c>
      <c r="AE629">
        <f>IF(AD629&gt;=0.9,1,0)</f>
        <v>0</v>
      </c>
      <c r="AF629">
        <f>IF(AND(AD629&gt;=0.4,AD629&lt;=0.6),1,0)</f>
        <v>1</v>
      </c>
      <c r="AG629">
        <f>IF(AND(AD629&gt;0.6,AD629&lt;0.9),1,0)</f>
        <v>0</v>
      </c>
      <c r="AH629">
        <f>1-AE629-AF629-AG629</f>
        <v>0</v>
      </c>
      <c r="AI629">
        <f>AE629*B629</f>
        <v>0</v>
      </c>
      <c r="AJ629">
        <f>AF629*B629</f>
        <v>8</v>
      </c>
      <c r="AK629">
        <f>AG629*B629</f>
        <v>0</v>
      </c>
      <c r="AL629">
        <f>AH629*B629</f>
        <v>0</v>
      </c>
      <c r="AM629" s="32">
        <v>1.9021250000000001</v>
      </c>
    </row>
    <row r="630" spans="1:39" x14ac:dyDescent="0.3">
      <c r="A630">
        <v>2923</v>
      </c>
      <c r="B630">
        <v>8</v>
      </c>
      <c r="C630" t="s">
        <v>5565</v>
      </c>
      <c r="D630" t="s">
        <v>11626</v>
      </c>
      <c r="E630">
        <v>25.5</v>
      </c>
      <c r="F630">
        <v>22</v>
      </c>
      <c r="G630">
        <v>33</v>
      </c>
      <c r="H630">
        <v>2008.63</v>
      </c>
      <c r="I630">
        <v>2008</v>
      </c>
      <c r="J630">
        <v>2010</v>
      </c>
      <c r="K630" t="s">
        <v>1433</v>
      </c>
      <c r="L630" t="s">
        <v>11627</v>
      </c>
      <c r="M630" s="15"/>
      <c r="N630" s="7"/>
      <c r="P630" t="s">
        <v>3855</v>
      </c>
      <c r="Q630" s="5">
        <v>0.875</v>
      </c>
      <c r="R630" t="s">
        <v>4547</v>
      </c>
      <c r="S630" s="5">
        <v>0.125</v>
      </c>
      <c r="U630" s="5">
        <v>0</v>
      </c>
      <c r="W630" s="5">
        <v>0</v>
      </c>
      <c r="Y630" s="5">
        <v>0</v>
      </c>
      <c r="Z630" s="28">
        <v>2923</v>
      </c>
      <c r="AA630">
        <v>8</v>
      </c>
      <c r="AB630">
        <v>0.95199999999999996</v>
      </c>
      <c r="AC630">
        <v>0.96899999999999997</v>
      </c>
      <c r="AD630">
        <v>0.95799999999999996</v>
      </c>
      <c r="AE630">
        <f>IF(AD630&gt;=0.9,1,0)</f>
        <v>1</v>
      </c>
      <c r="AF630">
        <f>IF(AND(AD630&gt;=0.4,AD630&lt;=0.6),1,0)</f>
        <v>0</v>
      </c>
      <c r="AG630">
        <f>IF(AND(AD630&gt;0.6,AD630&lt;0.9),1,0)</f>
        <v>0</v>
      </c>
      <c r="AH630">
        <f>1-AE630-AF630-AG630</f>
        <v>0</v>
      </c>
      <c r="AI630">
        <f>AE630*B630</f>
        <v>8</v>
      </c>
      <c r="AJ630">
        <f>AF630*B630</f>
        <v>0</v>
      </c>
      <c r="AK630">
        <f>AG630*B630</f>
        <v>0</v>
      </c>
      <c r="AL630">
        <f>AH630*B630</f>
        <v>0</v>
      </c>
      <c r="AM630" s="32">
        <v>2.6817500000000001</v>
      </c>
    </row>
    <row r="631" spans="1:39" x14ac:dyDescent="0.3">
      <c r="A631">
        <v>2959</v>
      </c>
      <c r="B631">
        <v>8</v>
      </c>
      <c r="C631" t="s">
        <v>11666</v>
      </c>
      <c r="D631" t="s">
        <v>11666</v>
      </c>
      <c r="E631">
        <v>25.13</v>
      </c>
      <c r="F631">
        <v>25</v>
      </c>
      <c r="G631">
        <v>26</v>
      </c>
      <c r="H631">
        <v>2008</v>
      </c>
      <c r="I631">
        <v>2008</v>
      </c>
      <c r="J631">
        <v>2008</v>
      </c>
      <c r="K631" t="s">
        <v>11667</v>
      </c>
      <c r="L631" t="s">
        <v>11668</v>
      </c>
      <c r="M631" s="15"/>
      <c r="N631" s="7"/>
      <c r="P631" t="s">
        <v>5587</v>
      </c>
      <c r="Q631" s="5">
        <v>1</v>
      </c>
      <c r="S631" s="5">
        <v>0</v>
      </c>
      <c r="U631" s="5">
        <v>0</v>
      </c>
      <c r="W631" s="5">
        <v>0</v>
      </c>
      <c r="Y631" s="5">
        <v>0</v>
      </c>
      <c r="Z631" s="28">
        <v>2959</v>
      </c>
      <c r="AA631">
        <v>8</v>
      </c>
      <c r="AB631">
        <v>0.83299999999999996</v>
      </c>
      <c r="AC631">
        <v>0.91700000000000004</v>
      </c>
      <c r="AD631">
        <v>0.88100000000000001</v>
      </c>
      <c r="AE631">
        <f>IF(AD631&gt;=0.9,1,0)</f>
        <v>0</v>
      </c>
      <c r="AF631">
        <f>IF(AND(AD631&gt;=0.4,AD631&lt;=0.6),1,0)</f>
        <v>0</v>
      </c>
      <c r="AG631">
        <f>IF(AND(AD631&gt;0.6,AD631&lt;0.9),1,0)</f>
        <v>1</v>
      </c>
      <c r="AH631">
        <f>1-AE631-AF631-AG631</f>
        <v>0</v>
      </c>
      <c r="AI631">
        <f>AE631*B631</f>
        <v>0</v>
      </c>
      <c r="AJ631">
        <f>AF631*B631</f>
        <v>0</v>
      </c>
      <c r="AK631">
        <f>AG631*B631</f>
        <v>8</v>
      </c>
      <c r="AL631">
        <f>AH631*B631</f>
        <v>0</v>
      </c>
      <c r="AM631" s="32">
        <v>2.7189999999999999</v>
      </c>
    </row>
    <row r="632" spans="1:39" x14ac:dyDescent="0.3">
      <c r="A632">
        <v>2991</v>
      </c>
      <c r="B632">
        <v>8</v>
      </c>
      <c r="C632" t="s">
        <v>11685</v>
      </c>
      <c r="D632" t="s">
        <v>11686</v>
      </c>
      <c r="E632">
        <v>25</v>
      </c>
      <c r="F632">
        <v>20</v>
      </c>
      <c r="G632">
        <v>35</v>
      </c>
      <c r="H632">
        <v>2009.75</v>
      </c>
      <c r="I632">
        <v>2008</v>
      </c>
      <c r="J632">
        <v>2013</v>
      </c>
      <c r="K632" t="s">
        <v>11687</v>
      </c>
      <c r="L632" t="s">
        <v>11688</v>
      </c>
      <c r="M632" s="15"/>
      <c r="N632" s="7"/>
      <c r="P632" t="s">
        <v>15</v>
      </c>
      <c r="Q632" s="5">
        <v>0.875</v>
      </c>
      <c r="R632" t="s">
        <v>4200</v>
      </c>
      <c r="S632" s="5">
        <v>0.125</v>
      </c>
      <c r="U632" s="5">
        <v>0</v>
      </c>
      <c r="W632" s="5">
        <v>0</v>
      </c>
      <c r="Y632" s="5">
        <v>0</v>
      </c>
      <c r="Z632" s="28">
        <v>2991</v>
      </c>
      <c r="AA632">
        <v>8</v>
      </c>
      <c r="AB632">
        <v>0.71399999999999997</v>
      </c>
      <c r="AC632">
        <v>0.88</v>
      </c>
      <c r="AD632">
        <v>0.79</v>
      </c>
      <c r="AE632">
        <f>IF(AD632&gt;=0.9,1,0)</f>
        <v>0</v>
      </c>
      <c r="AF632">
        <f>IF(AND(AD632&gt;=0.4,AD632&lt;=0.6),1,0)</f>
        <v>0</v>
      </c>
      <c r="AG632">
        <f>IF(AND(AD632&gt;0.6,AD632&lt;0.9),1,0)</f>
        <v>1</v>
      </c>
      <c r="AH632">
        <f>1-AE632-AF632-AG632</f>
        <v>0</v>
      </c>
      <c r="AI632">
        <f>AE632*B632</f>
        <v>0</v>
      </c>
      <c r="AJ632">
        <f>AF632*B632</f>
        <v>0</v>
      </c>
      <c r="AK632">
        <f>AG632*B632</f>
        <v>8</v>
      </c>
      <c r="AL632">
        <f>AH632*B632</f>
        <v>0</v>
      </c>
      <c r="AM632" s="32">
        <v>2.6219999999999999</v>
      </c>
    </row>
    <row r="633" spans="1:39" x14ac:dyDescent="0.3">
      <c r="A633">
        <v>3083</v>
      </c>
      <c r="B633">
        <v>8</v>
      </c>
      <c r="C633" t="s">
        <v>5643</v>
      </c>
      <c r="D633" t="s">
        <v>5644</v>
      </c>
      <c r="E633">
        <v>34</v>
      </c>
      <c r="F633">
        <v>27</v>
      </c>
      <c r="G633">
        <v>42</v>
      </c>
      <c r="H633">
        <v>2013.5</v>
      </c>
      <c r="I633">
        <v>2008</v>
      </c>
      <c r="J633">
        <v>2017</v>
      </c>
      <c r="K633" t="s">
        <v>1481</v>
      </c>
      <c r="L633" t="s">
        <v>1482</v>
      </c>
      <c r="M633" s="15"/>
      <c r="N633" s="7"/>
      <c r="P633" t="s">
        <v>5646</v>
      </c>
      <c r="Q633" s="5">
        <v>0.25</v>
      </c>
      <c r="R633" t="s">
        <v>5453</v>
      </c>
      <c r="S633" s="5">
        <v>0.125</v>
      </c>
      <c r="T633" t="s">
        <v>5645</v>
      </c>
      <c r="U633" s="5">
        <v>0.125</v>
      </c>
      <c r="V633" t="s">
        <v>4384</v>
      </c>
      <c r="W633" s="5">
        <v>0.125</v>
      </c>
      <c r="X633" t="s">
        <v>4420</v>
      </c>
      <c r="Y633" s="5">
        <v>0.125</v>
      </c>
      <c r="Z633" s="28">
        <v>3083</v>
      </c>
      <c r="AA633">
        <v>8</v>
      </c>
      <c r="AB633">
        <v>0.48</v>
      </c>
      <c r="AC633">
        <v>0.60599999999999998</v>
      </c>
      <c r="AD633">
        <v>0.54700000000000004</v>
      </c>
      <c r="AE633">
        <f>IF(AD633&gt;=0.9,1,0)</f>
        <v>0</v>
      </c>
      <c r="AF633">
        <f>IF(AND(AD633&gt;=0.4,AD633&lt;=0.6),1,0)</f>
        <v>1</v>
      </c>
      <c r="AG633">
        <f>IF(AND(AD633&gt;0.6,AD633&lt;0.9),1,0)</f>
        <v>0</v>
      </c>
      <c r="AH633">
        <f>1-AE633-AF633-AG633</f>
        <v>0</v>
      </c>
      <c r="AI633">
        <f>AE633*B633</f>
        <v>0</v>
      </c>
      <c r="AJ633">
        <f>AF633*B633</f>
        <v>8</v>
      </c>
      <c r="AK633">
        <f>AG633*B633</f>
        <v>0</v>
      </c>
      <c r="AL633">
        <f>AH633*B633</f>
        <v>0</v>
      </c>
      <c r="AM633" s="32">
        <v>1.92475</v>
      </c>
    </row>
    <row r="634" spans="1:39" x14ac:dyDescent="0.3">
      <c r="A634">
        <v>3116</v>
      </c>
      <c r="B634">
        <v>8</v>
      </c>
      <c r="C634" t="s">
        <v>11821</v>
      </c>
      <c r="D634" t="s">
        <v>5910</v>
      </c>
      <c r="E634">
        <v>26.88</v>
      </c>
      <c r="F634">
        <v>23</v>
      </c>
      <c r="G634">
        <v>29</v>
      </c>
      <c r="H634">
        <v>2011.88</v>
      </c>
      <c r="I634">
        <v>2008</v>
      </c>
      <c r="J634">
        <v>2015</v>
      </c>
      <c r="K634" t="s">
        <v>11822</v>
      </c>
      <c r="L634" t="s">
        <v>1647</v>
      </c>
      <c r="M634" s="15"/>
      <c r="N634" s="7"/>
      <c r="P634" t="s">
        <v>5911</v>
      </c>
      <c r="Q634" s="5">
        <v>1</v>
      </c>
      <c r="S634" s="5">
        <v>0</v>
      </c>
      <c r="U634" s="5">
        <v>0</v>
      </c>
      <c r="W634" s="5">
        <v>0</v>
      </c>
      <c r="Y634" s="5">
        <v>0</v>
      </c>
      <c r="Z634" s="28">
        <v>3116</v>
      </c>
      <c r="AA634">
        <v>8</v>
      </c>
      <c r="AB634">
        <v>0.45500000000000002</v>
      </c>
      <c r="AC634">
        <v>0.53800000000000003</v>
      </c>
      <c r="AD634">
        <v>0.48799999999999999</v>
      </c>
      <c r="AE634">
        <f>IF(AD634&gt;=0.9,1,0)</f>
        <v>0</v>
      </c>
      <c r="AF634">
        <f>IF(AND(AD634&gt;=0.4,AD634&lt;=0.6),1,0)</f>
        <v>1</v>
      </c>
      <c r="AG634">
        <f>IF(AND(AD634&gt;0.6,AD634&lt;0.9),1,0)</f>
        <v>0</v>
      </c>
      <c r="AH634">
        <f>1-AE634-AF634-AG634</f>
        <v>0</v>
      </c>
      <c r="AI634">
        <f>AE634*B634</f>
        <v>0</v>
      </c>
      <c r="AJ634">
        <f>AF634*B634</f>
        <v>8</v>
      </c>
      <c r="AK634">
        <f>AG634*B634</f>
        <v>0</v>
      </c>
      <c r="AL634">
        <f>AH634*B634</f>
        <v>0</v>
      </c>
      <c r="AM634" s="32">
        <v>2.2400000000000002</v>
      </c>
    </row>
    <row r="635" spans="1:39" x14ac:dyDescent="0.3">
      <c r="A635">
        <v>3190</v>
      </c>
      <c r="B635">
        <v>8</v>
      </c>
      <c r="C635" t="s">
        <v>5710</v>
      </c>
      <c r="D635" t="s">
        <v>5711</v>
      </c>
      <c r="E635">
        <v>70.88</v>
      </c>
      <c r="F635">
        <v>57</v>
      </c>
      <c r="G635">
        <v>82</v>
      </c>
      <c r="H635">
        <v>2010.88</v>
      </c>
      <c r="I635">
        <v>2008</v>
      </c>
      <c r="J635">
        <v>2015</v>
      </c>
      <c r="K635" t="s">
        <v>1517</v>
      </c>
      <c r="L635" t="s">
        <v>1518</v>
      </c>
      <c r="M635" s="15"/>
      <c r="N635" s="7"/>
      <c r="P635" t="s">
        <v>132</v>
      </c>
      <c r="Q635" s="5">
        <v>0.25</v>
      </c>
      <c r="R635" t="s">
        <v>87</v>
      </c>
      <c r="S635" s="5">
        <v>0.125</v>
      </c>
      <c r="T635" t="s">
        <v>90</v>
      </c>
      <c r="U635" s="5">
        <v>0.125</v>
      </c>
      <c r="V635" t="s">
        <v>103</v>
      </c>
      <c r="W635" s="5">
        <v>0.125</v>
      </c>
      <c r="X635" t="s">
        <v>74</v>
      </c>
      <c r="Y635" s="5">
        <v>0.125</v>
      </c>
      <c r="Z635" s="28">
        <v>3190</v>
      </c>
      <c r="AA635">
        <v>8</v>
      </c>
      <c r="AB635">
        <v>0.75</v>
      </c>
      <c r="AC635">
        <v>0.875</v>
      </c>
      <c r="AD635">
        <v>0.83199999999999996</v>
      </c>
      <c r="AE635">
        <f>IF(AD635&gt;=0.9,1,0)</f>
        <v>0</v>
      </c>
      <c r="AF635">
        <f>IF(AND(AD635&gt;=0.4,AD635&lt;=0.6),1,0)</f>
        <v>0</v>
      </c>
      <c r="AG635">
        <f>IF(AND(AD635&gt;0.6,AD635&lt;0.9),1,0)</f>
        <v>1</v>
      </c>
      <c r="AH635">
        <f>1-AE635-AF635-AG635</f>
        <v>0</v>
      </c>
      <c r="AI635">
        <f>AE635*B635</f>
        <v>0</v>
      </c>
      <c r="AJ635">
        <f>AF635*B635</f>
        <v>0</v>
      </c>
      <c r="AK635">
        <f>AG635*B635</f>
        <v>8</v>
      </c>
      <c r="AL635">
        <f>AH635*B635</f>
        <v>0</v>
      </c>
      <c r="AM635" s="32">
        <v>2.0881249999999998</v>
      </c>
    </row>
    <row r="636" spans="1:39" x14ac:dyDescent="0.3">
      <c r="A636">
        <v>3195</v>
      </c>
      <c r="B636">
        <v>8</v>
      </c>
      <c r="C636" t="s">
        <v>11906</v>
      </c>
      <c r="D636" t="s">
        <v>4370</v>
      </c>
      <c r="E636">
        <v>40.130000000000003</v>
      </c>
      <c r="F636">
        <v>28</v>
      </c>
      <c r="G636">
        <v>60</v>
      </c>
      <c r="H636">
        <v>2011.38</v>
      </c>
      <c r="I636">
        <v>2008</v>
      </c>
      <c r="J636">
        <v>2016</v>
      </c>
      <c r="K636" t="s">
        <v>11907</v>
      </c>
      <c r="L636" t="s">
        <v>698</v>
      </c>
      <c r="M636" s="15"/>
      <c r="N636" s="7"/>
      <c r="P636" t="s">
        <v>131</v>
      </c>
      <c r="Q636" s="5">
        <v>0.5</v>
      </c>
      <c r="R636" t="s">
        <v>90</v>
      </c>
      <c r="S636" s="5">
        <v>0.25</v>
      </c>
      <c r="T636" t="s">
        <v>124</v>
      </c>
      <c r="U636" s="5">
        <v>0.25</v>
      </c>
      <c r="W636" s="5">
        <v>0</v>
      </c>
      <c r="Y636" s="5">
        <v>0</v>
      </c>
      <c r="Z636" s="28">
        <v>3195</v>
      </c>
      <c r="AA636">
        <v>8</v>
      </c>
      <c r="AB636">
        <v>0.77400000000000002</v>
      </c>
      <c r="AC636">
        <v>0.95199999999999996</v>
      </c>
      <c r="AD636">
        <v>0.89500000000000002</v>
      </c>
      <c r="AE636">
        <f>IF(AD636&gt;=0.9,1,0)</f>
        <v>0</v>
      </c>
      <c r="AF636">
        <f>IF(AND(AD636&gt;=0.4,AD636&lt;=0.6),1,0)</f>
        <v>0</v>
      </c>
      <c r="AG636">
        <f>IF(AND(AD636&gt;0.6,AD636&lt;0.9),1,0)</f>
        <v>1</v>
      </c>
      <c r="AH636">
        <f>1-AE636-AF636-AG636</f>
        <v>0</v>
      </c>
      <c r="AI636">
        <f>AE636*B636</f>
        <v>0</v>
      </c>
      <c r="AJ636">
        <f>AF636*B636</f>
        <v>0</v>
      </c>
      <c r="AK636">
        <f>AG636*B636</f>
        <v>8</v>
      </c>
      <c r="AL636">
        <f>AH636*B636</f>
        <v>0</v>
      </c>
      <c r="AM636" s="32">
        <v>2.0278749999999999</v>
      </c>
    </row>
    <row r="637" spans="1:39" x14ac:dyDescent="0.3">
      <c r="A637">
        <v>2533</v>
      </c>
      <c r="B637">
        <v>8</v>
      </c>
      <c r="C637" t="s">
        <v>5354</v>
      </c>
      <c r="D637" t="s">
        <v>11278</v>
      </c>
      <c r="E637">
        <v>49.38</v>
      </c>
      <c r="F637">
        <v>44</v>
      </c>
      <c r="G637">
        <v>55</v>
      </c>
      <c r="H637">
        <v>2009.38</v>
      </c>
      <c r="I637">
        <v>2007</v>
      </c>
      <c r="J637">
        <v>2011</v>
      </c>
      <c r="K637" t="s">
        <v>1291</v>
      </c>
      <c r="L637" t="s">
        <v>11279</v>
      </c>
      <c r="M637" s="15"/>
      <c r="N637" s="7"/>
      <c r="P637" t="s">
        <v>3800</v>
      </c>
      <c r="Q637" s="5">
        <v>0.625</v>
      </c>
      <c r="R637" t="s">
        <v>5319</v>
      </c>
      <c r="S637" s="5">
        <v>0.125</v>
      </c>
      <c r="T637" t="s">
        <v>4822</v>
      </c>
      <c r="U637" s="5">
        <v>0.125</v>
      </c>
      <c r="V637" t="s">
        <v>4524</v>
      </c>
      <c r="W637" s="5">
        <v>0.125</v>
      </c>
      <c r="Y637" s="5">
        <v>0</v>
      </c>
      <c r="Z637" s="28">
        <v>2533</v>
      </c>
      <c r="AA637">
        <v>8</v>
      </c>
      <c r="AB637">
        <v>0.41699999999999998</v>
      </c>
      <c r="AC637">
        <v>0.88900000000000001</v>
      </c>
      <c r="AD637">
        <v>0.58199999999999996</v>
      </c>
      <c r="AE637">
        <f>IF(AD637&gt;=0.9,1,0)</f>
        <v>0</v>
      </c>
      <c r="AF637">
        <f>IF(AND(AD637&gt;=0.4,AD637&lt;=0.6),1,0)</f>
        <v>1</v>
      </c>
      <c r="AG637">
        <f>IF(AND(AD637&gt;0.6,AD637&lt;0.9),1,0)</f>
        <v>0</v>
      </c>
      <c r="AH637">
        <f>1-AE637-AF637-AG637</f>
        <v>0</v>
      </c>
      <c r="AI637">
        <f>AE637*B637</f>
        <v>0</v>
      </c>
      <c r="AJ637">
        <f>AF637*B637</f>
        <v>8</v>
      </c>
      <c r="AK637">
        <f>AG637*B637</f>
        <v>0</v>
      </c>
      <c r="AL637">
        <f>AH637*B637</f>
        <v>0</v>
      </c>
      <c r="AM637" s="32">
        <v>2.7053750000000001</v>
      </c>
    </row>
    <row r="638" spans="1:39" x14ac:dyDescent="0.3">
      <c r="A638">
        <v>2580</v>
      </c>
      <c r="B638">
        <v>8</v>
      </c>
      <c r="C638" t="s">
        <v>11301</v>
      </c>
      <c r="D638" t="s">
        <v>5378</v>
      </c>
      <c r="E638">
        <v>26.38</v>
      </c>
      <c r="F638">
        <v>21</v>
      </c>
      <c r="G638">
        <v>31</v>
      </c>
      <c r="H638">
        <v>2007</v>
      </c>
      <c r="I638">
        <v>2007</v>
      </c>
      <c r="J638">
        <v>2007</v>
      </c>
      <c r="K638" t="s">
        <v>11302</v>
      </c>
      <c r="L638" t="s">
        <v>1303</v>
      </c>
      <c r="M638" s="15"/>
      <c r="N638" s="7"/>
      <c r="P638" t="s">
        <v>4237</v>
      </c>
      <c r="Q638" s="5">
        <v>1</v>
      </c>
      <c r="S638" s="5">
        <v>0</v>
      </c>
      <c r="U638" s="5">
        <v>0</v>
      </c>
      <c r="W638" s="5">
        <v>0</v>
      </c>
      <c r="Y638" s="5">
        <v>0</v>
      </c>
      <c r="Z638" s="28">
        <v>2580</v>
      </c>
      <c r="AA638">
        <v>8</v>
      </c>
      <c r="AB638">
        <v>0.6</v>
      </c>
      <c r="AC638">
        <v>0.82799999999999996</v>
      </c>
      <c r="AD638">
        <v>0.72299999999999998</v>
      </c>
      <c r="AE638">
        <f>IF(AD638&gt;=0.9,1,0)</f>
        <v>0</v>
      </c>
      <c r="AF638">
        <f>IF(AND(AD638&gt;=0.4,AD638&lt;=0.6),1,0)</f>
        <v>0</v>
      </c>
      <c r="AG638">
        <f>IF(AND(AD638&gt;0.6,AD638&lt;0.9),1,0)</f>
        <v>1</v>
      </c>
      <c r="AH638">
        <f>1-AE638-AF638-AG638</f>
        <v>0</v>
      </c>
      <c r="AI638">
        <f>AE638*B638</f>
        <v>0</v>
      </c>
      <c r="AJ638">
        <f>AF638*B638</f>
        <v>0</v>
      </c>
      <c r="AK638">
        <f>AG638*B638</f>
        <v>8</v>
      </c>
      <c r="AL638">
        <f>AH638*B638</f>
        <v>0</v>
      </c>
      <c r="AM638" s="32">
        <v>2.8479999999999999</v>
      </c>
    </row>
    <row r="639" spans="1:39" x14ac:dyDescent="0.3">
      <c r="A639">
        <v>2598</v>
      </c>
      <c r="B639">
        <v>8</v>
      </c>
      <c r="C639" t="s">
        <v>11315</v>
      </c>
      <c r="D639" t="s">
        <v>11316</v>
      </c>
      <c r="E639">
        <v>92.5</v>
      </c>
      <c r="F639">
        <v>91</v>
      </c>
      <c r="G639">
        <v>93</v>
      </c>
      <c r="H639">
        <v>2007</v>
      </c>
      <c r="I639">
        <v>2007</v>
      </c>
      <c r="J639">
        <v>2007</v>
      </c>
      <c r="K639" t="s">
        <v>11317</v>
      </c>
      <c r="L639" t="s">
        <v>11318</v>
      </c>
      <c r="M639" s="15"/>
      <c r="N639" s="7"/>
      <c r="P639" t="s">
        <v>15</v>
      </c>
      <c r="Q639" s="5">
        <v>1</v>
      </c>
      <c r="S639" s="5">
        <v>0</v>
      </c>
      <c r="U639" s="5">
        <v>0</v>
      </c>
      <c r="W639" s="5">
        <v>0</v>
      </c>
      <c r="Y639" s="5">
        <v>0</v>
      </c>
      <c r="Z639" s="28">
        <v>2598</v>
      </c>
      <c r="AA639">
        <v>8</v>
      </c>
      <c r="AB639">
        <v>0.88</v>
      </c>
      <c r="AC639">
        <v>0.94599999999999995</v>
      </c>
      <c r="AD639">
        <v>0.91800000000000004</v>
      </c>
      <c r="AE639">
        <f>IF(AD639&gt;=0.9,1,0)</f>
        <v>1</v>
      </c>
      <c r="AF639">
        <f>IF(AND(AD639&gt;=0.4,AD639&lt;=0.6),1,0)</f>
        <v>0</v>
      </c>
      <c r="AG639">
        <f>IF(AND(AD639&gt;0.6,AD639&lt;0.9),1,0)</f>
        <v>0</v>
      </c>
      <c r="AH639">
        <f>1-AE639-AF639-AG639</f>
        <v>0</v>
      </c>
      <c r="AI639">
        <f>AE639*B639</f>
        <v>8</v>
      </c>
      <c r="AJ639">
        <f>AF639*B639</f>
        <v>0</v>
      </c>
      <c r="AK639">
        <f>AG639*B639</f>
        <v>0</v>
      </c>
      <c r="AL639">
        <f>AH639*B639</f>
        <v>0</v>
      </c>
      <c r="AM639" s="32">
        <v>2.8479999999999999</v>
      </c>
    </row>
    <row r="640" spans="1:39" x14ac:dyDescent="0.3">
      <c r="A640">
        <v>2674</v>
      </c>
      <c r="B640">
        <v>8</v>
      </c>
      <c r="C640" t="s">
        <v>5444</v>
      </c>
      <c r="D640" t="s">
        <v>5445</v>
      </c>
      <c r="E640">
        <v>29.5</v>
      </c>
      <c r="F640">
        <v>25</v>
      </c>
      <c r="G640">
        <v>34</v>
      </c>
      <c r="H640">
        <v>2010</v>
      </c>
      <c r="I640">
        <v>2007</v>
      </c>
      <c r="J640">
        <v>2013</v>
      </c>
      <c r="K640" t="s">
        <v>1339</v>
      </c>
      <c r="L640" t="s">
        <v>1340</v>
      </c>
      <c r="M640" s="15"/>
      <c r="N640" s="7"/>
      <c r="P640" t="s">
        <v>4383</v>
      </c>
      <c r="Q640" s="5">
        <v>0.25</v>
      </c>
      <c r="R640" t="s">
        <v>4256</v>
      </c>
      <c r="S640" s="5">
        <v>0.125</v>
      </c>
      <c r="T640" t="s">
        <v>4113</v>
      </c>
      <c r="U640" s="5">
        <v>0.125</v>
      </c>
      <c r="V640" t="s">
        <v>3999</v>
      </c>
      <c r="W640" s="5">
        <v>0.125</v>
      </c>
      <c r="X640" t="s">
        <v>5446</v>
      </c>
      <c r="Y640" s="5">
        <v>0.125</v>
      </c>
      <c r="Z640" s="28">
        <v>2674</v>
      </c>
      <c r="AA640">
        <v>8</v>
      </c>
      <c r="AB640">
        <v>0.44400000000000001</v>
      </c>
      <c r="AC640">
        <v>0.91700000000000004</v>
      </c>
      <c r="AD640">
        <v>0.63100000000000001</v>
      </c>
      <c r="AE640">
        <f>IF(AD640&gt;=0.9,1,0)</f>
        <v>0</v>
      </c>
      <c r="AF640">
        <f>IF(AND(AD640&gt;=0.4,AD640&lt;=0.6),1,0)</f>
        <v>0</v>
      </c>
      <c r="AG640">
        <f>IF(AND(AD640&gt;0.6,AD640&lt;0.9),1,0)</f>
        <v>1</v>
      </c>
      <c r="AH640">
        <f>1-AE640-AF640-AG640</f>
        <v>0</v>
      </c>
      <c r="AI640">
        <f>AE640*B640</f>
        <v>0</v>
      </c>
      <c r="AJ640">
        <f>AF640*B640</f>
        <v>0</v>
      </c>
      <c r="AK640">
        <f>AG640*B640</f>
        <v>8</v>
      </c>
      <c r="AL640">
        <f>AH640*B640</f>
        <v>0</v>
      </c>
      <c r="AM640" s="32">
        <v>2.3232499999999998</v>
      </c>
    </row>
    <row r="641" spans="1:39" x14ac:dyDescent="0.3">
      <c r="A641">
        <v>2842</v>
      </c>
      <c r="B641">
        <v>8</v>
      </c>
      <c r="C641" t="s">
        <v>11538</v>
      </c>
      <c r="D641" t="s">
        <v>11539</v>
      </c>
      <c r="E641">
        <v>50</v>
      </c>
      <c r="F641">
        <v>50</v>
      </c>
      <c r="G641">
        <v>50</v>
      </c>
      <c r="H641">
        <v>2007.38</v>
      </c>
      <c r="I641">
        <v>2007</v>
      </c>
      <c r="J641">
        <v>2008</v>
      </c>
      <c r="K641" t="s">
        <v>11540</v>
      </c>
      <c r="L641" t="s">
        <v>11541</v>
      </c>
      <c r="M641" s="15"/>
      <c r="N641" s="7"/>
      <c r="P641" t="s">
        <v>56</v>
      </c>
      <c r="Q641" s="5">
        <v>1</v>
      </c>
      <c r="S641" s="5">
        <v>0</v>
      </c>
      <c r="U641" s="5">
        <v>0</v>
      </c>
      <c r="W641" s="5">
        <v>0</v>
      </c>
      <c r="Y641" s="5">
        <v>0</v>
      </c>
      <c r="Z641" s="28">
        <v>2842</v>
      </c>
      <c r="AA641">
        <v>8</v>
      </c>
      <c r="AB641">
        <v>0.95199999999999996</v>
      </c>
      <c r="AC641">
        <v>0.97699999999999998</v>
      </c>
      <c r="AD641">
        <v>0.96799999999999997</v>
      </c>
      <c r="AE641">
        <f>IF(AD641&gt;=0.9,1,0)</f>
        <v>1</v>
      </c>
      <c r="AF641">
        <f>IF(AND(AD641&gt;=0.4,AD641&lt;=0.6),1,0)</f>
        <v>0</v>
      </c>
      <c r="AG641">
        <f>IF(AND(AD641&gt;0.6,AD641&lt;0.9),1,0)</f>
        <v>0</v>
      </c>
      <c r="AH641">
        <f>1-AE641-AF641-AG641</f>
        <v>0</v>
      </c>
      <c r="AI641">
        <f>AE641*B641</f>
        <v>8</v>
      </c>
      <c r="AJ641">
        <f>AF641*B641</f>
        <v>0</v>
      </c>
      <c r="AK641">
        <f>AG641*B641</f>
        <v>0</v>
      </c>
      <c r="AL641">
        <f>AH641*B641</f>
        <v>0</v>
      </c>
      <c r="AM641" s="32">
        <v>2.3283749999999999</v>
      </c>
    </row>
    <row r="642" spans="1:39" x14ac:dyDescent="0.3">
      <c r="A642">
        <v>2843</v>
      </c>
      <c r="B642">
        <v>8</v>
      </c>
      <c r="C642" t="s">
        <v>11542</v>
      </c>
      <c r="D642" t="s">
        <v>5532</v>
      </c>
      <c r="E642">
        <v>35.75</v>
      </c>
      <c r="F642">
        <v>33</v>
      </c>
      <c r="G642">
        <v>39</v>
      </c>
      <c r="H642">
        <v>2008.75</v>
      </c>
      <c r="I642">
        <v>2007</v>
      </c>
      <c r="J642">
        <v>2011</v>
      </c>
      <c r="K642" t="s">
        <v>11543</v>
      </c>
      <c r="L642" t="s">
        <v>1409</v>
      </c>
      <c r="M642" s="15"/>
      <c r="N642" s="7"/>
      <c r="P642" t="s">
        <v>90</v>
      </c>
      <c r="Q642" s="5">
        <v>0.375</v>
      </c>
      <c r="R642" t="s">
        <v>71</v>
      </c>
      <c r="S642" s="5">
        <v>0.25</v>
      </c>
      <c r="T642" t="s">
        <v>86</v>
      </c>
      <c r="U642" s="5">
        <v>0.125</v>
      </c>
      <c r="V642" t="s">
        <v>87</v>
      </c>
      <c r="W642" s="5">
        <v>0.125</v>
      </c>
      <c r="X642" t="s">
        <v>103</v>
      </c>
      <c r="Y642" s="5">
        <v>0.125</v>
      </c>
      <c r="Z642" s="28">
        <v>2843</v>
      </c>
      <c r="AA642">
        <v>8</v>
      </c>
      <c r="AB642">
        <v>0.5</v>
      </c>
      <c r="AC642">
        <v>1</v>
      </c>
      <c r="AD642">
        <v>0.88500000000000001</v>
      </c>
      <c r="AE642">
        <f>IF(AD642&gt;=0.9,1,0)</f>
        <v>0</v>
      </c>
      <c r="AF642">
        <f>IF(AND(AD642&gt;=0.4,AD642&lt;=0.6),1,0)</f>
        <v>0</v>
      </c>
      <c r="AG642">
        <f>IF(AND(AD642&gt;0.6,AD642&lt;0.9),1,0)</f>
        <v>1</v>
      </c>
      <c r="AH642">
        <f>1-AE642-AF642-AG642</f>
        <v>0</v>
      </c>
      <c r="AI642">
        <f>AE642*B642</f>
        <v>0</v>
      </c>
      <c r="AJ642">
        <f>AF642*B642</f>
        <v>0</v>
      </c>
      <c r="AK642">
        <f>AG642*B642</f>
        <v>8</v>
      </c>
      <c r="AL642">
        <f>AH642*B642</f>
        <v>0</v>
      </c>
      <c r="AM642" s="32">
        <v>2.30775</v>
      </c>
    </row>
    <row r="643" spans="1:39" x14ac:dyDescent="0.3">
      <c r="A643">
        <v>2178</v>
      </c>
      <c r="B643">
        <v>8</v>
      </c>
      <c r="C643" t="s">
        <v>10939</v>
      </c>
      <c r="D643" t="s">
        <v>4941</v>
      </c>
      <c r="E643">
        <v>57.5</v>
      </c>
      <c r="F643">
        <v>52</v>
      </c>
      <c r="G643">
        <v>62</v>
      </c>
      <c r="H643">
        <v>2008.13</v>
      </c>
      <c r="I643">
        <v>2006</v>
      </c>
      <c r="J643">
        <v>2013</v>
      </c>
      <c r="K643" t="s">
        <v>10940</v>
      </c>
      <c r="L643" t="s">
        <v>1065</v>
      </c>
      <c r="M643" s="15"/>
      <c r="N643" s="7"/>
      <c r="P643" t="s">
        <v>4200</v>
      </c>
      <c r="Q643" s="5">
        <v>0.125</v>
      </c>
      <c r="R643" t="s">
        <v>4943</v>
      </c>
      <c r="S643" s="5">
        <v>0.125</v>
      </c>
      <c r="T643" t="s">
        <v>4942</v>
      </c>
      <c r="U643" s="5">
        <v>0.125</v>
      </c>
      <c r="V643" t="s">
        <v>4944</v>
      </c>
      <c r="W643" s="5">
        <v>0.125</v>
      </c>
      <c r="X643" t="s">
        <v>10941</v>
      </c>
      <c r="Y643" s="5">
        <v>0.125</v>
      </c>
      <c r="Z643" s="28">
        <v>2178</v>
      </c>
      <c r="AA643">
        <v>8</v>
      </c>
      <c r="AB643">
        <v>0.75</v>
      </c>
      <c r="AC643">
        <v>0.96199999999999997</v>
      </c>
      <c r="AD643">
        <v>0.85499999999999998</v>
      </c>
      <c r="AE643">
        <f>IF(AD643&gt;=0.9,1,0)</f>
        <v>0</v>
      </c>
      <c r="AF643">
        <f>IF(AND(AD643&gt;=0.4,AD643&lt;=0.6),1,0)</f>
        <v>0</v>
      </c>
      <c r="AG643">
        <f>IF(AND(AD643&gt;0.6,AD643&lt;0.9),1,0)</f>
        <v>1</v>
      </c>
      <c r="AH643">
        <f>1-AE643-AF643-AG643</f>
        <v>0</v>
      </c>
      <c r="AI643">
        <f>AE643*B643</f>
        <v>0</v>
      </c>
      <c r="AJ643">
        <f>AF643*B643</f>
        <v>0</v>
      </c>
      <c r="AK643">
        <f>AG643*B643</f>
        <v>8</v>
      </c>
      <c r="AL643">
        <f>AH643*B643</f>
        <v>0</v>
      </c>
      <c r="AM643" s="32">
        <v>2.5118749999999999</v>
      </c>
    </row>
    <row r="644" spans="1:39" x14ac:dyDescent="0.3">
      <c r="A644">
        <v>2232</v>
      </c>
      <c r="B644">
        <v>8</v>
      </c>
      <c r="C644" t="s">
        <v>10984</v>
      </c>
      <c r="D644" t="s">
        <v>10985</v>
      </c>
      <c r="E644">
        <v>45.38</v>
      </c>
      <c r="F644">
        <v>41</v>
      </c>
      <c r="G644">
        <v>49</v>
      </c>
      <c r="H644">
        <v>2006.63</v>
      </c>
      <c r="I644">
        <v>2006</v>
      </c>
      <c r="J644">
        <v>2008</v>
      </c>
      <c r="K644" t="s">
        <v>10986</v>
      </c>
      <c r="L644" t="s">
        <v>10987</v>
      </c>
      <c r="M644" s="15"/>
      <c r="N644" s="7"/>
      <c r="P644" t="s">
        <v>3936</v>
      </c>
      <c r="Q644" s="5">
        <v>0.25</v>
      </c>
      <c r="R644" t="s">
        <v>3800</v>
      </c>
      <c r="S644" s="5">
        <v>0.25</v>
      </c>
      <c r="T644" t="s">
        <v>140</v>
      </c>
      <c r="U644" s="5">
        <v>0.125</v>
      </c>
      <c r="V644" t="s">
        <v>4263</v>
      </c>
      <c r="W644" s="5">
        <v>0.125</v>
      </c>
      <c r="X644" t="s">
        <v>4969</v>
      </c>
      <c r="Y644" s="5">
        <v>0.125</v>
      </c>
      <c r="Z644" s="28">
        <v>2232</v>
      </c>
      <c r="AA644">
        <v>8</v>
      </c>
      <c r="AB644">
        <v>0.45</v>
      </c>
      <c r="AC644">
        <v>0.54300000000000004</v>
      </c>
      <c r="AD644">
        <v>0.51200000000000001</v>
      </c>
      <c r="AE644">
        <f>IF(AD644&gt;=0.9,1,0)</f>
        <v>0</v>
      </c>
      <c r="AF644">
        <f>IF(AND(AD644&gt;=0.4,AD644&lt;=0.6),1,0)</f>
        <v>1</v>
      </c>
      <c r="AG644">
        <f>IF(AND(AD644&gt;0.6,AD644&lt;0.9),1,0)</f>
        <v>0</v>
      </c>
      <c r="AH644">
        <f>1-AE644-AF644-AG644</f>
        <v>0</v>
      </c>
      <c r="AI644">
        <f>AE644*B644</f>
        <v>0</v>
      </c>
      <c r="AJ644">
        <f>AF644*B644</f>
        <v>8</v>
      </c>
      <c r="AK644">
        <f>AG644*B644</f>
        <v>0</v>
      </c>
      <c r="AL644">
        <f>AH644*B644</f>
        <v>0</v>
      </c>
      <c r="AM644" s="32">
        <v>2.9375</v>
      </c>
    </row>
    <row r="645" spans="1:39" x14ac:dyDescent="0.3">
      <c r="A645">
        <v>2289</v>
      </c>
      <c r="B645">
        <v>8</v>
      </c>
      <c r="C645" t="s">
        <v>11051</v>
      </c>
      <c r="D645" t="s">
        <v>11052</v>
      </c>
      <c r="E645">
        <v>25.88</v>
      </c>
      <c r="F645">
        <v>22</v>
      </c>
      <c r="G645">
        <v>30</v>
      </c>
      <c r="H645">
        <v>2009.38</v>
      </c>
      <c r="I645">
        <v>2006</v>
      </c>
      <c r="J645">
        <v>2018</v>
      </c>
      <c r="K645" t="s">
        <v>11053</v>
      </c>
      <c r="L645" t="s">
        <v>11054</v>
      </c>
      <c r="M645" s="15"/>
      <c r="N645" s="7"/>
      <c r="P645" t="s">
        <v>72</v>
      </c>
      <c r="Q645" s="5">
        <v>0.375</v>
      </c>
      <c r="R645" t="s">
        <v>74</v>
      </c>
      <c r="S645" s="5">
        <v>0.375</v>
      </c>
      <c r="T645" t="s">
        <v>73</v>
      </c>
      <c r="U645" s="5">
        <v>0.125</v>
      </c>
      <c r="V645" t="s">
        <v>79</v>
      </c>
      <c r="W645" s="5">
        <v>0.125</v>
      </c>
      <c r="Y645" s="5">
        <v>0</v>
      </c>
      <c r="Z645" s="28">
        <v>2289</v>
      </c>
      <c r="AA645">
        <v>8</v>
      </c>
      <c r="AB645">
        <v>0.65200000000000002</v>
      </c>
      <c r="AC645">
        <v>0.86199999999999999</v>
      </c>
      <c r="AD645">
        <v>0.74299999999999999</v>
      </c>
      <c r="AE645">
        <f>IF(AD645&gt;=0.9,1,0)</f>
        <v>0</v>
      </c>
      <c r="AF645">
        <f>IF(AND(AD645&gt;=0.4,AD645&lt;=0.6),1,0)</f>
        <v>0</v>
      </c>
      <c r="AG645">
        <f>IF(AND(AD645&gt;0.6,AD645&lt;0.9),1,0)</f>
        <v>1</v>
      </c>
      <c r="AH645">
        <f>1-AE645-AF645-AG645</f>
        <v>0</v>
      </c>
      <c r="AI645">
        <f>AE645*B645</f>
        <v>0</v>
      </c>
      <c r="AJ645">
        <f>AF645*B645</f>
        <v>0</v>
      </c>
      <c r="AK645">
        <f>AG645*B645</f>
        <v>8</v>
      </c>
      <c r="AL645">
        <f>AH645*B645</f>
        <v>0</v>
      </c>
      <c r="AM645" s="32">
        <v>2.5058750000000001</v>
      </c>
    </row>
    <row r="646" spans="1:39" x14ac:dyDescent="0.3">
      <c r="A646">
        <v>2324</v>
      </c>
      <c r="B646">
        <v>8</v>
      </c>
      <c r="C646" t="s">
        <v>11083</v>
      </c>
      <c r="D646" t="s">
        <v>5452</v>
      </c>
      <c r="E646">
        <v>22.63</v>
      </c>
      <c r="F646">
        <v>21</v>
      </c>
      <c r="G646">
        <v>29</v>
      </c>
      <c r="H646">
        <v>2008.13</v>
      </c>
      <c r="I646">
        <v>2006</v>
      </c>
      <c r="J646">
        <v>2015</v>
      </c>
      <c r="K646" t="s">
        <v>11084</v>
      </c>
      <c r="L646" t="s">
        <v>1345</v>
      </c>
      <c r="M646" s="15"/>
      <c r="N646" s="7"/>
      <c r="P646" t="s">
        <v>4594</v>
      </c>
      <c r="Q646" s="5">
        <v>0.5</v>
      </c>
      <c r="R646" t="s">
        <v>4347</v>
      </c>
      <c r="S646" s="5">
        <v>0.375</v>
      </c>
      <c r="T646" t="s">
        <v>4384</v>
      </c>
      <c r="U646" s="5">
        <v>0.125</v>
      </c>
      <c r="W646" s="5">
        <v>0</v>
      </c>
      <c r="Y646" s="5">
        <v>0</v>
      </c>
      <c r="Z646" s="28">
        <v>2324</v>
      </c>
      <c r="AA646">
        <v>8</v>
      </c>
      <c r="AB646">
        <v>0.45</v>
      </c>
      <c r="AC646">
        <v>0.55000000000000004</v>
      </c>
      <c r="AD646">
        <v>0.49099999999999999</v>
      </c>
      <c r="AE646">
        <f>IF(AD646&gt;=0.9,1,0)</f>
        <v>0</v>
      </c>
      <c r="AF646">
        <f>IF(AND(AD646&gt;=0.4,AD646&lt;=0.6),1,0)</f>
        <v>1</v>
      </c>
      <c r="AG646">
        <f>IF(AND(AD646&gt;0.6,AD646&lt;0.9),1,0)</f>
        <v>0</v>
      </c>
      <c r="AH646">
        <f>1-AE646-AF646-AG646</f>
        <v>0</v>
      </c>
      <c r="AI646">
        <f>AE646*B646</f>
        <v>0</v>
      </c>
      <c r="AJ646">
        <f>AF646*B646</f>
        <v>8</v>
      </c>
      <c r="AK646">
        <f>AG646*B646</f>
        <v>0</v>
      </c>
      <c r="AL646">
        <f>AH646*B646</f>
        <v>0</v>
      </c>
      <c r="AM646" s="32">
        <v>2.5728749999999998</v>
      </c>
    </row>
    <row r="647" spans="1:39" x14ac:dyDescent="0.3">
      <c r="A647">
        <v>2365</v>
      </c>
      <c r="B647">
        <v>8</v>
      </c>
      <c r="C647" t="s">
        <v>5202</v>
      </c>
      <c r="D647" t="s">
        <v>5203</v>
      </c>
      <c r="E647">
        <v>30</v>
      </c>
      <c r="F647">
        <v>26</v>
      </c>
      <c r="G647">
        <v>34</v>
      </c>
      <c r="H647">
        <v>2009.38</v>
      </c>
      <c r="I647">
        <v>2006</v>
      </c>
      <c r="J647">
        <v>2015</v>
      </c>
      <c r="K647" t="s">
        <v>1207</v>
      </c>
      <c r="L647" t="s">
        <v>1208</v>
      </c>
      <c r="M647" s="15"/>
      <c r="N647" s="7"/>
      <c r="P647" t="s">
        <v>5207</v>
      </c>
      <c r="Q647" s="5">
        <v>0.375</v>
      </c>
      <c r="R647" t="s">
        <v>5206</v>
      </c>
      <c r="S647" s="5">
        <v>0.25</v>
      </c>
      <c r="T647" t="s">
        <v>5144</v>
      </c>
      <c r="U647" s="5">
        <v>0.125</v>
      </c>
      <c r="V647" t="s">
        <v>5205</v>
      </c>
      <c r="W647" s="5">
        <v>0.125</v>
      </c>
      <c r="X647" t="s">
        <v>5204</v>
      </c>
      <c r="Y647" s="5">
        <v>0.125</v>
      </c>
      <c r="Z647" s="28">
        <v>2365</v>
      </c>
      <c r="AA647">
        <v>8</v>
      </c>
      <c r="AB647">
        <v>0.875</v>
      </c>
      <c r="AC647">
        <v>0.93799999999999994</v>
      </c>
      <c r="AD647">
        <v>0.90100000000000002</v>
      </c>
      <c r="AE647">
        <f>IF(AD647&gt;=0.9,1,0)</f>
        <v>1</v>
      </c>
      <c r="AF647">
        <f>IF(AND(AD647&gt;=0.4,AD647&lt;=0.6),1,0)</f>
        <v>0</v>
      </c>
      <c r="AG647">
        <f>IF(AND(AD647&gt;0.6,AD647&lt;0.9),1,0)</f>
        <v>0</v>
      </c>
      <c r="AH647">
        <f>1-AE647-AF647-AG647</f>
        <v>0</v>
      </c>
      <c r="AI647">
        <f>AE647*B647</f>
        <v>8</v>
      </c>
      <c r="AJ647">
        <f>AF647*B647</f>
        <v>0</v>
      </c>
      <c r="AK647">
        <f>AG647*B647</f>
        <v>0</v>
      </c>
      <c r="AL647">
        <f>AH647*B647</f>
        <v>0</v>
      </c>
      <c r="AM647" s="32">
        <v>2.5655000000000001</v>
      </c>
    </row>
    <row r="648" spans="1:39" x14ac:dyDescent="0.3">
      <c r="A648">
        <v>1935</v>
      </c>
      <c r="B648">
        <v>8</v>
      </c>
      <c r="C648" t="s">
        <v>4958</v>
      </c>
      <c r="D648" t="s">
        <v>4959</v>
      </c>
      <c r="E648">
        <v>27.13</v>
      </c>
      <c r="F648">
        <v>25</v>
      </c>
      <c r="G648">
        <v>31</v>
      </c>
      <c r="H648">
        <v>2008.88</v>
      </c>
      <c r="I648">
        <v>2005</v>
      </c>
      <c r="J648">
        <v>2011</v>
      </c>
      <c r="K648" t="s">
        <v>1069</v>
      </c>
      <c r="L648" t="s">
        <v>1070</v>
      </c>
      <c r="M648" s="15"/>
      <c r="N648" s="7"/>
      <c r="P648" t="s">
        <v>3855</v>
      </c>
      <c r="Q648" s="5">
        <v>1</v>
      </c>
      <c r="S648" s="5">
        <v>0</v>
      </c>
      <c r="U648" s="5">
        <v>0</v>
      </c>
      <c r="W648" s="5">
        <v>0</v>
      </c>
      <c r="Y648" s="5">
        <v>0</v>
      </c>
      <c r="Z648" s="28">
        <v>1935</v>
      </c>
      <c r="AA648">
        <v>8</v>
      </c>
      <c r="AB648">
        <v>0.41699999999999998</v>
      </c>
      <c r="AC648">
        <v>0.56699999999999995</v>
      </c>
      <c r="AD648">
        <v>0.48499999999999999</v>
      </c>
      <c r="AE648">
        <f>IF(AD648&gt;=0.9,1,0)</f>
        <v>0</v>
      </c>
      <c r="AF648">
        <f>IF(AND(AD648&gt;=0.4,AD648&lt;=0.6),1,0)</f>
        <v>1</v>
      </c>
      <c r="AG648">
        <f>IF(AND(AD648&gt;0.6,AD648&lt;0.9),1,0)</f>
        <v>0</v>
      </c>
      <c r="AH648">
        <f>1-AE648-AF648-AG648</f>
        <v>0</v>
      </c>
      <c r="AI648">
        <f>AE648*B648</f>
        <v>0</v>
      </c>
      <c r="AJ648">
        <f>AF648*B648</f>
        <v>8</v>
      </c>
      <c r="AK648">
        <f>AG648*B648</f>
        <v>0</v>
      </c>
      <c r="AL648">
        <f>AH648*B648</f>
        <v>0</v>
      </c>
      <c r="AM648" s="32">
        <v>2.6683750000000002</v>
      </c>
    </row>
    <row r="649" spans="1:39" x14ac:dyDescent="0.3">
      <c r="A649">
        <v>1957</v>
      </c>
      <c r="B649">
        <v>8</v>
      </c>
      <c r="C649" t="s">
        <v>4972</v>
      </c>
      <c r="D649" t="s">
        <v>4973</v>
      </c>
      <c r="E649">
        <v>35.25</v>
      </c>
      <c r="F649">
        <v>29</v>
      </c>
      <c r="G649">
        <v>43</v>
      </c>
      <c r="H649">
        <v>2008.38</v>
      </c>
      <c r="I649">
        <v>2005</v>
      </c>
      <c r="J649">
        <v>2012</v>
      </c>
      <c r="K649" t="s">
        <v>1075</v>
      </c>
      <c r="L649" t="s">
        <v>1075</v>
      </c>
      <c r="M649" s="15"/>
      <c r="N649" s="7"/>
      <c r="P649" t="s">
        <v>4837</v>
      </c>
      <c r="Q649" s="5">
        <v>0.875</v>
      </c>
      <c r="R649" t="s">
        <v>4836</v>
      </c>
      <c r="S649" s="5">
        <v>0.125</v>
      </c>
      <c r="U649" s="5">
        <v>0</v>
      </c>
      <c r="W649" s="5">
        <v>0</v>
      </c>
      <c r="Y649" s="5">
        <v>0</v>
      </c>
      <c r="Z649" s="28">
        <v>1957</v>
      </c>
      <c r="AA649">
        <v>8</v>
      </c>
      <c r="AB649">
        <v>0.92900000000000005</v>
      </c>
      <c r="AC649">
        <v>0.97599999999999998</v>
      </c>
      <c r="AD649">
        <v>0.94699999999999995</v>
      </c>
      <c r="AE649">
        <f>IF(AD649&gt;=0.9,1,0)</f>
        <v>1</v>
      </c>
      <c r="AF649">
        <f>IF(AND(AD649&gt;=0.4,AD649&lt;=0.6),1,0)</f>
        <v>0</v>
      </c>
      <c r="AG649">
        <f>IF(AND(AD649&gt;0.6,AD649&lt;0.9),1,0)</f>
        <v>0</v>
      </c>
      <c r="AH649">
        <f>1-AE649-AF649-AG649</f>
        <v>0</v>
      </c>
      <c r="AI649">
        <f>AE649*B649</f>
        <v>8</v>
      </c>
      <c r="AJ649">
        <f>AF649*B649</f>
        <v>0</v>
      </c>
      <c r="AK649">
        <f>AG649*B649</f>
        <v>0</v>
      </c>
      <c r="AL649">
        <f>AH649*B649</f>
        <v>0</v>
      </c>
      <c r="AM649" s="32">
        <v>2.8835000000000002</v>
      </c>
    </row>
    <row r="650" spans="1:39" x14ac:dyDescent="0.3">
      <c r="A650">
        <v>1979</v>
      </c>
      <c r="B650">
        <v>8</v>
      </c>
      <c r="C650" t="s">
        <v>4980</v>
      </c>
      <c r="D650" t="s">
        <v>4981</v>
      </c>
      <c r="E650">
        <v>24.75</v>
      </c>
      <c r="F650">
        <v>20</v>
      </c>
      <c r="G650">
        <v>31</v>
      </c>
      <c r="H650">
        <v>2006.75</v>
      </c>
      <c r="I650">
        <v>2005</v>
      </c>
      <c r="J650">
        <v>2010</v>
      </c>
      <c r="K650" t="s">
        <v>1079</v>
      </c>
      <c r="L650" t="s">
        <v>1080</v>
      </c>
      <c r="M650" s="15"/>
      <c r="N650" s="7"/>
      <c r="P650" t="s">
        <v>74</v>
      </c>
      <c r="Q650" s="5">
        <v>0.875</v>
      </c>
      <c r="R650" t="s">
        <v>3817</v>
      </c>
      <c r="S650" s="5">
        <v>0.125</v>
      </c>
      <c r="U650" s="5">
        <v>0</v>
      </c>
      <c r="W650" s="5">
        <v>0</v>
      </c>
      <c r="Y650" s="5">
        <v>0</v>
      </c>
      <c r="Z650" s="28">
        <v>1979</v>
      </c>
      <c r="AA650">
        <v>8</v>
      </c>
      <c r="AB650">
        <v>0.8</v>
      </c>
      <c r="AC650">
        <v>0.91700000000000004</v>
      </c>
      <c r="AD650">
        <v>0.877</v>
      </c>
      <c r="AE650">
        <f>IF(AD650&gt;=0.9,1,0)</f>
        <v>0</v>
      </c>
      <c r="AF650">
        <f>IF(AND(AD650&gt;=0.4,AD650&lt;=0.6),1,0)</f>
        <v>0</v>
      </c>
      <c r="AG650">
        <f>IF(AND(AD650&gt;0.6,AD650&lt;0.9),1,0)</f>
        <v>1</v>
      </c>
      <c r="AH650">
        <f>1-AE650-AF650-AG650</f>
        <v>0</v>
      </c>
      <c r="AI650">
        <f>AE650*B650</f>
        <v>0</v>
      </c>
      <c r="AJ650">
        <f>AF650*B650</f>
        <v>0</v>
      </c>
      <c r="AK650">
        <f>AG650*B650</f>
        <v>8</v>
      </c>
      <c r="AL650">
        <f>AH650*B650</f>
        <v>0</v>
      </c>
      <c r="AM650" s="32">
        <v>2.8583750000000001</v>
      </c>
    </row>
    <row r="651" spans="1:39" x14ac:dyDescent="0.3">
      <c r="A651">
        <v>2008</v>
      </c>
      <c r="B651">
        <v>8</v>
      </c>
      <c r="C651" t="s">
        <v>10776</v>
      </c>
      <c r="D651" t="s">
        <v>10777</v>
      </c>
      <c r="E651">
        <v>20.25</v>
      </c>
      <c r="F651">
        <v>20</v>
      </c>
      <c r="G651">
        <v>21</v>
      </c>
      <c r="H651">
        <v>2005.13</v>
      </c>
      <c r="I651">
        <v>2005</v>
      </c>
      <c r="J651">
        <v>2006</v>
      </c>
      <c r="K651" t="s">
        <v>10778</v>
      </c>
      <c r="L651" t="s">
        <v>10779</v>
      </c>
      <c r="M651" s="15"/>
      <c r="N651" s="7"/>
      <c r="P651" t="s">
        <v>10780</v>
      </c>
      <c r="Q651" s="5">
        <v>1</v>
      </c>
      <c r="S651" s="5">
        <v>0</v>
      </c>
      <c r="U651" s="5">
        <v>0</v>
      </c>
      <c r="W651" s="5">
        <v>0</v>
      </c>
      <c r="Y651" s="5">
        <v>0</v>
      </c>
      <c r="Z651" s="28">
        <v>2008</v>
      </c>
      <c r="AA651">
        <v>8</v>
      </c>
      <c r="AB651">
        <v>0.36799999999999999</v>
      </c>
      <c r="AC651">
        <v>0.47399999999999998</v>
      </c>
      <c r="AD651">
        <v>0.42899999999999999</v>
      </c>
      <c r="AE651">
        <f>IF(AD651&gt;=0.9,1,0)</f>
        <v>0</v>
      </c>
      <c r="AF651">
        <f>IF(AND(AD651&gt;=0.4,AD651&lt;=0.6),1,0)</f>
        <v>1</v>
      </c>
      <c r="AG651">
        <f>IF(AND(AD651&gt;0.6,AD651&lt;0.9),1,0)</f>
        <v>0</v>
      </c>
      <c r="AH651">
        <f>1-AE651-AF651-AG651</f>
        <v>0</v>
      </c>
      <c r="AI651">
        <f>AE651*B651</f>
        <v>0</v>
      </c>
      <c r="AJ651">
        <f>AF651*B651</f>
        <v>8</v>
      </c>
      <c r="AK651">
        <f>AG651*B651</f>
        <v>0</v>
      </c>
      <c r="AL651">
        <f>AH651*B651</f>
        <v>0</v>
      </c>
      <c r="AM651" s="32">
        <v>1.408625</v>
      </c>
    </row>
    <row r="652" spans="1:39" x14ac:dyDescent="0.3">
      <c r="A652">
        <v>2046</v>
      </c>
      <c r="B652">
        <v>8</v>
      </c>
      <c r="C652" t="s">
        <v>10798</v>
      </c>
      <c r="D652" t="s">
        <v>10799</v>
      </c>
      <c r="E652">
        <v>22.25</v>
      </c>
      <c r="F652">
        <v>20</v>
      </c>
      <c r="G652">
        <v>26</v>
      </c>
      <c r="H652">
        <v>2008.13</v>
      </c>
      <c r="I652">
        <v>2005</v>
      </c>
      <c r="J652">
        <v>2009</v>
      </c>
      <c r="K652" t="s">
        <v>10800</v>
      </c>
      <c r="L652" t="s">
        <v>10801</v>
      </c>
      <c r="M652" s="15"/>
      <c r="N652" s="7"/>
      <c r="P652" t="s">
        <v>5032</v>
      </c>
      <c r="Q652" s="5">
        <v>0.5</v>
      </c>
      <c r="R652" t="s">
        <v>5653</v>
      </c>
      <c r="S652" s="5">
        <v>0.125</v>
      </c>
      <c r="T652" t="s">
        <v>3947</v>
      </c>
      <c r="U652" s="5">
        <v>0.125</v>
      </c>
      <c r="V652" t="s">
        <v>3949</v>
      </c>
      <c r="W652" s="5">
        <v>0.125</v>
      </c>
      <c r="X652" t="s">
        <v>3927</v>
      </c>
      <c r="Y652" s="5">
        <v>0.125</v>
      </c>
      <c r="Z652" s="28">
        <v>2046</v>
      </c>
      <c r="AA652">
        <v>8</v>
      </c>
      <c r="AB652">
        <v>0.42899999999999999</v>
      </c>
      <c r="AC652">
        <v>0.55000000000000004</v>
      </c>
      <c r="AD652">
        <v>0.50700000000000001</v>
      </c>
      <c r="AE652">
        <f>IF(AD652&gt;=0.9,1,0)</f>
        <v>0</v>
      </c>
      <c r="AF652">
        <f>IF(AND(AD652&gt;=0.4,AD652&lt;=0.6),1,0)</f>
        <v>1</v>
      </c>
      <c r="AG652">
        <f>IF(AND(AD652&gt;0.6,AD652&lt;0.9),1,0)</f>
        <v>0</v>
      </c>
      <c r="AH652">
        <f>1-AE652-AF652-AG652</f>
        <v>0</v>
      </c>
      <c r="AI652">
        <f>AE652*B652</f>
        <v>0</v>
      </c>
      <c r="AJ652">
        <f>AF652*B652</f>
        <v>8</v>
      </c>
      <c r="AK652">
        <f>AG652*B652</f>
        <v>0</v>
      </c>
      <c r="AL652">
        <f>AH652*B652</f>
        <v>0</v>
      </c>
      <c r="AM652" s="32">
        <v>2.8046250000000001</v>
      </c>
    </row>
    <row r="653" spans="1:39" x14ac:dyDescent="0.3">
      <c r="A653">
        <v>2078</v>
      </c>
      <c r="B653">
        <v>8</v>
      </c>
      <c r="C653" t="s">
        <v>10832</v>
      </c>
      <c r="D653" t="s">
        <v>4121</v>
      </c>
      <c r="E653">
        <v>47.13</v>
      </c>
      <c r="F653">
        <v>34</v>
      </c>
      <c r="G653">
        <v>61</v>
      </c>
      <c r="H653">
        <v>2007.38</v>
      </c>
      <c r="I653">
        <v>2005</v>
      </c>
      <c r="J653">
        <v>2011</v>
      </c>
      <c r="K653" t="s">
        <v>10833</v>
      </c>
      <c r="L653" t="s">
        <v>532</v>
      </c>
      <c r="M653" s="15"/>
      <c r="N653" s="7"/>
      <c r="P653" t="s">
        <v>3826</v>
      </c>
      <c r="Q653" s="5">
        <v>0.25</v>
      </c>
      <c r="R653" t="s">
        <v>3842</v>
      </c>
      <c r="S653" s="5">
        <v>0.125</v>
      </c>
      <c r="T653" t="s">
        <v>138</v>
      </c>
      <c r="U653" s="5">
        <v>0.125</v>
      </c>
      <c r="V653" t="s">
        <v>4122</v>
      </c>
      <c r="W653" s="5">
        <v>0.125</v>
      </c>
      <c r="X653" t="s">
        <v>3851</v>
      </c>
      <c r="Y653" s="5">
        <v>0.125</v>
      </c>
      <c r="Z653" s="28">
        <v>2078</v>
      </c>
      <c r="AA653">
        <v>8</v>
      </c>
      <c r="AB653">
        <v>0.75800000000000001</v>
      </c>
      <c r="AC653">
        <v>0.87</v>
      </c>
      <c r="AD653">
        <v>0.81899999999999995</v>
      </c>
      <c r="AE653">
        <f>IF(AD653&gt;=0.9,1,0)</f>
        <v>0</v>
      </c>
      <c r="AF653">
        <f>IF(AND(AD653&gt;=0.4,AD653&lt;=0.6),1,0)</f>
        <v>0</v>
      </c>
      <c r="AG653">
        <f>IF(AND(AD653&gt;0.6,AD653&lt;0.9),1,0)</f>
        <v>1</v>
      </c>
      <c r="AH653">
        <f>1-AE653-AF653-AG653</f>
        <v>0</v>
      </c>
      <c r="AI653">
        <f>AE653*B653</f>
        <v>0</v>
      </c>
      <c r="AJ653">
        <f>AF653*B653</f>
        <v>0</v>
      </c>
      <c r="AK653">
        <f>AG653*B653</f>
        <v>8</v>
      </c>
      <c r="AL653">
        <f>AH653*B653</f>
        <v>0</v>
      </c>
      <c r="AM653" s="32">
        <v>2.6338750000000002</v>
      </c>
    </row>
    <row r="654" spans="1:39" x14ac:dyDescent="0.3">
      <c r="A654">
        <v>1710</v>
      </c>
      <c r="B654">
        <v>8</v>
      </c>
      <c r="C654" t="s">
        <v>10491</v>
      </c>
      <c r="D654" t="s">
        <v>10492</v>
      </c>
      <c r="E654">
        <v>23.38</v>
      </c>
      <c r="F654">
        <v>20</v>
      </c>
      <c r="G654">
        <v>28</v>
      </c>
      <c r="H654">
        <v>2006.88</v>
      </c>
      <c r="I654">
        <v>2004</v>
      </c>
      <c r="J654">
        <v>2012</v>
      </c>
      <c r="K654" t="s">
        <v>10493</v>
      </c>
      <c r="L654" t="s">
        <v>10494</v>
      </c>
      <c r="M654" s="15"/>
      <c r="N654" s="7"/>
      <c r="P654" t="s">
        <v>4837</v>
      </c>
      <c r="Q654" s="5">
        <v>0.75</v>
      </c>
      <c r="R654" t="s">
        <v>4836</v>
      </c>
      <c r="S654" s="5">
        <v>0.125</v>
      </c>
      <c r="T654" t="s">
        <v>10495</v>
      </c>
      <c r="U654" s="5">
        <v>0.125</v>
      </c>
      <c r="W654" s="5">
        <v>0</v>
      </c>
      <c r="Y654" s="5">
        <v>0</v>
      </c>
      <c r="Z654" s="28">
        <v>1710</v>
      </c>
      <c r="AA654">
        <v>8</v>
      </c>
      <c r="AB654">
        <v>0.75</v>
      </c>
      <c r="AC654">
        <v>0.90500000000000003</v>
      </c>
      <c r="AD654">
        <v>0.83699999999999997</v>
      </c>
      <c r="AE654">
        <f>IF(AD654&gt;=0.9,1,0)</f>
        <v>0</v>
      </c>
      <c r="AF654">
        <f>IF(AND(AD654&gt;=0.4,AD654&lt;=0.6),1,0)</f>
        <v>0</v>
      </c>
      <c r="AG654">
        <f>IF(AND(AD654&gt;0.6,AD654&lt;0.9),1,0)</f>
        <v>1</v>
      </c>
      <c r="AH654">
        <f>1-AE654-AF654-AG654</f>
        <v>0</v>
      </c>
      <c r="AI654">
        <f>AE654*B654</f>
        <v>0</v>
      </c>
      <c r="AJ654">
        <f>AF654*B654</f>
        <v>0</v>
      </c>
      <c r="AK654">
        <f>AG654*B654</f>
        <v>8</v>
      </c>
      <c r="AL654">
        <f>AH654*B654</f>
        <v>0</v>
      </c>
      <c r="AM654" s="32">
        <v>2.9646249999999998</v>
      </c>
    </row>
    <row r="655" spans="1:39" x14ac:dyDescent="0.3">
      <c r="A655">
        <v>1886</v>
      </c>
      <c r="B655">
        <v>8</v>
      </c>
      <c r="C655" t="s">
        <v>4922</v>
      </c>
      <c r="D655" t="s">
        <v>4923</v>
      </c>
      <c r="E655">
        <v>23</v>
      </c>
      <c r="F655">
        <v>20</v>
      </c>
      <c r="G655">
        <v>27</v>
      </c>
      <c r="H655">
        <v>2004.75</v>
      </c>
      <c r="I655">
        <v>2004</v>
      </c>
      <c r="J655">
        <v>2007</v>
      </c>
      <c r="K655" t="s">
        <v>1047</v>
      </c>
      <c r="L655" t="s">
        <v>1048</v>
      </c>
      <c r="M655" s="15"/>
      <c r="N655" s="7"/>
      <c r="P655" t="s">
        <v>132</v>
      </c>
      <c r="Q655" s="5">
        <v>0.625</v>
      </c>
      <c r="R655" t="s">
        <v>56</v>
      </c>
      <c r="S655" s="5">
        <v>0.25</v>
      </c>
      <c r="T655" t="s">
        <v>90</v>
      </c>
      <c r="U655" s="5">
        <v>0.125</v>
      </c>
      <c r="W655" s="5">
        <v>0</v>
      </c>
      <c r="Y655" s="5">
        <v>0</v>
      </c>
      <c r="Z655" s="28">
        <v>1886</v>
      </c>
      <c r="AA655">
        <v>8</v>
      </c>
      <c r="AB655">
        <v>0.79200000000000004</v>
      </c>
      <c r="AC655">
        <v>0.96199999999999997</v>
      </c>
      <c r="AD655">
        <v>0.92200000000000004</v>
      </c>
      <c r="AE655">
        <f>IF(AD655&gt;=0.9,1,0)</f>
        <v>1</v>
      </c>
      <c r="AF655">
        <f>IF(AND(AD655&gt;=0.4,AD655&lt;=0.6),1,0)</f>
        <v>0</v>
      </c>
      <c r="AG655">
        <f>IF(AND(AD655&gt;0.6,AD655&lt;0.9),1,0)</f>
        <v>0</v>
      </c>
      <c r="AH655">
        <f>1-AE655-AF655-AG655</f>
        <v>0</v>
      </c>
      <c r="AI655">
        <f>AE655*B655</f>
        <v>8</v>
      </c>
      <c r="AJ655">
        <f>AF655*B655</f>
        <v>0</v>
      </c>
      <c r="AK655">
        <f>AG655*B655</f>
        <v>0</v>
      </c>
      <c r="AL655">
        <f>AH655*B655</f>
        <v>0</v>
      </c>
      <c r="AM655" s="32">
        <v>2.3127499999999999</v>
      </c>
    </row>
    <row r="656" spans="1:39" x14ac:dyDescent="0.3">
      <c r="A656">
        <v>1548</v>
      </c>
      <c r="B656">
        <v>8</v>
      </c>
      <c r="C656" t="s">
        <v>4725</v>
      </c>
      <c r="D656" t="s">
        <v>10324</v>
      </c>
      <c r="E656">
        <v>97.13</v>
      </c>
      <c r="F656">
        <v>92</v>
      </c>
      <c r="G656">
        <v>100</v>
      </c>
      <c r="H656">
        <v>2004.75</v>
      </c>
      <c r="I656">
        <v>2003</v>
      </c>
      <c r="J656">
        <v>2007</v>
      </c>
      <c r="K656" t="s">
        <v>913</v>
      </c>
      <c r="L656" t="s">
        <v>10325</v>
      </c>
      <c r="M656" s="15"/>
      <c r="N656" s="7"/>
      <c r="P656" t="s">
        <v>4606</v>
      </c>
      <c r="Q656" s="5">
        <v>0.5</v>
      </c>
      <c r="R656" t="s">
        <v>4726</v>
      </c>
      <c r="S656" s="5">
        <v>0.125</v>
      </c>
      <c r="T656" t="s">
        <v>4727</v>
      </c>
      <c r="U656" s="5">
        <v>0.125</v>
      </c>
      <c r="V656" t="s">
        <v>4729</v>
      </c>
      <c r="W656" s="5">
        <v>0.125</v>
      </c>
      <c r="X656" t="s">
        <v>4728</v>
      </c>
      <c r="Y656" s="5">
        <v>0.125</v>
      </c>
      <c r="Z656" s="28">
        <v>1548</v>
      </c>
      <c r="AA656">
        <v>8</v>
      </c>
      <c r="AB656">
        <v>0.51100000000000001</v>
      </c>
      <c r="AC656">
        <v>0.58799999999999997</v>
      </c>
      <c r="AD656">
        <v>0.54400000000000004</v>
      </c>
      <c r="AE656">
        <f>IF(AD656&gt;=0.9,1,0)</f>
        <v>0</v>
      </c>
      <c r="AF656">
        <f>IF(AND(AD656&gt;=0.4,AD656&lt;=0.6),1,0)</f>
        <v>1</v>
      </c>
      <c r="AG656">
        <f>IF(AND(AD656&gt;0.6,AD656&lt;0.9),1,0)</f>
        <v>0</v>
      </c>
      <c r="AH656">
        <f>1-AE656-AF656-AG656</f>
        <v>0</v>
      </c>
      <c r="AI656">
        <f>AE656*B656</f>
        <v>0</v>
      </c>
      <c r="AJ656">
        <f>AF656*B656</f>
        <v>8</v>
      </c>
      <c r="AK656">
        <f>AG656*B656</f>
        <v>0</v>
      </c>
      <c r="AL656">
        <f>AH656*B656</f>
        <v>0</v>
      </c>
      <c r="AM656" s="32">
        <v>2.8846250000000002</v>
      </c>
    </row>
    <row r="657" spans="1:39" x14ac:dyDescent="0.3">
      <c r="A657">
        <v>1306</v>
      </c>
      <c r="B657">
        <v>8</v>
      </c>
      <c r="C657" t="s">
        <v>4578</v>
      </c>
      <c r="D657" t="s">
        <v>4579</v>
      </c>
      <c r="E657">
        <v>45.88</v>
      </c>
      <c r="F657">
        <v>40</v>
      </c>
      <c r="G657">
        <v>55</v>
      </c>
      <c r="H657">
        <v>2004.38</v>
      </c>
      <c r="I657">
        <v>2002</v>
      </c>
      <c r="J657">
        <v>2006</v>
      </c>
      <c r="K657" t="s">
        <v>830</v>
      </c>
      <c r="L657" t="s">
        <v>831</v>
      </c>
      <c r="M657" s="15"/>
      <c r="N657" s="7"/>
      <c r="P657" t="s">
        <v>3953</v>
      </c>
      <c r="Q657" s="5">
        <v>0.375</v>
      </c>
      <c r="R657" t="s">
        <v>25</v>
      </c>
      <c r="S657" s="5">
        <v>0.25</v>
      </c>
      <c r="T657" t="s">
        <v>3999</v>
      </c>
      <c r="U657" s="5">
        <v>0.125</v>
      </c>
      <c r="V657" t="s">
        <v>4256</v>
      </c>
      <c r="W657" s="5">
        <v>0.125</v>
      </c>
      <c r="X657" t="s">
        <v>4130</v>
      </c>
      <c r="Y657" s="5">
        <v>0.125</v>
      </c>
      <c r="Z657" s="28">
        <v>1306</v>
      </c>
      <c r="AA657">
        <v>8</v>
      </c>
      <c r="AB657">
        <v>0.48699999999999999</v>
      </c>
      <c r="AC657">
        <v>0.56499999999999995</v>
      </c>
      <c r="AD657">
        <v>0.51700000000000002</v>
      </c>
      <c r="AE657">
        <f>IF(AD657&gt;=0.9,1,0)</f>
        <v>0</v>
      </c>
      <c r="AF657">
        <f>IF(AND(AD657&gt;=0.4,AD657&lt;=0.6),1,0)</f>
        <v>1</v>
      </c>
      <c r="AG657">
        <f>IF(AND(AD657&gt;0.6,AD657&lt;0.9),1,0)</f>
        <v>0</v>
      </c>
      <c r="AH657">
        <f>1-AE657-AF657-AG657</f>
        <v>0</v>
      </c>
      <c r="AI657">
        <f>AE657*B657</f>
        <v>0</v>
      </c>
      <c r="AJ657">
        <f>AF657*B657</f>
        <v>8</v>
      </c>
      <c r="AK657">
        <f>AG657*B657</f>
        <v>0</v>
      </c>
      <c r="AL657">
        <f>AH657*B657</f>
        <v>0</v>
      </c>
      <c r="AM657" s="32">
        <v>2.5831249999999999</v>
      </c>
    </row>
    <row r="658" spans="1:39" x14ac:dyDescent="0.3">
      <c r="A658">
        <v>1411</v>
      </c>
      <c r="B658">
        <v>8</v>
      </c>
      <c r="C658" t="s">
        <v>4645</v>
      </c>
      <c r="D658" t="s">
        <v>4646</v>
      </c>
      <c r="E658">
        <v>89.13</v>
      </c>
      <c r="F658">
        <v>78</v>
      </c>
      <c r="G658">
        <v>98</v>
      </c>
      <c r="H658">
        <v>2004</v>
      </c>
      <c r="I658">
        <v>2002</v>
      </c>
      <c r="J658">
        <v>2006</v>
      </c>
      <c r="K658" t="s">
        <v>869</v>
      </c>
      <c r="L658" t="s">
        <v>870</v>
      </c>
      <c r="M658" s="15"/>
      <c r="N658" s="7"/>
      <c r="P658" t="s">
        <v>90</v>
      </c>
      <c r="Q658" s="5">
        <v>0.75</v>
      </c>
      <c r="R658" t="s">
        <v>71</v>
      </c>
      <c r="S658" s="5">
        <v>0.125</v>
      </c>
      <c r="T658" t="s">
        <v>77</v>
      </c>
      <c r="U658" s="5">
        <v>0.125</v>
      </c>
      <c r="W658" s="5">
        <v>0</v>
      </c>
      <c r="Y658" s="5">
        <v>0</v>
      </c>
      <c r="Z658" s="28">
        <v>1411</v>
      </c>
      <c r="AA658">
        <v>8</v>
      </c>
      <c r="AB658">
        <v>0.84899999999999998</v>
      </c>
      <c r="AC658">
        <v>0.88300000000000001</v>
      </c>
      <c r="AD658">
        <v>0.86799999999999999</v>
      </c>
      <c r="AE658">
        <f>IF(AD658&gt;=0.9,1,0)</f>
        <v>0</v>
      </c>
      <c r="AF658">
        <f>IF(AND(AD658&gt;=0.4,AD658&lt;=0.6),1,0)</f>
        <v>0</v>
      </c>
      <c r="AG658">
        <f>IF(AND(AD658&gt;0.6,AD658&lt;0.9),1,0)</f>
        <v>1</v>
      </c>
      <c r="AH658">
        <f>1-AE658-AF658-AG658</f>
        <v>0</v>
      </c>
      <c r="AI658">
        <f>AE658*B658</f>
        <v>0</v>
      </c>
      <c r="AJ658">
        <f>AF658*B658</f>
        <v>0</v>
      </c>
      <c r="AK658">
        <f>AG658*B658</f>
        <v>8</v>
      </c>
      <c r="AL658">
        <f>AH658*B658</f>
        <v>0</v>
      </c>
      <c r="AM658" s="32">
        <v>2.3881250000000001</v>
      </c>
    </row>
    <row r="659" spans="1:39" x14ac:dyDescent="0.3">
      <c r="A659">
        <v>1423</v>
      </c>
      <c r="B659">
        <v>8</v>
      </c>
      <c r="C659" t="s">
        <v>10235</v>
      </c>
      <c r="D659" t="s">
        <v>4847</v>
      </c>
      <c r="E659">
        <v>27.5</v>
      </c>
      <c r="F659">
        <v>24</v>
      </c>
      <c r="G659">
        <v>32</v>
      </c>
      <c r="H659">
        <v>2005.25</v>
      </c>
      <c r="I659">
        <v>2002</v>
      </c>
      <c r="J659">
        <v>2008</v>
      </c>
      <c r="K659" t="s">
        <v>10236</v>
      </c>
      <c r="L659" t="s">
        <v>994</v>
      </c>
      <c r="M659" s="15"/>
      <c r="N659" s="7"/>
      <c r="P659" t="s">
        <v>71</v>
      </c>
      <c r="Q659" s="5">
        <v>0.375</v>
      </c>
      <c r="R659" t="s">
        <v>86</v>
      </c>
      <c r="S659" s="5">
        <v>0.25</v>
      </c>
      <c r="T659" t="s">
        <v>103</v>
      </c>
      <c r="U659" s="5">
        <v>0.125</v>
      </c>
      <c r="V659" t="s">
        <v>15</v>
      </c>
      <c r="W659" s="5">
        <v>0.125</v>
      </c>
      <c r="X659" t="s">
        <v>195</v>
      </c>
      <c r="Y659" s="5">
        <v>0.125</v>
      </c>
      <c r="Z659" s="28">
        <v>1423</v>
      </c>
      <c r="AA659">
        <v>8</v>
      </c>
      <c r="AB659">
        <v>0.96199999999999997</v>
      </c>
      <c r="AC659">
        <v>1</v>
      </c>
      <c r="AD659">
        <v>0.99099999999999999</v>
      </c>
      <c r="AE659">
        <f>IF(AD659&gt;=0.9,1,0)</f>
        <v>1</v>
      </c>
      <c r="AF659">
        <f>IF(AND(AD659&gt;=0.4,AD659&lt;=0.6),1,0)</f>
        <v>0</v>
      </c>
      <c r="AG659">
        <f>IF(AND(AD659&gt;0.6,AD659&lt;0.9),1,0)</f>
        <v>0</v>
      </c>
      <c r="AH659">
        <f>1-AE659-AF659-AG659</f>
        <v>0</v>
      </c>
      <c r="AI659">
        <f>AE659*B659</f>
        <v>8</v>
      </c>
      <c r="AJ659">
        <f>AF659*B659</f>
        <v>0</v>
      </c>
      <c r="AK659">
        <f>AG659*B659</f>
        <v>0</v>
      </c>
      <c r="AL659">
        <f>AH659*B659</f>
        <v>0</v>
      </c>
      <c r="AM659" s="32">
        <v>2.4455</v>
      </c>
    </row>
    <row r="660" spans="1:39" x14ac:dyDescent="0.3">
      <c r="A660">
        <v>1193</v>
      </c>
      <c r="B660">
        <v>8</v>
      </c>
      <c r="C660" t="s">
        <v>10040</v>
      </c>
      <c r="D660" t="s">
        <v>10041</v>
      </c>
      <c r="E660">
        <v>23.75</v>
      </c>
      <c r="F660">
        <v>20</v>
      </c>
      <c r="G660">
        <v>26</v>
      </c>
      <c r="H660">
        <v>2003.25</v>
      </c>
      <c r="I660">
        <v>2001</v>
      </c>
      <c r="J660">
        <v>2006</v>
      </c>
      <c r="K660" t="s">
        <v>10042</v>
      </c>
      <c r="L660" t="s">
        <v>10043</v>
      </c>
      <c r="M660" s="15"/>
      <c r="N660" s="7"/>
      <c r="P660" t="s">
        <v>56</v>
      </c>
      <c r="Q660" s="5">
        <v>0.375</v>
      </c>
      <c r="R660" t="s">
        <v>132</v>
      </c>
      <c r="S660" s="5">
        <v>0.375</v>
      </c>
      <c r="T660" t="s">
        <v>57</v>
      </c>
      <c r="U660" s="5">
        <v>0.25</v>
      </c>
      <c r="W660" s="5">
        <v>0</v>
      </c>
      <c r="Y660" s="5">
        <v>0</v>
      </c>
      <c r="Z660" s="28">
        <v>1193</v>
      </c>
      <c r="AA660">
        <v>8</v>
      </c>
      <c r="AB660">
        <v>0.45500000000000002</v>
      </c>
      <c r="AC660">
        <v>0.83299999999999996</v>
      </c>
      <c r="AD660">
        <v>0.747</v>
      </c>
      <c r="AE660">
        <f>IF(AD660&gt;=0.9,1,0)</f>
        <v>0</v>
      </c>
      <c r="AF660">
        <f>IF(AND(AD660&gt;=0.4,AD660&lt;=0.6),1,0)</f>
        <v>0</v>
      </c>
      <c r="AG660">
        <f>IF(AND(AD660&gt;0.6,AD660&lt;0.9),1,0)</f>
        <v>1</v>
      </c>
      <c r="AH660">
        <f>1-AE660-AF660-AG660</f>
        <v>0</v>
      </c>
      <c r="AI660">
        <f>AE660*B660</f>
        <v>0</v>
      </c>
      <c r="AJ660">
        <f>AF660*B660</f>
        <v>0</v>
      </c>
      <c r="AK660">
        <f>AG660*B660</f>
        <v>8</v>
      </c>
      <c r="AL660">
        <f>AH660*B660</f>
        <v>0</v>
      </c>
      <c r="AM660" s="32">
        <v>2.203875</v>
      </c>
    </row>
    <row r="661" spans="1:39" x14ac:dyDescent="0.3">
      <c r="A661">
        <v>821</v>
      </c>
      <c r="B661">
        <v>8</v>
      </c>
      <c r="C661" t="s">
        <v>9683</v>
      </c>
      <c r="D661" t="s">
        <v>4218</v>
      </c>
      <c r="E661">
        <v>43.25</v>
      </c>
      <c r="F661">
        <v>37</v>
      </c>
      <c r="G661">
        <v>54</v>
      </c>
      <c r="H661">
        <v>2001</v>
      </c>
      <c r="I661">
        <v>2000</v>
      </c>
      <c r="J661">
        <v>2003</v>
      </c>
      <c r="K661" t="s">
        <v>9684</v>
      </c>
      <c r="L661" t="s">
        <v>604</v>
      </c>
      <c r="M661" s="15"/>
      <c r="N661" s="7"/>
      <c r="P661" t="s">
        <v>103</v>
      </c>
      <c r="Q661" s="5">
        <v>0.5</v>
      </c>
      <c r="R661" t="s">
        <v>4219</v>
      </c>
      <c r="S661" s="5">
        <v>0.125</v>
      </c>
      <c r="T661" t="s">
        <v>4220</v>
      </c>
      <c r="U661" s="5">
        <v>0.125</v>
      </c>
      <c r="V661" t="s">
        <v>126</v>
      </c>
      <c r="W661" s="5">
        <v>0.125</v>
      </c>
      <c r="X661" t="s">
        <v>71</v>
      </c>
      <c r="Y661" s="5">
        <v>0.125</v>
      </c>
      <c r="Z661" s="28">
        <v>821</v>
      </c>
      <c r="AA661">
        <v>8</v>
      </c>
      <c r="AB661">
        <v>0.66700000000000004</v>
      </c>
      <c r="AC661">
        <v>0.95299999999999996</v>
      </c>
      <c r="AD661">
        <v>0.84</v>
      </c>
      <c r="AE661">
        <f>IF(AD661&gt;=0.9,1,0)</f>
        <v>0</v>
      </c>
      <c r="AF661">
        <f>IF(AND(AD661&gt;=0.4,AD661&lt;=0.6),1,0)</f>
        <v>0</v>
      </c>
      <c r="AG661">
        <f>IF(AND(AD661&gt;0.6,AD661&lt;0.9),1,0)</f>
        <v>1</v>
      </c>
      <c r="AH661">
        <f>1-AE661-AF661-AG661</f>
        <v>0</v>
      </c>
      <c r="AI661">
        <f>AE661*B661</f>
        <v>0</v>
      </c>
      <c r="AJ661">
        <f>AF661*B661</f>
        <v>0</v>
      </c>
      <c r="AK661">
        <f>AG661*B661</f>
        <v>8</v>
      </c>
      <c r="AL661">
        <f>AH661*B661</f>
        <v>0</v>
      </c>
      <c r="AM661" s="32">
        <v>2.0518749999999999</v>
      </c>
    </row>
    <row r="662" spans="1:39" x14ac:dyDescent="0.3">
      <c r="A662">
        <v>845</v>
      </c>
      <c r="B662">
        <v>8</v>
      </c>
      <c r="C662" t="s">
        <v>9713</v>
      </c>
      <c r="D662" t="s">
        <v>9714</v>
      </c>
      <c r="E662">
        <v>24.38</v>
      </c>
      <c r="F662">
        <v>22</v>
      </c>
      <c r="G662">
        <v>26</v>
      </c>
      <c r="H662">
        <v>2005.88</v>
      </c>
      <c r="I662">
        <v>2000</v>
      </c>
      <c r="J662">
        <v>2009</v>
      </c>
      <c r="K662" t="s">
        <v>9715</v>
      </c>
      <c r="L662" t="s">
        <v>9716</v>
      </c>
      <c r="M662" s="15"/>
      <c r="N662" s="7"/>
      <c r="P662" t="s">
        <v>103</v>
      </c>
      <c r="Q662" s="5">
        <v>0.5</v>
      </c>
      <c r="R662" t="s">
        <v>71</v>
      </c>
      <c r="S662" s="5">
        <v>0.25</v>
      </c>
      <c r="T662" t="s">
        <v>126</v>
      </c>
      <c r="U662" s="5">
        <v>0.25</v>
      </c>
      <c r="W662" s="5">
        <v>0</v>
      </c>
      <c r="Y662" s="5">
        <v>0</v>
      </c>
      <c r="Z662" s="28">
        <v>845</v>
      </c>
      <c r="AA662">
        <v>8</v>
      </c>
      <c r="AB662">
        <v>0.90500000000000003</v>
      </c>
      <c r="AC662">
        <v>0.96</v>
      </c>
      <c r="AD662">
        <v>0.94099999999999995</v>
      </c>
      <c r="AE662">
        <f>IF(AD662&gt;=0.9,1,0)</f>
        <v>1</v>
      </c>
      <c r="AF662">
        <f>IF(AND(AD662&gt;=0.4,AD662&lt;=0.6),1,0)</f>
        <v>0</v>
      </c>
      <c r="AG662">
        <f>IF(AND(AD662&gt;0.6,AD662&lt;0.9),1,0)</f>
        <v>0</v>
      </c>
      <c r="AH662">
        <f>1-AE662-AF662-AG662</f>
        <v>0</v>
      </c>
      <c r="AI662">
        <f>AE662*B662</f>
        <v>8</v>
      </c>
      <c r="AJ662">
        <f>AF662*B662</f>
        <v>0</v>
      </c>
      <c r="AK662">
        <f>AG662*B662</f>
        <v>0</v>
      </c>
      <c r="AL662">
        <f>AH662*B662</f>
        <v>0</v>
      </c>
      <c r="AM662" s="32">
        <v>2.1164999999999998</v>
      </c>
    </row>
    <row r="663" spans="1:39" x14ac:dyDescent="0.3">
      <c r="A663">
        <v>934</v>
      </c>
      <c r="B663">
        <v>8</v>
      </c>
      <c r="C663" t="s">
        <v>9808</v>
      </c>
      <c r="D663" t="s">
        <v>9809</v>
      </c>
      <c r="E663">
        <v>21.88</v>
      </c>
      <c r="F663">
        <v>20</v>
      </c>
      <c r="G663">
        <v>27</v>
      </c>
      <c r="H663">
        <v>2000.88</v>
      </c>
      <c r="I663">
        <v>2000</v>
      </c>
      <c r="J663">
        <v>2003</v>
      </c>
      <c r="K663" t="s">
        <v>9810</v>
      </c>
      <c r="L663" t="s">
        <v>9811</v>
      </c>
      <c r="M663" s="15"/>
      <c r="N663" s="7"/>
      <c r="P663" t="s">
        <v>103</v>
      </c>
      <c r="Q663" s="5">
        <v>1</v>
      </c>
      <c r="S663" s="5">
        <v>0</v>
      </c>
      <c r="U663" s="5">
        <v>0</v>
      </c>
      <c r="W663" s="5">
        <v>0</v>
      </c>
      <c r="Y663" s="5">
        <v>0</v>
      </c>
      <c r="Z663" s="28">
        <v>934</v>
      </c>
      <c r="AA663">
        <v>8</v>
      </c>
      <c r="AB663">
        <v>0.9</v>
      </c>
      <c r="AC663">
        <v>1</v>
      </c>
      <c r="AD663">
        <v>0.95</v>
      </c>
      <c r="AE663">
        <f>IF(AD663&gt;=0.9,1,0)</f>
        <v>1</v>
      </c>
      <c r="AF663">
        <f>IF(AND(AD663&gt;=0.4,AD663&lt;=0.6),1,0)</f>
        <v>0</v>
      </c>
      <c r="AG663">
        <f>IF(AND(AD663&gt;0.6,AD663&lt;0.9),1,0)</f>
        <v>0</v>
      </c>
      <c r="AH663">
        <f>1-AE663-AF663-AG663</f>
        <v>0</v>
      </c>
      <c r="AI663">
        <f>AE663*B663</f>
        <v>8</v>
      </c>
      <c r="AJ663">
        <f>AF663*B663</f>
        <v>0</v>
      </c>
      <c r="AK663">
        <f>AG663*B663</f>
        <v>0</v>
      </c>
      <c r="AL663">
        <f>AH663*B663</f>
        <v>0</v>
      </c>
      <c r="AM663" s="32">
        <v>2.1215000000000002</v>
      </c>
    </row>
    <row r="664" spans="1:39" x14ac:dyDescent="0.3">
      <c r="A664">
        <v>749</v>
      </c>
      <c r="B664">
        <v>8</v>
      </c>
      <c r="C664" t="s">
        <v>4166</v>
      </c>
      <c r="D664" t="s">
        <v>4167</v>
      </c>
      <c r="E664">
        <v>95.5</v>
      </c>
      <c r="F664">
        <v>93</v>
      </c>
      <c r="G664">
        <v>99</v>
      </c>
      <c r="H664">
        <v>2000.38</v>
      </c>
      <c r="I664">
        <v>1999</v>
      </c>
      <c r="J664">
        <v>2002</v>
      </c>
      <c r="K664" t="s">
        <v>568</v>
      </c>
      <c r="L664" t="s">
        <v>569</v>
      </c>
      <c r="M664" s="15"/>
      <c r="N664" s="7"/>
      <c r="P664" t="s">
        <v>57</v>
      </c>
      <c r="Q664" s="5">
        <v>0.375</v>
      </c>
      <c r="R664" t="s">
        <v>56</v>
      </c>
      <c r="S664" s="5">
        <v>0.25</v>
      </c>
      <c r="T664" t="s">
        <v>90</v>
      </c>
      <c r="U664" s="5">
        <v>0.125</v>
      </c>
      <c r="V664" t="s">
        <v>186</v>
      </c>
      <c r="W664" s="5">
        <v>0.125</v>
      </c>
      <c r="X664" t="s">
        <v>71</v>
      </c>
      <c r="Y664" s="5">
        <v>0.125</v>
      </c>
      <c r="Z664" s="28">
        <v>749</v>
      </c>
      <c r="AA664">
        <v>8</v>
      </c>
      <c r="AB664">
        <v>0.88200000000000001</v>
      </c>
      <c r="AC664">
        <v>0.93600000000000005</v>
      </c>
      <c r="AD664">
        <v>0.92</v>
      </c>
      <c r="AE664">
        <f>IF(AD664&gt;=0.9,1,0)</f>
        <v>1</v>
      </c>
      <c r="AF664">
        <f>IF(AND(AD664&gt;=0.4,AD664&lt;=0.6),1,0)</f>
        <v>0</v>
      </c>
      <c r="AG664">
        <f>IF(AND(AD664&gt;0.6,AD664&lt;0.9),1,0)</f>
        <v>0</v>
      </c>
      <c r="AH664">
        <f>1-AE664-AF664-AG664</f>
        <v>0</v>
      </c>
      <c r="AI664">
        <f>AE664*B664</f>
        <v>8</v>
      </c>
      <c r="AJ664">
        <f>AF664*B664</f>
        <v>0</v>
      </c>
      <c r="AK664">
        <f>AG664*B664</f>
        <v>0</v>
      </c>
      <c r="AL664">
        <f>AH664*B664</f>
        <v>0</v>
      </c>
      <c r="AM664" s="32">
        <v>2.114125</v>
      </c>
    </row>
    <row r="665" spans="1:39" x14ac:dyDescent="0.3">
      <c r="A665">
        <v>752</v>
      </c>
      <c r="B665">
        <v>8</v>
      </c>
      <c r="C665" t="s">
        <v>4170</v>
      </c>
      <c r="D665" t="s">
        <v>9587</v>
      </c>
      <c r="E665">
        <v>29.38</v>
      </c>
      <c r="F665">
        <v>27</v>
      </c>
      <c r="G665">
        <v>33</v>
      </c>
      <c r="H665">
        <v>2000.38</v>
      </c>
      <c r="I665">
        <v>1999</v>
      </c>
      <c r="J665">
        <v>2001</v>
      </c>
      <c r="K665" t="s">
        <v>572</v>
      </c>
      <c r="L665" t="s">
        <v>9588</v>
      </c>
      <c r="M665" s="15"/>
      <c r="N665" s="7"/>
      <c r="P665" t="s">
        <v>90</v>
      </c>
      <c r="Q665" s="5">
        <v>0.375</v>
      </c>
      <c r="R665" t="s">
        <v>132</v>
      </c>
      <c r="S665" s="5">
        <v>0.375</v>
      </c>
      <c r="T665" t="s">
        <v>57</v>
      </c>
      <c r="U665" s="5">
        <v>0.25</v>
      </c>
      <c r="W665" s="5">
        <v>0</v>
      </c>
      <c r="Y665" s="5">
        <v>0</v>
      </c>
      <c r="Z665" s="28">
        <v>752</v>
      </c>
      <c r="AA665">
        <v>8</v>
      </c>
      <c r="AB665">
        <v>0.73099999999999998</v>
      </c>
      <c r="AC665">
        <v>0.90600000000000003</v>
      </c>
      <c r="AD665">
        <v>0.84699999999999998</v>
      </c>
      <c r="AE665">
        <f>IF(AD665&gt;=0.9,1,0)</f>
        <v>0</v>
      </c>
      <c r="AF665">
        <f>IF(AND(AD665&gt;=0.4,AD665&lt;=0.6),1,0)</f>
        <v>0</v>
      </c>
      <c r="AG665">
        <f>IF(AND(AD665&gt;0.6,AD665&lt;0.9),1,0)</f>
        <v>1</v>
      </c>
      <c r="AH665">
        <f>1-AE665-AF665-AG665</f>
        <v>0</v>
      </c>
      <c r="AI665">
        <f>AE665*B665</f>
        <v>0</v>
      </c>
      <c r="AJ665">
        <f>AF665*B665</f>
        <v>0</v>
      </c>
      <c r="AK665">
        <f>AG665*B665</f>
        <v>8</v>
      </c>
      <c r="AL665">
        <f>AH665*B665</f>
        <v>0</v>
      </c>
      <c r="AM665" s="32">
        <v>2.165375</v>
      </c>
    </row>
    <row r="666" spans="1:39" x14ac:dyDescent="0.3">
      <c r="A666">
        <v>769</v>
      </c>
      <c r="B666">
        <v>8</v>
      </c>
      <c r="C666" t="s">
        <v>9613</v>
      </c>
      <c r="D666" t="s">
        <v>9614</v>
      </c>
      <c r="E666">
        <v>26.5</v>
      </c>
      <c r="F666">
        <v>22</v>
      </c>
      <c r="G666">
        <v>30</v>
      </c>
      <c r="H666">
        <v>2002.13</v>
      </c>
      <c r="I666">
        <v>1999</v>
      </c>
      <c r="J666">
        <v>2008</v>
      </c>
      <c r="K666" t="s">
        <v>9615</v>
      </c>
      <c r="L666" t="s">
        <v>9616</v>
      </c>
      <c r="M666" s="15"/>
      <c r="N666" s="7"/>
      <c r="P666" t="s">
        <v>132</v>
      </c>
      <c r="Q666" s="5">
        <v>0.5</v>
      </c>
      <c r="R666" t="s">
        <v>57</v>
      </c>
      <c r="S666" s="5">
        <v>0.25</v>
      </c>
      <c r="T666" t="s">
        <v>56</v>
      </c>
      <c r="U666" s="5">
        <v>0.125</v>
      </c>
      <c r="V666" t="s">
        <v>103</v>
      </c>
      <c r="W666" s="5">
        <v>0.125</v>
      </c>
      <c r="Y666" s="5">
        <v>0</v>
      </c>
      <c r="Z666" s="28">
        <v>769</v>
      </c>
      <c r="AA666">
        <v>8</v>
      </c>
      <c r="AB666">
        <v>0.82799999999999996</v>
      </c>
      <c r="AC666">
        <v>0.96399999999999997</v>
      </c>
      <c r="AD666">
        <v>0.90300000000000002</v>
      </c>
      <c r="AE666">
        <f>IF(AD666&gt;=0.9,1,0)</f>
        <v>1</v>
      </c>
      <c r="AF666">
        <f>IF(AND(AD666&gt;=0.4,AD666&lt;=0.6),1,0)</f>
        <v>0</v>
      </c>
      <c r="AG666">
        <f>IF(AND(AD666&gt;0.6,AD666&lt;0.9),1,0)</f>
        <v>0</v>
      </c>
      <c r="AH666">
        <f>1-AE666-AF666-AG666</f>
        <v>0</v>
      </c>
      <c r="AI666">
        <f>AE666*B666</f>
        <v>8</v>
      </c>
      <c r="AJ666">
        <f>AF666*B666</f>
        <v>0</v>
      </c>
      <c r="AK666">
        <f>AG666*B666</f>
        <v>0</v>
      </c>
      <c r="AL666">
        <f>AH666*B666</f>
        <v>0</v>
      </c>
      <c r="AM666" s="32">
        <v>2.145375</v>
      </c>
    </row>
    <row r="667" spans="1:39" x14ac:dyDescent="0.3">
      <c r="A667">
        <v>786</v>
      </c>
      <c r="B667">
        <v>8</v>
      </c>
      <c r="C667" t="s">
        <v>4193</v>
      </c>
      <c r="D667" t="s">
        <v>4194</v>
      </c>
      <c r="E667">
        <v>93</v>
      </c>
      <c r="F667">
        <v>92</v>
      </c>
      <c r="G667">
        <v>95</v>
      </c>
      <c r="H667">
        <v>2004</v>
      </c>
      <c r="I667">
        <v>1999</v>
      </c>
      <c r="J667">
        <v>2011</v>
      </c>
      <c r="K667" t="s">
        <v>593</v>
      </c>
      <c r="L667" t="s">
        <v>594</v>
      </c>
      <c r="M667" s="15"/>
      <c r="N667" s="7"/>
      <c r="P667" t="s">
        <v>56</v>
      </c>
      <c r="Q667" s="5">
        <v>0.625</v>
      </c>
      <c r="R667" t="s">
        <v>74</v>
      </c>
      <c r="S667" s="5">
        <v>0.25</v>
      </c>
      <c r="T667" t="s">
        <v>3727</v>
      </c>
      <c r="U667" s="5">
        <v>0.125</v>
      </c>
      <c r="W667" s="5">
        <v>0</v>
      </c>
      <c r="Y667" s="5">
        <v>0</v>
      </c>
      <c r="Z667" s="28">
        <v>786</v>
      </c>
      <c r="AA667">
        <v>8</v>
      </c>
      <c r="AB667">
        <v>0.93600000000000005</v>
      </c>
      <c r="AC667">
        <v>0.96699999999999997</v>
      </c>
      <c r="AD667">
        <v>0.95799999999999996</v>
      </c>
      <c r="AE667">
        <f>IF(AD667&gt;=0.9,1,0)</f>
        <v>1</v>
      </c>
      <c r="AF667">
        <f>IF(AND(AD667&gt;=0.4,AD667&lt;=0.6),1,0)</f>
        <v>0</v>
      </c>
      <c r="AG667">
        <f>IF(AND(AD667&gt;0.6,AD667&lt;0.9),1,0)</f>
        <v>0</v>
      </c>
      <c r="AH667">
        <f>1-AE667-AF667-AG667</f>
        <v>0</v>
      </c>
      <c r="AI667">
        <f>AE667*B667</f>
        <v>8</v>
      </c>
      <c r="AJ667">
        <f>AF667*B667</f>
        <v>0</v>
      </c>
      <c r="AK667">
        <f>AG667*B667</f>
        <v>0</v>
      </c>
      <c r="AL667">
        <f>AH667*B667</f>
        <v>0</v>
      </c>
      <c r="AM667" s="32">
        <v>2.2758750000000001</v>
      </c>
    </row>
    <row r="668" spans="1:39" x14ac:dyDescent="0.3">
      <c r="A668">
        <v>468</v>
      </c>
      <c r="B668">
        <v>8</v>
      </c>
      <c r="C668" t="s">
        <v>9333</v>
      </c>
      <c r="D668" t="s">
        <v>9334</v>
      </c>
      <c r="E668">
        <v>92.38</v>
      </c>
      <c r="F668">
        <v>88</v>
      </c>
      <c r="G668">
        <v>97</v>
      </c>
      <c r="H668">
        <v>1998.5</v>
      </c>
      <c r="I668">
        <v>1998</v>
      </c>
      <c r="J668">
        <v>1999</v>
      </c>
      <c r="K668" t="s">
        <v>9335</v>
      </c>
      <c r="L668" t="s">
        <v>9336</v>
      </c>
      <c r="M668" s="15"/>
      <c r="N668" s="7"/>
      <c r="P668" t="s">
        <v>56</v>
      </c>
      <c r="Q668" s="5">
        <v>0.375</v>
      </c>
      <c r="R668" t="s">
        <v>90</v>
      </c>
      <c r="S668" s="5">
        <v>0.25</v>
      </c>
      <c r="T668" t="s">
        <v>186</v>
      </c>
      <c r="U668" s="5">
        <v>0.125</v>
      </c>
      <c r="V668" t="s">
        <v>3673</v>
      </c>
      <c r="W668" s="5">
        <v>0.125</v>
      </c>
      <c r="X668" t="s">
        <v>195</v>
      </c>
      <c r="Y668" s="5">
        <v>0.125</v>
      </c>
      <c r="Z668" s="28">
        <v>468</v>
      </c>
      <c r="AA668">
        <v>8</v>
      </c>
      <c r="AB668">
        <v>0.92700000000000005</v>
      </c>
      <c r="AC668">
        <v>0.95499999999999996</v>
      </c>
      <c r="AD668">
        <v>0.94099999999999995</v>
      </c>
      <c r="AE668">
        <f>IF(AD668&gt;=0.9,1,0)</f>
        <v>1</v>
      </c>
      <c r="AF668">
        <f>IF(AND(AD668&gt;=0.4,AD668&lt;=0.6),1,0)</f>
        <v>0</v>
      </c>
      <c r="AG668">
        <f>IF(AND(AD668&gt;0.6,AD668&lt;0.9),1,0)</f>
        <v>0</v>
      </c>
      <c r="AH668">
        <f>1-AE668-AF668-AG668</f>
        <v>0</v>
      </c>
      <c r="AI668">
        <f>AE668*B668</f>
        <v>8</v>
      </c>
      <c r="AJ668">
        <f>AF668*B668</f>
        <v>0</v>
      </c>
      <c r="AK668">
        <f>AG668*B668</f>
        <v>0</v>
      </c>
      <c r="AL668">
        <f>AH668*B668</f>
        <v>0</v>
      </c>
      <c r="AM668" s="32">
        <v>2.2242500000000001</v>
      </c>
    </row>
    <row r="669" spans="1:39" x14ac:dyDescent="0.3">
      <c r="A669">
        <v>526</v>
      </c>
      <c r="B669">
        <v>8</v>
      </c>
      <c r="C669" t="s">
        <v>4025</v>
      </c>
      <c r="D669" t="s">
        <v>4026</v>
      </c>
      <c r="E669">
        <v>38.380000000000003</v>
      </c>
      <c r="F669">
        <v>34</v>
      </c>
      <c r="G669">
        <v>45</v>
      </c>
      <c r="H669">
        <v>2000.25</v>
      </c>
      <c r="I669">
        <v>1998</v>
      </c>
      <c r="J669">
        <v>2007</v>
      </c>
      <c r="K669" t="s">
        <v>460</v>
      </c>
      <c r="L669" t="s">
        <v>461</v>
      </c>
      <c r="M669" s="15"/>
      <c r="N669" s="7"/>
      <c r="P669" t="s">
        <v>57</v>
      </c>
      <c r="Q669" s="5">
        <v>0.375</v>
      </c>
      <c r="R669" t="s">
        <v>90</v>
      </c>
      <c r="S669" s="5">
        <v>0.25</v>
      </c>
      <c r="T669" t="s">
        <v>56</v>
      </c>
      <c r="U669" s="5">
        <v>0.125</v>
      </c>
      <c r="V669" t="s">
        <v>3701</v>
      </c>
      <c r="W669" s="5">
        <v>0.125</v>
      </c>
      <c r="X669" t="s">
        <v>132</v>
      </c>
      <c r="Y669" s="5">
        <v>0.125</v>
      </c>
      <c r="Z669" s="28">
        <v>526</v>
      </c>
      <c r="AA669">
        <v>8</v>
      </c>
      <c r="AB669">
        <v>0.90900000000000003</v>
      </c>
      <c r="AC669">
        <v>0.94599999999999995</v>
      </c>
      <c r="AD669">
        <v>0.92700000000000005</v>
      </c>
      <c r="AE669">
        <f>IF(AD669&gt;=0.9,1,0)</f>
        <v>1</v>
      </c>
      <c r="AF669">
        <f>IF(AND(AD669&gt;=0.4,AD669&lt;=0.6),1,0)</f>
        <v>0</v>
      </c>
      <c r="AG669">
        <f>IF(AND(AD669&gt;0.6,AD669&lt;0.9),1,0)</f>
        <v>0</v>
      </c>
      <c r="AH669">
        <f>1-AE669-AF669-AG669</f>
        <v>0</v>
      </c>
      <c r="AI669">
        <f>AE669*B669</f>
        <v>8</v>
      </c>
      <c r="AJ669">
        <f>AF669*B669</f>
        <v>0</v>
      </c>
      <c r="AK669">
        <f>AG669*B669</f>
        <v>0</v>
      </c>
      <c r="AL669">
        <f>AH669*B669</f>
        <v>0</v>
      </c>
      <c r="AM669" s="32">
        <v>2.2773750000000001</v>
      </c>
    </row>
    <row r="670" spans="1:39" x14ac:dyDescent="0.3">
      <c r="A670">
        <v>291</v>
      </c>
      <c r="B670">
        <v>8</v>
      </c>
      <c r="C670" t="s">
        <v>3820</v>
      </c>
      <c r="D670" t="s">
        <v>9154</v>
      </c>
      <c r="E670">
        <v>53.75</v>
      </c>
      <c r="F670">
        <v>49</v>
      </c>
      <c r="G670">
        <v>63</v>
      </c>
      <c r="H670">
        <v>2000.5</v>
      </c>
      <c r="I670">
        <v>1997</v>
      </c>
      <c r="J670">
        <v>2003</v>
      </c>
      <c r="K670" t="s">
        <v>328</v>
      </c>
      <c r="L670" t="s">
        <v>9155</v>
      </c>
      <c r="M670" s="15"/>
      <c r="N670" s="7"/>
      <c r="P670" t="s">
        <v>120</v>
      </c>
      <c r="Q670" s="5">
        <v>0.5</v>
      </c>
      <c r="R670" t="s">
        <v>124</v>
      </c>
      <c r="S670" s="5">
        <v>0.25</v>
      </c>
      <c r="T670" t="s">
        <v>131</v>
      </c>
      <c r="U670" s="5">
        <v>0.125</v>
      </c>
      <c r="V670" t="s">
        <v>90</v>
      </c>
      <c r="W670" s="5">
        <v>0.125</v>
      </c>
      <c r="Y670" s="5">
        <v>0</v>
      </c>
      <c r="Z670" s="28">
        <v>291</v>
      </c>
      <c r="AA670">
        <v>8</v>
      </c>
      <c r="AB670">
        <v>0.91700000000000004</v>
      </c>
      <c r="AC670">
        <v>0.98399999999999999</v>
      </c>
      <c r="AD670">
        <v>0.95199999999999996</v>
      </c>
      <c r="AE670">
        <f>IF(AD670&gt;=0.9,1,0)</f>
        <v>1</v>
      </c>
      <c r="AF670">
        <f>IF(AND(AD670&gt;=0.4,AD670&lt;=0.6),1,0)</f>
        <v>0</v>
      </c>
      <c r="AG670">
        <f>IF(AND(AD670&gt;0.6,AD670&lt;0.9),1,0)</f>
        <v>0</v>
      </c>
      <c r="AH670">
        <f>1-AE670-AF670-AG670</f>
        <v>0</v>
      </c>
      <c r="AI670">
        <f>AE670*B670</f>
        <v>8</v>
      </c>
      <c r="AJ670">
        <f>AF670*B670</f>
        <v>0</v>
      </c>
      <c r="AK670">
        <f>AG670*B670</f>
        <v>0</v>
      </c>
      <c r="AL670">
        <f>AH670*B670</f>
        <v>0</v>
      </c>
      <c r="AM670" s="32">
        <v>2.1309999999999998</v>
      </c>
    </row>
    <row r="671" spans="1:39" x14ac:dyDescent="0.3">
      <c r="A671">
        <v>115</v>
      </c>
      <c r="B671">
        <v>8</v>
      </c>
      <c r="C671" t="s">
        <v>3667</v>
      </c>
      <c r="D671" t="s">
        <v>8959</v>
      </c>
      <c r="E671">
        <v>32.75</v>
      </c>
      <c r="F671">
        <v>28</v>
      </c>
      <c r="G671">
        <v>37</v>
      </c>
      <c r="H671">
        <v>1999</v>
      </c>
      <c r="I671">
        <v>1996</v>
      </c>
      <c r="J671">
        <v>2008</v>
      </c>
      <c r="K671" t="s">
        <v>211</v>
      </c>
      <c r="L671" t="s">
        <v>8960</v>
      </c>
      <c r="M671" s="15"/>
      <c r="N671" s="7"/>
      <c r="P671" t="s">
        <v>56</v>
      </c>
      <c r="Q671" s="5">
        <v>0.375</v>
      </c>
      <c r="R671" t="s">
        <v>90</v>
      </c>
      <c r="S671" s="5">
        <v>0.25</v>
      </c>
      <c r="T671" t="s">
        <v>132</v>
      </c>
      <c r="U671" s="5">
        <v>0.125</v>
      </c>
      <c r="V671" t="s">
        <v>103</v>
      </c>
      <c r="W671" s="5">
        <v>0.125</v>
      </c>
      <c r="X671" t="s">
        <v>57</v>
      </c>
      <c r="Y671" s="5">
        <v>0.125</v>
      </c>
      <c r="Z671" s="28">
        <v>115</v>
      </c>
      <c r="AA671">
        <v>8</v>
      </c>
      <c r="AB671">
        <v>0.88200000000000001</v>
      </c>
      <c r="AC671">
        <v>1</v>
      </c>
      <c r="AD671">
        <v>0.96</v>
      </c>
      <c r="AE671">
        <f>IF(AD671&gt;=0.9,1,0)</f>
        <v>1</v>
      </c>
      <c r="AF671">
        <f>IF(AND(AD671&gt;=0.4,AD671&lt;=0.6),1,0)</f>
        <v>0</v>
      </c>
      <c r="AG671">
        <f>IF(AND(AD671&gt;0.6,AD671&lt;0.9),1,0)</f>
        <v>0</v>
      </c>
      <c r="AH671">
        <f>1-AE671-AF671-AG671</f>
        <v>0</v>
      </c>
      <c r="AI671">
        <f>AE671*B671</f>
        <v>8</v>
      </c>
      <c r="AJ671">
        <f>AF671*B671</f>
        <v>0</v>
      </c>
      <c r="AK671">
        <f>AG671*B671</f>
        <v>0</v>
      </c>
      <c r="AL671">
        <f>AH671*B671</f>
        <v>0</v>
      </c>
      <c r="AM671" s="32">
        <v>2.2628750000000002</v>
      </c>
    </row>
    <row r="672" spans="1:39" x14ac:dyDescent="0.3">
      <c r="A672">
        <v>148</v>
      </c>
      <c r="B672">
        <v>8</v>
      </c>
      <c r="C672" t="s">
        <v>3703</v>
      </c>
      <c r="D672" t="s">
        <v>3704</v>
      </c>
      <c r="E672">
        <v>25.5</v>
      </c>
      <c r="F672">
        <v>23</v>
      </c>
      <c r="G672">
        <v>29</v>
      </c>
      <c r="H672">
        <v>1997.5</v>
      </c>
      <c r="I672">
        <v>1996</v>
      </c>
      <c r="J672">
        <v>2000</v>
      </c>
      <c r="K672" t="s">
        <v>239</v>
      </c>
      <c r="L672" t="s">
        <v>240</v>
      </c>
      <c r="M672" s="15"/>
      <c r="N672" s="7"/>
      <c r="P672" t="s">
        <v>103</v>
      </c>
      <c r="Q672" s="5">
        <v>0.625</v>
      </c>
      <c r="R672" t="s">
        <v>126</v>
      </c>
      <c r="S672" s="5">
        <v>0.375</v>
      </c>
      <c r="U672" s="5">
        <v>0</v>
      </c>
      <c r="W672" s="5">
        <v>0</v>
      </c>
      <c r="Y672" s="5">
        <v>0</v>
      </c>
      <c r="Z672" s="28">
        <v>148</v>
      </c>
      <c r="AA672">
        <v>8</v>
      </c>
      <c r="AB672">
        <v>0.85699999999999998</v>
      </c>
      <c r="AC672">
        <v>1</v>
      </c>
      <c r="AD672">
        <v>0.94599999999999995</v>
      </c>
      <c r="AE672">
        <f>IF(AD672&gt;=0.9,1,0)</f>
        <v>1</v>
      </c>
      <c r="AF672">
        <f>IF(AND(AD672&gt;=0.4,AD672&lt;=0.6),1,0)</f>
        <v>0</v>
      </c>
      <c r="AG672">
        <f>IF(AND(AD672&gt;0.6,AD672&lt;0.9),1,0)</f>
        <v>0</v>
      </c>
      <c r="AH672">
        <f>1-AE672-AF672-AG672</f>
        <v>0</v>
      </c>
      <c r="AI672">
        <f>AE672*B672</f>
        <v>8</v>
      </c>
      <c r="AJ672">
        <f>AF672*B672</f>
        <v>0</v>
      </c>
      <c r="AK672">
        <f>AG672*B672</f>
        <v>0</v>
      </c>
      <c r="AL672">
        <f>AH672*B672</f>
        <v>0</v>
      </c>
      <c r="AM672" s="32">
        <v>2.0529999999999999</v>
      </c>
    </row>
    <row r="673" spans="1:39" x14ac:dyDescent="0.3">
      <c r="A673">
        <v>210</v>
      </c>
      <c r="B673">
        <v>8</v>
      </c>
      <c r="C673" t="s">
        <v>3762</v>
      </c>
      <c r="D673" t="s">
        <v>3763</v>
      </c>
      <c r="E673">
        <v>31.38</v>
      </c>
      <c r="F673">
        <v>25</v>
      </c>
      <c r="G673">
        <v>41</v>
      </c>
      <c r="H673">
        <v>1998</v>
      </c>
      <c r="I673">
        <v>1996</v>
      </c>
      <c r="J673">
        <v>1999</v>
      </c>
      <c r="K673" t="s">
        <v>288</v>
      </c>
      <c r="L673" t="s">
        <v>289</v>
      </c>
      <c r="M673" s="15"/>
      <c r="N673" s="7"/>
      <c r="P673" t="s">
        <v>3684</v>
      </c>
      <c r="Q673" s="5">
        <v>0.625</v>
      </c>
      <c r="R673" t="s">
        <v>56</v>
      </c>
      <c r="S673" s="5">
        <v>0.25</v>
      </c>
      <c r="T673" t="s">
        <v>3673</v>
      </c>
      <c r="U673" s="5">
        <v>0.125</v>
      </c>
      <c r="W673" s="5">
        <v>0</v>
      </c>
      <c r="Y673" s="5">
        <v>0</v>
      </c>
      <c r="Z673" s="28">
        <v>210</v>
      </c>
      <c r="AA673">
        <v>8</v>
      </c>
      <c r="AB673">
        <v>0.82399999999999995</v>
      </c>
      <c r="AC673">
        <v>1</v>
      </c>
      <c r="AD673">
        <v>0.96499999999999997</v>
      </c>
      <c r="AE673">
        <f>IF(AD673&gt;=0.9,1,0)</f>
        <v>1</v>
      </c>
      <c r="AF673">
        <f>IF(AND(AD673&gt;=0.4,AD673&lt;=0.6),1,0)</f>
        <v>0</v>
      </c>
      <c r="AG673">
        <f>IF(AND(AD673&gt;0.6,AD673&lt;0.9),1,0)</f>
        <v>0</v>
      </c>
      <c r="AH673">
        <f>1-AE673-AF673-AG673</f>
        <v>0</v>
      </c>
      <c r="AI673">
        <f>AE673*B673</f>
        <v>8</v>
      </c>
      <c r="AJ673">
        <f>AF673*B673</f>
        <v>0</v>
      </c>
      <c r="AK673">
        <f>AG673*B673</f>
        <v>0</v>
      </c>
      <c r="AL673">
        <f>AH673*B673</f>
        <v>0</v>
      </c>
      <c r="AM673" s="32">
        <v>2.1749999999999998</v>
      </c>
    </row>
    <row r="674" spans="1:39" x14ac:dyDescent="0.3">
      <c r="A674">
        <v>211</v>
      </c>
      <c r="B674">
        <v>8</v>
      </c>
      <c r="C674" t="s">
        <v>9077</v>
      </c>
      <c r="D674" t="s">
        <v>9078</v>
      </c>
      <c r="E674">
        <v>22.5</v>
      </c>
      <c r="F674">
        <v>20</v>
      </c>
      <c r="G674">
        <v>28</v>
      </c>
      <c r="H674">
        <v>2000.13</v>
      </c>
      <c r="I674">
        <v>1996</v>
      </c>
      <c r="J674">
        <v>2003</v>
      </c>
      <c r="K674" t="s">
        <v>9079</v>
      </c>
      <c r="L674" t="s">
        <v>9080</v>
      </c>
      <c r="M674" s="15"/>
      <c r="N674" s="7"/>
      <c r="P674" t="s">
        <v>4496</v>
      </c>
      <c r="Q674" s="5">
        <v>0.625</v>
      </c>
      <c r="R674" t="s">
        <v>56</v>
      </c>
      <c r="S674" s="5">
        <v>0.25</v>
      </c>
      <c r="T674" t="s">
        <v>3865</v>
      </c>
      <c r="U674" s="5">
        <v>0.125</v>
      </c>
      <c r="W674" s="5">
        <v>0</v>
      </c>
      <c r="Y674" s="5">
        <v>0</v>
      </c>
      <c r="Z674" s="28">
        <v>211</v>
      </c>
      <c r="AA674">
        <v>8</v>
      </c>
      <c r="AB674">
        <v>1</v>
      </c>
      <c r="AC674">
        <v>1</v>
      </c>
      <c r="AD674">
        <v>1</v>
      </c>
      <c r="AE674">
        <f>IF(AD674&gt;=0.9,1,0)</f>
        <v>1</v>
      </c>
      <c r="AF674">
        <f>IF(AND(AD674&gt;=0.4,AD674&lt;=0.6),1,0)</f>
        <v>0</v>
      </c>
      <c r="AG674">
        <f>IF(AND(AD674&gt;0.6,AD674&lt;0.9),1,0)</f>
        <v>0</v>
      </c>
      <c r="AH674">
        <f>1-AE674-AF674-AG674</f>
        <v>0</v>
      </c>
      <c r="AI674">
        <f>AE674*B674</f>
        <v>8</v>
      </c>
      <c r="AJ674">
        <f>AF674*B674</f>
        <v>0</v>
      </c>
      <c r="AK674">
        <f>AG674*B674</f>
        <v>0</v>
      </c>
      <c r="AL674">
        <f>AH674*B674</f>
        <v>0</v>
      </c>
      <c r="AM674" s="32">
        <v>2.3133750000000002</v>
      </c>
    </row>
    <row r="675" spans="1:39" x14ac:dyDescent="0.3">
      <c r="A675">
        <v>213</v>
      </c>
      <c r="B675">
        <v>8</v>
      </c>
      <c r="C675" t="s">
        <v>3764</v>
      </c>
      <c r="D675" t="s">
        <v>3765</v>
      </c>
      <c r="E675">
        <v>81.13</v>
      </c>
      <c r="F675">
        <v>79</v>
      </c>
      <c r="G675">
        <v>83</v>
      </c>
      <c r="H675">
        <v>1997.5</v>
      </c>
      <c r="I675">
        <v>1996</v>
      </c>
      <c r="J675">
        <v>2000</v>
      </c>
      <c r="K675" t="s">
        <v>290</v>
      </c>
      <c r="L675" t="s">
        <v>291</v>
      </c>
      <c r="M675" s="15"/>
      <c r="N675" s="7"/>
      <c r="P675" t="s">
        <v>56</v>
      </c>
      <c r="Q675" s="5">
        <v>0.75</v>
      </c>
      <c r="R675" t="s">
        <v>3675</v>
      </c>
      <c r="S675" s="5">
        <v>0.125</v>
      </c>
      <c r="T675" t="s">
        <v>195</v>
      </c>
      <c r="U675" s="5">
        <v>0.125</v>
      </c>
      <c r="W675" s="5">
        <v>0</v>
      </c>
      <c r="Y675" s="5">
        <v>0</v>
      </c>
      <c r="Z675" s="28">
        <v>213</v>
      </c>
      <c r="AA675">
        <v>8</v>
      </c>
      <c r="AB675">
        <v>0.88500000000000001</v>
      </c>
      <c r="AC675">
        <v>0.89</v>
      </c>
      <c r="AD675">
        <v>0.88800000000000001</v>
      </c>
      <c r="AE675">
        <f>IF(AD675&gt;=0.9,1,0)</f>
        <v>0</v>
      </c>
      <c r="AF675">
        <f>IF(AND(AD675&gt;=0.4,AD675&lt;=0.6),1,0)</f>
        <v>0</v>
      </c>
      <c r="AG675">
        <f>IF(AND(AD675&gt;0.6,AD675&lt;0.9),1,0)</f>
        <v>1</v>
      </c>
      <c r="AH675">
        <f>1-AE675-AF675-AG675</f>
        <v>0</v>
      </c>
      <c r="AI675">
        <f>AE675*B675</f>
        <v>0</v>
      </c>
      <c r="AJ675">
        <f>AF675*B675</f>
        <v>0</v>
      </c>
      <c r="AK675">
        <f>AG675*B675</f>
        <v>8</v>
      </c>
      <c r="AL675">
        <f>AH675*B675</f>
        <v>0</v>
      </c>
      <c r="AM675" s="32">
        <v>2.2522500000000001</v>
      </c>
    </row>
    <row r="676" spans="1:39" x14ac:dyDescent="0.3">
      <c r="A676">
        <v>220</v>
      </c>
      <c r="B676">
        <v>8</v>
      </c>
      <c r="C676" t="s">
        <v>3771</v>
      </c>
      <c r="D676" t="s">
        <v>3772</v>
      </c>
      <c r="E676">
        <v>49.38</v>
      </c>
      <c r="F676">
        <v>42</v>
      </c>
      <c r="G676">
        <v>56</v>
      </c>
      <c r="H676">
        <v>1997.75</v>
      </c>
      <c r="I676">
        <v>1996</v>
      </c>
      <c r="J676">
        <v>1999</v>
      </c>
      <c r="K676" t="s">
        <v>297</v>
      </c>
      <c r="L676" t="s">
        <v>298</v>
      </c>
      <c r="M676" s="15"/>
      <c r="N676" s="7"/>
      <c r="P676" t="s">
        <v>56</v>
      </c>
      <c r="Q676" s="5">
        <v>0.875</v>
      </c>
      <c r="R676" t="s">
        <v>103</v>
      </c>
      <c r="S676" s="5">
        <v>0.125</v>
      </c>
      <c r="U676" s="5">
        <v>0</v>
      </c>
      <c r="W676" s="5">
        <v>0</v>
      </c>
      <c r="Y676" s="5">
        <v>0</v>
      </c>
      <c r="Z676" s="28">
        <v>220</v>
      </c>
      <c r="AA676">
        <v>8</v>
      </c>
      <c r="AB676">
        <v>0.96399999999999997</v>
      </c>
      <c r="AC676">
        <v>1</v>
      </c>
      <c r="AD676">
        <v>0.98599999999999999</v>
      </c>
      <c r="AE676">
        <f>IF(AD676&gt;=0.9,1,0)</f>
        <v>1</v>
      </c>
      <c r="AF676">
        <f>IF(AND(AD676&gt;=0.4,AD676&lt;=0.6),1,0)</f>
        <v>0</v>
      </c>
      <c r="AG676">
        <f>IF(AND(AD676&gt;0.6,AD676&lt;0.9),1,0)</f>
        <v>0</v>
      </c>
      <c r="AH676">
        <f>1-AE676-AF676-AG676</f>
        <v>0</v>
      </c>
      <c r="AI676">
        <f>AE676*B676</f>
        <v>8</v>
      </c>
      <c r="AJ676">
        <f>AF676*B676</f>
        <v>0</v>
      </c>
      <c r="AK676">
        <f>AG676*B676</f>
        <v>0</v>
      </c>
      <c r="AL676">
        <f>AH676*B676</f>
        <v>0</v>
      </c>
      <c r="AM676" s="32">
        <v>2.215125</v>
      </c>
    </row>
    <row r="677" spans="1:39" x14ac:dyDescent="0.3">
      <c r="A677">
        <v>9814</v>
      </c>
      <c r="B677">
        <v>7</v>
      </c>
      <c r="C677" t="s">
        <v>17739</v>
      </c>
      <c r="D677" t="s">
        <v>17740</v>
      </c>
      <c r="E677">
        <v>91.57</v>
      </c>
      <c r="F677">
        <v>91</v>
      </c>
      <c r="G677">
        <v>93</v>
      </c>
      <c r="H677">
        <v>2018</v>
      </c>
      <c r="I677">
        <v>2018</v>
      </c>
      <c r="J677">
        <v>2018</v>
      </c>
      <c r="K677" t="s">
        <v>17741</v>
      </c>
      <c r="L677" t="s">
        <v>17742</v>
      </c>
      <c r="M677" s="15"/>
      <c r="N677" s="7"/>
      <c r="P677" t="s">
        <v>15</v>
      </c>
      <c r="Q677" s="5">
        <v>1</v>
      </c>
      <c r="S677" s="5">
        <v>0</v>
      </c>
      <c r="U677" s="5">
        <v>0</v>
      </c>
      <c r="W677" s="5">
        <v>0</v>
      </c>
      <c r="Y677" s="5">
        <v>0</v>
      </c>
      <c r="Z677" s="28">
        <v>9814</v>
      </c>
      <c r="AA677">
        <v>7</v>
      </c>
      <c r="AB677">
        <v>0.94599999999999995</v>
      </c>
      <c r="AC677">
        <v>0.97799999999999998</v>
      </c>
      <c r="AD677">
        <v>0.96399999999999997</v>
      </c>
      <c r="AE677">
        <f>IF(AD677&gt;=0.9,1,0)</f>
        <v>1</v>
      </c>
      <c r="AF677">
        <f>IF(AND(AD677&gt;=0.4,AD677&lt;=0.6),1,0)</f>
        <v>0</v>
      </c>
      <c r="AG677">
        <f>IF(AND(AD677&gt;0.6,AD677&lt;0.9),1,0)</f>
        <v>0</v>
      </c>
      <c r="AH677">
        <f>1-AE677-AF677-AG677</f>
        <v>0</v>
      </c>
      <c r="AI677">
        <f>AE677*B677</f>
        <v>7</v>
      </c>
      <c r="AJ677">
        <f>AF677*B677</f>
        <v>0</v>
      </c>
      <c r="AK677">
        <f>AG677*B677</f>
        <v>0</v>
      </c>
      <c r="AL677">
        <f>AH677*B677</f>
        <v>0</v>
      </c>
      <c r="AM677" s="32">
        <v>0.62</v>
      </c>
    </row>
    <row r="678" spans="1:39" x14ac:dyDescent="0.3">
      <c r="A678">
        <v>9115</v>
      </c>
      <c r="B678">
        <v>7</v>
      </c>
      <c r="C678" t="s">
        <v>17247</v>
      </c>
      <c r="D678" t="s">
        <v>17248</v>
      </c>
      <c r="E678">
        <v>28.43</v>
      </c>
      <c r="F678">
        <v>26</v>
      </c>
      <c r="G678">
        <v>31</v>
      </c>
      <c r="H678">
        <v>2017.43</v>
      </c>
      <c r="I678">
        <v>2017</v>
      </c>
      <c r="J678">
        <v>2018</v>
      </c>
      <c r="K678" t="s">
        <v>17249</v>
      </c>
      <c r="L678" t="s">
        <v>17250</v>
      </c>
      <c r="M678" s="15"/>
      <c r="N678" s="7"/>
      <c r="P678" t="s">
        <v>8538</v>
      </c>
      <c r="Q678" s="5">
        <v>0.85699999999999998</v>
      </c>
      <c r="R678" t="s">
        <v>70</v>
      </c>
      <c r="S678" s="5">
        <v>0.14299999999999999</v>
      </c>
      <c r="U678" s="5">
        <v>0</v>
      </c>
      <c r="W678" s="5">
        <v>0</v>
      </c>
      <c r="Y678" s="5">
        <v>0</v>
      </c>
      <c r="Z678" s="28">
        <v>9115</v>
      </c>
      <c r="AA678">
        <v>7</v>
      </c>
      <c r="AB678">
        <v>0.44400000000000001</v>
      </c>
      <c r="AC678">
        <v>0.55600000000000005</v>
      </c>
      <c r="AD678">
        <v>0.48899999999999999</v>
      </c>
      <c r="AE678">
        <f>IF(AD678&gt;=0.9,1,0)</f>
        <v>0</v>
      </c>
      <c r="AF678">
        <f>IF(AND(AD678&gt;=0.4,AD678&lt;=0.6),1,0)</f>
        <v>1</v>
      </c>
      <c r="AG678">
        <f>IF(AND(AD678&gt;0.6,AD678&lt;0.9),1,0)</f>
        <v>0</v>
      </c>
      <c r="AH678">
        <f>1-AE678-AF678-AG678</f>
        <v>0</v>
      </c>
      <c r="AI678">
        <f>AE678*B678</f>
        <v>0</v>
      </c>
      <c r="AJ678">
        <f>AF678*B678</f>
        <v>7</v>
      </c>
      <c r="AK678">
        <f>AG678*B678</f>
        <v>0</v>
      </c>
      <c r="AL678">
        <f>AH678*B678</f>
        <v>0</v>
      </c>
      <c r="AM678" s="32">
        <v>0.80242857142857138</v>
      </c>
    </row>
    <row r="679" spans="1:39" x14ac:dyDescent="0.3">
      <c r="A679">
        <v>9178</v>
      </c>
      <c r="B679">
        <v>7</v>
      </c>
      <c r="C679" t="s">
        <v>8550</v>
      </c>
      <c r="D679" t="s">
        <v>17295</v>
      </c>
      <c r="E679">
        <v>32.71</v>
      </c>
      <c r="F679">
        <v>24</v>
      </c>
      <c r="G679">
        <v>43</v>
      </c>
      <c r="H679">
        <v>2017.86</v>
      </c>
      <c r="I679">
        <v>2017</v>
      </c>
      <c r="J679">
        <v>2018</v>
      </c>
      <c r="K679" t="s">
        <v>3487</v>
      </c>
      <c r="L679" t="s">
        <v>17296</v>
      </c>
      <c r="M679" s="15"/>
      <c r="N679" s="7"/>
      <c r="P679" t="s">
        <v>72</v>
      </c>
      <c r="Q679" s="5">
        <v>1</v>
      </c>
      <c r="S679" s="5">
        <v>0</v>
      </c>
      <c r="U679" s="5">
        <v>0</v>
      </c>
      <c r="W679" s="5">
        <v>0</v>
      </c>
      <c r="Y679" s="5">
        <v>0</v>
      </c>
      <c r="Z679" s="28">
        <v>9178</v>
      </c>
      <c r="AA679">
        <v>7</v>
      </c>
      <c r="AB679">
        <v>0.75</v>
      </c>
      <c r="AC679">
        <v>0.85699999999999998</v>
      </c>
      <c r="AD679">
        <v>0.80400000000000005</v>
      </c>
      <c r="AE679">
        <f>IF(AD679&gt;=0.9,1,0)</f>
        <v>0</v>
      </c>
      <c r="AF679">
        <f>IF(AND(AD679&gt;=0.4,AD679&lt;=0.6),1,0)</f>
        <v>0</v>
      </c>
      <c r="AG679">
        <f>IF(AND(AD679&gt;0.6,AD679&lt;0.9),1,0)</f>
        <v>1</v>
      </c>
      <c r="AH679">
        <f>1-AE679-AF679-AG679</f>
        <v>0</v>
      </c>
      <c r="AI679">
        <f>AE679*B679</f>
        <v>0</v>
      </c>
      <c r="AJ679">
        <f>AF679*B679</f>
        <v>0</v>
      </c>
      <c r="AK679">
        <f>AG679*B679</f>
        <v>7</v>
      </c>
      <c r="AL679">
        <f>AH679*B679</f>
        <v>0</v>
      </c>
      <c r="AM679" s="32">
        <v>0.69299999999999995</v>
      </c>
    </row>
    <row r="680" spans="1:39" x14ac:dyDescent="0.3">
      <c r="A680">
        <v>9179</v>
      </c>
      <c r="B680">
        <v>7</v>
      </c>
      <c r="C680" t="s">
        <v>17297</v>
      </c>
      <c r="D680" t="s">
        <v>17298</v>
      </c>
      <c r="E680">
        <v>24.86</v>
      </c>
      <c r="F680">
        <v>20</v>
      </c>
      <c r="G680">
        <v>30</v>
      </c>
      <c r="H680">
        <v>2017</v>
      </c>
      <c r="I680">
        <v>2017</v>
      </c>
      <c r="J680">
        <v>2017</v>
      </c>
      <c r="K680" t="s">
        <v>17299</v>
      </c>
      <c r="L680" t="s">
        <v>17300</v>
      </c>
      <c r="M680" s="15"/>
      <c r="N680" s="7"/>
      <c r="P680" t="s">
        <v>72</v>
      </c>
      <c r="Q680" s="5">
        <v>1</v>
      </c>
      <c r="S680" s="5">
        <v>0</v>
      </c>
      <c r="U680" s="5">
        <v>0</v>
      </c>
      <c r="W680" s="5">
        <v>0</v>
      </c>
      <c r="Y680" s="5">
        <v>0</v>
      </c>
      <c r="Z680" s="28">
        <v>9179</v>
      </c>
      <c r="AA680">
        <v>7</v>
      </c>
      <c r="AB680">
        <v>0.63</v>
      </c>
      <c r="AC680">
        <v>0.86399999999999999</v>
      </c>
      <c r="AD680">
        <v>0.80500000000000005</v>
      </c>
      <c r="AE680">
        <f>IF(AD680&gt;=0.9,1,0)</f>
        <v>0</v>
      </c>
      <c r="AF680">
        <f>IF(AND(AD680&gt;=0.4,AD680&lt;=0.6),1,0)</f>
        <v>0</v>
      </c>
      <c r="AG680">
        <f>IF(AND(AD680&gt;0.6,AD680&lt;0.9),1,0)</f>
        <v>1</v>
      </c>
      <c r="AH680">
        <f>1-AE680-AF680-AG680</f>
        <v>0</v>
      </c>
      <c r="AI680">
        <f>AE680*B680</f>
        <v>0</v>
      </c>
      <c r="AJ680">
        <f>AF680*B680</f>
        <v>0</v>
      </c>
      <c r="AK680">
        <f>AG680*B680</f>
        <v>7</v>
      </c>
      <c r="AL680">
        <f>AH680*B680</f>
        <v>0</v>
      </c>
      <c r="AM680" s="32">
        <v>1.1930000000000001</v>
      </c>
    </row>
    <row r="681" spans="1:39" x14ac:dyDescent="0.3">
      <c r="A681">
        <v>9265</v>
      </c>
      <c r="B681">
        <v>7</v>
      </c>
      <c r="C681" t="s">
        <v>17338</v>
      </c>
      <c r="D681" t="s">
        <v>17338</v>
      </c>
      <c r="E681">
        <v>30.57</v>
      </c>
      <c r="F681">
        <v>30</v>
      </c>
      <c r="G681">
        <v>32</v>
      </c>
      <c r="H681">
        <v>2017.57</v>
      </c>
      <c r="I681">
        <v>2017</v>
      </c>
      <c r="J681">
        <v>2018</v>
      </c>
      <c r="K681" t="s">
        <v>17339</v>
      </c>
      <c r="L681" t="s">
        <v>17340</v>
      </c>
      <c r="M681" s="15"/>
      <c r="N681" s="7"/>
      <c r="P681" t="s">
        <v>6140</v>
      </c>
      <c r="Q681" s="5">
        <v>0.71399999999999997</v>
      </c>
      <c r="R681" t="s">
        <v>8575</v>
      </c>
      <c r="S681" s="5">
        <v>0.14299999999999999</v>
      </c>
      <c r="T681" t="s">
        <v>8576</v>
      </c>
      <c r="U681" s="5">
        <v>0.14299999999999999</v>
      </c>
      <c r="W681" s="5">
        <v>0</v>
      </c>
      <c r="Y681" s="5">
        <v>0</v>
      </c>
      <c r="Z681" s="28">
        <v>9265</v>
      </c>
      <c r="AA681">
        <v>7</v>
      </c>
      <c r="AB681">
        <v>0.433</v>
      </c>
      <c r="AC681">
        <v>0.58599999999999997</v>
      </c>
      <c r="AD681">
        <v>0.52800000000000002</v>
      </c>
      <c r="AE681">
        <f>IF(AD681&gt;=0.9,1,0)</f>
        <v>0</v>
      </c>
      <c r="AF681">
        <f>IF(AND(AD681&gt;=0.4,AD681&lt;=0.6),1,0)</f>
        <v>1</v>
      </c>
      <c r="AG681">
        <f>IF(AND(AD681&gt;0.6,AD681&lt;0.9),1,0)</f>
        <v>0</v>
      </c>
      <c r="AH681">
        <f>1-AE681-AF681-AG681</f>
        <v>0</v>
      </c>
      <c r="AI681">
        <f>AE681*B681</f>
        <v>0</v>
      </c>
      <c r="AJ681">
        <f>AF681*B681</f>
        <v>7</v>
      </c>
      <c r="AK681">
        <f>AG681*B681</f>
        <v>0</v>
      </c>
      <c r="AL681">
        <f>AH681*B681</f>
        <v>0</v>
      </c>
      <c r="AM681" s="32">
        <v>0.32285714285714284</v>
      </c>
    </row>
    <row r="682" spans="1:39" x14ac:dyDescent="0.3">
      <c r="A682">
        <v>9301</v>
      </c>
      <c r="B682">
        <v>7</v>
      </c>
      <c r="C682" t="s">
        <v>8585</v>
      </c>
      <c r="D682" t="s">
        <v>17362</v>
      </c>
      <c r="E682">
        <v>29.43</v>
      </c>
      <c r="F682">
        <v>20</v>
      </c>
      <c r="G682">
        <v>35</v>
      </c>
      <c r="H682">
        <v>2017.43</v>
      </c>
      <c r="I682">
        <v>2017</v>
      </c>
      <c r="J682">
        <v>2018</v>
      </c>
      <c r="K682" t="s">
        <v>3513</v>
      </c>
      <c r="L682" t="s">
        <v>17363</v>
      </c>
      <c r="M682" s="15"/>
      <c r="N682" s="7"/>
      <c r="P682" t="s">
        <v>8586</v>
      </c>
      <c r="Q682" s="5">
        <v>0.28599999999999998</v>
      </c>
      <c r="R682" t="s">
        <v>6304</v>
      </c>
      <c r="S682" s="5">
        <v>0.28599999999999998</v>
      </c>
      <c r="T682" t="s">
        <v>4355</v>
      </c>
      <c r="U682" s="5">
        <v>0.28599999999999998</v>
      </c>
      <c r="V682" t="s">
        <v>7528</v>
      </c>
      <c r="W682" s="5">
        <v>0.14299999999999999</v>
      </c>
      <c r="Y682" s="5">
        <v>0</v>
      </c>
      <c r="Z682" s="28">
        <v>9301</v>
      </c>
      <c r="AA682">
        <v>7</v>
      </c>
      <c r="AB682">
        <v>0.42099999999999999</v>
      </c>
      <c r="AC682">
        <v>0.54500000000000004</v>
      </c>
      <c r="AD682">
        <v>0.46700000000000003</v>
      </c>
      <c r="AE682">
        <f>IF(AD682&gt;=0.9,1,0)</f>
        <v>0</v>
      </c>
      <c r="AF682">
        <f>IF(AND(AD682&gt;=0.4,AD682&lt;=0.6),1,0)</f>
        <v>1</v>
      </c>
      <c r="AG682">
        <f>IF(AND(AD682&gt;0.6,AD682&lt;0.9),1,0)</f>
        <v>0</v>
      </c>
      <c r="AH682">
        <f>1-AE682-AF682-AG682</f>
        <v>0</v>
      </c>
      <c r="AI682">
        <f>AE682*B682</f>
        <v>0</v>
      </c>
      <c r="AJ682">
        <f>AF682*B682</f>
        <v>7</v>
      </c>
      <c r="AK682">
        <f>AG682*B682</f>
        <v>0</v>
      </c>
      <c r="AL682">
        <f>AH682*B682</f>
        <v>0</v>
      </c>
      <c r="AM682" s="32">
        <v>0.72085714285714286</v>
      </c>
    </row>
    <row r="683" spans="1:39" x14ac:dyDescent="0.3">
      <c r="A683">
        <v>9414</v>
      </c>
      <c r="B683">
        <v>7</v>
      </c>
      <c r="C683" t="s">
        <v>17466</v>
      </c>
      <c r="D683" t="s">
        <v>17467</v>
      </c>
      <c r="E683">
        <v>50.57</v>
      </c>
      <c r="F683">
        <v>49</v>
      </c>
      <c r="G683">
        <v>52</v>
      </c>
      <c r="H683">
        <v>2017</v>
      </c>
      <c r="I683">
        <v>2017</v>
      </c>
      <c r="J683">
        <v>2017</v>
      </c>
      <c r="K683" t="s">
        <v>17468</v>
      </c>
      <c r="L683" t="s">
        <v>17469</v>
      </c>
      <c r="M683" s="15"/>
      <c r="N683" s="7"/>
      <c r="P683" t="s">
        <v>6753</v>
      </c>
      <c r="Q683" s="5">
        <v>1</v>
      </c>
      <c r="S683" s="5">
        <v>0</v>
      </c>
      <c r="U683" s="5">
        <v>0</v>
      </c>
      <c r="W683" s="5">
        <v>0</v>
      </c>
      <c r="Y683" s="5">
        <v>0</v>
      </c>
      <c r="Z683" s="28">
        <v>9414</v>
      </c>
      <c r="AA683">
        <v>7</v>
      </c>
      <c r="AB683">
        <v>0.52</v>
      </c>
      <c r="AC683">
        <v>0.57099999999999995</v>
      </c>
      <c r="AD683">
        <v>0.55000000000000004</v>
      </c>
      <c r="AE683">
        <f>IF(AD683&gt;=0.9,1,0)</f>
        <v>0</v>
      </c>
      <c r="AF683">
        <f>IF(AND(AD683&gt;=0.4,AD683&lt;=0.6),1,0)</f>
        <v>1</v>
      </c>
      <c r="AG683">
        <f>IF(AND(AD683&gt;0.6,AD683&lt;0.9),1,0)</f>
        <v>0</v>
      </c>
      <c r="AH683">
        <f>1-AE683-AF683-AG683</f>
        <v>0</v>
      </c>
      <c r="AI683">
        <f>AE683*B683</f>
        <v>0</v>
      </c>
      <c r="AJ683">
        <f>AF683*B683</f>
        <v>7</v>
      </c>
      <c r="AK683">
        <f>AG683*B683</f>
        <v>0</v>
      </c>
      <c r="AL683">
        <f>AH683*B683</f>
        <v>0</v>
      </c>
      <c r="AM683" s="32">
        <v>0.69800000000000006</v>
      </c>
    </row>
    <row r="684" spans="1:39" x14ac:dyDescent="0.3">
      <c r="A684">
        <v>9496</v>
      </c>
      <c r="B684">
        <v>7</v>
      </c>
      <c r="C684" t="s">
        <v>17535</v>
      </c>
      <c r="D684" t="s">
        <v>17536</v>
      </c>
      <c r="E684">
        <v>21.14</v>
      </c>
      <c r="F684">
        <v>20</v>
      </c>
      <c r="G684">
        <v>25</v>
      </c>
      <c r="H684">
        <v>2017.57</v>
      </c>
      <c r="I684">
        <v>2017</v>
      </c>
      <c r="J684">
        <v>2018</v>
      </c>
      <c r="K684" t="s">
        <v>17537</v>
      </c>
      <c r="L684" t="s">
        <v>17538</v>
      </c>
      <c r="M684" s="15"/>
      <c r="N684" s="7"/>
      <c r="P684" t="s">
        <v>6572</v>
      </c>
      <c r="Q684" s="5">
        <v>1</v>
      </c>
      <c r="S684" s="5">
        <v>0</v>
      </c>
      <c r="U684" s="5">
        <v>0</v>
      </c>
      <c r="W684" s="5">
        <v>0</v>
      </c>
      <c r="Y684" s="5">
        <v>0</v>
      </c>
      <c r="Z684" s="28">
        <v>9496</v>
      </c>
      <c r="AA684">
        <v>6</v>
      </c>
      <c r="AB684">
        <v>0.89500000000000002</v>
      </c>
      <c r="AC684">
        <v>0.95199999999999996</v>
      </c>
      <c r="AD684">
        <v>0.93400000000000005</v>
      </c>
      <c r="AE684">
        <f>IF(AD684&gt;=0.9,1,0)</f>
        <v>1</v>
      </c>
      <c r="AF684">
        <f>IF(AND(AD684&gt;=0.4,AD684&lt;=0.6),1,0)</f>
        <v>0</v>
      </c>
      <c r="AG684">
        <f>IF(AND(AD684&gt;0.6,AD684&lt;0.9),1,0)</f>
        <v>0</v>
      </c>
      <c r="AH684">
        <f>1-AE684-AF684-AG684</f>
        <v>0</v>
      </c>
      <c r="AI684">
        <f>AE684*B684</f>
        <v>7</v>
      </c>
      <c r="AJ684">
        <f>AF684*B684</f>
        <v>0</v>
      </c>
      <c r="AK684">
        <f>AG684*B684</f>
        <v>0</v>
      </c>
      <c r="AL684">
        <f>AH684*B684</f>
        <v>0</v>
      </c>
      <c r="AM684" s="32">
        <v>0.50414285714285711</v>
      </c>
    </row>
    <row r="685" spans="1:39" x14ac:dyDescent="0.3">
      <c r="A685">
        <v>9625</v>
      </c>
      <c r="B685">
        <v>7</v>
      </c>
      <c r="C685" t="s">
        <v>8674</v>
      </c>
      <c r="D685" t="s">
        <v>17668</v>
      </c>
      <c r="E685">
        <v>23</v>
      </c>
      <c r="F685">
        <v>22</v>
      </c>
      <c r="G685">
        <v>24</v>
      </c>
      <c r="H685">
        <v>2017</v>
      </c>
      <c r="I685">
        <v>2017</v>
      </c>
      <c r="J685">
        <v>2017</v>
      </c>
      <c r="K685" t="s">
        <v>3580</v>
      </c>
      <c r="L685" t="s">
        <v>17669</v>
      </c>
      <c r="M685" s="15"/>
      <c r="N685" s="7"/>
      <c r="P685" t="s">
        <v>103</v>
      </c>
      <c r="Q685" s="5">
        <v>1</v>
      </c>
      <c r="S685" s="5">
        <v>0</v>
      </c>
      <c r="U685" s="5">
        <v>0</v>
      </c>
      <c r="W685" s="5">
        <v>0</v>
      </c>
      <c r="Y685" s="5">
        <v>0</v>
      </c>
      <c r="Z685" s="28">
        <v>9625</v>
      </c>
      <c r="AA685">
        <v>7</v>
      </c>
      <c r="AB685">
        <v>0.90900000000000003</v>
      </c>
      <c r="AC685">
        <v>0.95499999999999996</v>
      </c>
      <c r="AD685">
        <v>0.92900000000000005</v>
      </c>
      <c r="AE685">
        <f>IF(AD685&gt;=0.9,1,0)</f>
        <v>1</v>
      </c>
      <c r="AF685">
        <f>IF(AND(AD685&gt;=0.4,AD685&lt;=0.6),1,0)</f>
        <v>0</v>
      </c>
      <c r="AG685">
        <f>IF(AND(AD685&gt;0.6,AD685&lt;0.9),1,0)</f>
        <v>0</v>
      </c>
      <c r="AH685">
        <f>1-AE685-AF685-AG685</f>
        <v>0</v>
      </c>
      <c r="AI685">
        <f>AE685*B685</f>
        <v>7</v>
      </c>
      <c r="AJ685">
        <f>AF685*B685</f>
        <v>0</v>
      </c>
      <c r="AK685">
        <f>AG685*B685</f>
        <v>0</v>
      </c>
      <c r="AL685">
        <f>AH685*B685</f>
        <v>0</v>
      </c>
      <c r="AM685" s="32">
        <v>0.90900000000000003</v>
      </c>
    </row>
    <row r="686" spans="1:39" x14ac:dyDescent="0.3">
      <c r="A686">
        <v>7943</v>
      </c>
      <c r="B686">
        <v>7</v>
      </c>
      <c r="C686" t="s">
        <v>16268</v>
      </c>
      <c r="D686" t="s">
        <v>8744</v>
      </c>
      <c r="E686">
        <v>22.29</v>
      </c>
      <c r="F686">
        <v>21</v>
      </c>
      <c r="G686">
        <v>28</v>
      </c>
      <c r="H686">
        <v>2017.43</v>
      </c>
      <c r="I686">
        <v>2016</v>
      </c>
      <c r="J686">
        <v>2018</v>
      </c>
      <c r="K686" t="s">
        <v>16269</v>
      </c>
      <c r="L686" t="s">
        <v>3631</v>
      </c>
      <c r="M686" s="15"/>
      <c r="N686" s="7"/>
      <c r="P686" t="s">
        <v>7534</v>
      </c>
      <c r="Q686" s="5">
        <v>0.28599999999999998</v>
      </c>
      <c r="R686" t="s">
        <v>4384</v>
      </c>
      <c r="S686" s="5">
        <v>0.14299999999999999</v>
      </c>
      <c r="T686" t="s">
        <v>16270</v>
      </c>
      <c r="U686" s="5">
        <v>0.14299999999999999</v>
      </c>
      <c r="V686" t="s">
        <v>7095</v>
      </c>
      <c r="W686" s="5">
        <v>0.14299999999999999</v>
      </c>
      <c r="X686" t="s">
        <v>7560</v>
      </c>
      <c r="Y686" s="5">
        <v>0.14299999999999999</v>
      </c>
      <c r="Z686" s="28">
        <v>7943</v>
      </c>
      <c r="AA686">
        <v>7</v>
      </c>
      <c r="AB686">
        <v>0.4</v>
      </c>
      <c r="AC686">
        <v>0.85699999999999998</v>
      </c>
      <c r="AD686">
        <v>0.627</v>
      </c>
      <c r="AE686">
        <f>IF(AD686&gt;=0.9,1,0)</f>
        <v>0</v>
      </c>
      <c r="AF686">
        <f>IF(AND(AD686&gt;=0.4,AD686&lt;=0.6),1,0)</f>
        <v>0</v>
      </c>
      <c r="AG686">
        <f>IF(AND(AD686&gt;0.6,AD686&lt;0.9),1,0)</f>
        <v>1</v>
      </c>
      <c r="AH686">
        <f>1-AE686-AF686-AG686</f>
        <v>0</v>
      </c>
      <c r="AI686">
        <f>AE686*B686</f>
        <v>0</v>
      </c>
      <c r="AJ686">
        <f>AF686*B686</f>
        <v>0</v>
      </c>
      <c r="AK686">
        <f>AG686*B686</f>
        <v>7</v>
      </c>
      <c r="AL686">
        <f>AH686*B686</f>
        <v>0</v>
      </c>
      <c r="AM686" s="32">
        <v>0.63742857142857134</v>
      </c>
    </row>
    <row r="687" spans="1:39" x14ac:dyDescent="0.3">
      <c r="A687">
        <v>7980</v>
      </c>
      <c r="B687">
        <v>7</v>
      </c>
      <c r="C687" t="s">
        <v>16295</v>
      </c>
      <c r="D687" t="s">
        <v>16296</v>
      </c>
      <c r="E687">
        <v>22.57</v>
      </c>
      <c r="F687">
        <v>21</v>
      </c>
      <c r="G687">
        <v>25</v>
      </c>
      <c r="H687">
        <v>2016.29</v>
      </c>
      <c r="I687">
        <v>2016</v>
      </c>
      <c r="J687">
        <v>2017</v>
      </c>
      <c r="K687" t="s">
        <v>16297</v>
      </c>
      <c r="L687" t="s">
        <v>16298</v>
      </c>
      <c r="M687" s="15"/>
      <c r="N687" s="7"/>
      <c r="P687" t="s">
        <v>4643</v>
      </c>
      <c r="Q687" s="5">
        <v>0.42899999999999999</v>
      </c>
      <c r="R687" t="s">
        <v>70</v>
      </c>
      <c r="S687" s="5">
        <v>0.42899999999999999</v>
      </c>
      <c r="T687" t="s">
        <v>90</v>
      </c>
      <c r="U687" s="5">
        <v>0.14299999999999999</v>
      </c>
      <c r="W687" s="5">
        <v>0</v>
      </c>
      <c r="Y687" s="5">
        <v>0</v>
      </c>
      <c r="Z687" s="28">
        <v>7980</v>
      </c>
      <c r="AA687">
        <v>7</v>
      </c>
      <c r="AB687">
        <v>0.41699999999999998</v>
      </c>
      <c r="AC687">
        <v>0.7</v>
      </c>
      <c r="AD687">
        <v>0.57999999999999996</v>
      </c>
      <c r="AE687">
        <f>IF(AD687&gt;=0.9,1,0)</f>
        <v>0</v>
      </c>
      <c r="AF687">
        <f>IF(AND(AD687&gt;=0.4,AD687&lt;=0.6),1,0)</f>
        <v>1</v>
      </c>
      <c r="AG687">
        <f>IF(AND(AD687&gt;0.6,AD687&lt;0.9),1,0)</f>
        <v>0</v>
      </c>
      <c r="AH687">
        <f>1-AE687-AF687-AG687</f>
        <v>0</v>
      </c>
      <c r="AI687">
        <f>AE687*B687</f>
        <v>0</v>
      </c>
      <c r="AJ687">
        <f>AF687*B687</f>
        <v>7</v>
      </c>
      <c r="AK687">
        <f>AG687*B687</f>
        <v>0</v>
      </c>
      <c r="AL687">
        <f>AH687*B687</f>
        <v>0</v>
      </c>
      <c r="AM687" s="32">
        <v>1.2731428571428574</v>
      </c>
    </row>
    <row r="688" spans="1:39" x14ac:dyDescent="0.3">
      <c r="A688">
        <v>8098</v>
      </c>
      <c r="B688">
        <v>7</v>
      </c>
      <c r="C688" t="s">
        <v>16393</v>
      </c>
      <c r="D688" t="s">
        <v>16394</v>
      </c>
      <c r="E688">
        <v>26.71</v>
      </c>
      <c r="F688">
        <v>20</v>
      </c>
      <c r="G688">
        <v>35</v>
      </c>
      <c r="H688">
        <v>2017</v>
      </c>
      <c r="I688">
        <v>2016</v>
      </c>
      <c r="J688">
        <v>2018</v>
      </c>
      <c r="K688" t="s">
        <v>16395</v>
      </c>
      <c r="L688" t="s">
        <v>16396</v>
      </c>
      <c r="M688" s="15"/>
      <c r="N688" s="7"/>
      <c r="P688" t="s">
        <v>4667</v>
      </c>
      <c r="Q688" s="5">
        <v>0.14299999999999999</v>
      </c>
      <c r="R688" t="s">
        <v>6661</v>
      </c>
      <c r="S688" s="5">
        <v>0.14299999999999999</v>
      </c>
      <c r="T688" t="s">
        <v>5798</v>
      </c>
      <c r="U688" s="5">
        <v>0.14299999999999999</v>
      </c>
      <c r="V688" t="s">
        <v>4215</v>
      </c>
      <c r="W688" s="5">
        <v>0.14299999999999999</v>
      </c>
      <c r="X688" t="s">
        <v>5330</v>
      </c>
      <c r="Y688" s="5">
        <v>0.14299999999999999</v>
      </c>
      <c r="Z688" s="28">
        <v>8098</v>
      </c>
      <c r="AA688">
        <v>7</v>
      </c>
      <c r="AB688">
        <v>0.5</v>
      </c>
      <c r="AC688">
        <v>0.61899999999999999</v>
      </c>
      <c r="AD688">
        <v>0.54300000000000004</v>
      </c>
      <c r="AE688">
        <f>IF(AD688&gt;=0.9,1,0)</f>
        <v>0</v>
      </c>
      <c r="AF688">
        <f>IF(AND(AD688&gt;=0.4,AD688&lt;=0.6),1,0)</f>
        <v>1</v>
      </c>
      <c r="AG688">
        <f>IF(AND(AD688&gt;0.6,AD688&lt;0.9),1,0)</f>
        <v>0</v>
      </c>
      <c r="AH688">
        <f>1-AE688-AF688-AG688</f>
        <v>0</v>
      </c>
      <c r="AI688">
        <f>AE688*B688</f>
        <v>0</v>
      </c>
      <c r="AJ688">
        <f>AF688*B688</f>
        <v>7</v>
      </c>
      <c r="AK688">
        <f>AG688*B688</f>
        <v>0</v>
      </c>
      <c r="AL688">
        <f>AH688*B688</f>
        <v>0</v>
      </c>
      <c r="AM688" s="32">
        <v>1.0474285714285714</v>
      </c>
    </row>
    <row r="689" spans="1:39" x14ac:dyDescent="0.3">
      <c r="A689">
        <v>8180</v>
      </c>
      <c r="B689">
        <v>7</v>
      </c>
      <c r="C689" t="s">
        <v>16472</v>
      </c>
      <c r="D689" t="s">
        <v>16473</v>
      </c>
      <c r="E689">
        <v>23.71</v>
      </c>
      <c r="F689">
        <v>20</v>
      </c>
      <c r="G689">
        <v>29</v>
      </c>
      <c r="H689">
        <v>2017.29</v>
      </c>
      <c r="I689">
        <v>2016</v>
      </c>
      <c r="J689">
        <v>2018</v>
      </c>
      <c r="K689" t="s">
        <v>16474</v>
      </c>
      <c r="L689" t="s">
        <v>16475</v>
      </c>
      <c r="M689" s="15"/>
      <c r="N689" s="7"/>
      <c r="P689" t="s">
        <v>4676</v>
      </c>
      <c r="Q689" s="5">
        <v>0.14299999999999999</v>
      </c>
      <c r="R689" t="s">
        <v>7837</v>
      </c>
      <c r="S689" s="5">
        <v>0.14299999999999999</v>
      </c>
      <c r="T689" t="s">
        <v>4384</v>
      </c>
      <c r="U689" s="5">
        <v>0.14299999999999999</v>
      </c>
      <c r="V689" t="s">
        <v>16476</v>
      </c>
      <c r="W689" s="5">
        <v>0.14299999999999999</v>
      </c>
      <c r="X689" t="s">
        <v>4270</v>
      </c>
      <c r="Y689" s="5">
        <v>0.14299999999999999</v>
      </c>
      <c r="Z689" s="28">
        <v>8180</v>
      </c>
      <c r="AA689">
        <v>7</v>
      </c>
      <c r="AB689">
        <v>0.4</v>
      </c>
      <c r="AC689">
        <v>0.53600000000000003</v>
      </c>
      <c r="AD689">
        <v>0.47399999999999998</v>
      </c>
      <c r="AE689">
        <f>IF(AD689&gt;=0.9,1,0)</f>
        <v>0</v>
      </c>
      <c r="AF689">
        <f>IF(AND(AD689&gt;=0.4,AD689&lt;=0.6),1,0)</f>
        <v>1</v>
      </c>
      <c r="AG689">
        <f>IF(AND(AD689&gt;0.6,AD689&lt;0.9),1,0)</f>
        <v>0</v>
      </c>
      <c r="AH689">
        <f>1-AE689-AF689-AG689</f>
        <v>0</v>
      </c>
      <c r="AI689">
        <f>AE689*B689</f>
        <v>0</v>
      </c>
      <c r="AJ689">
        <f>AF689*B689</f>
        <v>7</v>
      </c>
      <c r="AK689">
        <f>AG689*B689</f>
        <v>0</v>
      </c>
      <c r="AL689">
        <f>AH689*B689</f>
        <v>0</v>
      </c>
      <c r="AM689" s="32">
        <v>0.80028571428571438</v>
      </c>
    </row>
    <row r="690" spans="1:39" x14ac:dyDescent="0.3">
      <c r="A690">
        <v>8249</v>
      </c>
      <c r="B690">
        <v>7</v>
      </c>
      <c r="C690" t="s">
        <v>8253</v>
      </c>
      <c r="D690" t="s">
        <v>16534</v>
      </c>
      <c r="E690">
        <v>70.569999999999993</v>
      </c>
      <c r="F690">
        <v>69</v>
      </c>
      <c r="G690">
        <v>72</v>
      </c>
      <c r="H690">
        <v>2017.43</v>
      </c>
      <c r="I690">
        <v>2016</v>
      </c>
      <c r="J690">
        <v>2018</v>
      </c>
      <c r="K690" t="s">
        <v>3264</v>
      </c>
      <c r="L690" t="s">
        <v>16535</v>
      </c>
      <c r="M690" s="15"/>
      <c r="N690" s="7"/>
      <c r="P690" t="s">
        <v>90</v>
      </c>
      <c r="Q690" s="5">
        <v>0.28599999999999998</v>
      </c>
      <c r="R690" t="s">
        <v>86</v>
      </c>
      <c r="S690" s="5">
        <v>0.28599999999999998</v>
      </c>
      <c r="T690" t="s">
        <v>79</v>
      </c>
      <c r="U690" s="5">
        <v>0.14299999999999999</v>
      </c>
      <c r="V690" t="s">
        <v>74</v>
      </c>
      <c r="W690" s="5">
        <v>0.14299999999999999</v>
      </c>
      <c r="X690" t="s">
        <v>99</v>
      </c>
      <c r="Y690" s="5">
        <v>0.14299999999999999</v>
      </c>
      <c r="Z690" s="28">
        <v>8249</v>
      </c>
      <c r="AA690">
        <v>7</v>
      </c>
      <c r="AB690">
        <v>0.94199999999999995</v>
      </c>
      <c r="AC690">
        <v>0.97199999999999998</v>
      </c>
      <c r="AD690">
        <v>0.95899999999999996</v>
      </c>
      <c r="AE690">
        <f>IF(AD690&gt;=0.9,1,0)</f>
        <v>1</v>
      </c>
      <c r="AF690">
        <f>IF(AND(AD690&gt;=0.4,AD690&lt;=0.6),1,0)</f>
        <v>0</v>
      </c>
      <c r="AG690">
        <f>IF(AND(AD690&gt;0.6,AD690&lt;0.9),1,0)</f>
        <v>0</v>
      </c>
      <c r="AH690">
        <f>1-AE690-AF690-AG690</f>
        <v>0</v>
      </c>
      <c r="AI690">
        <f>AE690*B690</f>
        <v>7</v>
      </c>
      <c r="AJ690">
        <f>AF690*B690</f>
        <v>0</v>
      </c>
      <c r="AK690">
        <f>AG690*B690</f>
        <v>0</v>
      </c>
      <c r="AL690">
        <f>AH690*B690</f>
        <v>0</v>
      </c>
      <c r="AM690" s="32">
        <v>0.88571428571428579</v>
      </c>
    </row>
    <row r="691" spans="1:39" x14ac:dyDescent="0.3">
      <c r="A691">
        <v>8271</v>
      </c>
      <c r="B691">
        <v>7</v>
      </c>
      <c r="C691" t="s">
        <v>16553</v>
      </c>
      <c r="D691" t="s">
        <v>16554</v>
      </c>
      <c r="E691">
        <v>41.86</v>
      </c>
      <c r="F691">
        <v>37</v>
      </c>
      <c r="G691">
        <v>48</v>
      </c>
      <c r="H691">
        <v>2017.14</v>
      </c>
      <c r="I691">
        <v>2016</v>
      </c>
      <c r="J691">
        <v>2018</v>
      </c>
      <c r="K691" t="s">
        <v>16555</v>
      </c>
      <c r="L691" t="s">
        <v>16556</v>
      </c>
      <c r="M691" s="15"/>
      <c r="N691" s="7"/>
      <c r="P691" t="s">
        <v>15</v>
      </c>
      <c r="Q691" s="5">
        <v>1</v>
      </c>
      <c r="S691" s="5">
        <v>0</v>
      </c>
      <c r="U691" s="5">
        <v>0</v>
      </c>
      <c r="W691" s="5">
        <v>0</v>
      </c>
      <c r="Y691" s="5">
        <v>0</v>
      </c>
      <c r="Z691" s="28">
        <v>8271</v>
      </c>
      <c r="AA691">
        <v>7</v>
      </c>
      <c r="AB691">
        <v>0.72199999999999998</v>
      </c>
      <c r="AC691">
        <v>0.88900000000000001</v>
      </c>
      <c r="AD691">
        <v>0.83099999999999996</v>
      </c>
      <c r="AE691">
        <f>IF(AD691&gt;=0.9,1,0)</f>
        <v>0</v>
      </c>
      <c r="AF691">
        <f>IF(AND(AD691&gt;=0.4,AD691&lt;=0.6),1,0)</f>
        <v>0</v>
      </c>
      <c r="AG691">
        <f>IF(AND(AD691&gt;0.6,AD691&lt;0.9),1,0)</f>
        <v>1</v>
      </c>
      <c r="AH691">
        <f>1-AE691-AF691-AG691</f>
        <v>0</v>
      </c>
      <c r="AI691">
        <f>AE691*B691</f>
        <v>0</v>
      </c>
      <c r="AJ691">
        <f>AF691*B691</f>
        <v>0</v>
      </c>
      <c r="AK691">
        <f>AG691*B691</f>
        <v>7</v>
      </c>
      <c r="AL691">
        <f>AH691*B691</f>
        <v>0</v>
      </c>
      <c r="AM691" s="32">
        <v>1.0940000000000001</v>
      </c>
    </row>
    <row r="692" spans="1:39" x14ac:dyDescent="0.3">
      <c r="A692">
        <v>8303</v>
      </c>
      <c r="B692">
        <v>7</v>
      </c>
      <c r="C692" t="s">
        <v>8276</v>
      </c>
      <c r="D692" t="s">
        <v>16578</v>
      </c>
      <c r="E692">
        <v>91.71</v>
      </c>
      <c r="F692">
        <v>82</v>
      </c>
      <c r="G692">
        <v>100</v>
      </c>
      <c r="H692">
        <v>2017.14</v>
      </c>
      <c r="I692">
        <v>2016</v>
      </c>
      <c r="J692">
        <v>2018</v>
      </c>
      <c r="K692" t="s">
        <v>3283</v>
      </c>
      <c r="L692" t="s">
        <v>16579</v>
      </c>
      <c r="M692" s="15"/>
      <c r="N692" s="7"/>
      <c r="P692" t="s">
        <v>5417</v>
      </c>
      <c r="Q692" s="5">
        <v>0.28599999999999998</v>
      </c>
      <c r="R692" t="s">
        <v>4571</v>
      </c>
      <c r="S692" s="5">
        <v>0.14299999999999999</v>
      </c>
      <c r="T692" t="s">
        <v>8183</v>
      </c>
      <c r="U692" s="5">
        <v>0.14299999999999999</v>
      </c>
      <c r="V692" t="s">
        <v>6654</v>
      </c>
      <c r="W692" s="5">
        <v>0.14299999999999999</v>
      </c>
      <c r="X692" t="s">
        <v>4953</v>
      </c>
      <c r="Y692" s="5">
        <v>0.14299999999999999</v>
      </c>
      <c r="Z692" s="28">
        <v>8303</v>
      </c>
      <c r="AA692">
        <v>7</v>
      </c>
      <c r="AB692">
        <v>0.45500000000000002</v>
      </c>
      <c r="AC692">
        <v>0.53100000000000003</v>
      </c>
      <c r="AD692">
        <v>0.501</v>
      </c>
      <c r="AE692">
        <f>IF(AD692&gt;=0.9,1,0)</f>
        <v>0</v>
      </c>
      <c r="AF692">
        <f>IF(AND(AD692&gt;=0.4,AD692&lt;=0.6),1,0)</f>
        <v>1</v>
      </c>
      <c r="AG692">
        <f>IF(AND(AD692&gt;0.6,AD692&lt;0.9),1,0)</f>
        <v>0</v>
      </c>
      <c r="AH692">
        <f>1-AE692-AF692-AG692</f>
        <v>0</v>
      </c>
      <c r="AI692">
        <f>AE692*B692</f>
        <v>0</v>
      </c>
      <c r="AJ692">
        <f>AF692*B692</f>
        <v>7</v>
      </c>
      <c r="AK692">
        <f>AG692*B692</f>
        <v>0</v>
      </c>
      <c r="AL692">
        <f>AH692*B692</f>
        <v>0</v>
      </c>
      <c r="AM692" s="32">
        <v>0.94285714285714284</v>
      </c>
    </row>
    <row r="693" spans="1:39" x14ac:dyDescent="0.3">
      <c r="A693">
        <v>8351</v>
      </c>
      <c r="B693">
        <v>7</v>
      </c>
      <c r="C693" t="s">
        <v>16622</v>
      </c>
      <c r="D693" t="s">
        <v>8296</v>
      </c>
      <c r="E693">
        <v>96</v>
      </c>
      <c r="F693">
        <v>84</v>
      </c>
      <c r="G693">
        <v>98</v>
      </c>
      <c r="H693">
        <v>2016.29</v>
      </c>
      <c r="I693">
        <v>2016</v>
      </c>
      <c r="J693">
        <v>2017</v>
      </c>
      <c r="K693" t="s">
        <v>16623</v>
      </c>
      <c r="L693" t="s">
        <v>3300</v>
      </c>
      <c r="M693" s="15"/>
      <c r="N693" s="7"/>
      <c r="P693" t="s">
        <v>103</v>
      </c>
      <c r="Q693" s="5">
        <v>0.57099999999999995</v>
      </c>
      <c r="R693" t="s">
        <v>109</v>
      </c>
      <c r="S693" s="5">
        <v>0.28599999999999998</v>
      </c>
      <c r="T693" t="s">
        <v>5085</v>
      </c>
      <c r="U693" s="5">
        <v>0.14299999999999999</v>
      </c>
      <c r="W693" s="5">
        <v>0</v>
      </c>
      <c r="Y693" s="5">
        <v>0</v>
      </c>
      <c r="Z693" s="28">
        <v>8351</v>
      </c>
      <c r="AA693">
        <v>7</v>
      </c>
      <c r="AB693">
        <v>0.92700000000000005</v>
      </c>
      <c r="AC693">
        <v>0.96399999999999997</v>
      </c>
      <c r="AD693">
        <v>0.94699999999999995</v>
      </c>
      <c r="AE693">
        <f>IF(AD693&gt;=0.9,1,0)</f>
        <v>1</v>
      </c>
      <c r="AF693">
        <f>IF(AND(AD693&gt;=0.4,AD693&lt;=0.6),1,0)</f>
        <v>0</v>
      </c>
      <c r="AG693">
        <f>IF(AND(AD693&gt;0.6,AD693&lt;0.9),1,0)</f>
        <v>0</v>
      </c>
      <c r="AH693">
        <f>1-AE693-AF693-AG693</f>
        <v>0</v>
      </c>
      <c r="AI693">
        <f>AE693*B693</f>
        <v>7</v>
      </c>
      <c r="AJ693">
        <f>AF693*B693</f>
        <v>0</v>
      </c>
      <c r="AK693">
        <f>AG693*B693</f>
        <v>0</v>
      </c>
      <c r="AL693">
        <f>AH693*B693</f>
        <v>0</v>
      </c>
      <c r="AM693" s="32">
        <v>1.2555714285714286</v>
      </c>
    </row>
    <row r="694" spans="1:39" x14ac:dyDescent="0.3">
      <c r="A694">
        <v>8421</v>
      </c>
      <c r="B694">
        <v>7</v>
      </c>
      <c r="C694" t="s">
        <v>8313</v>
      </c>
      <c r="D694" t="s">
        <v>16696</v>
      </c>
      <c r="E694">
        <v>24.71</v>
      </c>
      <c r="F694">
        <v>20</v>
      </c>
      <c r="G694">
        <v>29</v>
      </c>
      <c r="H694">
        <v>2016.43</v>
      </c>
      <c r="I694">
        <v>2016</v>
      </c>
      <c r="J694">
        <v>2017</v>
      </c>
      <c r="K694" t="s">
        <v>3314</v>
      </c>
      <c r="L694" t="s">
        <v>16697</v>
      </c>
      <c r="M694" s="15"/>
      <c r="N694" s="7"/>
      <c r="P694" t="s">
        <v>5017</v>
      </c>
      <c r="Q694" s="5">
        <v>0.42899999999999999</v>
      </c>
      <c r="R694" t="s">
        <v>5641</v>
      </c>
      <c r="S694" s="5">
        <v>0.28599999999999998</v>
      </c>
      <c r="T694" t="s">
        <v>5887</v>
      </c>
      <c r="U694" s="5">
        <v>0.14299999999999999</v>
      </c>
      <c r="V694" t="s">
        <v>5193</v>
      </c>
      <c r="W694" s="5">
        <v>0.14299999999999999</v>
      </c>
      <c r="Y694" s="5">
        <v>0</v>
      </c>
      <c r="Z694" s="28">
        <v>8421</v>
      </c>
      <c r="AA694">
        <v>7</v>
      </c>
      <c r="AB694">
        <v>0.40899999999999997</v>
      </c>
      <c r="AC694">
        <v>0.6</v>
      </c>
      <c r="AD694">
        <v>0.503</v>
      </c>
      <c r="AE694">
        <f>IF(AD694&gt;=0.9,1,0)</f>
        <v>0</v>
      </c>
      <c r="AF694">
        <f>IF(AND(AD694&gt;=0.4,AD694&lt;=0.6),1,0)</f>
        <v>1</v>
      </c>
      <c r="AG694">
        <f>IF(AND(AD694&gt;0.6,AD694&lt;0.9),1,0)</f>
        <v>0</v>
      </c>
      <c r="AH694">
        <f>1-AE694-AF694-AG694</f>
        <v>0</v>
      </c>
      <c r="AI694">
        <f>AE694*B694</f>
        <v>0</v>
      </c>
      <c r="AJ694">
        <f>AF694*B694</f>
        <v>7</v>
      </c>
      <c r="AK694">
        <f>AG694*B694</f>
        <v>0</v>
      </c>
      <c r="AL694">
        <f>AH694*B694</f>
        <v>0</v>
      </c>
      <c r="AM694" s="32">
        <v>1.1582857142857144</v>
      </c>
    </row>
    <row r="695" spans="1:39" x14ac:dyDescent="0.3">
      <c r="A695">
        <v>8553</v>
      </c>
      <c r="B695">
        <v>7</v>
      </c>
      <c r="C695" t="s">
        <v>8372</v>
      </c>
      <c r="D695" t="s">
        <v>16807</v>
      </c>
      <c r="E695">
        <v>98.71</v>
      </c>
      <c r="F695">
        <v>97</v>
      </c>
      <c r="G695">
        <v>100</v>
      </c>
      <c r="H695">
        <v>2017.57</v>
      </c>
      <c r="I695">
        <v>2016</v>
      </c>
      <c r="J695">
        <v>2018</v>
      </c>
      <c r="K695" t="s">
        <v>3353</v>
      </c>
      <c r="L695" t="s">
        <v>16808</v>
      </c>
      <c r="M695" s="15"/>
      <c r="N695" s="7"/>
      <c r="P695" t="s">
        <v>7161</v>
      </c>
      <c r="Q695" s="5">
        <v>0.28599999999999998</v>
      </c>
      <c r="R695" t="s">
        <v>6160</v>
      </c>
      <c r="S695" s="5">
        <v>0.28599999999999998</v>
      </c>
      <c r="T695" t="s">
        <v>8488</v>
      </c>
      <c r="U695" s="5">
        <v>0.14299999999999999</v>
      </c>
      <c r="V695" t="s">
        <v>4384</v>
      </c>
      <c r="W695" s="5">
        <v>0.14299999999999999</v>
      </c>
      <c r="X695" t="s">
        <v>7108</v>
      </c>
      <c r="Y695" s="5">
        <v>0.14299999999999999</v>
      </c>
      <c r="Z695" s="28">
        <v>8553</v>
      </c>
      <c r="AA695">
        <v>7</v>
      </c>
      <c r="AB695">
        <v>0.84399999999999997</v>
      </c>
      <c r="AC695">
        <v>0.92900000000000005</v>
      </c>
      <c r="AD695">
        <v>0.88</v>
      </c>
      <c r="AE695">
        <f>IF(AD695&gt;=0.9,1,0)</f>
        <v>0</v>
      </c>
      <c r="AF695">
        <f>IF(AND(AD695&gt;=0.4,AD695&lt;=0.6),1,0)</f>
        <v>0</v>
      </c>
      <c r="AG695">
        <f>IF(AND(AD695&gt;0.6,AD695&lt;0.9),1,0)</f>
        <v>1</v>
      </c>
      <c r="AH695">
        <f>1-AE695-AF695-AG695</f>
        <v>0</v>
      </c>
      <c r="AI695">
        <f>AE695*B695</f>
        <v>0</v>
      </c>
      <c r="AJ695">
        <f>AF695*B695</f>
        <v>0</v>
      </c>
      <c r="AK695">
        <f>AG695*B695</f>
        <v>7</v>
      </c>
      <c r="AL695">
        <f>AH695*B695</f>
        <v>0</v>
      </c>
      <c r="AM695" s="32">
        <v>0.60042857142857142</v>
      </c>
    </row>
    <row r="696" spans="1:39" x14ac:dyDescent="0.3">
      <c r="A696">
        <v>8580</v>
      </c>
      <c r="B696">
        <v>7</v>
      </c>
      <c r="C696" t="s">
        <v>8381</v>
      </c>
      <c r="D696" t="s">
        <v>16843</v>
      </c>
      <c r="E696">
        <v>77.290000000000006</v>
      </c>
      <c r="F696">
        <v>66</v>
      </c>
      <c r="G696">
        <v>96</v>
      </c>
      <c r="H696">
        <v>2017.29</v>
      </c>
      <c r="I696">
        <v>2016</v>
      </c>
      <c r="J696">
        <v>2018</v>
      </c>
      <c r="K696" t="s">
        <v>3361</v>
      </c>
      <c r="L696" t="s">
        <v>16844</v>
      </c>
      <c r="M696" s="15"/>
      <c r="N696" s="7"/>
      <c r="P696" t="s">
        <v>6289</v>
      </c>
      <c r="Q696" s="5">
        <v>0.28599999999999998</v>
      </c>
      <c r="R696" t="s">
        <v>6136</v>
      </c>
      <c r="S696" s="5">
        <v>0.28599999999999998</v>
      </c>
      <c r="T696" t="s">
        <v>3803</v>
      </c>
      <c r="U696" s="5">
        <v>0.14299999999999999</v>
      </c>
      <c r="V696" t="s">
        <v>5331</v>
      </c>
      <c r="W696" s="5">
        <v>0.14299999999999999</v>
      </c>
      <c r="X696" t="s">
        <v>8382</v>
      </c>
      <c r="Y696" s="5">
        <v>0.14299999999999999</v>
      </c>
      <c r="Z696" s="28">
        <v>8580</v>
      </c>
      <c r="AA696">
        <v>7</v>
      </c>
      <c r="AB696">
        <v>0.59399999999999997</v>
      </c>
      <c r="AC696">
        <v>0.67100000000000004</v>
      </c>
      <c r="AD696">
        <v>0.621</v>
      </c>
      <c r="AE696">
        <f>IF(AD696&gt;=0.9,1,0)</f>
        <v>0</v>
      </c>
      <c r="AF696">
        <f>IF(AND(AD696&gt;=0.4,AD696&lt;=0.6),1,0)</f>
        <v>0</v>
      </c>
      <c r="AG696">
        <f>IF(AND(AD696&gt;0.6,AD696&lt;0.9),1,0)</f>
        <v>1</v>
      </c>
      <c r="AH696">
        <f>1-AE696-AF696-AG696</f>
        <v>0</v>
      </c>
      <c r="AI696">
        <f>AE696*B696</f>
        <v>0</v>
      </c>
      <c r="AJ696">
        <f>AF696*B696</f>
        <v>0</v>
      </c>
      <c r="AK696">
        <f>AG696*B696</f>
        <v>7</v>
      </c>
      <c r="AL696">
        <f>AH696*B696</f>
        <v>0</v>
      </c>
      <c r="AM696" s="32">
        <v>0.81200000000000006</v>
      </c>
    </row>
    <row r="697" spans="1:39" x14ac:dyDescent="0.3">
      <c r="A697">
        <v>8601</v>
      </c>
      <c r="B697">
        <v>7</v>
      </c>
      <c r="C697" t="s">
        <v>16866</v>
      </c>
      <c r="D697" t="s">
        <v>16867</v>
      </c>
      <c r="E697">
        <v>22.71</v>
      </c>
      <c r="F697">
        <v>20</v>
      </c>
      <c r="G697">
        <v>26</v>
      </c>
      <c r="H697">
        <v>2017.14</v>
      </c>
      <c r="I697">
        <v>2016</v>
      </c>
      <c r="J697">
        <v>2018</v>
      </c>
      <c r="K697" t="s">
        <v>16868</v>
      </c>
      <c r="L697" t="s">
        <v>16869</v>
      </c>
      <c r="M697" s="15"/>
      <c r="N697" s="7"/>
      <c r="P697" t="s">
        <v>5850</v>
      </c>
      <c r="Q697" s="5">
        <v>0.28599999999999998</v>
      </c>
      <c r="R697" t="s">
        <v>5041</v>
      </c>
      <c r="S697" s="5">
        <v>0.28599999999999998</v>
      </c>
      <c r="T697" t="s">
        <v>4384</v>
      </c>
      <c r="U697" s="5">
        <v>0.14299999999999999</v>
      </c>
      <c r="V697" t="s">
        <v>28</v>
      </c>
      <c r="W697" s="5">
        <v>0.14299999999999999</v>
      </c>
      <c r="X697" t="s">
        <v>5634</v>
      </c>
      <c r="Y697" s="5">
        <v>0.14299999999999999</v>
      </c>
      <c r="Z697" s="28">
        <v>8601</v>
      </c>
      <c r="AA697">
        <v>7</v>
      </c>
      <c r="AB697">
        <v>0.4</v>
      </c>
      <c r="AC697">
        <v>0.55000000000000004</v>
      </c>
      <c r="AD697">
        <v>0.504</v>
      </c>
      <c r="AE697">
        <f>IF(AD697&gt;=0.9,1,0)</f>
        <v>0</v>
      </c>
      <c r="AF697">
        <f>IF(AND(AD697&gt;=0.4,AD697&lt;=0.6),1,0)</f>
        <v>1</v>
      </c>
      <c r="AG697">
        <f>IF(AND(AD697&gt;0.6,AD697&lt;0.9),1,0)</f>
        <v>0</v>
      </c>
      <c r="AH697">
        <f>1-AE697-AF697-AG697</f>
        <v>0</v>
      </c>
      <c r="AI697">
        <f>AE697*B697</f>
        <v>0</v>
      </c>
      <c r="AJ697">
        <f>AF697*B697</f>
        <v>7</v>
      </c>
      <c r="AK697">
        <f>AG697*B697</f>
        <v>0</v>
      </c>
      <c r="AL697">
        <f>AH697*B697</f>
        <v>0</v>
      </c>
      <c r="AM697" s="32">
        <v>0.88857142857142857</v>
      </c>
    </row>
    <row r="698" spans="1:39" x14ac:dyDescent="0.3">
      <c r="A698">
        <v>8771</v>
      </c>
      <c r="B698">
        <v>7</v>
      </c>
      <c r="C698" t="s">
        <v>16979</v>
      </c>
      <c r="D698" t="s">
        <v>16980</v>
      </c>
      <c r="E698">
        <v>29.43</v>
      </c>
      <c r="F698">
        <v>26</v>
      </c>
      <c r="G698">
        <v>32</v>
      </c>
      <c r="H698">
        <v>2016</v>
      </c>
      <c r="I698">
        <v>2016</v>
      </c>
      <c r="J698">
        <v>2016</v>
      </c>
      <c r="K698" t="s">
        <v>16981</v>
      </c>
      <c r="L698" t="s">
        <v>16982</v>
      </c>
      <c r="M698" s="15"/>
      <c r="N698" s="7"/>
      <c r="P698" t="s">
        <v>8428</v>
      </c>
      <c r="Q698" s="5">
        <v>1</v>
      </c>
      <c r="S698" s="5">
        <v>0</v>
      </c>
      <c r="U698" s="5">
        <v>0</v>
      </c>
      <c r="W698" s="5">
        <v>0</v>
      </c>
      <c r="Y698" s="5">
        <v>0</v>
      </c>
      <c r="Z698" s="28">
        <v>8771</v>
      </c>
      <c r="AA698">
        <v>7</v>
      </c>
      <c r="AB698">
        <v>0.8</v>
      </c>
      <c r="AC698">
        <v>0.92</v>
      </c>
      <c r="AD698">
        <v>0.87</v>
      </c>
      <c r="AE698">
        <f>IF(AD698&gt;=0.9,1,0)</f>
        <v>0</v>
      </c>
      <c r="AF698">
        <f>IF(AND(AD698&gt;=0.4,AD698&lt;=0.6),1,0)</f>
        <v>0</v>
      </c>
      <c r="AG698">
        <f>IF(AND(AD698&gt;0.6,AD698&lt;0.9),1,0)</f>
        <v>1</v>
      </c>
      <c r="AH698">
        <f>1-AE698-AF698-AG698</f>
        <v>0</v>
      </c>
      <c r="AI698">
        <f>AE698*B698</f>
        <v>0</v>
      </c>
      <c r="AJ698">
        <f>AF698*B698</f>
        <v>0</v>
      </c>
      <c r="AK698">
        <f>AG698*B698</f>
        <v>7</v>
      </c>
      <c r="AL698">
        <f>AH698*B698</f>
        <v>0</v>
      </c>
      <c r="AM698" s="32">
        <v>0.88500000000000001</v>
      </c>
    </row>
    <row r="699" spans="1:39" x14ac:dyDescent="0.3">
      <c r="A699">
        <v>8785</v>
      </c>
      <c r="B699">
        <v>7</v>
      </c>
      <c r="C699" t="s">
        <v>16989</v>
      </c>
      <c r="D699" t="s">
        <v>16990</v>
      </c>
      <c r="E699">
        <v>23.86</v>
      </c>
      <c r="F699">
        <v>20</v>
      </c>
      <c r="G699">
        <v>27</v>
      </c>
      <c r="H699">
        <v>2017</v>
      </c>
      <c r="I699">
        <v>2016</v>
      </c>
      <c r="J699">
        <v>2018</v>
      </c>
      <c r="K699" t="s">
        <v>16991</v>
      </c>
      <c r="L699" t="s">
        <v>16992</v>
      </c>
      <c r="M699" s="15"/>
      <c r="N699" s="7"/>
      <c r="P699" t="s">
        <v>8432</v>
      </c>
      <c r="Q699" s="5">
        <v>0.42899999999999999</v>
      </c>
      <c r="R699" t="s">
        <v>6193</v>
      </c>
      <c r="S699" s="5">
        <v>0.28599999999999998</v>
      </c>
      <c r="T699" t="s">
        <v>5941</v>
      </c>
      <c r="U699" s="5">
        <v>0.14299999999999999</v>
      </c>
      <c r="V699" t="s">
        <v>16993</v>
      </c>
      <c r="W699" s="5">
        <v>0.14299999999999999</v>
      </c>
      <c r="Y699" s="5">
        <v>0</v>
      </c>
      <c r="Z699" s="28">
        <v>8785</v>
      </c>
      <c r="AA699">
        <v>7</v>
      </c>
      <c r="AB699">
        <v>0.435</v>
      </c>
      <c r="AC699">
        <v>0.58299999999999996</v>
      </c>
      <c r="AD699">
        <v>0.52200000000000002</v>
      </c>
      <c r="AE699">
        <f>IF(AD699&gt;=0.9,1,0)</f>
        <v>0</v>
      </c>
      <c r="AF699">
        <f>IF(AND(AD699&gt;=0.4,AD699&lt;=0.6),1,0)</f>
        <v>1</v>
      </c>
      <c r="AG699">
        <f>IF(AND(AD699&gt;0.6,AD699&lt;0.9),1,0)</f>
        <v>0</v>
      </c>
      <c r="AH699">
        <f>1-AE699-AF699-AG699</f>
        <v>0</v>
      </c>
      <c r="AI699">
        <f>AE699*B699</f>
        <v>0</v>
      </c>
      <c r="AJ699">
        <f>AF699*B699</f>
        <v>7</v>
      </c>
      <c r="AK699">
        <f>AG699*B699</f>
        <v>0</v>
      </c>
      <c r="AL699">
        <f>AH699*B699</f>
        <v>0</v>
      </c>
      <c r="AM699" s="32">
        <v>0.78742857142857137</v>
      </c>
    </row>
    <row r="700" spans="1:39" x14ac:dyDescent="0.3">
      <c r="A700">
        <v>8843</v>
      </c>
      <c r="B700">
        <v>7</v>
      </c>
      <c r="C700" t="s">
        <v>8450</v>
      </c>
      <c r="D700" t="s">
        <v>17030</v>
      </c>
      <c r="E700">
        <v>88.29</v>
      </c>
      <c r="F700">
        <v>87</v>
      </c>
      <c r="G700">
        <v>90</v>
      </c>
      <c r="H700">
        <v>2016.29</v>
      </c>
      <c r="I700">
        <v>2016</v>
      </c>
      <c r="J700">
        <v>2017</v>
      </c>
      <c r="K700" t="s">
        <v>3415</v>
      </c>
      <c r="L700" t="s">
        <v>17031</v>
      </c>
      <c r="M700" s="15"/>
      <c r="N700" s="7"/>
      <c r="P700" t="s">
        <v>103</v>
      </c>
      <c r="Q700" s="5">
        <v>1</v>
      </c>
      <c r="S700" s="5">
        <v>0</v>
      </c>
      <c r="U700" s="5">
        <v>0</v>
      </c>
      <c r="W700" s="5">
        <v>0</v>
      </c>
      <c r="Y700" s="5">
        <v>0</v>
      </c>
      <c r="Z700" s="28">
        <v>8843</v>
      </c>
      <c r="AA700">
        <v>7</v>
      </c>
      <c r="AB700">
        <v>0.96499999999999997</v>
      </c>
      <c r="AC700">
        <v>0.98899999999999999</v>
      </c>
      <c r="AD700">
        <v>0.98</v>
      </c>
      <c r="AE700">
        <f>IF(AD700&gt;=0.9,1,0)</f>
        <v>1</v>
      </c>
      <c r="AF700">
        <f>IF(AND(AD700&gt;=0.4,AD700&lt;=0.6),1,0)</f>
        <v>0</v>
      </c>
      <c r="AG700">
        <f>IF(AND(AD700&gt;0.6,AD700&lt;0.9),1,0)</f>
        <v>0</v>
      </c>
      <c r="AH700">
        <f>1-AE700-AF700-AG700</f>
        <v>0</v>
      </c>
      <c r="AI700">
        <f>AE700*B700</f>
        <v>7</v>
      </c>
      <c r="AJ700">
        <f>AF700*B700</f>
        <v>0</v>
      </c>
      <c r="AK700">
        <f>AG700*B700</f>
        <v>0</v>
      </c>
      <c r="AL700">
        <f>AH700*B700</f>
        <v>0</v>
      </c>
      <c r="AM700" s="32">
        <v>1.1704285714285714</v>
      </c>
    </row>
    <row r="701" spans="1:39" x14ac:dyDescent="0.3">
      <c r="A701">
        <v>6976</v>
      </c>
      <c r="B701">
        <v>7</v>
      </c>
      <c r="C701" t="s">
        <v>7741</v>
      </c>
      <c r="D701" t="s">
        <v>7742</v>
      </c>
      <c r="E701">
        <v>83.29</v>
      </c>
      <c r="F701">
        <v>78</v>
      </c>
      <c r="G701">
        <v>95</v>
      </c>
      <c r="H701">
        <v>2015.14</v>
      </c>
      <c r="I701">
        <v>2015</v>
      </c>
      <c r="J701">
        <v>2016</v>
      </c>
      <c r="K701" t="s">
        <v>2886</v>
      </c>
      <c r="L701" t="s">
        <v>2887</v>
      </c>
      <c r="M701" s="15"/>
      <c r="N701" s="7"/>
      <c r="P701" t="s">
        <v>4963</v>
      </c>
      <c r="Q701" s="5">
        <v>0.14299999999999999</v>
      </c>
      <c r="R701" t="s">
        <v>5798</v>
      </c>
      <c r="S701" s="5">
        <v>0.14299999999999999</v>
      </c>
      <c r="T701" t="s">
        <v>4384</v>
      </c>
      <c r="U701" s="5">
        <v>0.14299999999999999</v>
      </c>
      <c r="V701" t="s">
        <v>5443</v>
      </c>
      <c r="W701" s="5">
        <v>0.14299999999999999</v>
      </c>
      <c r="X701" t="s">
        <v>3800</v>
      </c>
      <c r="Y701" s="5">
        <v>0.14299999999999999</v>
      </c>
      <c r="Z701" s="28">
        <v>6976</v>
      </c>
      <c r="AA701">
        <v>7</v>
      </c>
      <c r="AB701">
        <v>0.81699999999999995</v>
      </c>
      <c r="AC701">
        <v>0.88500000000000001</v>
      </c>
      <c r="AD701">
        <v>0.86</v>
      </c>
      <c r="AE701">
        <f>IF(AD701&gt;=0.9,1,0)</f>
        <v>0</v>
      </c>
      <c r="AF701">
        <f>IF(AND(AD701&gt;=0.4,AD701&lt;=0.6),1,0)</f>
        <v>0</v>
      </c>
      <c r="AG701">
        <f>IF(AND(AD701&gt;0.6,AD701&lt;0.9),1,0)</f>
        <v>1</v>
      </c>
      <c r="AH701">
        <f>1-AE701-AF701-AG701</f>
        <v>0</v>
      </c>
      <c r="AI701">
        <f>AE701*B701</f>
        <v>0</v>
      </c>
      <c r="AJ701">
        <f>AF701*B701</f>
        <v>0</v>
      </c>
      <c r="AK701">
        <f>AG701*B701</f>
        <v>7</v>
      </c>
      <c r="AL701">
        <f>AH701*B701</f>
        <v>0</v>
      </c>
      <c r="AM701" s="32">
        <v>1.8514285714285716</v>
      </c>
    </row>
    <row r="702" spans="1:39" x14ac:dyDescent="0.3">
      <c r="A702">
        <v>6981</v>
      </c>
      <c r="B702">
        <v>7</v>
      </c>
      <c r="C702" t="s">
        <v>15436</v>
      </c>
      <c r="D702" t="s">
        <v>15437</v>
      </c>
      <c r="E702">
        <v>92.14</v>
      </c>
      <c r="F702">
        <v>82</v>
      </c>
      <c r="G702">
        <v>99</v>
      </c>
      <c r="H702">
        <v>2015.86</v>
      </c>
      <c r="I702">
        <v>2015</v>
      </c>
      <c r="J702">
        <v>2017</v>
      </c>
      <c r="K702" t="s">
        <v>15438</v>
      </c>
      <c r="L702" t="s">
        <v>15439</v>
      </c>
      <c r="M702" s="15"/>
      <c r="N702" s="7"/>
      <c r="P702" t="s">
        <v>7153</v>
      </c>
      <c r="Q702" s="5">
        <v>0.42899999999999999</v>
      </c>
      <c r="R702" t="s">
        <v>4384</v>
      </c>
      <c r="S702" s="5">
        <v>0.28599999999999998</v>
      </c>
      <c r="T702" t="s">
        <v>5020</v>
      </c>
      <c r="U702" s="5">
        <v>0.14299999999999999</v>
      </c>
      <c r="V702" t="s">
        <v>5047</v>
      </c>
      <c r="W702" s="5">
        <v>0.14299999999999999</v>
      </c>
      <c r="Y702" s="5">
        <v>0</v>
      </c>
      <c r="Z702" s="28">
        <v>6981</v>
      </c>
      <c r="AA702">
        <v>7</v>
      </c>
      <c r="AB702">
        <v>0.57299999999999995</v>
      </c>
      <c r="AC702">
        <v>0.76300000000000001</v>
      </c>
      <c r="AD702">
        <v>0.70899999999999996</v>
      </c>
      <c r="AE702">
        <f>IF(AD702&gt;=0.9,1,0)</f>
        <v>0</v>
      </c>
      <c r="AF702">
        <f>IF(AND(AD702&gt;=0.4,AD702&lt;=0.6),1,0)</f>
        <v>0</v>
      </c>
      <c r="AG702">
        <f>IF(AND(AD702&gt;0.6,AD702&lt;0.9),1,0)</f>
        <v>1</v>
      </c>
      <c r="AH702">
        <f>1-AE702-AF702-AG702</f>
        <v>0</v>
      </c>
      <c r="AI702">
        <f>AE702*B702</f>
        <v>0</v>
      </c>
      <c r="AJ702">
        <f>AF702*B702</f>
        <v>0</v>
      </c>
      <c r="AK702">
        <f>AG702*B702</f>
        <v>7</v>
      </c>
      <c r="AL702">
        <f>AH702*B702</f>
        <v>0</v>
      </c>
      <c r="AM702" s="32">
        <v>1.3511428571428572</v>
      </c>
    </row>
    <row r="703" spans="1:39" x14ac:dyDescent="0.3">
      <c r="A703">
        <v>7059</v>
      </c>
      <c r="B703">
        <v>7</v>
      </c>
      <c r="C703" t="s">
        <v>15507</v>
      </c>
      <c r="D703" t="s">
        <v>15508</v>
      </c>
      <c r="E703">
        <v>28.14</v>
      </c>
      <c r="F703">
        <v>23</v>
      </c>
      <c r="G703">
        <v>33</v>
      </c>
      <c r="H703">
        <v>2016.29</v>
      </c>
      <c r="I703">
        <v>2015</v>
      </c>
      <c r="J703">
        <v>2018</v>
      </c>
      <c r="K703" t="s">
        <v>15509</v>
      </c>
      <c r="L703" t="s">
        <v>15510</v>
      </c>
      <c r="M703" s="15"/>
      <c r="N703" s="7"/>
      <c r="P703" t="s">
        <v>36</v>
      </c>
      <c r="Q703" s="5">
        <v>0.28599999999999998</v>
      </c>
      <c r="R703" t="s">
        <v>4113</v>
      </c>
      <c r="S703" s="5">
        <v>0.14299999999999999</v>
      </c>
      <c r="T703" t="s">
        <v>8785</v>
      </c>
      <c r="U703" s="5">
        <v>0.14299999999999999</v>
      </c>
      <c r="V703" t="s">
        <v>5658</v>
      </c>
      <c r="W703" s="5">
        <v>0.14299999999999999</v>
      </c>
      <c r="X703" t="s">
        <v>4114</v>
      </c>
      <c r="Y703" s="5">
        <v>0.14299999999999999</v>
      </c>
      <c r="Z703" s="28">
        <v>7059</v>
      </c>
      <c r="AA703">
        <v>7</v>
      </c>
      <c r="AB703">
        <v>0.60699999999999998</v>
      </c>
      <c r="AC703">
        <v>0.75900000000000001</v>
      </c>
      <c r="AD703">
        <v>0.66900000000000004</v>
      </c>
      <c r="AE703">
        <f>IF(AD703&gt;=0.9,1,0)</f>
        <v>0</v>
      </c>
      <c r="AF703">
        <f>IF(AND(AD703&gt;=0.4,AD703&lt;=0.6),1,0)</f>
        <v>0</v>
      </c>
      <c r="AG703">
        <f>IF(AND(AD703&gt;0.6,AD703&lt;0.9),1,0)</f>
        <v>1</v>
      </c>
      <c r="AH703">
        <f>1-AE703-AF703-AG703</f>
        <v>0</v>
      </c>
      <c r="AI703">
        <f>AE703*B703</f>
        <v>0</v>
      </c>
      <c r="AJ703">
        <f>AF703*B703</f>
        <v>0</v>
      </c>
      <c r="AK703">
        <f>AG703*B703</f>
        <v>7</v>
      </c>
      <c r="AL703">
        <f>AH703*B703</f>
        <v>0</v>
      </c>
      <c r="AM703" s="32">
        <v>1.1012857142857142</v>
      </c>
    </row>
    <row r="704" spans="1:39" x14ac:dyDescent="0.3">
      <c r="A704">
        <v>7076</v>
      </c>
      <c r="B704">
        <v>7</v>
      </c>
      <c r="C704" t="s">
        <v>15537</v>
      </c>
      <c r="D704" t="s">
        <v>15538</v>
      </c>
      <c r="E704">
        <v>21</v>
      </c>
      <c r="F704">
        <v>20</v>
      </c>
      <c r="G704">
        <v>22</v>
      </c>
      <c r="H704">
        <v>2017.14</v>
      </c>
      <c r="I704">
        <v>2015</v>
      </c>
      <c r="J704">
        <v>2018</v>
      </c>
      <c r="K704" t="s">
        <v>15539</v>
      </c>
      <c r="L704" t="s">
        <v>15540</v>
      </c>
      <c r="M704" s="15"/>
      <c r="N704" s="7"/>
      <c r="P704" t="s">
        <v>15541</v>
      </c>
      <c r="Q704" s="5">
        <v>0.57099999999999995</v>
      </c>
      <c r="R704" t="s">
        <v>5335</v>
      </c>
      <c r="S704" s="5">
        <v>0.14299999999999999</v>
      </c>
      <c r="T704" t="s">
        <v>15542</v>
      </c>
      <c r="U704" s="5">
        <v>0.14299999999999999</v>
      </c>
      <c r="V704" t="s">
        <v>4718</v>
      </c>
      <c r="W704" s="5">
        <v>0.14299999999999999</v>
      </c>
      <c r="Y704" s="5">
        <v>0</v>
      </c>
      <c r="Z704" s="28">
        <v>7076</v>
      </c>
      <c r="AA704">
        <v>7</v>
      </c>
      <c r="AB704">
        <v>0.45</v>
      </c>
      <c r="AC704">
        <v>0.61899999999999999</v>
      </c>
      <c r="AD704">
        <v>0.52100000000000002</v>
      </c>
      <c r="AE704">
        <f>IF(AD704&gt;=0.9,1,0)</f>
        <v>0</v>
      </c>
      <c r="AF704">
        <f>IF(AND(AD704&gt;=0.4,AD704&lt;=0.6),1,0)</f>
        <v>1</v>
      </c>
      <c r="AG704">
        <f>IF(AND(AD704&gt;0.6,AD704&lt;0.9),1,0)</f>
        <v>0</v>
      </c>
      <c r="AH704">
        <f>1-AE704-AF704-AG704</f>
        <v>0</v>
      </c>
      <c r="AI704">
        <f>AE704*B704</f>
        <v>0</v>
      </c>
      <c r="AJ704">
        <f>AF704*B704</f>
        <v>7</v>
      </c>
      <c r="AK704">
        <f>AG704*B704</f>
        <v>0</v>
      </c>
      <c r="AL704">
        <f>AH704*B704</f>
        <v>0</v>
      </c>
      <c r="AM704" s="32">
        <v>0.70128571428571429</v>
      </c>
    </row>
    <row r="705" spans="1:39" x14ac:dyDescent="0.3">
      <c r="A705">
        <v>7080</v>
      </c>
      <c r="B705">
        <v>7</v>
      </c>
      <c r="C705" t="s">
        <v>15545</v>
      </c>
      <c r="D705" t="s">
        <v>15546</v>
      </c>
      <c r="E705">
        <v>21.43</v>
      </c>
      <c r="F705">
        <v>20</v>
      </c>
      <c r="G705">
        <v>24</v>
      </c>
      <c r="H705">
        <v>2016.29</v>
      </c>
      <c r="I705">
        <v>2015</v>
      </c>
      <c r="J705">
        <v>2017</v>
      </c>
      <c r="K705" t="s">
        <v>15547</v>
      </c>
      <c r="L705" t="s">
        <v>15548</v>
      </c>
      <c r="M705" s="15"/>
      <c r="N705" s="7"/>
      <c r="P705" t="s">
        <v>4705</v>
      </c>
      <c r="Q705" s="5">
        <v>0.14299999999999999</v>
      </c>
      <c r="R705" t="s">
        <v>4384</v>
      </c>
      <c r="S705" s="5">
        <v>0.14299999999999999</v>
      </c>
      <c r="T705" t="s">
        <v>4557</v>
      </c>
      <c r="U705" s="5">
        <v>0.14299999999999999</v>
      </c>
      <c r="V705" t="s">
        <v>7827</v>
      </c>
      <c r="W705" s="5">
        <v>0.14299999999999999</v>
      </c>
      <c r="X705" t="s">
        <v>5195</v>
      </c>
      <c r="Y705" s="5">
        <v>0.14299999999999999</v>
      </c>
      <c r="Z705" s="28">
        <v>7080</v>
      </c>
      <c r="AA705">
        <v>7</v>
      </c>
      <c r="AB705">
        <v>0.42099999999999999</v>
      </c>
      <c r="AC705">
        <v>0.5</v>
      </c>
      <c r="AD705">
        <v>0.46899999999999997</v>
      </c>
      <c r="AE705">
        <f>IF(AD705&gt;=0.9,1,0)</f>
        <v>0</v>
      </c>
      <c r="AF705">
        <f>IF(AND(AD705&gt;=0.4,AD705&lt;=0.6),1,0)</f>
        <v>1</v>
      </c>
      <c r="AG705">
        <f>IF(AND(AD705&gt;0.6,AD705&lt;0.9),1,0)</f>
        <v>0</v>
      </c>
      <c r="AH705">
        <f>1-AE705-AF705-AG705</f>
        <v>0</v>
      </c>
      <c r="AI705">
        <f>AE705*B705</f>
        <v>0</v>
      </c>
      <c r="AJ705">
        <f>AF705*B705</f>
        <v>7</v>
      </c>
      <c r="AK705">
        <f>AG705*B705</f>
        <v>0</v>
      </c>
      <c r="AL705">
        <f>AH705*B705</f>
        <v>0</v>
      </c>
      <c r="AM705" s="32">
        <v>1.1821428571428572</v>
      </c>
    </row>
    <row r="706" spans="1:39" x14ac:dyDescent="0.3">
      <c r="A706">
        <v>7106</v>
      </c>
      <c r="B706">
        <v>7</v>
      </c>
      <c r="C706" t="s">
        <v>15579</v>
      </c>
      <c r="D706" t="s">
        <v>15580</v>
      </c>
      <c r="E706">
        <v>30.86</v>
      </c>
      <c r="F706">
        <v>26</v>
      </c>
      <c r="G706">
        <v>38</v>
      </c>
      <c r="H706">
        <v>2016.57</v>
      </c>
      <c r="I706">
        <v>2015</v>
      </c>
      <c r="J706">
        <v>2018</v>
      </c>
      <c r="K706" t="s">
        <v>15581</v>
      </c>
      <c r="L706" t="s">
        <v>15582</v>
      </c>
      <c r="M706" s="15"/>
      <c r="N706" s="7"/>
      <c r="P706" t="s">
        <v>3829</v>
      </c>
      <c r="Q706" s="5">
        <v>0.28599999999999998</v>
      </c>
      <c r="R706" t="s">
        <v>5702</v>
      </c>
      <c r="S706" s="5">
        <v>0.28599999999999998</v>
      </c>
      <c r="T706" t="s">
        <v>8784</v>
      </c>
      <c r="U706" s="5">
        <v>0.14299999999999999</v>
      </c>
      <c r="V706" t="s">
        <v>3837</v>
      </c>
      <c r="W706" s="5">
        <v>0.14299999999999999</v>
      </c>
      <c r="X706" t="s">
        <v>6433</v>
      </c>
      <c r="Y706" s="5">
        <v>0.14299999999999999</v>
      </c>
      <c r="Z706" s="28">
        <v>7106</v>
      </c>
      <c r="AA706">
        <v>7</v>
      </c>
      <c r="AB706">
        <v>0.51400000000000001</v>
      </c>
      <c r="AC706">
        <v>0.55200000000000005</v>
      </c>
      <c r="AD706">
        <v>0.53200000000000003</v>
      </c>
      <c r="AE706">
        <f>IF(AD706&gt;=0.9,1,0)</f>
        <v>0</v>
      </c>
      <c r="AF706">
        <f>IF(AND(AD706&gt;=0.4,AD706&lt;=0.6),1,0)</f>
        <v>1</v>
      </c>
      <c r="AG706">
        <f>IF(AND(AD706&gt;0.6,AD706&lt;0.9),1,0)</f>
        <v>0</v>
      </c>
      <c r="AH706">
        <f>1-AE706-AF706-AG706</f>
        <v>0</v>
      </c>
      <c r="AI706">
        <f>AE706*B706</f>
        <v>0</v>
      </c>
      <c r="AJ706">
        <f>AF706*B706</f>
        <v>7</v>
      </c>
      <c r="AK706">
        <f>AG706*B706</f>
        <v>0</v>
      </c>
      <c r="AL706">
        <f>AH706*B706</f>
        <v>0</v>
      </c>
      <c r="AM706" s="32">
        <v>1.0217142857142858</v>
      </c>
    </row>
    <row r="707" spans="1:39" x14ac:dyDescent="0.3">
      <c r="A707">
        <v>7107</v>
      </c>
      <c r="B707">
        <v>7</v>
      </c>
      <c r="C707" t="s">
        <v>7801</v>
      </c>
      <c r="D707" t="s">
        <v>7802</v>
      </c>
      <c r="E707">
        <v>22.86</v>
      </c>
      <c r="F707">
        <v>21</v>
      </c>
      <c r="G707">
        <v>25</v>
      </c>
      <c r="H707">
        <v>2016.57</v>
      </c>
      <c r="I707">
        <v>2015</v>
      </c>
      <c r="J707">
        <v>2017</v>
      </c>
      <c r="K707" t="s">
        <v>2929</v>
      </c>
      <c r="L707" t="s">
        <v>2930</v>
      </c>
      <c r="M707" s="15"/>
      <c r="N707" s="7"/>
      <c r="P707" t="s">
        <v>4557</v>
      </c>
      <c r="Q707" s="5">
        <v>0.42899999999999999</v>
      </c>
      <c r="R707" t="s">
        <v>6907</v>
      </c>
      <c r="S707" s="5">
        <v>0.28599999999999998</v>
      </c>
      <c r="T707" t="s">
        <v>4969</v>
      </c>
      <c r="U707" s="5">
        <v>0.28599999999999998</v>
      </c>
      <c r="W707" s="5">
        <v>0</v>
      </c>
      <c r="Y707" s="5">
        <v>0</v>
      </c>
      <c r="Z707" s="28">
        <v>7107</v>
      </c>
      <c r="AA707">
        <v>7</v>
      </c>
      <c r="AB707">
        <v>0.40899999999999997</v>
      </c>
      <c r="AC707">
        <v>0.52200000000000002</v>
      </c>
      <c r="AD707">
        <v>0.47599999999999998</v>
      </c>
      <c r="AE707">
        <f>IF(AD707&gt;=0.9,1,0)</f>
        <v>0</v>
      </c>
      <c r="AF707">
        <f>IF(AND(AD707&gt;=0.4,AD707&lt;=0.6),1,0)</f>
        <v>1</v>
      </c>
      <c r="AG707">
        <f>IF(AND(AD707&gt;0.6,AD707&lt;0.9),1,0)</f>
        <v>0</v>
      </c>
      <c r="AH707">
        <f>1-AE707-AF707-AG707</f>
        <v>0</v>
      </c>
      <c r="AI707">
        <f>AE707*B707</f>
        <v>0</v>
      </c>
      <c r="AJ707">
        <f>AF707*B707</f>
        <v>7</v>
      </c>
      <c r="AK707">
        <f>AG707*B707</f>
        <v>0</v>
      </c>
      <c r="AL707">
        <f>AH707*B707</f>
        <v>0</v>
      </c>
      <c r="AM707" s="32">
        <v>1.3109999999999999</v>
      </c>
    </row>
    <row r="708" spans="1:39" x14ac:dyDescent="0.3">
      <c r="A708">
        <v>7165</v>
      </c>
      <c r="B708">
        <v>7</v>
      </c>
      <c r="C708" t="s">
        <v>7823</v>
      </c>
      <c r="D708" t="s">
        <v>15640</v>
      </c>
      <c r="E708">
        <v>35.71</v>
      </c>
      <c r="F708">
        <v>32</v>
      </c>
      <c r="G708">
        <v>38</v>
      </c>
      <c r="H708">
        <v>2015.57</v>
      </c>
      <c r="I708">
        <v>2015</v>
      </c>
      <c r="J708">
        <v>2016</v>
      </c>
      <c r="K708" t="s">
        <v>2942</v>
      </c>
      <c r="L708" t="s">
        <v>15641</v>
      </c>
      <c r="M708" s="15"/>
      <c r="N708" s="7"/>
      <c r="P708" t="s">
        <v>6136</v>
      </c>
      <c r="Q708" s="5">
        <v>0.28599999999999998</v>
      </c>
      <c r="R708" t="s">
        <v>4676</v>
      </c>
      <c r="S708" s="5">
        <v>0.14299999999999999</v>
      </c>
      <c r="T708" t="s">
        <v>7824</v>
      </c>
      <c r="U708" s="5">
        <v>0.14299999999999999</v>
      </c>
      <c r="V708" t="s">
        <v>3805</v>
      </c>
      <c r="W708" s="5">
        <v>0.14299999999999999</v>
      </c>
      <c r="X708" t="s">
        <v>7825</v>
      </c>
      <c r="Y708" s="5">
        <v>0.14299999999999999</v>
      </c>
      <c r="Z708" s="28">
        <v>7165</v>
      </c>
      <c r="AA708">
        <v>7</v>
      </c>
      <c r="AB708">
        <v>0.40500000000000003</v>
      </c>
      <c r="AC708">
        <v>0.51400000000000001</v>
      </c>
      <c r="AD708">
        <v>0.45200000000000001</v>
      </c>
      <c r="AE708">
        <f>IF(AD708&gt;=0.9,1,0)</f>
        <v>0</v>
      </c>
      <c r="AF708">
        <f>IF(AND(AD708&gt;=0.4,AD708&lt;=0.6),1,0)</f>
        <v>1</v>
      </c>
      <c r="AG708">
        <f>IF(AND(AD708&gt;0.6,AD708&lt;0.9),1,0)</f>
        <v>0</v>
      </c>
      <c r="AH708">
        <f>1-AE708-AF708-AG708</f>
        <v>0</v>
      </c>
      <c r="AI708">
        <f>AE708*B708</f>
        <v>0</v>
      </c>
      <c r="AJ708">
        <f>AF708*B708</f>
        <v>7</v>
      </c>
      <c r="AK708">
        <f>AG708*B708</f>
        <v>0</v>
      </c>
      <c r="AL708">
        <f>AH708*B708</f>
        <v>0</v>
      </c>
      <c r="AM708" s="32">
        <v>1.5438571428571428</v>
      </c>
    </row>
    <row r="709" spans="1:39" x14ac:dyDescent="0.3">
      <c r="A709">
        <v>7383</v>
      </c>
      <c r="B709">
        <v>7</v>
      </c>
      <c r="C709" t="s">
        <v>7918</v>
      </c>
      <c r="D709" t="s">
        <v>15788</v>
      </c>
      <c r="E709">
        <v>24.43</v>
      </c>
      <c r="F709">
        <v>23</v>
      </c>
      <c r="G709">
        <v>25</v>
      </c>
      <c r="H709">
        <v>2015.71</v>
      </c>
      <c r="I709">
        <v>2015</v>
      </c>
      <c r="J709">
        <v>2016</v>
      </c>
      <c r="K709" t="s">
        <v>3014</v>
      </c>
      <c r="L709" t="s">
        <v>15789</v>
      </c>
      <c r="M709" s="15"/>
      <c r="N709" s="7"/>
      <c r="P709" t="s">
        <v>103</v>
      </c>
      <c r="Q709" s="5">
        <v>0.71399999999999997</v>
      </c>
      <c r="R709" t="s">
        <v>5085</v>
      </c>
      <c r="S709" s="5">
        <v>0.28599999999999998</v>
      </c>
      <c r="U709" s="5">
        <v>0</v>
      </c>
      <c r="W709" s="5">
        <v>0</v>
      </c>
      <c r="Y709" s="5">
        <v>0</v>
      </c>
      <c r="Z709" s="28">
        <v>7383</v>
      </c>
      <c r="AA709">
        <v>7</v>
      </c>
      <c r="AB709">
        <v>0.58299999999999996</v>
      </c>
      <c r="AC709">
        <v>0.95799999999999996</v>
      </c>
      <c r="AD709">
        <v>0.83599999999999997</v>
      </c>
      <c r="AE709">
        <f>IF(AD709&gt;=0.9,1,0)</f>
        <v>0</v>
      </c>
      <c r="AF709">
        <f>IF(AND(AD709&gt;=0.4,AD709&lt;=0.6),1,0)</f>
        <v>0</v>
      </c>
      <c r="AG709">
        <f>IF(AND(AD709&gt;0.6,AD709&lt;0.9),1,0)</f>
        <v>1</v>
      </c>
      <c r="AH709">
        <f>1-AE709-AF709-AG709</f>
        <v>0</v>
      </c>
      <c r="AI709">
        <f>AE709*B709</f>
        <v>0</v>
      </c>
      <c r="AJ709">
        <f>AF709*B709</f>
        <v>0</v>
      </c>
      <c r="AK709">
        <f>AG709*B709</f>
        <v>7</v>
      </c>
      <c r="AL709">
        <f>AH709*B709</f>
        <v>0</v>
      </c>
      <c r="AM709" s="32">
        <v>1.325</v>
      </c>
    </row>
    <row r="710" spans="1:39" x14ac:dyDescent="0.3">
      <c r="A710">
        <v>7463</v>
      </c>
      <c r="B710">
        <v>7</v>
      </c>
      <c r="C710" t="s">
        <v>7949</v>
      </c>
      <c r="D710" t="s">
        <v>15840</v>
      </c>
      <c r="E710">
        <v>38.14</v>
      </c>
      <c r="F710">
        <v>36</v>
      </c>
      <c r="G710">
        <v>41</v>
      </c>
      <c r="H710">
        <v>2017</v>
      </c>
      <c r="I710">
        <v>2015</v>
      </c>
      <c r="J710">
        <v>2018</v>
      </c>
      <c r="K710" t="s">
        <v>3039</v>
      </c>
      <c r="L710" t="s">
        <v>15841</v>
      </c>
      <c r="M710" s="15"/>
      <c r="N710" s="7"/>
      <c r="P710" t="s">
        <v>4557</v>
      </c>
      <c r="Q710" s="5">
        <v>0.28599999999999998</v>
      </c>
      <c r="R710" t="s">
        <v>4355</v>
      </c>
      <c r="S710" s="5">
        <v>0.28599999999999998</v>
      </c>
      <c r="T710" t="s">
        <v>5864</v>
      </c>
      <c r="U710" s="5">
        <v>0.14299999999999999</v>
      </c>
      <c r="V710" t="s">
        <v>6673</v>
      </c>
      <c r="W710" s="5">
        <v>0.14299999999999999</v>
      </c>
      <c r="X710" t="s">
        <v>5069</v>
      </c>
      <c r="Y710" s="5">
        <v>0.14299999999999999</v>
      </c>
      <c r="Z710" s="28">
        <v>7463</v>
      </c>
      <c r="AA710">
        <v>7</v>
      </c>
      <c r="AB710">
        <v>0.38900000000000001</v>
      </c>
      <c r="AC710">
        <v>0.5</v>
      </c>
      <c r="AD710">
        <v>0.43</v>
      </c>
      <c r="AE710">
        <f>IF(AD710&gt;=0.9,1,0)</f>
        <v>0</v>
      </c>
      <c r="AF710">
        <f>IF(AND(AD710&gt;=0.4,AD710&lt;=0.6),1,0)</f>
        <v>1</v>
      </c>
      <c r="AG710">
        <f>IF(AND(AD710&gt;0.6,AD710&lt;0.9),1,0)</f>
        <v>0</v>
      </c>
      <c r="AH710">
        <f>1-AE710-AF710-AG710</f>
        <v>0</v>
      </c>
      <c r="AI710">
        <f>AE710*B710</f>
        <v>0</v>
      </c>
      <c r="AJ710">
        <f>AF710*B710</f>
        <v>7</v>
      </c>
      <c r="AK710">
        <f>AG710*B710</f>
        <v>0</v>
      </c>
      <c r="AL710">
        <f>AH710*B710</f>
        <v>0</v>
      </c>
      <c r="AM710" s="32">
        <v>0.92342857142857149</v>
      </c>
    </row>
    <row r="711" spans="1:39" x14ac:dyDescent="0.3">
      <c r="A711">
        <v>7504</v>
      </c>
      <c r="B711">
        <v>7</v>
      </c>
      <c r="C711" t="s">
        <v>7963</v>
      </c>
      <c r="D711" t="s">
        <v>15874</v>
      </c>
      <c r="E711">
        <v>29.43</v>
      </c>
      <c r="F711">
        <v>27</v>
      </c>
      <c r="G711">
        <v>34</v>
      </c>
      <c r="H711">
        <v>2017</v>
      </c>
      <c r="I711">
        <v>2015</v>
      </c>
      <c r="J711">
        <v>2018</v>
      </c>
      <c r="K711" t="s">
        <v>3050</v>
      </c>
      <c r="L711" t="s">
        <v>15875</v>
      </c>
      <c r="M711" s="15"/>
      <c r="N711" s="7"/>
      <c r="P711" t="s">
        <v>5641</v>
      </c>
      <c r="Q711" s="5">
        <v>0.42899999999999999</v>
      </c>
      <c r="R711" t="s">
        <v>5069</v>
      </c>
      <c r="S711" s="5">
        <v>0.14299999999999999</v>
      </c>
      <c r="T711" t="s">
        <v>7964</v>
      </c>
      <c r="U711" s="5">
        <v>0.14299999999999999</v>
      </c>
      <c r="V711" t="s">
        <v>5425</v>
      </c>
      <c r="W711" s="5">
        <v>0.14299999999999999</v>
      </c>
      <c r="X711" t="s">
        <v>5017</v>
      </c>
      <c r="Y711" s="5">
        <v>0.14299999999999999</v>
      </c>
      <c r="Z711" s="28">
        <v>7504</v>
      </c>
      <c r="AA711">
        <v>7</v>
      </c>
      <c r="AB711">
        <v>0.5</v>
      </c>
      <c r="AC711">
        <v>0.92300000000000004</v>
      </c>
      <c r="AD711">
        <v>0.60799999999999998</v>
      </c>
      <c r="AE711">
        <f>IF(AD711&gt;=0.9,1,0)</f>
        <v>0</v>
      </c>
      <c r="AF711">
        <f>IF(AND(AD711&gt;=0.4,AD711&lt;=0.6),1,0)</f>
        <v>0</v>
      </c>
      <c r="AG711">
        <f>IF(AND(AD711&gt;0.6,AD711&lt;0.9),1,0)</f>
        <v>1</v>
      </c>
      <c r="AH711">
        <f>1-AE711-AF711-AG711</f>
        <v>0</v>
      </c>
      <c r="AI711">
        <f>AE711*B711</f>
        <v>0</v>
      </c>
      <c r="AJ711">
        <f>AF711*B711</f>
        <v>0</v>
      </c>
      <c r="AK711">
        <f>AG711*B711</f>
        <v>7</v>
      </c>
      <c r="AL711">
        <f>AH711*B711</f>
        <v>0</v>
      </c>
      <c r="AM711" s="32">
        <v>0.86842857142857144</v>
      </c>
    </row>
    <row r="712" spans="1:39" x14ac:dyDescent="0.3">
      <c r="A712">
        <v>7539</v>
      </c>
      <c r="B712">
        <v>7</v>
      </c>
      <c r="C712" t="s">
        <v>7974</v>
      </c>
      <c r="D712" t="s">
        <v>7975</v>
      </c>
      <c r="E712">
        <v>24.71</v>
      </c>
      <c r="F712">
        <v>20</v>
      </c>
      <c r="G712">
        <v>30</v>
      </c>
      <c r="H712">
        <v>2016.71</v>
      </c>
      <c r="I712">
        <v>2015</v>
      </c>
      <c r="J712">
        <v>2018</v>
      </c>
      <c r="K712" t="s">
        <v>3058</v>
      </c>
      <c r="L712" t="s">
        <v>3059</v>
      </c>
      <c r="M712" s="15"/>
      <c r="N712" s="7"/>
      <c r="P712" t="s">
        <v>6715</v>
      </c>
      <c r="Q712" s="5">
        <v>0.42899999999999999</v>
      </c>
      <c r="R712" t="s">
        <v>6720</v>
      </c>
      <c r="S712" s="5">
        <v>0.42899999999999999</v>
      </c>
      <c r="T712" t="s">
        <v>142</v>
      </c>
      <c r="U712" s="5">
        <v>0.14299999999999999</v>
      </c>
      <c r="W712" s="5">
        <v>0</v>
      </c>
      <c r="Y712" s="5">
        <v>0</v>
      </c>
      <c r="Z712" s="28">
        <v>7539</v>
      </c>
      <c r="AA712">
        <v>7</v>
      </c>
      <c r="AB712">
        <v>0.53600000000000003</v>
      </c>
      <c r="AC712">
        <v>0.68400000000000005</v>
      </c>
      <c r="AD712">
        <v>0.61299999999999999</v>
      </c>
      <c r="AE712">
        <f>IF(AD712&gt;=0.9,1,0)</f>
        <v>0</v>
      </c>
      <c r="AF712">
        <f>IF(AND(AD712&gt;=0.4,AD712&lt;=0.6),1,0)</f>
        <v>0</v>
      </c>
      <c r="AG712">
        <f>IF(AND(AD712&gt;0.6,AD712&lt;0.9),1,0)</f>
        <v>1</v>
      </c>
      <c r="AH712">
        <f>1-AE712-AF712-AG712</f>
        <v>0</v>
      </c>
      <c r="AI712">
        <f>AE712*B712</f>
        <v>0</v>
      </c>
      <c r="AJ712">
        <f>AF712*B712</f>
        <v>0</v>
      </c>
      <c r="AK712">
        <f>AG712*B712</f>
        <v>7</v>
      </c>
      <c r="AL712">
        <f>AH712*B712</f>
        <v>0</v>
      </c>
      <c r="AM712" s="32">
        <v>0.96900000000000008</v>
      </c>
    </row>
    <row r="713" spans="1:39" x14ac:dyDescent="0.3">
      <c r="A713">
        <v>7569</v>
      </c>
      <c r="B713">
        <v>7</v>
      </c>
      <c r="C713" t="s">
        <v>7992</v>
      </c>
      <c r="D713" t="s">
        <v>15945</v>
      </c>
      <c r="E713">
        <v>59.71</v>
      </c>
      <c r="F713">
        <v>46</v>
      </c>
      <c r="G713">
        <v>69</v>
      </c>
      <c r="H713">
        <v>2016.14</v>
      </c>
      <c r="I713">
        <v>2015</v>
      </c>
      <c r="J713">
        <v>2018</v>
      </c>
      <c r="K713" t="s">
        <v>3071</v>
      </c>
      <c r="L713" t="s">
        <v>15946</v>
      </c>
      <c r="M713" s="15"/>
      <c r="N713" s="7"/>
      <c r="P713" t="s">
        <v>4387</v>
      </c>
      <c r="Q713" s="5">
        <v>0.85699999999999998</v>
      </c>
      <c r="R713" t="s">
        <v>6281</v>
      </c>
      <c r="S713" s="5">
        <v>0.14299999999999999</v>
      </c>
      <c r="U713" s="5">
        <v>0</v>
      </c>
      <c r="W713" s="5">
        <v>0</v>
      </c>
      <c r="Y713" s="5">
        <v>0</v>
      </c>
      <c r="Z713" s="28">
        <v>7569</v>
      </c>
      <c r="AA713">
        <v>7</v>
      </c>
      <c r="AB713">
        <v>0.82399999999999995</v>
      </c>
      <c r="AC713">
        <v>0.93300000000000005</v>
      </c>
      <c r="AD713">
        <v>0.86699999999999999</v>
      </c>
      <c r="AE713">
        <f>IF(AD713&gt;=0.9,1,0)</f>
        <v>0</v>
      </c>
      <c r="AF713">
        <f>IF(AND(AD713&gt;=0.4,AD713&lt;=0.6),1,0)</f>
        <v>0</v>
      </c>
      <c r="AG713">
        <f>IF(AND(AD713&gt;0.6,AD713&lt;0.9),1,0)</f>
        <v>1</v>
      </c>
      <c r="AH713">
        <f>1-AE713-AF713-AG713</f>
        <v>0</v>
      </c>
      <c r="AI713">
        <f>AE713*B713</f>
        <v>0</v>
      </c>
      <c r="AJ713">
        <f>AF713*B713</f>
        <v>0</v>
      </c>
      <c r="AK713">
        <f>AG713*B713</f>
        <v>7</v>
      </c>
      <c r="AL713">
        <f>AH713*B713</f>
        <v>0</v>
      </c>
      <c r="AM713" s="32">
        <v>1.1934285714285713</v>
      </c>
    </row>
    <row r="714" spans="1:39" x14ac:dyDescent="0.3">
      <c r="A714">
        <v>7613</v>
      </c>
      <c r="B714">
        <v>7</v>
      </c>
      <c r="C714" t="s">
        <v>8007</v>
      </c>
      <c r="D714" t="s">
        <v>15968</v>
      </c>
      <c r="E714">
        <v>27.14</v>
      </c>
      <c r="F714">
        <v>22</v>
      </c>
      <c r="G714">
        <v>35</v>
      </c>
      <c r="H714">
        <v>2016.57</v>
      </c>
      <c r="I714">
        <v>2015</v>
      </c>
      <c r="J714">
        <v>2018</v>
      </c>
      <c r="K714" t="s">
        <v>3083</v>
      </c>
      <c r="L714" t="s">
        <v>15969</v>
      </c>
      <c r="M714" s="15"/>
      <c r="N714" s="7"/>
      <c r="P714" t="s">
        <v>6759</v>
      </c>
      <c r="Q714" s="5">
        <v>0.28599999999999998</v>
      </c>
      <c r="R714" t="s">
        <v>6872</v>
      </c>
      <c r="S714" s="5">
        <v>0.28599999999999998</v>
      </c>
      <c r="T714" t="s">
        <v>8003</v>
      </c>
      <c r="U714" s="5">
        <v>0.14299999999999999</v>
      </c>
      <c r="V714" t="s">
        <v>4733</v>
      </c>
      <c r="W714" s="5">
        <v>0.14299999999999999</v>
      </c>
      <c r="X714" t="s">
        <v>5047</v>
      </c>
      <c r="Y714" s="5">
        <v>0.14299999999999999</v>
      </c>
      <c r="Z714" s="28">
        <v>7613</v>
      </c>
      <c r="AA714">
        <v>7</v>
      </c>
      <c r="AB714">
        <v>0.40899999999999997</v>
      </c>
      <c r="AC714">
        <v>0.52400000000000002</v>
      </c>
      <c r="AD714">
        <v>0.47399999999999998</v>
      </c>
      <c r="AE714">
        <f>IF(AD714&gt;=0.9,1,0)</f>
        <v>0</v>
      </c>
      <c r="AF714">
        <f>IF(AND(AD714&gt;=0.4,AD714&lt;=0.6),1,0)</f>
        <v>1</v>
      </c>
      <c r="AG714">
        <f>IF(AND(AD714&gt;0.6,AD714&lt;0.9),1,0)</f>
        <v>0</v>
      </c>
      <c r="AH714">
        <f>1-AE714-AF714-AG714</f>
        <v>0</v>
      </c>
      <c r="AI714">
        <f>AE714*B714</f>
        <v>0</v>
      </c>
      <c r="AJ714">
        <f>AF714*B714</f>
        <v>7</v>
      </c>
      <c r="AK714">
        <f>AG714*B714</f>
        <v>0</v>
      </c>
      <c r="AL714">
        <f>AH714*B714</f>
        <v>0</v>
      </c>
      <c r="AM714" s="32">
        <v>1.0484285714285715</v>
      </c>
    </row>
    <row r="715" spans="1:39" x14ac:dyDescent="0.3">
      <c r="A715">
        <v>7760</v>
      </c>
      <c r="B715">
        <v>7</v>
      </c>
      <c r="C715" t="s">
        <v>16126</v>
      </c>
      <c r="D715" t="s">
        <v>16127</v>
      </c>
      <c r="E715">
        <v>24.57</v>
      </c>
      <c r="F715">
        <v>20</v>
      </c>
      <c r="G715">
        <v>27</v>
      </c>
      <c r="H715">
        <v>2015.86</v>
      </c>
      <c r="I715">
        <v>2015</v>
      </c>
      <c r="J715">
        <v>2017</v>
      </c>
      <c r="K715" t="s">
        <v>16128</v>
      </c>
      <c r="L715" t="s">
        <v>16129</v>
      </c>
      <c r="M715" s="15"/>
      <c r="N715" s="7"/>
      <c r="P715" t="s">
        <v>14470</v>
      </c>
      <c r="Q715" s="5">
        <v>0.28599999999999998</v>
      </c>
      <c r="R715" t="s">
        <v>13355</v>
      </c>
      <c r="S715" s="5">
        <v>0.28599999999999998</v>
      </c>
      <c r="T715" t="s">
        <v>13356</v>
      </c>
      <c r="U715" s="5">
        <v>0.28599999999999998</v>
      </c>
      <c r="V715" t="s">
        <v>16130</v>
      </c>
      <c r="W715" s="5">
        <v>0.14299999999999999</v>
      </c>
      <c r="Y715" s="5">
        <v>0</v>
      </c>
      <c r="Z715" s="28">
        <v>7760</v>
      </c>
      <c r="AA715">
        <v>7</v>
      </c>
      <c r="AB715">
        <v>0.36</v>
      </c>
      <c r="AC715">
        <v>0.54500000000000004</v>
      </c>
      <c r="AD715">
        <v>0.47599999999999998</v>
      </c>
      <c r="AE715">
        <f>IF(AD715&gt;=0.9,1,0)</f>
        <v>0</v>
      </c>
      <c r="AF715">
        <f>IF(AND(AD715&gt;=0.4,AD715&lt;=0.6),1,0)</f>
        <v>1</v>
      </c>
      <c r="AG715">
        <f>IF(AND(AD715&gt;0.6,AD715&lt;0.9),1,0)</f>
        <v>0</v>
      </c>
      <c r="AH715">
        <f>1-AE715-AF715-AG715</f>
        <v>0</v>
      </c>
      <c r="AI715">
        <f>AE715*B715</f>
        <v>0</v>
      </c>
      <c r="AJ715">
        <f>AF715*B715</f>
        <v>7</v>
      </c>
      <c r="AK715">
        <f>AG715*B715</f>
        <v>0</v>
      </c>
      <c r="AL715">
        <f>AH715*B715</f>
        <v>0</v>
      </c>
      <c r="AM715" s="32">
        <v>1.31</v>
      </c>
    </row>
    <row r="716" spans="1:39" x14ac:dyDescent="0.3">
      <c r="A716">
        <v>7881</v>
      </c>
      <c r="B716">
        <v>7</v>
      </c>
      <c r="C716" t="s">
        <v>8131</v>
      </c>
      <c r="D716" t="s">
        <v>16226</v>
      </c>
      <c r="E716">
        <v>23</v>
      </c>
      <c r="F716">
        <v>20</v>
      </c>
      <c r="G716">
        <v>27</v>
      </c>
      <c r="H716">
        <v>2016.29</v>
      </c>
      <c r="I716">
        <v>2015</v>
      </c>
      <c r="J716">
        <v>2017</v>
      </c>
      <c r="K716" t="s">
        <v>3180</v>
      </c>
      <c r="L716" t="s">
        <v>16227</v>
      </c>
      <c r="M716" s="15"/>
      <c r="N716" s="7"/>
      <c r="P716" t="s">
        <v>4078</v>
      </c>
      <c r="Q716" s="5">
        <v>0.57099999999999995</v>
      </c>
      <c r="R716" t="s">
        <v>3673</v>
      </c>
      <c r="S716" s="5">
        <v>0.28599999999999998</v>
      </c>
      <c r="T716" t="s">
        <v>132</v>
      </c>
      <c r="U716" s="5">
        <v>0.14299999999999999</v>
      </c>
      <c r="W716" s="5">
        <v>0</v>
      </c>
      <c r="Y716" s="5">
        <v>0</v>
      </c>
      <c r="Z716" s="28">
        <v>7881</v>
      </c>
      <c r="AA716">
        <v>7</v>
      </c>
      <c r="AB716">
        <v>0.84199999999999997</v>
      </c>
      <c r="AC716">
        <v>0.91700000000000004</v>
      </c>
      <c r="AD716">
        <v>0.88900000000000001</v>
      </c>
      <c r="AE716">
        <f>IF(AD716&gt;=0.9,1,0)</f>
        <v>0</v>
      </c>
      <c r="AF716">
        <f>IF(AND(AD716&gt;=0.4,AD716&lt;=0.6),1,0)</f>
        <v>0</v>
      </c>
      <c r="AG716">
        <f>IF(AND(AD716&gt;0.6,AD716&lt;0.9),1,0)</f>
        <v>1</v>
      </c>
      <c r="AH716">
        <f>1-AE716-AF716-AG716</f>
        <v>0</v>
      </c>
      <c r="AI716">
        <f>AE716*B716</f>
        <v>0</v>
      </c>
      <c r="AJ716">
        <f>AF716*B716</f>
        <v>0</v>
      </c>
      <c r="AK716">
        <f>AG716*B716</f>
        <v>7</v>
      </c>
      <c r="AL716">
        <f>AH716*B716</f>
        <v>0</v>
      </c>
      <c r="AM716" s="32">
        <v>1.1847142857142856</v>
      </c>
    </row>
    <row r="717" spans="1:39" x14ac:dyDescent="0.3">
      <c r="A717">
        <v>7895</v>
      </c>
      <c r="B717">
        <v>7</v>
      </c>
      <c r="C717" t="s">
        <v>16234</v>
      </c>
      <c r="D717" t="s">
        <v>16235</v>
      </c>
      <c r="E717">
        <v>20.43</v>
      </c>
      <c r="F717">
        <v>20</v>
      </c>
      <c r="G717">
        <v>22</v>
      </c>
      <c r="H717">
        <v>2015.29</v>
      </c>
      <c r="I717">
        <v>2015</v>
      </c>
      <c r="J717">
        <v>2016</v>
      </c>
      <c r="K717" t="s">
        <v>16236</v>
      </c>
      <c r="L717" t="s">
        <v>16237</v>
      </c>
      <c r="M717" s="15"/>
      <c r="N717" s="7"/>
      <c r="P717" t="s">
        <v>16238</v>
      </c>
      <c r="Q717" s="5">
        <v>0.71399999999999997</v>
      </c>
      <c r="R717" t="s">
        <v>5742</v>
      </c>
      <c r="S717" s="5">
        <v>0.28599999999999998</v>
      </c>
      <c r="U717" s="5">
        <v>0</v>
      </c>
      <c r="W717" s="5">
        <v>0</v>
      </c>
      <c r="Y717" s="5">
        <v>0</v>
      </c>
      <c r="Z717" s="28">
        <v>7895</v>
      </c>
      <c r="AA717">
        <v>7</v>
      </c>
      <c r="AB717">
        <v>0.78900000000000003</v>
      </c>
      <c r="AC717">
        <v>0.94699999999999995</v>
      </c>
      <c r="AD717">
        <v>0.89</v>
      </c>
      <c r="AE717">
        <f>IF(AD717&gt;=0.9,1,0)</f>
        <v>0</v>
      </c>
      <c r="AF717">
        <f>IF(AND(AD717&gt;=0.4,AD717&lt;=0.6),1,0)</f>
        <v>0</v>
      </c>
      <c r="AG717">
        <f>IF(AND(AD717&gt;0.6,AD717&lt;0.9),1,0)</f>
        <v>1</v>
      </c>
      <c r="AH717">
        <f>1-AE717-AF717-AG717</f>
        <v>0</v>
      </c>
      <c r="AI717">
        <f>AE717*B717</f>
        <v>0</v>
      </c>
      <c r="AJ717">
        <f>AF717*B717</f>
        <v>0</v>
      </c>
      <c r="AK717">
        <f>AG717*B717</f>
        <v>7</v>
      </c>
      <c r="AL717">
        <f>AH717*B717</f>
        <v>0</v>
      </c>
      <c r="AM717" s="32">
        <v>1.1047142857142858</v>
      </c>
    </row>
    <row r="718" spans="1:39" x14ac:dyDescent="0.3">
      <c r="A718">
        <v>6060</v>
      </c>
      <c r="B718">
        <v>7</v>
      </c>
      <c r="C718" t="s">
        <v>7288</v>
      </c>
      <c r="D718" t="s">
        <v>14615</v>
      </c>
      <c r="E718">
        <v>21.86</v>
      </c>
      <c r="F718">
        <v>20</v>
      </c>
      <c r="G718">
        <v>24</v>
      </c>
      <c r="H718">
        <v>2015.71</v>
      </c>
      <c r="I718">
        <v>2014</v>
      </c>
      <c r="J718">
        <v>2018</v>
      </c>
      <c r="K718" t="s">
        <v>2566</v>
      </c>
      <c r="L718" t="s">
        <v>14616</v>
      </c>
      <c r="M718" s="15"/>
      <c r="N718" s="7"/>
      <c r="P718" t="s">
        <v>90</v>
      </c>
      <c r="Q718" s="5">
        <v>0.28599999999999998</v>
      </c>
      <c r="R718" t="s">
        <v>5443</v>
      </c>
      <c r="S718" s="5">
        <v>0.28599999999999998</v>
      </c>
      <c r="T718" t="s">
        <v>77</v>
      </c>
      <c r="U718" s="5">
        <v>0.28599999999999998</v>
      </c>
      <c r="V718" t="s">
        <v>4557</v>
      </c>
      <c r="W718" s="5">
        <v>0.14299999999999999</v>
      </c>
      <c r="Y718" s="5">
        <v>0</v>
      </c>
      <c r="Z718" s="28">
        <v>6060</v>
      </c>
      <c r="AA718">
        <v>7</v>
      </c>
      <c r="AB718">
        <v>0.35</v>
      </c>
      <c r="AC718">
        <v>0.95699999999999996</v>
      </c>
      <c r="AD718">
        <v>0.83799999999999997</v>
      </c>
      <c r="AE718">
        <f>IF(AD718&gt;=0.9,1,0)</f>
        <v>0</v>
      </c>
      <c r="AF718">
        <f>IF(AND(AD718&gt;=0.4,AD718&lt;=0.6),1,0)</f>
        <v>0</v>
      </c>
      <c r="AG718">
        <f>IF(AND(AD718&gt;0.6,AD718&lt;0.9),1,0)</f>
        <v>1</v>
      </c>
      <c r="AH718">
        <f>1-AE718-AF718-AG718</f>
        <v>0</v>
      </c>
      <c r="AI718">
        <f>AE718*B718</f>
        <v>0</v>
      </c>
      <c r="AJ718">
        <f>AF718*B718</f>
        <v>0</v>
      </c>
      <c r="AK718">
        <f>AG718*B718</f>
        <v>7</v>
      </c>
      <c r="AL718">
        <f>AH718*B718</f>
        <v>0</v>
      </c>
      <c r="AM718" s="32">
        <v>1.5067142857142859</v>
      </c>
    </row>
    <row r="719" spans="1:39" x14ac:dyDescent="0.3">
      <c r="A719">
        <v>6074</v>
      </c>
      <c r="B719">
        <v>7</v>
      </c>
      <c r="C719" t="s">
        <v>7300</v>
      </c>
      <c r="D719" t="s">
        <v>14642</v>
      </c>
      <c r="E719">
        <v>35</v>
      </c>
      <c r="F719">
        <v>28</v>
      </c>
      <c r="G719">
        <v>44</v>
      </c>
      <c r="H719">
        <v>2015.71</v>
      </c>
      <c r="I719">
        <v>2014</v>
      </c>
      <c r="J719">
        <v>2017</v>
      </c>
      <c r="K719" t="s">
        <v>2573</v>
      </c>
      <c r="L719" t="s">
        <v>14643</v>
      </c>
      <c r="M719" s="15"/>
      <c r="N719" s="7"/>
      <c r="P719" t="s">
        <v>74</v>
      </c>
      <c r="Q719" s="5">
        <v>0.57099999999999995</v>
      </c>
      <c r="R719" t="s">
        <v>13</v>
      </c>
      <c r="S719" s="5">
        <v>0.14299999999999999</v>
      </c>
      <c r="T719" t="s">
        <v>77</v>
      </c>
      <c r="U719" s="5">
        <v>0.14299999999999999</v>
      </c>
      <c r="V719" t="s">
        <v>79</v>
      </c>
      <c r="W719" s="5">
        <v>0.14299999999999999</v>
      </c>
      <c r="Y719" s="5">
        <v>0</v>
      </c>
      <c r="Z719" s="28">
        <v>6074</v>
      </c>
      <c r="AA719">
        <v>7</v>
      </c>
      <c r="AB719">
        <v>0.78400000000000003</v>
      </c>
      <c r="AC719">
        <v>0.88900000000000001</v>
      </c>
      <c r="AD719">
        <v>0.84799999999999998</v>
      </c>
      <c r="AE719">
        <f>IF(AD719&gt;=0.9,1,0)</f>
        <v>0</v>
      </c>
      <c r="AF719">
        <f>IF(AND(AD719&gt;=0.4,AD719&lt;=0.6),1,0)</f>
        <v>0</v>
      </c>
      <c r="AG719">
        <f>IF(AND(AD719&gt;0.6,AD719&lt;0.9),1,0)</f>
        <v>1</v>
      </c>
      <c r="AH719">
        <f>1-AE719-AF719-AG719</f>
        <v>0</v>
      </c>
      <c r="AI719">
        <f>AE719*B719</f>
        <v>0</v>
      </c>
      <c r="AJ719">
        <f>AF719*B719</f>
        <v>0</v>
      </c>
      <c r="AK719">
        <f>AG719*B719</f>
        <v>7</v>
      </c>
      <c r="AL719">
        <f>AH719*B719</f>
        <v>0</v>
      </c>
      <c r="AM719" s="32">
        <v>1.6564285714285716</v>
      </c>
    </row>
    <row r="720" spans="1:39" x14ac:dyDescent="0.3">
      <c r="A720">
        <v>6105</v>
      </c>
      <c r="B720">
        <v>7</v>
      </c>
      <c r="C720" t="s">
        <v>14681</v>
      </c>
      <c r="D720" t="s">
        <v>14682</v>
      </c>
      <c r="E720">
        <v>20</v>
      </c>
      <c r="F720">
        <v>20</v>
      </c>
      <c r="G720">
        <v>20</v>
      </c>
      <c r="H720">
        <v>2014.86</v>
      </c>
      <c r="I720">
        <v>2014</v>
      </c>
      <c r="J720">
        <v>2016</v>
      </c>
      <c r="K720" t="s">
        <v>14683</v>
      </c>
      <c r="L720" t="s">
        <v>14684</v>
      </c>
      <c r="M720" s="15"/>
      <c r="N720" s="7"/>
      <c r="P720" t="s">
        <v>14685</v>
      </c>
      <c r="Q720" s="5">
        <v>0.28599999999999998</v>
      </c>
      <c r="R720" t="s">
        <v>6304</v>
      </c>
      <c r="S720" s="5">
        <v>0.14299999999999999</v>
      </c>
      <c r="T720" t="s">
        <v>4384</v>
      </c>
      <c r="U720" s="5">
        <v>0.14299999999999999</v>
      </c>
      <c r="V720" t="s">
        <v>6060</v>
      </c>
      <c r="W720" s="5">
        <v>0.14299999999999999</v>
      </c>
      <c r="X720" t="s">
        <v>4355</v>
      </c>
      <c r="Y720" s="5">
        <v>0.14299999999999999</v>
      </c>
      <c r="Z720" s="28">
        <v>6105</v>
      </c>
      <c r="AA720">
        <v>7</v>
      </c>
      <c r="AB720">
        <v>0.42099999999999999</v>
      </c>
      <c r="AC720">
        <v>0.57899999999999996</v>
      </c>
      <c r="AD720">
        <v>0.496</v>
      </c>
      <c r="AE720">
        <f>IF(AD720&gt;=0.9,1,0)</f>
        <v>0</v>
      </c>
      <c r="AF720">
        <f>IF(AND(AD720&gt;=0.4,AD720&lt;=0.6),1,0)</f>
        <v>1</v>
      </c>
      <c r="AG720">
        <f>IF(AND(AD720&gt;0.6,AD720&lt;0.9),1,0)</f>
        <v>0</v>
      </c>
      <c r="AH720">
        <f>1-AE720-AF720-AG720</f>
        <v>0</v>
      </c>
      <c r="AI720">
        <f>AE720*B720</f>
        <v>0</v>
      </c>
      <c r="AJ720">
        <f>AF720*B720</f>
        <v>7</v>
      </c>
      <c r="AK720">
        <f>AG720*B720</f>
        <v>0</v>
      </c>
      <c r="AL720">
        <f>AH720*B720</f>
        <v>0</v>
      </c>
      <c r="AM720" s="32">
        <v>1.6977142857142857</v>
      </c>
    </row>
    <row r="721" spans="1:39" x14ac:dyDescent="0.3">
      <c r="A721">
        <v>6166</v>
      </c>
      <c r="B721">
        <v>7</v>
      </c>
      <c r="C721" t="s">
        <v>14742</v>
      </c>
      <c r="D721" t="s">
        <v>14743</v>
      </c>
      <c r="E721">
        <v>21.29</v>
      </c>
      <c r="F721">
        <v>20</v>
      </c>
      <c r="G721">
        <v>23</v>
      </c>
      <c r="H721">
        <v>2015.71</v>
      </c>
      <c r="I721">
        <v>2014</v>
      </c>
      <c r="J721">
        <v>2018</v>
      </c>
      <c r="K721" t="s">
        <v>14744</v>
      </c>
      <c r="L721" t="s">
        <v>14745</v>
      </c>
      <c r="M721" s="15"/>
      <c r="N721" s="7"/>
      <c r="P721" t="s">
        <v>6424</v>
      </c>
      <c r="Q721" s="5">
        <v>0.57099999999999995</v>
      </c>
      <c r="R721" t="s">
        <v>5776</v>
      </c>
      <c r="S721" s="5">
        <v>0.28599999999999998</v>
      </c>
      <c r="T721" t="s">
        <v>4602</v>
      </c>
      <c r="U721" s="5">
        <v>0.14299999999999999</v>
      </c>
      <c r="W721" s="5">
        <v>0</v>
      </c>
      <c r="Y721" s="5">
        <v>0</v>
      </c>
      <c r="Z721" s="28">
        <v>6166</v>
      </c>
      <c r="AA721">
        <v>7</v>
      </c>
      <c r="AB721">
        <v>0.42099999999999999</v>
      </c>
      <c r="AC721">
        <v>0.52400000000000002</v>
      </c>
      <c r="AD721">
        <v>0.48</v>
      </c>
      <c r="AE721">
        <f>IF(AD721&gt;=0.9,1,0)</f>
        <v>0</v>
      </c>
      <c r="AF721">
        <f>IF(AND(AD721&gt;=0.4,AD721&lt;=0.6),1,0)</f>
        <v>1</v>
      </c>
      <c r="AG721">
        <f>IF(AND(AD721&gt;0.6,AD721&lt;0.9),1,0)</f>
        <v>0</v>
      </c>
      <c r="AH721">
        <f>1-AE721-AF721-AG721</f>
        <v>0</v>
      </c>
      <c r="AI721">
        <f>AE721*B721</f>
        <v>0</v>
      </c>
      <c r="AJ721">
        <f>AF721*B721</f>
        <v>7</v>
      </c>
      <c r="AK721">
        <f>AG721*B721</f>
        <v>0</v>
      </c>
      <c r="AL721">
        <f>AH721*B721</f>
        <v>0</v>
      </c>
      <c r="AM721" s="32">
        <v>1.4928571428571427</v>
      </c>
    </row>
    <row r="722" spans="1:39" x14ac:dyDescent="0.3">
      <c r="A722">
        <v>6172</v>
      </c>
      <c r="B722">
        <v>7</v>
      </c>
      <c r="C722" t="s">
        <v>7354</v>
      </c>
      <c r="D722" t="s">
        <v>14756</v>
      </c>
      <c r="E722">
        <v>53</v>
      </c>
      <c r="F722">
        <v>49</v>
      </c>
      <c r="G722">
        <v>65</v>
      </c>
      <c r="H722">
        <v>2014.86</v>
      </c>
      <c r="I722">
        <v>2014</v>
      </c>
      <c r="J722">
        <v>2015</v>
      </c>
      <c r="K722" t="s">
        <v>2603</v>
      </c>
      <c r="L722" t="s">
        <v>14757</v>
      </c>
      <c r="M722" s="15"/>
      <c r="N722" s="7"/>
      <c r="P722" t="s">
        <v>5776</v>
      </c>
      <c r="Q722" s="5">
        <v>0.85699999999999998</v>
      </c>
      <c r="R722" t="s">
        <v>4828</v>
      </c>
      <c r="S722" s="5">
        <v>0.14299999999999999</v>
      </c>
      <c r="U722" s="5">
        <v>0</v>
      </c>
      <c r="W722" s="5">
        <v>0</v>
      </c>
      <c r="Y722" s="5">
        <v>0</v>
      </c>
      <c r="Z722" s="28">
        <v>6172</v>
      </c>
      <c r="AA722">
        <v>7</v>
      </c>
      <c r="AB722">
        <v>0.46899999999999997</v>
      </c>
      <c r="AC722">
        <v>0.52900000000000003</v>
      </c>
      <c r="AD722">
        <v>0.502</v>
      </c>
      <c r="AE722">
        <f>IF(AD722&gt;=0.9,1,0)</f>
        <v>0</v>
      </c>
      <c r="AF722">
        <f>IF(AND(AD722&gt;=0.4,AD722&lt;=0.6),1,0)</f>
        <v>1</v>
      </c>
      <c r="AG722">
        <f>IF(AND(AD722&gt;0.6,AD722&lt;0.9),1,0)</f>
        <v>0</v>
      </c>
      <c r="AH722">
        <f>1-AE722-AF722-AG722</f>
        <v>0</v>
      </c>
      <c r="AI722">
        <f>AE722*B722</f>
        <v>0</v>
      </c>
      <c r="AJ722">
        <f>AF722*B722</f>
        <v>7</v>
      </c>
      <c r="AK722">
        <f>AG722*B722</f>
        <v>0</v>
      </c>
      <c r="AL722">
        <f>AH722*B722</f>
        <v>0</v>
      </c>
      <c r="AM722" s="32">
        <v>1.7711428571428571</v>
      </c>
    </row>
    <row r="723" spans="1:39" x14ac:dyDescent="0.3">
      <c r="A723">
        <v>6323</v>
      </c>
      <c r="B723">
        <v>7</v>
      </c>
      <c r="C723" t="s">
        <v>7409</v>
      </c>
      <c r="D723" t="s">
        <v>7410</v>
      </c>
      <c r="E723">
        <v>23.86</v>
      </c>
      <c r="F723">
        <v>20</v>
      </c>
      <c r="G723">
        <v>28</v>
      </c>
      <c r="H723">
        <v>2016</v>
      </c>
      <c r="I723">
        <v>2014</v>
      </c>
      <c r="J723">
        <v>2018</v>
      </c>
      <c r="K723" t="s">
        <v>2643</v>
      </c>
      <c r="L723" t="s">
        <v>2644</v>
      </c>
      <c r="M723" s="15"/>
      <c r="N723" s="7"/>
      <c r="P723" t="s">
        <v>74</v>
      </c>
      <c r="Q723" s="5">
        <v>0.71399999999999997</v>
      </c>
      <c r="R723" t="s">
        <v>79</v>
      </c>
      <c r="S723" s="5">
        <v>0.14299999999999999</v>
      </c>
      <c r="T723" t="s">
        <v>99</v>
      </c>
      <c r="U723" s="5">
        <v>0.14299999999999999</v>
      </c>
      <c r="W723" s="5">
        <v>0</v>
      </c>
      <c r="Y723" s="5">
        <v>0</v>
      </c>
      <c r="Z723" s="28">
        <v>6323</v>
      </c>
      <c r="AA723">
        <v>7</v>
      </c>
      <c r="AB723">
        <v>0.47799999999999998</v>
      </c>
      <c r="AC723">
        <v>0.81499999999999995</v>
      </c>
      <c r="AD723">
        <v>0.67700000000000005</v>
      </c>
      <c r="AE723">
        <f>IF(AD723&gt;=0.9,1,0)</f>
        <v>0</v>
      </c>
      <c r="AF723">
        <f>IF(AND(AD723&gt;=0.4,AD723&lt;=0.6),1,0)</f>
        <v>0</v>
      </c>
      <c r="AG723">
        <f>IF(AND(AD723&gt;0.6,AD723&lt;0.9),1,0)</f>
        <v>1</v>
      </c>
      <c r="AH723">
        <f>1-AE723-AF723-AG723</f>
        <v>0</v>
      </c>
      <c r="AI723">
        <f>AE723*B723</f>
        <v>0</v>
      </c>
      <c r="AJ723">
        <f>AF723*B723</f>
        <v>0</v>
      </c>
      <c r="AK723">
        <f>AG723*B723</f>
        <v>7</v>
      </c>
      <c r="AL723">
        <f>AH723*B723</f>
        <v>0</v>
      </c>
      <c r="AM723" s="32">
        <v>1.5695714285714286</v>
      </c>
    </row>
    <row r="724" spans="1:39" x14ac:dyDescent="0.3">
      <c r="A724">
        <v>6347</v>
      </c>
      <c r="B724">
        <v>7</v>
      </c>
      <c r="C724" t="s">
        <v>14886</v>
      </c>
      <c r="D724" t="s">
        <v>14887</v>
      </c>
      <c r="E724">
        <v>24.57</v>
      </c>
      <c r="F724">
        <v>22</v>
      </c>
      <c r="G724">
        <v>28</v>
      </c>
      <c r="H724">
        <v>2016.43</v>
      </c>
      <c r="I724">
        <v>2014</v>
      </c>
      <c r="J724">
        <v>2018</v>
      </c>
      <c r="K724" t="s">
        <v>14888</v>
      </c>
      <c r="L724" t="s">
        <v>14889</v>
      </c>
      <c r="M724" s="15"/>
      <c r="N724" s="7"/>
      <c r="O724" s="13"/>
      <c r="P724" t="s">
        <v>74</v>
      </c>
      <c r="Q724" s="5">
        <v>0.42899999999999999</v>
      </c>
      <c r="R724" t="s">
        <v>72</v>
      </c>
      <c r="S724" s="5">
        <v>0.28599999999999998</v>
      </c>
      <c r="T724" t="s">
        <v>99</v>
      </c>
      <c r="U724" s="5">
        <v>0.14299999999999999</v>
      </c>
      <c r="V724" t="s">
        <v>73</v>
      </c>
      <c r="W724" s="5">
        <v>0.14299999999999999</v>
      </c>
      <c r="Y724" s="5">
        <v>0</v>
      </c>
      <c r="Z724" s="28">
        <v>6347</v>
      </c>
      <c r="AA724">
        <v>7</v>
      </c>
      <c r="AB724">
        <v>0.44</v>
      </c>
      <c r="AC724">
        <v>0.90500000000000003</v>
      </c>
      <c r="AD724">
        <v>0.73199999999999998</v>
      </c>
      <c r="AE724">
        <f>IF(AD724&gt;=0.9,1,0)</f>
        <v>0</v>
      </c>
      <c r="AF724">
        <f>IF(AND(AD724&gt;=0.4,AD724&lt;=0.6),1,0)</f>
        <v>0</v>
      </c>
      <c r="AG724">
        <f>IF(AND(AD724&gt;0.6,AD724&lt;0.9),1,0)</f>
        <v>1</v>
      </c>
      <c r="AH724">
        <f>1-AE724-AF724-AG724</f>
        <v>0</v>
      </c>
      <c r="AI724">
        <f>AE724*B724</f>
        <v>0</v>
      </c>
      <c r="AJ724">
        <f>AF724*B724</f>
        <v>0</v>
      </c>
      <c r="AK724">
        <f>AG724*B724</f>
        <v>7</v>
      </c>
      <c r="AL724">
        <f>AH724*B724</f>
        <v>0</v>
      </c>
      <c r="AM724" s="32">
        <v>1.3158571428571428</v>
      </c>
    </row>
    <row r="725" spans="1:39" x14ac:dyDescent="0.3">
      <c r="A725">
        <v>6376</v>
      </c>
      <c r="B725">
        <v>7</v>
      </c>
      <c r="C725" t="s">
        <v>14906</v>
      </c>
      <c r="D725" t="s">
        <v>14907</v>
      </c>
      <c r="E725">
        <v>24.43</v>
      </c>
      <c r="F725">
        <v>21</v>
      </c>
      <c r="G725">
        <v>27</v>
      </c>
      <c r="H725">
        <v>2016.14</v>
      </c>
      <c r="I725">
        <v>2014</v>
      </c>
      <c r="J725">
        <v>2017</v>
      </c>
      <c r="K725" t="s">
        <v>14908</v>
      </c>
      <c r="L725" t="s">
        <v>14909</v>
      </c>
      <c r="M725" s="15"/>
      <c r="N725" s="7"/>
      <c r="P725" t="s">
        <v>72</v>
      </c>
      <c r="Q725" s="5">
        <v>1</v>
      </c>
      <c r="S725" s="5">
        <v>0</v>
      </c>
      <c r="U725" s="5">
        <v>0</v>
      </c>
      <c r="W725" s="5">
        <v>0</v>
      </c>
      <c r="Y725" s="5">
        <v>0</v>
      </c>
      <c r="Z725" s="28">
        <v>6376</v>
      </c>
      <c r="AA725">
        <v>7</v>
      </c>
      <c r="AB725">
        <v>0.54500000000000004</v>
      </c>
      <c r="AC725">
        <v>0.88</v>
      </c>
      <c r="AD725">
        <v>0.76500000000000001</v>
      </c>
      <c r="AE725">
        <f>IF(AD725&gt;=0.9,1,0)</f>
        <v>0</v>
      </c>
      <c r="AF725">
        <f>IF(AND(AD725&gt;=0.4,AD725&lt;=0.6),1,0)</f>
        <v>0</v>
      </c>
      <c r="AG725">
        <f>IF(AND(AD725&gt;0.6,AD725&lt;0.9),1,0)</f>
        <v>1</v>
      </c>
      <c r="AH725">
        <f>1-AE725-AF725-AG725</f>
        <v>0</v>
      </c>
      <c r="AI725">
        <f>AE725*B725</f>
        <v>0</v>
      </c>
      <c r="AJ725">
        <f>AF725*B725</f>
        <v>0</v>
      </c>
      <c r="AK725">
        <f>AG725*B725</f>
        <v>7</v>
      </c>
      <c r="AL725">
        <f>AH725*B725</f>
        <v>0</v>
      </c>
      <c r="AM725" s="32">
        <v>1.5428571428571429</v>
      </c>
    </row>
    <row r="726" spans="1:39" x14ac:dyDescent="0.3">
      <c r="A726">
        <v>6431</v>
      </c>
      <c r="B726">
        <v>7</v>
      </c>
      <c r="C726" t="s">
        <v>14951</v>
      </c>
      <c r="D726" t="s">
        <v>7845</v>
      </c>
      <c r="E726">
        <v>31.14</v>
      </c>
      <c r="F726">
        <v>29</v>
      </c>
      <c r="G726">
        <v>36</v>
      </c>
      <c r="H726">
        <v>2016</v>
      </c>
      <c r="I726">
        <v>2014</v>
      </c>
      <c r="J726">
        <v>2017</v>
      </c>
      <c r="K726" t="s">
        <v>14952</v>
      </c>
      <c r="L726" t="s">
        <v>2956</v>
      </c>
      <c r="M726" s="15"/>
      <c r="N726" s="7"/>
      <c r="P726" t="s">
        <v>86</v>
      </c>
      <c r="Q726" s="5">
        <v>0.28599999999999998</v>
      </c>
      <c r="R726" t="s">
        <v>103</v>
      </c>
      <c r="S726" s="5">
        <v>0.28599999999999998</v>
      </c>
      <c r="T726" t="s">
        <v>5085</v>
      </c>
      <c r="U726" s="5">
        <v>0.14299999999999999</v>
      </c>
      <c r="V726" t="s">
        <v>7435</v>
      </c>
      <c r="W726" s="5">
        <v>0.14299999999999999</v>
      </c>
      <c r="X726" t="s">
        <v>7418</v>
      </c>
      <c r="Y726" s="5">
        <v>0.14299999999999999</v>
      </c>
      <c r="Z726" s="28">
        <v>6431</v>
      </c>
      <c r="AA726">
        <v>7</v>
      </c>
      <c r="AB726">
        <v>0.91400000000000003</v>
      </c>
      <c r="AC726">
        <v>1</v>
      </c>
      <c r="AD726">
        <v>0.97799999999999998</v>
      </c>
      <c r="AE726">
        <f>IF(AD726&gt;=0.9,1,0)</f>
        <v>1</v>
      </c>
      <c r="AF726">
        <f>IF(AND(AD726&gt;=0.4,AD726&lt;=0.6),1,0)</f>
        <v>0</v>
      </c>
      <c r="AG726">
        <f>IF(AND(AD726&gt;0.6,AD726&lt;0.9),1,0)</f>
        <v>0</v>
      </c>
      <c r="AH726">
        <f>1-AE726-AF726-AG726</f>
        <v>0</v>
      </c>
      <c r="AI726">
        <f>AE726*B726</f>
        <v>7</v>
      </c>
      <c r="AJ726">
        <f>AF726*B726</f>
        <v>0</v>
      </c>
      <c r="AK726">
        <f>AG726*B726</f>
        <v>0</v>
      </c>
      <c r="AL726">
        <f>AH726*B726</f>
        <v>0</v>
      </c>
      <c r="AM726" s="32">
        <v>1.4038571428571429</v>
      </c>
    </row>
    <row r="727" spans="1:39" x14ac:dyDescent="0.3">
      <c r="A727">
        <v>6500</v>
      </c>
      <c r="B727">
        <v>7</v>
      </c>
      <c r="C727" t="s">
        <v>15021</v>
      </c>
      <c r="D727" t="s">
        <v>15021</v>
      </c>
      <c r="E727">
        <v>20</v>
      </c>
      <c r="F727">
        <v>20</v>
      </c>
      <c r="G727">
        <v>20</v>
      </c>
      <c r="H727">
        <v>2014.14</v>
      </c>
      <c r="I727">
        <v>2014</v>
      </c>
      <c r="J727">
        <v>2015</v>
      </c>
      <c r="K727" t="s">
        <v>15022</v>
      </c>
      <c r="L727" t="s">
        <v>15023</v>
      </c>
      <c r="M727" s="15"/>
      <c r="N727" s="7"/>
      <c r="P727" t="s">
        <v>8137</v>
      </c>
      <c r="Q727" s="5">
        <v>0.14299999999999999</v>
      </c>
      <c r="R727" t="s">
        <v>5461</v>
      </c>
      <c r="S727" s="5">
        <v>0.14299999999999999</v>
      </c>
      <c r="T727" t="s">
        <v>5936</v>
      </c>
      <c r="U727" s="5">
        <v>0.14299999999999999</v>
      </c>
      <c r="V727" t="s">
        <v>7059</v>
      </c>
      <c r="W727" s="5">
        <v>0.14299999999999999</v>
      </c>
      <c r="X727" t="s">
        <v>7035</v>
      </c>
      <c r="Y727" s="5">
        <v>0.14299999999999999</v>
      </c>
      <c r="Z727" s="28">
        <v>6500</v>
      </c>
      <c r="AA727">
        <v>7</v>
      </c>
      <c r="AB727">
        <v>0.89500000000000002</v>
      </c>
      <c r="AC727">
        <v>0.94699999999999995</v>
      </c>
      <c r="AD727">
        <v>0.94</v>
      </c>
      <c r="AE727">
        <f>IF(AD727&gt;=0.9,1,0)</f>
        <v>1</v>
      </c>
      <c r="AF727">
        <f>IF(AND(AD727&gt;=0.4,AD727&lt;=0.6),1,0)</f>
        <v>0</v>
      </c>
      <c r="AG727">
        <f>IF(AND(AD727&gt;0.6,AD727&lt;0.9),1,0)</f>
        <v>0</v>
      </c>
      <c r="AH727">
        <f>1-AE727-AF727-AG727</f>
        <v>0</v>
      </c>
      <c r="AI727">
        <f>AE727*B727</f>
        <v>7</v>
      </c>
      <c r="AJ727">
        <f>AF727*B727</f>
        <v>0</v>
      </c>
      <c r="AK727">
        <f>AG727*B727</f>
        <v>0</v>
      </c>
      <c r="AL727">
        <f>AH727*B727</f>
        <v>0</v>
      </c>
      <c r="AM727" s="32">
        <v>1.6990000000000001</v>
      </c>
    </row>
    <row r="728" spans="1:39" x14ac:dyDescent="0.3">
      <c r="A728">
        <v>6506</v>
      </c>
      <c r="B728">
        <v>7</v>
      </c>
      <c r="C728" t="s">
        <v>15032</v>
      </c>
      <c r="D728" t="s">
        <v>15033</v>
      </c>
      <c r="E728">
        <v>24.29</v>
      </c>
      <c r="F728">
        <v>21</v>
      </c>
      <c r="G728">
        <v>27</v>
      </c>
      <c r="H728">
        <v>2015.43</v>
      </c>
      <c r="I728">
        <v>2014</v>
      </c>
      <c r="J728">
        <v>2017</v>
      </c>
      <c r="K728" t="s">
        <v>15034</v>
      </c>
      <c r="L728" t="s">
        <v>15035</v>
      </c>
      <c r="M728" s="15"/>
      <c r="N728" s="7"/>
      <c r="P728" t="s">
        <v>6304</v>
      </c>
      <c r="Q728" s="5">
        <v>0.28599999999999998</v>
      </c>
      <c r="R728" t="s">
        <v>5641</v>
      </c>
      <c r="S728" s="5">
        <v>0.14299999999999999</v>
      </c>
      <c r="T728" t="s">
        <v>5069</v>
      </c>
      <c r="U728" s="5">
        <v>0.14299999999999999</v>
      </c>
      <c r="V728" t="s">
        <v>3805</v>
      </c>
      <c r="W728" s="5">
        <v>0.14299999999999999</v>
      </c>
      <c r="X728" t="s">
        <v>4355</v>
      </c>
      <c r="Y728" s="5">
        <v>0.14299999999999999</v>
      </c>
      <c r="Z728" s="28">
        <v>6506</v>
      </c>
      <c r="AA728">
        <v>7</v>
      </c>
      <c r="AB728">
        <v>0.38500000000000001</v>
      </c>
      <c r="AC728">
        <v>0.65</v>
      </c>
      <c r="AD728">
        <v>0.51900000000000002</v>
      </c>
      <c r="AE728">
        <f>IF(AD728&gt;=0.9,1,0)</f>
        <v>0</v>
      </c>
      <c r="AF728">
        <f>IF(AND(AD728&gt;=0.4,AD728&lt;=0.6),1,0)</f>
        <v>1</v>
      </c>
      <c r="AG728">
        <f>IF(AND(AD728&gt;0.6,AD728&lt;0.9),1,0)</f>
        <v>0</v>
      </c>
      <c r="AH728">
        <f>1-AE728-AF728-AG728</f>
        <v>0</v>
      </c>
      <c r="AI728">
        <f>AE728*B728</f>
        <v>0</v>
      </c>
      <c r="AJ728">
        <f>AF728*B728</f>
        <v>7</v>
      </c>
      <c r="AK728">
        <f>AG728*B728</f>
        <v>0</v>
      </c>
      <c r="AL728">
        <f>AH728*B728</f>
        <v>0</v>
      </c>
      <c r="AM728" s="32">
        <v>1.4890000000000001</v>
      </c>
    </row>
    <row r="729" spans="1:39" x14ac:dyDescent="0.3">
      <c r="A729">
        <v>6558</v>
      </c>
      <c r="B729">
        <v>7</v>
      </c>
      <c r="C729" t="s">
        <v>7541</v>
      </c>
      <c r="D729" t="s">
        <v>7542</v>
      </c>
      <c r="E729">
        <v>35.14</v>
      </c>
      <c r="F729">
        <v>32</v>
      </c>
      <c r="G729">
        <v>40</v>
      </c>
      <c r="H729">
        <v>2015.43</v>
      </c>
      <c r="I729">
        <v>2014</v>
      </c>
      <c r="J729">
        <v>2018</v>
      </c>
      <c r="K729" t="s">
        <v>2737</v>
      </c>
      <c r="L729" t="s">
        <v>2738</v>
      </c>
      <c r="M729" s="15"/>
      <c r="N729" s="7"/>
      <c r="P729" t="s">
        <v>4538</v>
      </c>
      <c r="Q729" s="5">
        <v>0.14299999999999999</v>
      </c>
      <c r="R729" t="s">
        <v>6909</v>
      </c>
      <c r="S729" s="5">
        <v>0.14299999999999999</v>
      </c>
      <c r="T729" t="s">
        <v>4967</v>
      </c>
      <c r="U729" s="5">
        <v>0.14299999999999999</v>
      </c>
      <c r="V729" t="s">
        <v>6960</v>
      </c>
      <c r="W729" s="5">
        <v>0.14299999999999999</v>
      </c>
      <c r="X729" t="s">
        <v>161</v>
      </c>
      <c r="Y729" s="5">
        <v>0.14299999999999999</v>
      </c>
      <c r="Z729" s="28">
        <v>6558</v>
      </c>
      <c r="AA729">
        <v>7</v>
      </c>
      <c r="AB729">
        <v>0.54800000000000004</v>
      </c>
      <c r="AC729">
        <v>0.60599999999999998</v>
      </c>
      <c r="AD729">
        <v>0.57399999999999995</v>
      </c>
      <c r="AE729">
        <f>IF(AD729&gt;=0.9,1,0)</f>
        <v>0</v>
      </c>
      <c r="AF729">
        <f>IF(AND(AD729&gt;=0.4,AD729&lt;=0.6),1,0)</f>
        <v>1</v>
      </c>
      <c r="AG729">
        <f>IF(AND(AD729&gt;0.6,AD729&lt;0.9),1,0)</f>
        <v>0</v>
      </c>
      <c r="AH729">
        <f>1-AE729-AF729-AG729</f>
        <v>0</v>
      </c>
      <c r="AI729">
        <f>AE729*B729</f>
        <v>0</v>
      </c>
      <c r="AJ729">
        <f>AF729*B729</f>
        <v>7</v>
      </c>
      <c r="AK729">
        <f>AG729*B729</f>
        <v>0</v>
      </c>
      <c r="AL729">
        <f>AH729*B729</f>
        <v>0</v>
      </c>
      <c r="AM729" s="32">
        <v>1.4832857142857141</v>
      </c>
    </row>
    <row r="730" spans="1:39" x14ac:dyDescent="0.3">
      <c r="A730">
        <v>6644</v>
      </c>
      <c r="B730">
        <v>7</v>
      </c>
      <c r="C730" t="s">
        <v>15150</v>
      </c>
      <c r="D730" t="s">
        <v>7577</v>
      </c>
      <c r="E730">
        <v>96.14</v>
      </c>
      <c r="F730">
        <v>89</v>
      </c>
      <c r="G730">
        <v>99</v>
      </c>
      <c r="H730">
        <v>2015.71</v>
      </c>
      <c r="I730">
        <v>2014</v>
      </c>
      <c r="J730">
        <v>2018</v>
      </c>
      <c r="K730" t="s">
        <v>15151</v>
      </c>
      <c r="L730" t="s">
        <v>2767</v>
      </c>
      <c r="M730" s="15"/>
      <c r="N730" s="7"/>
      <c r="P730" t="s">
        <v>4383</v>
      </c>
      <c r="Q730" s="5">
        <v>0.71399999999999997</v>
      </c>
      <c r="R730" t="s">
        <v>15152</v>
      </c>
      <c r="S730" s="5">
        <v>0.14299999999999999</v>
      </c>
      <c r="T730" t="s">
        <v>6281</v>
      </c>
      <c r="U730" s="5">
        <v>0.14299999999999999</v>
      </c>
      <c r="W730" s="5">
        <v>0</v>
      </c>
      <c r="Y730" s="5">
        <v>0</v>
      </c>
      <c r="Z730" s="28">
        <v>6644</v>
      </c>
      <c r="AA730">
        <v>7</v>
      </c>
      <c r="AB730">
        <v>0.72399999999999998</v>
      </c>
      <c r="AC730">
        <v>0.81599999999999995</v>
      </c>
      <c r="AD730">
        <v>0.76900000000000002</v>
      </c>
      <c r="AE730">
        <f>IF(AD730&gt;=0.9,1,0)</f>
        <v>0</v>
      </c>
      <c r="AF730">
        <f>IF(AND(AD730&gt;=0.4,AD730&lt;=0.6),1,0)</f>
        <v>0</v>
      </c>
      <c r="AG730">
        <f>IF(AND(AD730&gt;0.6,AD730&lt;0.9),1,0)</f>
        <v>1</v>
      </c>
      <c r="AH730">
        <f>1-AE730-AF730-AG730</f>
        <v>0</v>
      </c>
      <c r="AI730">
        <f>AE730*B730</f>
        <v>0</v>
      </c>
      <c r="AJ730">
        <f>AF730*B730</f>
        <v>0</v>
      </c>
      <c r="AK730">
        <f>AG730*B730</f>
        <v>7</v>
      </c>
      <c r="AL730">
        <f>AH730*B730</f>
        <v>0</v>
      </c>
      <c r="AM730" s="32">
        <v>1.3765714285714286</v>
      </c>
    </row>
    <row r="731" spans="1:39" x14ac:dyDescent="0.3">
      <c r="A731">
        <v>6693</v>
      </c>
      <c r="B731">
        <v>7</v>
      </c>
      <c r="C731" t="s">
        <v>7608</v>
      </c>
      <c r="D731" t="s">
        <v>7609</v>
      </c>
      <c r="E731">
        <v>72.14</v>
      </c>
      <c r="F731">
        <v>66</v>
      </c>
      <c r="G731">
        <v>77</v>
      </c>
      <c r="H731">
        <v>2016.14</v>
      </c>
      <c r="I731">
        <v>2014</v>
      </c>
      <c r="J731">
        <v>2018</v>
      </c>
      <c r="K731" t="s">
        <v>2789</v>
      </c>
      <c r="L731" t="s">
        <v>2790</v>
      </c>
      <c r="M731" s="15"/>
      <c r="N731" s="7"/>
      <c r="P731" t="s">
        <v>4557</v>
      </c>
      <c r="Q731" s="5">
        <v>0.28599999999999998</v>
      </c>
      <c r="R731" t="s">
        <v>5443</v>
      </c>
      <c r="S731" s="5">
        <v>0.14299999999999999</v>
      </c>
      <c r="T731" t="s">
        <v>4411</v>
      </c>
      <c r="U731" s="5">
        <v>0.14299999999999999</v>
      </c>
      <c r="V731" t="s">
        <v>6772</v>
      </c>
      <c r="W731" s="5">
        <v>0.14299999999999999</v>
      </c>
      <c r="X731" t="s">
        <v>5047</v>
      </c>
      <c r="Y731" s="5">
        <v>0.14299999999999999</v>
      </c>
      <c r="Z731" s="28">
        <v>6693</v>
      </c>
      <c r="AA731">
        <v>7</v>
      </c>
      <c r="AB731">
        <v>0.81799999999999995</v>
      </c>
      <c r="AC731">
        <v>0.878</v>
      </c>
      <c r="AD731">
        <v>0.84799999999999998</v>
      </c>
      <c r="AE731">
        <f>IF(AD731&gt;=0.9,1,0)</f>
        <v>0</v>
      </c>
      <c r="AF731">
        <f>IF(AND(AD731&gt;=0.4,AD731&lt;=0.6),1,0)</f>
        <v>0</v>
      </c>
      <c r="AG731">
        <f>IF(AND(AD731&gt;0.6,AD731&lt;0.9),1,0)</f>
        <v>1</v>
      </c>
      <c r="AH731">
        <f>1-AE731-AF731-AG731</f>
        <v>0</v>
      </c>
      <c r="AI731">
        <f>AE731*B731</f>
        <v>0</v>
      </c>
      <c r="AJ731">
        <f>AF731*B731</f>
        <v>0</v>
      </c>
      <c r="AK731">
        <f>AG731*B731</f>
        <v>7</v>
      </c>
      <c r="AL731">
        <f>AH731*B731</f>
        <v>0</v>
      </c>
      <c r="AM731" s="32">
        <v>1.3455714285714286</v>
      </c>
    </row>
    <row r="732" spans="1:39" x14ac:dyDescent="0.3">
      <c r="A732">
        <v>6717</v>
      </c>
      <c r="B732">
        <v>7</v>
      </c>
      <c r="C732" t="s">
        <v>15206</v>
      </c>
      <c r="D732" t="s">
        <v>7627</v>
      </c>
      <c r="E732">
        <v>30.14</v>
      </c>
      <c r="F732">
        <v>27</v>
      </c>
      <c r="G732">
        <v>34</v>
      </c>
      <c r="H732">
        <v>2014.29</v>
      </c>
      <c r="I732">
        <v>2014</v>
      </c>
      <c r="J732">
        <v>2016</v>
      </c>
      <c r="K732" t="s">
        <v>15207</v>
      </c>
      <c r="L732" t="s">
        <v>2800</v>
      </c>
      <c r="M732" s="15"/>
      <c r="N732" s="7"/>
      <c r="P732" t="s">
        <v>6184</v>
      </c>
      <c r="Q732" s="5">
        <v>0.85699999999999998</v>
      </c>
      <c r="R732" t="s">
        <v>6183</v>
      </c>
      <c r="S732" s="5">
        <v>0.14299999999999999</v>
      </c>
      <c r="U732" s="5">
        <v>0</v>
      </c>
      <c r="W732" s="5">
        <v>0</v>
      </c>
      <c r="Y732" s="5">
        <v>0</v>
      </c>
      <c r="Z732" s="28">
        <v>6717</v>
      </c>
      <c r="AA732">
        <v>7</v>
      </c>
      <c r="AB732">
        <v>0.85199999999999998</v>
      </c>
      <c r="AC732">
        <v>0.92300000000000004</v>
      </c>
      <c r="AD732">
        <v>0.88700000000000001</v>
      </c>
      <c r="AE732">
        <f>IF(AD732&gt;=0.9,1,0)</f>
        <v>0</v>
      </c>
      <c r="AF732">
        <f>IF(AND(AD732&gt;=0.4,AD732&lt;=0.6),1,0)</f>
        <v>0</v>
      </c>
      <c r="AG732">
        <f>IF(AND(AD732&gt;0.6,AD732&lt;0.9),1,0)</f>
        <v>1</v>
      </c>
      <c r="AH732">
        <f>1-AE732-AF732-AG732</f>
        <v>0</v>
      </c>
      <c r="AI732">
        <f>AE732*B732</f>
        <v>0</v>
      </c>
      <c r="AJ732">
        <f>AF732*B732</f>
        <v>0</v>
      </c>
      <c r="AK732">
        <f>AG732*B732</f>
        <v>7</v>
      </c>
      <c r="AL732">
        <f>AH732*B732</f>
        <v>0</v>
      </c>
      <c r="AM732" s="32">
        <v>2.0129999999999999</v>
      </c>
    </row>
    <row r="733" spans="1:39" x14ac:dyDescent="0.3">
      <c r="A733">
        <v>6749</v>
      </c>
      <c r="B733">
        <v>7</v>
      </c>
      <c r="C733" t="s">
        <v>7637</v>
      </c>
      <c r="D733" t="s">
        <v>7638</v>
      </c>
      <c r="E733">
        <v>72</v>
      </c>
      <c r="F733">
        <v>68</v>
      </c>
      <c r="G733">
        <v>79</v>
      </c>
      <c r="H733">
        <v>2015.29</v>
      </c>
      <c r="I733">
        <v>2014</v>
      </c>
      <c r="J733">
        <v>2017</v>
      </c>
      <c r="K733" t="s">
        <v>2807</v>
      </c>
      <c r="L733" t="s">
        <v>2808</v>
      </c>
      <c r="M733" s="15"/>
      <c r="N733" s="7"/>
      <c r="P733" t="s">
        <v>8792</v>
      </c>
      <c r="Q733" s="5">
        <v>0.28599999999999998</v>
      </c>
      <c r="R733" t="s">
        <v>7362</v>
      </c>
      <c r="S733" s="5">
        <v>0.14299999999999999</v>
      </c>
      <c r="T733" t="s">
        <v>4384</v>
      </c>
      <c r="U733" s="5">
        <v>0.14299999999999999</v>
      </c>
      <c r="V733" t="s">
        <v>140</v>
      </c>
      <c r="W733" s="5">
        <v>0.14299999999999999</v>
      </c>
      <c r="X733" t="s">
        <v>7639</v>
      </c>
      <c r="Y733" s="5">
        <v>0.14299999999999999</v>
      </c>
      <c r="Z733" s="28">
        <v>6749</v>
      </c>
      <c r="AA733">
        <v>7</v>
      </c>
      <c r="AB733">
        <v>0.88300000000000001</v>
      </c>
      <c r="AC733">
        <v>0.93899999999999995</v>
      </c>
      <c r="AD733">
        <v>0.90900000000000003</v>
      </c>
      <c r="AE733">
        <f>IF(AD733&gt;=0.9,1,0)</f>
        <v>1</v>
      </c>
      <c r="AF733">
        <f>IF(AND(AD733&gt;=0.4,AD733&lt;=0.6),1,0)</f>
        <v>0</v>
      </c>
      <c r="AG733">
        <f>IF(AND(AD733&gt;0.6,AD733&lt;0.9),1,0)</f>
        <v>0</v>
      </c>
      <c r="AH733">
        <f>1-AE733-AF733-AG733</f>
        <v>0</v>
      </c>
      <c r="AI733">
        <f>AE733*B733</f>
        <v>7</v>
      </c>
      <c r="AJ733">
        <f>AF733*B733</f>
        <v>0</v>
      </c>
      <c r="AK733">
        <f>AG733*B733</f>
        <v>0</v>
      </c>
      <c r="AL733">
        <f>AH733*B733</f>
        <v>0</v>
      </c>
      <c r="AM733" s="32">
        <v>1.500142857142857</v>
      </c>
    </row>
    <row r="734" spans="1:39" x14ac:dyDescent="0.3">
      <c r="A734">
        <v>6851</v>
      </c>
      <c r="B734">
        <v>7</v>
      </c>
      <c r="C734" t="s">
        <v>7693</v>
      </c>
      <c r="D734" t="s">
        <v>15316</v>
      </c>
      <c r="E734">
        <v>35.71</v>
      </c>
      <c r="F734">
        <v>33</v>
      </c>
      <c r="G734">
        <v>40</v>
      </c>
      <c r="H734">
        <v>2017</v>
      </c>
      <c r="I734">
        <v>2014</v>
      </c>
      <c r="J734">
        <v>2018</v>
      </c>
      <c r="K734" t="s">
        <v>2847</v>
      </c>
      <c r="L734" t="s">
        <v>15317</v>
      </c>
      <c r="M734" s="15"/>
      <c r="N734" s="7"/>
      <c r="P734" t="s">
        <v>103</v>
      </c>
      <c r="Q734" s="5">
        <v>0.57099999999999995</v>
      </c>
      <c r="R734" t="s">
        <v>86</v>
      </c>
      <c r="S734" s="5">
        <v>0.28599999999999998</v>
      </c>
      <c r="T734" t="s">
        <v>3781</v>
      </c>
      <c r="U734" s="5">
        <v>0.14299999999999999</v>
      </c>
      <c r="W734" s="5">
        <v>0</v>
      </c>
      <c r="Y734" s="5">
        <v>0</v>
      </c>
      <c r="Z734" s="28">
        <v>6851</v>
      </c>
      <c r="AA734">
        <v>7</v>
      </c>
      <c r="AB734">
        <v>0.79400000000000004</v>
      </c>
      <c r="AC734">
        <v>0.97</v>
      </c>
      <c r="AD734">
        <v>0.88900000000000001</v>
      </c>
      <c r="AE734">
        <f>IF(AD734&gt;=0.9,1,0)</f>
        <v>0</v>
      </c>
      <c r="AF734">
        <f>IF(AND(AD734&gt;=0.4,AD734&lt;=0.6),1,0)</f>
        <v>0</v>
      </c>
      <c r="AG734">
        <f>IF(AND(AD734&gt;0.6,AD734&lt;0.9),1,0)</f>
        <v>1</v>
      </c>
      <c r="AH734">
        <f>1-AE734-AF734-AG734</f>
        <v>0</v>
      </c>
      <c r="AI734">
        <f>AE734*B734</f>
        <v>0</v>
      </c>
      <c r="AJ734">
        <f>AF734*B734</f>
        <v>0</v>
      </c>
      <c r="AK734">
        <f>AG734*B734</f>
        <v>7</v>
      </c>
      <c r="AL734">
        <f>AH734*B734</f>
        <v>0</v>
      </c>
      <c r="AM734" s="32">
        <v>0.92157142857142849</v>
      </c>
    </row>
    <row r="735" spans="1:39" x14ac:dyDescent="0.3">
      <c r="A735">
        <v>6887</v>
      </c>
      <c r="B735">
        <v>7</v>
      </c>
      <c r="C735" t="s">
        <v>15352</v>
      </c>
      <c r="D735" t="s">
        <v>7701</v>
      </c>
      <c r="E735">
        <v>94.29</v>
      </c>
      <c r="F735">
        <v>92</v>
      </c>
      <c r="G735">
        <v>97</v>
      </c>
      <c r="H735">
        <v>2014.86</v>
      </c>
      <c r="I735">
        <v>2014</v>
      </c>
      <c r="J735">
        <v>2016</v>
      </c>
      <c r="K735" t="s">
        <v>15353</v>
      </c>
      <c r="L735" t="s">
        <v>2854</v>
      </c>
      <c r="M735" s="15"/>
      <c r="N735" s="7"/>
      <c r="P735" t="s">
        <v>189</v>
      </c>
      <c r="Q735" s="5">
        <v>0.42899999999999999</v>
      </c>
      <c r="R735" t="s">
        <v>4078</v>
      </c>
      <c r="S735" s="5">
        <v>0.14299999999999999</v>
      </c>
      <c r="T735" t="s">
        <v>56</v>
      </c>
      <c r="U735" s="5">
        <v>0.14299999999999999</v>
      </c>
      <c r="V735" t="s">
        <v>5085</v>
      </c>
      <c r="W735" s="5">
        <v>0.14299999999999999</v>
      </c>
      <c r="X735" t="s">
        <v>103</v>
      </c>
      <c r="Y735" s="5">
        <v>0.14299999999999999</v>
      </c>
      <c r="Z735" s="28">
        <v>6887</v>
      </c>
      <c r="AA735">
        <v>7</v>
      </c>
      <c r="AB735">
        <v>0.92500000000000004</v>
      </c>
      <c r="AC735">
        <v>0.97799999999999998</v>
      </c>
      <c r="AD735">
        <v>0.95099999999999996</v>
      </c>
      <c r="AE735">
        <f>IF(AD735&gt;=0.9,1,0)</f>
        <v>1</v>
      </c>
      <c r="AF735">
        <f>IF(AND(AD735&gt;=0.4,AD735&lt;=0.6),1,0)</f>
        <v>0</v>
      </c>
      <c r="AG735">
        <f>IF(AND(AD735&gt;0.6,AD735&lt;0.9),1,0)</f>
        <v>0</v>
      </c>
      <c r="AH735">
        <f>1-AE735-AF735-AG735</f>
        <v>0</v>
      </c>
      <c r="AI735">
        <f>AE735*B735</f>
        <v>7</v>
      </c>
      <c r="AJ735">
        <f>AF735*B735</f>
        <v>0</v>
      </c>
      <c r="AK735">
        <f>AG735*B735</f>
        <v>0</v>
      </c>
      <c r="AL735">
        <f>AH735*B735</f>
        <v>0</v>
      </c>
      <c r="AM735" s="32">
        <v>1.589</v>
      </c>
    </row>
    <row r="736" spans="1:39" x14ac:dyDescent="0.3">
      <c r="A736">
        <v>6888</v>
      </c>
      <c r="B736">
        <v>7</v>
      </c>
      <c r="C736" t="s">
        <v>7702</v>
      </c>
      <c r="D736" t="s">
        <v>15354</v>
      </c>
      <c r="E736">
        <v>38</v>
      </c>
      <c r="F736">
        <v>28</v>
      </c>
      <c r="G736">
        <v>49</v>
      </c>
      <c r="H736">
        <v>2015.71</v>
      </c>
      <c r="I736">
        <v>2014</v>
      </c>
      <c r="J736">
        <v>2017</v>
      </c>
      <c r="K736" t="s">
        <v>2855</v>
      </c>
      <c r="L736" t="s">
        <v>15355</v>
      </c>
      <c r="M736" s="15"/>
      <c r="N736" s="7"/>
      <c r="P736" t="s">
        <v>4078</v>
      </c>
      <c r="Q736" s="5">
        <v>0.57099999999999995</v>
      </c>
      <c r="R736" t="s">
        <v>132</v>
      </c>
      <c r="S736" s="5">
        <v>0.14299999999999999</v>
      </c>
      <c r="T736" t="s">
        <v>103</v>
      </c>
      <c r="U736" s="5">
        <v>0.14299999999999999</v>
      </c>
      <c r="V736" t="s">
        <v>57</v>
      </c>
      <c r="W736" s="5">
        <v>0.14299999999999999</v>
      </c>
      <c r="Y736" s="5">
        <v>0</v>
      </c>
      <c r="Z736" s="28">
        <v>6888</v>
      </c>
      <c r="AA736">
        <v>7</v>
      </c>
      <c r="AB736">
        <v>0.56299999999999994</v>
      </c>
      <c r="AC736">
        <v>0.93100000000000005</v>
      </c>
      <c r="AD736">
        <v>0.70499999999999996</v>
      </c>
      <c r="AE736">
        <f>IF(AD736&gt;=0.9,1,0)</f>
        <v>0</v>
      </c>
      <c r="AF736">
        <f>IF(AND(AD736&gt;=0.4,AD736&lt;=0.6),1,0)</f>
        <v>0</v>
      </c>
      <c r="AG736">
        <f>IF(AND(AD736&gt;0.6,AD736&lt;0.9),1,0)</f>
        <v>1</v>
      </c>
      <c r="AH736">
        <f>1-AE736-AF736-AG736</f>
        <v>0</v>
      </c>
      <c r="AI736">
        <f>AE736*B736</f>
        <v>0</v>
      </c>
      <c r="AJ736">
        <f>AF736*B736</f>
        <v>0</v>
      </c>
      <c r="AK736">
        <f>AG736*B736</f>
        <v>7</v>
      </c>
      <c r="AL736">
        <f>AH736*B736</f>
        <v>0</v>
      </c>
      <c r="AM736" s="32">
        <v>1.3352857142857142</v>
      </c>
    </row>
    <row r="737" spans="1:39" x14ac:dyDescent="0.3">
      <c r="A737">
        <v>5333</v>
      </c>
      <c r="B737">
        <v>7</v>
      </c>
      <c r="C737" t="s">
        <v>6865</v>
      </c>
      <c r="D737" t="s">
        <v>7425</v>
      </c>
      <c r="E737">
        <v>28.43</v>
      </c>
      <c r="F737">
        <v>23</v>
      </c>
      <c r="G737">
        <v>35</v>
      </c>
      <c r="H737">
        <v>2014</v>
      </c>
      <c r="I737">
        <v>2013</v>
      </c>
      <c r="J737">
        <v>2016</v>
      </c>
      <c r="K737" t="s">
        <v>2291</v>
      </c>
      <c r="L737" t="s">
        <v>2658</v>
      </c>
      <c r="M737" s="15"/>
      <c r="N737" s="7"/>
      <c r="P737" t="s">
        <v>74</v>
      </c>
      <c r="Q737" s="5">
        <v>0.57099999999999995</v>
      </c>
      <c r="R737" t="s">
        <v>13</v>
      </c>
      <c r="S737" s="5">
        <v>0.14299999999999999</v>
      </c>
      <c r="T737" t="s">
        <v>5443</v>
      </c>
      <c r="U737" s="5">
        <v>0.14299999999999999</v>
      </c>
      <c r="V737" t="s">
        <v>72</v>
      </c>
      <c r="W737" s="5">
        <v>0.14299999999999999</v>
      </c>
      <c r="Y737" s="5">
        <v>0</v>
      </c>
      <c r="Z737" s="28">
        <v>5333</v>
      </c>
      <c r="AA737">
        <v>7</v>
      </c>
      <c r="AB737">
        <v>0.77300000000000002</v>
      </c>
      <c r="AC737">
        <v>0.879</v>
      </c>
      <c r="AD737">
        <v>0.81399999999999995</v>
      </c>
      <c r="AE737">
        <f>IF(AD737&gt;=0.9,1,0)</f>
        <v>0</v>
      </c>
      <c r="AF737">
        <f>IF(AND(AD737&gt;=0.4,AD737&lt;=0.6),1,0)</f>
        <v>0</v>
      </c>
      <c r="AG737">
        <f>IF(AND(AD737&gt;0.6,AD737&lt;0.9),1,0)</f>
        <v>1</v>
      </c>
      <c r="AH737">
        <f>1-AE737-AF737-AG737</f>
        <v>0</v>
      </c>
      <c r="AI737">
        <f>AE737*B737</f>
        <v>0</v>
      </c>
      <c r="AJ737">
        <f>AF737*B737</f>
        <v>0</v>
      </c>
      <c r="AK737">
        <f>AG737*B737</f>
        <v>7</v>
      </c>
      <c r="AL737">
        <f>AH737*B737</f>
        <v>0</v>
      </c>
      <c r="AM737" s="32">
        <v>2.0721428571428571</v>
      </c>
    </row>
    <row r="738" spans="1:39" x14ac:dyDescent="0.3">
      <c r="A738">
        <v>5349</v>
      </c>
      <c r="B738">
        <v>7</v>
      </c>
      <c r="C738" t="s">
        <v>13943</v>
      </c>
      <c r="D738" t="s">
        <v>13944</v>
      </c>
      <c r="E738">
        <v>20.14</v>
      </c>
      <c r="F738">
        <v>20</v>
      </c>
      <c r="G738">
        <v>21</v>
      </c>
      <c r="H738">
        <v>2013.71</v>
      </c>
      <c r="I738">
        <v>2013</v>
      </c>
      <c r="J738">
        <v>2015</v>
      </c>
      <c r="K738" t="s">
        <v>13945</v>
      </c>
      <c r="L738" t="s">
        <v>13946</v>
      </c>
      <c r="M738" s="15"/>
      <c r="N738" s="7"/>
      <c r="P738" t="s">
        <v>4384</v>
      </c>
      <c r="Q738" s="5">
        <v>0.28599999999999998</v>
      </c>
      <c r="R738" t="s">
        <v>5180</v>
      </c>
      <c r="S738" s="5">
        <v>0.28599999999999998</v>
      </c>
      <c r="T738" t="s">
        <v>7322</v>
      </c>
      <c r="U738" s="5">
        <v>0.14299999999999999</v>
      </c>
      <c r="V738" t="s">
        <v>5369</v>
      </c>
      <c r="W738" s="5">
        <v>0.14299999999999999</v>
      </c>
      <c r="X738" t="s">
        <v>5356</v>
      </c>
      <c r="Y738" s="5">
        <v>0.14299999999999999</v>
      </c>
      <c r="Z738" s="28">
        <v>5349</v>
      </c>
      <c r="AA738">
        <v>7</v>
      </c>
      <c r="AB738">
        <v>0.36799999999999999</v>
      </c>
      <c r="AC738">
        <v>0.52600000000000002</v>
      </c>
      <c r="AD738">
        <v>0.44</v>
      </c>
      <c r="AE738">
        <f>IF(AD738&gt;=0.9,1,0)</f>
        <v>0</v>
      </c>
      <c r="AF738">
        <f>IF(AND(AD738&gt;=0.4,AD738&lt;=0.6),1,0)</f>
        <v>1</v>
      </c>
      <c r="AG738">
        <f>IF(AND(AD738&gt;0.6,AD738&lt;0.9),1,0)</f>
        <v>0</v>
      </c>
      <c r="AH738">
        <f>1-AE738-AF738-AG738</f>
        <v>0</v>
      </c>
      <c r="AI738">
        <f>AE738*B738</f>
        <v>0</v>
      </c>
      <c r="AJ738">
        <f>AF738*B738</f>
        <v>7</v>
      </c>
      <c r="AK738">
        <f>AG738*B738</f>
        <v>0</v>
      </c>
      <c r="AL738">
        <f>AH738*B738</f>
        <v>0</v>
      </c>
      <c r="AM738" s="32">
        <v>2.2002857142857142</v>
      </c>
    </row>
    <row r="739" spans="1:39" x14ac:dyDescent="0.3">
      <c r="A739">
        <v>5362</v>
      </c>
      <c r="B739">
        <v>7</v>
      </c>
      <c r="C739" t="s">
        <v>6879</v>
      </c>
      <c r="D739" t="s">
        <v>13953</v>
      </c>
      <c r="E739">
        <v>88.57</v>
      </c>
      <c r="F739">
        <v>83</v>
      </c>
      <c r="G739">
        <v>93</v>
      </c>
      <c r="H739">
        <v>2014.29</v>
      </c>
      <c r="I739">
        <v>2013</v>
      </c>
      <c r="J739">
        <v>2016</v>
      </c>
      <c r="K739" t="s">
        <v>2300</v>
      </c>
      <c r="L739" t="s">
        <v>13954</v>
      </c>
      <c r="M739" s="15"/>
      <c r="N739" s="7"/>
      <c r="P739" t="s">
        <v>6880</v>
      </c>
      <c r="Q739" s="5">
        <v>0.42899999999999999</v>
      </c>
      <c r="R739" t="s">
        <v>3953</v>
      </c>
      <c r="S739" s="5">
        <v>0.28599999999999998</v>
      </c>
      <c r="T739" t="s">
        <v>4384</v>
      </c>
      <c r="U739" s="5">
        <v>0.14299999999999999</v>
      </c>
      <c r="V739" t="s">
        <v>4706</v>
      </c>
      <c r="W739" s="5">
        <v>0.14299999999999999</v>
      </c>
      <c r="Y739" s="5">
        <v>0</v>
      </c>
      <c r="Z739" s="28">
        <v>5362</v>
      </c>
      <c r="AA739">
        <v>7</v>
      </c>
      <c r="AB739">
        <v>0.57099999999999995</v>
      </c>
      <c r="AC739">
        <v>0.63500000000000001</v>
      </c>
      <c r="AD739">
        <v>0.60799999999999998</v>
      </c>
      <c r="AE739">
        <f>IF(AD739&gt;=0.9,1,0)</f>
        <v>0</v>
      </c>
      <c r="AF739">
        <f>IF(AND(AD739&gt;=0.4,AD739&lt;=0.6),1,0)</f>
        <v>0</v>
      </c>
      <c r="AG739">
        <f>IF(AND(AD739&gt;0.6,AD739&lt;0.9),1,0)</f>
        <v>1</v>
      </c>
      <c r="AH739">
        <f>1-AE739-AF739-AG739</f>
        <v>0</v>
      </c>
      <c r="AI739">
        <f>AE739*B739</f>
        <v>0</v>
      </c>
      <c r="AJ739">
        <f>AF739*B739</f>
        <v>0</v>
      </c>
      <c r="AK739">
        <f>AG739*B739</f>
        <v>7</v>
      </c>
      <c r="AL739">
        <f>AH739*B739</f>
        <v>0</v>
      </c>
      <c r="AM739" s="32">
        <v>1.9432857142857143</v>
      </c>
    </row>
    <row r="740" spans="1:39" x14ac:dyDescent="0.3">
      <c r="A740">
        <v>5379</v>
      </c>
      <c r="B740">
        <v>7</v>
      </c>
      <c r="C740" t="s">
        <v>13973</v>
      </c>
      <c r="D740" t="s">
        <v>7336</v>
      </c>
      <c r="E740">
        <v>24.71</v>
      </c>
      <c r="F740">
        <v>22</v>
      </c>
      <c r="G740">
        <v>29</v>
      </c>
      <c r="H740">
        <v>2015.57</v>
      </c>
      <c r="I740">
        <v>2013</v>
      </c>
      <c r="J740">
        <v>2018</v>
      </c>
      <c r="K740" t="s">
        <v>13974</v>
      </c>
      <c r="L740" t="s">
        <v>2590</v>
      </c>
      <c r="M740" s="15"/>
      <c r="N740" s="7"/>
      <c r="P740" t="s">
        <v>103</v>
      </c>
      <c r="Q740" s="5">
        <v>0.28599999999999998</v>
      </c>
      <c r="R740" t="s">
        <v>5318</v>
      </c>
      <c r="S740" s="5">
        <v>0.28599999999999998</v>
      </c>
      <c r="T740" t="s">
        <v>4939</v>
      </c>
      <c r="U740" s="5">
        <v>0.28599999999999998</v>
      </c>
      <c r="V740" t="s">
        <v>8540</v>
      </c>
      <c r="W740" s="5">
        <v>0.14299999999999999</v>
      </c>
      <c r="Y740" s="5">
        <v>0</v>
      </c>
      <c r="Z740" s="28">
        <v>5379</v>
      </c>
      <c r="AA740">
        <v>7</v>
      </c>
      <c r="AB740">
        <v>0.79200000000000004</v>
      </c>
      <c r="AC740">
        <v>0.92</v>
      </c>
      <c r="AD740">
        <v>0.84199999999999997</v>
      </c>
      <c r="AE740">
        <f>IF(AD740&gt;=0.9,1,0)</f>
        <v>0</v>
      </c>
      <c r="AF740">
        <f>IF(AND(AD740&gt;=0.4,AD740&lt;=0.6),1,0)</f>
        <v>0</v>
      </c>
      <c r="AG740">
        <f>IF(AND(AD740&gt;0.6,AD740&lt;0.9),1,0)</f>
        <v>1</v>
      </c>
      <c r="AH740">
        <f>1-AE740-AF740-AG740</f>
        <v>0</v>
      </c>
      <c r="AI740">
        <f>AE740*B740</f>
        <v>0</v>
      </c>
      <c r="AJ740">
        <f>AF740*B740</f>
        <v>0</v>
      </c>
      <c r="AK740">
        <f>AG740*B740</f>
        <v>7</v>
      </c>
      <c r="AL740">
        <f>AH740*B740</f>
        <v>0</v>
      </c>
      <c r="AM740" s="32">
        <v>1.4687142857142859</v>
      </c>
    </row>
    <row r="741" spans="1:39" x14ac:dyDescent="0.3">
      <c r="A741">
        <v>5515</v>
      </c>
      <c r="B741">
        <v>7</v>
      </c>
      <c r="C741" t="s">
        <v>6943</v>
      </c>
      <c r="D741" t="s">
        <v>6944</v>
      </c>
      <c r="E741">
        <v>29.71</v>
      </c>
      <c r="F741">
        <v>28</v>
      </c>
      <c r="G741">
        <v>32</v>
      </c>
      <c r="H741">
        <v>2013.14</v>
      </c>
      <c r="I741">
        <v>2013</v>
      </c>
      <c r="J741">
        <v>2014</v>
      </c>
      <c r="K741" t="s">
        <v>2331</v>
      </c>
      <c r="L741" t="s">
        <v>2332</v>
      </c>
      <c r="M741" s="15"/>
      <c r="N741" s="7"/>
      <c r="P741" t="s">
        <v>5790</v>
      </c>
      <c r="Q741" s="5">
        <v>1</v>
      </c>
      <c r="S741" s="5">
        <v>0</v>
      </c>
      <c r="U741" s="5">
        <v>0</v>
      </c>
      <c r="W741" s="5">
        <v>0</v>
      </c>
      <c r="Y741" s="5">
        <v>0</v>
      </c>
      <c r="Z741" s="28">
        <v>5515</v>
      </c>
      <c r="AA741">
        <v>7</v>
      </c>
      <c r="AB741">
        <v>0.40699999999999997</v>
      </c>
      <c r="AC741">
        <v>0.51700000000000002</v>
      </c>
      <c r="AD741">
        <v>0.48599999999999999</v>
      </c>
      <c r="AE741">
        <f>IF(AD741&gt;=0.9,1,0)</f>
        <v>0</v>
      </c>
      <c r="AF741">
        <f>IF(AND(AD741&gt;=0.4,AD741&lt;=0.6),1,0)</f>
        <v>1</v>
      </c>
      <c r="AG741">
        <f>IF(AND(AD741&gt;0.6,AD741&lt;0.9),1,0)</f>
        <v>0</v>
      </c>
      <c r="AH741">
        <f>1-AE741-AF741-AG741</f>
        <v>0</v>
      </c>
      <c r="AI741">
        <f>AE741*B741</f>
        <v>0</v>
      </c>
      <c r="AJ741">
        <f>AF741*B741</f>
        <v>7</v>
      </c>
      <c r="AK741">
        <f>AG741*B741</f>
        <v>0</v>
      </c>
      <c r="AL741">
        <f>AH741*B741</f>
        <v>0</v>
      </c>
      <c r="AM741" s="32">
        <v>2.3665714285714285</v>
      </c>
    </row>
    <row r="742" spans="1:39" x14ac:dyDescent="0.3">
      <c r="A742">
        <v>5540</v>
      </c>
      <c r="B742">
        <v>7</v>
      </c>
      <c r="C742" t="s">
        <v>14119</v>
      </c>
      <c r="D742" t="s">
        <v>6959</v>
      </c>
      <c r="E742">
        <v>30.86</v>
      </c>
      <c r="F742">
        <v>27</v>
      </c>
      <c r="G742">
        <v>35</v>
      </c>
      <c r="H742">
        <v>2013.43</v>
      </c>
      <c r="I742">
        <v>2013</v>
      </c>
      <c r="J742">
        <v>2016</v>
      </c>
      <c r="K742" t="s">
        <v>14120</v>
      </c>
      <c r="L742" t="s">
        <v>2342</v>
      </c>
      <c r="M742" s="15"/>
      <c r="N742" s="7"/>
      <c r="P742" t="s">
        <v>4681</v>
      </c>
      <c r="Q742" s="5">
        <v>0.71399999999999997</v>
      </c>
      <c r="R742" t="s">
        <v>6617</v>
      </c>
      <c r="S742" s="5">
        <v>0.14299999999999999</v>
      </c>
      <c r="T742" t="s">
        <v>6960</v>
      </c>
      <c r="U742" s="5">
        <v>0.14299999999999999</v>
      </c>
      <c r="W742" s="5">
        <v>0</v>
      </c>
      <c r="Y742" s="5">
        <v>0</v>
      </c>
      <c r="Z742" s="28">
        <v>5540</v>
      </c>
      <c r="AA742">
        <v>7</v>
      </c>
      <c r="AB742">
        <v>0.441</v>
      </c>
      <c r="AC742">
        <v>0.89700000000000002</v>
      </c>
      <c r="AD742">
        <v>0.79</v>
      </c>
      <c r="AE742">
        <f>IF(AD742&gt;=0.9,1,0)</f>
        <v>0</v>
      </c>
      <c r="AF742">
        <f>IF(AND(AD742&gt;=0.4,AD742&lt;=0.6),1,0)</f>
        <v>0</v>
      </c>
      <c r="AG742">
        <f>IF(AND(AD742&gt;0.6,AD742&lt;0.9),1,0)</f>
        <v>1</v>
      </c>
      <c r="AH742">
        <f>1-AE742-AF742-AG742</f>
        <v>0</v>
      </c>
      <c r="AI742">
        <f>AE742*B742</f>
        <v>0</v>
      </c>
      <c r="AJ742">
        <f>AF742*B742</f>
        <v>0</v>
      </c>
      <c r="AK742">
        <f>AG742*B742</f>
        <v>7</v>
      </c>
      <c r="AL742">
        <f>AH742*B742</f>
        <v>0</v>
      </c>
      <c r="AM742" s="32">
        <v>2.1392857142857142</v>
      </c>
    </row>
    <row r="743" spans="1:39" x14ac:dyDescent="0.3">
      <c r="A743">
        <v>5549</v>
      </c>
      <c r="B743">
        <v>7</v>
      </c>
      <c r="C743" t="s">
        <v>14123</v>
      </c>
      <c r="D743" t="s">
        <v>6324</v>
      </c>
      <c r="E743">
        <v>27.86</v>
      </c>
      <c r="F743">
        <v>21</v>
      </c>
      <c r="G743">
        <v>33</v>
      </c>
      <c r="H743">
        <v>2014.86</v>
      </c>
      <c r="I743">
        <v>2013</v>
      </c>
      <c r="J743">
        <v>2017</v>
      </c>
      <c r="K743" t="s">
        <v>14124</v>
      </c>
      <c r="L743" t="s">
        <v>1934</v>
      </c>
      <c r="M743" s="15"/>
      <c r="N743" s="7"/>
      <c r="P743" t="s">
        <v>74</v>
      </c>
      <c r="Q743" s="5">
        <v>0.57099999999999995</v>
      </c>
      <c r="R743" t="s">
        <v>73</v>
      </c>
      <c r="S743" s="5">
        <v>0.28599999999999998</v>
      </c>
      <c r="T743" t="s">
        <v>99</v>
      </c>
      <c r="U743" s="5">
        <v>0.14299999999999999</v>
      </c>
      <c r="W743" s="5">
        <v>0</v>
      </c>
      <c r="Y743" s="5">
        <v>0</v>
      </c>
      <c r="Z743" s="28">
        <v>5549</v>
      </c>
      <c r="AA743">
        <v>7</v>
      </c>
      <c r="AB743">
        <v>9.7000000000000003E-2</v>
      </c>
      <c r="AC743">
        <v>0.93799999999999994</v>
      </c>
      <c r="AD743">
        <v>0.65500000000000003</v>
      </c>
      <c r="AE743">
        <f>IF(AD743&gt;=0.9,1,0)</f>
        <v>0</v>
      </c>
      <c r="AF743">
        <f>IF(AND(AD743&gt;=0.4,AD743&lt;=0.6),1,0)</f>
        <v>0</v>
      </c>
      <c r="AG743">
        <f>IF(AND(AD743&gt;0.6,AD743&lt;0.9),1,0)</f>
        <v>1</v>
      </c>
      <c r="AH743">
        <f>1-AE743-AF743-AG743</f>
        <v>0</v>
      </c>
      <c r="AI743">
        <f>AE743*B743</f>
        <v>0</v>
      </c>
      <c r="AJ743">
        <f>AF743*B743</f>
        <v>0</v>
      </c>
      <c r="AK743">
        <f>AG743*B743</f>
        <v>7</v>
      </c>
      <c r="AL743">
        <f>AH743*B743</f>
        <v>0</v>
      </c>
      <c r="AM743" s="32">
        <v>1.9394285714285715</v>
      </c>
    </row>
    <row r="744" spans="1:39" x14ac:dyDescent="0.3">
      <c r="A744">
        <v>5559</v>
      </c>
      <c r="B744">
        <v>7</v>
      </c>
      <c r="C744" t="s">
        <v>14131</v>
      </c>
      <c r="D744" t="s">
        <v>14132</v>
      </c>
      <c r="E744">
        <v>63.43</v>
      </c>
      <c r="F744">
        <v>48</v>
      </c>
      <c r="G744">
        <v>79</v>
      </c>
      <c r="H744">
        <v>2014.14</v>
      </c>
      <c r="I744">
        <v>2013</v>
      </c>
      <c r="J744">
        <v>2015</v>
      </c>
      <c r="K744" t="s">
        <v>14133</v>
      </c>
      <c r="L744" t="s">
        <v>14134</v>
      </c>
      <c r="M744" s="15"/>
      <c r="N744" s="7"/>
      <c r="P744" t="s">
        <v>74</v>
      </c>
      <c r="Q744" s="5">
        <v>0.85699999999999998</v>
      </c>
      <c r="R744" t="s">
        <v>13</v>
      </c>
      <c r="S744" s="5">
        <v>0.14299999999999999</v>
      </c>
      <c r="U744" s="5">
        <v>0</v>
      </c>
      <c r="W744" s="5">
        <v>0</v>
      </c>
      <c r="Y744" s="5">
        <v>0</v>
      </c>
      <c r="Z744" s="28">
        <v>5559</v>
      </c>
      <c r="AA744">
        <v>7</v>
      </c>
      <c r="AB744">
        <v>0.70199999999999996</v>
      </c>
      <c r="AC744">
        <v>0.84599999999999997</v>
      </c>
      <c r="AD744">
        <v>0.79</v>
      </c>
      <c r="AE744">
        <f>IF(AD744&gt;=0.9,1,0)</f>
        <v>0</v>
      </c>
      <c r="AF744">
        <f>IF(AND(AD744&gt;=0.4,AD744&lt;=0.6),1,0)</f>
        <v>0</v>
      </c>
      <c r="AG744">
        <f>IF(AND(AD744&gt;0.6,AD744&lt;0.9),1,0)</f>
        <v>1</v>
      </c>
      <c r="AH744">
        <f>1-AE744-AF744-AG744</f>
        <v>0</v>
      </c>
      <c r="AI744">
        <f>AE744*B744</f>
        <v>0</v>
      </c>
      <c r="AJ744">
        <f>AF744*B744</f>
        <v>0</v>
      </c>
      <c r="AK744">
        <f>AG744*B744</f>
        <v>7</v>
      </c>
      <c r="AL744">
        <f>AH744*B744</f>
        <v>0</v>
      </c>
      <c r="AM744" s="32">
        <v>2.1195714285714287</v>
      </c>
    </row>
    <row r="745" spans="1:39" x14ac:dyDescent="0.3">
      <c r="A745">
        <v>5614</v>
      </c>
      <c r="B745">
        <v>7</v>
      </c>
      <c r="C745" t="s">
        <v>14171</v>
      </c>
      <c r="D745" t="s">
        <v>14172</v>
      </c>
      <c r="E745">
        <v>76.430000000000007</v>
      </c>
      <c r="F745">
        <v>65</v>
      </c>
      <c r="G745">
        <v>86</v>
      </c>
      <c r="H745">
        <v>2014.43</v>
      </c>
      <c r="I745">
        <v>2013</v>
      </c>
      <c r="J745">
        <v>2016</v>
      </c>
      <c r="K745" t="s">
        <v>14173</v>
      </c>
      <c r="L745" t="s">
        <v>14174</v>
      </c>
      <c r="M745" s="15"/>
      <c r="N745" s="7"/>
      <c r="P745" t="s">
        <v>4828</v>
      </c>
      <c r="Q745" s="5">
        <v>0.42899999999999999</v>
      </c>
      <c r="R745" t="s">
        <v>3829</v>
      </c>
      <c r="S745" s="5">
        <v>0.28599999999999998</v>
      </c>
      <c r="T745" t="s">
        <v>6647</v>
      </c>
      <c r="U745" s="5">
        <v>0.28599999999999998</v>
      </c>
      <c r="W745" s="5">
        <v>0</v>
      </c>
      <c r="Y745" s="5">
        <v>0</v>
      </c>
      <c r="Z745" s="28">
        <v>5614</v>
      </c>
      <c r="AA745">
        <v>7</v>
      </c>
      <c r="AB745">
        <v>0.8</v>
      </c>
      <c r="AC745">
        <v>0.90600000000000003</v>
      </c>
      <c r="AD745">
        <v>0.84</v>
      </c>
      <c r="AE745">
        <f>IF(AD745&gt;=0.9,1,0)</f>
        <v>0</v>
      </c>
      <c r="AF745">
        <f>IF(AND(AD745&gt;=0.4,AD745&lt;=0.6),1,0)</f>
        <v>0</v>
      </c>
      <c r="AG745">
        <f>IF(AND(AD745&gt;0.6,AD745&lt;0.9),1,0)</f>
        <v>1</v>
      </c>
      <c r="AH745">
        <f>1-AE745-AF745-AG745</f>
        <v>0</v>
      </c>
      <c r="AI745">
        <f>AE745*B745</f>
        <v>0</v>
      </c>
      <c r="AJ745">
        <f>AF745*B745</f>
        <v>0</v>
      </c>
      <c r="AK745">
        <f>AG745*B745</f>
        <v>7</v>
      </c>
      <c r="AL745">
        <f>AH745*B745</f>
        <v>0</v>
      </c>
      <c r="AM745" s="32">
        <v>1.6454285714285715</v>
      </c>
    </row>
    <row r="746" spans="1:39" x14ac:dyDescent="0.3">
      <c r="A746">
        <v>5710</v>
      </c>
      <c r="B746">
        <v>7</v>
      </c>
      <c r="C746" t="s">
        <v>14254</v>
      </c>
      <c r="D746" t="s">
        <v>14255</v>
      </c>
      <c r="E746">
        <v>22.57</v>
      </c>
      <c r="F746">
        <v>20</v>
      </c>
      <c r="G746">
        <v>25</v>
      </c>
      <c r="H746">
        <v>2014.71</v>
      </c>
      <c r="I746">
        <v>2013</v>
      </c>
      <c r="J746">
        <v>2017</v>
      </c>
      <c r="K746" t="s">
        <v>14256</v>
      </c>
      <c r="L746" t="s">
        <v>14257</v>
      </c>
      <c r="M746" s="15"/>
      <c r="N746" s="7"/>
      <c r="P746" t="s">
        <v>6710</v>
      </c>
      <c r="Q746" s="5">
        <v>0.28599999999999998</v>
      </c>
      <c r="R746" t="s">
        <v>11784</v>
      </c>
      <c r="S746" s="5">
        <v>0.28599999999999998</v>
      </c>
      <c r="T746" t="s">
        <v>6304</v>
      </c>
      <c r="U746" s="5">
        <v>0.14299999999999999</v>
      </c>
      <c r="V746" t="s">
        <v>4355</v>
      </c>
      <c r="W746" s="5">
        <v>0.14299999999999999</v>
      </c>
      <c r="X746" t="s">
        <v>5641</v>
      </c>
      <c r="Y746" s="5">
        <v>0.14299999999999999</v>
      </c>
      <c r="Z746" s="28">
        <v>5710</v>
      </c>
      <c r="AA746">
        <v>7</v>
      </c>
      <c r="AB746">
        <v>0.47399999999999998</v>
      </c>
      <c r="AC746">
        <v>0.55000000000000004</v>
      </c>
      <c r="AD746">
        <v>0.50900000000000001</v>
      </c>
      <c r="AE746">
        <f>IF(AD746&gt;=0.9,1,0)</f>
        <v>0</v>
      </c>
      <c r="AF746">
        <f>IF(AND(AD746&gt;=0.4,AD746&lt;=0.6),1,0)</f>
        <v>1</v>
      </c>
      <c r="AG746">
        <f>IF(AND(AD746&gt;0.6,AD746&lt;0.9),1,0)</f>
        <v>0</v>
      </c>
      <c r="AH746">
        <f>1-AE746-AF746-AG746</f>
        <v>0</v>
      </c>
      <c r="AI746">
        <f>AE746*B746</f>
        <v>0</v>
      </c>
      <c r="AJ746">
        <f>AF746*B746</f>
        <v>7</v>
      </c>
      <c r="AK746">
        <f>AG746*B746</f>
        <v>0</v>
      </c>
      <c r="AL746">
        <f>AH746*B746</f>
        <v>0</v>
      </c>
      <c r="AM746" s="32">
        <v>1.6674285714285715</v>
      </c>
    </row>
    <row r="747" spans="1:39" x14ac:dyDescent="0.3">
      <c r="A747">
        <v>5745</v>
      </c>
      <c r="B747">
        <v>7</v>
      </c>
      <c r="C747" t="s">
        <v>7072</v>
      </c>
      <c r="D747" t="s">
        <v>7073</v>
      </c>
      <c r="E747">
        <v>33.71</v>
      </c>
      <c r="F747">
        <v>30</v>
      </c>
      <c r="G747">
        <v>42</v>
      </c>
      <c r="H747">
        <v>2015.71</v>
      </c>
      <c r="I747">
        <v>2013</v>
      </c>
      <c r="J747">
        <v>2018</v>
      </c>
      <c r="K747" t="s">
        <v>2416</v>
      </c>
      <c r="L747" t="s">
        <v>2417</v>
      </c>
      <c r="M747" s="15"/>
      <c r="N747" s="7"/>
      <c r="P747" t="s">
        <v>7074</v>
      </c>
      <c r="Q747" s="5">
        <v>1</v>
      </c>
      <c r="S747" s="5">
        <v>0</v>
      </c>
      <c r="U747" s="5">
        <v>0</v>
      </c>
      <c r="W747" s="5">
        <v>0</v>
      </c>
      <c r="Y747" s="5">
        <v>0</v>
      </c>
      <c r="Z747" s="28">
        <v>5745</v>
      </c>
      <c r="AA747">
        <v>7</v>
      </c>
      <c r="AB747">
        <v>0.51700000000000002</v>
      </c>
      <c r="AC747">
        <v>0.78800000000000003</v>
      </c>
      <c r="AD747">
        <v>0.61799999999999999</v>
      </c>
      <c r="AE747">
        <f>IF(AD747&gt;=0.9,1,0)</f>
        <v>0</v>
      </c>
      <c r="AF747">
        <f>IF(AND(AD747&gt;=0.4,AD747&lt;=0.6),1,0)</f>
        <v>0</v>
      </c>
      <c r="AG747">
        <f>IF(AND(AD747&gt;0.6,AD747&lt;0.9),1,0)</f>
        <v>1</v>
      </c>
      <c r="AH747">
        <f>1-AE747-AF747-AG747</f>
        <v>0</v>
      </c>
      <c r="AI747">
        <f>AE747*B747</f>
        <v>0</v>
      </c>
      <c r="AJ747">
        <f>AF747*B747</f>
        <v>0</v>
      </c>
      <c r="AK747">
        <f>AG747*B747</f>
        <v>7</v>
      </c>
      <c r="AL747">
        <f>AH747*B747</f>
        <v>0</v>
      </c>
      <c r="AM747" s="32">
        <v>1.2650000000000001</v>
      </c>
    </row>
    <row r="748" spans="1:39" x14ac:dyDescent="0.3">
      <c r="A748">
        <v>5954</v>
      </c>
      <c r="B748">
        <v>7</v>
      </c>
      <c r="C748" t="s">
        <v>7213</v>
      </c>
      <c r="D748" t="s">
        <v>7214</v>
      </c>
      <c r="E748">
        <v>22.14</v>
      </c>
      <c r="F748">
        <v>20</v>
      </c>
      <c r="G748">
        <v>24</v>
      </c>
      <c r="H748">
        <v>2015.71</v>
      </c>
      <c r="I748">
        <v>2013</v>
      </c>
      <c r="J748">
        <v>2017</v>
      </c>
      <c r="K748" t="s">
        <v>2499</v>
      </c>
      <c r="L748" t="s">
        <v>2500</v>
      </c>
      <c r="M748" s="15"/>
      <c r="N748" s="7"/>
      <c r="P748" t="s">
        <v>4078</v>
      </c>
      <c r="Q748" s="5">
        <v>0.42899999999999999</v>
      </c>
      <c r="R748" t="s">
        <v>5386</v>
      </c>
      <c r="S748" s="5">
        <v>0.28599999999999998</v>
      </c>
      <c r="T748" t="s">
        <v>56</v>
      </c>
      <c r="U748" s="5">
        <v>0.14299999999999999</v>
      </c>
      <c r="V748" t="s">
        <v>90</v>
      </c>
      <c r="W748" s="5">
        <v>0.14299999999999999</v>
      </c>
      <c r="Y748" s="5">
        <v>0</v>
      </c>
      <c r="Z748" s="28">
        <v>5954</v>
      </c>
      <c r="AA748">
        <v>7</v>
      </c>
      <c r="AB748">
        <v>0.78300000000000003</v>
      </c>
      <c r="AC748">
        <v>0.90900000000000003</v>
      </c>
      <c r="AD748">
        <v>0.86699999999999999</v>
      </c>
      <c r="AE748">
        <f>IF(AD748&gt;=0.9,1,0)</f>
        <v>0</v>
      </c>
      <c r="AF748">
        <f>IF(AND(AD748&gt;=0.4,AD748&lt;=0.6),1,0)</f>
        <v>0</v>
      </c>
      <c r="AG748">
        <f>IF(AND(AD748&gt;0.6,AD748&lt;0.9),1,0)</f>
        <v>1</v>
      </c>
      <c r="AH748">
        <f>1-AE748-AF748-AG748</f>
        <v>0</v>
      </c>
      <c r="AI748">
        <f>AE748*B748</f>
        <v>0</v>
      </c>
      <c r="AJ748">
        <f>AF748*B748</f>
        <v>0</v>
      </c>
      <c r="AK748">
        <f>AG748*B748</f>
        <v>7</v>
      </c>
      <c r="AL748">
        <f>AH748*B748</f>
        <v>0</v>
      </c>
      <c r="AM748" s="32">
        <v>1.3571428571428572</v>
      </c>
    </row>
    <row r="749" spans="1:39" x14ac:dyDescent="0.3">
      <c r="A749">
        <v>5961</v>
      </c>
      <c r="B749">
        <v>7</v>
      </c>
      <c r="C749" t="s">
        <v>14535</v>
      </c>
      <c r="D749" t="s">
        <v>14536</v>
      </c>
      <c r="E749">
        <v>61.71</v>
      </c>
      <c r="F749">
        <v>58</v>
      </c>
      <c r="G749">
        <v>68</v>
      </c>
      <c r="H749">
        <v>2015.57</v>
      </c>
      <c r="I749">
        <v>2013</v>
      </c>
      <c r="J749">
        <v>2018</v>
      </c>
      <c r="K749" t="s">
        <v>14537</v>
      </c>
      <c r="L749" t="s">
        <v>14538</v>
      </c>
      <c r="M749" s="15"/>
      <c r="N749" s="7"/>
      <c r="P749" t="s">
        <v>74</v>
      </c>
      <c r="Q749" s="5">
        <v>0.85699999999999998</v>
      </c>
      <c r="R749" t="s">
        <v>90</v>
      </c>
      <c r="S749" s="5">
        <v>0.14299999999999999</v>
      </c>
      <c r="U749" s="5">
        <v>0</v>
      </c>
      <c r="W749" s="5">
        <v>0</v>
      </c>
      <c r="Y749" s="5">
        <v>0</v>
      </c>
      <c r="Z749" s="28">
        <v>5961</v>
      </c>
      <c r="AA749">
        <v>7</v>
      </c>
      <c r="AB749">
        <v>0.93300000000000005</v>
      </c>
      <c r="AC749">
        <v>0.98299999999999998</v>
      </c>
      <c r="AD749">
        <v>0.96</v>
      </c>
      <c r="AE749">
        <f>IF(AD749&gt;=0.9,1,0)</f>
        <v>1</v>
      </c>
      <c r="AF749">
        <f>IF(AND(AD749&gt;=0.4,AD749&lt;=0.6),1,0)</f>
        <v>0</v>
      </c>
      <c r="AG749">
        <f>IF(AND(AD749&gt;0.6,AD749&lt;0.9),1,0)</f>
        <v>0</v>
      </c>
      <c r="AH749">
        <f>1-AE749-AF749-AG749</f>
        <v>0</v>
      </c>
      <c r="AI749">
        <f>AE749*B749</f>
        <v>7</v>
      </c>
      <c r="AJ749">
        <f>AF749*B749</f>
        <v>0</v>
      </c>
      <c r="AK749">
        <f>AG749*B749</f>
        <v>0</v>
      </c>
      <c r="AL749">
        <f>AH749*B749</f>
        <v>0</v>
      </c>
      <c r="AM749" s="32">
        <v>1.6424285714285713</v>
      </c>
    </row>
    <row r="750" spans="1:39" x14ac:dyDescent="0.3">
      <c r="A750">
        <v>5985</v>
      </c>
      <c r="B750">
        <v>7</v>
      </c>
      <c r="C750" t="s">
        <v>7237</v>
      </c>
      <c r="D750" t="s">
        <v>7238</v>
      </c>
      <c r="E750">
        <v>92.57</v>
      </c>
      <c r="F750">
        <v>89</v>
      </c>
      <c r="G750">
        <v>97</v>
      </c>
      <c r="H750">
        <v>2014.86</v>
      </c>
      <c r="I750">
        <v>2013</v>
      </c>
      <c r="J750">
        <v>2018</v>
      </c>
      <c r="K750" t="s">
        <v>2520</v>
      </c>
      <c r="L750" t="s">
        <v>2521</v>
      </c>
      <c r="M750" s="15"/>
      <c r="N750" s="7"/>
      <c r="P750" t="s">
        <v>86</v>
      </c>
      <c r="Q750" s="5">
        <v>0.42899999999999999</v>
      </c>
      <c r="R750" t="s">
        <v>74</v>
      </c>
      <c r="S750" s="5">
        <v>0.28599999999999998</v>
      </c>
      <c r="T750" t="s">
        <v>87</v>
      </c>
      <c r="U750" s="5">
        <v>0.14299999999999999</v>
      </c>
      <c r="V750" t="s">
        <v>103</v>
      </c>
      <c r="W750" s="5">
        <v>0.14299999999999999</v>
      </c>
      <c r="Y750" s="5">
        <v>0</v>
      </c>
      <c r="Z750" s="28">
        <v>5985</v>
      </c>
      <c r="AA750">
        <v>7</v>
      </c>
      <c r="AB750">
        <v>0.88600000000000001</v>
      </c>
      <c r="AC750">
        <v>0.96899999999999997</v>
      </c>
      <c r="AD750">
        <v>0.93700000000000006</v>
      </c>
      <c r="AE750">
        <f>IF(AD750&gt;=0.9,1,0)</f>
        <v>1</v>
      </c>
      <c r="AF750">
        <f>IF(AND(AD750&gt;=0.4,AD750&lt;=0.6),1,0)</f>
        <v>0</v>
      </c>
      <c r="AG750">
        <f>IF(AND(AD750&gt;0.6,AD750&lt;0.9),1,0)</f>
        <v>0</v>
      </c>
      <c r="AH750">
        <f>1-AE750-AF750-AG750</f>
        <v>0</v>
      </c>
      <c r="AI750">
        <f>AE750*B750</f>
        <v>7</v>
      </c>
      <c r="AJ750">
        <f>AF750*B750</f>
        <v>0</v>
      </c>
      <c r="AK750">
        <f>AG750*B750</f>
        <v>0</v>
      </c>
      <c r="AL750">
        <f>AH750*B750</f>
        <v>0</v>
      </c>
      <c r="AM750" s="32">
        <v>1.849</v>
      </c>
    </row>
    <row r="751" spans="1:39" x14ac:dyDescent="0.3">
      <c r="A751">
        <v>4690</v>
      </c>
      <c r="B751">
        <v>7</v>
      </c>
      <c r="C751" t="s">
        <v>6491</v>
      </c>
      <c r="D751" t="s">
        <v>13330</v>
      </c>
      <c r="E751">
        <v>48.29</v>
      </c>
      <c r="F751">
        <v>41</v>
      </c>
      <c r="G751">
        <v>56</v>
      </c>
      <c r="H751">
        <v>2014.43</v>
      </c>
      <c r="I751">
        <v>2012</v>
      </c>
      <c r="J751">
        <v>2016</v>
      </c>
      <c r="K751" t="s">
        <v>2041</v>
      </c>
      <c r="L751" t="s">
        <v>13331</v>
      </c>
      <c r="M751" s="15"/>
      <c r="N751" s="7"/>
      <c r="P751" t="s">
        <v>5319</v>
      </c>
      <c r="Q751" s="5">
        <v>0.28599999999999998</v>
      </c>
      <c r="R751" t="s">
        <v>3800</v>
      </c>
      <c r="S751" s="5">
        <v>0.28599999999999998</v>
      </c>
      <c r="T751" t="s">
        <v>4384</v>
      </c>
      <c r="U751" s="5">
        <v>0.14299999999999999</v>
      </c>
      <c r="V751" t="s">
        <v>3983</v>
      </c>
      <c r="W751" s="5">
        <v>0.14299999999999999</v>
      </c>
      <c r="X751" t="s">
        <v>4114</v>
      </c>
      <c r="Y751" s="5">
        <v>0.14299999999999999</v>
      </c>
      <c r="Z751" s="28">
        <v>4690</v>
      </c>
      <c r="AA751">
        <v>7</v>
      </c>
      <c r="AB751">
        <v>0.50900000000000001</v>
      </c>
      <c r="AC751">
        <v>0.90500000000000003</v>
      </c>
      <c r="AD751">
        <v>0.81100000000000005</v>
      </c>
      <c r="AE751">
        <f>IF(AD751&gt;=0.9,1,0)</f>
        <v>0</v>
      </c>
      <c r="AF751">
        <f>IF(AND(AD751&gt;=0.4,AD751&lt;=0.6),1,0)</f>
        <v>0</v>
      </c>
      <c r="AG751">
        <f>IF(AND(AD751&gt;0.6,AD751&lt;0.9),1,0)</f>
        <v>1</v>
      </c>
      <c r="AH751">
        <f>1-AE751-AF751-AG751</f>
        <v>0</v>
      </c>
      <c r="AI751">
        <f>AE751*B751</f>
        <v>0</v>
      </c>
      <c r="AJ751">
        <f>AF751*B751</f>
        <v>0</v>
      </c>
      <c r="AK751">
        <f>AG751*B751</f>
        <v>7</v>
      </c>
      <c r="AL751">
        <f>AH751*B751</f>
        <v>0</v>
      </c>
      <c r="AM751" s="32">
        <v>1.8532857142857144</v>
      </c>
    </row>
    <row r="752" spans="1:39" x14ac:dyDescent="0.3">
      <c r="A752">
        <v>4705</v>
      </c>
      <c r="B752">
        <v>7</v>
      </c>
      <c r="C752" t="s">
        <v>13342</v>
      </c>
      <c r="D752" t="s">
        <v>13343</v>
      </c>
      <c r="E752">
        <v>21.43</v>
      </c>
      <c r="F752">
        <v>20</v>
      </c>
      <c r="G752">
        <v>23</v>
      </c>
      <c r="H752">
        <v>2013.43</v>
      </c>
      <c r="I752">
        <v>2012</v>
      </c>
      <c r="J752">
        <v>2014</v>
      </c>
      <c r="K752" t="s">
        <v>13344</v>
      </c>
      <c r="L752" t="s">
        <v>13345</v>
      </c>
      <c r="M752" s="15"/>
      <c r="N752" s="7"/>
      <c r="P752" t="s">
        <v>4384</v>
      </c>
      <c r="Q752" s="5">
        <v>0.28599999999999998</v>
      </c>
      <c r="R752" t="s">
        <v>5055</v>
      </c>
      <c r="S752" s="5">
        <v>0.28599999999999998</v>
      </c>
      <c r="T752" t="s">
        <v>13346</v>
      </c>
      <c r="U752" s="5">
        <v>0.14299999999999999</v>
      </c>
      <c r="V752" t="s">
        <v>4537</v>
      </c>
      <c r="W752" s="5">
        <v>0.14299999999999999</v>
      </c>
      <c r="X752" t="s">
        <v>4870</v>
      </c>
      <c r="Y752" s="5">
        <v>0.14299999999999999</v>
      </c>
      <c r="Z752" s="28">
        <v>4705</v>
      </c>
      <c r="AA752">
        <v>7</v>
      </c>
      <c r="AB752">
        <v>0.42099999999999999</v>
      </c>
      <c r="AC752">
        <v>0.66700000000000004</v>
      </c>
      <c r="AD752">
        <v>0.53400000000000003</v>
      </c>
      <c r="AE752">
        <f>IF(AD752&gt;=0.9,1,0)</f>
        <v>0</v>
      </c>
      <c r="AF752">
        <f>IF(AND(AD752&gt;=0.4,AD752&lt;=0.6),1,0)</f>
        <v>1</v>
      </c>
      <c r="AG752">
        <f>IF(AND(AD752&gt;0.6,AD752&lt;0.9),1,0)</f>
        <v>0</v>
      </c>
      <c r="AH752">
        <f>1-AE752-AF752-AG752</f>
        <v>0</v>
      </c>
      <c r="AI752">
        <f>AE752*B752</f>
        <v>0</v>
      </c>
      <c r="AJ752">
        <f>AF752*B752</f>
        <v>7</v>
      </c>
      <c r="AK752">
        <f>AG752*B752</f>
        <v>0</v>
      </c>
      <c r="AL752">
        <f>AH752*B752</f>
        <v>0</v>
      </c>
      <c r="AM752" s="32">
        <v>1.907142857142857</v>
      </c>
    </row>
    <row r="753" spans="1:39" x14ac:dyDescent="0.3">
      <c r="A753">
        <v>4708</v>
      </c>
      <c r="B753">
        <v>7</v>
      </c>
      <c r="C753" t="s">
        <v>6511</v>
      </c>
      <c r="D753" t="s">
        <v>6512</v>
      </c>
      <c r="E753">
        <v>56.43</v>
      </c>
      <c r="F753">
        <v>56</v>
      </c>
      <c r="G753">
        <v>57</v>
      </c>
      <c r="H753">
        <v>2014.29</v>
      </c>
      <c r="I753">
        <v>2012</v>
      </c>
      <c r="J753">
        <v>2017</v>
      </c>
      <c r="K753" t="s">
        <v>2052</v>
      </c>
      <c r="L753" t="s">
        <v>2053</v>
      </c>
      <c r="M753" s="15"/>
      <c r="N753" s="7"/>
      <c r="P753" t="s">
        <v>6432</v>
      </c>
      <c r="Q753" s="5">
        <v>0.42899999999999999</v>
      </c>
      <c r="R753" t="s">
        <v>4384</v>
      </c>
      <c r="S753" s="5">
        <v>0.28599999999999998</v>
      </c>
      <c r="T753" t="s">
        <v>5461</v>
      </c>
      <c r="U753" s="5">
        <v>0.14299999999999999</v>
      </c>
      <c r="V753" t="s">
        <v>3829</v>
      </c>
      <c r="W753" s="5">
        <v>0.14299999999999999</v>
      </c>
      <c r="Y753" s="5">
        <v>0</v>
      </c>
      <c r="Z753" s="28">
        <v>4708</v>
      </c>
      <c r="AA753">
        <v>7</v>
      </c>
      <c r="AB753">
        <v>0.48199999999999998</v>
      </c>
      <c r="AC753">
        <v>0.54500000000000004</v>
      </c>
      <c r="AD753">
        <v>0.52600000000000002</v>
      </c>
      <c r="AE753">
        <f>IF(AD753&gt;=0.9,1,0)</f>
        <v>0</v>
      </c>
      <c r="AF753">
        <f>IF(AND(AD753&gt;=0.4,AD753&lt;=0.6),1,0)</f>
        <v>1</v>
      </c>
      <c r="AG753">
        <f>IF(AND(AD753&gt;0.6,AD753&lt;0.9),1,0)</f>
        <v>0</v>
      </c>
      <c r="AH753">
        <f>1-AE753-AF753-AG753</f>
        <v>0</v>
      </c>
      <c r="AI753">
        <f>AE753*B753</f>
        <v>0</v>
      </c>
      <c r="AJ753">
        <f>AF753*B753</f>
        <v>7</v>
      </c>
      <c r="AK753">
        <f>AG753*B753</f>
        <v>0</v>
      </c>
      <c r="AL753">
        <f>AH753*B753</f>
        <v>0</v>
      </c>
      <c r="AM753" s="32">
        <v>1.7208571428571429</v>
      </c>
    </row>
    <row r="754" spans="1:39" x14ac:dyDescent="0.3">
      <c r="A754">
        <v>4709</v>
      </c>
      <c r="B754">
        <v>7</v>
      </c>
      <c r="C754" t="s">
        <v>13351</v>
      </c>
      <c r="D754" t="s">
        <v>13352</v>
      </c>
      <c r="E754">
        <v>20.71</v>
      </c>
      <c r="F754">
        <v>20</v>
      </c>
      <c r="G754">
        <v>22</v>
      </c>
      <c r="H754">
        <v>2013.57</v>
      </c>
      <c r="I754">
        <v>2012</v>
      </c>
      <c r="J754">
        <v>2017</v>
      </c>
      <c r="K754" t="s">
        <v>13353</v>
      </c>
      <c r="L754" t="s">
        <v>13354</v>
      </c>
      <c r="M754" s="15"/>
      <c r="N754" s="7"/>
      <c r="P754" t="s">
        <v>8163</v>
      </c>
      <c r="Q754" s="5">
        <v>0.14299999999999999</v>
      </c>
      <c r="R754" t="s">
        <v>3950</v>
      </c>
      <c r="S754" s="5">
        <v>0.14299999999999999</v>
      </c>
      <c r="T754" t="s">
        <v>4384</v>
      </c>
      <c r="U754" s="5">
        <v>0.14299999999999999</v>
      </c>
      <c r="V754" t="s">
        <v>13355</v>
      </c>
      <c r="W754" s="5">
        <v>0.14299999999999999</v>
      </c>
      <c r="X754" t="s">
        <v>13356</v>
      </c>
      <c r="Y754" s="5">
        <v>0.14299999999999999</v>
      </c>
      <c r="Z754" s="28">
        <v>4709</v>
      </c>
      <c r="AA754">
        <v>7</v>
      </c>
      <c r="AB754">
        <v>0.55000000000000004</v>
      </c>
      <c r="AC754">
        <v>0.57899999999999996</v>
      </c>
      <c r="AD754">
        <v>0.56499999999999995</v>
      </c>
      <c r="AE754">
        <f>IF(AD754&gt;=0.9,1,0)</f>
        <v>0</v>
      </c>
      <c r="AF754">
        <f>IF(AND(AD754&gt;=0.4,AD754&lt;=0.6),1,0)</f>
        <v>1</v>
      </c>
      <c r="AG754">
        <f>IF(AND(AD754&gt;0.6,AD754&lt;0.9),1,0)</f>
        <v>0</v>
      </c>
      <c r="AH754">
        <f>1-AE754-AF754-AG754</f>
        <v>0</v>
      </c>
      <c r="AI754">
        <f>AE754*B754</f>
        <v>0</v>
      </c>
      <c r="AJ754">
        <f>AF754*B754</f>
        <v>7</v>
      </c>
      <c r="AK754">
        <f>AG754*B754</f>
        <v>0</v>
      </c>
      <c r="AL754">
        <f>AH754*B754</f>
        <v>0</v>
      </c>
      <c r="AM754" s="32">
        <v>1.9318571428571427</v>
      </c>
    </row>
    <row r="755" spans="1:39" x14ac:dyDescent="0.3">
      <c r="A755">
        <v>4778</v>
      </c>
      <c r="B755">
        <v>7</v>
      </c>
      <c r="C755" t="s">
        <v>13426</v>
      </c>
      <c r="D755" t="s">
        <v>13427</v>
      </c>
      <c r="E755">
        <v>26.43</v>
      </c>
      <c r="F755">
        <v>20</v>
      </c>
      <c r="G755">
        <v>37</v>
      </c>
      <c r="H755">
        <v>2014.57</v>
      </c>
      <c r="I755">
        <v>2012</v>
      </c>
      <c r="J755">
        <v>2016</v>
      </c>
      <c r="K755" t="s">
        <v>13428</v>
      </c>
      <c r="L755" t="s">
        <v>13429</v>
      </c>
      <c r="M755" s="15"/>
      <c r="N755" s="7"/>
      <c r="P755" t="s">
        <v>3855</v>
      </c>
      <c r="Q755" s="5">
        <v>0.42899999999999999</v>
      </c>
      <c r="R755" t="s">
        <v>6032</v>
      </c>
      <c r="S755" s="5">
        <v>0.42899999999999999</v>
      </c>
      <c r="T755" t="s">
        <v>3853</v>
      </c>
      <c r="U755" s="5">
        <v>0.14299999999999999</v>
      </c>
      <c r="W755" s="5">
        <v>0</v>
      </c>
      <c r="Y755" s="5">
        <v>0</v>
      </c>
      <c r="Z755" s="28">
        <v>4778</v>
      </c>
      <c r="AA755">
        <v>7</v>
      </c>
      <c r="AB755">
        <v>0.46200000000000002</v>
      </c>
      <c r="AC755">
        <v>0.63600000000000001</v>
      </c>
      <c r="AD755">
        <v>0.52700000000000002</v>
      </c>
      <c r="AE755">
        <f>IF(AD755&gt;=0.9,1,0)</f>
        <v>0</v>
      </c>
      <c r="AF755">
        <f>IF(AND(AD755&gt;=0.4,AD755&lt;=0.6),1,0)</f>
        <v>1</v>
      </c>
      <c r="AG755">
        <f>IF(AND(AD755&gt;0.6,AD755&lt;0.9),1,0)</f>
        <v>0</v>
      </c>
      <c r="AH755">
        <f>1-AE755-AF755-AG755</f>
        <v>0</v>
      </c>
      <c r="AI755">
        <f>AE755*B755</f>
        <v>0</v>
      </c>
      <c r="AJ755">
        <f>AF755*B755</f>
        <v>7</v>
      </c>
      <c r="AK755">
        <f>AG755*B755</f>
        <v>0</v>
      </c>
      <c r="AL755">
        <f>AH755*B755</f>
        <v>0</v>
      </c>
      <c r="AM755" s="32">
        <v>1.864857142857143</v>
      </c>
    </row>
    <row r="756" spans="1:39" x14ac:dyDescent="0.3">
      <c r="A756">
        <v>4818</v>
      </c>
      <c r="B756">
        <v>7</v>
      </c>
      <c r="C756" t="s">
        <v>6560</v>
      </c>
      <c r="D756" t="s">
        <v>7553</v>
      </c>
      <c r="E756">
        <v>23.86</v>
      </c>
      <c r="F756">
        <v>21</v>
      </c>
      <c r="G756">
        <v>27</v>
      </c>
      <c r="H756">
        <v>2015.29</v>
      </c>
      <c r="I756">
        <v>2012</v>
      </c>
      <c r="J756">
        <v>2017</v>
      </c>
      <c r="K756" t="s">
        <v>2089</v>
      </c>
      <c r="L756" t="s">
        <v>2747</v>
      </c>
      <c r="M756" s="15"/>
      <c r="N756" s="7"/>
      <c r="P756" t="s">
        <v>4114</v>
      </c>
      <c r="Q756" s="5">
        <v>0.14299999999999999</v>
      </c>
      <c r="R756" t="s">
        <v>4667</v>
      </c>
      <c r="S756" s="5">
        <v>0.14299999999999999</v>
      </c>
      <c r="T756" t="s">
        <v>4263</v>
      </c>
      <c r="U756" s="5">
        <v>0.14299999999999999</v>
      </c>
      <c r="V756" t="s">
        <v>140</v>
      </c>
      <c r="W756" s="5">
        <v>0.14299999999999999</v>
      </c>
      <c r="X756" t="s">
        <v>5239</v>
      </c>
      <c r="Y756" s="5">
        <v>0.14299999999999999</v>
      </c>
      <c r="Z756" s="28">
        <v>4818</v>
      </c>
      <c r="AA756">
        <v>7</v>
      </c>
      <c r="AB756">
        <v>0.52</v>
      </c>
      <c r="AC756">
        <v>0.69599999999999995</v>
      </c>
      <c r="AD756">
        <v>0.59799999999999998</v>
      </c>
      <c r="AE756">
        <f>IF(AD756&gt;=0.9,1,0)</f>
        <v>0</v>
      </c>
      <c r="AF756">
        <f>IF(AND(AD756&gt;=0.4,AD756&lt;=0.6),1,0)</f>
        <v>1</v>
      </c>
      <c r="AG756">
        <f>IF(AND(AD756&gt;0.6,AD756&lt;0.9),1,0)</f>
        <v>0</v>
      </c>
      <c r="AH756">
        <f>1-AE756-AF756-AG756</f>
        <v>0</v>
      </c>
      <c r="AI756">
        <f>AE756*B756</f>
        <v>0</v>
      </c>
      <c r="AJ756">
        <f>AF756*B756</f>
        <v>7</v>
      </c>
      <c r="AK756">
        <f>AG756*B756</f>
        <v>0</v>
      </c>
      <c r="AL756">
        <f>AH756*B756</f>
        <v>0</v>
      </c>
      <c r="AM756" s="32">
        <v>1.4601428571428572</v>
      </c>
    </row>
    <row r="757" spans="1:39" x14ac:dyDescent="0.3">
      <c r="A757">
        <v>4859</v>
      </c>
      <c r="B757">
        <v>7</v>
      </c>
      <c r="C757" t="s">
        <v>6598</v>
      </c>
      <c r="D757" t="s">
        <v>13486</v>
      </c>
      <c r="E757">
        <v>36.71</v>
      </c>
      <c r="F757">
        <v>29</v>
      </c>
      <c r="G757">
        <v>44</v>
      </c>
      <c r="H757">
        <v>2015.14</v>
      </c>
      <c r="I757">
        <v>2012</v>
      </c>
      <c r="J757">
        <v>2017</v>
      </c>
      <c r="K757" t="s">
        <v>2114</v>
      </c>
      <c r="L757" t="s">
        <v>13487</v>
      </c>
      <c r="M757" s="15"/>
      <c r="N757" s="7"/>
      <c r="P757" t="s">
        <v>4837</v>
      </c>
      <c r="Q757" s="5">
        <v>0.57099999999999995</v>
      </c>
      <c r="R757" t="s">
        <v>6599</v>
      </c>
      <c r="S757" s="5">
        <v>0.14299999999999999</v>
      </c>
      <c r="T757" t="s">
        <v>6601</v>
      </c>
      <c r="U757" s="5">
        <v>0.14299999999999999</v>
      </c>
      <c r="V757" t="s">
        <v>6600</v>
      </c>
      <c r="W757" s="5">
        <v>0.14299999999999999</v>
      </c>
      <c r="Y757" s="5">
        <v>0</v>
      </c>
      <c r="Z757" s="28">
        <v>4859</v>
      </c>
      <c r="AA757">
        <v>7</v>
      </c>
      <c r="AB757">
        <v>0.629</v>
      </c>
      <c r="AC757">
        <v>0.86499999999999999</v>
      </c>
      <c r="AD757">
        <v>0.71799999999999997</v>
      </c>
      <c r="AE757">
        <f>IF(AD757&gt;=0.9,1,0)</f>
        <v>0</v>
      </c>
      <c r="AF757">
        <f>IF(AND(AD757&gt;=0.4,AD757&lt;=0.6),1,0)</f>
        <v>0</v>
      </c>
      <c r="AG757">
        <f>IF(AND(AD757&gt;0.6,AD757&lt;0.9),1,0)</f>
        <v>1</v>
      </c>
      <c r="AH757">
        <f>1-AE757-AF757-AG757</f>
        <v>0</v>
      </c>
      <c r="AI757">
        <f>AE757*B757</f>
        <v>0</v>
      </c>
      <c r="AJ757">
        <f>AF757*B757</f>
        <v>0</v>
      </c>
      <c r="AK757">
        <f>AG757*B757</f>
        <v>7</v>
      </c>
      <c r="AL757">
        <f>AH757*B757</f>
        <v>0</v>
      </c>
      <c r="AM757" s="32">
        <v>1.7012857142857143</v>
      </c>
    </row>
    <row r="758" spans="1:39" x14ac:dyDescent="0.3">
      <c r="A758">
        <v>4959</v>
      </c>
      <c r="B758">
        <v>7</v>
      </c>
      <c r="C758" t="s">
        <v>13584</v>
      </c>
      <c r="D758" t="s">
        <v>13585</v>
      </c>
      <c r="E758">
        <v>22.86</v>
      </c>
      <c r="F758">
        <v>21</v>
      </c>
      <c r="G758">
        <v>25</v>
      </c>
      <c r="H758">
        <v>2013.71</v>
      </c>
      <c r="I758">
        <v>2012</v>
      </c>
      <c r="J758">
        <v>2015</v>
      </c>
      <c r="K758" t="s">
        <v>13586</v>
      </c>
      <c r="L758" t="s">
        <v>13587</v>
      </c>
      <c r="M758" s="15"/>
      <c r="N758" s="7"/>
      <c r="P758" t="s">
        <v>124</v>
      </c>
      <c r="Q758" s="5">
        <v>0.42899999999999999</v>
      </c>
      <c r="R758" t="s">
        <v>4234</v>
      </c>
      <c r="S758" s="5">
        <v>0.28599999999999998</v>
      </c>
      <c r="T758" t="s">
        <v>6446</v>
      </c>
      <c r="U758" s="5">
        <v>0.14299999999999999</v>
      </c>
      <c r="V758" t="s">
        <v>5166</v>
      </c>
      <c r="W758" s="5">
        <v>0.14299999999999999</v>
      </c>
      <c r="Y758" s="5">
        <v>0</v>
      </c>
      <c r="Z758" s="28">
        <v>4959</v>
      </c>
      <c r="AA758">
        <v>7</v>
      </c>
      <c r="AB758">
        <v>0.69599999999999995</v>
      </c>
      <c r="AC758">
        <v>0.95699999999999996</v>
      </c>
      <c r="AD758">
        <v>0.83699999999999997</v>
      </c>
      <c r="AE758">
        <f>IF(AD758&gt;=0.9,1,0)</f>
        <v>0</v>
      </c>
      <c r="AF758">
        <f>IF(AND(AD758&gt;=0.4,AD758&lt;=0.6),1,0)</f>
        <v>0</v>
      </c>
      <c r="AG758">
        <f>IF(AND(AD758&gt;0.6,AD758&lt;0.9),1,0)</f>
        <v>1</v>
      </c>
      <c r="AH758">
        <f>1-AE758-AF758-AG758</f>
        <v>0</v>
      </c>
      <c r="AI758">
        <f>AE758*B758</f>
        <v>0</v>
      </c>
      <c r="AJ758">
        <f>AF758*B758</f>
        <v>0</v>
      </c>
      <c r="AK758">
        <f>AG758*B758</f>
        <v>7</v>
      </c>
      <c r="AL758">
        <f>AH758*B758</f>
        <v>0</v>
      </c>
      <c r="AM758" s="32">
        <v>1.8007142857142857</v>
      </c>
    </row>
    <row r="759" spans="1:39" x14ac:dyDescent="0.3">
      <c r="A759">
        <v>4960</v>
      </c>
      <c r="B759">
        <v>7</v>
      </c>
      <c r="C759" t="s">
        <v>13588</v>
      </c>
      <c r="D759" t="s">
        <v>13589</v>
      </c>
      <c r="E759">
        <v>21.86</v>
      </c>
      <c r="F759">
        <v>20</v>
      </c>
      <c r="G759">
        <v>26</v>
      </c>
      <c r="H759">
        <v>2013.57</v>
      </c>
      <c r="I759">
        <v>2012</v>
      </c>
      <c r="J759">
        <v>2016</v>
      </c>
      <c r="K759" t="s">
        <v>13590</v>
      </c>
      <c r="L759" t="s">
        <v>13591</v>
      </c>
      <c r="M759" s="15"/>
      <c r="N759" s="7"/>
      <c r="P759" t="s">
        <v>4245</v>
      </c>
      <c r="Q759" s="5">
        <v>0.71399999999999997</v>
      </c>
      <c r="R759" t="s">
        <v>5386</v>
      </c>
      <c r="S759" s="5">
        <v>0.14299999999999999</v>
      </c>
      <c r="T759" t="s">
        <v>7220</v>
      </c>
      <c r="U759" s="5">
        <v>0.14299999999999999</v>
      </c>
      <c r="W759" s="5">
        <v>0</v>
      </c>
      <c r="Y759" s="5">
        <v>0</v>
      </c>
      <c r="Z759" s="28">
        <v>4960</v>
      </c>
      <c r="AA759">
        <v>7</v>
      </c>
      <c r="AB759">
        <v>0.71399999999999997</v>
      </c>
      <c r="AC759">
        <v>1</v>
      </c>
      <c r="AD759">
        <v>0.88200000000000001</v>
      </c>
      <c r="AE759">
        <f>IF(AD759&gt;=0.9,1,0)</f>
        <v>0</v>
      </c>
      <c r="AF759">
        <f>IF(AND(AD759&gt;=0.4,AD759&lt;=0.6),1,0)</f>
        <v>0</v>
      </c>
      <c r="AG759">
        <f>IF(AND(AD759&gt;0.6,AD759&lt;0.9),1,0)</f>
        <v>1</v>
      </c>
      <c r="AH759">
        <f>1-AE759-AF759-AG759</f>
        <v>0</v>
      </c>
      <c r="AI759">
        <f>AE759*B759</f>
        <v>0</v>
      </c>
      <c r="AJ759">
        <f>AF759*B759</f>
        <v>0</v>
      </c>
      <c r="AK759">
        <f>AG759*B759</f>
        <v>7</v>
      </c>
      <c r="AL759">
        <f>AH759*B759</f>
        <v>0</v>
      </c>
      <c r="AM759" s="32">
        <v>1.8142857142857143</v>
      </c>
    </row>
    <row r="760" spans="1:39" x14ac:dyDescent="0.3">
      <c r="A760">
        <v>5013</v>
      </c>
      <c r="B760">
        <v>7</v>
      </c>
      <c r="C760" t="s">
        <v>6681</v>
      </c>
      <c r="D760" t="s">
        <v>6682</v>
      </c>
      <c r="E760">
        <v>78.709999999999994</v>
      </c>
      <c r="F760">
        <v>72</v>
      </c>
      <c r="G760">
        <v>87</v>
      </c>
      <c r="H760">
        <v>2014.43</v>
      </c>
      <c r="I760">
        <v>2012</v>
      </c>
      <c r="J760">
        <v>2017</v>
      </c>
      <c r="K760" t="s">
        <v>2170</v>
      </c>
      <c r="L760" t="s">
        <v>2171</v>
      </c>
      <c r="M760" s="15"/>
      <c r="N760" s="7"/>
      <c r="P760" t="s">
        <v>3826</v>
      </c>
      <c r="Q760" s="5">
        <v>0.57099999999999995</v>
      </c>
      <c r="R760" t="s">
        <v>4384</v>
      </c>
      <c r="S760" s="5">
        <v>0.14299999999999999</v>
      </c>
      <c r="T760" t="s">
        <v>5002</v>
      </c>
      <c r="U760" s="5">
        <v>0.14299999999999999</v>
      </c>
      <c r="V760" t="s">
        <v>4383</v>
      </c>
      <c r="W760" s="5">
        <v>0.14299999999999999</v>
      </c>
      <c r="Y760" s="5">
        <v>0</v>
      </c>
      <c r="Z760" s="28">
        <v>5013</v>
      </c>
      <c r="AA760">
        <v>7</v>
      </c>
      <c r="AB760">
        <v>0.76400000000000001</v>
      </c>
      <c r="AC760">
        <v>0.94399999999999995</v>
      </c>
      <c r="AD760">
        <v>0.88300000000000001</v>
      </c>
      <c r="AE760">
        <f>IF(AD760&gt;=0.9,1,0)</f>
        <v>0</v>
      </c>
      <c r="AF760">
        <f>IF(AND(AD760&gt;=0.4,AD760&lt;=0.6),1,0)</f>
        <v>0</v>
      </c>
      <c r="AG760">
        <f>IF(AND(AD760&gt;0.6,AD760&lt;0.9),1,0)</f>
        <v>1</v>
      </c>
      <c r="AH760">
        <f>1-AE760-AF760-AG760</f>
        <v>0</v>
      </c>
      <c r="AI760">
        <f>AE760*B760</f>
        <v>0</v>
      </c>
      <c r="AJ760">
        <f>AF760*B760</f>
        <v>0</v>
      </c>
      <c r="AK760">
        <f>AG760*B760</f>
        <v>7</v>
      </c>
      <c r="AL760">
        <f>AH760*B760</f>
        <v>0</v>
      </c>
      <c r="AM760" s="32">
        <v>1.5514285714285714</v>
      </c>
    </row>
    <row r="761" spans="1:39" x14ac:dyDescent="0.3">
      <c r="A761">
        <v>5071</v>
      </c>
      <c r="B761">
        <v>7</v>
      </c>
      <c r="C761" t="s">
        <v>13703</v>
      </c>
      <c r="D761" t="s">
        <v>13704</v>
      </c>
      <c r="E761">
        <v>24.14</v>
      </c>
      <c r="F761">
        <v>21</v>
      </c>
      <c r="G761">
        <v>28</v>
      </c>
      <c r="H761">
        <v>2013.29</v>
      </c>
      <c r="I761">
        <v>2012</v>
      </c>
      <c r="J761">
        <v>2015</v>
      </c>
      <c r="K761" t="s">
        <v>13705</v>
      </c>
      <c r="L761" t="s">
        <v>13706</v>
      </c>
      <c r="M761" s="15"/>
      <c r="N761" s="7"/>
      <c r="P761" t="s">
        <v>5193</v>
      </c>
      <c r="Q761" s="5">
        <v>0.28599999999999998</v>
      </c>
      <c r="R761" t="s">
        <v>5069</v>
      </c>
      <c r="S761" s="5">
        <v>0.28599999999999998</v>
      </c>
      <c r="T761" t="s">
        <v>5887</v>
      </c>
      <c r="U761" s="5">
        <v>0.14299999999999999</v>
      </c>
      <c r="V761" t="s">
        <v>6673</v>
      </c>
      <c r="W761" s="5">
        <v>0.14299999999999999</v>
      </c>
      <c r="X761" t="s">
        <v>5895</v>
      </c>
      <c r="Y761" s="5">
        <v>0.14299999999999999</v>
      </c>
      <c r="Z761" s="28">
        <v>5071</v>
      </c>
      <c r="AA761">
        <v>7</v>
      </c>
      <c r="AB761">
        <v>0.34599999999999997</v>
      </c>
      <c r="AC761">
        <v>0.59099999999999997</v>
      </c>
      <c r="AD761">
        <v>0.505</v>
      </c>
      <c r="AE761">
        <f>IF(AD761&gt;=0.9,1,0)</f>
        <v>0</v>
      </c>
      <c r="AF761">
        <f>IF(AND(AD761&gt;=0.4,AD761&lt;=0.6),1,0)</f>
        <v>1</v>
      </c>
      <c r="AG761">
        <f>IF(AND(AD761&gt;0.6,AD761&lt;0.9),1,0)</f>
        <v>0</v>
      </c>
      <c r="AH761">
        <f>1-AE761-AF761-AG761</f>
        <v>0</v>
      </c>
      <c r="AI761">
        <f>AE761*B761</f>
        <v>0</v>
      </c>
      <c r="AJ761">
        <f>AF761*B761</f>
        <v>7</v>
      </c>
      <c r="AK761">
        <f>AG761*B761</f>
        <v>0</v>
      </c>
      <c r="AL761">
        <f>AH761*B761</f>
        <v>0</v>
      </c>
      <c r="AM761" s="32">
        <v>1.9691428571428573</v>
      </c>
    </row>
    <row r="762" spans="1:39" x14ac:dyDescent="0.3">
      <c r="A762">
        <v>5079</v>
      </c>
      <c r="B762">
        <v>7</v>
      </c>
      <c r="C762" t="s">
        <v>6713</v>
      </c>
      <c r="D762" t="s">
        <v>6714</v>
      </c>
      <c r="E762">
        <v>24.71</v>
      </c>
      <c r="F762">
        <v>24</v>
      </c>
      <c r="G762">
        <v>25</v>
      </c>
      <c r="H762">
        <v>2013.43</v>
      </c>
      <c r="I762">
        <v>2012</v>
      </c>
      <c r="J762">
        <v>2014</v>
      </c>
      <c r="K762" t="s">
        <v>2187</v>
      </c>
      <c r="L762" t="s">
        <v>2188</v>
      </c>
      <c r="M762" s="15"/>
      <c r="N762" s="7"/>
      <c r="P762" t="s">
        <v>6716</v>
      </c>
      <c r="Q762" s="5">
        <v>0.71399999999999997</v>
      </c>
      <c r="R762" t="s">
        <v>6715</v>
      </c>
      <c r="S762" s="5">
        <v>0.28599999999999998</v>
      </c>
      <c r="U762" s="5">
        <v>0</v>
      </c>
      <c r="W762" s="5">
        <v>0</v>
      </c>
      <c r="Y762" s="5">
        <v>0</v>
      </c>
      <c r="Z762" s="28">
        <v>5079</v>
      </c>
      <c r="AA762">
        <v>7</v>
      </c>
      <c r="AB762">
        <v>0.52200000000000002</v>
      </c>
      <c r="AC762">
        <v>0.58299999999999996</v>
      </c>
      <c r="AD762">
        <v>0.54200000000000004</v>
      </c>
      <c r="AE762">
        <f>IF(AD762&gt;=0.9,1,0)</f>
        <v>0</v>
      </c>
      <c r="AF762">
        <f>IF(AND(AD762&gt;=0.4,AD762&lt;=0.6),1,0)</f>
        <v>1</v>
      </c>
      <c r="AG762">
        <f>IF(AND(AD762&gt;0.6,AD762&lt;0.9),1,0)</f>
        <v>0</v>
      </c>
      <c r="AH762">
        <f>1-AE762-AF762-AG762</f>
        <v>0</v>
      </c>
      <c r="AI762">
        <f>AE762*B762</f>
        <v>0</v>
      </c>
      <c r="AJ762">
        <f>AF762*B762</f>
        <v>7</v>
      </c>
      <c r="AK762">
        <f>AG762*B762</f>
        <v>0</v>
      </c>
      <c r="AL762">
        <f>AH762*B762</f>
        <v>0</v>
      </c>
      <c r="AM762" s="32">
        <v>1.8858571428571429</v>
      </c>
    </row>
    <row r="763" spans="1:39" x14ac:dyDescent="0.3">
      <c r="A763">
        <v>5133</v>
      </c>
      <c r="B763">
        <v>7</v>
      </c>
      <c r="C763" t="s">
        <v>13743</v>
      </c>
      <c r="D763" t="s">
        <v>13744</v>
      </c>
      <c r="E763">
        <v>21</v>
      </c>
      <c r="F763">
        <v>20</v>
      </c>
      <c r="G763">
        <v>22</v>
      </c>
      <c r="H763">
        <v>2015.14</v>
      </c>
      <c r="I763">
        <v>2012</v>
      </c>
      <c r="J763">
        <v>2018</v>
      </c>
      <c r="K763" t="s">
        <v>13745</v>
      </c>
      <c r="L763" t="s">
        <v>13746</v>
      </c>
      <c r="M763" s="15"/>
      <c r="N763" s="7"/>
      <c r="P763" t="s">
        <v>4594</v>
      </c>
      <c r="Q763" s="5">
        <v>0.57099999999999995</v>
      </c>
      <c r="R763" t="s">
        <v>152</v>
      </c>
      <c r="S763" s="5">
        <v>0.28599999999999998</v>
      </c>
      <c r="T763" t="s">
        <v>8336</v>
      </c>
      <c r="U763" s="5">
        <v>0.14299999999999999</v>
      </c>
      <c r="W763" s="5">
        <v>0</v>
      </c>
      <c r="Y763" s="5">
        <v>0</v>
      </c>
      <c r="Z763" s="28">
        <v>5133</v>
      </c>
      <c r="AA763">
        <v>7</v>
      </c>
      <c r="AB763">
        <v>0.36799999999999999</v>
      </c>
      <c r="AC763">
        <v>0.52600000000000002</v>
      </c>
      <c r="AD763">
        <v>0.442</v>
      </c>
      <c r="AE763">
        <f>IF(AD763&gt;=0.9,1,0)</f>
        <v>0</v>
      </c>
      <c r="AF763">
        <f>IF(AND(AD763&gt;=0.4,AD763&lt;=0.6),1,0)</f>
        <v>1</v>
      </c>
      <c r="AG763">
        <f>IF(AND(AD763&gt;0.6,AD763&lt;0.9),1,0)</f>
        <v>0</v>
      </c>
      <c r="AH763">
        <f>1-AE763-AF763-AG763</f>
        <v>0</v>
      </c>
      <c r="AI763">
        <f>AE763*B763</f>
        <v>0</v>
      </c>
      <c r="AJ763">
        <f>AF763*B763</f>
        <v>7</v>
      </c>
      <c r="AK763">
        <f>AG763*B763</f>
        <v>0</v>
      </c>
      <c r="AL763">
        <f>AH763*B763</f>
        <v>0</v>
      </c>
      <c r="AM763" s="32">
        <v>1.4225714285714286</v>
      </c>
    </row>
    <row r="764" spans="1:39" x14ac:dyDescent="0.3">
      <c r="A764">
        <v>5250</v>
      </c>
      <c r="B764">
        <v>7</v>
      </c>
      <c r="C764" t="s">
        <v>13848</v>
      </c>
      <c r="D764" t="s">
        <v>13849</v>
      </c>
      <c r="E764">
        <v>23.43</v>
      </c>
      <c r="F764">
        <v>21</v>
      </c>
      <c r="G764">
        <v>30</v>
      </c>
      <c r="H764">
        <v>2013.43</v>
      </c>
      <c r="I764">
        <v>2012</v>
      </c>
      <c r="J764">
        <v>2015</v>
      </c>
      <c r="K764" t="s">
        <v>13850</v>
      </c>
      <c r="L764" t="s">
        <v>13851</v>
      </c>
      <c r="M764" s="15"/>
      <c r="N764" s="7"/>
      <c r="P764" t="s">
        <v>90</v>
      </c>
      <c r="Q764" s="5">
        <v>0.28599999999999998</v>
      </c>
      <c r="R764" t="s">
        <v>6446</v>
      </c>
      <c r="S764" s="5">
        <v>0.28599999999999998</v>
      </c>
      <c r="T764" t="s">
        <v>4557</v>
      </c>
      <c r="U764" s="5">
        <v>0.14299999999999999</v>
      </c>
      <c r="V764" t="s">
        <v>13852</v>
      </c>
      <c r="W764" s="5">
        <v>0.14299999999999999</v>
      </c>
      <c r="X764" t="s">
        <v>124</v>
      </c>
      <c r="Y764" s="5">
        <v>0.14299999999999999</v>
      </c>
      <c r="Z764" s="28">
        <v>5250</v>
      </c>
      <c r="AA764">
        <v>7</v>
      </c>
      <c r="AB764">
        <v>0.38100000000000001</v>
      </c>
      <c r="AC764">
        <v>0.45500000000000002</v>
      </c>
      <c r="AD764">
        <v>0.4</v>
      </c>
      <c r="AE764">
        <f>IF(AD764&gt;=0.9,1,0)</f>
        <v>0</v>
      </c>
      <c r="AF764">
        <f>IF(AND(AD764&gt;=0.4,AD764&lt;=0.6),1,0)</f>
        <v>1</v>
      </c>
      <c r="AG764">
        <f>IF(AND(AD764&gt;0.6,AD764&lt;0.9),1,0)</f>
        <v>0</v>
      </c>
      <c r="AH764">
        <f>1-AE764-AF764-AG764</f>
        <v>0</v>
      </c>
      <c r="AI764">
        <f>AE764*B764</f>
        <v>0</v>
      </c>
      <c r="AJ764">
        <f>AF764*B764</f>
        <v>7</v>
      </c>
      <c r="AK764">
        <f>AG764*B764</f>
        <v>0</v>
      </c>
      <c r="AL764">
        <f>AH764*B764</f>
        <v>0</v>
      </c>
      <c r="AM764" s="32">
        <v>1.9032857142857142</v>
      </c>
    </row>
    <row r="765" spans="1:39" x14ac:dyDescent="0.3">
      <c r="A765">
        <v>5297</v>
      </c>
      <c r="B765">
        <v>7</v>
      </c>
      <c r="C765" t="s">
        <v>6843</v>
      </c>
      <c r="D765" t="s">
        <v>6844</v>
      </c>
      <c r="E765">
        <v>38.57</v>
      </c>
      <c r="F765">
        <v>33</v>
      </c>
      <c r="G765">
        <v>45</v>
      </c>
      <c r="H765">
        <v>2013.86</v>
      </c>
      <c r="I765">
        <v>2012</v>
      </c>
      <c r="J765">
        <v>2017</v>
      </c>
      <c r="K765" t="s">
        <v>2274</v>
      </c>
      <c r="L765" t="s">
        <v>2275</v>
      </c>
      <c r="M765" s="15"/>
      <c r="N765" s="7"/>
      <c r="P765" t="s">
        <v>57</v>
      </c>
      <c r="Q765" s="5">
        <v>0.42899999999999999</v>
      </c>
      <c r="R765" t="s">
        <v>4478</v>
      </c>
      <c r="S765" s="5">
        <v>0.28599999999999998</v>
      </c>
      <c r="T765" t="s">
        <v>90</v>
      </c>
      <c r="U765" s="5">
        <v>0.14299999999999999</v>
      </c>
      <c r="V765" t="s">
        <v>3673</v>
      </c>
      <c r="W765" s="5">
        <v>0.14299999999999999</v>
      </c>
      <c r="Y765" s="5">
        <v>0</v>
      </c>
      <c r="Z765" s="28">
        <v>5297</v>
      </c>
      <c r="AA765">
        <v>7</v>
      </c>
      <c r="AB765">
        <v>0.875</v>
      </c>
      <c r="AC765">
        <v>0.92100000000000004</v>
      </c>
      <c r="AD765">
        <v>0.89700000000000002</v>
      </c>
      <c r="AE765">
        <f>IF(AD765&gt;=0.9,1,0)</f>
        <v>0</v>
      </c>
      <c r="AF765">
        <f>IF(AND(AD765&gt;=0.4,AD765&lt;=0.6),1,0)</f>
        <v>0</v>
      </c>
      <c r="AG765">
        <f>IF(AND(AD765&gt;0.6,AD765&lt;0.9),1,0)</f>
        <v>1</v>
      </c>
      <c r="AH765">
        <f>1-AE765-AF765-AG765</f>
        <v>0</v>
      </c>
      <c r="AI765">
        <f>AE765*B765</f>
        <v>0</v>
      </c>
      <c r="AJ765">
        <f>AF765*B765</f>
        <v>0</v>
      </c>
      <c r="AK765">
        <f>AG765*B765</f>
        <v>7</v>
      </c>
      <c r="AL765">
        <f>AH765*B765</f>
        <v>0</v>
      </c>
      <c r="AM765" s="32">
        <v>1.7717142857142856</v>
      </c>
    </row>
    <row r="766" spans="1:39" x14ac:dyDescent="0.3">
      <c r="A766">
        <v>4238</v>
      </c>
      <c r="B766">
        <v>7</v>
      </c>
      <c r="C766" t="s">
        <v>6267</v>
      </c>
      <c r="D766" t="s">
        <v>12951</v>
      </c>
      <c r="E766">
        <v>29</v>
      </c>
      <c r="F766">
        <v>24</v>
      </c>
      <c r="G766">
        <v>32</v>
      </c>
      <c r="H766">
        <v>2013.86</v>
      </c>
      <c r="I766">
        <v>2011</v>
      </c>
      <c r="J766">
        <v>2018</v>
      </c>
      <c r="K766" t="s">
        <v>1894</v>
      </c>
      <c r="L766" t="s">
        <v>12952</v>
      </c>
      <c r="M766" s="15"/>
      <c r="N766" s="7"/>
      <c r="P766" t="s">
        <v>4398</v>
      </c>
      <c r="Q766" s="5">
        <v>0.42899999999999999</v>
      </c>
      <c r="R766" t="s">
        <v>4667</v>
      </c>
      <c r="S766" s="5">
        <v>0.14299999999999999</v>
      </c>
      <c r="T766" t="s">
        <v>5331</v>
      </c>
      <c r="U766" s="5">
        <v>0.14299999999999999</v>
      </c>
      <c r="V766" t="s">
        <v>4265</v>
      </c>
      <c r="W766" s="5">
        <v>0.14299999999999999</v>
      </c>
      <c r="X766" t="s">
        <v>4347</v>
      </c>
      <c r="Y766" s="5">
        <v>0.14299999999999999</v>
      </c>
      <c r="Z766" s="28">
        <v>4238</v>
      </c>
      <c r="AA766">
        <v>7</v>
      </c>
      <c r="AB766">
        <v>0.45200000000000001</v>
      </c>
      <c r="AC766">
        <v>0.57099999999999995</v>
      </c>
      <c r="AD766">
        <v>0.51100000000000001</v>
      </c>
      <c r="AE766">
        <f>IF(AD766&gt;=0.9,1,0)</f>
        <v>0</v>
      </c>
      <c r="AF766">
        <f>IF(AND(AD766&gt;=0.4,AD766&lt;=0.6),1,0)</f>
        <v>1</v>
      </c>
      <c r="AG766">
        <f>IF(AND(AD766&gt;0.6,AD766&lt;0.9),1,0)</f>
        <v>0</v>
      </c>
      <c r="AH766">
        <f>1-AE766-AF766-AG766</f>
        <v>0</v>
      </c>
      <c r="AI766">
        <f>AE766*B766</f>
        <v>0</v>
      </c>
      <c r="AJ766">
        <f>AF766*B766</f>
        <v>7</v>
      </c>
      <c r="AK766">
        <f>AG766*B766</f>
        <v>0</v>
      </c>
      <c r="AL766">
        <f>AH766*B766</f>
        <v>0</v>
      </c>
      <c r="AM766" s="32">
        <v>1.9784285714285714</v>
      </c>
    </row>
    <row r="767" spans="1:39" x14ac:dyDescent="0.3">
      <c r="A767">
        <v>4342</v>
      </c>
      <c r="B767">
        <v>7</v>
      </c>
      <c r="C767" t="s">
        <v>13036</v>
      </c>
      <c r="D767" t="s">
        <v>13037</v>
      </c>
      <c r="E767">
        <v>21.57</v>
      </c>
      <c r="F767">
        <v>20</v>
      </c>
      <c r="G767">
        <v>22</v>
      </c>
      <c r="H767">
        <v>2011</v>
      </c>
      <c r="I767">
        <v>2011</v>
      </c>
      <c r="J767">
        <v>2011</v>
      </c>
      <c r="K767" t="s">
        <v>13038</v>
      </c>
      <c r="L767" t="s">
        <v>13039</v>
      </c>
      <c r="M767" s="15"/>
      <c r="N767" s="7"/>
      <c r="P767" t="s">
        <v>6307</v>
      </c>
      <c r="Q767" s="5">
        <v>1</v>
      </c>
      <c r="S767" s="5">
        <v>0</v>
      </c>
      <c r="U767" s="5">
        <v>0</v>
      </c>
      <c r="W767" s="5">
        <v>0</v>
      </c>
      <c r="Y767" s="5">
        <v>0</v>
      </c>
      <c r="Z767" s="28">
        <v>4342</v>
      </c>
      <c r="AA767">
        <v>7</v>
      </c>
      <c r="AB767">
        <v>0.42899999999999999</v>
      </c>
      <c r="AC767">
        <v>0.52600000000000002</v>
      </c>
      <c r="AD767">
        <v>0.5</v>
      </c>
      <c r="AE767">
        <f>IF(AD767&gt;=0.9,1,0)</f>
        <v>0</v>
      </c>
      <c r="AF767">
        <f>IF(AND(AD767&gt;=0.4,AD767&lt;=0.6),1,0)</f>
        <v>1</v>
      </c>
      <c r="AG767">
        <f>IF(AND(AD767&gt;0.6,AD767&lt;0.9),1,0)</f>
        <v>0</v>
      </c>
      <c r="AH767">
        <f>1-AE767-AF767-AG767</f>
        <v>0</v>
      </c>
      <c r="AI767">
        <f>AE767*B767</f>
        <v>0</v>
      </c>
      <c r="AJ767">
        <f>AF767*B767</f>
        <v>7</v>
      </c>
      <c r="AK767">
        <f>AG767*B767</f>
        <v>0</v>
      </c>
      <c r="AL767">
        <f>AH767*B767</f>
        <v>0</v>
      </c>
      <c r="AM767" s="32">
        <v>2.7020000000000004</v>
      </c>
    </row>
    <row r="768" spans="1:39" x14ac:dyDescent="0.3">
      <c r="A768">
        <v>4377</v>
      </c>
      <c r="B768">
        <v>7</v>
      </c>
      <c r="C768" t="s">
        <v>13078</v>
      </c>
      <c r="D768" t="s">
        <v>8546</v>
      </c>
      <c r="E768">
        <v>55.57</v>
      </c>
      <c r="F768">
        <v>43</v>
      </c>
      <c r="G768">
        <v>79</v>
      </c>
      <c r="H768">
        <v>2015.43</v>
      </c>
      <c r="I768">
        <v>2011</v>
      </c>
      <c r="J768">
        <v>2018</v>
      </c>
      <c r="K768" t="s">
        <v>13079</v>
      </c>
      <c r="L768" t="s">
        <v>3483</v>
      </c>
      <c r="M768" s="15"/>
      <c r="N768" s="7"/>
      <c r="P768" t="s">
        <v>4772</v>
      </c>
      <c r="Q768" s="5">
        <v>0.28599999999999998</v>
      </c>
      <c r="R768" t="s">
        <v>74</v>
      </c>
      <c r="S768" s="5">
        <v>0.28599999999999998</v>
      </c>
      <c r="T768" t="s">
        <v>4234</v>
      </c>
      <c r="U768" s="5">
        <v>0.14299999999999999</v>
      </c>
      <c r="V768" t="s">
        <v>13080</v>
      </c>
      <c r="W768" s="5">
        <v>0.14299999999999999</v>
      </c>
      <c r="X768" t="s">
        <v>4187</v>
      </c>
      <c r="Y768" s="5">
        <v>0.14299999999999999</v>
      </c>
      <c r="Z768" s="28">
        <v>4377</v>
      </c>
      <c r="AA768">
        <v>7</v>
      </c>
      <c r="AB768">
        <v>0.93700000000000006</v>
      </c>
      <c r="AC768">
        <v>0.97799999999999998</v>
      </c>
      <c r="AD768">
        <v>0.95899999999999996</v>
      </c>
      <c r="AE768">
        <f>IF(AD768&gt;=0.9,1,0)</f>
        <v>1</v>
      </c>
      <c r="AF768">
        <f>IF(AND(AD768&gt;=0.4,AD768&lt;=0.6),1,0)</f>
        <v>0</v>
      </c>
      <c r="AG768">
        <f>IF(AND(AD768&gt;0.6,AD768&lt;0.9),1,0)</f>
        <v>0</v>
      </c>
      <c r="AH768">
        <f>1-AE768-AF768-AG768</f>
        <v>0</v>
      </c>
      <c r="AI768">
        <f>AE768*B768</f>
        <v>7</v>
      </c>
      <c r="AJ768">
        <f>AF768*B768</f>
        <v>0</v>
      </c>
      <c r="AK768">
        <f>AG768*B768</f>
        <v>0</v>
      </c>
      <c r="AL768">
        <f>AH768*B768</f>
        <v>0</v>
      </c>
      <c r="AM768" s="32">
        <v>1.4652857142857143</v>
      </c>
    </row>
    <row r="769" spans="1:39" x14ac:dyDescent="0.3">
      <c r="A769">
        <v>4539</v>
      </c>
      <c r="B769">
        <v>7</v>
      </c>
      <c r="C769" t="s">
        <v>6419</v>
      </c>
      <c r="D769" t="s">
        <v>6418</v>
      </c>
      <c r="E769">
        <v>65.430000000000007</v>
      </c>
      <c r="F769">
        <v>61</v>
      </c>
      <c r="G769">
        <v>67</v>
      </c>
      <c r="H769">
        <v>2011</v>
      </c>
      <c r="I769">
        <v>2011</v>
      </c>
      <c r="J769">
        <v>2011</v>
      </c>
      <c r="K769" t="s">
        <v>1996</v>
      </c>
      <c r="L769" t="s">
        <v>1995</v>
      </c>
      <c r="M769" s="15"/>
      <c r="N769" s="7"/>
      <c r="P769" t="s">
        <v>4585</v>
      </c>
      <c r="Q769" s="5">
        <v>1</v>
      </c>
      <c r="S769" s="5">
        <v>0</v>
      </c>
      <c r="U769" s="5">
        <v>0</v>
      </c>
      <c r="W769" s="5">
        <v>0</v>
      </c>
      <c r="Y769" s="5">
        <v>0</v>
      </c>
      <c r="Z769" s="28">
        <v>4539</v>
      </c>
      <c r="AA769">
        <v>7</v>
      </c>
      <c r="AB769">
        <v>0.49199999999999999</v>
      </c>
      <c r="AC769">
        <v>0.51700000000000002</v>
      </c>
      <c r="AD769">
        <v>0.501</v>
      </c>
      <c r="AE769">
        <f>IF(AD769&gt;=0.9,1,0)</f>
        <v>0</v>
      </c>
      <c r="AF769">
        <f>IF(AND(AD769&gt;=0.4,AD769&lt;=0.6),1,0)</f>
        <v>1</v>
      </c>
      <c r="AG769">
        <f>IF(AND(AD769&gt;0.6,AD769&lt;0.9),1,0)</f>
        <v>0</v>
      </c>
      <c r="AH769">
        <f>1-AE769-AF769-AG769</f>
        <v>0</v>
      </c>
      <c r="AI769">
        <f>AE769*B769</f>
        <v>0</v>
      </c>
      <c r="AJ769">
        <f>AF769*B769</f>
        <v>7</v>
      </c>
      <c r="AK769">
        <f>AG769*B769</f>
        <v>0</v>
      </c>
      <c r="AL769">
        <f>AH769*B769</f>
        <v>0</v>
      </c>
      <c r="AM769" s="32">
        <v>2.2848571428571427</v>
      </c>
    </row>
    <row r="770" spans="1:39" x14ac:dyDescent="0.3">
      <c r="A770">
        <v>3699</v>
      </c>
      <c r="B770">
        <v>7</v>
      </c>
      <c r="C770" t="s">
        <v>12422</v>
      </c>
      <c r="D770" t="s">
        <v>5154</v>
      </c>
      <c r="E770">
        <v>25.71</v>
      </c>
      <c r="F770">
        <v>21</v>
      </c>
      <c r="G770">
        <v>28</v>
      </c>
      <c r="H770">
        <v>2011.29</v>
      </c>
      <c r="I770">
        <v>2010</v>
      </c>
      <c r="J770">
        <v>2013</v>
      </c>
      <c r="K770" t="s">
        <v>12423</v>
      </c>
      <c r="L770" t="s">
        <v>1184</v>
      </c>
      <c r="M770" s="15"/>
      <c r="N770" s="7"/>
      <c r="P770" t="s">
        <v>132</v>
      </c>
      <c r="Q770" s="5">
        <v>0.14299999999999999</v>
      </c>
      <c r="R770" t="s">
        <v>90</v>
      </c>
      <c r="S770" s="5">
        <v>0.14299999999999999</v>
      </c>
      <c r="T770" t="s">
        <v>13</v>
      </c>
      <c r="U770" s="5">
        <v>0.14299999999999999</v>
      </c>
      <c r="V770" t="s">
        <v>3727</v>
      </c>
      <c r="W770" s="5">
        <v>0.14299999999999999</v>
      </c>
      <c r="X770" t="s">
        <v>3673</v>
      </c>
      <c r="Y770" s="5">
        <v>0.14299999999999999</v>
      </c>
      <c r="Z770" s="28">
        <v>3699</v>
      </c>
      <c r="AA770">
        <v>7</v>
      </c>
      <c r="AB770">
        <v>0.91300000000000003</v>
      </c>
      <c r="AC770">
        <v>0.96299999999999997</v>
      </c>
      <c r="AD770">
        <v>0.94799999999999995</v>
      </c>
      <c r="AE770">
        <f>IF(AD770&gt;=0.9,1,0)</f>
        <v>1</v>
      </c>
      <c r="AF770">
        <f>IF(AND(AD770&gt;=0.4,AD770&lt;=0.6),1,0)</f>
        <v>0</v>
      </c>
      <c r="AG770">
        <f>IF(AND(AD770&gt;0.6,AD770&lt;0.9),1,0)</f>
        <v>0</v>
      </c>
      <c r="AH770">
        <f>1-AE770-AF770-AG770</f>
        <v>0</v>
      </c>
      <c r="AI770">
        <f>AE770*B770</f>
        <v>7</v>
      </c>
      <c r="AJ770">
        <f>AF770*B770</f>
        <v>0</v>
      </c>
      <c r="AK770">
        <f>AG770*B770</f>
        <v>0</v>
      </c>
      <c r="AL770">
        <f>AH770*B770</f>
        <v>0</v>
      </c>
      <c r="AM770" s="32">
        <v>2.0934285714285714</v>
      </c>
    </row>
    <row r="771" spans="1:39" x14ac:dyDescent="0.3">
      <c r="A771">
        <v>3706</v>
      </c>
      <c r="B771">
        <v>7</v>
      </c>
      <c r="C771" t="s">
        <v>6001</v>
      </c>
      <c r="D771" t="s">
        <v>12428</v>
      </c>
      <c r="E771">
        <v>27</v>
      </c>
      <c r="F771">
        <v>24</v>
      </c>
      <c r="G771">
        <v>31</v>
      </c>
      <c r="H771">
        <v>2010.43</v>
      </c>
      <c r="I771">
        <v>2010</v>
      </c>
      <c r="J771">
        <v>2011</v>
      </c>
      <c r="K771" t="s">
        <v>1711</v>
      </c>
      <c r="L771" t="s">
        <v>12429</v>
      </c>
      <c r="M771" s="15"/>
      <c r="N771" s="7"/>
      <c r="P771" t="s">
        <v>154</v>
      </c>
      <c r="Q771" s="5">
        <v>0.14299999999999999</v>
      </c>
      <c r="R771" t="s">
        <v>5350</v>
      </c>
      <c r="S771" s="5">
        <v>0.14299999999999999</v>
      </c>
      <c r="T771" t="s">
        <v>4384</v>
      </c>
      <c r="U771" s="5">
        <v>0.14299999999999999</v>
      </c>
      <c r="V771" t="s">
        <v>4521</v>
      </c>
      <c r="W771" s="5">
        <v>0.14299999999999999</v>
      </c>
      <c r="X771" t="s">
        <v>5330</v>
      </c>
      <c r="Y771" s="5">
        <v>0.14299999999999999</v>
      </c>
      <c r="Z771" s="28">
        <v>3706</v>
      </c>
      <c r="AA771">
        <v>7</v>
      </c>
      <c r="AB771">
        <v>0.36</v>
      </c>
      <c r="AC771">
        <v>0.52</v>
      </c>
      <c r="AD771">
        <v>0.43</v>
      </c>
      <c r="AE771">
        <f>IF(AD771&gt;=0.9,1,0)</f>
        <v>0</v>
      </c>
      <c r="AF771">
        <f>IF(AND(AD771&gt;=0.4,AD771&lt;=0.6),1,0)</f>
        <v>1</v>
      </c>
      <c r="AG771">
        <f>IF(AND(AD771&gt;0.6,AD771&lt;0.9),1,0)</f>
        <v>0</v>
      </c>
      <c r="AH771">
        <f>1-AE771-AF771-AG771</f>
        <v>0</v>
      </c>
      <c r="AI771">
        <f>AE771*B771</f>
        <v>0</v>
      </c>
      <c r="AJ771">
        <f>AF771*B771</f>
        <v>7</v>
      </c>
      <c r="AK771">
        <f>AG771*B771</f>
        <v>0</v>
      </c>
      <c r="AL771">
        <f>AH771*B771</f>
        <v>0</v>
      </c>
      <c r="AM771" s="32">
        <v>2.6074285714285712</v>
      </c>
    </row>
    <row r="772" spans="1:39" x14ac:dyDescent="0.3">
      <c r="A772">
        <v>3848</v>
      </c>
      <c r="B772">
        <v>7</v>
      </c>
      <c r="C772" t="s">
        <v>6064</v>
      </c>
      <c r="D772" t="s">
        <v>6065</v>
      </c>
      <c r="E772">
        <v>39.71</v>
      </c>
      <c r="F772">
        <v>31</v>
      </c>
      <c r="G772">
        <v>51</v>
      </c>
      <c r="H772">
        <v>2012.43</v>
      </c>
      <c r="I772">
        <v>2010</v>
      </c>
      <c r="J772">
        <v>2014</v>
      </c>
      <c r="K772" t="s">
        <v>1747</v>
      </c>
      <c r="L772" t="s">
        <v>1748</v>
      </c>
      <c r="M772" s="15"/>
      <c r="N772" s="7"/>
      <c r="P772" t="s">
        <v>6067</v>
      </c>
      <c r="Q772" s="5">
        <v>0.42899999999999999</v>
      </c>
      <c r="R772" t="s">
        <v>6066</v>
      </c>
      <c r="S772" s="5">
        <v>0.14299999999999999</v>
      </c>
      <c r="T772" t="s">
        <v>13</v>
      </c>
      <c r="U772" s="5">
        <v>0.14299999999999999</v>
      </c>
      <c r="V772" t="s">
        <v>77</v>
      </c>
      <c r="W772" s="5">
        <v>0.14299999999999999</v>
      </c>
      <c r="X772" t="s">
        <v>4559</v>
      </c>
      <c r="Y772" s="5">
        <v>0.14299999999999999</v>
      </c>
      <c r="Z772" s="28">
        <v>3848</v>
      </c>
      <c r="AA772">
        <v>7</v>
      </c>
      <c r="AB772">
        <v>0.70699999999999996</v>
      </c>
      <c r="AC772">
        <v>0.90900000000000003</v>
      </c>
      <c r="AD772">
        <v>0.81200000000000006</v>
      </c>
      <c r="AE772">
        <f>IF(AD772&gt;=0.9,1,0)</f>
        <v>0</v>
      </c>
      <c r="AF772">
        <f>IF(AND(AD772&gt;=0.4,AD772&lt;=0.6),1,0)</f>
        <v>0</v>
      </c>
      <c r="AG772">
        <f>IF(AND(AD772&gt;0.6,AD772&lt;0.9),1,0)</f>
        <v>1</v>
      </c>
      <c r="AH772">
        <f>1-AE772-AF772-AG772</f>
        <v>0</v>
      </c>
      <c r="AI772">
        <f>AE772*B772</f>
        <v>0</v>
      </c>
      <c r="AJ772">
        <f>AF772*B772</f>
        <v>0</v>
      </c>
      <c r="AK772">
        <f>AG772*B772</f>
        <v>7</v>
      </c>
      <c r="AL772">
        <f>AH772*B772</f>
        <v>0</v>
      </c>
      <c r="AM772" s="32">
        <v>1.9749999999999999</v>
      </c>
    </row>
    <row r="773" spans="1:39" x14ac:dyDescent="0.3">
      <c r="A773">
        <v>3854</v>
      </c>
      <c r="B773">
        <v>7</v>
      </c>
      <c r="C773" t="s">
        <v>6072</v>
      </c>
      <c r="D773" t="s">
        <v>12551</v>
      </c>
      <c r="E773">
        <v>35</v>
      </c>
      <c r="F773">
        <v>26</v>
      </c>
      <c r="G773">
        <v>42</v>
      </c>
      <c r="H773">
        <v>2011.14</v>
      </c>
      <c r="I773">
        <v>2010</v>
      </c>
      <c r="J773">
        <v>2013</v>
      </c>
      <c r="K773" t="s">
        <v>1753</v>
      </c>
      <c r="L773" t="s">
        <v>12552</v>
      </c>
      <c r="M773" s="15"/>
      <c r="N773" s="7"/>
      <c r="P773" t="s">
        <v>15</v>
      </c>
      <c r="Q773" s="5">
        <v>0.42899999999999999</v>
      </c>
      <c r="R773" t="s">
        <v>73</v>
      </c>
      <c r="S773" s="5">
        <v>0.42899999999999999</v>
      </c>
      <c r="T773" t="s">
        <v>78</v>
      </c>
      <c r="U773" s="5">
        <v>0.14299999999999999</v>
      </c>
      <c r="W773" s="5">
        <v>0</v>
      </c>
      <c r="Y773" s="5">
        <v>0</v>
      </c>
      <c r="Z773" s="28">
        <v>3854</v>
      </c>
      <c r="AA773">
        <v>7</v>
      </c>
      <c r="AB773">
        <v>0.875</v>
      </c>
      <c r="AC773">
        <v>0.96</v>
      </c>
      <c r="AD773">
        <v>0.90500000000000003</v>
      </c>
      <c r="AE773">
        <f>IF(AD773&gt;=0.9,1,0)</f>
        <v>1</v>
      </c>
      <c r="AF773">
        <f>IF(AND(AD773&gt;=0.4,AD773&lt;=0.6),1,0)</f>
        <v>0</v>
      </c>
      <c r="AG773">
        <f>IF(AND(AD773&gt;0.6,AD773&lt;0.9),1,0)</f>
        <v>0</v>
      </c>
      <c r="AH773">
        <f>1-AE773-AF773-AG773</f>
        <v>0</v>
      </c>
      <c r="AI773">
        <f>AE773*B773</f>
        <v>7</v>
      </c>
      <c r="AJ773">
        <f>AF773*B773</f>
        <v>0</v>
      </c>
      <c r="AK773">
        <f>AG773*B773</f>
        <v>0</v>
      </c>
      <c r="AL773">
        <f>AH773*B773</f>
        <v>0</v>
      </c>
      <c r="AM773" s="32">
        <v>2.5758571428571426</v>
      </c>
    </row>
    <row r="774" spans="1:39" x14ac:dyDescent="0.3">
      <c r="A774">
        <v>3886</v>
      </c>
      <c r="B774">
        <v>7</v>
      </c>
      <c r="C774" t="s">
        <v>12617</v>
      </c>
      <c r="D774" t="s">
        <v>6088</v>
      </c>
      <c r="E774">
        <v>66.290000000000006</v>
      </c>
      <c r="F774">
        <v>61</v>
      </c>
      <c r="G774">
        <v>69</v>
      </c>
      <c r="H774">
        <v>2010</v>
      </c>
      <c r="I774">
        <v>2010</v>
      </c>
      <c r="J774">
        <v>2010</v>
      </c>
      <c r="K774" t="s">
        <v>12618</v>
      </c>
      <c r="L774" t="s">
        <v>1769</v>
      </c>
      <c r="M774" s="15"/>
      <c r="N774" s="7"/>
      <c r="P774" t="s">
        <v>15</v>
      </c>
      <c r="Q774" s="5">
        <v>1</v>
      </c>
      <c r="S774" s="5">
        <v>0</v>
      </c>
      <c r="U774" s="5">
        <v>0</v>
      </c>
      <c r="W774" s="5">
        <v>0</v>
      </c>
      <c r="Y774" s="5">
        <v>0</v>
      </c>
      <c r="Z774" s="28">
        <v>3886</v>
      </c>
      <c r="AA774">
        <v>7</v>
      </c>
      <c r="AB774">
        <v>0.86599999999999999</v>
      </c>
      <c r="AC774">
        <v>0.94099999999999995</v>
      </c>
      <c r="AD774">
        <v>0.90200000000000002</v>
      </c>
      <c r="AE774">
        <f>IF(AD774&gt;=0.9,1,0)</f>
        <v>1</v>
      </c>
      <c r="AF774">
        <f>IF(AND(AD774&gt;=0.4,AD774&lt;=0.6),1,0)</f>
        <v>0</v>
      </c>
      <c r="AG774">
        <f>IF(AND(AD774&gt;0.6,AD774&lt;0.9),1,0)</f>
        <v>0</v>
      </c>
      <c r="AH774">
        <f>1-AE774-AF774-AG774</f>
        <v>0</v>
      </c>
      <c r="AI774">
        <f>AE774*B774</f>
        <v>7</v>
      </c>
      <c r="AJ774">
        <f>AF774*B774</f>
        <v>0</v>
      </c>
      <c r="AK774">
        <f>AG774*B774</f>
        <v>0</v>
      </c>
      <c r="AL774">
        <f>AH774*B774</f>
        <v>0</v>
      </c>
      <c r="AM774" s="32">
        <v>2.6990000000000003</v>
      </c>
    </row>
    <row r="775" spans="1:39" x14ac:dyDescent="0.3">
      <c r="A775">
        <v>3962</v>
      </c>
      <c r="B775">
        <v>7</v>
      </c>
      <c r="C775" t="s">
        <v>12693</v>
      </c>
      <c r="D775" t="s">
        <v>12694</v>
      </c>
      <c r="E775">
        <v>21.14</v>
      </c>
      <c r="F775">
        <v>20</v>
      </c>
      <c r="G775">
        <v>26</v>
      </c>
      <c r="H775">
        <v>2010.86</v>
      </c>
      <c r="I775">
        <v>2010</v>
      </c>
      <c r="J775">
        <v>2012</v>
      </c>
      <c r="K775" t="s">
        <v>12695</v>
      </c>
      <c r="L775" t="s">
        <v>12696</v>
      </c>
      <c r="M775" s="15"/>
      <c r="N775" s="7"/>
      <c r="P775" t="s">
        <v>12697</v>
      </c>
      <c r="Q775" s="5">
        <v>0.28599999999999998</v>
      </c>
      <c r="R775" t="s">
        <v>5030</v>
      </c>
      <c r="S775" s="5">
        <v>0.28599999999999998</v>
      </c>
      <c r="T775" t="s">
        <v>12698</v>
      </c>
      <c r="U775" s="5">
        <v>0.14299999999999999</v>
      </c>
      <c r="V775" t="s">
        <v>5031</v>
      </c>
      <c r="W775" s="5">
        <v>0.14299999999999999</v>
      </c>
      <c r="X775" t="s">
        <v>4734</v>
      </c>
      <c r="Y775" s="5">
        <v>0.14299999999999999</v>
      </c>
      <c r="Z775" s="28">
        <v>3962</v>
      </c>
      <c r="AA775">
        <v>7</v>
      </c>
      <c r="AB775">
        <v>0.44</v>
      </c>
      <c r="AC775">
        <v>0.6</v>
      </c>
      <c r="AD775">
        <v>0.52900000000000003</v>
      </c>
      <c r="AE775">
        <f>IF(AD775&gt;=0.9,1,0)</f>
        <v>0</v>
      </c>
      <c r="AF775">
        <f>IF(AND(AD775&gt;=0.4,AD775&lt;=0.6),1,0)</f>
        <v>1</v>
      </c>
      <c r="AG775">
        <f>IF(AND(AD775&gt;0.6,AD775&lt;0.9),1,0)</f>
        <v>0</v>
      </c>
      <c r="AH775">
        <f>1-AE775-AF775-AG775</f>
        <v>0</v>
      </c>
      <c r="AI775">
        <f>AE775*B775</f>
        <v>0</v>
      </c>
      <c r="AJ775">
        <f>AF775*B775</f>
        <v>7</v>
      </c>
      <c r="AK775">
        <f>AG775*B775</f>
        <v>0</v>
      </c>
      <c r="AL775">
        <f>AH775*B775</f>
        <v>0</v>
      </c>
      <c r="AM775" s="32">
        <v>2.1301428571428569</v>
      </c>
    </row>
    <row r="776" spans="1:39" x14ac:dyDescent="0.3">
      <c r="A776">
        <v>3992</v>
      </c>
      <c r="B776">
        <v>7</v>
      </c>
      <c r="C776" t="s">
        <v>6133</v>
      </c>
      <c r="D776" t="s">
        <v>6134</v>
      </c>
      <c r="E776">
        <v>46.71</v>
      </c>
      <c r="F776">
        <v>44</v>
      </c>
      <c r="G776">
        <v>51</v>
      </c>
      <c r="H776">
        <v>2014</v>
      </c>
      <c r="I776">
        <v>2010</v>
      </c>
      <c r="J776">
        <v>2017</v>
      </c>
      <c r="K776" t="s">
        <v>1803</v>
      </c>
      <c r="L776" t="s">
        <v>1804</v>
      </c>
      <c r="M776" s="15"/>
      <c r="N776" s="7"/>
      <c r="P776" t="s">
        <v>6135</v>
      </c>
      <c r="Q776" s="5">
        <v>0.14299999999999999</v>
      </c>
      <c r="R776" t="s">
        <v>4411</v>
      </c>
      <c r="S776" s="5">
        <v>0.14299999999999999</v>
      </c>
      <c r="T776" t="s">
        <v>6136</v>
      </c>
      <c r="U776" s="5">
        <v>0.14299999999999999</v>
      </c>
      <c r="V776" t="s">
        <v>5363</v>
      </c>
      <c r="W776" s="5">
        <v>0.14299999999999999</v>
      </c>
      <c r="X776" t="s">
        <v>6137</v>
      </c>
      <c r="Y776" s="5">
        <v>0.14299999999999999</v>
      </c>
      <c r="Z776" s="28">
        <v>3992</v>
      </c>
      <c r="AA776">
        <v>7</v>
      </c>
      <c r="AB776">
        <v>0.52100000000000002</v>
      </c>
      <c r="AC776">
        <v>0.59099999999999997</v>
      </c>
      <c r="AD776">
        <v>0.55200000000000005</v>
      </c>
      <c r="AE776">
        <f>IF(AD776&gt;=0.9,1,0)</f>
        <v>0</v>
      </c>
      <c r="AF776">
        <f>IF(AND(AD776&gt;=0.4,AD776&lt;=0.6),1,0)</f>
        <v>1</v>
      </c>
      <c r="AG776">
        <f>IF(AND(AD776&gt;0.6,AD776&lt;0.9),1,0)</f>
        <v>0</v>
      </c>
      <c r="AH776">
        <f>1-AE776-AF776-AG776</f>
        <v>0</v>
      </c>
      <c r="AI776">
        <f>AE776*B776</f>
        <v>0</v>
      </c>
      <c r="AJ776">
        <f>AF776*B776</f>
        <v>7</v>
      </c>
      <c r="AK776">
        <f>AG776*B776</f>
        <v>0</v>
      </c>
      <c r="AL776">
        <f>AH776*B776</f>
        <v>0</v>
      </c>
      <c r="AM776" s="32">
        <v>1.7272857142857141</v>
      </c>
    </row>
    <row r="777" spans="1:39" x14ac:dyDescent="0.3">
      <c r="A777">
        <v>4011</v>
      </c>
      <c r="B777">
        <v>7</v>
      </c>
      <c r="C777" t="s">
        <v>6148</v>
      </c>
      <c r="D777" t="s">
        <v>12758</v>
      </c>
      <c r="E777">
        <v>23.71</v>
      </c>
      <c r="F777">
        <v>20</v>
      </c>
      <c r="G777">
        <v>28</v>
      </c>
      <c r="H777">
        <v>2011.57</v>
      </c>
      <c r="I777">
        <v>2010</v>
      </c>
      <c r="J777">
        <v>2013</v>
      </c>
      <c r="K777" t="s">
        <v>1807</v>
      </c>
      <c r="L777" t="s">
        <v>12759</v>
      </c>
      <c r="M777" s="15"/>
      <c r="N777" s="7"/>
      <c r="P777" t="s">
        <v>5659</v>
      </c>
      <c r="Q777" s="5">
        <v>0.28599999999999998</v>
      </c>
      <c r="R777" t="s">
        <v>5069</v>
      </c>
      <c r="S777" s="5">
        <v>0.28599999999999998</v>
      </c>
      <c r="T777" t="s">
        <v>12760</v>
      </c>
      <c r="U777" s="5">
        <v>0.14299999999999999</v>
      </c>
      <c r="V777" t="s">
        <v>8382</v>
      </c>
      <c r="W777" s="5">
        <v>0.14299999999999999</v>
      </c>
      <c r="X777" t="s">
        <v>6149</v>
      </c>
      <c r="Y777" s="5">
        <v>0.14299999999999999</v>
      </c>
      <c r="Z777" s="28">
        <v>4011</v>
      </c>
      <c r="AA777">
        <v>7</v>
      </c>
      <c r="AB777">
        <v>0.33300000000000002</v>
      </c>
      <c r="AC777">
        <v>0.57899999999999996</v>
      </c>
      <c r="AD777">
        <v>0.45300000000000001</v>
      </c>
      <c r="AE777">
        <f>IF(AD777&gt;=0.9,1,0)</f>
        <v>0</v>
      </c>
      <c r="AF777">
        <f>IF(AND(AD777&gt;=0.4,AD777&lt;=0.6),1,0)</f>
        <v>1</v>
      </c>
      <c r="AG777">
        <f>IF(AND(AD777&gt;0.6,AD777&lt;0.9),1,0)</f>
        <v>0</v>
      </c>
      <c r="AH777">
        <f>1-AE777-AF777-AG777</f>
        <v>0</v>
      </c>
      <c r="AI777">
        <f>AE777*B777</f>
        <v>0</v>
      </c>
      <c r="AJ777">
        <f>AF777*B777</f>
        <v>7</v>
      </c>
      <c r="AK777">
        <f>AG777*B777</f>
        <v>0</v>
      </c>
      <c r="AL777">
        <f>AH777*B777</f>
        <v>0</v>
      </c>
      <c r="AM777" s="32">
        <v>2.1902857142857144</v>
      </c>
    </row>
    <row r="778" spans="1:39" x14ac:dyDescent="0.3">
      <c r="A778">
        <v>4042</v>
      </c>
      <c r="B778">
        <v>7</v>
      </c>
      <c r="C778" t="s">
        <v>12790</v>
      </c>
      <c r="D778" t="s">
        <v>12791</v>
      </c>
      <c r="E778">
        <v>20.71</v>
      </c>
      <c r="F778">
        <v>20</v>
      </c>
      <c r="G778">
        <v>22</v>
      </c>
      <c r="H778">
        <v>2010.71</v>
      </c>
      <c r="I778">
        <v>2010</v>
      </c>
      <c r="J778">
        <v>2012</v>
      </c>
      <c r="K778" t="s">
        <v>12792</v>
      </c>
      <c r="L778" t="s">
        <v>12793</v>
      </c>
      <c r="M778" s="15"/>
      <c r="N778" s="7"/>
      <c r="P778" t="s">
        <v>5363</v>
      </c>
      <c r="Q778" s="5">
        <v>0.71399999999999997</v>
      </c>
      <c r="R778" t="s">
        <v>12794</v>
      </c>
      <c r="S778" s="5">
        <v>0.14299999999999999</v>
      </c>
      <c r="T778" t="s">
        <v>4272</v>
      </c>
      <c r="U778" s="5">
        <v>0.14299999999999999</v>
      </c>
      <c r="W778" s="5">
        <v>0</v>
      </c>
      <c r="Y778" s="5">
        <v>0</v>
      </c>
      <c r="Z778" s="28">
        <v>4042</v>
      </c>
      <c r="AA778">
        <v>7</v>
      </c>
      <c r="AB778">
        <v>0.4</v>
      </c>
      <c r="AC778">
        <v>0.5</v>
      </c>
      <c r="AD778">
        <v>0.45700000000000002</v>
      </c>
      <c r="AE778">
        <f>IF(AD778&gt;=0.9,1,0)</f>
        <v>0</v>
      </c>
      <c r="AF778">
        <f>IF(AND(AD778&gt;=0.4,AD778&lt;=0.6),1,0)</f>
        <v>1</v>
      </c>
      <c r="AG778">
        <f>IF(AND(AD778&gt;0.6,AD778&lt;0.9),1,0)</f>
        <v>0</v>
      </c>
      <c r="AH778">
        <f>1-AE778-AF778-AG778</f>
        <v>0</v>
      </c>
      <c r="AI778">
        <f>AE778*B778</f>
        <v>0</v>
      </c>
      <c r="AJ778">
        <f>AF778*B778</f>
        <v>7</v>
      </c>
      <c r="AK778">
        <f>AG778*B778</f>
        <v>0</v>
      </c>
      <c r="AL778">
        <f>AH778*B778</f>
        <v>0</v>
      </c>
      <c r="AM778" s="32">
        <v>2.5108571428571431</v>
      </c>
    </row>
    <row r="779" spans="1:39" x14ac:dyDescent="0.3">
      <c r="A779">
        <v>4070</v>
      </c>
      <c r="B779">
        <v>7</v>
      </c>
      <c r="C779" t="s">
        <v>6165</v>
      </c>
      <c r="D779" t="s">
        <v>12817</v>
      </c>
      <c r="E779">
        <v>23.71</v>
      </c>
      <c r="F779">
        <v>22</v>
      </c>
      <c r="G779">
        <v>27</v>
      </c>
      <c r="H779">
        <v>2012.43</v>
      </c>
      <c r="I779">
        <v>2010</v>
      </c>
      <c r="J779">
        <v>2015</v>
      </c>
      <c r="K779" t="s">
        <v>1819</v>
      </c>
      <c r="L779" t="s">
        <v>12818</v>
      </c>
      <c r="M779" s="15"/>
      <c r="N779" s="7"/>
      <c r="P779" t="s">
        <v>6166</v>
      </c>
      <c r="Q779" s="5">
        <v>0.57099999999999995</v>
      </c>
      <c r="R779" t="s">
        <v>173</v>
      </c>
      <c r="S779" s="5">
        <v>0.28599999999999998</v>
      </c>
      <c r="T779" t="s">
        <v>4383</v>
      </c>
      <c r="U779" s="5">
        <v>0.14299999999999999</v>
      </c>
      <c r="W779" s="5">
        <v>0</v>
      </c>
      <c r="Y779" s="5">
        <v>0</v>
      </c>
      <c r="Z779" s="28">
        <v>4070</v>
      </c>
      <c r="AA779">
        <v>7</v>
      </c>
      <c r="AB779">
        <v>0.47599999999999998</v>
      </c>
      <c r="AC779">
        <v>0.61899999999999999</v>
      </c>
      <c r="AD779">
        <v>0.53500000000000003</v>
      </c>
      <c r="AE779">
        <f>IF(AD779&gt;=0.9,1,0)</f>
        <v>0</v>
      </c>
      <c r="AF779">
        <f>IF(AND(AD779&gt;=0.4,AD779&lt;=0.6),1,0)</f>
        <v>1</v>
      </c>
      <c r="AG779">
        <f>IF(AND(AD779&gt;0.6,AD779&lt;0.9),1,0)</f>
        <v>0</v>
      </c>
      <c r="AH779">
        <f>1-AE779-AF779-AG779</f>
        <v>0</v>
      </c>
      <c r="AI779">
        <f>AE779*B779</f>
        <v>0</v>
      </c>
      <c r="AJ779">
        <f>AF779*B779</f>
        <v>7</v>
      </c>
      <c r="AK779">
        <f>AG779*B779</f>
        <v>0</v>
      </c>
      <c r="AL779">
        <f>AH779*B779</f>
        <v>0</v>
      </c>
      <c r="AM779" s="32">
        <v>2.3208571428571427</v>
      </c>
    </row>
    <row r="780" spans="1:39" x14ac:dyDescent="0.3">
      <c r="A780">
        <v>4095</v>
      </c>
      <c r="B780">
        <v>7</v>
      </c>
      <c r="C780" t="s">
        <v>6188</v>
      </c>
      <c r="D780" t="s">
        <v>12835</v>
      </c>
      <c r="E780">
        <v>25</v>
      </c>
      <c r="F780">
        <v>22</v>
      </c>
      <c r="G780">
        <v>29</v>
      </c>
      <c r="H780">
        <v>2011.57</v>
      </c>
      <c r="I780">
        <v>2010</v>
      </c>
      <c r="J780">
        <v>2014</v>
      </c>
      <c r="K780" t="s">
        <v>1829</v>
      </c>
      <c r="L780" t="s">
        <v>12836</v>
      </c>
      <c r="M780" s="15"/>
      <c r="N780" s="7"/>
      <c r="P780" t="s">
        <v>4213</v>
      </c>
      <c r="Q780" s="5">
        <v>0.57099999999999995</v>
      </c>
      <c r="R780" t="s">
        <v>3997</v>
      </c>
      <c r="S780" s="5">
        <v>0.14299999999999999</v>
      </c>
      <c r="T780" t="s">
        <v>6175</v>
      </c>
      <c r="U780" s="5">
        <v>0.14299999999999999</v>
      </c>
      <c r="V780" t="s">
        <v>4114</v>
      </c>
      <c r="W780" s="5">
        <v>0.14299999999999999</v>
      </c>
      <c r="Y780" s="5">
        <v>0</v>
      </c>
      <c r="Z780" s="28">
        <v>4095</v>
      </c>
      <c r="AA780">
        <v>7</v>
      </c>
      <c r="AB780">
        <v>0.44</v>
      </c>
      <c r="AC780">
        <v>0.59099999999999997</v>
      </c>
      <c r="AD780">
        <v>0.495</v>
      </c>
      <c r="AE780">
        <f>IF(AD780&gt;=0.9,1,0)</f>
        <v>0</v>
      </c>
      <c r="AF780">
        <f>IF(AND(AD780&gt;=0.4,AD780&lt;=0.6),1,0)</f>
        <v>1</v>
      </c>
      <c r="AG780">
        <f>IF(AND(AD780&gt;0.6,AD780&lt;0.9),1,0)</f>
        <v>0</v>
      </c>
      <c r="AH780">
        <f>1-AE780-AF780-AG780</f>
        <v>0</v>
      </c>
      <c r="AI780">
        <f>AE780*B780</f>
        <v>0</v>
      </c>
      <c r="AJ780">
        <f>AF780*B780</f>
        <v>7</v>
      </c>
      <c r="AK780">
        <f>AG780*B780</f>
        <v>0</v>
      </c>
      <c r="AL780">
        <f>AH780*B780</f>
        <v>0</v>
      </c>
      <c r="AM780" s="32">
        <v>1.7788571428571429</v>
      </c>
    </row>
    <row r="781" spans="1:39" x14ac:dyDescent="0.3">
      <c r="A781">
        <v>4103</v>
      </c>
      <c r="B781">
        <v>7</v>
      </c>
      <c r="C781" t="s">
        <v>12842</v>
      </c>
      <c r="D781" t="s">
        <v>3926</v>
      </c>
      <c r="E781">
        <v>38.71</v>
      </c>
      <c r="F781">
        <v>31</v>
      </c>
      <c r="G781">
        <v>48</v>
      </c>
      <c r="H781">
        <v>2015.86</v>
      </c>
      <c r="I781">
        <v>2010</v>
      </c>
      <c r="J781">
        <v>2018</v>
      </c>
      <c r="K781" t="s">
        <v>12843</v>
      </c>
      <c r="L781" t="s">
        <v>407</v>
      </c>
      <c r="M781" s="15"/>
      <c r="N781" s="7"/>
      <c r="P781" t="s">
        <v>4582</v>
      </c>
      <c r="Q781" s="5">
        <v>0.42899999999999999</v>
      </c>
      <c r="R781" t="s">
        <v>3928</v>
      </c>
      <c r="S781" s="5">
        <v>0.28599999999999998</v>
      </c>
      <c r="T781" t="s">
        <v>3927</v>
      </c>
      <c r="U781" s="5">
        <v>0.14299999999999999</v>
      </c>
      <c r="V781" t="s">
        <v>3796</v>
      </c>
      <c r="W781" s="5">
        <v>0.14299999999999999</v>
      </c>
      <c r="Y781" s="5">
        <v>0</v>
      </c>
      <c r="Z781" s="28">
        <v>4103</v>
      </c>
      <c r="AA781">
        <v>7</v>
      </c>
      <c r="AB781">
        <v>0.47199999999999998</v>
      </c>
      <c r="AC781">
        <v>0.58299999999999996</v>
      </c>
      <c r="AD781">
        <v>0.51100000000000001</v>
      </c>
      <c r="AE781">
        <f>IF(AD781&gt;=0.9,1,0)</f>
        <v>0</v>
      </c>
      <c r="AF781">
        <f>IF(AND(AD781&gt;=0.4,AD781&lt;=0.6),1,0)</f>
        <v>1</v>
      </c>
      <c r="AG781">
        <f>IF(AND(AD781&gt;0.6,AD781&lt;0.9),1,0)</f>
        <v>0</v>
      </c>
      <c r="AH781">
        <f>1-AE781-AF781-AG781</f>
        <v>0</v>
      </c>
      <c r="AI781">
        <f>AE781*B781</f>
        <v>0</v>
      </c>
      <c r="AJ781">
        <f>AF781*B781</f>
        <v>7</v>
      </c>
      <c r="AK781">
        <f>AG781*B781</f>
        <v>0</v>
      </c>
      <c r="AL781">
        <f>AH781*B781</f>
        <v>0</v>
      </c>
      <c r="AM781" s="32">
        <v>1.1262857142857143</v>
      </c>
    </row>
    <row r="782" spans="1:39" x14ac:dyDescent="0.3">
      <c r="A782">
        <v>4131</v>
      </c>
      <c r="B782">
        <v>7</v>
      </c>
      <c r="C782" t="s">
        <v>6206</v>
      </c>
      <c r="D782" t="s">
        <v>6207</v>
      </c>
      <c r="E782">
        <v>44.29</v>
      </c>
      <c r="F782">
        <v>35</v>
      </c>
      <c r="G782">
        <v>54</v>
      </c>
      <c r="H782">
        <v>2011</v>
      </c>
      <c r="I782">
        <v>2010</v>
      </c>
      <c r="J782">
        <v>2012</v>
      </c>
      <c r="K782" t="s">
        <v>1843</v>
      </c>
      <c r="L782" t="s">
        <v>1844</v>
      </c>
      <c r="M782" s="15"/>
      <c r="N782" s="7"/>
      <c r="P782" t="s">
        <v>87</v>
      </c>
      <c r="Q782" s="5">
        <v>0.42899999999999999</v>
      </c>
      <c r="R782" t="s">
        <v>90</v>
      </c>
      <c r="S782" s="5">
        <v>0.28599999999999998</v>
      </c>
      <c r="T782" t="s">
        <v>86</v>
      </c>
      <c r="U782" s="5">
        <v>0.28599999999999998</v>
      </c>
      <c r="W782" s="5">
        <v>0</v>
      </c>
      <c r="Y782" s="5">
        <v>0</v>
      </c>
      <c r="Z782" s="28">
        <v>4131</v>
      </c>
      <c r="AA782">
        <v>7</v>
      </c>
      <c r="AB782">
        <v>0.94899999999999995</v>
      </c>
      <c r="AC782">
        <v>0.98099999999999998</v>
      </c>
      <c r="AD782">
        <v>0.97299999999999998</v>
      </c>
      <c r="AE782">
        <f>IF(AD782&gt;=0.9,1,0)</f>
        <v>1</v>
      </c>
      <c r="AF782">
        <f>IF(AND(AD782&gt;=0.4,AD782&lt;=0.6),1,0)</f>
        <v>0</v>
      </c>
      <c r="AG782">
        <f>IF(AND(AD782&gt;0.6,AD782&lt;0.9),1,0)</f>
        <v>0</v>
      </c>
      <c r="AH782">
        <f>1-AE782-AF782-AG782</f>
        <v>0</v>
      </c>
      <c r="AI782">
        <f>AE782*B782</f>
        <v>7</v>
      </c>
      <c r="AJ782">
        <f>AF782*B782</f>
        <v>0</v>
      </c>
      <c r="AK782">
        <f>AG782*B782</f>
        <v>0</v>
      </c>
      <c r="AL782">
        <f>AH782*B782</f>
        <v>0</v>
      </c>
      <c r="AM782" s="32">
        <v>2.3069999999999999</v>
      </c>
    </row>
    <row r="783" spans="1:39" x14ac:dyDescent="0.3">
      <c r="A783">
        <v>4140</v>
      </c>
      <c r="B783">
        <v>7</v>
      </c>
      <c r="C783" t="s">
        <v>12881</v>
      </c>
      <c r="D783" t="s">
        <v>6211</v>
      </c>
      <c r="E783">
        <v>23.57</v>
      </c>
      <c r="F783">
        <v>20</v>
      </c>
      <c r="G783">
        <v>27</v>
      </c>
      <c r="H783">
        <v>2010.57</v>
      </c>
      <c r="I783">
        <v>2010</v>
      </c>
      <c r="J783">
        <v>2012</v>
      </c>
      <c r="K783" t="s">
        <v>12882</v>
      </c>
      <c r="L783" t="s">
        <v>1848</v>
      </c>
      <c r="M783" s="15"/>
      <c r="N783" s="7"/>
      <c r="P783" t="s">
        <v>132</v>
      </c>
      <c r="Q783" s="5">
        <v>0.71399999999999997</v>
      </c>
      <c r="R783" t="s">
        <v>56</v>
      </c>
      <c r="S783" s="5">
        <v>0.14299999999999999</v>
      </c>
      <c r="T783" t="s">
        <v>90</v>
      </c>
      <c r="U783" s="5">
        <v>0.14299999999999999</v>
      </c>
      <c r="W783" s="5">
        <v>0</v>
      </c>
      <c r="Y783" s="5">
        <v>0</v>
      </c>
      <c r="Z783" s="28">
        <v>4140</v>
      </c>
      <c r="AA783">
        <v>7</v>
      </c>
      <c r="AB783">
        <v>0.81799999999999995</v>
      </c>
      <c r="AC783">
        <v>0.95699999999999996</v>
      </c>
      <c r="AD783">
        <v>0.89</v>
      </c>
      <c r="AE783">
        <f>IF(AD783&gt;=0.9,1,0)</f>
        <v>0</v>
      </c>
      <c r="AF783">
        <f>IF(AND(AD783&gt;=0.4,AD783&lt;=0.6),1,0)</f>
        <v>0</v>
      </c>
      <c r="AG783">
        <f>IF(AND(AD783&gt;0.6,AD783&lt;0.9),1,0)</f>
        <v>1</v>
      </c>
      <c r="AH783">
        <f>1-AE783-AF783-AG783</f>
        <v>0</v>
      </c>
      <c r="AI783">
        <f>AE783*B783</f>
        <v>0</v>
      </c>
      <c r="AJ783">
        <f>AF783*B783</f>
        <v>0</v>
      </c>
      <c r="AK783">
        <f>AG783*B783</f>
        <v>7</v>
      </c>
      <c r="AL783">
        <f>AH783*B783</f>
        <v>0</v>
      </c>
      <c r="AM783" s="32">
        <v>2.1594285714285713</v>
      </c>
    </row>
    <row r="784" spans="1:39" x14ac:dyDescent="0.3">
      <c r="A784">
        <v>3261</v>
      </c>
      <c r="B784">
        <v>7</v>
      </c>
      <c r="C784" t="s">
        <v>11943</v>
      </c>
      <c r="D784" t="s">
        <v>11944</v>
      </c>
      <c r="E784">
        <v>23.29</v>
      </c>
      <c r="F784">
        <v>22</v>
      </c>
      <c r="G784">
        <v>24</v>
      </c>
      <c r="H784">
        <v>2009.71</v>
      </c>
      <c r="I784">
        <v>2009</v>
      </c>
      <c r="J784">
        <v>2011</v>
      </c>
      <c r="K784" t="s">
        <v>11945</v>
      </c>
      <c r="L784" t="s">
        <v>11946</v>
      </c>
      <c r="M784" s="15"/>
      <c r="N784" s="7"/>
      <c r="P784" t="s">
        <v>4525</v>
      </c>
      <c r="Q784" s="5">
        <v>0.42899999999999999</v>
      </c>
      <c r="R784" t="s">
        <v>4969</v>
      </c>
      <c r="S784" s="5">
        <v>0.14299999999999999</v>
      </c>
      <c r="T784" t="s">
        <v>4384</v>
      </c>
      <c r="U784" s="5">
        <v>0.14299999999999999</v>
      </c>
      <c r="V784" t="s">
        <v>4347</v>
      </c>
      <c r="W784" s="5">
        <v>0.14299999999999999</v>
      </c>
      <c r="X784" t="s">
        <v>3800</v>
      </c>
      <c r="Y784" s="5">
        <v>0.14299999999999999</v>
      </c>
      <c r="Z784" s="28">
        <v>3261</v>
      </c>
      <c r="AA784">
        <v>7</v>
      </c>
      <c r="AB784">
        <v>0.34799999999999998</v>
      </c>
      <c r="AC784">
        <v>0.54500000000000004</v>
      </c>
      <c r="AD784">
        <v>0.48099999999999998</v>
      </c>
      <c r="AE784">
        <f>IF(AD784&gt;=0.9,1,0)</f>
        <v>0</v>
      </c>
      <c r="AF784">
        <f>IF(AND(AD784&gt;=0.4,AD784&lt;=0.6),1,0)</f>
        <v>1</v>
      </c>
      <c r="AG784">
        <f>IF(AND(AD784&gt;0.6,AD784&lt;0.9),1,0)</f>
        <v>0</v>
      </c>
      <c r="AH784">
        <f>1-AE784-AF784-AG784</f>
        <v>0</v>
      </c>
      <c r="AI784">
        <f>AE784*B784</f>
        <v>0</v>
      </c>
      <c r="AJ784">
        <f>AF784*B784</f>
        <v>7</v>
      </c>
      <c r="AK784">
        <f>AG784*B784</f>
        <v>0</v>
      </c>
      <c r="AL784">
        <f>AH784*B784</f>
        <v>0</v>
      </c>
      <c r="AM784" s="32">
        <v>2.6825714285714284</v>
      </c>
    </row>
    <row r="785" spans="1:39" x14ac:dyDescent="0.3">
      <c r="A785">
        <v>3264</v>
      </c>
      <c r="B785">
        <v>7</v>
      </c>
      <c r="C785" t="s">
        <v>5751</v>
      </c>
      <c r="D785" t="s">
        <v>5752</v>
      </c>
      <c r="E785">
        <v>31.57</v>
      </c>
      <c r="F785">
        <v>30</v>
      </c>
      <c r="G785">
        <v>33</v>
      </c>
      <c r="H785">
        <v>2010</v>
      </c>
      <c r="I785">
        <v>2009</v>
      </c>
      <c r="J785">
        <v>2011</v>
      </c>
      <c r="K785" t="s">
        <v>1552</v>
      </c>
      <c r="L785" t="s">
        <v>1553</v>
      </c>
      <c r="M785" s="15"/>
      <c r="N785" s="7"/>
      <c r="P785" t="s">
        <v>5753</v>
      </c>
      <c r="Q785" s="5">
        <v>1</v>
      </c>
      <c r="S785" s="5">
        <v>0</v>
      </c>
      <c r="U785" s="5">
        <v>0</v>
      </c>
      <c r="W785" s="5">
        <v>0</v>
      </c>
      <c r="Y785" s="5">
        <v>0</v>
      </c>
      <c r="Z785" s="28">
        <v>3264</v>
      </c>
      <c r="AA785">
        <v>7</v>
      </c>
      <c r="AB785">
        <v>0.44800000000000001</v>
      </c>
      <c r="AC785">
        <v>0.46899999999999997</v>
      </c>
      <c r="AD785">
        <v>0.45300000000000001</v>
      </c>
      <c r="AE785">
        <f>IF(AD785&gt;=0.9,1,0)</f>
        <v>0</v>
      </c>
      <c r="AF785">
        <f>IF(AND(AD785&gt;=0.4,AD785&lt;=0.6),1,0)</f>
        <v>1</v>
      </c>
      <c r="AG785">
        <f>IF(AND(AD785&gt;0.6,AD785&lt;0.9),1,0)</f>
        <v>0</v>
      </c>
      <c r="AH785">
        <f>1-AE785-AF785-AG785</f>
        <v>0</v>
      </c>
      <c r="AI785">
        <f>AE785*B785</f>
        <v>0</v>
      </c>
      <c r="AJ785">
        <f>AF785*B785</f>
        <v>7</v>
      </c>
      <c r="AK785">
        <f>AG785*B785</f>
        <v>0</v>
      </c>
      <c r="AL785">
        <f>AH785*B785</f>
        <v>0</v>
      </c>
      <c r="AM785" s="32">
        <v>2.379</v>
      </c>
    </row>
    <row r="786" spans="1:39" x14ac:dyDescent="0.3">
      <c r="A786">
        <v>3449</v>
      </c>
      <c r="B786">
        <v>7</v>
      </c>
      <c r="C786" t="s">
        <v>5843</v>
      </c>
      <c r="D786" t="s">
        <v>5844</v>
      </c>
      <c r="E786">
        <v>26.14</v>
      </c>
      <c r="F786">
        <v>24</v>
      </c>
      <c r="G786">
        <v>29</v>
      </c>
      <c r="H786">
        <v>2011.71</v>
      </c>
      <c r="I786">
        <v>2009</v>
      </c>
      <c r="J786">
        <v>2014</v>
      </c>
      <c r="K786" t="s">
        <v>1607</v>
      </c>
      <c r="L786" t="s">
        <v>1608</v>
      </c>
      <c r="M786" s="15"/>
      <c r="N786" s="7"/>
      <c r="P786" t="s">
        <v>4411</v>
      </c>
      <c r="Q786" s="5">
        <v>0.28599999999999998</v>
      </c>
      <c r="R786" t="s">
        <v>5144</v>
      </c>
      <c r="S786" s="5">
        <v>0.14299999999999999</v>
      </c>
      <c r="T786" t="s">
        <v>5845</v>
      </c>
      <c r="U786" s="5">
        <v>0.14299999999999999</v>
      </c>
      <c r="V786" t="s">
        <v>5371</v>
      </c>
      <c r="W786" s="5">
        <v>0.14299999999999999</v>
      </c>
      <c r="X786" t="s">
        <v>4833</v>
      </c>
      <c r="Y786" s="5">
        <v>0.14299999999999999</v>
      </c>
      <c r="Z786" s="28">
        <v>3449</v>
      </c>
      <c r="AA786">
        <v>7</v>
      </c>
      <c r="AB786">
        <v>0.42299999999999999</v>
      </c>
      <c r="AC786">
        <v>0.57699999999999996</v>
      </c>
      <c r="AD786">
        <v>0.503</v>
      </c>
      <c r="AE786">
        <f>IF(AD786&gt;=0.9,1,0)</f>
        <v>0</v>
      </c>
      <c r="AF786">
        <f>IF(AND(AD786&gt;=0.4,AD786&lt;=0.6),1,0)</f>
        <v>1</v>
      </c>
      <c r="AG786">
        <f>IF(AND(AD786&gt;0.6,AD786&lt;0.9),1,0)</f>
        <v>0</v>
      </c>
      <c r="AH786">
        <f>1-AE786-AF786-AG786</f>
        <v>0</v>
      </c>
      <c r="AI786">
        <f>AE786*B786</f>
        <v>0</v>
      </c>
      <c r="AJ786">
        <f>AF786*B786</f>
        <v>7</v>
      </c>
      <c r="AK786">
        <f>AG786*B786</f>
        <v>0</v>
      </c>
      <c r="AL786">
        <f>AH786*B786</f>
        <v>0</v>
      </c>
      <c r="AM786" s="32">
        <v>2.5257142857142858</v>
      </c>
    </row>
    <row r="787" spans="1:39" x14ac:dyDescent="0.3">
      <c r="A787">
        <v>3661</v>
      </c>
      <c r="B787">
        <v>7</v>
      </c>
      <c r="C787" t="s">
        <v>12368</v>
      </c>
      <c r="D787" t="s">
        <v>6466</v>
      </c>
      <c r="E787">
        <v>24.29</v>
      </c>
      <c r="F787">
        <v>20</v>
      </c>
      <c r="G787">
        <v>26</v>
      </c>
      <c r="H787">
        <v>2011.86</v>
      </c>
      <c r="I787">
        <v>2009</v>
      </c>
      <c r="J787">
        <v>2015</v>
      </c>
      <c r="K787" t="s">
        <v>12369</v>
      </c>
      <c r="L787" t="s">
        <v>2023</v>
      </c>
      <c r="M787" s="15"/>
      <c r="N787" s="7"/>
      <c r="P787" t="s">
        <v>132</v>
      </c>
      <c r="Q787" s="5">
        <v>0.85699999999999998</v>
      </c>
      <c r="R787" t="s">
        <v>56</v>
      </c>
      <c r="S787" s="5">
        <v>0.14299999999999999</v>
      </c>
      <c r="U787" s="5">
        <v>0</v>
      </c>
      <c r="W787" s="5">
        <v>0</v>
      </c>
      <c r="Y787" s="5">
        <v>0</v>
      </c>
      <c r="Z787" s="28">
        <v>3661</v>
      </c>
      <c r="AA787">
        <v>7</v>
      </c>
      <c r="AB787">
        <v>0.63200000000000001</v>
      </c>
      <c r="AC787">
        <v>0.91700000000000004</v>
      </c>
      <c r="AD787">
        <v>0.79800000000000004</v>
      </c>
      <c r="AE787">
        <f>IF(AD787&gt;=0.9,1,0)</f>
        <v>0</v>
      </c>
      <c r="AF787">
        <f>IF(AND(AD787&gt;=0.4,AD787&lt;=0.6),1,0)</f>
        <v>0</v>
      </c>
      <c r="AG787">
        <f>IF(AND(AD787&gt;0.6,AD787&lt;0.9),1,0)</f>
        <v>1</v>
      </c>
      <c r="AH787">
        <f>1-AE787-AF787-AG787</f>
        <v>0</v>
      </c>
      <c r="AI787">
        <f>AE787*B787</f>
        <v>0</v>
      </c>
      <c r="AJ787">
        <f>AF787*B787</f>
        <v>0</v>
      </c>
      <c r="AK787">
        <f>AG787*B787</f>
        <v>7</v>
      </c>
      <c r="AL787">
        <f>AH787*B787</f>
        <v>0</v>
      </c>
      <c r="AM787" s="32">
        <v>2.0038571428571426</v>
      </c>
    </row>
    <row r="788" spans="1:39" x14ac:dyDescent="0.3">
      <c r="A788">
        <v>2919</v>
      </c>
      <c r="B788">
        <v>7</v>
      </c>
      <c r="C788" t="s">
        <v>11624</v>
      </c>
      <c r="D788" t="s">
        <v>5586</v>
      </c>
      <c r="E788">
        <v>23.43</v>
      </c>
      <c r="F788">
        <v>20</v>
      </c>
      <c r="G788">
        <v>27</v>
      </c>
      <c r="H788">
        <v>2008.14</v>
      </c>
      <c r="I788">
        <v>2008</v>
      </c>
      <c r="J788">
        <v>2009</v>
      </c>
      <c r="K788" t="s">
        <v>11625</v>
      </c>
      <c r="L788" t="s">
        <v>1444</v>
      </c>
      <c r="M788" s="15"/>
      <c r="N788" s="7"/>
      <c r="P788" t="s">
        <v>4547</v>
      </c>
      <c r="Q788" s="5">
        <v>0.71399999999999997</v>
      </c>
      <c r="R788" t="s">
        <v>3855</v>
      </c>
      <c r="S788" s="5">
        <v>0.28599999999999998</v>
      </c>
      <c r="U788" s="5">
        <v>0</v>
      </c>
      <c r="W788" s="5">
        <v>0</v>
      </c>
      <c r="Y788" s="5">
        <v>0</v>
      </c>
      <c r="Z788" s="28">
        <v>2919</v>
      </c>
      <c r="AA788">
        <v>7</v>
      </c>
      <c r="AB788">
        <v>0.42899999999999999</v>
      </c>
      <c r="AC788">
        <v>0.63200000000000001</v>
      </c>
      <c r="AD788">
        <v>0.53100000000000003</v>
      </c>
      <c r="AE788">
        <f>IF(AD788&gt;=0.9,1,0)</f>
        <v>0</v>
      </c>
      <c r="AF788">
        <f>IF(AND(AD788&gt;=0.4,AD788&lt;=0.6),1,0)</f>
        <v>1</v>
      </c>
      <c r="AG788">
        <f>IF(AND(AD788&gt;0.6,AD788&lt;0.9),1,0)</f>
        <v>0</v>
      </c>
      <c r="AH788">
        <f>1-AE788-AF788-AG788</f>
        <v>0</v>
      </c>
      <c r="AI788">
        <f>AE788*B788</f>
        <v>0</v>
      </c>
      <c r="AJ788">
        <f>AF788*B788</f>
        <v>7</v>
      </c>
      <c r="AK788">
        <f>AG788*B788</f>
        <v>0</v>
      </c>
      <c r="AL788">
        <f>AH788*B788</f>
        <v>0</v>
      </c>
      <c r="AM788" s="32">
        <v>2.7348571428571424</v>
      </c>
    </row>
    <row r="789" spans="1:39" x14ac:dyDescent="0.3">
      <c r="A789">
        <v>2958</v>
      </c>
      <c r="B789">
        <v>7</v>
      </c>
      <c r="C789" t="s">
        <v>5584</v>
      </c>
      <c r="D789" t="s">
        <v>11664</v>
      </c>
      <c r="E789">
        <v>36.71</v>
      </c>
      <c r="F789">
        <v>36</v>
      </c>
      <c r="G789">
        <v>38</v>
      </c>
      <c r="H789">
        <v>2009.14</v>
      </c>
      <c r="I789">
        <v>2008</v>
      </c>
      <c r="J789">
        <v>2010</v>
      </c>
      <c r="K789" t="s">
        <v>1443</v>
      </c>
      <c r="L789" t="s">
        <v>11665</v>
      </c>
      <c r="M789" s="15"/>
      <c r="N789" s="7"/>
      <c r="P789" t="s">
        <v>3999</v>
      </c>
      <c r="Q789" s="5">
        <v>0.28599999999999998</v>
      </c>
      <c r="R789" t="s">
        <v>4263</v>
      </c>
      <c r="S789" s="5">
        <v>0.14299999999999999</v>
      </c>
      <c r="T789" t="s">
        <v>3951</v>
      </c>
      <c r="U789" s="5">
        <v>0.14299999999999999</v>
      </c>
      <c r="V789" t="s">
        <v>5585</v>
      </c>
      <c r="W789" s="5">
        <v>0.14299999999999999</v>
      </c>
      <c r="X789" t="s">
        <v>4968</v>
      </c>
      <c r="Y789" s="5">
        <v>0.14299999999999999</v>
      </c>
      <c r="Z789" s="28">
        <v>2958</v>
      </c>
      <c r="AA789">
        <v>7</v>
      </c>
      <c r="AB789">
        <v>0.56799999999999995</v>
      </c>
      <c r="AC789">
        <v>0.629</v>
      </c>
      <c r="AD789">
        <v>0.58399999999999996</v>
      </c>
      <c r="AE789">
        <f>IF(AD789&gt;=0.9,1,0)</f>
        <v>0</v>
      </c>
      <c r="AF789">
        <f>IF(AND(AD789&gt;=0.4,AD789&lt;=0.6),1,0)</f>
        <v>1</v>
      </c>
      <c r="AG789">
        <f>IF(AND(AD789&gt;0.6,AD789&lt;0.9),1,0)</f>
        <v>0</v>
      </c>
      <c r="AH789">
        <f>1-AE789-AF789-AG789</f>
        <v>0</v>
      </c>
      <c r="AI789">
        <f>AE789*B789</f>
        <v>0</v>
      </c>
      <c r="AJ789">
        <f>AF789*B789</f>
        <v>7</v>
      </c>
      <c r="AK789">
        <f>AG789*B789</f>
        <v>0</v>
      </c>
      <c r="AL789">
        <f>AH789*B789</f>
        <v>0</v>
      </c>
      <c r="AM789" s="32">
        <v>2.4824285714285712</v>
      </c>
    </row>
    <row r="790" spans="1:39" x14ac:dyDescent="0.3">
      <c r="A790">
        <v>3072</v>
      </c>
      <c r="B790">
        <v>7</v>
      </c>
      <c r="C790" t="s">
        <v>11772</v>
      </c>
      <c r="D790" t="s">
        <v>11773</v>
      </c>
      <c r="E790">
        <v>23</v>
      </c>
      <c r="F790">
        <v>21</v>
      </c>
      <c r="G790">
        <v>25</v>
      </c>
      <c r="H790">
        <v>2009.29</v>
      </c>
      <c r="I790">
        <v>2008</v>
      </c>
      <c r="J790">
        <v>2011</v>
      </c>
      <c r="K790" t="s">
        <v>11774</v>
      </c>
      <c r="L790" t="s">
        <v>11775</v>
      </c>
      <c r="M790" s="15"/>
      <c r="N790" s="7"/>
      <c r="P790" t="s">
        <v>5017</v>
      </c>
      <c r="Q790" s="5">
        <v>0.28599999999999998</v>
      </c>
      <c r="R790" t="s">
        <v>4966</v>
      </c>
      <c r="S790" s="5">
        <v>0.14299999999999999</v>
      </c>
      <c r="T790" t="s">
        <v>5069</v>
      </c>
      <c r="U790" s="5">
        <v>0.14299999999999999</v>
      </c>
      <c r="V790" t="s">
        <v>5193</v>
      </c>
      <c r="W790" s="5">
        <v>0.14299999999999999</v>
      </c>
      <c r="X790" t="s">
        <v>11776</v>
      </c>
      <c r="Y790" s="5">
        <v>0.14299999999999999</v>
      </c>
      <c r="Z790" s="28">
        <v>3072</v>
      </c>
      <c r="AA790">
        <v>7</v>
      </c>
      <c r="AB790">
        <v>0.36399999999999999</v>
      </c>
      <c r="AC790">
        <v>0.5</v>
      </c>
      <c r="AD790">
        <v>0.42699999999999999</v>
      </c>
      <c r="AE790">
        <f>IF(AD790&gt;=0.9,1,0)</f>
        <v>0</v>
      </c>
      <c r="AF790">
        <f>IF(AND(AD790&gt;=0.4,AD790&lt;=0.6),1,0)</f>
        <v>1</v>
      </c>
      <c r="AG790">
        <f>IF(AND(AD790&gt;0.6,AD790&lt;0.9),1,0)</f>
        <v>0</v>
      </c>
      <c r="AH790">
        <f>1-AE790-AF790-AG790</f>
        <v>0</v>
      </c>
      <c r="AI790">
        <f>AE790*B790</f>
        <v>0</v>
      </c>
      <c r="AJ790">
        <f>AF790*B790</f>
        <v>7</v>
      </c>
      <c r="AK790">
        <f>AG790*B790</f>
        <v>0</v>
      </c>
      <c r="AL790">
        <f>AH790*B790</f>
        <v>0</v>
      </c>
      <c r="AM790" s="32">
        <v>2.3314285714285714</v>
      </c>
    </row>
    <row r="791" spans="1:39" x14ac:dyDescent="0.3">
      <c r="A791">
        <v>3100</v>
      </c>
      <c r="B791">
        <v>7</v>
      </c>
      <c r="C791" t="s">
        <v>11804</v>
      </c>
      <c r="D791" t="s">
        <v>11805</v>
      </c>
      <c r="E791">
        <v>25</v>
      </c>
      <c r="F791">
        <v>25</v>
      </c>
      <c r="G791">
        <v>25</v>
      </c>
      <c r="H791">
        <v>2008</v>
      </c>
      <c r="I791">
        <v>2008</v>
      </c>
      <c r="J791">
        <v>2008</v>
      </c>
      <c r="K791" t="s">
        <v>11806</v>
      </c>
      <c r="L791" t="s">
        <v>11807</v>
      </c>
      <c r="M791" s="15"/>
      <c r="N791" s="7"/>
      <c r="P791" t="s">
        <v>5649</v>
      </c>
      <c r="Q791" s="5">
        <v>1</v>
      </c>
      <c r="S791" s="5">
        <v>0</v>
      </c>
      <c r="U791" s="5">
        <v>0</v>
      </c>
      <c r="W791" s="5">
        <v>0</v>
      </c>
      <c r="Y791" s="5">
        <v>0</v>
      </c>
      <c r="Z791" s="28">
        <v>3100</v>
      </c>
      <c r="AA791">
        <v>7</v>
      </c>
      <c r="AB791">
        <v>0.875</v>
      </c>
      <c r="AC791">
        <v>0.875</v>
      </c>
      <c r="AD791">
        <v>0.875</v>
      </c>
      <c r="AE791">
        <f>IF(AD791&gt;=0.9,1,0)</f>
        <v>0</v>
      </c>
      <c r="AF791">
        <f>IF(AND(AD791&gt;=0.4,AD791&lt;=0.6),1,0)</f>
        <v>0</v>
      </c>
      <c r="AG791">
        <f>IF(AND(AD791&gt;0.6,AD791&lt;0.9),1,0)</f>
        <v>1</v>
      </c>
      <c r="AH791">
        <f>1-AE791-AF791-AG791</f>
        <v>0</v>
      </c>
      <c r="AI791">
        <f>AE791*B791</f>
        <v>0</v>
      </c>
      <c r="AJ791">
        <f>AF791*B791</f>
        <v>0</v>
      </c>
      <c r="AK791">
        <f>AG791*B791</f>
        <v>7</v>
      </c>
      <c r="AL791">
        <f>AH791*B791</f>
        <v>0</v>
      </c>
      <c r="AM791" s="32">
        <v>2.7020000000000004</v>
      </c>
    </row>
    <row r="792" spans="1:39" x14ac:dyDescent="0.3">
      <c r="A792">
        <v>3166</v>
      </c>
      <c r="B792">
        <v>7</v>
      </c>
      <c r="C792" t="s">
        <v>11858</v>
      </c>
      <c r="D792" t="s">
        <v>11859</v>
      </c>
      <c r="E792">
        <v>20</v>
      </c>
      <c r="F792">
        <v>20</v>
      </c>
      <c r="G792">
        <v>20</v>
      </c>
      <c r="H792">
        <v>2008.86</v>
      </c>
      <c r="I792">
        <v>2008</v>
      </c>
      <c r="J792">
        <v>2009</v>
      </c>
      <c r="K792" t="s">
        <v>11860</v>
      </c>
      <c r="L792" t="s">
        <v>11861</v>
      </c>
      <c r="M792" s="15"/>
      <c r="N792" s="7"/>
      <c r="P792" t="s">
        <v>11862</v>
      </c>
      <c r="Q792" s="5">
        <v>0.14299999999999999</v>
      </c>
      <c r="R792" t="s">
        <v>11863</v>
      </c>
      <c r="S792" s="5">
        <v>0.14299999999999999</v>
      </c>
      <c r="T792" t="s">
        <v>11864</v>
      </c>
      <c r="U792" s="5">
        <v>0.14299999999999999</v>
      </c>
      <c r="V792" t="s">
        <v>6957</v>
      </c>
      <c r="W792" s="5">
        <v>0.14299999999999999</v>
      </c>
      <c r="X792" t="s">
        <v>11865</v>
      </c>
      <c r="Y792" s="5">
        <v>0.14299999999999999</v>
      </c>
      <c r="Z792" s="28">
        <v>3166</v>
      </c>
      <c r="AA792">
        <v>7</v>
      </c>
      <c r="AB792">
        <v>0.47399999999999998</v>
      </c>
      <c r="AC792">
        <v>0.57899999999999996</v>
      </c>
      <c r="AD792">
        <v>0.52600000000000002</v>
      </c>
      <c r="AE792">
        <f>IF(AD792&gt;=0.9,1,0)</f>
        <v>0</v>
      </c>
      <c r="AF792">
        <f>IF(AND(AD792&gt;=0.4,AD792&lt;=0.6),1,0)</f>
        <v>1</v>
      </c>
      <c r="AG792">
        <f>IF(AND(AD792&gt;0.6,AD792&lt;0.9),1,0)</f>
        <v>0</v>
      </c>
      <c r="AH792">
        <f>1-AE792-AF792-AG792</f>
        <v>0</v>
      </c>
      <c r="AI792">
        <f>AE792*B792</f>
        <v>0</v>
      </c>
      <c r="AJ792">
        <f>AF792*B792</f>
        <v>7</v>
      </c>
      <c r="AK792">
        <f>AG792*B792</f>
        <v>0</v>
      </c>
      <c r="AL792">
        <f>AH792*B792</f>
        <v>0</v>
      </c>
      <c r="AM792" s="32">
        <v>2.0055714285714283</v>
      </c>
    </row>
    <row r="793" spans="1:39" x14ac:dyDescent="0.3">
      <c r="A793">
        <v>3167</v>
      </c>
      <c r="B793">
        <v>7</v>
      </c>
      <c r="C793" t="s">
        <v>11866</v>
      </c>
      <c r="D793" t="s">
        <v>4110</v>
      </c>
      <c r="E793">
        <v>30.14</v>
      </c>
      <c r="F793">
        <v>28</v>
      </c>
      <c r="G793">
        <v>35</v>
      </c>
      <c r="H793">
        <v>2010.43</v>
      </c>
      <c r="I793">
        <v>2008</v>
      </c>
      <c r="J793">
        <v>2013</v>
      </c>
      <c r="K793" t="s">
        <v>11867</v>
      </c>
      <c r="L793" t="s">
        <v>528</v>
      </c>
      <c r="M793" s="15"/>
      <c r="N793" s="7"/>
      <c r="P793" t="s">
        <v>3827</v>
      </c>
      <c r="Q793" s="5">
        <v>0.28599999999999998</v>
      </c>
      <c r="R793" t="s">
        <v>4113</v>
      </c>
      <c r="S793" s="5">
        <v>0.14299999999999999</v>
      </c>
      <c r="T793" t="s">
        <v>4111</v>
      </c>
      <c r="U793" s="5">
        <v>0.14299999999999999</v>
      </c>
      <c r="V793" t="s">
        <v>142</v>
      </c>
      <c r="W793" s="5">
        <v>0.14299999999999999</v>
      </c>
      <c r="X793" t="s">
        <v>3826</v>
      </c>
      <c r="Y793" s="5">
        <v>0.14299999999999999</v>
      </c>
      <c r="Z793" s="28">
        <v>3167</v>
      </c>
      <c r="AA793">
        <v>7</v>
      </c>
      <c r="AB793">
        <v>0.57099999999999995</v>
      </c>
      <c r="AC793">
        <v>0.85299999999999998</v>
      </c>
      <c r="AD793">
        <v>0.77800000000000002</v>
      </c>
      <c r="AE793">
        <f>IF(AD793&gt;=0.9,1,0)</f>
        <v>0</v>
      </c>
      <c r="AF793">
        <f>IF(AND(AD793&gt;=0.4,AD793&lt;=0.6),1,0)</f>
        <v>0</v>
      </c>
      <c r="AG793">
        <f>IF(AND(AD793&gt;0.6,AD793&lt;0.9),1,0)</f>
        <v>1</v>
      </c>
      <c r="AH793">
        <f>1-AE793-AF793-AG793</f>
        <v>0</v>
      </c>
      <c r="AI793">
        <f>AE793*B793</f>
        <v>0</v>
      </c>
      <c r="AJ793">
        <f>AF793*B793</f>
        <v>0</v>
      </c>
      <c r="AK793">
        <f>AG793*B793</f>
        <v>7</v>
      </c>
      <c r="AL793">
        <f>AH793*B793</f>
        <v>0</v>
      </c>
      <c r="AM793" s="32">
        <v>2.0268571428571431</v>
      </c>
    </row>
    <row r="794" spans="1:39" x14ac:dyDescent="0.3">
      <c r="A794">
        <v>3205</v>
      </c>
      <c r="B794">
        <v>7</v>
      </c>
      <c r="C794" t="s">
        <v>11912</v>
      </c>
      <c r="D794" t="s">
        <v>5394</v>
      </c>
      <c r="E794">
        <v>53.14</v>
      </c>
      <c r="F794">
        <v>44</v>
      </c>
      <c r="G794">
        <v>58</v>
      </c>
      <c r="H794">
        <v>2008.57</v>
      </c>
      <c r="I794">
        <v>2008</v>
      </c>
      <c r="J794">
        <v>2010</v>
      </c>
      <c r="K794" t="s">
        <v>11913</v>
      </c>
      <c r="L794" t="s">
        <v>1316</v>
      </c>
      <c r="M794" s="15"/>
      <c r="N794" s="7"/>
      <c r="P794" t="s">
        <v>5074</v>
      </c>
      <c r="Q794" s="5">
        <v>1</v>
      </c>
      <c r="S794" s="5">
        <v>0</v>
      </c>
      <c r="U794" s="5">
        <v>0</v>
      </c>
      <c r="W794" s="5">
        <v>0</v>
      </c>
      <c r="Y794" s="5">
        <v>0</v>
      </c>
      <c r="Z794" s="28">
        <v>3205</v>
      </c>
      <c r="AA794">
        <v>7</v>
      </c>
      <c r="AB794">
        <v>0.84599999999999997</v>
      </c>
      <c r="AC794">
        <v>0.97699999999999998</v>
      </c>
      <c r="AD794">
        <v>0.94299999999999995</v>
      </c>
      <c r="AE794">
        <f>IF(AD794&gt;=0.9,1,0)</f>
        <v>1</v>
      </c>
      <c r="AF794">
        <f>IF(AND(AD794&gt;=0.4,AD794&lt;=0.6),1,0)</f>
        <v>0</v>
      </c>
      <c r="AG794">
        <f>IF(AND(AD794&gt;0.6,AD794&lt;0.9),1,0)</f>
        <v>0</v>
      </c>
      <c r="AH794">
        <f>1-AE794-AF794-AG794</f>
        <v>0</v>
      </c>
      <c r="AI794">
        <f>AE794*B794</f>
        <v>7</v>
      </c>
      <c r="AJ794">
        <f>AF794*B794</f>
        <v>0</v>
      </c>
      <c r="AK794">
        <f>AG794*B794</f>
        <v>0</v>
      </c>
      <c r="AL794">
        <f>AH794*B794</f>
        <v>0</v>
      </c>
      <c r="AM794" s="32">
        <v>2.3170000000000002</v>
      </c>
    </row>
    <row r="795" spans="1:39" x14ac:dyDescent="0.3">
      <c r="A795">
        <v>3226</v>
      </c>
      <c r="B795">
        <v>7</v>
      </c>
      <c r="C795" t="s">
        <v>5727</v>
      </c>
      <c r="D795" t="s">
        <v>11928</v>
      </c>
      <c r="E795">
        <v>37.43</v>
      </c>
      <c r="F795">
        <v>35</v>
      </c>
      <c r="G795">
        <v>45</v>
      </c>
      <c r="H795">
        <v>2010.86</v>
      </c>
      <c r="I795">
        <v>2008</v>
      </c>
      <c r="J795">
        <v>2013</v>
      </c>
      <c r="K795" t="s">
        <v>1534</v>
      </c>
      <c r="L795" t="s">
        <v>11929</v>
      </c>
      <c r="M795" s="15"/>
      <c r="N795" s="7"/>
      <c r="P795" t="s">
        <v>56</v>
      </c>
      <c r="Q795" s="5">
        <v>0.42899999999999999</v>
      </c>
      <c r="R795" t="s">
        <v>57</v>
      </c>
      <c r="S795" s="5">
        <v>0.28599999999999998</v>
      </c>
      <c r="T795" t="s">
        <v>90</v>
      </c>
      <c r="U795" s="5">
        <v>0.14299999999999999</v>
      </c>
      <c r="V795" t="s">
        <v>132</v>
      </c>
      <c r="W795" s="5">
        <v>0.14299999999999999</v>
      </c>
      <c r="Y795" s="5">
        <v>0</v>
      </c>
      <c r="Z795" s="28">
        <v>3226</v>
      </c>
      <c r="AA795">
        <v>7</v>
      </c>
      <c r="AB795">
        <v>0.94399999999999995</v>
      </c>
      <c r="AC795">
        <v>0.97199999999999998</v>
      </c>
      <c r="AD795">
        <v>0.96499999999999997</v>
      </c>
      <c r="AE795">
        <f>IF(AD795&gt;=0.9,1,0)</f>
        <v>1</v>
      </c>
      <c r="AF795">
        <f>IF(AND(AD795&gt;=0.4,AD795&lt;=0.6),1,0)</f>
        <v>0</v>
      </c>
      <c r="AG795">
        <f>IF(AND(AD795&gt;0.6,AD795&lt;0.9),1,0)</f>
        <v>0</v>
      </c>
      <c r="AH795">
        <f>1-AE795-AF795-AG795</f>
        <v>0</v>
      </c>
      <c r="AI795">
        <f>AE795*B795</f>
        <v>7</v>
      </c>
      <c r="AJ795">
        <f>AF795*B795</f>
        <v>0</v>
      </c>
      <c r="AK795">
        <f>AG795*B795</f>
        <v>0</v>
      </c>
      <c r="AL795">
        <f>AH795*B795</f>
        <v>0</v>
      </c>
      <c r="AM795" s="32">
        <v>2.1401428571428571</v>
      </c>
    </row>
    <row r="796" spans="1:39" x14ac:dyDescent="0.3">
      <c r="A796">
        <v>3239</v>
      </c>
      <c r="B796">
        <v>7</v>
      </c>
      <c r="C796" t="s">
        <v>5737</v>
      </c>
      <c r="D796" t="s">
        <v>5738</v>
      </c>
      <c r="E796">
        <v>29.14</v>
      </c>
      <c r="F796">
        <v>27</v>
      </c>
      <c r="G796">
        <v>32</v>
      </c>
      <c r="H796">
        <v>2010.71</v>
      </c>
      <c r="I796">
        <v>2008</v>
      </c>
      <c r="J796">
        <v>2014</v>
      </c>
      <c r="K796" t="s">
        <v>1543</v>
      </c>
      <c r="L796" t="s">
        <v>1544</v>
      </c>
      <c r="M796" s="15"/>
      <c r="N796" s="7"/>
      <c r="P796" t="s">
        <v>56</v>
      </c>
      <c r="Q796" s="5">
        <v>0.57099999999999995</v>
      </c>
      <c r="R796" t="s">
        <v>132</v>
      </c>
      <c r="S796" s="5">
        <v>0.14299999999999999</v>
      </c>
      <c r="T796" t="s">
        <v>4478</v>
      </c>
      <c r="U796" s="5">
        <v>0.14299999999999999</v>
      </c>
      <c r="V796" t="s">
        <v>57</v>
      </c>
      <c r="W796" s="5">
        <v>0.14299999999999999</v>
      </c>
      <c r="Y796" s="5">
        <v>0</v>
      </c>
      <c r="Z796" s="28">
        <v>3239</v>
      </c>
      <c r="AA796">
        <v>7</v>
      </c>
      <c r="AB796">
        <v>0.51900000000000002</v>
      </c>
      <c r="AC796">
        <v>0.93100000000000005</v>
      </c>
      <c r="AD796">
        <v>0.68600000000000005</v>
      </c>
      <c r="AE796">
        <f>IF(AD796&gt;=0.9,1,0)</f>
        <v>0</v>
      </c>
      <c r="AF796">
        <f>IF(AND(AD796&gt;=0.4,AD796&lt;=0.6),1,0)</f>
        <v>0</v>
      </c>
      <c r="AG796">
        <f>IF(AND(AD796&gt;0.6,AD796&lt;0.9),1,0)</f>
        <v>1</v>
      </c>
      <c r="AH796">
        <f>1-AE796-AF796-AG796</f>
        <v>0</v>
      </c>
      <c r="AI796">
        <f>AE796*B796</f>
        <v>0</v>
      </c>
      <c r="AJ796">
        <f>AF796*B796</f>
        <v>0</v>
      </c>
      <c r="AK796">
        <f>AG796*B796</f>
        <v>7</v>
      </c>
      <c r="AL796">
        <f>AH796*B796</f>
        <v>0</v>
      </c>
      <c r="AM796" s="32">
        <v>2.1179999999999999</v>
      </c>
    </row>
    <row r="797" spans="1:39" x14ac:dyDescent="0.3">
      <c r="A797">
        <v>2492</v>
      </c>
      <c r="B797">
        <v>7</v>
      </c>
      <c r="C797" t="s">
        <v>11226</v>
      </c>
      <c r="D797" t="s">
        <v>5315</v>
      </c>
      <c r="E797">
        <v>26.43</v>
      </c>
      <c r="F797">
        <v>24</v>
      </c>
      <c r="G797">
        <v>29</v>
      </c>
      <c r="H797">
        <v>2007.14</v>
      </c>
      <c r="I797">
        <v>2007</v>
      </c>
      <c r="J797">
        <v>2008</v>
      </c>
      <c r="K797" t="s">
        <v>11227</v>
      </c>
      <c r="L797" t="s">
        <v>1278</v>
      </c>
      <c r="M797" s="15"/>
      <c r="N797" s="7"/>
      <c r="P797" t="s">
        <v>5316</v>
      </c>
      <c r="Q797" s="5">
        <v>1</v>
      </c>
      <c r="S797" s="5">
        <v>0</v>
      </c>
      <c r="U797" s="5">
        <v>0</v>
      </c>
      <c r="W797" s="5">
        <v>0</v>
      </c>
      <c r="Y797" s="5">
        <v>0</v>
      </c>
      <c r="Z797" s="28">
        <v>2492</v>
      </c>
      <c r="AA797">
        <v>7</v>
      </c>
      <c r="AB797">
        <v>0.44</v>
      </c>
      <c r="AC797">
        <v>0.85699999999999998</v>
      </c>
      <c r="AD797">
        <v>0.63200000000000001</v>
      </c>
      <c r="AE797">
        <f>IF(AD797&gt;=0.9,1,0)</f>
        <v>0</v>
      </c>
      <c r="AF797">
        <f>IF(AND(AD797&gt;=0.4,AD797&lt;=0.6),1,0)</f>
        <v>0</v>
      </c>
      <c r="AG797">
        <f>IF(AND(AD797&gt;0.6,AD797&lt;0.9),1,0)</f>
        <v>1</v>
      </c>
      <c r="AH797">
        <f>1-AE797-AF797-AG797</f>
        <v>0</v>
      </c>
      <c r="AI797">
        <f>AE797*B797</f>
        <v>0</v>
      </c>
      <c r="AJ797">
        <f>AF797*B797</f>
        <v>0</v>
      </c>
      <c r="AK797">
        <f>AG797*B797</f>
        <v>7</v>
      </c>
      <c r="AL797">
        <f>AH797*B797</f>
        <v>0</v>
      </c>
      <c r="AM797" s="32">
        <v>2.7510000000000003</v>
      </c>
    </row>
    <row r="798" spans="1:39" x14ac:dyDescent="0.3">
      <c r="A798">
        <v>2508</v>
      </c>
      <c r="B798">
        <v>7</v>
      </c>
      <c r="C798" t="s">
        <v>11246</v>
      </c>
      <c r="D798" t="s">
        <v>11247</v>
      </c>
      <c r="E798">
        <v>22</v>
      </c>
      <c r="F798">
        <v>20</v>
      </c>
      <c r="G798">
        <v>24</v>
      </c>
      <c r="H798">
        <v>2008.71</v>
      </c>
      <c r="I798">
        <v>2007</v>
      </c>
      <c r="J798">
        <v>2011</v>
      </c>
      <c r="K798" t="s">
        <v>11248</v>
      </c>
      <c r="L798" t="s">
        <v>11249</v>
      </c>
      <c r="M798" s="15"/>
      <c r="N798" s="7"/>
      <c r="P798" t="s">
        <v>4217</v>
      </c>
      <c r="Q798" s="5">
        <v>0.28599999999999998</v>
      </c>
      <c r="R798" t="s">
        <v>5032</v>
      </c>
      <c r="S798" s="5">
        <v>0.28599999999999998</v>
      </c>
      <c r="T798" t="s">
        <v>7191</v>
      </c>
      <c r="U798" s="5">
        <v>0.14299999999999999</v>
      </c>
      <c r="V798" t="s">
        <v>5329</v>
      </c>
      <c r="W798" s="5">
        <v>0.14299999999999999</v>
      </c>
      <c r="X798" t="s">
        <v>4971</v>
      </c>
      <c r="Y798" s="5">
        <v>0.14299999999999999</v>
      </c>
      <c r="Z798" s="28">
        <v>2508</v>
      </c>
      <c r="AA798">
        <v>7</v>
      </c>
      <c r="AB798">
        <v>0.33300000000000002</v>
      </c>
      <c r="AC798">
        <v>0.63200000000000001</v>
      </c>
      <c r="AD798">
        <v>0.47099999999999997</v>
      </c>
      <c r="AE798">
        <f>IF(AD798&gt;=0.9,1,0)</f>
        <v>0</v>
      </c>
      <c r="AF798">
        <f>IF(AND(AD798&gt;=0.4,AD798&lt;=0.6),1,0)</f>
        <v>1</v>
      </c>
      <c r="AG798">
        <f>IF(AND(AD798&gt;0.6,AD798&lt;0.9),1,0)</f>
        <v>0</v>
      </c>
      <c r="AH798">
        <f>1-AE798-AF798-AG798</f>
        <v>0</v>
      </c>
      <c r="AI798">
        <f>AE798*B798</f>
        <v>0</v>
      </c>
      <c r="AJ798">
        <f>AF798*B798</f>
        <v>7</v>
      </c>
      <c r="AK798">
        <f>AG798*B798</f>
        <v>0</v>
      </c>
      <c r="AL798">
        <f>AH798*B798</f>
        <v>0</v>
      </c>
      <c r="AM798" s="32">
        <v>2.777857142857143</v>
      </c>
    </row>
    <row r="799" spans="1:39" x14ac:dyDescent="0.3">
      <c r="A799">
        <v>2521</v>
      </c>
      <c r="B799">
        <v>7</v>
      </c>
      <c r="C799" t="s">
        <v>11262</v>
      </c>
      <c r="D799" t="s">
        <v>11263</v>
      </c>
      <c r="E799">
        <v>36.57</v>
      </c>
      <c r="F799">
        <v>35</v>
      </c>
      <c r="G799">
        <v>38</v>
      </c>
      <c r="H799">
        <v>2007.57</v>
      </c>
      <c r="I799">
        <v>2007</v>
      </c>
      <c r="J799">
        <v>2008</v>
      </c>
      <c r="K799" t="s">
        <v>11264</v>
      </c>
      <c r="L799" t="s">
        <v>11265</v>
      </c>
      <c r="M799" s="15"/>
      <c r="N799" s="7"/>
      <c r="P799" t="s">
        <v>4270</v>
      </c>
      <c r="Q799" s="5">
        <v>0.42899999999999999</v>
      </c>
      <c r="R799" t="s">
        <v>3800</v>
      </c>
      <c r="S799" s="5">
        <v>0.28599999999999998</v>
      </c>
      <c r="T799" t="s">
        <v>3936</v>
      </c>
      <c r="U799" s="5">
        <v>0.14299999999999999</v>
      </c>
      <c r="V799" t="s">
        <v>3983</v>
      </c>
      <c r="W799" s="5">
        <v>0.14299999999999999</v>
      </c>
      <c r="Y799" s="5">
        <v>0</v>
      </c>
      <c r="Z799" s="28">
        <v>2521</v>
      </c>
      <c r="AA799">
        <v>7</v>
      </c>
      <c r="AB799">
        <v>0.38200000000000001</v>
      </c>
      <c r="AC799">
        <v>0.52900000000000003</v>
      </c>
      <c r="AD799">
        <v>0.46600000000000003</v>
      </c>
      <c r="AE799">
        <f>IF(AD799&gt;=0.9,1,0)</f>
        <v>0</v>
      </c>
      <c r="AF799">
        <f>IF(AND(AD799&gt;=0.4,AD799&lt;=0.6),1,0)</f>
        <v>1</v>
      </c>
      <c r="AG799">
        <f>IF(AND(AD799&gt;0.6,AD799&lt;0.9),1,0)</f>
        <v>0</v>
      </c>
      <c r="AH799">
        <f>1-AE799-AF799-AG799</f>
        <v>0</v>
      </c>
      <c r="AI799">
        <f>AE799*B799</f>
        <v>0</v>
      </c>
      <c r="AJ799">
        <f>AF799*B799</f>
        <v>7</v>
      </c>
      <c r="AK799">
        <f>AG799*B799</f>
        <v>0</v>
      </c>
      <c r="AL799">
        <f>AH799*B799</f>
        <v>0</v>
      </c>
      <c r="AM799" s="32">
        <v>2.7429999999999999</v>
      </c>
    </row>
    <row r="800" spans="1:39" x14ac:dyDescent="0.3">
      <c r="A800">
        <v>2546</v>
      </c>
      <c r="B800">
        <v>7</v>
      </c>
      <c r="C800" t="s">
        <v>11291</v>
      </c>
      <c r="D800" t="s">
        <v>5364</v>
      </c>
      <c r="E800">
        <v>33.71</v>
      </c>
      <c r="F800">
        <v>31</v>
      </c>
      <c r="G800">
        <v>35</v>
      </c>
      <c r="H800">
        <v>2008.29</v>
      </c>
      <c r="I800">
        <v>2007</v>
      </c>
      <c r="J800">
        <v>2013</v>
      </c>
      <c r="K800" t="s">
        <v>11292</v>
      </c>
      <c r="L800" t="s">
        <v>1294</v>
      </c>
      <c r="M800" s="15"/>
      <c r="N800" s="7"/>
      <c r="P800" t="s">
        <v>4417</v>
      </c>
      <c r="Q800" s="5">
        <v>0.28599999999999998</v>
      </c>
      <c r="R800" t="s">
        <v>5365</v>
      </c>
      <c r="S800" s="5">
        <v>0.14299999999999999</v>
      </c>
      <c r="T800" t="s">
        <v>3809</v>
      </c>
      <c r="U800" s="5">
        <v>0.14299999999999999</v>
      </c>
      <c r="V800" t="s">
        <v>4351</v>
      </c>
      <c r="W800" s="5">
        <v>0.14299999999999999</v>
      </c>
      <c r="X800" t="s">
        <v>5366</v>
      </c>
      <c r="Y800" s="5">
        <v>0.14299999999999999</v>
      </c>
      <c r="Z800" s="28">
        <v>2546</v>
      </c>
      <c r="AA800">
        <v>7</v>
      </c>
      <c r="AB800">
        <v>0.47099999999999997</v>
      </c>
      <c r="AC800">
        <v>0.55900000000000005</v>
      </c>
      <c r="AD800">
        <v>0.51100000000000001</v>
      </c>
      <c r="AE800">
        <f>IF(AD800&gt;=0.9,1,0)</f>
        <v>0</v>
      </c>
      <c r="AF800">
        <f>IF(AND(AD800&gt;=0.4,AD800&lt;=0.6),1,0)</f>
        <v>1</v>
      </c>
      <c r="AG800">
        <f>IF(AND(AD800&gt;0.6,AD800&lt;0.9),1,0)</f>
        <v>0</v>
      </c>
      <c r="AH800">
        <f>1-AE800-AF800-AG800</f>
        <v>0</v>
      </c>
      <c r="AI800">
        <f>AE800*B800</f>
        <v>0</v>
      </c>
      <c r="AJ800">
        <f>AF800*B800</f>
        <v>7</v>
      </c>
      <c r="AK800">
        <f>AG800*B800</f>
        <v>0</v>
      </c>
      <c r="AL800">
        <f>AH800*B800</f>
        <v>0</v>
      </c>
      <c r="AM800" s="32">
        <v>2.5542857142857143</v>
      </c>
    </row>
    <row r="801" spans="1:39" x14ac:dyDescent="0.3">
      <c r="A801">
        <v>2561</v>
      </c>
      <c r="B801">
        <v>7</v>
      </c>
      <c r="C801" t="s">
        <v>5374</v>
      </c>
      <c r="D801" t="s">
        <v>5375</v>
      </c>
      <c r="E801">
        <v>27.86</v>
      </c>
      <c r="F801">
        <v>24</v>
      </c>
      <c r="G801">
        <v>32</v>
      </c>
      <c r="H801">
        <v>2009.14</v>
      </c>
      <c r="I801">
        <v>2007</v>
      </c>
      <c r="J801">
        <v>2012</v>
      </c>
      <c r="K801" t="s">
        <v>1299</v>
      </c>
      <c r="L801" t="s">
        <v>1300</v>
      </c>
      <c r="M801" s="15"/>
      <c r="N801" s="7"/>
      <c r="P801" t="s">
        <v>4833</v>
      </c>
      <c r="Q801" s="5">
        <v>0.14299999999999999</v>
      </c>
      <c r="R801" t="s">
        <v>3809</v>
      </c>
      <c r="S801" s="5">
        <v>0.14299999999999999</v>
      </c>
      <c r="T801" t="s">
        <v>4213</v>
      </c>
      <c r="U801" s="5">
        <v>0.14299999999999999</v>
      </c>
      <c r="V801" t="s">
        <v>4966</v>
      </c>
      <c r="W801" s="5">
        <v>0.14299999999999999</v>
      </c>
      <c r="X801" t="s">
        <v>4351</v>
      </c>
      <c r="Y801" s="5">
        <v>0.14299999999999999</v>
      </c>
      <c r="Z801" s="28">
        <v>2561</v>
      </c>
      <c r="AA801">
        <v>7</v>
      </c>
      <c r="AB801">
        <v>0.44400000000000001</v>
      </c>
      <c r="AC801">
        <v>0.57099999999999995</v>
      </c>
      <c r="AD801">
        <v>0.49299999999999999</v>
      </c>
      <c r="AE801">
        <f>IF(AD801&gt;=0.9,1,0)</f>
        <v>0</v>
      </c>
      <c r="AF801">
        <f>IF(AND(AD801&gt;=0.4,AD801&lt;=0.6),1,0)</f>
        <v>1</v>
      </c>
      <c r="AG801">
        <f>IF(AND(AD801&gt;0.6,AD801&lt;0.9),1,0)</f>
        <v>0</v>
      </c>
      <c r="AH801">
        <f>1-AE801-AF801-AG801</f>
        <v>0</v>
      </c>
      <c r="AI801">
        <f>AE801*B801</f>
        <v>0</v>
      </c>
      <c r="AJ801">
        <f>AF801*B801</f>
        <v>7</v>
      </c>
      <c r="AK801">
        <f>AG801*B801</f>
        <v>0</v>
      </c>
      <c r="AL801">
        <f>AH801*B801</f>
        <v>0</v>
      </c>
      <c r="AM801" s="32">
        <v>2.6561428571428571</v>
      </c>
    </row>
    <row r="802" spans="1:39" x14ac:dyDescent="0.3">
      <c r="A802">
        <v>2573</v>
      </c>
      <c r="B802">
        <v>7</v>
      </c>
      <c r="C802" t="s">
        <v>5376</v>
      </c>
      <c r="D802" t="s">
        <v>5377</v>
      </c>
      <c r="E802">
        <v>29.57</v>
      </c>
      <c r="F802">
        <v>22</v>
      </c>
      <c r="G802">
        <v>37</v>
      </c>
      <c r="H802">
        <v>2008.29</v>
      </c>
      <c r="I802">
        <v>2007</v>
      </c>
      <c r="J802">
        <v>2010</v>
      </c>
      <c r="K802" t="s">
        <v>1301</v>
      </c>
      <c r="L802" t="s">
        <v>1302</v>
      </c>
      <c r="M802" s="15"/>
      <c r="N802" s="7"/>
      <c r="P802" t="s">
        <v>54</v>
      </c>
      <c r="Q802" s="5">
        <v>0.71399999999999997</v>
      </c>
      <c r="R802" t="s">
        <v>57</v>
      </c>
      <c r="S802" s="5">
        <v>0.28599999999999998</v>
      </c>
      <c r="U802" s="5">
        <v>0</v>
      </c>
      <c r="W802" s="5">
        <v>0</v>
      </c>
      <c r="Y802" s="5">
        <v>0</v>
      </c>
      <c r="Z802" s="28">
        <v>2573</v>
      </c>
      <c r="AA802">
        <v>7</v>
      </c>
      <c r="AB802">
        <v>0.37</v>
      </c>
      <c r="AC802">
        <v>0.57099999999999995</v>
      </c>
      <c r="AD802">
        <v>0.47599999999999998</v>
      </c>
      <c r="AE802">
        <f>IF(AD802&gt;=0.9,1,0)</f>
        <v>0</v>
      </c>
      <c r="AF802">
        <f>IF(AND(AD802&gt;=0.4,AD802&lt;=0.6),1,0)</f>
        <v>1</v>
      </c>
      <c r="AG802">
        <f>IF(AND(AD802&gt;0.6,AD802&lt;0.9),1,0)</f>
        <v>0</v>
      </c>
      <c r="AH802">
        <f>1-AE802-AF802-AG802</f>
        <v>0</v>
      </c>
      <c r="AI802">
        <f>AE802*B802</f>
        <v>0</v>
      </c>
      <c r="AJ802">
        <f>AF802*B802</f>
        <v>7</v>
      </c>
      <c r="AK802">
        <f>AG802*B802</f>
        <v>0</v>
      </c>
      <c r="AL802">
        <f>AH802*B802</f>
        <v>0</v>
      </c>
      <c r="AM802" s="32">
        <v>2.3238571428571428</v>
      </c>
    </row>
    <row r="803" spans="1:39" x14ac:dyDescent="0.3">
      <c r="A803">
        <v>2701</v>
      </c>
      <c r="B803">
        <v>7</v>
      </c>
      <c r="C803" t="s">
        <v>11407</v>
      </c>
      <c r="D803" t="s">
        <v>11408</v>
      </c>
      <c r="E803">
        <v>22.71</v>
      </c>
      <c r="F803">
        <v>21</v>
      </c>
      <c r="G803">
        <v>25</v>
      </c>
      <c r="H803">
        <v>2007</v>
      </c>
      <c r="I803">
        <v>2007</v>
      </c>
      <c r="J803">
        <v>2007</v>
      </c>
      <c r="K803" t="s">
        <v>11409</v>
      </c>
      <c r="L803" t="s">
        <v>11410</v>
      </c>
      <c r="M803" s="15"/>
      <c r="N803" s="7"/>
      <c r="P803" t="s">
        <v>11411</v>
      </c>
      <c r="Q803" s="5">
        <v>1</v>
      </c>
      <c r="S803" s="5">
        <v>0</v>
      </c>
      <c r="U803" s="5">
        <v>0</v>
      </c>
      <c r="W803" s="5">
        <v>0</v>
      </c>
      <c r="Y803" s="5">
        <v>0</v>
      </c>
      <c r="Z803" s="28">
        <v>2701</v>
      </c>
      <c r="AA803">
        <v>7</v>
      </c>
      <c r="AB803">
        <v>0.38100000000000001</v>
      </c>
      <c r="AC803">
        <v>0.55000000000000004</v>
      </c>
      <c r="AD803">
        <v>0.46700000000000003</v>
      </c>
      <c r="AE803">
        <f>IF(AD803&gt;=0.9,1,0)</f>
        <v>0</v>
      </c>
      <c r="AF803">
        <f>IF(AND(AD803&gt;=0.4,AD803&lt;=0.6),1,0)</f>
        <v>1</v>
      </c>
      <c r="AG803">
        <f>IF(AND(AD803&gt;0.6,AD803&lt;0.9),1,0)</f>
        <v>0</v>
      </c>
      <c r="AH803">
        <f>1-AE803-AF803-AG803</f>
        <v>0</v>
      </c>
      <c r="AI803">
        <f>AE803*B803</f>
        <v>0</v>
      </c>
      <c r="AJ803">
        <f>AF803*B803</f>
        <v>7</v>
      </c>
      <c r="AK803">
        <f>AG803*B803</f>
        <v>0</v>
      </c>
      <c r="AL803">
        <f>AH803*B803</f>
        <v>0</v>
      </c>
      <c r="AM803" s="32">
        <v>2.6</v>
      </c>
    </row>
    <row r="804" spans="1:39" x14ac:dyDescent="0.3">
      <c r="A804">
        <v>2709</v>
      </c>
      <c r="B804">
        <v>7</v>
      </c>
      <c r="C804" t="s">
        <v>5455</v>
      </c>
      <c r="D804" t="s">
        <v>5456</v>
      </c>
      <c r="E804">
        <v>43</v>
      </c>
      <c r="F804">
        <v>37</v>
      </c>
      <c r="G804">
        <v>54</v>
      </c>
      <c r="H804">
        <v>2010.86</v>
      </c>
      <c r="I804">
        <v>2007</v>
      </c>
      <c r="J804">
        <v>2017</v>
      </c>
      <c r="K804" t="s">
        <v>1347</v>
      </c>
      <c r="L804" t="s">
        <v>1348</v>
      </c>
      <c r="M804" s="15"/>
      <c r="N804" s="7"/>
      <c r="P804" t="s">
        <v>5004</v>
      </c>
      <c r="Q804" s="5">
        <v>0.57099999999999995</v>
      </c>
      <c r="R804" t="s">
        <v>4585</v>
      </c>
      <c r="S804" s="5">
        <v>0.14299999999999999</v>
      </c>
      <c r="T804" t="s">
        <v>5438</v>
      </c>
      <c r="U804" s="5">
        <v>0.14299999999999999</v>
      </c>
      <c r="V804" t="s">
        <v>5457</v>
      </c>
      <c r="W804" s="5">
        <v>0.14299999999999999</v>
      </c>
      <c r="Y804" s="5">
        <v>0</v>
      </c>
      <c r="Z804" s="28">
        <v>2709</v>
      </c>
      <c r="AA804">
        <v>7</v>
      </c>
      <c r="AB804">
        <v>0.47199999999999998</v>
      </c>
      <c r="AC804">
        <v>0.61</v>
      </c>
      <c r="AD804">
        <v>0.54800000000000004</v>
      </c>
      <c r="AE804">
        <f>IF(AD804&gt;=0.9,1,0)</f>
        <v>0</v>
      </c>
      <c r="AF804">
        <f>IF(AND(AD804&gt;=0.4,AD804&lt;=0.6),1,0)</f>
        <v>1</v>
      </c>
      <c r="AG804">
        <f>IF(AND(AD804&gt;0.6,AD804&lt;0.9),1,0)</f>
        <v>0</v>
      </c>
      <c r="AH804">
        <f>1-AE804-AF804-AG804</f>
        <v>0</v>
      </c>
      <c r="AI804">
        <f>AE804*B804</f>
        <v>0</v>
      </c>
      <c r="AJ804">
        <f>AF804*B804</f>
        <v>7</v>
      </c>
      <c r="AK804">
        <f>AG804*B804</f>
        <v>0</v>
      </c>
      <c r="AL804">
        <f>AH804*B804</f>
        <v>0</v>
      </c>
      <c r="AM804" s="32">
        <v>2.141</v>
      </c>
    </row>
    <row r="805" spans="1:39" x14ac:dyDescent="0.3">
      <c r="A805">
        <v>2745</v>
      </c>
      <c r="B805">
        <v>7</v>
      </c>
      <c r="C805" t="s">
        <v>11444</v>
      </c>
      <c r="D805" t="s">
        <v>5931</v>
      </c>
      <c r="E805">
        <v>26.43</v>
      </c>
      <c r="F805">
        <v>22</v>
      </c>
      <c r="G805">
        <v>33</v>
      </c>
      <c r="H805">
        <v>2010</v>
      </c>
      <c r="I805">
        <v>2007</v>
      </c>
      <c r="J805">
        <v>2014</v>
      </c>
      <c r="K805" t="s">
        <v>11445</v>
      </c>
      <c r="L805" t="s">
        <v>1656</v>
      </c>
      <c r="M805" s="15"/>
      <c r="N805" s="7"/>
      <c r="P805" t="s">
        <v>4740</v>
      </c>
      <c r="Q805" s="5">
        <v>0.42899999999999999</v>
      </c>
      <c r="R805" t="s">
        <v>5933</v>
      </c>
      <c r="S805" s="5">
        <v>0.28599999999999998</v>
      </c>
      <c r="T805" t="s">
        <v>11237</v>
      </c>
      <c r="U805" s="5">
        <v>0.14299999999999999</v>
      </c>
      <c r="V805" t="s">
        <v>5932</v>
      </c>
      <c r="W805" s="5">
        <v>0.14299999999999999</v>
      </c>
      <c r="Y805" s="5">
        <v>0</v>
      </c>
      <c r="Z805" s="28">
        <v>2745</v>
      </c>
      <c r="AA805">
        <v>7</v>
      </c>
      <c r="AB805">
        <v>0.39100000000000001</v>
      </c>
      <c r="AC805">
        <v>0.59399999999999997</v>
      </c>
      <c r="AD805">
        <v>0.48299999999999998</v>
      </c>
      <c r="AE805">
        <f>IF(AD805&gt;=0.9,1,0)</f>
        <v>0</v>
      </c>
      <c r="AF805">
        <f>IF(AND(AD805&gt;=0.4,AD805&lt;=0.6),1,0)</f>
        <v>1</v>
      </c>
      <c r="AG805">
        <f>IF(AND(AD805&gt;0.6,AD805&lt;0.9),1,0)</f>
        <v>0</v>
      </c>
      <c r="AH805">
        <f>1-AE805-AF805-AG805</f>
        <v>0</v>
      </c>
      <c r="AI805">
        <f>AE805*B805</f>
        <v>0</v>
      </c>
      <c r="AJ805">
        <f>AF805*B805</f>
        <v>7</v>
      </c>
      <c r="AK805">
        <f>AG805*B805</f>
        <v>0</v>
      </c>
      <c r="AL805">
        <f>AH805*B805</f>
        <v>0</v>
      </c>
      <c r="AM805" s="32">
        <v>2.0468571428571427</v>
      </c>
    </row>
    <row r="806" spans="1:39" x14ac:dyDescent="0.3">
      <c r="A806">
        <v>2751</v>
      </c>
      <c r="B806">
        <v>7</v>
      </c>
      <c r="C806" t="s">
        <v>11450</v>
      </c>
      <c r="D806" t="s">
        <v>11451</v>
      </c>
      <c r="E806">
        <v>24</v>
      </c>
      <c r="F806">
        <v>24</v>
      </c>
      <c r="G806">
        <v>24</v>
      </c>
      <c r="H806">
        <v>2007</v>
      </c>
      <c r="I806">
        <v>2007</v>
      </c>
      <c r="J806">
        <v>2007</v>
      </c>
      <c r="K806" t="s">
        <v>11452</v>
      </c>
      <c r="L806" t="s">
        <v>11453</v>
      </c>
      <c r="M806" s="15"/>
      <c r="N806" s="7"/>
      <c r="P806" t="s">
        <v>7002</v>
      </c>
      <c r="Q806" s="5">
        <v>1</v>
      </c>
      <c r="S806" s="5">
        <v>0</v>
      </c>
      <c r="U806" s="5">
        <v>0</v>
      </c>
      <c r="W806" s="5">
        <v>0</v>
      </c>
      <c r="Y806" s="5">
        <v>0</v>
      </c>
      <c r="Z806" s="28">
        <v>2751</v>
      </c>
      <c r="AA806">
        <v>7</v>
      </c>
      <c r="AB806">
        <v>0.435</v>
      </c>
      <c r="AC806">
        <v>0.52200000000000002</v>
      </c>
      <c r="AD806">
        <v>0.46600000000000003</v>
      </c>
      <c r="AE806">
        <f>IF(AD806&gt;=0.9,1,0)</f>
        <v>0</v>
      </c>
      <c r="AF806">
        <f>IF(AND(AD806&gt;=0.4,AD806&lt;=0.6),1,0)</f>
        <v>1</v>
      </c>
      <c r="AG806">
        <f>IF(AND(AD806&gt;0.6,AD806&lt;0.9),1,0)</f>
        <v>0</v>
      </c>
      <c r="AH806">
        <f>1-AE806-AF806-AG806</f>
        <v>0</v>
      </c>
      <c r="AI806">
        <f>AE806*B806</f>
        <v>0</v>
      </c>
      <c r="AJ806">
        <f>AF806*B806</f>
        <v>7</v>
      </c>
      <c r="AK806">
        <f>AG806*B806</f>
        <v>0</v>
      </c>
      <c r="AL806">
        <f>AH806*B806</f>
        <v>0</v>
      </c>
      <c r="AM806" s="32">
        <v>2.8320000000000003</v>
      </c>
    </row>
    <row r="807" spans="1:39" x14ac:dyDescent="0.3">
      <c r="A807">
        <v>2380</v>
      </c>
      <c r="B807">
        <v>7</v>
      </c>
      <c r="C807" t="s">
        <v>5234</v>
      </c>
      <c r="D807" t="s">
        <v>5235</v>
      </c>
      <c r="E807">
        <v>48.57</v>
      </c>
      <c r="F807">
        <v>43</v>
      </c>
      <c r="G807">
        <v>52</v>
      </c>
      <c r="H807">
        <v>2010.29</v>
      </c>
      <c r="I807">
        <v>2006</v>
      </c>
      <c r="J807">
        <v>2018</v>
      </c>
      <c r="K807" t="s">
        <v>1218</v>
      </c>
      <c r="L807" t="s">
        <v>1219</v>
      </c>
      <c r="M807" s="15"/>
      <c r="N807" s="7"/>
      <c r="P807" t="s">
        <v>5236</v>
      </c>
      <c r="Q807" s="5">
        <v>0.14299999999999999</v>
      </c>
      <c r="R807" t="s">
        <v>5237</v>
      </c>
      <c r="S807" s="5">
        <v>0.14299999999999999</v>
      </c>
      <c r="T807" t="s">
        <v>5238</v>
      </c>
      <c r="U807" s="5">
        <v>0.14299999999999999</v>
      </c>
      <c r="V807" t="s">
        <v>5239</v>
      </c>
      <c r="W807" s="5">
        <v>0.14299999999999999</v>
      </c>
      <c r="X807" t="s">
        <v>4729</v>
      </c>
      <c r="Y807" s="5">
        <v>0.14299999999999999</v>
      </c>
      <c r="Z807" s="28">
        <v>2380</v>
      </c>
      <c r="AA807">
        <v>7</v>
      </c>
      <c r="AB807">
        <v>0.83299999999999996</v>
      </c>
      <c r="AC807">
        <v>0.94099999999999995</v>
      </c>
      <c r="AD807">
        <v>0.89400000000000002</v>
      </c>
      <c r="AE807">
        <f>IF(AD807&gt;=0.9,1,0)</f>
        <v>0</v>
      </c>
      <c r="AF807">
        <f>IF(AND(AD807&gt;=0.4,AD807&lt;=0.6),1,0)</f>
        <v>0</v>
      </c>
      <c r="AG807">
        <f>IF(AND(AD807&gt;0.6,AD807&lt;0.9),1,0)</f>
        <v>1</v>
      </c>
      <c r="AH807">
        <f>1-AE807-AF807-AG807</f>
        <v>0</v>
      </c>
      <c r="AI807">
        <f>AE807*B807</f>
        <v>0</v>
      </c>
      <c r="AJ807">
        <f>AF807*B807</f>
        <v>0</v>
      </c>
      <c r="AK807">
        <f>AG807*B807</f>
        <v>7</v>
      </c>
      <c r="AL807">
        <f>AH807*B807</f>
        <v>0</v>
      </c>
      <c r="AM807" s="32">
        <v>1.9977142857142858</v>
      </c>
    </row>
    <row r="808" spans="1:39" x14ac:dyDescent="0.3">
      <c r="A808">
        <v>2381</v>
      </c>
      <c r="B808">
        <v>7</v>
      </c>
      <c r="C808" t="s">
        <v>5240</v>
      </c>
      <c r="D808" t="s">
        <v>5241</v>
      </c>
      <c r="E808">
        <v>39.86</v>
      </c>
      <c r="F808">
        <v>38</v>
      </c>
      <c r="G808">
        <v>43</v>
      </c>
      <c r="H808">
        <v>2009.43</v>
      </c>
      <c r="I808">
        <v>2006</v>
      </c>
      <c r="J808">
        <v>2017</v>
      </c>
      <c r="K808" t="s">
        <v>1220</v>
      </c>
      <c r="L808" t="s">
        <v>1221</v>
      </c>
      <c r="M808" s="15"/>
      <c r="N808" s="7"/>
      <c r="P808" t="s">
        <v>3826</v>
      </c>
      <c r="Q808" s="5">
        <v>0.42899999999999999</v>
      </c>
      <c r="R808" t="s">
        <v>4384</v>
      </c>
      <c r="S808" s="5">
        <v>0.14299999999999999</v>
      </c>
      <c r="T808" t="s">
        <v>138</v>
      </c>
      <c r="U808" s="5">
        <v>0.14299999999999999</v>
      </c>
      <c r="V808" t="s">
        <v>3971</v>
      </c>
      <c r="W808" s="5">
        <v>0.14299999999999999</v>
      </c>
      <c r="X808" t="s">
        <v>5242</v>
      </c>
      <c r="Y808" s="5">
        <v>0.14299999999999999</v>
      </c>
      <c r="Z808" s="28">
        <v>2381</v>
      </c>
      <c r="AA808">
        <v>7</v>
      </c>
      <c r="AB808">
        <v>0.52600000000000002</v>
      </c>
      <c r="AC808">
        <v>0.60499999999999998</v>
      </c>
      <c r="AD808">
        <v>0.57699999999999996</v>
      </c>
      <c r="AE808">
        <f>IF(AD808&gt;=0.9,1,0)</f>
        <v>0</v>
      </c>
      <c r="AF808">
        <f>IF(AND(AD808&gt;=0.4,AD808&lt;=0.6),1,0)</f>
        <v>1</v>
      </c>
      <c r="AG808">
        <f>IF(AND(AD808&gt;0.6,AD808&lt;0.9),1,0)</f>
        <v>0</v>
      </c>
      <c r="AH808">
        <f>1-AE808-AF808-AG808</f>
        <v>0</v>
      </c>
      <c r="AI808">
        <f>AE808*B808</f>
        <v>0</v>
      </c>
      <c r="AJ808">
        <f>AF808*B808</f>
        <v>7</v>
      </c>
      <c r="AK808">
        <f>AG808*B808</f>
        <v>0</v>
      </c>
      <c r="AL808">
        <f>AH808*B808</f>
        <v>0</v>
      </c>
      <c r="AM808" s="32">
        <v>2.261857142857143</v>
      </c>
    </row>
    <row r="809" spans="1:39" x14ac:dyDescent="0.3">
      <c r="A809">
        <v>2408</v>
      </c>
      <c r="B809">
        <v>7</v>
      </c>
      <c r="C809" t="s">
        <v>5267</v>
      </c>
      <c r="D809" t="s">
        <v>11162</v>
      </c>
      <c r="E809">
        <v>41.57</v>
      </c>
      <c r="F809">
        <v>39</v>
      </c>
      <c r="G809">
        <v>44</v>
      </c>
      <c r="H809">
        <v>2008.43</v>
      </c>
      <c r="I809">
        <v>2006</v>
      </c>
      <c r="J809">
        <v>2010</v>
      </c>
      <c r="K809" t="s">
        <v>1237</v>
      </c>
      <c r="L809" t="s">
        <v>11163</v>
      </c>
      <c r="M809" s="15"/>
      <c r="N809" s="7"/>
      <c r="P809" t="s">
        <v>3856</v>
      </c>
      <c r="Q809" s="5">
        <v>0.42899999999999999</v>
      </c>
      <c r="R809" t="s">
        <v>132</v>
      </c>
      <c r="S809" s="5">
        <v>0.28599999999999998</v>
      </c>
      <c r="T809" t="s">
        <v>90</v>
      </c>
      <c r="U809" s="5">
        <v>0.14299999999999999</v>
      </c>
      <c r="V809" t="s">
        <v>3781</v>
      </c>
      <c r="W809" s="5">
        <v>0.14299999999999999</v>
      </c>
      <c r="Y809" s="5">
        <v>0</v>
      </c>
      <c r="Z809" s="28">
        <v>2408</v>
      </c>
      <c r="AA809">
        <v>7</v>
      </c>
      <c r="AB809">
        <v>0.78</v>
      </c>
      <c r="AC809">
        <v>0.95299999999999996</v>
      </c>
      <c r="AD809">
        <v>0.85499999999999998</v>
      </c>
      <c r="AE809">
        <f>IF(AD809&gt;=0.9,1,0)</f>
        <v>0</v>
      </c>
      <c r="AF809">
        <f>IF(AND(AD809&gt;=0.4,AD809&lt;=0.6),1,0)</f>
        <v>0</v>
      </c>
      <c r="AG809">
        <f>IF(AND(AD809&gt;0.6,AD809&lt;0.9),1,0)</f>
        <v>1</v>
      </c>
      <c r="AH809">
        <f>1-AE809-AF809-AG809</f>
        <v>0</v>
      </c>
      <c r="AI809">
        <f>AE809*B809</f>
        <v>0</v>
      </c>
      <c r="AJ809">
        <f>AF809*B809</f>
        <v>0</v>
      </c>
      <c r="AK809">
        <f>AG809*B809</f>
        <v>7</v>
      </c>
      <c r="AL809">
        <f>AH809*B809</f>
        <v>0</v>
      </c>
      <c r="AM809" s="32">
        <v>2.294285714285714</v>
      </c>
    </row>
    <row r="810" spans="1:39" x14ac:dyDescent="0.3">
      <c r="A810">
        <v>2430</v>
      </c>
      <c r="B810">
        <v>7</v>
      </c>
      <c r="C810" t="s">
        <v>5277</v>
      </c>
      <c r="D810" t="s">
        <v>11179</v>
      </c>
      <c r="E810">
        <v>92.57</v>
      </c>
      <c r="F810">
        <v>89</v>
      </c>
      <c r="G810">
        <v>98</v>
      </c>
      <c r="H810">
        <v>2007.86</v>
      </c>
      <c r="I810">
        <v>2006</v>
      </c>
      <c r="J810">
        <v>2010</v>
      </c>
      <c r="K810" t="s">
        <v>1246</v>
      </c>
      <c r="L810" t="s">
        <v>11180</v>
      </c>
      <c r="M810" s="15"/>
      <c r="N810" s="7"/>
      <c r="P810" t="s">
        <v>103</v>
      </c>
      <c r="Q810" s="5">
        <v>0.57099999999999995</v>
      </c>
      <c r="R810" t="s">
        <v>86</v>
      </c>
      <c r="S810" s="5">
        <v>0.28599999999999998</v>
      </c>
      <c r="T810" t="s">
        <v>3739</v>
      </c>
      <c r="U810" s="5">
        <v>0.14299999999999999</v>
      </c>
      <c r="W810" s="5">
        <v>0</v>
      </c>
      <c r="Y810" s="5">
        <v>0</v>
      </c>
      <c r="Z810" s="28">
        <v>2430</v>
      </c>
      <c r="AA810">
        <v>7</v>
      </c>
      <c r="AB810">
        <v>0.94399999999999995</v>
      </c>
      <c r="AC810">
        <v>0.98899999999999999</v>
      </c>
      <c r="AD810">
        <v>0.96899999999999997</v>
      </c>
      <c r="AE810">
        <f>IF(AD810&gt;=0.9,1,0)</f>
        <v>1</v>
      </c>
      <c r="AF810">
        <f>IF(AND(AD810&gt;=0.4,AD810&lt;=0.6),1,0)</f>
        <v>0</v>
      </c>
      <c r="AG810">
        <f>IF(AND(AD810&gt;0.6,AD810&lt;0.9),1,0)</f>
        <v>0</v>
      </c>
      <c r="AH810">
        <f>1-AE810-AF810-AG810</f>
        <v>0</v>
      </c>
      <c r="AI810">
        <f>AE810*B810</f>
        <v>7</v>
      </c>
      <c r="AJ810">
        <f>AF810*B810</f>
        <v>0</v>
      </c>
      <c r="AK810">
        <f>AG810*B810</f>
        <v>0</v>
      </c>
      <c r="AL810">
        <f>AH810*B810</f>
        <v>0</v>
      </c>
      <c r="AM810" s="32">
        <v>2.3565714285714283</v>
      </c>
    </row>
    <row r="811" spans="1:39" x14ac:dyDescent="0.3">
      <c r="A811">
        <v>1923</v>
      </c>
      <c r="B811">
        <v>7</v>
      </c>
      <c r="C811" t="s">
        <v>4937</v>
      </c>
      <c r="D811" t="s">
        <v>4938</v>
      </c>
      <c r="E811">
        <v>38.86</v>
      </c>
      <c r="F811">
        <v>35</v>
      </c>
      <c r="G811">
        <v>44</v>
      </c>
      <c r="H811">
        <v>2006.43</v>
      </c>
      <c r="I811">
        <v>2005</v>
      </c>
      <c r="J811">
        <v>2008</v>
      </c>
      <c r="K811" t="s">
        <v>1061</v>
      </c>
      <c r="L811" t="s">
        <v>1062</v>
      </c>
      <c r="M811" s="15"/>
      <c r="N811" s="7"/>
      <c r="P811" t="s">
        <v>4939</v>
      </c>
      <c r="Q811" s="5">
        <v>0.42899999999999999</v>
      </c>
      <c r="R811" t="s">
        <v>13</v>
      </c>
      <c r="S811" s="5">
        <v>0.28599999999999998</v>
      </c>
      <c r="T811" t="s">
        <v>77</v>
      </c>
      <c r="U811" s="5">
        <v>0.28599999999999998</v>
      </c>
      <c r="W811" s="5">
        <v>0</v>
      </c>
      <c r="Y811" s="5">
        <v>0</v>
      </c>
      <c r="Z811" s="28">
        <v>1923</v>
      </c>
      <c r="AA811">
        <v>7</v>
      </c>
      <c r="AB811">
        <v>0.74299999999999999</v>
      </c>
      <c r="AC811">
        <v>0.97099999999999997</v>
      </c>
      <c r="AD811">
        <v>0.82499999999999996</v>
      </c>
      <c r="AE811">
        <f>IF(AD811&gt;=0.9,1,0)</f>
        <v>0</v>
      </c>
      <c r="AF811">
        <f>IF(AND(AD811&gt;=0.4,AD811&lt;=0.6),1,0)</f>
        <v>0</v>
      </c>
      <c r="AG811">
        <f>IF(AND(AD811&gt;0.6,AD811&lt;0.9),1,0)</f>
        <v>1</v>
      </c>
      <c r="AH811">
        <f>1-AE811-AF811-AG811</f>
        <v>0</v>
      </c>
      <c r="AI811">
        <f>AE811*B811</f>
        <v>0</v>
      </c>
      <c r="AJ811">
        <f>AF811*B811</f>
        <v>0</v>
      </c>
      <c r="AK811">
        <f>AG811*B811</f>
        <v>7</v>
      </c>
      <c r="AL811">
        <f>AH811*B811</f>
        <v>0</v>
      </c>
      <c r="AM811" s="32">
        <v>2.7657142857142856</v>
      </c>
    </row>
    <row r="812" spans="1:39" x14ac:dyDescent="0.3">
      <c r="A812">
        <v>1946</v>
      </c>
      <c r="B812">
        <v>7</v>
      </c>
      <c r="C812" t="s">
        <v>4964</v>
      </c>
      <c r="D812" t="s">
        <v>10713</v>
      </c>
      <c r="E812">
        <v>50.86</v>
      </c>
      <c r="F812">
        <v>47</v>
      </c>
      <c r="G812">
        <v>62</v>
      </c>
      <c r="H812">
        <v>2005.86</v>
      </c>
      <c r="I812">
        <v>2005</v>
      </c>
      <c r="J812">
        <v>2006</v>
      </c>
      <c r="K812" t="s">
        <v>1073</v>
      </c>
      <c r="L812" t="s">
        <v>10714</v>
      </c>
      <c r="M812" s="15"/>
      <c r="N812" s="7"/>
      <c r="P812" t="s">
        <v>4380</v>
      </c>
      <c r="Q812" s="5">
        <v>0.42899999999999999</v>
      </c>
      <c r="R812" t="s">
        <v>4113</v>
      </c>
      <c r="S812" s="5">
        <v>0.28599999999999998</v>
      </c>
      <c r="T812" t="s">
        <v>4263</v>
      </c>
      <c r="U812" s="5">
        <v>0.28599999999999998</v>
      </c>
      <c r="W812" s="5">
        <v>0</v>
      </c>
      <c r="Y812" s="5">
        <v>0</v>
      </c>
      <c r="Z812" s="28">
        <v>1946</v>
      </c>
      <c r="AA812">
        <v>7</v>
      </c>
      <c r="AB812">
        <v>0.50800000000000001</v>
      </c>
      <c r="AC812">
        <v>0.93500000000000005</v>
      </c>
      <c r="AD812">
        <v>0.79400000000000004</v>
      </c>
      <c r="AE812">
        <f>IF(AD812&gt;=0.9,1,0)</f>
        <v>0</v>
      </c>
      <c r="AF812">
        <f>IF(AND(AD812&gt;=0.4,AD812&lt;=0.6),1,0)</f>
        <v>0</v>
      </c>
      <c r="AG812">
        <f>IF(AND(AD812&gt;0.6,AD812&lt;0.9),1,0)</f>
        <v>1</v>
      </c>
      <c r="AH812">
        <f>1-AE812-AF812-AG812</f>
        <v>0</v>
      </c>
      <c r="AI812">
        <f>AE812*B812</f>
        <v>0</v>
      </c>
      <c r="AJ812">
        <f>AF812*B812</f>
        <v>0</v>
      </c>
      <c r="AK812">
        <f>AG812*B812</f>
        <v>7</v>
      </c>
      <c r="AL812">
        <f>AH812*B812</f>
        <v>0</v>
      </c>
      <c r="AM812" s="32">
        <v>1.8520000000000001</v>
      </c>
    </row>
    <row r="813" spans="1:39" x14ac:dyDescent="0.3">
      <c r="A813">
        <v>1995</v>
      </c>
      <c r="B813">
        <v>7</v>
      </c>
      <c r="C813" t="s">
        <v>10759</v>
      </c>
      <c r="D813" t="s">
        <v>4989</v>
      </c>
      <c r="E813">
        <v>28.29</v>
      </c>
      <c r="F813">
        <v>21</v>
      </c>
      <c r="G813">
        <v>35</v>
      </c>
      <c r="H813">
        <v>2006</v>
      </c>
      <c r="I813">
        <v>2005</v>
      </c>
      <c r="J813">
        <v>2007</v>
      </c>
      <c r="K813" t="s">
        <v>10760</v>
      </c>
      <c r="L813" t="s">
        <v>1086</v>
      </c>
      <c r="M813" s="15"/>
      <c r="N813" s="7"/>
      <c r="P813" t="s">
        <v>4991</v>
      </c>
      <c r="Q813" s="5">
        <v>0.57099999999999995</v>
      </c>
      <c r="R813" t="s">
        <v>4990</v>
      </c>
      <c r="S813" s="5">
        <v>0.28599999999999998</v>
      </c>
      <c r="T813" t="s">
        <v>10761</v>
      </c>
      <c r="U813" s="5">
        <v>0.14299999999999999</v>
      </c>
      <c r="W813" s="5">
        <v>0</v>
      </c>
      <c r="Y813" s="5">
        <v>0</v>
      </c>
      <c r="Z813" s="28">
        <v>1995</v>
      </c>
      <c r="AA813">
        <v>7</v>
      </c>
      <c r="AB813">
        <v>0.58099999999999996</v>
      </c>
      <c r="AC813">
        <v>0.76500000000000001</v>
      </c>
      <c r="AD813">
        <v>0.67300000000000004</v>
      </c>
      <c r="AE813">
        <f>IF(AD813&gt;=0.9,1,0)</f>
        <v>0</v>
      </c>
      <c r="AF813">
        <f>IF(AND(AD813&gt;=0.4,AD813&lt;=0.6),1,0)</f>
        <v>0</v>
      </c>
      <c r="AG813">
        <f>IF(AND(AD813&gt;0.6,AD813&lt;0.9),1,0)</f>
        <v>1</v>
      </c>
      <c r="AH813">
        <f>1-AE813-AF813-AG813</f>
        <v>0</v>
      </c>
      <c r="AI813">
        <f>AE813*B813</f>
        <v>0</v>
      </c>
      <c r="AJ813">
        <f>AF813*B813</f>
        <v>0</v>
      </c>
      <c r="AK813">
        <f>AG813*B813</f>
        <v>7</v>
      </c>
      <c r="AL813">
        <f>AH813*B813</f>
        <v>0</v>
      </c>
      <c r="AM813" s="32">
        <v>2.0637142857142856</v>
      </c>
    </row>
    <row r="814" spans="1:39" x14ac:dyDescent="0.3">
      <c r="A814">
        <v>2001</v>
      </c>
      <c r="B814">
        <v>7</v>
      </c>
      <c r="C814" t="s">
        <v>4997</v>
      </c>
      <c r="D814" t="s">
        <v>4998</v>
      </c>
      <c r="E814">
        <v>28.29</v>
      </c>
      <c r="F814">
        <v>26</v>
      </c>
      <c r="G814">
        <v>31</v>
      </c>
      <c r="H814">
        <v>2005.71</v>
      </c>
      <c r="I814">
        <v>2005</v>
      </c>
      <c r="J814">
        <v>2007</v>
      </c>
      <c r="K814" t="s">
        <v>1089</v>
      </c>
      <c r="L814" t="s">
        <v>1089</v>
      </c>
      <c r="M814" s="15"/>
      <c r="N814" s="7"/>
      <c r="P814" t="s">
        <v>4999</v>
      </c>
      <c r="Q814" s="5">
        <v>1</v>
      </c>
      <c r="S814" s="5">
        <v>0</v>
      </c>
      <c r="U814" s="5">
        <v>0</v>
      </c>
      <c r="W814" s="5">
        <v>0</v>
      </c>
      <c r="Y814" s="5">
        <v>0</v>
      </c>
      <c r="Z814" s="28">
        <v>2001</v>
      </c>
      <c r="AA814">
        <v>7</v>
      </c>
      <c r="AB814">
        <v>0.93100000000000005</v>
      </c>
      <c r="AC814">
        <v>0.96299999999999997</v>
      </c>
      <c r="AD814">
        <v>0.94899999999999995</v>
      </c>
      <c r="AE814">
        <f>IF(AD814&gt;=0.9,1,0)</f>
        <v>1</v>
      </c>
      <c r="AF814">
        <f>IF(AND(AD814&gt;=0.4,AD814&lt;=0.6),1,0)</f>
        <v>0</v>
      </c>
      <c r="AG814">
        <f>IF(AND(AD814&gt;0.6,AD814&lt;0.9),1,0)</f>
        <v>0</v>
      </c>
      <c r="AH814">
        <f>1-AE814-AF814-AG814</f>
        <v>0</v>
      </c>
      <c r="AI814">
        <f>AE814*B814</f>
        <v>7</v>
      </c>
      <c r="AJ814">
        <f>AF814*B814</f>
        <v>0</v>
      </c>
      <c r="AK814">
        <f>AG814*B814</f>
        <v>0</v>
      </c>
      <c r="AL814">
        <f>AH814*B814</f>
        <v>0</v>
      </c>
      <c r="AM814" s="32">
        <v>1.6884285714285716</v>
      </c>
    </row>
    <row r="815" spans="1:39" x14ac:dyDescent="0.3">
      <c r="A815">
        <v>2054</v>
      </c>
      <c r="B815">
        <v>7</v>
      </c>
      <c r="C815" t="s">
        <v>5045</v>
      </c>
      <c r="D815" t="s">
        <v>5046</v>
      </c>
      <c r="E815">
        <v>40.86</v>
      </c>
      <c r="F815">
        <v>38</v>
      </c>
      <c r="G815">
        <v>46</v>
      </c>
      <c r="H815">
        <v>2006.71</v>
      </c>
      <c r="I815">
        <v>2005</v>
      </c>
      <c r="J815">
        <v>2008</v>
      </c>
      <c r="K815" t="s">
        <v>1110</v>
      </c>
      <c r="L815" t="s">
        <v>1111</v>
      </c>
      <c r="M815" s="15"/>
      <c r="N815" s="7"/>
      <c r="P815" t="s">
        <v>8779</v>
      </c>
      <c r="Q815" s="5">
        <v>0.28599999999999998</v>
      </c>
      <c r="R815" t="s">
        <v>4384</v>
      </c>
      <c r="S815" s="5">
        <v>0.14299999999999999</v>
      </c>
      <c r="T815" t="s">
        <v>4213</v>
      </c>
      <c r="U815" s="5">
        <v>0.14299999999999999</v>
      </c>
      <c r="V815" t="s">
        <v>5002</v>
      </c>
      <c r="W815" s="5">
        <v>0.14299999999999999</v>
      </c>
      <c r="X815" t="s">
        <v>5047</v>
      </c>
      <c r="Y815" s="5">
        <v>0.14299999999999999</v>
      </c>
      <c r="Z815" s="28">
        <v>2054</v>
      </c>
      <c r="AA815">
        <v>7</v>
      </c>
      <c r="AB815">
        <v>0.65</v>
      </c>
      <c r="AC815">
        <v>0.76300000000000001</v>
      </c>
      <c r="AD815">
        <v>0.71</v>
      </c>
      <c r="AE815">
        <f>IF(AD815&gt;=0.9,1,0)</f>
        <v>0</v>
      </c>
      <c r="AF815">
        <f>IF(AND(AD815&gt;=0.4,AD815&lt;=0.6),1,0)</f>
        <v>0</v>
      </c>
      <c r="AG815">
        <f>IF(AND(AD815&gt;0.6,AD815&lt;0.9),1,0)</f>
        <v>1</v>
      </c>
      <c r="AH815">
        <f>1-AE815-AF815-AG815</f>
        <v>0</v>
      </c>
      <c r="AI815">
        <f>AE815*B815</f>
        <v>0</v>
      </c>
      <c r="AJ815">
        <f>AF815*B815</f>
        <v>0</v>
      </c>
      <c r="AK815">
        <f>AG815*B815</f>
        <v>7</v>
      </c>
      <c r="AL815">
        <f>AH815*B815</f>
        <v>0</v>
      </c>
      <c r="AM815" s="32">
        <v>2.1404285714285716</v>
      </c>
    </row>
    <row r="816" spans="1:39" x14ac:dyDescent="0.3">
      <c r="A816">
        <v>2064</v>
      </c>
      <c r="B816">
        <v>7</v>
      </c>
      <c r="C816" t="s">
        <v>5054</v>
      </c>
      <c r="D816" t="s">
        <v>10825</v>
      </c>
      <c r="E816">
        <v>42.57</v>
      </c>
      <c r="F816">
        <v>36</v>
      </c>
      <c r="G816">
        <v>49</v>
      </c>
      <c r="H816">
        <v>2007</v>
      </c>
      <c r="I816">
        <v>2005</v>
      </c>
      <c r="J816">
        <v>2008</v>
      </c>
      <c r="K816" t="s">
        <v>1117</v>
      </c>
      <c r="L816" t="s">
        <v>10826</v>
      </c>
      <c r="M816" s="15"/>
      <c r="N816" s="7"/>
      <c r="P816" t="s">
        <v>173</v>
      </c>
      <c r="Q816" s="5">
        <v>0.42899999999999999</v>
      </c>
      <c r="R816" t="s">
        <v>4410</v>
      </c>
      <c r="S816" s="5">
        <v>0.14299999999999999</v>
      </c>
      <c r="T816" t="s">
        <v>4827</v>
      </c>
      <c r="U816" s="5">
        <v>0.14299999999999999</v>
      </c>
      <c r="V816" t="s">
        <v>4379</v>
      </c>
      <c r="W816" s="5">
        <v>0.14299999999999999</v>
      </c>
      <c r="X816" t="s">
        <v>5055</v>
      </c>
      <c r="Y816" s="5">
        <v>0.14299999999999999</v>
      </c>
      <c r="Z816" s="28">
        <v>2064</v>
      </c>
      <c r="AA816">
        <v>7</v>
      </c>
      <c r="AB816">
        <v>0.45900000000000002</v>
      </c>
      <c r="AC816">
        <v>0.57099999999999995</v>
      </c>
      <c r="AD816">
        <v>0.51400000000000001</v>
      </c>
      <c r="AE816">
        <f>IF(AD816&gt;=0.9,1,0)</f>
        <v>0</v>
      </c>
      <c r="AF816">
        <f>IF(AND(AD816&gt;=0.4,AD816&lt;=0.6),1,0)</f>
        <v>1</v>
      </c>
      <c r="AG816">
        <f>IF(AND(AD816&gt;0.6,AD816&lt;0.9),1,0)</f>
        <v>0</v>
      </c>
      <c r="AH816">
        <f>1-AE816-AF816-AG816</f>
        <v>0</v>
      </c>
      <c r="AI816">
        <f>AE816*B816</f>
        <v>0</v>
      </c>
      <c r="AJ816">
        <f>AF816*B816</f>
        <v>7</v>
      </c>
      <c r="AK816">
        <f>AG816*B816</f>
        <v>0</v>
      </c>
      <c r="AL816">
        <f>AH816*B816</f>
        <v>0</v>
      </c>
      <c r="AM816" s="32">
        <v>2.5565714285714285</v>
      </c>
    </row>
    <row r="817" spans="1:39" x14ac:dyDescent="0.3">
      <c r="A817">
        <v>2090</v>
      </c>
      <c r="B817">
        <v>7</v>
      </c>
      <c r="C817" t="s">
        <v>10849</v>
      </c>
      <c r="D817" t="s">
        <v>5075</v>
      </c>
      <c r="E817">
        <v>96.57</v>
      </c>
      <c r="F817">
        <v>90</v>
      </c>
      <c r="G817">
        <v>98</v>
      </c>
      <c r="H817">
        <v>2007</v>
      </c>
      <c r="I817">
        <v>2005</v>
      </c>
      <c r="J817">
        <v>2011</v>
      </c>
      <c r="K817" t="s">
        <v>10850</v>
      </c>
      <c r="L817" t="s">
        <v>1124</v>
      </c>
      <c r="M817" s="15"/>
      <c r="N817" s="7"/>
      <c r="P817" t="s">
        <v>87</v>
      </c>
      <c r="Q817" s="5">
        <v>0.57099999999999995</v>
      </c>
      <c r="R817" t="s">
        <v>90</v>
      </c>
      <c r="S817" s="5">
        <v>0.42899999999999999</v>
      </c>
      <c r="U817" s="5">
        <v>0</v>
      </c>
      <c r="W817" s="5">
        <v>0</v>
      </c>
      <c r="Y817" s="5">
        <v>0</v>
      </c>
      <c r="Z817" s="28">
        <v>2090</v>
      </c>
      <c r="AA817">
        <v>7</v>
      </c>
      <c r="AB817">
        <v>0.97799999999999998</v>
      </c>
      <c r="AC817">
        <v>0.99</v>
      </c>
      <c r="AD817">
        <v>0.98099999999999998</v>
      </c>
      <c r="AE817">
        <f>IF(AD817&gt;=0.9,1,0)</f>
        <v>1</v>
      </c>
      <c r="AF817">
        <f>IF(AND(AD817&gt;=0.4,AD817&lt;=0.6),1,0)</f>
        <v>0</v>
      </c>
      <c r="AG817">
        <f>IF(AND(AD817&gt;0.6,AD817&lt;0.9),1,0)</f>
        <v>0</v>
      </c>
      <c r="AH817">
        <f>1-AE817-AF817-AG817</f>
        <v>0</v>
      </c>
      <c r="AI817">
        <f>AE817*B817</f>
        <v>7</v>
      </c>
      <c r="AJ817">
        <f>AF817*B817</f>
        <v>0</v>
      </c>
      <c r="AK817">
        <f>AG817*B817</f>
        <v>0</v>
      </c>
      <c r="AL817">
        <f>AH817*B817</f>
        <v>0</v>
      </c>
      <c r="AM817" s="32">
        <v>2.4319999999999999</v>
      </c>
    </row>
    <row r="818" spans="1:39" x14ac:dyDescent="0.3">
      <c r="A818">
        <v>2160</v>
      </c>
      <c r="B818">
        <v>7</v>
      </c>
      <c r="C818" t="s">
        <v>5107</v>
      </c>
      <c r="D818" t="s">
        <v>5108</v>
      </c>
      <c r="E818">
        <v>27.71</v>
      </c>
      <c r="F818">
        <v>23</v>
      </c>
      <c r="G818">
        <v>30</v>
      </c>
      <c r="H818">
        <v>2010.43</v>
      </c>
      <c r="I818">
        <v>2005</v>
      </c>
      <c r="J818">
        <v>2017</v>
      </c>
      <c r="K818" t="s">
        <v>1155</v>
      </c>
      <c r="L818" t="s">
        <v>1156</v>
      </c>
      <c r="M818" s="15"/>
      <c r="N818" s="7"/>
      <c r="P818" t="s">
        <v>132</v>
      </c>
      <c r="Q818" s="5">
        <v>0.57099999999999995</v>
      </c>
      <c r="R818" t="s">
        <v>57</v>
      </c>
      <c r="S818" s="5">
        <v>0.28599999999999998</v>
      </c>
      <c r="T818" t="s">
        <v>4078</v>
      </c>
      <c r="U818" s="5">
        <v>0.14299999999999999</v>
      </c>
      <c r="W818" s="5">
        <v>0</v>
      </c>
      <c r="Y818" s="5">
        <v>0</v>
      </c>
      <c r="Z818" s="28">
        <v>2160</v>
      </c>
      <c r="AA818">
        <v>7</v>
      </c>
      <c r="AB818">
        <v>0.78600000000000003</v>
      </c>
      <c r="AC818">
        <v>0.96599999999999997</v>
      </c>
      <c r="AD818">
        <v>0.86599999999999999</v>
      </c>
      <c r="AE818">
        <f>IF(AD818&gt;=0.9,1,0)</f>
        <v>0</v>
      </c>
      <c r="AF818">
        <f>IF(AND(AD818&gt;=0.4,AD818&lt;=0.6),1,0)</f>
        <v>0</v>
      </c>
      <c r="AG818">
        <f>IF(AND(AD818&gt;0.6,AD818&lt;0.9),1,0)</f>
        <v>1</v>
      </c>
      <c r="AH818">
        <f>1-AE818-AF818-AG818</f>
        <v>0</v>
      </c>
      <c r="AI818">
        <f>AE818*B818</f>
        <v>0</v>
      </c>
      <c r="AJ818">
        <f>AF818*B818</f>
        <v>0</v>
      </c>
      <c r="AK818">
        <f>AG818*B818</f>
        <v>7</v>
      </c>
      <c r="AL818">
        <f>AH818*B818</f>
        <v>0</v>
      </c>
      <c r="AM818" s="32">
        <v>1.9894285714285715</v>
      </c>
    </row>
    <row r="819" spans="1:39" x14ac:dyDescent="0.3">
      <c r="A819">
        <v>2171</v>
      </c>
      <c r="B819">
        <v>7</v>
      </c>
      <c r="C819" t="s">
        <v>5111</v>
      </c>
      <c r="D819" t="s">
        <v>10933</v>
      </c>
      <c r="E819">
        <v>22.57</v>
      </c>
      <c r="F819">
        <v>20</v>
      </c>
      <c r="G819">
        <v>26</v>
      </c>
      <c r="H819">
        <v>2008.29</v>
      </c>
      <c r="I819">
        <v>2005</v>
      </c>
      <c r="J819">
        <v>2013</v>
      </c>
      <c r="K819" t="s">
        <v>1159</v>
      </c>
      <c r="L819" t="s">
        <v>10934</v>
      </c>
      <c r="M819" s="15"/>
      <c r="N819" s="7"/>
      <c r="P819" t="s">
        <v>132</v>
      </c>
      <c r="Q819" s="5">
        <v>0.85699999999999998</v>
      </c>
      <c r="R819" t="s">
        <v>90</v>
      </c>
      <c r="S819" s="5">
        <v>0.14299999999999999</v>
      </c>
      <c r="U819" s="5">
        <v>0</v>
      </c>
      <c r="W819" s="5">
        <v>0</v>
      </c>
      <c r="Y819" s="5">
        <v>0</v>
      </c>
      <c r="Z819" s="28">
        <v>2171</v>
      </c>
      <c r="AA819">
        <v>7</v>
      </c>
      <c r="AB819">
        <v>0.72699999999999998</v>
      </c>
      <c r="AC819">
        <v>0.88</v>
      </c>
      <c r="AD819">
        <v>0.82099999999999995</v>
      </c>
      <c r="AE819">
        <f>IF(AD819&gt;=0.9,1,0)</f>
        <v>0</v>
      </c>
      <c r="AF819">
        <f>IF(AND(AD819&gt;=0.4,AD819&lt;=0.6),1,0)</f>
        <v>0</v>
      </c>
      <c r="AG819">
        <f>IF(AND(AD819&gt;0.6,AD819&lt;0.9),1,0)</f>
        <v>1</v>
      </c>
      <c r="AH819">
        <f>1-AE819-AF819-AG819</f>
        <v>0</v>
      </c>
      <c r="AI819">
        <f>AE819*B819</f>
        <v>0</v>
      </c>
      <c r="AJ819">
        <f>AF819*B819</f>
        <v>0</v>
      </c>
      <c r="AK819">
        <f>AG819*B819</f>
        <v>7</v>
      </c>
      <c r="AL819">
        <f>AH819*B819</f>
        <v>0</v>
      </c>
      <c r="AM819" s="32">
        <v>2.2275714285714288</v>
      </c>
    </row>
    <row r="820" spans="1:39" x14ac:dyDescent="0.3">
      <c r="A820">
        <v>1844</v>
      </c>
      <c r="B820">
        <v>7</v>
      </c>
      <c r="C820" t="s">
        <v>4900</v>
      </c>
      <c r="D820" t="s">
        <v>4901</v>
      </c>
      <c r="E820">
        <v>60.86</v>
      </c>
      <c r="F820">
        <v>60</v>
      </c>
      <c r="G820">
        <v>62</v>
      </c>
      <c r="H820">
        <v>2008.86</v>
      </c>
      <c r="I820">
        <v>2004</v>
      </c>
      <c r="J820">
        <v>2016</v>
      </c>
      <c r="K820" t="s">
        <v>1026</v>
      </c>
      <c r="L820" t="s">
        <v>1027</v>
      </c>
      <c r="M820" s="15"/>
      <c r="N820" s="7"/>
      <c r="P820" t="s">
        <v>87</v>
      </c>
      <c r="Q820" s="5">
        <v>0.42899999999999999</v>
      </c>
      <c r="R820" t="s">
        <v>90</v>
      </c>
      <c r="S820" s="5">
        <v>0.28599999999999998</v>
      </c>
      <c r="T820" t="s">
        <v>56</v>
      </c>
      <c r="U820" s="5">
        <v>0.14299999999999999</v>
      </c>
      <c r="V820" t="s">
        <v>185</v>
      </c>
      <c r="W820" s="5">
        <v>0.14299999999999999</v>
      </c>
      <c r="Y820" s="5">
        <v>0</v>
      </c>
      <c r="Z820" s="28">
        <v>1844</v>
      </c>
      <c r="AA820">
        <v>7</v>
      </c>
      <c r="AB820">
        <v>1</v>
      </c>
      <c r="AC820">
        <v>1</v>
      </c>
      <c r="AD820">
        <v>1</v>
      </c>
      <c r="AE820">
        <f>IF(AD820&gt;=0.9,1,0)</f>
        <v>1</v>
      </c>
      <c r="AF820">
        <f>IF(AND(AD820&gt;=0.4,AD820&lt;=0.6),1,0)</f>
        <v>0</v>
      </c>
      <c r="AG820">
        <f>IF(AND(AD820&gt;0.6,AD820&lt;0.9),1,0)</f>
        <v>0</v>
      </c>
      <c r="AH820">
        <f>1-AE820-AF820-AG820</f>
        <v>0</v>
      </c>
      <c r="AI820">
        <f>AE820*B820</f>
        <v>7</v>
      </c>
      <c r="AJ820">
        <f>AF820*B820</f>
        <v>0</v>
      </c>
      <c r="AK820">
        <f>AG820*B820</f>
        <v>0</v>
      </c>
      <c r="AL820">
        <f>AH820*B820</f>
        <v>0</v>
      </c>
      <c r="AM820" s="32">
        <v>2.1768571428571426</v>
      </c>
    </row>
    <row r="821" spans="1:39" x14ac:dyDescent="0.3">
      <c r="A821">
        <v>1524</v>
      </c>
      <c r="B821">
        <v>7</v>
      </c>
      <c r="C821" t="s">
        <v>4702</v>
      </c>
      <c r="D821" t="s">
        <v>4703</v>
      </c>
      <c r="E821">
        <v>24.86</v>
      </c>
      <c r="F821">
        <v>23</v>
      </c>
      <c r="G821">
        <v>26</v>
      </c>
      <c r="H821">
        <v>2006.43</v>
      </c>
      <c r="I821">
        <v>2003</v>
      </c>
      <c r="J821">
        <v>2009</v>
      </c>
      <c r="K821" t="s">
        <v>904</v>
      </c>
      <c r="L821" t="s">
        <v>905</v>
      </c>
      <c r="M821" s="15"/>
      <c r="N821" s="7"/>
      <c r="P821" t="s">
        <v>4270</v>
      </c>
      <c r="Q821" s="5">
        <v>0.28599999999999998</v>
      </c>
      <c r="R821" t="s">
        <v>4131</v>
      </c>
      <c r="S821" s="5">
        <v>0.14299999999999999</v>
      </c>
      <c r="T821" t="s">
        <v>4704</v>
      </c>
      <c r="U821" s="5">
        <v>0.14299999999999999</v>
      </c>
      <c r="V821" t="s">
        <v>4705</v>
      </c>
      <c r="W821" s="5">
        <v>0.14299999999999999</v>
      </c>
      <c r="X821" t="s">
        <v>4706</v>
      </c>
      <c r="Y821" s="5">
        <v>0.14299999999999999</v>
      </c>
      <c r="Z821" s="28">
        <v>1524</v>
      </c>
      <c r="AA821">
        <v>7</v>
      </c>
      <c r="AB821">
        <v>0.68200000000000005</v>
      </c>
      <c r="AC821">
        <v>0.88</v>
      </c>
      <c r="AD821">
        <v>0.78800000000000003</v>
      </c>
      <c r="AE821">
        <f>IF(AD821&gt;=0.9,1,0)</f>
        <v>0</v>
      </c>
      <c r="AF821">
        <f>IF(AND(AD821&gt;=0.4,AD821&lt;=0.6),1,0)</f>
        <v>0</v>
      </c>
      <c r="AG821">
        <f>IF(AND(AD821&gt;0.6,AD821&lt;0.9),1,0)</f>
        <v>1</v>
      </c>
      <c r="AH821">
        <f>1-AE821-AF821-AG821</f>
        <v>0</v>
      </c>
      <c r="AI821">
        <f>AE821*B821</f>
        <v>0</v>
      </c>
      <c r="AJ821">
        <f>AF821*B821</f>
        <v>0</v>
      </c>
      <c r="AK821">
        <f>AG821*B821</f>
        <v>7</v>
      </c>
      <c r="AL821">
        <f>AH821*B821</f>
        <v>0</v>
      </c>
      <c r="AM821" s="32">
        <v>2.6872857142857143</v>
      </c>
    </row>
    <row r="822" spans="1:39" x14ac:dyDescent="0.3">
      <c r="A822">
        <v>1562</v>
      </c>
      <c r="B822">
        <v>7</v>
      </c>
      <c r="C822" t="s">
        <v>4748</v>
      </c>
      <c r="D822" t="s">
        <v>4749</v>
      </c>
      <c r="E822">
        <v>25.29</v>
      </c>
      <c r="F822">
        <v>20</v>
      </c>
      <c r="G822">
        <v>29</v>
      </c>
      <c r="H822">
        <v>2007.14</v>
      </c>
      <c r="I822">
        <v>2003</v>
      </c>
      <c r="J822">
        <v>2016</v>
      </c>
      <c r="K822" t="s">
        <v>921</v>
      </c>
      <c r="L822" t="s">
        <v>922</v>
      </c>
      <c r="M822" s="15"/>
      <c r="N822" s="7"/>
      <c r="P822" t="s">
        <v>4386</v>
      </c>
      <c r="Q822" s="5">
        <v>0.42899999999999999</v>
      </c>
      <c r="R822" t="s">
        <v>4752</v>
      </c>
      <c r="S822" s="5">
        <v>0.28599999999999998</v>
      </c>
      <c r="T822" t="s">
        <v>4751</v>
      </c>
      <c r="U822" s="5">
        <v>0.14299999999999999</v>
      </c>
      <c r="V822" t="s">
        <v>4750</v>
      </c>
      <c r="W822" s="5">
        <v>0.14299999999999999</v>
      </c>
      <c r="Y822" s="5">
        <v>0</v>
      </c>
      <c r="Z822" s="28">
        <v>1562</v>
      </c>
      <c r="AA822">
        <v>7</v>
      </c>
      <c r="AB822">
        <v>0.71399999999999997</v>
      </c>
      <c r="AC822">
        <v>0.84199999999999997</v>
      </c>
      <c r="AD822">
        <v>0.77400000000000002</v>
      </c>
      <c r="AE822">
        <f>IF(AD822&gt;=0.9,1,0)</f>
        <v>0</v>
      </c>
      <c r="AF822">
        <f>IF(AND(AD822&gt;=0.4,AD822&lt;=0.6),1,0)</f>
        <v>0</v>
      </c>
      <c r="AG822">
        <f>IF(AND(AD822&gt;0.6,AD822&lt;0.9),1,0)</f>
        <v>1</v>
      </c>
      <c r="AH822">
        <f>1-AE822-AF822-AG822</f>
        <v>0</v>
      </c>
      <c r="AI822">
        <f>AE822*B822</f>
        <v>0</v>
      </c>
      <c r="AJ822">
        <f>AF822*B822</f>
        <v>0</v>
      </c>
      <c r="AK822">
        <f>AG822*B822</f>
        <v>7</v>
      </c>
      <c r="AL822">
        <f>AH822*B822</f>
        <v>0</v>
      </c>
      <c r="AM822" s="32">
        <v>2.5459999999999998</v>
      </c>
    </row>
    <row r="823" spans="1:39" x14ac:dyDescent="0.3">
      <c r="A823">
        <v>1624</v>
      </c>
      <c r="B823">
        <v>7</v>
      </c>
      <c r="C823" t="s">
        <v>10413</v>
      </c>
      <c r="D823" t="s">
        <v>10414</v>
      </c>
      <c r="E823">
        <v>25</v>
      </c>
      <c r="F823">
        <v>22</v>
      </c>
      <c r="G823">
        <v>26</v>
      </c>
      <c r="H823">
        <v>2004.57</v>
      </c>
      <c r="I823">
        <v>2003</v>
      </c>
      <c r="J823">
        <v>2006</v>
      </c>
      <c r="K823" t="s">
        <v>10415</v>
      </c>
      <c r="L823" t="s">
        <v>10416</v>
      </c>
      <c r="M823" s="15"/>
      <c r="N823" s="7"/>
      <c r="P823" t="s">
        <v>57</v>
      </c>
      <c r="Q823" s="5">
        <v>0.57099999999999995</v>
      </c>
      <c r="R823" t="s">
        <v>103</v>
      </c>
      <c r="S823" s="5">
        <v>0.28599999999999998</v>
      </c>
      <c r="T823" t="s">
        <v>56</v>
      </c>
      <c r="U823" s="5">
        <v>0.14299999999999999</v>
      </c>
      <c r="W823" s="5">
        <v>0</v>
      </c>
      <c r="Y823" s="5">
        <v>0</v>
      </c>
      <c r="Z823" s="28">
        <v>1624</v>
      </c>
      <c r="AA823">
        <v>7</v>
      </c>
      <c r="AB823">
        <v>0.47599999999999998</v>
      </c>
      <c r="AC823">
        <v>0.58299999999999996</v>
      </c>
      <c r="AD823">
        <v>0.54</v>
      </c>
      <c r="AE823">
        <f>IF(AD823&gt;=0.9,1,0)</f>
        <v>0</v>
      </c>
      <c r="AF823">
        <f>IF(AND(AD823&gt;=0.4,AD823&lt;=0.6),1,0)</f>
        <v>1</v>
      </c>
      <c r="AG823">
        <f>IF(AND(AD823&gt;0.6,AD823&lt;0.9),1,0)</f>
        <v>0</v>
      </c>
      <c r="AH823">
        <f>1-AE823-AF823-AG823</f>
        <v>0</v>
      </c>
      <c r="AI823">
        <f>AE823*B823</f>
        <v>0</v>
      </c>
      <c r="AJ823">
        <f>AF823*B823</f>
        <v>7</v>
      </c>
      <c r="AK823">
        <f>AG823*B823</f>
        <v>0</v>
      </c>
      <c r="AL823">
        <f>AH823*B823</f>
        <v>0</v>
      </c>
      <c r="AM823" s="32">
        <v>2.2398571428571428</v>
      </c>
    </row>
    <row r="824" spans="1:39" x14ac:dyDescent="0.3">
      <c r="A824">
        <v>1648</v>
      </c>
      <c r="B824">
        <v>7</v>
      </c>
      <c r="C824" t="s">
        <v>4794</v>
      </c>
      <c r="D824" t="s">
        <v>4795</v>
      </c>
      <c r="E824">
        <v>25.43</v>
      </c>
      <c r="F824">
        <v>23</v>
      </c>
      <c r="G824">
        <v>28</v>
      </c>
      <c r="H824">
        <v>2004</v>
      </c>
      <c r="I824">
        <v>2003</v>
      </c>
      <c r="J824">
        <v>2006</v>
      </c>
      <c r="K824" t="s">
        <v>960</v>
      </c>
      <c r="L824" t="s">
        <v>961</v>
      </c>
      <c r="M824" s="15"/>
      <c r="N824" s="7"/>
      <c r="P824" t="s">
        <v>132</v>
      </c>
      <c r="Q824" s="5">
        <v>0.71399999999999997</v>
      </c>
      <c r="R824" t="s">
        <v>4796</v>
      </c>
      <c r="S824" s="5">
        <v>0.14299999999999999</v>
      </c>
      <c r="T824" t="s">
        <v>3673</v>
      </c>
      <c r="U824" s="5">
        <v>0.14299999999999999</v>
      </c>
      <c r="W824" s="5">
        <v>0</v>
      </c>
      <c r="Y824" s="5">
        <v>0</v>
      </c>
      <c r="Z824" s="28">
        <v>1648</v>
      </c>
      <c r="AA824">
        <v>7</v>
      </c>
      <c r="AB824">
        <v>0.68</v>
      </c>
      <c r="AC824">
        <v>0.81499999999999995</v>
      </c>
      <c r="AD824">
        <v>0.752</v>
      </c>
      <c r="AE824">
        <f>IF(AD824&gt;=0.9,1,0)</f>
        <v>0</v>
      </c>
      <c r="AF824">
        <f>IF(AND(AD824&gt;=0.4,AD824&lt;=0.6),1,0)</f>
        <v>0</v>
      </c>
      <c r="AG824">
        <f>IF(AND(AD824&gt;0.6,AD824&lt;0.9),1,0)</f>
        <v>1</v>
      </c>
      <c r="AH824">
        <f>1-AE824-AF824-AG824</f>
        <v>0</v>
      </c>
      <c r="AI824">
        <f>AE824*B824</f>
        <v>0</v>
      </c>
      <c r="AJ824">
        <f>AF824*B824</f>
        <v>0</v>
      </c>
      <c r="AK824">
        <f>AG824*B824</f>
        <v>7</v>
      </c>
      <c r="AL824">
        <f>AH824*B824</f>
        <v>0</v>
      </c>
      <c r="AM824" s="32">
        <v>2.2637142857142858</v>
      </c>
    </row>
    <row r="825" spans="1:39" x14ac:dyDescent="0.3">
      <c r="A825">
        <v>1250</v>
      </c>
      <c r="B825">
        <v>7</v>
      </c>
      <c r="C825" t="s">
        <v>10077</v>
      </c>
      <c r="D825" t="s">
        <v>10078</v>
      </c>
      <c r="E825">
        <v>23.71</v>
      </c>
      <c r="F825">
        <v>22</v>
      </c>
      <c r="G825">
        <v>27</v>
      </c>
      <c r="H825">
        <v>2002</v>
      </c>
      <c r="I825">
        <v>2002</v>
      </c>
      <c r="J825">
        <v>2002</v>
      </c>
      <c r="K825" t="s">
        <v>10079</v>
      </c>
      <c r="L825" t="s">
        <v>10080</v>
      </c>
      <c r="M825" s="15"/>
      <c r="N825" s="7"/>
      <c r="P825" t="s">
        <v>8219</v>
      </c>
      <c r="Q825" s="5">
        <v>1</v>
      </c>
      <c r="S825" s="5">
        <v>0</v>
      </c>
      <c r="U825" s="5">
        <v>0</v>
      </c>
      <c r="W825" s="5">
        <v>0</v>
      </c>
      <c r="Y825" s="5">
        <v>0</v>
      </c>
      <c r="Z825" s="28">
        <v>1250</v>
      </c>
      <c r="AA825">
        <v>7</v>
      </c>
      <c r="AB825">
        <v>0.85699999999999998</v>
      </c>
      <c r="AC825">
        <v>0.88500000000000001</v>
      </c>
      <c r="AD825">
        <v>0.86699999999999999</v>
      </c>
      <c r="AE825">
        <f>IF(AD825&gt;=0.9,1,0)</f>
        <v>0</v>
      </c>
      <c r="AF825">
        <f>IF(AND(AD825&gt;=0.4,AD825&lt;=0.6),1,0)</f>
        <v>0</v>
      </c>
      <c r="AG825">
        <f>IF(AND(AD825&gt;0.6,AD825&lt;0.9),1,0)</f>
        <v>1</v>
      </c>
      <c r="AH825">
        <f>1-AE825-AF825-AG825</f>
        <v>0</v>
      </c>
      <c r="AI825">
        <f>AE825*B825</f>
        <v>0</v>
      </c>
      <c r="AJ825">
        <f>AF825*B825</f>
        <v>0</v>
      </c>
      <c r="AK825">
        <f>AG825*B825</f>
        <v>7</v>
      </c>
      <c r="AL825">
        <f>AH825*B825</f>
        <v>0</v>
      </c>
      <c r="AM825" s="32">
        <v>2.9200000000000004</v>
      </c>
    </row>
    <row r="826" spans="1:39" x14ac:dyDescent="0.3">
      <c r="A826">
        <v>1313</v>
      </c>
      <c r="B826">
        <v>7</v>
      </c>
      <c r="C826" t="s">
        <v>10129</v>
      </c>
      <c r="D826" t="s">
        <v>10130</v>
      </c>
      <c r="E826">
        <v>36.86</v>
      </c>
      <c r="F826">
        <v>30</v>
      </c>
      <c r="G826">
        <v>40</v>
      </c>
      <c r="H826">
        <v>2004.29</v>
      </c>
      <c r="I826">
        <v>2002</v>
      </c>
      <c r="J826">
        <v>2007</v>
      </c>
      <c r="K826" t="s">
        <v>10131</v>
      </c>
      <c r="L826" t="s">
        <v>10132</v>
      </c>
      <c r="M826" s="15"/>
      <c r="N826" s="7"/>
      <c r="P826" t="s">
        <v>4113</v>
      </c>
      <c r="Q826" s="5">
        <v>0.42899999999999999</v>
      </c>
      <c r="R826" t="s">
        <v>4347</v>
      </c>
      <c r="S826" s="5">
        <v>0.28599999999999998</v>
      </c>
      <c r="T826" t="s">
        <v>4688</v>
      </c>
      <c r="U826" s="5">
        <v>0.14299999999999999</v>
      </c>
      <c r="V826" t="s">
        <v>8688</v>
      </c>
      <c r="W826" s="5">
        <v>0.14299999999999999</v>
      </c>
      <c r="Y826" s="5">
        <v>0</v>
      </c>
      <c r="Z826" s="28">
        <v>1313</v>
      </c>
      <c r="AA826">
        <v>7</v>
      </c>
      <c r="AB826">
        <v>0.378</v>
      </c>
      <c r="AC826">
        <v>0.57899999999999996</v>
      </c>
      <c r="AD826">
        <v>0.48599999999999999</v>
      </c>
      <c r="AE826">
        <f>IF(AD826&gt;=0.9,1,0)</f>
        <v>0</v>
      </c>
      <c r="AF826">
        <f>IF(AND(AD826&gt;=0.4,AD826&lt;=0.6),1,0)</f>
        <v>1</v>
      </c>
      <c r="AG826">
        <f>IF(AND(AD826&gt;0.6,AD826&lt;0.9),1,0)</f>
        <v>0</v>
      </c>
      <c r="AH826">
        <f>1-AE826-AF826-AG826</f>
        <v>0</v>
      </c>
      <c r="AI826">
        <f>AE826*B826</f>
        <v>0</v>
      </c>
      <c r="AJ826">
        <f>AF826*B826</f>
        <v>7</v>
      </c>
      <c r="AK826">
        <f>AG826*B826</f>
        <v>0</v>
      </c>
      <c r="AL826">
        <f>AH826*B826</f>
        <v>0</v>
      </c>
      <c r="AM826" s="32">
        <v>2.4268571428571426</v>
      </c>
    </row>
    <row r="827" spans="1:39" x14ac:dyDescent="0.3">
      <c r="A827">
        <v>1368</v>
      </c>
      <c r="B827">
        <v>7</v>
      </c>
      <c r="C827" t="s">
        <v>10165</v>
      </c>
      <c r="D827" t="s">
        <v>10166</v>
      </c>
      <c r="E827">
        <v>22</v>
      </c>
      <c r="F827">
        <v>21</v>
      </c>
      <c r="G827">
        <v>26</v>
      </c>
      <c r="H827">
        <v>2003.29</v>
      </c>
      <c r="I827">
        <v>2002</v>
      </c>
      <c r="J827">
        <v>2007</v>
      </c>
      <c r="K827" t="s">
        <v>10167</v>
      </c>
      <c r="L827" t="s">
        <v>10168</v>
      </c>
      <c r="M827" s="15"/>
      <c r="N827" s="7"/>
      <c r="P827" t="s">
        <v>90</v>
      </c>
      <c r="Q827" s="5">
        <v>0.71399999999999997</v>
      </c>
      <c r="R827" t="s">
        <v>3673</v>
      </c>
      <c r="S827" s="5">
        <v>0.28599999999999998</v>
      </c>
      <c r="U827" s="5">
        <v>0</v>
      </c>
      <c r="W827" s="5">
        <v>0</v>
      </c>
      <c r="Y827" s="5">
        <v>0</v>
      </c>
      <c r="Z827" s="28">
        <v>1368</v>
      </c>
      <c r="AA827">
        <v>7</v>
      </c>
      <c r="AB827">
        <v>0.85699999999999998</v>
      </c>
      <c r="AC827">
        <v>0.95</v>
      </c>
      <c r="AD827">
        <v>0.89900000000000002</v>
      </c>
      <c r="AE827">
        <f>IF(AD827&gt;=0.9,1,0)</f>
        <v>0</v>
      </c>
      <c r="AF827">
        <f>IF(AND(AD827&gt;=0.4,AD827&lt;=0.6),1,0)</f>
        <v>0</v>
      </c>
      <c r="AG827">
        <f>IF(AND(AD827&gt;0.6,AD827&lt;0.9),1,0)</f>
        <v>1</v>
      </c>
      <c r="AH827">
        <f>1-AE827-AF827-AG827</f>
        <v>0</v>
      </c>
      <c r="AI827">
        <f>AE827*B827</f>
        <v>0</v>
      </c>
      <c r="AJ827">
        <f>AF827*B827</f>
        <v>0</v>
      </c>
      <c r="AK827">
        <f>AG827*B827</f>
        <v>7</v>
      </c>
      <c r="AL827">
        <f>AH827*B827</f>
        <v>0</v>
      </c>
      <c r="AM827" s="32">
        <v>2.3569999999999998</v>
      </c>
    </row>
    <row r="828" spans="1:39" x14ac:dyDescent="0.3">
      <c r="A828">
        <v>1398</v>
      </c>
      <c r="B828">
        <v>7</v>
      </c>
      <c r="C828" t="s">
        <v>4633</v>
      </c>
      <c r="D828" t="s">
        <v>10209</v>
      </c>
      <c r="E828">
        <v>21.86</v>
      </c>
      <c r="F828">
        <v>20</v>
      </c>
      <c r="G828">
        <v>24</v>
      </c>
      <c r="H828">
        <v>2002.57</v>
      </c>
      <c r="I828">
        <v>2002</v>
      </c>
      <c r="J828">
        <v>2003</v>
      </c>
      <c r="K828" t="s">
        <v>858</v>
      </c>
      <c r="L828" t="s">
        <v>10210</v>
      </c>
      <c r="M828" s="15"/>
      <c r="N828" s="7"/>
      <c r="P828" t="s">
        <v>103</v>
      </c>
      <c r="Q828" s="5">
        <v>0.85699999999999998</v>
      </c>
      <c r="R828" t="s">
        <v>4626</v>
      </c>
      <c r="S828" s="5">
        <v>0.14299999999999999</v>
      </c>
      <c r="U828" s="5">
        <v>0</v>
      </c>
      <c r="W828" s="5">
        <v>0</v>
      </c>
      <c r="Y828" s="5">
        <v>0</v>
      </c>
      <c r="Z828" s="28">
        <v>1398</v>
      </c>
      <c r="AA828">
        <v>7</v>
      </c>
      <c r="AB828">
        <v>0.94699999999999995</v>
      </c>
      <c r="AC828">
        <v>1</v>
      </c>
      <c r="AD828">
        <v>0.95799999999999996</v>
      </c>
      <c r="AE828">
        <f>IF(AD828&gt;=0.9,1,0)</f>
        <v>1</v>
      </c>
      <c r="AF828">
        <f>IF(AND(AD828&gt;=0.4,AD828&lt;=0.6),1,0)</f>
        <v>0</v>
      </c>
      <c r="AG828">
        <f>IF(AND(AD828&gt;0.6,AD828&lt;0.9),1,0)</f>
        <v>0</v>
      </c>
      <c r="AH828">
        <f>1-AE828-AF828-AG828</f>
        <v>0</v>
      </c>
      <c r="AI828">
        <f>AE828*B828</f>
        <v>7</v>
      </c>
      <c r="AJ828">
        <f>AF828*B828</f>
        <v>0</v>
      </c>
      <c r="AK828">
        <f>AG828*B828</f>
        <v>0</v>
      </c>
      <c r="AL828">
        <f>AH828*B828</f>
        <v>0</v>
      </c>
      <c r="AM828" s="32">
        <v>2.1398571428571427</v>
      </c>
    </row>
    <row r="829" spans="1:39" x14ac:dyDescent="0.3">
      <c r="A829">
        <v>1424</v>
      </c>
      <c r="B829">
        <v>7</v>
      </c>
      <c r="C829" t="s">
        <v>4648</v>
      </c>
      <c r="D829" t="s">
        <v>4649</v>
      </c>
      <c r="E829">
        <v>23.57</v>
      </c>
      <c r="F829">
        <v>23</v>
      </c>
      <c r="G829">
        <v>25</v>
      </c>
      <c r="H829">
        <v>2004.43</v>
      </c>
      <c r="I829">
        <v>2002</v>
      </c>
      <c r="J829">
        <v>2006</v>
      </c>
      <c r="K829" t="s">
        <v>872</v>
      </c>
      <c r="L829" t="s">
        <v>873</v>
      </c>
      <c r="M829" s="15"/>
      <c r="N829" s="7"/>
      <c r="P829" t="s">
        <v>56</v>
      </c>
      <c r="Q829" s="5">
        <v>0.28599999999999998</v>
      </c>
      <c r="R829" t="s">
        <v>57</v>
      </c>
      <c r="S829" s="5">
        <v>0.14299999999999999</v>
      </c>
      <c r="T829" t="s">
        <v>90</v>
      </c>
      <c r="U829" s="5">
        <v>0.14299999999999999</v>
      </c>
      <c r="V829" t="s">
        <v>3673</v>
      </c>
      <c r="W829" s="5">
        <v>0.14299999999999999</v>
      </c>
      <c r="X829" t="s">
        <v>3739</v>
      </c>
      <c r="Y829" s="5">
        <v>0.14299999999999999</v>
      </c>
      <c r="Z829" s="28">
        <v>1424</v>
      </c>
      <c r="AA829">
        <v>7</v>
      </c>
      <c r="AB829">
        <v>0.91700000000000004</v>
      </c>
      <c r="AC829">
        <v>1</v>
      </c>
      <c r="AD829">
        <v>0.95599999999999996</v>
      </c>
      <c r="AE829">
        <f>IF(AD829&gt;=0.9,1,0)</f>
        <v>1</v>
      </c>
      <c r="AF829">
        <f>IF(AND(AD829&gt;=0.4,AD829&lt;=0.6),1,0)</f>
        <v>0</v>
      </c>
      <c r="AG829">
        <f>IF(AND(AD829&gt;0.6,AD829&lt;0.9),1,0)</f>
        <v>0</v>
      </c>
      <c r="AH829">
        <f>1-AE829-AF829-AG829</f>
        <v>0</v>
      </c>
      <c r="AI829">
        <f>AE829*B829</f>
        <v>7</v>
      </c>
      <c r="AJ829">
        <f>AF829*B829</f>
        <v>0</v>
      </c>
      <c r="AK829">
        <f>AG829*B829</f>
        <v>0</v>
      </c>
      <c r="AL829">
        <f>AH829*B829</f>
        <v>0</v>
      </c>
      <c r="AM829" s="32">
        <v>2.298428571428571</v>
      </c>
    </row>
    <row r="830" spans="1:39" x14ac:dyDescent="0.3">
      <c r="A830">
        <v>1146</v>
      </c>
      <c r="B830">
        <v>7</v>
      </c>
      <c r="C830" t="s">
        <v>10000</v>
      </c>
      <c r="D830" t="s">
        <v>10001</v>
      </c>
      <c r="E830">
        <v>21.86</v>
      </c>
      <c r="F830">
        <v>20</v>
      </c>
      <c r="G830">
        <v>24</v>
      </c>
      <c r="H830">
        <v>2002.43</v>
      </c>
      <c r="I830">
        <v>2001</v>
      </c>
      <c r="J830">
        <v>2004</v>
      </c>
      <c r="K830" t="s">
        <v>10002</v>
      </c>
      <c r="L830" t="s">
        <v>10003</v>
      </c>
      <c r="M830" s="15"/>
      <c r="N830" s="7"/>
      <c r="P830" t="s">
        <v>57</v>
      </c>
      <c r="Q830" s="5">
        <v>0.42899999999999999</v>
      </c>
      <c r="R830" t="s">
        <v>90</v>
      </c>
      <c r="S830" s="5">
        <v>0.28599999999999998</v>
      </c>
      <c r="T830" t="s">
        <v>56</v>
      </c>
      <c r="U830" s="5">
        <v>0.14299999999999999</v>
      </c>
      <c r="V830" t="s">
        <v>3673</v>
      </c>
      <c r="W830" s="5">
        <v>0.14299999999999999</v>
      </c>
      <c r="Y830" s="5">
        <v>0</v>
      </c>
      <c r="Z830" s="28">
        <v>1146</v>
      </c>
      <c r="AA830">
        <v>7</v>
      </c>
      <c r="AB830">
        <v>0.52600000000000002</v>
      </c>
      <c r="AC830">
        <v>0.78300000000000003</v>
      </c>
      <c r="AD830">
        <v>0.625</v>
      </c>
      <c r="AE830">
        <f>IF(AD830&gt;=0.9,1,0)</f>
        <v>0</v>
      </c>
      <c r="AF830">
        <f>IF(AND(AD830&gt;=0.4,AD830&lt;=0.6),1,0)</f>
        <v>0</v>
      </c>
      <c r="AG830">
        <f>IF(AND(AD830&gt;0.6,AD830&lt;0.9),1,0)</f>
        <v>1</v>
      </c>
      <c r="AH830">
        <f>1-AE830-AF830-AG830</f>
        <v>0</v>
      </c>
      <c r="AI830">
        <f>AE830*B830</f>
        <v>0</v>
      </c>
      <c r="AJ830">
        <f>AF830*B830</f>
        <v>0</v>
      </c>
      <c r="AK830">
        <f>AG830*B830</f>
        <v>7</v>
      </c>
      <c r="AL830">
        <f>AH830*B830</f>
        <v>0</v>
      </c>
      <c r="AM830" s="32">
        <v>2.2244285714285712</v>
      </c>
    </row>
    <row r="831" spans="1:39" x14ac:dyDescent="0.3">
      <c r="A831">
        <v>1155</v>
      </c>
      <c r="B831">
        <v>7</v>
      </c>
      <c r="C831" t="s">
        <v>10008</v>
      </c>
      <c r="D831" t="s">
        <v>4637</v>
      </c>
      <c r="E831">
        <v>23.43</v>
      </c>
      <c r="F831">
        <v>22</v>
      </c>
      <c r="G831">
        <v>26</v>
      </c>
      <c r="H831">
        <v>2003</v>
      </c>
      <c r="I831">
        <v>2001</v>
      </c>
      <c r="J831">
        <v>2006</v>
      </c>
      <c r="K831" t="s">
        <v>10009</v>
      </c>
      <c r="L831" t="s">
        <v>862</v>
      </c>
      <c r="M831" s="15"/>
      <c r="N831" s="7"/>
      <c r="P831" t="s">
        <v>3684</v>
      </c>
      <c r="Q831" s="5">
        <v>0.28599999999999998</v>
      </c>
      <c r="R831" t="s">
        <v>132</v>
      </c>
      <c r="S831" s="5">
        <v>0.14299999999999999</v>
      </c>
      <c r="T831" t="s">
        <v>3731</v>
      </c>
      <c r="U831" s="5">
        <v>0.14299999999999999</v>
      </c>
      <c r="V831" t="s">
        <v>3865</v>
      </c>
      <c r="W831" s="5">
        <v>0.14299999999999999</v>
      </c>
      <c r="X831" t="s">
        <v>3673</v>
      </c>
      <c r="Y831" s="5">
        <v>0.14299999999999999</v>
      </c>
      <c r="Z831" s="28">
        <v>1155</v>
      </c>
      <c r="AA831">
        <v>7</v>
      </c>
      <c r="AB831">
        <v>0.42899999999999999</v>
      </c>
      <c r="AC831">
        <v>0.63600000000000001</v>
      </c>
      <c r="AD831">
        <v>0.55400000000000005</v>
      </c>
      <c r="AE831">
        <f>IF(AD831&gt;=0.9,1,0)</f>
        <v>0</v>
      </c>
      <c r="AF831">
        <f>IF(AND(AD831&gt;=0.4,AD831&lt;=0.6),1,0)</f>
        <v>1</v>
      </c>
      <c r="AG831">
        <f>IF(AND(AD831&gt;0.6,AD831&lt;0.9),1,0)</f>
        <v>0</v>
      </c>
      <c r="AH831">
        <f>1-AE831-AF831-AG831</f>
        <v>0</v>
      </c>
      <c r="AI831">
        <f>AE831*B831</f>
        <v>0</v>
      </c>
      <c r="AJ831">
        <f>AF831*B831</f>
        <v>7</v>
      </c>
      <c r="AK831">
        <f>AG831*B831</f>
        <v>0</v>
      </c>
      <c r="AL831">
        <f>AH831*B831</f>
        <v>0</v>
      </c>
      <c r="AM831" s="32">
        <v>2.1931428571428571</v>
      </c>
    </row>
    <row r="832" spans="1:39" x14ac:dyDescent="0.3">
      <c r="A832">
        <v>873</v>
      </c>
      <c r="B832">
        <v>7</v>
      </c>
      <c r="C832" t="s">
        <v>9744</v>
      </c>
      <c r="D832" t="s">
        <v>9745</v>
      </c>
      <c r="E832">
        <v>21</v>
      </c>
      <c r="F832">
        <v>20</v>
      </c>
      <c r="G832">
        <v>22</v>
      </c>
      <c r="H832">
        <v>2001.29</v>
      </c>
      <c r="I832">
        <v>2000</v>
      </c>
      <c r="J832">
        <v>2004</v>
      </c>
      <c r="K832" t="s">
        <v>9746</v>
      </c>
      <c r="L832" t="s">
        <v>9747</v>
      </c>
      <c r="M832" s="15"/>
      <c r="N832" s="7"/>
      <c r="P832" t="s">
        <v>4354</v>
      </c>
      <c r="Q832" s="5">
        <v>0.14299999999999999</v>
      </c>
      <c r="R832" t="s">
        <v>4733</v>
      </c>
      <c r="S832" s="5">
        <v>0.14299999999999999</v>
      </c>
      <c r="T832" t="s">
        <v>8420</v>
      </c>
      <c r="U832" s="5">
        <v>0.14299999999999999</v>
      </c>
      <c r="V832" t="s">
        <v>4388</v>
      </c>
      <c r="W832" s="5">
        <v>0.14299999999999999</v>
      </c>
      <c r="X832" t="s">
        <v>4389</v>
      </c>
      <c r="Y832" s="5">
        <v>0.14299999999999999</v>
      </c>
      <c r="Z832" s="28">
        <v>873</v>
      </c>
      <c r="AA832">
        <v>7</v>
      </c>
      <c r="AB832">
        <v>0.36799999999999999</v>
      </c>
      <c r="AC832">
        <v>0.7</v>
      </c>
      <c r="AD832">
        <v>0.52</v>
      </c>
      <c r="AE832">
        <f>IF(AD832&gt;=0.9,1,0)</f>
        <v>0</v>
      </c>
      <c r="AF832">
        <f>IF(AND(AD832&gt;=0.4,AD832&lt;=0.6),1,0)</f>
        <v>1</v>
      </c>
      <c r="AG832">
        <f>IF(AND(AD832&gt;0.6,AD832&lt;0.9),1,0)</f>
        <v>0</v>
      </c>
      <c r="AH832">
        <f>1-AE832-AF832-AG832</f>
        <v>0</v>
      </c>
      <c r="AI832">
        <f>AE832*B832</f>
        <v>0</v>
      </c>
      <c r="AJ832">
        <f>AF832*B832</f>
        <v>7</v>
      </c>
      <c r="AK832">
        <f>AG832*B832</f>
        <v>0</v>
      </c>
      <c r="AL832">
        <f>AH832*B832</f>
        <v>0</v>
      </c>
      <c r="AM832" s="32">
        <v>2.9337142857142857</v>
      </c>
    </row>
    <row r="833" spans="1:39" x14ac:dyDescent="0.3">
      <c r="A833">
        <v>940</v>
      </c>
      <c r="B833">
        <v>7</v>
      </c>
      <c r="C833" t="s">
        <v>9824</v>
      </c>
      <c r="D833" t="s">
        <v>9825</v>
      </c>
      <c r="E833">
        <v>30.57</v>
      </c>
      <c r="F833">
        <v>23</v>
      </c>
      <c r="G833">
        <v>38</v>
      </c>
      <c r="H833">
        <v>2002.29</v>
      </c>
      <c r="I833">
        <v>2000</v>
      </c>
      <c r="J833">
        <v>2004</v>
      </c>
      <c r="K833" t="s">
        <v>9826</v>
      </c>
      <c r="L833" t="s">
        <v>9827</v>
      </c>
      <c r="M833" s="15"/>
      <c r="N833" s="7"/>
      <c r="P833" t="s">
        <v>132</v>
      </c>
      <c r="Q833" s="5">
        <v>0.42899999999999999</v>
      </c>
      <c r="R833" t="s">
        <v>103</v>
      </c>
      <c r="S833" s="5">
        <v>0.28599999999999998</v>
      </c>
      <c r="T833" t="s">
        <v>4569</v>
      </c>
      <c r="U833" s="5">
        <v>0.28599999999999998</v>
      </c>
      <c r="W833" s="5">
        <v>0</v>
      </c>
      <c r="Y833" s="5">
        <v>0</v>
      </c>
      <c r="Z833" s="28">
        <v>940</v>
      </c>
      <c r="AA833">
        <v>7</v>
      </c>
      <c r="AB833">
        <v>0.65500000000000003</v>
      </c>
      <c r="AC833">
        <v>0.97099999999999997</v>
      </c>
      <c r="AD833">
        <v>0.73899999999999999</v>
      </c>
      <c r="AE833">
        <f>IF(AD833&gt;=0.9,1,0)</f>
        <v>0</v>
      </c>
      <c r="AF833">
        <f>IF(AND(AD833&gt;=0.4,AD833&lt;=0.6),1,0)</f>
        <v>0</v>
      </c>
      <c r="AG833">
        <f>IF(AND(AD833&gt;0.6,AD833&lt;0.9),1,0)</f>
        <v>1</v>
      </c>
      <c r="AH833">
        <f>1-AE833-AF833-AG833</f>
        <v>0</v>
      </c>
      <c r="AI833">
        <f>AE833*B833</f>
        <v>0</v>
      </c>
      <c r="AJ833">
        <f>AF833*B833</f>
        <v>0</v>
      </c>
      <c r="AK833">
        <f>AG833*B833</f>
        <v>7</v>
      </c>
      <c r="AL833">
        <f>AH833*B833</f>
        <v>0</v>
      </c>
      <c r="AM833" s="32">
        <v>2.0934285714285714</v>
      </c>
    </row>
    <row r="834" spans="1:39" x14ac:dyDescent="0.3">
      <c r="A834">
        <v>955</v>
      </c>
      <c r="B834">
        <v>7</v>
      </c>
      <c r="C834" t="s">
        <v>4328</v>
      </c>
      <c r="D834" t="s">
        <v>4329</v>
      </c>
      <c r="E834">
        <v>65.569999999999993</v>
      </c>
      <c r="F834">
        <v>50</v>
      </c>
      <c r="G834">
        <v>78</v>
      </c>
      <c r="H834">
        <v>2002.86</v>
      </c>
      <c r="I834">
        <v>2000</v>
      </c>
      <c r="J834">
        <v>2013</v>
      </c>
      <c r="K834" t="s">
        <v>666</v>
      </c>
      <c r="L834" t="s">
        <v>667</v>
      </c>
      <c r="M834" s="15"/>
      <c r="N834" s="7"/>
      <c r="P834" t="s">
        <v>57</v>
      </c>
      <c r="Q834" s="5">
        <v>0.42899999999999999</v>
      </c>
      <c r="R834" t="s">
        <v>90</v>
      </c>
      <c r="S834" s="5">
        <v>0.28599999999999998</v>
      </c>
      <c r="T834" t="s">
        <v>56</v>
      </c>
      <c r="U834" s="5">
        <v>0.14299999999999999</v>
      </c>
      <c r="V834" t="s">
        <v>132</v>
      </c>
      <c r="W834" s="5">
        <v>0.14299999999999999</v>
      </c>
      <c r="Y834" s="5">
        <v>0</v>
      </c>
      <c r="Z834" s="28">
        <v>955</v>
      </c>
      <c r="AA834">
        <v>7</v>
      </c>
      <c r="AB834">
        <v>0.93200000000000005</v>
      </c>
      <c r="AC834">
        <v>1</v>
      </c>
      <c r="AD834">
        <v>0.94599999999999995</v>
      </c>
      <c r="AE834">
        <f>IF(AD834&gt;=0.9,1,0)</f>
        <v>1</v>
      </c>
      <c r="AF834">
        <f>IF(AND(AD834&gt;=0.4,AD834&lt;=0.6),1,0)</f>
        <v>0</v>
      </c>
      <c r="AG834">
        <f>IF(AND(AD834&gt;0.6,AD834&lt;0.9),1,0)</f>
        <v>0</v>
      </c>
      <c r="AH834">
        <f>1-AE834-AF834-AG834</f>
        <v>0</v>
      </c>
      <c r="AI834">
        <f>AE834*B834</f>
        <v>7</v>
      </c>
      <c r="AJ834">
        <f>AF834*B834</f>
        <v>0</v>
      </c>
      <c r="AK834">
        <f>AG834*B834</f>
        <v>0</v>
      </c>
      <c r="AL834">
        <f>AH834*B834</f>
        <v>0</v>
      </c>
      <c r="AM834" s="32">
        <v>2.1339999999999999</v>
      </c>
    </row>
    <row r="835" spans="1:39" x14ac:dyDescent="0.3">
      <c r="A835">
        <v>961</v>
      </c>
      <c r="B835">
        <v>7</v>
      </c>
      <c r="C835" t="s">
        <v>4334</v>
      </c>
      <c r="D835" t="s">
        <v>4335</v>
      </c>
      <c r="E835">
        <v>39.29</v>
      </c>
      <c r="F835">
        <v>39</v>
      </c>
      <c r="G835">
        <v>40</v>
      </c>
      <c r="H835">
        <v>2001.57</v>
      </c>
      <c r="I835">
        <v>2000</v>
      </c>
      <c r="J835">
        <v>2004</v>
      </c>
      <c r="K835" t="s">
        <v>672</v>
      </c>
      <c r="L835" t="s">
        <v>673</v>
      </c>
      <c r="M835" s="15"/>
      <c r="N835" s="7"/>
      <c r="P835" t="s">
        <v>90</v>
      </c>
      <c r="Q835" s="5">
        <v>0.42899999999999999</v>
      </c>
      <c r="R835" t="s">
        <v>132</v>
      </c>
      <c r="S835" s="5">
        <v>0.28599999999999998</v>
      </c>
      <c r="T835" t="s">
        <v>57</v>
      </c>
      <c r="U835" s="5">
        <v>0.28599999999999998</v>
      </c>
      <c r="W835" s="5">
        <v>0</v>
      </c>
      <c r="Y835" s="5">
        <v>0</v>
      </c>
      <c r="Z835" s="28">
        <v>961</v>
      </c>
      <c r="AA835">
        <v>7</v>
      </c>
      <c r="AB835">
        <v>0.97399999999999998</v>
      </c>
      <c r="AC835">
        <v>1</v>
      </c>
      <c r="AD835">
        <v>0.98899999999999999</v>
      </c>
      <c r="AE835">
        <f>IF(AD835&gt;=0.9,1,0)</f>
        <v>1</v>
      </c>
      <c r="AF835">
        <f>IF(AND(AD835&gt;=0.4,AD835&lt;=0.6),1,0)</f>
        <v>0</v>
      </c>
      <c r="AG835">
        <f>IF(AND(AD835&gt;0.6,AD835&lt;0.9),1,0)</f>
        <v>0</v>
      </c>
      <c r="AH835">
        <f>1-AE835-AF835-AG835</f>
        <v>0</v>
      </c>
      <c r="AI835">
        <f>AE835*B835</f>
        <v>7</v>
      </c>
      <c r="AJ835">
        <f>AF835*B835</f>
        <v>0</v>
      </c>
      <c r="AK835">
        <f>AG835*B835</f>
        <v>0</v>
      </c>
      <c r="AL835">
        <f>AH835*B835</f>
        <v>0</v>
      </c>
      <c r="AM835" s="32">
        <v>2.1960000000000002</v>
      </c>
    </row>
    <row r="836" spans="1:39" x14ac:dyDescent="0.3">
      <c r="A836">
        <v>963</v>
      </c>
      <c r="B836">
        <v>7</v>
      </c>
      <c r="C836" t="s">
        <v>9862</v>
      </c>
      <c r="D836" t="s">
        <v>4477</v>
      </c>
      <c r="E836">
        <v>23.57</v>
      </c>
      <c r="F836">
        <v>22</v>
      </c>
      <c r="G836">
        <v>25</v>
      </c>
      <c r="H836">
        <v>2002.57</v>
      </c>
      <c r="I836">
        <v>2000</v>
      </c>
      <c r="J836">
        <v>2006</v>
      </c>
      <c r="K836" t="s">
        <v>9863</v>
      </c>
      <c r="L836" t="s">
        <v>766</v>
      </c>
      <c r="M836" s="15"/>
      <c r="N836" s="7"/>
      <c r="P836" t="s">
        <v>3684</v>
      </c>
      <c r="Q836" s="5">
        <v>0.42899999999999999</v>
      </c>
      <c r="R836" t="s">
        <v>56</v>
      </c>
      <c r="S836" s="5">
        <v>0.14299999999999999</v>
      </c>
      <c r="T836" t="s">
        <v>57</v>
      </c>
      <c r="U836" s="5">
        <v>0.14299999999999999</v>
      </c>
      <c r="V836" t="s">
        <v>3673</v>
      </c>
      <c r="W836" s="5">
        <v>0.14299999999999999</v>
      </c>
      <c r="X836" t="s">
        <v>4478</v>
      </c>
      <c r="Y836" s="5">
        <v>0.14299999999999999</v>
      </c>
      <c r="Z836" s="28">
        <v>963</v>
      </c>
      <c r="AA836">
        <v>7</v>
      </c>
      <c r="AB836">
        <v>0.76200000000000001</v>
      </c>
      <c r="AC836">
        <v>1</v>
      </c>
      <c r="AD836">
        <v>0.88300000000000001</v>
      </c>
      <c r="AE836">
        <f>IF(AD836&gt;=0.9,1,0)</f>
        <v>0</v>
      </c>
      <c r="AF836">
        <f>IF(AND(AD836&gt;=0.4,AD836&lt;=0.6),1,0)</f>
        <v>0</v>
      </c>
      <c r="AG836">
        <f>IF(AND(AD836&gt;0.6,AD836&lt;0.9),1,0)</f>
        <v>1</v>
      </c>
      <c r="AH836">
        <f>1-AE836-AF836-AG836</f>
        <v>0</v>
      </c>
      <c r="AI836">
        <f>AE836*B836</f>
        <v>0</v>
      </c>
      <c r="AJ836">
        <f>AF836*B836</f>
        <v>0</v>
      </c>
      <c r="AK836">
        <f>AG836*B836</f>
        <v>7</v>
      </c>
      <c r="AL836">
        <f>AH836*B836</f>
        <v>0</v>
      </c>
      <c r="AM836" s="32">
        <v>2.1665714285714288</v>
      </c>
    </row>
    <row r="837" spans="1:39" x14ac:dyDescent="0.3">
      <c r="A837">
        <v>659</v>
      </c>
      <c r="B837">
        <v>7</v>
      </c>
      <c r="C837" t="s">
        <v>9506</v>
      </c>
      <c r="D837" t="s">
        <v>9507</v>
      </c>
      <c r="E837">
        <v>21.29</v>
      </c>
      <c r="F837">
        <v>20</v>
      </c>
      <c r="G837">
        <v>23</v>
      </c>
      <c r="H837">
        <v>2001.14</v>
      </c>
      <c r="I837">
        <v>1999</v>
      </c>
      <c r="J837">
        <v>2006</v>
      </c>
      <c r="K837" t="s">
        <v>9508</v>
      </c>
      <c r="L837" t="s">
        <v>9509</v>
      </c>
      <c r="M837" s="15"/>
      <c r="N837" s="7"/>
      <c r="P837" t="s">
        <v>4573</v>
      </c>
      <c r="Q837" s="5">
        <v>0.71399999999999997</v>
      </c>
      <c r="R837" t="s">
        <v>4572</v>
      </c>
      <c r="S837" s="5">
        <v>0.14299999999999999</v>
      </c>
      <c r="T837" t="s">
        <v>159</v>
      </c>
      <c r="U837" s="5">
        <v>0.14299999999999999</v>
      </c>
      <c r="W837" s="5">
        <v>0</v>
      </c>
      <c r="Y837" s="5">
        <v>0</v>
      </c>
      <c r="Z837" s="28">
        <v>659</v>
      </c>
      <c r="AA837">
        <v>7</v>
      </c>
      <c r="AB837">
        <v>0.5</v>
      </c>
      <c r="AC837">
        <v>0.52600000000000002</v>
      </c>
      <c r="AD837">
        <v>0.50700000000000001</v>
      </c>
      <c r="AE837">
        <f>IF(AD837&gt;=0.9,1,0)</f>
        <v>0</v>
      </c>
      <c r="AF837">
        <f>IF(AND(AD837&gt;=0.4,AD837&lt;=0.6),1,0)</f>
        <v>1</v>
      </c>
      <c r="AG837">
        <f>IF(AND(AD837&gt;0.6,AD837&lt;0.9),1,0)</f>
        <v>0</v>
      </c>
      <c r="AH837">
        <f>1-AE837-AF837-AG837</f>
        <v>0</v>
      </c>
      <c r="AI837">
        <f>AE837*B837</f>
        <v>0</v>
      </c>
      <c r="AJ837">
        <f>AF837*B837</f>
        <v>7</v>
      </c>
      <c r="AK837">
        <f>AG837*B837</f>
        <v>0</v>
      </c>
      <c r="AL837">
        <f>AH837*B837</f>
        <v>0</v>
      </c>
      <c r="AM837" s="32">
        <v>2.9101428571428571</v>
      </c>
    </row>
    <row r="838" spans="1:39" x14ac:dyDescent="0.3">
      <c r="A838">
        <v>661</v>
      </c>
      <c r="B838">
        <v>7</v>
      </c>
      <c r="C838" t="s">
        <v>9512</v>
      </c>
      <c r="D838" t="s">
        <v>4244</v>
      </c>
      <c r="E838">
        <v>30.57</v>
      </c>
      <c r="F838">
        <v>24</v>
      </c>
      <c r="G838">
        <v>33</v>
      </c>
      <c r="H838">
        <v>1999.86</v>
      </c>
      <c r="I838">
        <v>1999</v>
      </c>
      <c r="J838">
        <v>2000</v>
      </c>
      <c r="K838" t="s">
        <v>9513</v>
      </c>
      <c r="L838" t="s">
        <v>619</v>
      </c>
      <c r="M838" s="15"/>
      <c r="N838" s="7"/>
      <c r="P838" t="s">
        <v>4245</v>
      </c>
      <c r="Q838" s="5">
        <v>1</v>
      </c>
      <c r="S838" s="5">
        <v>0</v>
      </c>
      <c r="U838" s="5">
        <v>0</v>
      </c>
      <c r="W838" s="5">
        <v>0</v>
      </c>
      <c r="Y838" s="5">
        <v>0</v>
      </c>
      <c r="Z838" s="28">
        <v>661</v>
      </c>
      <c r="AA838">
        <v>7</v>
      </c>
      <c r="AB838">
        <v>0.84399999999999997</v>
      </c>
      <c r="AC838">
        <v>0.93300000000000005</v>
      </c>
      <c r="AD838">
        <v>0.88400000000000001</v>
      </c>
      <c r="AE838">
        <f>IF(AD838&gt;=0.9,1,0)</f>
        <v>0</v>
      </c>
      <c r="AF838">
        <f>IF(AND(AD838&gt;=0.4,AD838&lt;=0.6),1,0)</f>
        <v>0</v>
      </c>
      <c r="AG838">
        <f>IF(AND(AD838&gt;0.6,AD838&lt;0.9),1,0)</f>
        <v>1</v>
      </c>
      <c r="AH838">
        <f>1-AE838-AF838-AG838</f>
        <v>0</v>
      </c>
      <c r="AI838">
        <f>AE838*B838</f>
        <v>0</v>
      </c>
      <c r="AJ838">
        <f>AF838*B838</f>
        <v>0</v>
      </c>
      <c r="AK838">
        <f>AG838*B838</f>
        <v>7</v>
      </c>
      <c r="AL838">
        <f>AH838*B838</f>
        <v>0</v>
      </c>
      <c r="AM838" s="32">
        <v>2.1361428571428571</v>
      </c>
    </row>
    <row r="839" spans="1:39" x14ac:dyDescent="0.3">
      <c r="A839">
        <v>725</v>
      </c>
      <c r="B839">
        <v>7</v>
      </c>
      <c r="C839" t="s">
        <v>9566</v>
      </c>
      <c r="D839" t="s">
        <v>4152</v>
      </c>
      <c r="E839">
        <v>79</v>
      </c>
      <c r="F839">
        <v>72</v>
      </c>
      <c r="G839">
        <v>86</v>
      </c>
      <c r="H839">
        <v>2000.14</v>
      </c>
      <c r="I839">
        <v>1999</v>
      </c>
      <c r="J839">
        <v>2002</v>
      </c>
      <c r="K839" t="s">
        <v>9567</v>
      </c>
      <c r="L839" t="s">
        <v>553</v>
      </c>
      <c r="M839" s="15"/>
      <c r="N839" s="7"/>
      <c r="P839" t="s">
        <v>103</v>
      </c>
      <c r="Q839" s="5">
        <v>0.28599999999999998</v>
      </c>
      <c r="R839" t="s">
        <v>71</v>
      </c>
      <c r="S839" s="5">
        <v>0.28599999999999998</v>
      </c>
      <c r="T839" t="s">
        <v>175</v>
      </c>
      <c r="U839" s="5">
        <v>0.14299999999999999</v>
      </c>
      <c r="V839" t="s">
        <v>21</v>
      </c>
      <c r="W839" s="5">
        <v>0.14299999999999999</v>
      </c>
      <c r="X839" t="s">
        <v>86</v>
      </c>
      <c r="Y839" s="5">
        <v>0.14299999999999999</v>
      </c>
      <c r="Z839" s="28">
        <v>725</v>
      </c>
      <c r="AA839">
        <v>7</v>
      </c>
      <c r="AB839">
        <v>0.91400000000000003</v>
      </c>
      <c r="AC839">
        <v>0.96399999999999997</v>
      </c>
      <c r="AD839">
        <v>0.94799999999999995</v>
      </c>
      <c r="AE839">
        <f>IF(AD839&gt;=0.9,1,0)</f>
        <v>1</v>
      </c>
      <c r="AF839">
        <f>IF(AND(AD839&gt;=0.4,AD839&lt;=0.6),1,0)</f>
        <v>0</v>
      </c>
      <c r="AG839">
        <f>IF(AND(AD839&gt;0.6,AD839&lt;0.9),1,0)</f>
        <v>0</v>
      </c>
      <c r="AH839">
        <f>1-AE839-AF839-AG839</f>
        <v>0</v>
      </c>
      <c r="AI839">
        <f>AE839*B839</f>
        <v>7</v>
      </c>
      <c r="AJ839">
        <f>AF839*B839</f>
        <v>0</v>
      </c>
      <c r="AK839">
        <f>AG839*B839</f>
        <v>0</v>
      </c>
      <c r="AL839">
        <f>AH839*B839</f>
        <v>0</v>
      </c>
      <c r="AM839" s="32">
        <v>2.2704285714285715</v>
      </c>
    </row>
    <row r="840" spans="1:39" x14ac:dyDescent="0.3">
      <c r="A840">
        <v>734</v>
      </c>
      <c r="B840">
        <v>7</v>
      </c>
      <c r="C840" t="s">
        <v>4160</v>
      </c>
      <c r="D840" t="s">
        <v>9571</v>
      </c>
      <c r="E840">
        <v>26</v>
      </c>
      <c r="F840">
        <v>21</v>
      </c>
      <c r="G840">
        <v>31</v>
      </c>
      <c r="H840">
        <v>2000.86</v>
      </c>
      <c r="I840">
        <v>1999</v>
      </c>
      <c r="J840">
        <v>2003</v>
      </c>
      <c r="K840" t="s">
        <v>561</v>
      </c>
      <c r="L840" t="s">
        <v>562</v>
      </c>
      <c r="M840" s="15"/>
      <c r="N840" s="7"/>
      <c r="P840" t="s">
        <v>71</v>
      </c>
      <c r="Q840" s="5">
        <v>0.42899999999999999</v>
      </c>
      <c r="R840" t="s">
        <v>86</v>
      </c>
      <c r="S840" s="5">
        <v>0.28599999999999998</v>
      </c>
      <c r="T840" t="s">
        <v>3684</v>
      </c>
      <c r="U840" s="5">
        <v>0.14299999999999999</v>
      </c>
      <c r="V840" t="s">
        <v>103</v>
      </c>
      <c r="W840" s="5">
        <v>0.14299999999999999</v>
      </c>
      <c r="Y840" s="5">
        <v>0</v>
      </c>
      <c r="Z840" s="28">
        <v>734</v>
      </c>
      <c r="AA840">
        <v>7</v>
      </c>
      <c r="AB840">
        <v>0.88</v>
      </c>
      <c r="AC840">
        <v>0.96399999999999997</v>
      </c>
      <c r="AD840">
        <v>0.91800000000000004</v>
      </c>
      <c r="AE840">
        <f>IF(AD840&gt;=0.9,1,0)</f>
        <v>1</v>
      </c>
      <c r="AF840">
        <f>IF(AND(AD840&gt;=0.4,AD840&lt;=0.6),1,0)</f>
        <v>0</v>
      </c>
      <c r="AG840">
        <f>IF(AND(AD840&gt;0.6,AD840&lt;0.9),1,0)</f>
        <v>0</v>
      </c>
      <c r="AH840">
        <f>1-AE840-AF840-AG840</f>
        <v>0</v>
      </c>
      <c r="AI840">
        <f>AE840*B840</f>
        <v>7</v>
      </c>
      <c r="AJ840">
        <f>AF840*B840</f>
        <v>0</v>
      </c>
      <c r="AK840">
        <f>AG840*B840</f>
        <v>0</v>
      </c>
      <c r="AL840">
        <f>AH840*B840</f>
        <v>0</v>
      </c>
      <c r="AM840" s="32">
        <v>2.2995714285714288</v>
      </c>
    </row>
    <row r="841" spans="1:39" x14ac:dyDescent="0.3">
      <c r="A841">
        <v>777</v>
      </c>
      <c r="B841">
        <v>7</v>
      </c>
      <c r="C841" t="s">
        <v>4190</v>
      </c>
      <c r="D841" t="s">
        <v>4191</v>
      </c>
      <c r="E841">
        <v>32</v>
      </c>
      <c r="F841">
        <v>31</v>
      </c>
      <c r="G841">
        <v>34</v>
      </c>
      <c r="H841">
        <v>2001.57</v>
      </c>
      <c r="I841">
        <v>1999</v>
      </c>
      <c r="J841">
        <v>2008</v>
      </c>
      <c r="K841" t="s">
        <v>590</v>
      </c>
      <c r="L841" t="s">
        <v>591</v>
      </c>
      <c r="M841" s="15"/>
      <c r="N841" s="7"/>
      <c r="P841" t="s">
        <v>132</v>
      </c>
      <c r="Q841" s="5">
        <v>0.85699999999999998</v>
      </c>
      <c r="R841" t="s">
        <v>90</v>
      </c>
      <c r="S841" s="5">
        <v>0.14299999999999999</v>
      </c>
      <c r="U841" s="5">
        <v>0</v>
      </c>
      <c r="W841" s="5">
        <v>0</v>
      </c>
      <c r="Y841" s="5">
        <v>0</v>
      </c>
      <c r="Z841" s="28">
        <v>777</v>
      </c>
      <c r="AA841">
        <v>7</v>
      </c>
      <c r="AB841">
        <v>1</v>
      </c>
      <c r="AC841">
        <v>1</v>
      </c>
      <c r="AD841">
        <v>1</v>
      </c>
      <c r="AE841">
        <f>IF(AD841&gt;=0.9,1,0)</f>
        <v>1</v>
      </c>
      <c r="AF841">
        <f>IF(AND(AD841&gt;=0.4,AD841&lt;=0.6),1,0)</f>
        <v>0</v>
      </c>
      <c r="AG841">
        <f>IF(AND(AD841&gt;0.6,AD841&lt;0.9),1,0)</f>
        <v>0</v>
      </c>
      <c r="AH841">
        <f>1-AE841-AF841-AG841</f>
        <v>0</v>
      </c>
      <c r="AI841">
        <f>AE841*B841</f>
        <v>7</v>
      </c>
      <c r="AJ841">
        <f>AF841*B841</f>
        <v>0</v>
      </c>
      <c r="AK841">
        <f>AG841*B841</f>
        <v>0</v>
      </c>
      <c r="AL841">
        <f>AH841*B841</f>
        <v>0</v>
      </c>
      <c r="AM841" s="32">
        <v>2.198</v>
      </c>
    </row>
    <row r="842" spans="1:39" x14ac:dyDescent="0.3">
      <c r="A842">
        <v>460</v>
      </c>
      <c r="B842">
        <v>7</v>
      </c>
      <c r="C842" t="s">
        <v>9329</v>
      </c>
      <c r="D842" t="s">
        <v>9330</v>
      </c>
      <c r="E842">
        <v>23.29</v>
      </c>
      <c r="F842">
        <v>20</v>
      </c>
      <c r="G842">
        <v>28</v>
      </c>
      <c r="H842">
        <v>1999.29</v>
      </c>
      <c r="I842">
        <v>1998</v>
      </c>
      <c r="J842">
        <v>2003</v>
      </c>
      <c r="K842" t="s">
        <v>9331</v>
      </c>
      <c r="L842" t="s">
        <v>9332</v>
      </c>
      <c r="M842" s="15"/>
      <c r="N842" s="7"/>
      <c r="P842" t="s">
        <v>74</v>
      </c>
      <c r="Q842" s="5">
        <v>0.71399999999999997</v>
      </c>
      <c r="R842" t="s">
        <v>73</v>
      </c>
      <c r="S842" s="5">
        <v>0.28599999999999998</v>
      </c>
      <c r="U842" s="5">
        <v>0</v>
      </c>
      <c r="W842" s="5">
        <v>0</v>
      </c>
      <c r="Y842" s="5">
        <v>0</v>
      </c>
      <c r="Z842" s="28">
        <v>460</v>
      </c>
      <c r="AA842">
        <v>7</v>
      </c>
      <c r="AB842">
        <v>0.47799999999999998</v>
      </c>
      <c r="AC842">
        <v>0.89500000000000002</v>
      </c>
      <c r="AD842">
        <v>0.81499999999999995</v>
      </c>
      <c r="AE842">
        <f>IF(AD842&gt;=0.9,1,0)</f>
        <v>0</v>
      </c>
      <c r="AF842">
        <f>IF(AND(AD842&gt;=0.4,AD842&lt;=0.6),1,0)</f>
        <v>0</v>
      </c>
      <c r="AG842">
        <f>IF(AND(AD842&gt;0.6,AD842&lt;0.9),1,0)</f>
        <v>1</v>
      </c>
      <c r="AH842">
        <f>1-AE842-AF842-AG842</f>
        <v>0</v>
      </c>
      <c r="AI842">
        <f>AE842*B842</f>
        <v>0</v>
      </c>
      <c r="AJ842">
        <f>AF842*B842</f>
        <v>0</v>
      </c>
      <c r="AK842">
        <f>AG842*B842</f>
        <v>7</v>
      </c>
      <c r="AL842">
        <f>AH842*B842</f>
        <v>0</v>
      </c>
      <c r="AM842" s="32">
        <v>2.8085714285714287</v>
      </c>
    </row>
    <row r="843" spans="1:39" x14ac:dyDescent="0.3">
      <c r="A843">
        <v>590</v>
      </c>
      <c r="B843">
        <v>7</v>
      </c>
      <c r="C843" t="s">
        <v>9447</v>
      </c>
      <c r="D843" t="s">
        <v>3920</v>
      </c>
      <c r="E843">
        <v>23.57</v>
      </c>
      <c r="F843">
        <v>20</v>
      </c>
      <c r="G843">
        <v>25</v>
      </c>
      <c r="H843">
        <v>1999.14</v>
      </c>
      <c r="I843">
        <v>1998</v>
      </c>
      <c r="J843">
        <v>2002</v>
      </c>
      <c r="K843" t="s">
        <v>9448</v>
      </c>
      <c r="L843" t="s">
        <v>402</v>
      </c>
      <c r="M843" s="15"/>
      <c r="N843" s="7"/>
      <c r="P843" t="s">
        <v>132</v>
      </c>
      <c r="Q843" s="5">
        <v>0.85699999999999998</v>
      </c>
      <c r="R843" t="s">
        <v>56</v>
      </c>
      <c r="S843" s="5">
        <v>0.14299999999999999</v>
      </c>
      <c r="U843" s="5">
        <v>0</v>
      </c>
      <c r="W843" s="5">
        <v>0</v>
      </c>
      <c r="Y843" s="5">
        <v>0</v>
      </c>
      <c r="Z843" s="28">
        <v>590</v>
      </c>
      <c r="AA843">
        <v>7</v>
      </c>
      <c r="AB843">
        <v>0.66700000000000004</v>
      </c>
      <c r="AC843">
        <v>0.95799999999999996</v>
      </c>
      <c r="AD843">
        <v>0.79100000000000004</v>
      </c>
      <c r="AE843">
        <f>IF(AD843&gt;=0.9,1,0)</f>
        <v>0</v>
      </c>
      <c r="AF843">
        <f>IF(AND(AD843&gt;=0.4,AD843&lt;=0.6),1,0)</f>
        <v>0</v>
      </c>
      <c r="AG843">
        <f>IF(AND(AD843&gt;0.6,AD843&lt;0.9),1,0)</f>
        <v>1</v>
      </c>
      <c r="AH843">
        <f>1-AE843-AF843-AG843</f>
        <v>0</v>
      </c>
      <c r="AI843">
        <f>AE843*B843</f>
        <v>0</v>
      </c>
      <c r="AJ843">
        <f>AF843*B843</f>
        <v>0</v>
      </c>
      <c r="AK843">
        <f>AG843*B843</f>
        <v>7</v>
      </c>
      <c r="AL843">
        <f>AH843*B843</f>
        <v>0</v>
      </c>
      <c r="AM843" s="32">
        <v>2.2095714285714285</v>
      </c>
    </row>
    <row r="844" spans="1:39" x14ac:dyDescent="0.3">
      <c r="A844">
        <v>247</v>
      </c>
      <c r="B844">
        <v>7</v>
      </c>
      <c r="C844" t="s">
        <v>9107</v>
      </c>
      <c r="D844" t="s">
        <v>9108</v>
      </c>
      <c r="E844">
        <v>22.43</v>
      </c>
      <c r="F844">
        <v>20</v>
      </c>
      <c r="G844">
        <v>27</v>
      </c>
      <c r="H844">
        <v>1997</v>
      </c>
      <c r="I844">
        <v>1997</v>
      </c>
      <c r="J844">
        <v>1997</v>
      </c>
      <c r="K844" t="s">
        <v>9109</v>
      </c>
      <c r="L844" t="s">
        <v>9110</v>
      </c>
      <c r="M844" s="15"/>
      <c r="N844" s="7"/>
      <c r="P844" t="s">
        <v>4822</v>
      </c>
      <c r="Q844" s="5">
        <v>0.28599999999999998</v>
      </c>
      <c r="R844" t="s">
        <v>4524</v>
      </c>
      <c r="S844" s="5">
        <v>0.28599999999999998</v>
      </c>
      <c r="T844" t="s">
        <v>13</v>
      </c>
      <c r="U844" s="5">
        <v>0.14299999999999999</v>
      </c>
      <c r="V844" t="s">
        <v>4963</v>
      </c>
      <c r="W844" s="5">
        <v>0.14299999999999999</v>
      </c>
      <c r="X844" t="s">
        <v>4827</v>
      </c>
      <c r="Y844" s="5">
        <v>0.14299999999999999</v>
      </c>
      <c r="Z844" s="28">
        <v>247</v>
      </c>
      <c r="AA844">
        <v>7</v>
      </c>
      <c r="AB844">
        <v>0.316</v>
      </c>
      <c r="AC844">
        <v>0.65</v>
      </c>
      <c r="AD844">
        <v>0.51200000000000001</v>
      </c>
      <c r="AE844">
        <f>IF(AD844&gt;=0.9,1,0)</f>
        <v>0</v>
      </c>
      <c r="AF844">
        <f>IF(AND(AD844&gt;=0.4,AD844&lt;=0.6),1,0)</f>
        <v>1</v>
      </c>
      <c r="AG844">
        <f>IF(AND(AD844&gt;0.6,AD844&lt;0.9),1,0)</f>
        <v>0</v>
      </c>
      <c r="AH844">
        <f>1-AE844-AF844-AG844</f>
        <v>0</v>
      </c>
      <c r="AI844">
        <f>AE844*B844</f>
        <v>0</v>
      </c>
      <c r="AJ844">
        <f>AF844*B844</f>
        <v>7</v>
      </c>
      <c r="AK844">
        <f>AG844*B844</f>
        <v>0</v>
      </c>
      <c r="AL844">
        <f>AH844*B844</f>
        <v>0</v>
      </c>
      <c r="AM844" s="32">
        <v>2.721857142857143</v>
      </c>
    </row>
    <row r="845" spans="1:39" x14ac:dyDescent="0.3">
      <c r="A845">
        <v>280</v>
      </c>
      <c r="B845">
        <v>7</v>
      </c>
      <c r="C845" t="s">
        <v>9140</v>
      </c>
      <c r="D845" t="s">
        <v>3814</v>
      </c>
      <c r="E845">
        <v>26.71</v>
      </c>
      <c r="F845">
        <v>23</v>
      </c>
      <c r="G845">
        <v>31</v>
      </c>
      <c r="H845">
        <v>1997.43</v>
      </c>
      <c r="I845">
        <v>1997</v>
      </c>
      <c r="J845">
        <v>1999</v>
      </c>
      <c r="K845" t="s">
        <v>9141</v>
      </c>
      <c r="L845" t="s">
        <v>326</v>
      </c>
      <c r="M845" s="15"/>
      <c r="N845" s="7"/>
      <c r="P845" t="s">
        <v>3815</v>
      </c>
      <c r="Q845" s="5">
        <v>0.28599999999999998</v>
      </c>
      <c r="R845" t="s">
        <v>74</v>
      </c>
      <c r="S845" s="5">
        <v>0.28599999999999998</v>
      </c>
      <c r="T845" t="s">
        <v>101</v>
      </c>
      <c r="U845" s="5">
        <v>0.28599999999999998</v>
      </c>
      <c r="V845" t="s">
        <v>99</v>
      </c>
      <c r="W845" s="5">
        <v>0.14299999999999999</v>
      </c>
      <c r="Y845" s="5">
        <v>0</v>
      </c>
      <c r="Z845" s="28">
        <v>280</v>
      </c>
      <c r="AA845">
        <v>7</v>
      </c>
      <c r="AB845">
        <v>0.68200000000000005</v>
      </c>
      <c r="AC845">
        <v>0.76</v>
      </c>
      <c r="AD845">
        <v>0.72199999999999998</v>
      </c>
      <c r="AE845">
        <f>IF(AD845&gt;=0.9,1,0)</f>
        <v>0</v>
      </c>
      <c r="AF845">
        <f>IF(AND(AD845&gt;=0.4,AD845&lt;=0.6),1,0)</f>
        <v>0</v>
      </c>
      <c r="AG845">
        <f>IF(AND(AD845&gt;0.6,AD845&lt;0.9),1,0)</f>
        <v>1</v>
      </c>
      <c r="AH845">
        <f>1-AE845-AF845-AG845</f>
        <v>0</v>
      </c>
      <c r="AI845">
        <f>AE845*B845</f>
        <v>0</v>
      </c>
      <c r="AJ845">
        <f>AF845*B845</f>
        <v>0</v>
      </c>
      <c r="AK845">
        <f>AG845*B845</f>
        <v>7</v>
      </c>
      <c r="AL845">
        <f>AH845*B845</f>
        <v>0</v>
      </c>
      <c r="AM845" s="32">
        <v>2.5928571428571425</v>
      </c>
    </row>
    <row r="846" spans="1:39" x14ac:dyDescent="0.3">
      <c r="A846">
        <v>313</v>
      </c>
      <c r="B846">
        <v>7</v>
      </c>
      <c r="C846" t="s">
        <v>9177</v>
      </c>
      <c r="D846" t="s">
        <v>9178</v>
      </c>
      <c r="E846">
        <v>23.71</v>
      </c>
      <c r="F846">
        <v>21</v>
      </c>
      <c r="G846">
        <v>28</v>
      </c>
      <c r="H846">
        <v>2002.71</v>
      </c>
      <c r="I846">
        <v>1997</v>
      </c>
      <c r="J846">
        <v>2007</v>
      </c>
      <c r="K846" t="s">
        <v>9179</v>
      </c>
      <c r="L846" t="s">
        <v>9180</v>
      </c>
      <c r="M846" s="15"/>
      <c r="N846" s="7"/>
      <c r="P846" t="s">
        <v>3827</v>
      </c>
      <c r="Q846" s="5">
        <v>0.42899999999999999</v>
      </c>
      <c r="R846" t="s">
        <v>142</v>
      </c>
      <c r="S846" s="5">
        <v>0.28599999999999998</v>
      </c>
      <c r="T846" t="s">
        <v>4113</v>
      </c>
      <c r="U846" s="5">
        <v>0.14299999999999999</v>
      </c>
      <c r="V846" t="s">
        <v>4112</v>
      </c>
      <c r="W846" s="5">
        <v>0.14299999999999999</v>
      </c>
      <c r="Y846" s="5">
        <v>0</v>
      </c>
      <c r="Z846" s="28">
        <v>313</v>
      </c>
      <c r="AA846">
        <v>7</v>
      </c>
      <c r="AB846">
        <v>0.55600000000000005</v>
      </c>
      <c r="AC846">
        <v>0.87</v>
      </c>
      <c r="AD846">
        <v>0.75</v>
      </c>
      <c r="AE846">
        <f>IF(AD846&gt;=0.9,1,0)</f>
        <v>0</v>
      </c>
      <c r="AF846">
        <f>IF(AND(AD846&gt;=0.4,AD846&lt;=0.6),1,0)</f>
        <v>0</v>
      </c>
      <c r="AG846">
        <f>IF(AND(AD846&gt;0.6,AD846&lt;0.9),1,0)</f>
        <v>1</v>
      </c>
      <c r="AH846">
        <f>1-AE846-AF846-AG846</f>
        <v>0</v>
      </c>
      <c r="AI846">
        <f>AE846*B846</f>
        <v>0</v>
      </c>
      <c r="AJ846">
        <f>AF846*B846</f>
        <v>0</v>
      </c>
      <c r="AK846">
        <f>AG846*B846</f>
        <v>7</v>
      </c>
      <c r="AL846">
        <f>AH846*B846</f>
        <v>0</v>
      </c>
      <c r="AM846" s="32">
        <v>2.4891428571428569</v>
      </c>
    </row>
    <row r="847" spans="1:39" x14ac:dyDescent="0.3">
      <c r="A847">
        <v>408</v>
      </c>
      <c r="B847">
        <v>7</v>
      </c>
      <c r="C847" t="s">
        <v>9271</v>
      </c>
      <c r="D847" t="s">
        <v>4155</v>
      </c>
      <c r="E847">
        <v>32.29</v>
      </c>
      <c r="F847">
        <v>28</v>
      </c>
      <c r="G847">
        <v>37</v>
      </c>
      <c r="H847">
        <v>1998.29</v>
      </c>
      <c r="I847">
        <v>1997</v>
      </c>
      <c r="J847">
        <v>2000</v>
      </c>
      <c r="K847" t="s">
        <v>9272</v>
      </c>
      <c r="L847" t="s">
        <v>556</v>
      </c>
      <c r="M847" s="15"/>
      <c r="N847" s="7"/>
      <c r="P847" t="s">
        <v>90</v>
      </c>
      <c r="Q847" s="5">
        <v>0.28599999999999998</v>
      </c>
      <c r="R847" t="s">
        <v>56</v>
      </c>
      <c r="S847" s="5">
        <v>0.28599999999999998</v>
      </c>
      <c r="T847" t="s">
        <v>132</v>
      </c>
      <c r="U847" s="5">
        <v>0.14299999999999999</v>
      </c>
      <c r="V847" t="s">
        <v>3673</v>
      </c>
      <c r="W847" s="5">
        <v>0.14299999999999999</v>
      </c>
      <c r="X847" t="s">
        <v>103</v>
      </c>
      <c r="Y847" s="5">
        <v>0.14299999999999999</v>
      </c>
      <c r="Z847" s="28">
        <v>408</v>
      </c>
      <c r="AA847">
        <v>7</v>
      </c>
      <c r="AB847">
        <v>0.70299999999999996</v>
      </c>
      <c r="AC847">
        <v>0.96699999999999997</v>
      </c>
      <c r="AD847">
        <v>0.81899999999999995</v>
      </c>
      <c r="AE847">
        <f>IF(AD847&gt;=0.9,1,0)</f>
        <v>0</v>
      </c>
      <c r="AF847">
        <f>IF(AND(AD847&gt;=0.4,AD847&lt;=0.6),1,0)</f>
        <v>0</v>
      </c>
      <c r="AG847">
        <f>IF(AND(AD847&gt;0.6,AD847&lt;0.9),1,0)</f>
        <v>1</v>
      </c>
      <c r="AH847">
        <f>1-AE847-AF847-AG847</f>
        <v>0</v>
      </c>
      <c r="AI847">
        <f>AE847*B847</f>
        <v>0</v>
      </c>
      <c r="AJ847">
        <f>AF847*B847</f>
        <v>0</v>
      </c>
      <c r="AK847">
        <f>AG847*B847</f>
        <v>7</v>
      </c>
      <c r="AL847">
        <f>AH847*B847</f>
        <v>0</v>
      </c>
      <c r="AM847" s="32">
        <v>2.2594285714285713</v>
      </c>
    </row>
    <row r="848" spans="1:39" x14ac:dyDescent="0.3">
      <c r="A848">
        <v>409</v>
      </c>
      <c r="B848">
        <v>7</v>
      </c>
      <c r="C848" t="s">
        <v>9273</v>
      </c>
      <c r="D848" t="s">
        <v>3910</v>
      </c>
      <c r="E848">
        <v>29.29</v>
      </c>
      <c r="F848">
        <v>24</v>
      </c>
      <c r="G848">
        <v>36</v>
      </c>
      <c r="H848">
        <v>1998.29</v>
      </c>
      <c r="I848">
        <v>1997</v>
      </c>
      <c r="J848">
        <v>1999</v>
      </c>
      <c r="K848" t="s">
        <v>9274</v>
      </c>
      <c r="L848" t="s">
        <v>392</v>
      </c>
      <c r="M848" s="15"/>
      <c r="N848" s="7"/>
      <c r="P848" t="s">
        <v>56</v>
      </c>
      <c r="Q848" s="5">
        <v>0.42899999999999999</v>
      </c>
      <c r="R848" t="s">
        <v>3681</v>
      </c>
      <c r="S848" s="5">
        <v>0.42899999999999999</v>
      </c>
      <c r="T848" t="s">
        <v>195</v>
      </c>
      <c r="U848" s="5">
        <v>0.14299999999999999</v>
      </c>
      <c r="W848" s="5">
        <v>0</v>
      </c>
      <c r="Y848" s="5">
        <v>0</v>
      </c>
      <c r="Z848" s="28">
        <v>409</v>
      </c>
      <c r="AA848">
        <v>7</v>
      </c>
      <c r="AB848">
        <v>1</v>
      </c>
      <c r="AC848">
        <v>1</v>
      </c>
      <c r="AD848">
        <v>1</v>
      </c>
      <c r="AE848">
        <f>IF(AD848&gt;=0.9,1,0)</f>
        <v>1</v>
      </c>
      <c r="AF848">
        <f>IF(AND(AD848&gt;=0.4,AD848&lt;=0.6),1,0)</f>
        <v>0</v>
      </c>
      <c r="AG848">
        <f>IF(AND(AD848&gt;0.6,AD848&lt;0.9),1,0)</f>
        <v>0</v>
      </c>
      <c r="AH848">
        <f>1-AE848-AF848-AG848</f>
        <v>0</v>
      </c>
      <c r="AI848">
        <f>AE848*B848</f>
        <v>7</v>
      </c>
      <c r="AJ848">
        <f>AF848*B848</f>
        <v>0</v>
      </c>
      <c r="AK848">
        <f>AG848*B848</f>
        <v>0</v>
      </c>
      <c r="AL848">
        <f>AH848*B848</f>
        <v>0</v>
      </c>
      <c r="AM848" s="32">
        <v>2.2212857142857141</v>
      </c>
    </row>
    <row r="849" spans="1:39" x14ac:dyDescent="0.3">
      <c r="A849">
        <v>425</v>
      </c>
      <c r="B849">
        <v>7</v>
      </c>
      <c r="C849" t="s">
        <v>3922</v>
      </c>
      <c r="D849" t="s">
        <v>3923</v>
      </c>
      <c r="E849">
        <v>27.57</v>
      </c>
      <c r="F849">
        <v>23</v>
      </c>
      <c r="G849">
        <v>32</v>
      </c>
      <c r="H849">
        <v>1999.29</v>
      </c>
      <c r="I849">
        <v>1997</v>
      </c>
      <c r="J849">
        <v>2000</v>
      </c>
      <c r="K849" t="s">
        <v>403</v>
      </c>
      <c r="L849" t="s">
        <v>404</v>
      </c>
      <c r="M849" s="15"/>
      <c r="N849" s="7"/>
      <c r="P849" t="s">
        <v>132</v>
      </c>
      <c r="Q849" s="5">
        <v>1</v>
      </c>
      <c r="S849" s="5">
        <v>0</v>
      </c>
      <c r="U849" s="5">
        <v>0</v>
      </c>
      <c r="W849" s="5">
        <v>0</v>
      </c>
      <c r="Y849" s="5">
        <v>0</v>
      </c>
      <c r="Z849" s="28">
        <v>425</v>
      </c>
      <c r="AA849">
        <v>7</v>
      </c>
      <c r="AB849">
        <v>0.63</v>
      </c>
      <c r="AC849">
        <v>0.75</v>
      </c>
      <c r="AD849">
        <v>0.68100000000000005</v>
      </c>
      <c r="AE849">
        <f>IF(AD849&gt;=0.9,1,0)</f>
        <v>0</v>
      </c>
      <c r="AF849">
        <f>IF(AND(AD849&gt;=0.4,AD849&lt;=0.6),1,0)</f>
        <v>0</v>
      </c>
      <c r="AG849">
        <f>IF(AND(AD849&gt;0.6,AD849&lt;0.9),1,0)</f>
        <v>1</v>
      </c>
      <c r="AH849">
        <f>1-AE849-AF849-AG849</f>
        <v>0</v>
      </c>
      <c r="AI849">
        <f>AE849*B849</f>
        <v>0</v>
      </c>
      <c r="AJ849">
        <f>AF849*B849</f>
        <v>0</v>
      </c>
      <c r="AK849">
        <f>AG849*B849</f>
        <v>7</v>
      </c>
      <c r="AL849">
        <f>AH849*B849</f>
        <v>0</v>
      </c>
      <c r="AM849" s="32">
        <v>2.1419999999999999</v>
      </c>
    </row>
    <row r="850" spans="1:39" x14ac:dyDescent="0.3">
      <c r="A850">
        <v>3</v>
      </c>
      <c r="B850">
        <v>7</v>
      </c>
      <c r="C850" t="s">
        <v>14</v>
      </c>
      <c r="D850" t="s">
        <v>17</v>
      </c>
      <c r="E850">
        <v>31.43</v>
      </c>
      <c r="F850">
        <v>29</v>
      </c>
      <c r="G850">
        <v>33</v>
      </c>
      <c r="H850">
        <v>1997</v>
      </c>
      <c r="I850">
        <v>1996</v>
      </c>
      <c r="J850">
        <v>1998</v>
      </c>
      <c r="K850" t="s">
        <v>12</v>
      </c>
      <c r="L850" t="s">
        <v>16</v>
      </c>
      <c r="M850" s="15"/>
      <c r="N850" s="7"/>
      <c r="P850" t="s">
        <v>15</v>
      </c>
      <c r="Q850" s="5">
        <v>0.85699999999999998</v>
      </c>
      <c r="R850" t="s">
        <v>13</v>
      </c>
      <c r="S850" s="5">
        <v>0.14299999999999999</v>
      </c>
      <c r="U850" s="5">
        <v>0</v>
      </c>
      <c r="W850" s="5">
        <v>0</v>
      </c>
      <c r="Y850" s="5">
        <v>0</v>
      </c>
      <c r="Z850" s="28">
        <v>3</v>
      </c>
      <c r="AA850">
        <v>7</v>
      </c>
      <c r="AB850">
        <v>0.71899999999999997</v>
      </c>
      <c r="AC850">
        <v>0.82099999999999995</v>
      </c>
      <c r="AD850">
        <v>0.75700000000000001</v>
      </c>
      <c r="AE850">
        <f>IF(AD850&gt;=0.9,1,0)</f>
        <v>0</v>
      </c>
      <c r="AF850">
        <f>IF(AND(AD850&gt;=0.4,AD850&lt;=0.6),1,0)</f>
        <v>0</v>
      </c>
      <c r="AG850">
        <f>IF(AND(AD850&gt;0.6,AD850&lt;0.9),1,0)</f>
        <v>1</v>
      </c>
      <c r="AH850">
        <f>1-AE850-AF850-AG850</f>
        <v>0</v>
      </c>
      <c r="AI850">
        <f>AE850*B850</f>
        <v>0</v>
      </c>
      <c r="AJ850">
        <f>AF850*B850</f>
        <v>0</v>
      </c>
      <c r="AK850">
        <f>AG850*B850</f>
        <v>7</v>
      </c>
      <c r="AL850">
        <f>AH850*B850</f>
        <v>0</v>
      </c>
      <c r="AM850" s="32">
        <v>2.7091428571428571</v>
      </c>
    </row>
    <row r="851" spans="1:39" x14ac:dyDescent="0.3">
      <c r="A851">
        <v>77</v>
      </c>
      <c r="B851">
        <v>7</v>
      </c>
      <c r="C851" t="s">
        <v>156</v>
      </c>
      <c r="D851" t="s">
        <v>160</v>
      </c>
      <c r="E851">
        <v>74.430000000000007</v>
      </c>
      <c r="F851">
        <v>71</v>
      </c>
      <c r="G851">
        <v>78</v>
      </c>
      <c r="H851">
        <v>1997.57</v>
      </c>
      <c r="I851">
        <v>1996</v>
      </c>
      <c r="J851">
        <v>2000</v>
      </c>
      <c r="K851" t="s">
        <v>155</v>
      </c>
      <c r="L851" t="s">
        <v>158</v>
      </c>
      <c r="M851" s="15"/>
      <c r="N851" s="7"/>
      <c r="P851" t="s">
        <v>157</v>
      </c>
      <c r="Q851" s="5">
        <v>0.42899999999999999</v>
      </c>
      <c r="R851" t="s">
        <v>154</v>
      </c>
      <c r="S851" s="5">
        <v>0.28599999999999998</v>
      </c>
      <c r="T851" t="s">
        <v>161</v>
      </c>
      <c r="U851" s="5">
        <v>0.14299999999999999</v>
      </c>
      <c r="V851" t="s">
        <v>159</v>
      </c>
      <c r="W851" s="5">
        <v>0.14299999999999999</v>
      </c>
      <c r="Y851" s="5">
        <v>0</v>
      </c>
      <c r="Z851" s="28">
        <v>77</v>
      </c>
      <c r="AA851">
        <v>7</v>
      </c>
      <c r="AB851">
        <v>0.55700000000000005</v>
      </c>
      <c r="AC851">
        <v>0.95899999999999996</v>
      </c>
      <c r="AD851">
        <v>0.68600000000000005</v>
      </c>
      <c r="AE851">
        <f>IF(AD851&gt;=0.9,1,0)</f>
        <v>0</v>
      </c>
      <c r="AF851">
        <f>IF(AND(AD851&gt;=0.4,AD851&lt;=0.6),1,0)</f>
        <v>0</v>
      </c>
      <c r="AG851">
        <f>IF(AND(AD851&gt;0.6,AD851&lt;0.9),1,0)</f>
        <v>1</v>
      </c>
      <c r="AH851">
        <f>1-AE851-AF851-AG851</f>
        <v>0</v>
      </c>
      <c r="AI851">
        <f>AE851*B851</f>
        <v>0</v>
      </c>
      <c r="AJ851">
        <f>AF851*B851</f>
        <v>0</v>
      </c>
      <c r="AK851">
        <f>AG851*B851</f>
        <v>7</v>
      </c>
      <c r="AL851">
        <f>AH851*B851</f>
        <v>0</v>
      </c>
      <c r="AM851" s="32">
        <v>2.858857142857143</v>
      </c>
    </row>
    <row r="852" spans="1:39" x14ac:dyDescent="0.3">
      <c r="A852">
        <v>112</v>
      </c>
      <c r="B852">
        <v>7</v>
      </c>
      <c r="C852" t="s">
        <v>3662</v>
      </c>
      <c r="D852" t="s">
        <v>3663</v>
      </c>
      <c r="E852">
        <v>66.86</v>
      </c>
      <c r="F852">
        <v>63</v>
      </c>
      <c r="G852">
        <v>74</v>
      </c>
      <c r="H852">
        <v>1997.71</v>
      </c>
      <c r="I852">
        <v>1996</v>
      </c>
      <c r="J852">
        <v>2000</v>
      </c>
      <c r="K852" t="s">
        <v>207</v>
      </c>
      <c r="L852" t="s">
        <v>8958</v>
      </c>
      <c r="M852" s="15"/>
      <c r="N852" s="7"/>
      <c r="P852" t="s">
        <v>87</v>
      </c>
      <c r="Q852" s="5">
        <v>0.42899999999999999</v>
      </c>
      <c r="R852" t="s">
        <v>90</v>
      </c>
      <c r="S852" s="5">
        <v>0.28599999999999998</v>
      </c>
      <c r="T852" t="s">
        <v>56</v>
      </c>
      <c r="U852" s="5">
        <v>0.14299999999999999</v>
      </c>
      <c r="V852" t="s">
        <v>103</v>
      </c>
      <c r="W852" s="5">
        <v>0.14299999999999999</v>
      </c>
      <c r="Y852" s="5">
        <v>0</v>
      </c>
      <c r="Z852" s="28">
        <v>112</v>
      </c>
      <c r="AA852">
        <v>7</v>
      </c>
      <c r="AB852">
        <v>1</v>
      </c>
      <c r="AC852">
        <v>1</v>
      </c>
      <c r="AD852">
        <v>1</v>
      </c>
      <c r="AE852">
        <f>IF(AD852&gt;=0.9,1,0)</f>
        <v>1</v>
      </c>
      <c r="AF852">
        <f>IF(AND(AD852&gt;=0.4,AD852&lt;=0.6),1,0)</f>
        <v>0</v>
      </c>
      <c r="AG852">
        <f>IF(AND(AD852&gt;0.6,AD852&lt;0.9),1,0)</f>
        <v>0</v>
      </c>
      <c r="AH852">
        <f>1-AE852-AF852-AG852</f>
        <v>0</v>
      </c>
      <c r="AI852">
        <f>AE852*B852</f>
        <v>7</v>
      </c>
      <c r="AJ852">
        <f>AF852*B852</f>
        <v>0</v>
      </c>
      <c r="AK852">
        <f>AG852*B852</f>
        <v>0</v>
      </c>
      <c r="AL852">
        <f>AH852*B852</f>
        <v>0</v>
      </c>
      <c r="AM852" s="32">
        <v>2.2217142857142855</v>
      </c>
    </row>
    <row r="853" spans="1:39" x14ac:dyDescent="0.3">
      <c r="A853">
        <v>158</v>
      </c>
      <c r="B853">
        <v>7</v>
      </c>
      <c r="C853" t="s">
        <v>3712</v>
      </c>
      <c r="D853" t="s">
        <v>9015</v>
      </c>
      <c r="E853">
        <v>42</v>
      </c>
      <c r="F853">
        <v>35</v>
      </c>
      <c r="G853">
        <v>49</v>
      </c>
      <c r="H853">
        <v>1997.71</v>
      </c>
      <c r="I853">
        <v>1996</v>
      </c>
      <c r="J853">
        <v>1998</v>
      </c>
      <c r="K853" t="s">
        <v>248</v>
      </c>
      <c r="L853" t="s">
        <v>9016</v>
      </c>
      <c r="M853" s="15"/>
      <c r="N853" s="7"/>
      <c r="P853" t="s">
        <v>103</v>
      </c>
      <c r="Q853" s="5">
        <v>1</v>
      </c>
      <c r="S853" s="5">
        <v>0</v>
      </c>
      <c r="U853" s="5">
        <v>0</v>
      </c>
      <c r="W853" s="5">
        <v>0</v>
      </c>
      <c r="Y853" s="5">
        <v>0</v>
      </c>
      <c r="Z853" s="28">
        <v>158</v>
      </c>
      <c r="AA853">
        <v>7</v>
      </c>
      <c r="AB853">
        <v>0.77500000000000002</v>
      </c>
      <c r="AC853">
        <v>0.95199999999999996</v>
      </c>
      <c r="AD853">
        <v>0.86199999999999999</v>
      </c>
      <c r="AE853">
        <f>IF(AD853&gt;=0.9,1,0)</f>
        <v>0</v>
      </c>
      <c r="AF853">
        <f>IF(AND(AD853&gt;=0.4,AD853&lt;=0.6),1,0)</f>
        <v>0</v>
      </c>
      <c r="AG853">
        <f>IF(AND(AD853&gt;0.6,AD853&lt;0.9),1,0)</f>
        <v>1</v>
      </c>
      <c r="AH853">
        <f>1-AE853-AF853-AG853</f>
        <v>0</v>
      </c>
      <c r="AI853">
        <f>AE853*B853</f>
        <v>0</v>
      </c>
      <c r="AJ853">
        <f>AF853*B853</f>
        <v>0</v>
      </c>
      <c r="AK853">
        <f>AG853*B853</f>
        <v>7</v>
      </c>
      <c r="AL853">
        <f>AH853*B853</f>
        <v>0</v>
      </c>
      <c r="AM853" s="32">
        <v>2.1281428571428571</v>
      </c>
    </row>
    <row r="854" spans="1:39" x14ac:dyDescent="0.3">
      <c r="A854">
        <v>159</v>
      </c>
      <c r="B854">
        <v>7</v>
      </c>
      <c r="C854" t="s">
        <v>3713</v>
      </c>
      <c r="D854" t="s">
        <v>3714</v>
      </c>
      <c r="E854">
        <v>37.57</v>
      </c>
      <c r="F854">
        <v>32</v>
      </c>
      <c r="G854">
        <v>45</v>
      </c>
      <c r="H854">
        <v>1997</v>
      </c>
      <c r="I854">
        <v>1996</v>
      </c>
      <c r="J854">
        <v>1998</v>
      </c>
      <c r="K854" t="s">
        <v>249</v>
      </c>
      <c r="L854" t="s">
        <v>250</v>
      </c>
      <c r="M854" s="15"/>
      <c r="N854" s="7"/>
      <c r="P854" t="s">
        <v>103</v>
      </c>
      <c r="Q854" s="5">
        <v>0.71399999999999997</v>
      </c>
      <c r="R854" t="s">
        <v>71</v>
      </c>
      <c r="S854" s="5">
        <v>0.28599999999999998</v>
      </c>
      <c r="U854" s="5">
        <v>0</v>
      </c>
      <c r="W854" s="5">
        <v>0</v>
      </c>
      <c r="Y854" s="5">
        <v>0</v>
      </c>
      <c r="Z854" s="28">
        <v>159</v>
      </c>
      <c r="AA854">
        <v>7</v>
      </c>
      <c r="AB854">
        <v>0.92500000000000004</v>
      </c>
      <c r="AC854">
        <v>1</v>
      </c>
      <c r="AD854">
        <v>0.97299999999999998</v>
      </c>
      <c r="AE854">
        <f>IF(AD854&gt;=0.9,1,0)</f>
        <v>1</v>
      </c>
      <c r="AF854">
        <f>IF(AND(AD854&gt;=0.4,AD854&lt;=0.6),1,0)</f>
        <v>0</v>
      </c>
      <c r="AG854">
        <f>IF(AND(AD854&gt;0.6,AD854&lt;0.9),1,0)</f>
        <v>0</v>
      </c>
      <c r="AH854">
        <f>1-AE854-AF854-AG854</f>
        <v>0</v>
      </c>
      <c r="AI854">
        <f>AE854*B854</f>
        <v>7</v>
      </c>
      <c r="AJ854">
        <f>AF854*B854</f>
        <v>0</v>
      </c>
      <c r="AK854">
        <f>AG854*B854</f>
        <v>0</v>
      </c>
      <c r="AL854">
        <f>AH854*B854</f>
        <v>0</v>
      </c>
      <c r="AM854" s="32">
        <v>2.1344285714285713</v>
      </c>
    </row>
    <row r="855" spans="1:39" x14ac:dyDescent="0.3">
      <c r="A855">
        <v>166</v>
      </c>
      <c r="B855">
        <v>7</v>
      </c>
      <c r="C855" t="s">
        <v>3720</v>
      </c>
      <c r="D855" t="s">
        <v>9017</v>
      </c>
      <c r="E855">
        <v>41.29</v>
      </c>
      <c r="F855">
        <v>33</v>
      </c>
      <c r="G855">
        <v>51</v>
      </c>
      <c r="H855">
        <v>2000.29</v>
      </c>
      <c r="I855">
        <v>1996</v>
      </c>
      <c r="J855">
        <v>2005</v>
      </c>
      <c r="K855" t="s">
        <v>255</v>
      </c>
      <c r="L855" t="s">
        <v>9018</v>
      </c>
      <c r="M855" s="15"/>
      <c r="N855" s="7"/>
      <c r="P855" t="s">
        <v>90</v>
      </c>
      <c r="Q855" s="5">
        <v>0.28599999999999998</v>
      </c>
      <c r="R855" t="s">
        <v>103</v>
      </c>
      <c r="S855" s="5">
        <v>0.28599999999999998</v>
      </c>
      <c r="T855" t="s">
        <v>56</v>
      </c>
      <c r="U855" s="5">
        <v>0.14299999999999999</v>
      </c>
      <c r="V855" t="s">
        <v>195</v>
      </c>
      <c r="W855" s="5">
        <v>0.14299999999999999</v>
      </c>
      <c r="X855" t="s">
        <v>57</v>
      </c>
      <c r="Y855" s="5">
        <v>0.14299999999999999</v>
      </c>
      <c r="Z855" s="28">
        <v>166</v>
      </c>
      <c r="AA855">
        <v>7</v>
      </c>
      <c r="AB855">
        <v>0.90600000000000003</v>
      </c>
      <c r="AC855">
        <v>1</v>
      </c>
      <c r="AD855">
        <v>0.96299999999999997</v>
      </c>
      <c r="AE855">
        <f>IF(AD855&gt;=0.9,1,0)</f>
        <v>1</v>
      </c>
      <c r="AF855">
        <f>IF(AND(AD855&gt;=0.4,AD855&lt;=0.6),1,0)</f>
        <v>0</v>
      </c>
      <c r="AG855">
        <f>IF(AND(AD855&gt;0.6,AD855&lt;0.9),1,0)</f>
        <v>0</v>
      </c>
      <c r="AH855">
        <f>1-AE855-AF855-AG855</f>
        <v>0</v>
      </c>
      <c r="AI855">
        <f>AE855*B855</f>
        <v>7</v>
      </c>
      <c r="AJ855">
        <f>AF855*B855</f>
        <v>0</v>
      </c>
      <c r="AK855">
        <f>AG855*B855</f>
        <v>0</v>
      </c>
      <c r="AL855">
        <f>AH855*B855</f>
        <v>0</v>
      </c>
      <c r="AM855" s="32">
        <v>2.2074285714285713</v>
      </c>
    </row>
    <row r="856" spans="1:39" x14ac:dyDescent="0.3">
      <c r="A856">
        <v>215</v>
      </c>
      <c r="B856">
        <v>7</v>
      </c>
      <c r="C856" t="s">
        <v>3767</v>
      </c>
      <c r="D856" t="s">
        <v>9081</v>
      </c>
      <c r="E856">
        <v>24.14</v>
      </c>
      <c r="F856">
        <v>23</v>
      </c>
      <c r="G856">
        <v>27</v>
      </c>
      <c r="H856">
        <v>1998.71</v>
      </c>
      <c r="I856">
        <v>1996</v>
      </c>
      <c r="J856">
        <v>2002</v>
      </c>
      <c r="K856" t="s">
        <v>293</v>
      </c>
      <c r="L856" t="s">
        <v>9082</v>
      </c>
      <c r="M856" s="15"/>
      <c r="N856" s="7"/>
      <c r="P856" t="s">
        <v>132</v>
      </c>
      <c r="Q856" s="5">
        <v>0.42899999999999999</v>
      </c>
      <c r="R856" t="s">
        <v>57</v>
      </c>
      <c r="S856" s="5">
        <v>0.42899999999999999</v>
      </c>
      <c r="T856" t="s">
        <v>56</v>
      </c>
      <c r="U856" s="5">
        <v>0.14299999999999999</v>
      </c>
      <c r="W856" s="5">
        <v>0</v>
      </c>
      <c r="Y856" s="5">
        <v>0</v>
      </c>
      <c r="Z856" s="28">
        <v>215</v>
      </c>
      <c r="AA856">
        <v>7</v>
      </c>
      <c r="AB856">
        <v>0.69599999999999995</v>
      </c>
      <c r="AC856">
        <v>0.92</v>
      </c>
      <c r="AD856">
        <v>0.85799999999999998</v>
      </c>
      <c r="AE856">
        <f>IF(AD856&gt;=0.9,1,0)</f>
        <v>0</v>
      </c>
      <c r="AF856">
        <f>IF(AND(AD856&gt;=0.4,AD856&lt;=0.6),1,0)</f>
        <v>0</v>
      </c>
      <c r="AG856">
        <f>IF(AND(AD856&gt;0.6,AD856&lt;0.9),1,0)</f>
        <v>1</v>
      </c>
      <c r="AH856">
        <f>1-AE856-AF856-AG856</f>
        <v>0</v>
      </c>
      <c r="AI856">
        <f>AE856*B856</f>
        <v>0</v>
      </c>
      <c r="AJ856">
        <f>AF856*B856</f>
        <v>0</v>
      </c>
      <c r="AK856">
        <f>AG856*B856</f>
        <v>7</v>
      </c>
      <c r="AL856">
        <f>AH856*B856</f>
        <v>0</v>
      </c>
      <c r="AM856" s="32">
        <v>2.1932857142857141</v>
      </c>
    </row>
    <row r="857" spans="1:39" x14ac:dyDescent="0.3">
      <c r="A857">
        <v>233</v>
      </c>
      <c r="B857">
        <v>7</v>
      </c>
      <c r="C857" t="s">
        <v>3783</v>
      </c>
      <c r="D857" t="s">
        <v>9097</v>
      </c>
      <c r="E857">
        <v>24.57</v>
      </c>
      <c r="F857">
        <v>22</v>
      </c>
      <c r="G857">
        <v>29</v>
      </c>
      <c r="H857">
        <v>1997.14</v>
      </c>
      <c r="I857">
        <v>1996</v>
      </c>
      <c r="J857">
        <v>1999</v>
      </c>
      <c r="K857" t="s">
        <v>308</v>
      </c>
      <c r="L857" t="s">
        <v>9098</v>
      </c>
      <c r="M857" s="15"/>
      <c r="N857" s="7"/>
      <c r="P857" t="s">
        <v>132</v>
      </c>
      <c r="Q857" s="5">
        <v>0.71399999999999997</v>
      </c>
      <c r="R857" t="s">
        <v>3784</v>
      </c>
      <c r="S857" s="5">
        <v>0.14299999999999999</v>
      </c>
      <c r="T857" t="s">
        <v>74</v>
      </c>
      <c r="U857" s="5">
        <v>0.14299999999999999</v>
      </c>
      <c r="W857" s="5">
        <v>0</v>
      </c>
      <c r="Y857" s="5">
        <v>0</v>
      </c>
      <c r="Z857" s="28">
        <v>233</v>
      </c>
      <c r="AA857">
        <v>7</v>
      </c>
      <c r="AB857">
        <v>0.91300000000000003</v>
      </c>
      <c r="AC857">
        <v>1</v>
      </c>
      <c r="AD857">
        <v>0.95599999999999996</v>
      </c>
      <c r="AE857">
        <f>IF(AD857&gt;=0.9,1,0)</f>
        <v>1</v>
      </c>
      <c r="AF857">
        <f>IF(AND(AD857&gt;=0.4,AD857&lt;=0.6),1,0)</f>
        <v>0</v>
      </c>
      <c r="AG857">
        <f>IF(AND(AD857&gt;0.6,AD857&lt;0.9),1,0)</f>
        <v>0</v>
      </c>
      <c r="AH857">
        <f>1-AE857-AF857-AG857</f>
        <v>0</v>
      </c>
      <c r="AI857">
        <f>AE857*B857</f>
        <v>7</v>
      </c>
      <c r="AJ857">
        <f>AF857*B857</f>
        <v>0</v>
      </c>
      <c r="AK857">
        <f>AG857*B857</f>
        <v>0</v>
      </c>
      <c r="AL857">
        <f>AH857*B857</f>
        <v>0</v>
      </c>
      <c r="AM857" s="32">
        <v>2.3197142857142858</v>
      </c>
    </row>
    <row r="858" spans="1:39" x14ac:dyDescent="0.3">
      <c r="A858">
        <v>9808</v>
      </c>
      <c r="B858">
        <v>6</v>
      </c>
      <c r="C858" t="s">
        <v>17733</v>
      </c>
      <c r="D858" t="s">
        <v>8703</v>
      </c>
      <c r="E858">
        <v>90.67</v>
      </c>
      <c r="F858">
        <v>90</v>
      </c>
      <c r="G858">
        <v>92</v>
      </c>
      <c r="H858">
        <v>2018</v>
      </c>
      <c r="I858">
        <v>2018</v>
      </c>
      <c r="J858">
        <v>2018</v>
      </c>
      <c r="K858" t="s">
        <v>17734</v>
      </c>
      <c r="L858" t="s">
        <v>3602</v>
      </c>
      <c r="M858" s="15"/>
      <c r="N858" s="7"/>
      <c r="P858" t="s">
        <v>15</v>
      </c>
      <c r="Q858" s="5">
        <v>1</v>
      </c>
      <c r="S858" s="5">
        <v>0</v>
      </c>
      <c r="U858" s="5">
        <v>0</v>
      </c>
      <c r="W858" s="5">
        <v>0</v>
      </c>
      <c r="Y858" s="5">
        <v>0</v>
      </c>
      <c r="Z858" s="28">
        <v>9808</v>
      </c>
      <c r="AA858">
        <v>6</v>
      </c>
      <c r="AB858">
        <v>0.82</v>
      </c>
      <c r="AC858">
        <v>0.91</v>
      </c>
      <c r="AD858">
        <v>0.86299999999999999</v>
      </c>
      <c r="AE858">
        <f>IF(AD858&gt;=0.9,1,0)</f>
        <v>0</v>
      </c>
      <c r="AF858">
        <f>IF(AND(AD858&gt;=0.4,AD858&lt;=0.6),1,0)</f>
        <v>0</v>
      </c>
      <c r="AG858">
        <f>IF(AND(AD858&gt;0.6,AD858&lt;0.9),1,0)</f>
        <v>1</v>
      </c>
      <c r="AH858">
        <f>1-AE858-AF858-AG858</f>
        <v>0</v>
      </c>
      <c r="AI858">
        <f>AE858*B858</f>
        <v>0</v>
      </c>
      <c r="AJ858">
        <f>AF858*B858</f>
        <v>0</v>
      </c>
      <c r="AK858">
        <f>AG858*B858</f>
        <v>6</v>
      </c>
      <c r="AL858">
        <f>AH858*B858</f>
        <v>0</v>
      </c>
      <c r="AM858" s="32">
        <v>0.62</v>
      </c>
    </row>
    <row r="859" spans="1:39" x14ac:dyDescent="0.3">
      <c r="A859">
        <v>9833</v>
      </c>
      <c r="B859">
        <v>6</v>
      </c>
      <c r="C859" t="s">
        <v>17753</v>
      </c>
      <c r="D859" t="s">
        <v>17754</v>
      </c>
      <c r="E859">
        <v>20.329999999999998</v>
      </c>
      <c r="F859">
        <v>20</v>
      </c>
      <c r="G859">
        <v>22</v>
      </c>
      <c r="H859">
        <v>2018</v>
      </c>
      <c r="I859">
        <v>2018</v>
      </c>
      <c r="J859">
        <v>2018</v>
      </c>
      <c r="K859" t="s">
        <v>17755</v>
      </c>
      <c r="L859" t="s">
        <v>17756</v>
      </c>
      <c r="M859" s="15"/>
      <c r="N859" s="7"/>
      <c r="P859" t="s">
        <v>6719</v>
      </c>
      <c r="Q859" s="5">
        <v>0.83299999999999996</v>
      </c>
      <c r="R859" t="s">
        <v>3851</v>
      </c>
      <c r="S859" s="5">
        <v>0.16700000000000001</v>
      </c>
      <c r="U859" s="5">
        <v>0</v>
      </c>
      <c r="W859" s="5">
        <v>0</v>
      </c>
      <c r="Y859" s="5">
        <v>0</v>
      </c>
      <c r="Z859" s="28">
        <v>9833</v>
      </c>
      <c r="AA859">
        <v>6</v>
      </c>
      <c r="AB859">
        <v>0.47399999999999998</v>
      </c>
      <c r="AC859">
        <v>0.68400000000000005</v>
      </c>
      <c r="AD859">
        <v>0.53500000000000003</v>
      </c>
      <c r="AE859">
        <f>IF(AD859&gt;=0.9,1,0)</f>
        <v>0</v>
      </c>
      <c r="AF859">
        <f>IF(AND(AD859&gt;=0.4,AD859&lt;=0.6),1,0)</f>
        <v>1</v>
      </c>
      <c r="AG859">
        <f>IF(AND(AD859&gt;0.6,AD859&lt;0.9),1,0)</f>
        <v>0</v>
      </c>
      <c r="AH859">
        <f>1-AE859-AF859-AG859</f>
        <v>0</v>
      </c>
      <c r="AI859">
        <f>AE859*B859</f>
        <v>0</v>
      </c>
      <c r="AJ859">
        <f>AF859*B859</f>
        <v>6</v>
      </c>
      <c r="AK859">
        <f>AG859*B859</f>
        <v>0</v>
      </c>
      <c r="AL859">
        <f>AH859*B859</f>
        <v>0</v>
      </c>
      <c r="AM859" s="32">
        <v>0.35583333333333328</v>
      </c>
    </row>
    <row r="860" spans="1:39" x14ac:dyDescent="0.3">
      <c r="A860">
        <v>9985</v>
      </c>
      <c r="B860">
        <v>6</v>
      </c>
      <c r="C860" t="s">
        <v>17819</v>
      </c>
      <c r="D860" t="s">
        <v>17820</v>
      </c>
      <c r="E860">
        <v>25.67</v>
      </c>
      <c r="F860">
        <v>23</v>
      </c>
      <c r="G860">
        <v>29</v>
      </c>
      <c r="H860">
        <v>2018</v>
      </c>
      <c r="I860">
        <v>2018</v>
      </c>
      <c r="J860">
        <v>2018</v>
      </c>
      <c r="K860" t="s">
        <v>17821</v>
      </c>
      <c r="L860" t="s">
        <v>17822</v>
      </c>
      <c r="M860" s="15"/>
      <c r="N860" s="7"/>
      <c r="P860" t="s">
        <v>6431</v>
      </c>
      <c r="Q860" s="5">
        <v>0.33300000000000002</v>
      </c>
      <c r="R860" t="s">
        <v>5143</v>
      </c>
      <c r="S860" s="5">
        <v>0.16700000000000001</v>
      </c>
      <c r="T860" t="s">
        <v>7603</v>
      </c>
      <c r="U860" s="5">
        <v>0.16700000000000001</v>
      </c>
      <c r="V860" t="s">
        <v>17107</v>
      </c>
      <c r="W860" s="5">
        <v>0.16700000000000001</v>
      </c>
      <c r="X860" t="s">
        <v>5700</v>
      </c>
      <c r="Y860" s="5">
        <v>0.16700000000000001</v>
      </c>
      <c r="Z860" s="28">
        <v>9985</v>
      </c>
      <c r="AA860">
        <v>6</v>
      </c>
      <c r="AB860">
        <v>0.8</v>
      </c>
      <c r="AC860">
        <v>0.85699999999999998</v>
      </c>
      <c r="AD860">
        <v>0.82499999999999996</v>
      </c>
      <c r="AE860">
        <f>IF(AD860&gt;=0.9,1,0)</f>
        <v>0</v>
      </c>
      <c r="AF860">
        <f>IF(AND(AD860&gt;=0.4,AD860&lt;=0.6),1,0)</f>
        <v>0</v>
      </c>
      <c r="AG860">
        <f>IF(AND(AD860&gt;0.6,AD860&lt;0.9),1,0)</f>
        <v>1</v>
      </c>
      <c r="AH860">
        <f>1-AE860-AF860-AG860</f>
        <v>0</v>
      </c>
      <c r="AI860">
        <f>AE860*B860</f>
        <v>0</v>
      </c>
      <c r="AJ860">
        <f>AF860*B860</f>
        <v>0</v>
      </c>
      <c r="AK860">
        <f>AG860*B860</f>
        <v>6</v>
      </c>
      <c r="AL860">
        <f>AH860*B860</f>
        <v>0</v>
      </c>
      <c r="AM860" s="32">
        <v>0.48483333333333328</v>
      </c>
    </row>
    <row r="861" spans="1:39" x14ac:dyDescent="0.3">
      <c r="A861">
        <v>10039</v>
      </c>
      <c r="B861">
        <v>6</v>
      </c>
      <c r="C861" t="s">
        <v>17840</v>
      </c>
      <c r="D861" t="s">
        <v>8770</v>
      </c>
      <c r="E861">
        <v>69.5</v>
      </c>
      <c r="F861">
        <v>66</v>
      </c>
      <c r="G861">
        <v>74</v>
      </c>
      <c r="H861">
        <v>2018</v>
      </c>
      <c r="I861">
        <v>2018</v>
      </c>
      <c r="J861">
        <v>2018</v>
      </c>
      <c r="K861" t="s">
        <v>17841</v>
      </c>
      <c r="L861" t="s">
        <v>3653</v>
      </c>
      <c r="M861" s="15"/>
      <c r="N861" s="7"/>
      <c r="P861" t="s">
        <v>4187</v>
      </c>
      <c r="Q861" s="5">
        <v>1</v>
      </c>
      <c r="S861" s="5">
        <v>0</v>
      </c>
      <c r="U861" s="5">
        <v>0</v>
      </c>
      <c r="W861" s="5">
        <v>0</v>
      </c>
      <c r="Y861" s="5">
        <v>0</v>
      </c>
      <c r="Z861" s="28">
        <v>10039</v>
      </c>
      <c r="AA861">
        <v>6</v>
      </c>
      <c r="AB861">
        <v>0.81499999999999995</v>
      </c>
      <c r="AC861">
        <v>0.93899999999999995</v>
      </c>
      <c r="AD861">
        <v>0.878</v>
      </c>
      <c r="AE861">
        <f>IF(AD861&gt;=0.9,1,0)</f>
        <v>0</v>
      </c>
      <c r="AF861">
        <f>IF(AND(AD861&gt;=0.4,AD861&lt;=0.6),1,0)</f>
        <v>0</v>
      </c>
      <c r="AG861">
        <f>IF(AND(AD861&gt;0.6,AD861&lt;0.9),1,0)</f>
        <v>1</v>
      </c>
      <c r="AH861">
        <f>1-AE861-AF861-AG861</f>
        <v>0</v>
      </c>
      <c r="AI861">
        <f>AE861*B861</f>
        <v>0</v>
      </c>
      <c r="AJ861">
        <f>AF861*B861</f>
        <v>0</v>
      </c>
      <c r="AK861">
        <f>AG861*B861</f>
        <v>6</v>
      </c>
      <c r="AL861">
        <f>AH861*B861</f>
        <v>0</v>
      </c>
      <c r="AM861" s="32">
        <v>0.58899999999999997</v>
      </c>
    </row>
    <row r="862" spans="1:39" x14ac:dyDescent="0.3">
      <c r="A862">
        <v>10045</v>
      </c>
      <c r="B862">
        <v>6</v>
      </c>
      <c r="C862" t="s">
        <v>17850</v>
      </c>
      <c r="D862" t="s">
        <v>17850</v>
      </c>
      <c r="E862">
        <v>27</v>
      </c>
      <c r="F862">
        <v>24</v>
      </c>
      <c r="G862">
        <v>30</v>
      </c>
      <c r="H862">
        <v>2018</v>
      </c>
      <c r="I862">
        <v>2018</v>
      </c>
      <c r="J862">
        <v>2018</v>
      </c>
      <c r="K862" t="s">
        <v>17851</v>
      </c>
      <c r="L862" t="s">
        <v>17852</v>
      </c>
      <c r="M862" s="15"/>
      <c r="N862" s="7"/>
      <c r="P862" t="s">
        <v>4078</v>
      </c>
      <c r="Q862" s="5">
        <v>0.5</v>
      </c>
      <c r="R862" t="s">
        <v>56</v>
      </c>
      <c r="S862" s="5">
        <v>0.16700000000000001</v>
      </c>
      <c r="T862" t="s">
        <v>3673</v>
      </c>
      <c r="U862" s="5">
        <v>0.16700000000000001</v>
      </c>
      <c r="V862" t="s">
        <v>103</v>
      </c>
      <c r="W862" s="5">
        <v>0.16700000000000001</v>
      </c>
      <c r="Y862" s="5">
        <v>0</v>
      </c>
      <c r="Z862" s="28">
        <v>10045</v>
      </c>
      <c r="AA862">
        <v>6</v>
      </c>
      <c r="AB862">
        <v>0.82599999999999996</v>
      </c>
      <c r="AC862">
        <v>0.95699999999999996</v>
      </c>
      <c r="AD862">
        <v>0.874</v>
      </c>
      <c r="AE862">
        <f>IF(AD862&gt;=0.9,1,0)</f>
        <v>0</v>
      </c>
      <c r="AF862">
        <f>IF(AND(AD862&gt;=0.4,AD862&lt;=0.6),1,0)</f>
        <v>0</v>
      </c>
      <c r="AG862">
        <f>IF(AND(AD862&gt;0.6,AD862&lt;0.9),1,0)</f>
        <v>1</v>
      </c>
      <c r="AH862">
        <f>1-AE862-AF862-AG862</f>
        <v>0</v>
      </c>
      <c r="AI862">
        <f>AE862*B862</f>
        <v>0</v>
      </c>
      <c r="AJ862">
        <f>AF862*B862</f>
        <v>0</v>
      </c>
      <c r="AK862">
        <f>AG862*B862</f>
        <v>6</v>
      </c>
      <c r="AL862">
        <f>AH862*B862</f>
        <v>0</v>
      </c>
      <c r="AM862" s="32">
        <v>0.434</v>
      </c>
    </row>
    <row r="863" spans="1:39" x14ac:dyDescent="0.3">
      <c r="A863">
        <v>8948</v>
      </c>
      <c r="B863">
        <v>6</v>
      </c>
      <c r="C863" t="s">
        <v>17113</v>
      </c>
      <c r="D863" t="s">
        <v>17114</v>
      </c>
      <c r="E863">
        <v>21.5</v>
      </c>
      <c r="F863">
        <v>20</v>
      </c>
      <c r="G863">
        <v>23</v>
      </c>
      <c r="H863">
        <v>2017.67</v>
      </c>
      <c r="I863">
        <v>2017</v>
      </c>
      <c r="J863">
        <v>2018</v>
      </c>
      <c r="K863" t="s">
        <v>17115</v>
      </c>
      <c r="L863" t="s">
        <v>17116</v>
      </c>
      <c r="M863" s="15"/>
      <c r="N863" s="7"/>
      <c r="P863" t="s">
        <v>70</v>
      </c>
      <c r="Q863" s="5">
        <v>0.33300000000000002</v>
      </c>
      <c r="R863" t="s">
        <v>4656</v>
      </c>
      <c r="S863" s="5">
        <v>0.16700000000000001</v>
      </c>
      <c r="T863" t="s">
        <v>5443</v>
      </c>
      <c r="U863" s="5">
        <v>0.16700000000000001</v>
      </c>
      <c r="V863" t="s">
        <v>7852</v>
      </c>
      <c r="W863" s="5">
        <v>0.16700000000000001</v>
      </c>
      <c r="X863" t="s">
        <v>4681</v>
      </c>
      <c r="Y863" s="5">
        <v>0.16700000000000001</v>
      </c>
      <c r="Z863" s="28">
        <v>8948</v>
      </c>
      <c r="AA863">
        <v>6</v>
      </c>
      <c r="AB863">
        <v>0.76200000000000001</v>
      </c>
      <c r="AC863">
        <v>0.89500000000000002</v>
      </c>
      <c r="AD863">
        <v>0.82899999999999996</v>
      </c>
      <c r="AE863">
        <f>IF(AD863&gt;=0.9,1,0)</f>
        <v>0</v>
      </c>
      <c r="AF863">
        <f>IF(AND(AD863&gt;=0.4,AD863&lt;=0.6),1,0)</f>
        <v>0</v>
      </c>
      <c r="AG863">
        <f>IF(AND(AD863&gt;0.6,AD863&lt;0.9),1,0)</f>
        <v>1</v>
      </c>
      <c r="AH863">
        <f>1-AE863-AF863-AG863</f>
        <v>0</v>
      </c>
      <c r="AI863">
        <f>AE863*B863</f>
        <v>0</v>
      </c>
      <c r="AJ863">
        <f>AF863*B863</f>
        <v>0</v>
      </c>
      <c r="AK863">
        <f>AG863*B863</f>
        <v>6</v>
      </c>
      <c r="AL863">
        <f>AH863*B863</f>
        <v>0</v>
      </c>
      <c r="AM863" s="32">
        <v>0.63083333333333336</v>
      </c>
    </row>
    <row r="864" spans="1:39" x14ac:dyDescent="0.3">
      <c r="A864">
        <v>9047</v>
      </c>
      <c r="B864">
        <v>6</v>
      </c>
      <c r="C864" t="s">
        <v>17190</v>
      </c>
      <c r="D864" t="s">
        <v>17191</v>
      </c>
      <c r="E864">
        <v>48.17</v>
      </c>
      <c r="F864">
        <v>40</v>
      </c>
      <c r="G864">
        <v>53</v>
      </c>
      <c r="H864">
        <v>2017.67</v>
      </c>
      <c r="I864">
        <v>2017</v>
      </c>
      <c r="J864">
        <v>2018</v>
      </c>
      <c r="K864" t="s">
        <v>17192</v>
      </c>
      <c r="L864" t="s">
        <v>17193</v>
      </c>
      <c r="M864" s="15"/>
      <c r="N864" s="7"/>
      <c r="P864" t="s">
        <v>3936</v>
      </c>
      <c r="Q864" s="5">
        <v>0.33300000000000002</v>
      </c>
      <c r="R864" t="s">
        <v>5349</v>
      </c>
      <c r="S864" s="5">
        <v>0.16700000000000001</v>
      </c>
      <c r="T864" t="s">
        <v>7206</v>
      </c>
      <c r="U864" s="5">
        <v>0.16700000000000001</v>
      </c>
      <c r="V864" t="s">
        <v>6647</v>
      </c>
      <c r="W864" s="5">
        <v>0.16700000000000001</v>
      </c>
      <c r="X864" t="s">
        <v>4828</v>
      </c>
      <c r="Y864" s="5">
        <v>0.16700000000000001</v>
      </c>
      <c r="Z864" s="28">
        <v>9047</v>
      </c>
      <c r="AA864">
        <v>6</v>
      </c>
      <c r="AB864">
        <v>0.45100000000000001</v>
      </c>
      <c r="AC864">
        <v>0.51900000000000002</v>
      </c>
      <c r="AD864">
        <v>0.48699999999999999</v>
      </c>
      <c r="AE864">
        <f>IF(AD864&gt;=0.9,1,0)</f>
        <v>0</v>
      </c>
      <c r="AF864">
        <f>IF(AND(AD864&gt;=0.4,AD864&lt;=0.6),1,0)</f>
        <v>1</v>
      </c>
      <c r="AG864">
        <f>IF(AND(AD864&gt;0.6,AD864&lt;0.9),1,0)</f>
        <v>0</v>
      </c>
      <c r="AH864">
        <f>1-AE864-AF864-AG864</f>
        <v>0</v>
      </c>
      <c r="AI864">
        <f>AE864*B864</f>
        <v>0</v>
      </c>
      <c r="AJ864">
        <f>AF864*B864</f>
        <v>6</v>
      </c>
      <c r="AK864">
        <f>AG864*B864</f>
        <v>0</v>
      </c>
      <c r="AL864">
        <f>AH864*B864</f>
        <v>0</v>
      </c>
      <c r="AM864" s="32">
        <v>0.6283333333333333</v>
      </c>
    </row>
    <row r="865" spans="1:39" x14ac:dyDescent="0.3">
      <c r="A865">
        <v>9067</v>
      </c>
      <c r="B865">
        <v>6</v>
      </c>
      <c r="C865" t="s">
        <v>17210</v>
      </c>
      <c r="D865" t="s">
        <v>8528</v>
      </c>
      <c r="E865">
        <v>29.83</v>
      </c>
      <c r="F865">
        <v>26</v>
      </c>
      <c r="G865">
        <v>32</v>
      </c>
      <c r="H865">
        <v>2017</v>
      </c>
      <c r="I865">
        <v>2017</v>
      </c>
      <c r="J865">
        <v>2017</v>
      </c>
      <c r="K865" t="s">
        <v>17211</v>
      </c>
      <c r="L865" t="s">
        <v>3469</v>
      </c>
      <c r="M865" s="15"/>
      <c r="N865" s="7"/>
      <c r="P865" t="s">
        <v>7311</v>
      </c>
      <c r="Q865" s="5">
        <v>0.33300000000000002</v>
      </c>
      <c r="R865" t="s">
        <v>5209</v>
      </c>
      <c r="S865" s="5">
        <v>0.16700000000000001</v>
      </c>
      <c r="T865" t="s">
        <v>5798</v>
      </c>
      <c r="U865" s="5">
        <v>0.16700000000000001</v>
      </c>
      <c r="V865" t="s">
        <v>7363</v>
      </c>
      <c r="W865" s="5">
        <v>0.16700000000000001</v>
      </c>
      <c r="X865" t="s">
        <v>4201</v>
      </c>
      <c r="Y865" s="5">
        <v>0.16700000000000001</v>
      </c>
      <c r="Z865" s="28">
        <v>9067</v>
      </c>
      <c r="AA865">
        <v>6</v>
      </c>
      <c r="AB865">
        <v>0.44</v>
      </c>
      <c r="AC865">
        <v>0.53300000000000003</v>
      </c>
      <c r="AD865">
        <v>0.47299999999999998</v>
      </c>
      <c r="AE865">
        <f>IF(AD865&gt;=0.9,1,0)</f>
        <v>0</v>
      </c>
      <c r="AF865">
        <f>IF(AND(AD865&gt;=0.4,AD865&lt;=0.6),1,0)</f>
        <v>1</v>
      </c>
      <c r="AG865">
        <f>IF(AND(AD865&gt;0.6,AD865&lt;0.9),1,0)</f>
        <v>0</v>
      </c>
      <c r="AH865">
        <f>1-AE865-AF865-AG865</f>
        <v>0</v>
      </c>
      <c r="AI865">
        <f>AE865*B865</f>
        <v>0</v>
      </c>
      <c r="AJ865">
        <f>AF865*B865</f>
        <v>6</v>
      </c>
      <c r="AK865">
        <f>AG865*B865</f>
        <v>0</v>
      </c>
      <c r="AL865">
        <f>AH865*B865</f>
        <v>0</v>
      </c>
      <c r="AM865" s="32">
        <v>1.0780000000000001</v>
      </c>
    </row>
    <row r="866" spans="1:39" x14ac:dyDescent="0.3">
      <c r="A866">
        <v>9308</v>
      </c>
      <c r="B866">
        <v>6</v>
      </c>
      <c r="C866" t="s">
        <v>17372</v>
      </c>
      <c r="D866" t="s">
        <v>17373</v>
      </c>
      <c r="E866">
        <v>61.67</v>
      </c>
      <c r="F866">
        <v>60</v>
      </c>
      <c r="G866">
        <v>70</v>
      </c>
      <c r="H866">
        <v>2017.33</v>
      </c>
      <c r="I866">
        <v>2017</v>
      </c>
      <c r="J866">
        <v>2018</v>
      </c>
      <c r="K866" t="s">
        <v>17374</v>
      </c>
      <c r="L866" t="s">
        <v>3517</v>
      </c>
      <c r="M866" s="15"/>
      <c r="N866" s="7"/>
      <c r="P866" t="s">
        <v>5889</v>
      </c>
      <c r="Q866" s="5">
        <v>0.33300000000000002</v>
      </c>
      <c r="R866" t="s">
        <v>6710</v>
      </c>
      <c r="S866" s="5">
        <v>0.33300000000000002</v>
      </c>
      <c r="T866" t="s">
        <v>6709</v>
      </c>
      <c r="U866" s="5">
        <v>0.16700000000000001</v>
      </c>
      <c r="V866" t="s">
        <v>8318</v>
      </c>
      <c r="W866" s="5">
        <v>0.16700000000000001</v>
      </c>
      <c r="Y866" s="5">
        <v>0</v>
      </c>
      <c r="Z866" s="28">
        <v>9308</v>
      </c>
      <c r="AA866">
        <v>6</v>
      </c>
      <c r="AB866">
        <v>0.89800000000000002</v>
      </c>
      <c r="AC866">
        <v>0.93200000000000005</v>
      </c>
      <c r="AD866">
        <v>0.92600000000000005</v>
      </c>
      <c r="AE866">
        <f>IF(AD866&gt;=0.9,1,0)</f>
        <v>1</v>
      </c>
      <c r="AF866">
        <f>IF(AND(AD866&gt;=0.4,AD866&lt;=0.6),1,0)</f>
        <v>0</v>
      </c>
      <c r="AG866">
        <f>IF(AND(AD866&gt;0.6,AD866&lt;0.9),1,0)</f>
        <v>0</v>
      </c>
      <c r="AH866">
        <f>1-AE866-AF866-AG866</f>
        <v>0</v>
      </c>
      <c r="AI866">
        <f>AE866*B866</f>
        <v>6</v>
      </c>
      <c r="AJ866">
        <f>AF866*B866</f>
        <v>0</v>
      </c>
      <c r="AK866">
        <f>AG866*B866</f>
        <v>0</v>
      </c>
      <c r="AL866">
        <f>AH866*B866</f>
        <v>0</v>
      </c>
      <c r="AM866" s="32">
        <v>0.78316666666666668</v>
      </c>
    </row>
    <row r="867" spans="1:39" x14ac:dyDescent="0.3">
      <c r="A867">
        <v>9399</v>
      </c>
      <c r="B867">
        <v>6</v>
      </c>
      <c r="C867" t="s">
        <v>17452</v>
      </c>
      <c r="D867" t="s">
        <v>17453</v>
      </c>
      <c r="E867">
        <v>23.33</v>
      </c>
      <c r="F867">
        <v>22</v>
      </c>
      <c r="G867">
        <v>24</v>
      </c>
      <c r="H867">
        <v>2017.5</v>
      </c>
      <c r="I867">
        <v>2017</v>
      </c>
      <c r="J867">
        <v>2018</v>
      </c>
      <c r="K867" t="s">
        <v>17454</v>
      </c>
      <c r="L867" t="s">
        <v>17455</v>
      </c>
      <c r="M867" s="15"/>
      <c r="N867" s="7"/>
      <c r="P867" t="s">
        <v>5940</v>
      </c>
      <c r="Q867" s="5">
        <v>0.16700000000000001</v>
      </c>
      <c r="R867" t="s">
        <v>5850</v>
      </c>
      <c r="S867" s="5">
        <v>0.16700000000000001</v>
      </c>
      <c r="T867" t="s">
        <v>6760</v>
      </c>
      <c r="U867" s="5">
        <v>0.16700000000000001</v>
      </c>
      <c r="V867" t="s">
        <v>4729</v>
      </c>
      <c r="W867" s="5">
        <v>0.16700000000000001</v>
      </c>
      <c r="X867" t="s">
        <v>3982</v>
      </c>
      <c r="Y867" s="5">
        <v>0.16700000000000001</v>
      </c>
      <c r="Z867" s="28">
        <v>9399</v>
      </c>
      <c r="AA867">
        <v>6</v>
      </c>
      <c r="AB867">
        <v>0.56499999999999995</v>
      </c>
      <c r="AC867">
        <v>0.60899999999999999</v>
      </c>
      <c r="AD867">
        <v>0.58899999999999997</v>
      </c>
      <c r="AE867">
        <f>IF(AD867&gt;=0.9,1,0)</f>
        <v>0</v>
      </c>
      <c r="AF867">
        <f>IF(AND(AD867&gt;=0.4,AD867&lt;=0.6),1,0)</f>
        <v>1</v>
      </c>
      <c r="AG867">
        <f>IF(AND(AD867&gt;0.6,AD867&lt;0.9),1,0)</f>
        <v>0</v>
      </c>
      <c r="AH867">
        <f>1-AE867-AF867-AG867</f>
        <v>0</v>
      </c>
      <c r="AI867">
        <f>AE867*B867</f>
        <v>0</v>
      </c>
      <c r="AJ867">
        <f>AF867*B867</f>
        <v>6</v>
      </c>
      <c r="AK867">
        <f>AG867*B867</f>
        <v>0</v>
      </c>
      <c r="AL867">
        <f>AH867*B867</f>
        <v>0</v>
      </c>
      <c r="AM867" s="32">
        <v>0.64583333333333337</v>
      </c>
    </row>
    <row r="868" spans="1:39" x14ac:dyDescent="0.3">
      <c r="A868">
        <v>9511</v>
      </c>
      <c r="B868">
        <v>6</v>
      </c>
      <c r="C868" t="s">
        <v>17545</v>
      </c>
      <c r="D868" t="s">
        <v>17546</v>
      </c>
      <c r="E868">
        <v>23.33</v>
      </c>
      <c r="F868">
        <v>21</v>
      </c>
      <c r="G868">
        <v>26</v>
      </c>
      <c r="H868">
        <v>2017.83</v>
      </c>
      <c r="I868">
        <v>2017</v>
      </c>
      <c r="J868">
        <v>2018</v>
      </c>
      <c r="K868" t="s">
        <v>17547</v>
      </c>
      <c r="L868" t="s">
        <v>17548</v>
      </c>
      <c r="M868" s="15"/>
      <c r="N868" s="7"/>
      <c r="P868" t="s">
        <v>4217</v>
      </c>
      <c r="Q868" s="5">
        <v>0.33300000000000002</v>
      </c>
      <c r="R868" t="s">
        <v>17549</v>
      </c>
      <c r="S868" s="5">
        <v>0.16700000000000001</v>
      </c>
      <c r="T868" t="s">
        <v>17550</v>
      </c>
      <c r="U868" s="5">
        <v>0.16700000000000001</v>
      </c>
      <c r="V868" t="s">
        <v>17551</v>
      </c>
      <c r="W868" s="5">
        <v>0.16700000000000001</v>
      </c>
      <c r="X868" t="s">
        <v>5798</v>
      </c>
      <c r="Y868" s="5">
        <v>0.16700000000000001</v>
      </c>
      <c r="Z868" s="28">
        <v>9511</v>
      </c>
      <c r="AA868">
        <v>6</v>
      </c>
      <c r="AB868">
        <v>0.47599999999999998</v>
      </c>
      <c r="AC868">
        <v>0.56000000000000005</v>
      </c>
      <c r="AD868">
        <v>0.53600000000000003</v>
      </c>
      <c r="AE868">
        <f>IF(AD868&gt;=0.9,1,0)</f>
        <v>0</v>
      </c>
      <c r="AF868">
        <f>IF(AND(AD868&gt;=0.4,AD868&lt;=0.6),1,0)</f>
        <v>1</v>
      </c>
      <c r="AG868">
        <f>IF(AND(AD868&gt;0.6,AD868&lt;0.9),1,0)</f>
        <v>0</v>
      </c>
      <c r="AH868">
        <f>1-AE868-AF868-AG868</f>
        <v>0</v>
      </c>
      <c r="AI868">
        <f>AE868*B868</f>
        <v>0</v>
      </c>
      <c r="AJ868">
        <f>AF868*B868</f>
        <v>6</v>
      </c>
      <c r="AK868">
        <f>AG868*B868</f>
        <v>0</v>
      </c>
      <c r="AL868">
        <f>AH868*B868</f>
        <v>0</v>
      </c>
      <c r="AM868" s="32">
        <v>0.5681666666666666</v>
      </c>
    </row>
    <row r="869" spans="1:39" x14ac:dyDescent="0.3">
      <c r="A869">
        <v>9523</v>
      </c>
      <c r="B869">
        <v>6</v>
      </c>
      <c r="C869" t="s">
        <v>8648</v>
      </c>
      <c r="D869" t="s">
        <v>8649</v>
      </c>
      <c r="E869">
        <v>29.17</v>
      </c>
      <c r="F869">
        <v>25</v>
      </c>
      <c r="G869">
        <v>31</v>
      </c>
      <c r="H869">
        <v>2017</v>
      </c>
      <c r="I869">
        <v>2017</v>
      </c>
      <c r="J869">
        <v>2017</v>
      </c>
      <c r="K869" t="s">
        <v>3559</v>
      </c>
      <c r="L869" t="s">
        <v>3560</v>
      </c>
      <c r="M869" s="15"/>
      <c r="N869" s="7"/>
      <c r="P869" t="s">
        <v>8650</v>
      </c>
      <c r="Q869" s="5">
        <v>1</v>
      </c>
      <c r="S869" s="5">
        <v>0</v>
      </c>
      <c r="U869" s="5">
        <v>0</v>
      </c>
      <c r="W869" s="5">
        <v>0</v>
      </c>
      <c r="Y869" s="5">
        <v>0</v>
      </c>
      <c r="Z869" s="28">
        <v>9523</v>
      </c>
      <c r="AA869">
        <v>6</v>
      </c>
      <c r="AB869">
        <v>0.76700000000000002</v>
      </c>
      <c r="AC869">
        <v>0.83299999999999996</v>
      </c>
      <c r="AD869">
        <v>0.80600000000000005</v>
      </c>
      <c r="AE869">
        <f>IF(AD869&gt;=0.9,1,0)</f>
        <v>0</v>
      </c>
      <c r="AF869">
        <f>IF(AND(AD869&gt;=0.4,AD869&lt;=0.6),1,0)</f>
        <v>0</v>
      </c>
      <c r="AG869">
        <f>IF(AND(AD869&gt;0.6,AD869&lt;0.9),1,0)</f>
        <v>1</v>
      </c>
      <c r="AH869">
        <f>1-AE869-AF869-AG869</f>
        <v>0</v>
      </c>
      <c r="AI869">
        <f>AE869*B869</f>
        <v>0</v>
      </c>
      <c r="AJ869">
        <f>AF869*B869</f>
        <v>0</v>
      </c>
      <c r="AK869">
        <f>AG869*B869</f>
        <v>6</v>
      </c>
      <c r="AL869">
        <f>AH869*B869</f>
        <v>0</v>
      </c>
      <c r="AM869" s="32">
        <v>0.59799999999999998</v>
      </c>
    </row>
    <row r="870" spans="1:39" x14ac:dyDescent="0.3">
      <c r="A870">
        <v>9609</v>
      </c>
      <c r="B870">
        <v>6</v>
      </c>
      <c r="C870" t="s">
        <v>17651</v>
      </c>
      <c r="D870" t="s">
        <v>17652</v>
      </c>
      <c r="E870">
        <v>24.5</v>
      </c>
      <c r="F870">
        <v>20</v>
      </c>
      <c r="G870">
        <v>32</v>
      </c>
      <c r="H870">
        <v>2017.5</v>
      </c>
      <c r="I870">
        <v>2017</v>
      </c>
      <c r="J870">
        <v>2018</v>
      </c>
      <c r="K870" t="s">
        <v>17653</v>
      </c>
      <c r="L870" t="s">
        <v>17654</v>
      </c>
      <c r="M870" s="15"/>
      <c r="N870" s="7"/>
      <c r="P870" t="s">
        <v>124</v>
      </c>
      <c r="Q870" s="5">
        <v>0.66700000000000004</v>
      </c>
      <c r="R870" t="s">
        <v>131</v>
      </c>
      <c r="S870" s="5">
        <v>0.16700000000000001</v>
      </c>
      <c r="T870" t="s">
        <v>3755</v>
      </c>
      <c r="U870" s="5">
        <v>0.16700000000000001</v>
      </c>
      <c r="W870" s="5">
        <v>0</v>
      </c>
      <c r="Y870" s="5">
        <v>0</v>
      </c>
      <c r="Z870" s="28">
        <v>9609</v>
      </c>
      <c r="AA870">
        <v>6</v>
      </c>
      <c r="AB870">
        <v>0.45500000000000002</v>
      </c>
      <c r="AC870">
        <v>0.6</v>
      </c>
      <c r="AD870">
        <v>0.54300000000000004</v>
      </c>
      <c r="AE870">
        <f>IF(AD870&gt;=0.9,1,0)</f>
        <v>0</v>
      </c>
      <c r="AF870">
        <f>IF(AND(AD870&gt;=0.4,AD870&lt;=0.6),1,0)</f>
        <v>1</v>
      </c>
      <c r="AG870">
        <f>IF(AND(AD870&gt;0.6,AD870&lt;0.9),1,0)</f>
        <v>0</v>
      </c>
      <c r="AH870">
        <f>1-AE870-AF870-AG870</f>
        <v>0</v>
      </c>
      <c r="AI870">
        <f>AE870*B870</f>
        <v>0</v>
      </c>
      <c r="AJ870">
        <f>AF870*B870</f>
        <v>6</v>
      </c>
      <c r="AK870">
        <f>AG870*B870</f>
        <v>0</v>
      </c>
      <c r="AL870">
        <f>AH870*B870</f>
        <v>0</v>
      </c>
      <c r="AM870" s="32">
        <v>0.72766666666666657</v>
      </c>
    </row>
    <row r="871" spans="1:39" x14ac:dyDescent="0.3">
      <c r="A871">
        <v>7896</v>
      </c>
      <c r="B871">
        <v>6</v>
      </c>
      <c r="C871" t="s">
        <v>16239</v>
      </c>
      <c r="D871" t="s">
        <v>16240</v>
      </c>
      <c r="E871">
        <v>20.5</v>
      </c>
      <c r="F871">
        <v>20</v>
      </c>
      <c r="G871">
        <v>21</v>
      </c>
      <c r="H871">
        <v>2016.83</v>
      </c>
      <c r="I871">
        <v>2016</v>
      </c>
      <c r="J871">
        <v>2018</v>
      </c>
      <c r="K871" t="s">
        <v>16241</v>
      </c>
      <c r="L871" t="s">
        <v>16242</v>
      </c>
      <c r="M871" s="15"/>
      <c r="N871" s="7"/>
      <c r="P871" t="s">
        <v>6061</v>
      </c>
      <c r="Q871" s="5">
        <v>0.33300000000000002</v>
      </c>
      <c r="R871" t="s">
        <v>4557</v>
      </c>
      <c r="S871" s="5">
        <v>0.16700000000000001</v>
      </c>
      <c r="T871" t="s">
        <v>6424</v>
      </c>
      <c r="U871" s="5">
        <v>0.16700000000000001</v>
      </c>
      <c r="V871" t="s">
        <v>5047</v>
      </c>
      <c r="W871" s="5">
        <v>0.16700000000000001</v>
      </c>
      <c r="X871" t="s">
        <v>5777</v>
      </c>
      <c r="Y871" s="5">
        <v>0.16700000000000001</v>
      </c>
      <c r="Z871" s="28">
        <v>7896</v>
      </c>
      <c r="AA871">
        <v>6</v>
      </c>
      <c r="AB871">
        <v>0.73699999999999999</v>
      </c>
      <c r="AC871">
        <v>0.84199999999999997</v>
      </c>
      <c r="AD871">
        <v>0.78600000000000003</v>
      </c>
      <c r="AE871">
        <f>IF(AD871&gt;=0.9,1,0)</f>
        <v>0</v>
      </c>
      <c r="AF871">
        <f>IF(AND(AD871&gt;=0.4,AD871&lt;=0.6),1,0)</f>
        <v>0</v>
      </c>
      <c r="AG871">
        <f>IF(AND(AD871&gt;0.6,AD871&lt;0.9),1,0)</f>
        <v>1</v>
      </c>
      <c r="AH871">
        <f>1-AE871-AF871-AG871</f>
        <v>0</v>
      </c>
      <c r="AI871">
        <f>AE871*B871</f>
        <v>0</v>
      </c>
      <c r="AJ871">
        <f>AF871*B871</f>
        <v>0</v>
      </c>
      <c r="AK871">
        <f>AG871*B871</f>
        <v>6</v>
      </c>
      <c r="AL871">
        <f>AH871*B871</f>
        <v>0</v>
      </c>
      <c r="AM871" s="32">
        <v>1.1123333333333334</v>
      </c>
    </row>
    <row r="872" spans="1:39" x14ac:dyDescent="0.3">
      <c r="A872">
        <v>7897</v>
      </c>
      <c r="B872">
        <v>6</v>
      </c>
      <c r="C872" t="s">
        <v>8138</v>
      </c>
      <c r="D872" t="s">
        <v>16243</v>
      </c>
      <c r="E872">
        <v>39.33</v>
      </c>
      <c r="F872">
        <v>35</v>
      </c>
      <c r="G872">
        <v>45</v>
      </c>
      <c r="H872">
        <v>2017.5</v>
      </c>
      <c r="I872">
        <v>2016</v>
      </c>
      <c r="J872">
        <v>2018</v>
      </c>
      <c r="K872" t="s">
        <v>3186</v>
      </c>
      <c r="L872" t="s">
        <v>16244</v>
      </c>
      <c r="M872" s="15"/>
      <c r="N872" s="7"/>
      <c r="P872" t="s">
        <v>77</v>
      </c>
      <c r="Q872" s="5">
        <v>0.33300000000000002</v>
      </c>
      <c r="R872" t="s">
        <v>13</v>
      </c>
      <c r="S872" s="5">
        <v>0.16700000000000001</v>
      </c>
      <c r="T872" t="s">
        <v>4996</v>
      </c>
      <c r="U872" s="5">
        <v>0.16700000000000001</v>
      </c>
      <c r="V872" t="s">
        <v>8139</v>
      </c>
      <c r="W872" s="5">
        <v>0.16700000000000001</v>
      </c>
      <c r="X872" t="s">
        <v>5122</v>
      </c>
      <c r="Y872" s="5">
        <v>0.16700000000000001</v>
      </c>
      <c r="Z872" s="28">
        <v>7897</v>
      </c>
      <c r="AA872">
        <v>6</v>
      </c>
      <c r="AB872">
        <v>0.73299999999999998</v>
      </c>
      <c r="AC872">
        <v>0.94599999999999995</v>
      </c>
      <c r="AD872">
        <v>0.86499999999999999</v>
      </c>
      <c r="AE872">
        <f>IF(AD872&gt;=0.9,1,0)</f>
        <v>0</v>
      </c>
      <c r="AF872">
        <f>IF(AND(AD872&gt;=0.4,AD872&lt;=0.6),1,0)</f>
        <v>0</v>
      </c>
      <c r="AG872">
        <f>IF(AND(AD872&gt;0.6,AD872&lt;0.9),1,0)</f>
        <v>1</v>
      </c>
      <c r="AH872">
        <f>1-AE872-AF872-AG872</f>
        <v>0</v>
      </c>
      <c r="AI872">
        <f>AE872*B872</f>
        <v>0</v>
      </c>
      <c r="AJ872">
        <f>AF872*B872</f>
        <v>0</v>
      </c>
      <c r="AK872">
        <f>AG872*B872</f>
        <v>6</v>
      </c>
      <c r="AL872">
        <f>AH872*B872</f>
        <v>0</v>
      </c>
      <c r="AM872" s="32">
        <v>0.73933333333333329</v>
      </c>
    </row>
    <row r="873" spans="1:39" x14ac:dyDescent="0.3">
      <c r="A873">
        <v>8007</v>
      </c>
      <c r="B873">
        <v>6</v>
      </c>
      <c r="C873" t="s">
        <v>16329</v>
      </c>
      <c r="D873" t="s">
        <v>8174</v>
      </c>
      <c r="E873">
        <v>26</v>
      </c>
      <c r="F873">
        <v>26</v>
      </c>
      <c r="G873">
        <v>26</v>
      </c>
      <c r="H873">
        <v>2016.17</v>
      </c>
      <c r="I873">
        <v>2016</v>
      </c>
      <c r="J873">
        <v>2017</v>
      </c>
      <c r="K873" t="s">
        <v>16330</v>
      </c>
      <c r="L873" t="s">
        <v>3212</v>
      </c>
      <c r="M873" s="15"/>
      <c r="N873" s="7"/>
      <c r="P873" t="s">
        <v>8175</v>
      </c>
      <c r="Q873" s="5">
        <v>0.16700000000000001</v>
      </c>
      <c r="R873" t="s">
        <v>8137</v>
      </c>
      <c r="S873" s="5">
        <v>0.16700000000000001</v>
      </c>
      <c r="T873" t="s">
        <v>8176</v>
      </c>
      <c r="U873" s="5">
        <v>0.16700000000000001</v>
      </c>
      <c r="V873" t="s">
        <v>8177</v>
      </c>
      <c r="W873" s="5">
        <v>0.16700000000000001</v>
      </c>
      <c r="X873" t="s">
        <v>8178</v>
      </c>
      <c r="Y873" s="5">
        <v>0.16700000000000001</v>
      </c>
      <c r="Z873" s="28">
        <v>8007</v>
      </c>
      <c r="AA873">
        <v>6</v>
      </c>
      <c r="AB873">
        <v>0.88</v>
      </c>
      <c r="AC873">
        <v>0.88</v>
      </c>
      <c r="AD873">
        <v>0.88</v>
      </c>
      <c r="AE873">
        <f>IF(AD873&gt;=0.9,1,0)</f>
        <v>0</v>
      </c>
      <c r="AF873">
        <f>IF(AND(AD873&gt;=0.4,AD873&lt;=0.6),1,0)</f>
        <v>0</v>
      </c>
      <c r="AG873">
        <f>IF(AND(AD873&gt;0.6,AD873&lt;0.9),1,0)</f>
        <v>1</v>
      </c>
      <c r="AH873">
        <f>1-AE873-AF873-AG873</f>
        <v>0</v>
      </c>
      <c r="AI873">
        <f>AE873*B873</f>
        <v>0</v>
      </c>
      <c r="AJ873">
        <f>AF873*B873</f>
        <v>0</v>
      </c>
      <c r="AK873">
        <f>AG873*B873</f>
        <v>6</v>
      </c>
      <c r="AL873">
        <f>AH873*B873</f>
        <v>0</v>
      </c>
      <c r="AM873" s="32">
        <v>1.0033333333333332</v>
      </c>
    </row>
    <row r="874" spans="1:39" x14ac:dyDescent="0.3">
      <c r="A874">
        <v>8089</v>
      </c>
      <c r="B874">
        <v>6</v>
      </c>
      <c r="C874" t="s">
        <v>8203</v>
      </c>
      <c r="D874" t="s">
        <v>16383</v>
      </c>
      <c r="E874">
        <v>36.67</v>
      </c>
      <c r="F874">
        <v>33</v>
      </c>
      <c r="G874">
        <v>42</v>
      </c>
      <c r="H874">
        <v>2016.33</v>
      </c>
      <c r="I874">
        <v>2016</v>
      </c>
      <c r="J874">
        <v>2017</v>
      </c>
      <c r="K874" t="s">
        <v>3231</v>
      </c>
      <c r="L874" t="s">
        <v>16384</v>
      </c>
      <c r="M874" s="15"/>
      <c r="N874" s="7"/>
      <c r="P874" t="s">
        <v>3936</v>
      </c>
      <c r="Q874" s="5">
        <v>0.5</v>
      </c>
      <c r="R874" t="s">
        <v>3983</v>
      </c>
      <c r="S874" s="5">
        <v>0.33300000000000002</v>
      </c>
      <c r="T874" t="s">
        <v>6564</v>
      </c>
      <c r="U874" s="5">
        <v>0.16700000000000001</v>
      </c>
      <c r="W874" s="5">
        <v>0</v>
      </c>
      <c r="Y874" s="5">
        <v>0</v>
      </c>
      <c r="Z874" s="28">
        <v>8089</v>
      </c>
      <c r="AA874">
        <v>6</v>
      </c>
      <c r="AB874">
        <v>0.38200000000000001</v>
      </c>
      <c r="AC874">
        <v>0.48799999999999999</v>
      </c>
      <c r="AD874">
        <v>0.45200000000000001</v>
      </c>
      <c r="AE874">
        <f>IF(AD874&gt;=0.9,1,0)</f>
        <v>0</v>
      </c>
      <c r="AF874">
        <f>IF(AND(AD874&gt;=0.4,AD874&lt;=0.6),1,0)</f>
        <v>1</v>
      </c>
      <c r="AG874">
        <f>IF(AND(AD874&gt;0.6,AD874&lt;0.9),1,0)</f>
        <v>0</v>
      </c>
      <c r="AH874">
        <f>1-AE874-AF874-AG874</f>
        <v>0</v>
      </c>
      <c r="AI874">
        <f>AE874*B874</f>
        <v>0</v>
      </c>
      <c r="AJ874">
        <f>AF874*B874</f>
        <v>6</v>
      </c>
      <c r="AK874">
        <f>AG874*B874</f>
        <v>0</v>
      </c>
      <c r="AL874">
        <f>AH874*B874</f>
        <v>0</v>
      </c>
      <c r="AM874" s="32">
        <v>1.399</v>
      </c>
    </row>
    <row r="875" spans="1:39" x14ac:dyDescent="0.3">
      <c r="A875">
        <v>8225</v>
      </c>
      <c r="B875">
        <v>6</v>
      </c>
      <c r="C875" t="s">
        <v>16514</v>
      </c>
      <c r="D875" t="s">
        <v>16515</v>
      </c>
      <c r="E875">
        <v>34.67</v>
      </c>
      <c r="F875">
        <v>28</v>
      </c>
      <c r="G875">
        <v>42</v>
      </c>
      <c r="H875">
        <v>2016</v>
      </c>
      <c r="I875">
        <v>2016</v>
      </c>
      <c r="J875">
        <v>2016</v>
      </c>
      <c r="K875" t="s">
        <v>16516</v>
      </c>
      <c r="L875" t="s">
        <v>16517</v>
      </c>
      <c r="M875" s="15"/>
      <c r="N875" s="7"/>
      <c r="P875" t="s">
        <v>74</v>
      </c>
      <c r="Q875" s="5">
        <v>1</v>
      </c>
      <c r="S875" s="5">
        <v>0</v>
      </c>
      <c r="U875" s="5">
        <v>0</v>
      </c>
      <c r="W875" s="5">
        <v>0</v>
      </c>
      <c r="Y875" s="5">
        <v>0</v>
      </c>
      <c r="Z875" s="28">
        <v>8225</v>
      </c>
      <c r="AA875">
        <v>6</v>
      </c>
      <c r="AB875">
        <v>0.82899999999999996</v>
      </c>
      <c r="AC875">
        <v>0.872</v>
      </c>
      <c r="AD875">
        <v>0.85199999999999998</v>
      </c>
      <c r="AE875">
        <f>IF(AD875&gt;=0.9,1,0)</f>
        <v>0</v>
      </c>
      <c r="AF875">
        <f>IF(AND(AD875&gt;=0.4,AD875&lt;=0.6),1,0)</f>
        <v>0</v>
      </c>
      <c r="AG875">
        <f>IF(AND(AD875&gt;0.6,AD875&lt;0.9),1,0)</f>
        <v>1</v>
      </c>
      <c r="AH875">
        <f>1-AE875-AF875-AG875</f>
        <v>0</v>
      </c>
      <c r="AI875">
        <f>AE875*B875</f>
        <v>0</v>
      </c>
      <c r="AJ875">
        <f>AF875*B875</f>
        <v>0</v>
      </c>
      <c r="AK875">
        <f>AG875*B875</f>
        <v>6</v>
      </c>
      <c r="AL875">
        <f>AH875*B875</f>
        <v>0</v>
      </c>
      <c r="AM875" s="32">
        <v>1.6769999999999998</v>
      </c>
    </row>
    <row r="876" spans="1:39" x14ac:dyDescent="0.3">
      <c r="A876">
        <v>8227</v>
      </c>
      <c r="B876">
        <v>6</v>
      </c>
      <c r="C876" t="s">
        <v>8240</v>
      </c>
      <c r="D876" t="s">
        <v>8241</v>
      </c>
      <c r="E876">
        <v>28.17</v>
      </c>
      <c r="F876">
        <v>28</v>
      </c>
      <c r="G876">
        <v>29</v>
      </c>
      <c r="H876">
        <v>2017.17</v>
      </c>
      <c r="I876">
        <v>2016</v>
      </c>
      <c r="J876">
        <v>2018</v>
      </c>
      <c r="K876" t="s">
        <v>3254</v>
      </c>
      <c r="L876" t="s">
        <v>3255</v>
      </c>
      <c r="M876" s="15"/>
      <c r="N876" s="7"/>
      <c r="P876" t="s">
        <v>74</v>
      </c>
      <c r="Q876" s="5">
        <v>0.5</v>
      </c>
      <c r="R876" t="s">
        <v>99</v>
      </c>
      <c r="S876" s="5">
        <v>0.33300000000000002</v>
      </c>
      <c r="T876" t="s">
        <v>3815</v>
      </c>
      <c r="U876" s="5">
        <v>0.16700000000000001</v>
      </c>
      <c r="W876" s="5">
        <v>0</v>
      </c>
      <c r="Y876" s="5">
        <v>0</v>
      </c>
      <c r="Z876" s="28">
        <v>8227</v>
      </c>
      <c r="AA876">
        <v>6</v>
      </c>
      <c r="AB876">
        <v>0.40699999999999997</v>
      </c>
      <c r="AC876">
        <v>0.51900000000000002</v>
      </c>
      <c r="AD876">
        <v>0.47199999999999998</v>
      </c>
      <c r="AE876">
        <f>IF(AD876&gt;=0.9,1,0)</f>
        <v>0</v>
      </c>
      <c r="AF876">
        <f>IF(AND(AD876&gt;=0.4,AD876&lt;=0.6),1,0)</f>
        <v>1</v>
      </c>
      <c r="AG876">
        <f>IF(AND(AD876&gt;0.6,AD876&lt;0.9),1,0)</f>
        <v>0</v>
      </c>
      <c r="AH876">
        <f>1-AE876-AF876-AG876</f>
        <v>0</v>
      </c>
      <c r="AI876">
        <f>AE876*B876</f>
        <v>0</v>
      </c>
      <c r="AJ876">
        <f>AF876*B876</f>
        <v>6</v>
      </c>
      <c r="AK876">
        <f>AG876*B876</f>
        <v>0</v>
      </c>
      <c r="AL876">
        <f>AH876*B876</f>
        <v>0</v>
      </c>
      <c r="AM876" s="32">
        <v>1.0723333333333334</v>
      </c>
    </row>
    <row r="877" spans="1:39" x14ac:dyDescent="0.3">
      <c r="A877">
        <v>8231</v>
      </c>
      <c r="B877">
        <v>6</v>
      </c>
      <c r="C877" t="s">
        <v>8242</v>
      </c>
      <c r="D877" t="s">
        <v>8243</v>
      </c>
      <c r="E877">
        <v>25.5</v>
      </c>
      <c r="F877">
        <v>23</v>
      </c>
      <c r="G877">
        <v>30</v>
      </c>
      <c r="H877">
        <v>2016.67</v>
      </c>
      <c r="I877">
        <v>2016</v>
      </c>
      <c r="J877">
        <v>2018</v>
      </c>
      <c r="K877" t="s">
        <v>3256</v>
      </c>
      <c r="L877" t="s">
        <v>3257</v>
      </c>
      <c r="M877" s="15"/>
      <c r="N877" s="7"/>
      <c r="P877" t="s">
        <v>73</v>
      </c>
      <c r="Q877" s="5">
        <v>0.66700000000000004</v>
      </c>
      <c r="R877" t="s">
        <v>72</v>
      </c>
      <c r="S877" s="5">
        <v>0.16700000000000001</v>
      </c>
      <c r="T877" t="s">
        <v>15</v>
      </c>
      <c r="U877" s="5">
        <v>0.16700000000000001</v>
      </c>
      <c r="W877" s="5">
        <v>0</v>
      </c>
      <c r="Y877" s="5">
        <v>0</v>
      </c>
      <c r="Z877" s="28">
        <v>8231</v>
      </c>
      <c r="AA877">
        <v>6</v>
      </c>
      <c r="AB877">
        <v>0.60899999999999999</v>
      </c>
      <c r="AC877">
        <v>0.75900000000000001</v>
      </c>
      <c r="AD877">
        <v>0.67500000000000004</v>
      </c>
      <c r="AE877">
        <f>IF(AD877&gt;=0.9,1,0)</f>
        <v>0</v>
      </c>
      <c r="AF877">
        <f>IF(AND(AD877&gt;=0.4,AD877&lt;=0.6),1,0)</f>
        <v>0</v>
      </c>
      <c r="AG877">
        <f>IF(AND(AD877&gt;0.6,AD877&lt;0.9),1,0)</f>
        <v>1</v>
      </c>
      <c r="AH877">
        <f>1-AE877-AF877-AG877</f>
        <v>0</v>
      </c>
      <c r="AI877">
        <f>AE877*B877</f>
        <v>0</v>
      </c>
      <c r="AJ877">
        <f>AF877*B877</f>
        <v>0</v>
      </c>
      <c r="AK877">
        <f>AG877*B877</f>
        <v>6</v>
      </c>
      <c r="AL877">
        <f>AH877*B877</f>
        <v>0</v>
      </c>
      <c r="AM877" s="32">
        <v>1.3395000000000001</v>
      </c>
    </row>
    <row r="878" spans="1:39" x14ac:dyDescent="0.3">
      <c r="A878">
        <v>8293</v>
      </c>
      <c r="B878">
        <v>6</v>
      </c>
      <c r="C878" t="s">
        <v>8269</v>
      </c>
      <c r="D878" t="s">
        <v>8270</v>
      </c>
      <c r="E878">
        <v>48.83</v>
      </c>
      <c r="F878">
        <v>42</v>
      </c>
      <c r="G878">
        <v>51</v>
      </c>
      <c r="H878">
        <v>2017.5</v>
      </c>
      <c r="I878">
        <v>2016</v>
      </c>
      <c r="J878">
        <v>2018</v>
      </c>
      <c r="K878" t="s">
        <v>3278</v>
      </c>
      <c r="L878" t="s">
        <v>3279</v>
      </c>
      <c r="M878" s="15"/>
      <c r="N878" s="7"/>
      <c r="P878" t="s">
        <v>195</v>
      </c>
      <c r="Q878" s="5">
        <v>0.66700000000000004</v>
      </c>
      <c r="R878" t="s">
        <v>90</v>
      </c>
      <c r="S878" s="5">
        <v>0.16700000000000001</v>
      </c>
      <c r="T878" t="s">
        <v>103</v>
      </c>
      <c r="U878" s="5">
        <v>0.16700000000000001</v>
      </c>
      <c r="W878" s="5">
        <v>0</v>
      </c>
      <c r="Y878" s="5">
        <v>0</v>
      </c>
      <c r="Z878" s="28">
        <v>8293</v>
      </c>
      <c r="AA878">
        <v>6</v>
      </c>
      <c r="AB878">
        <v>0.92700000000000005</v>
      </c>
      <c r="AC878">
        <v>1</v>
      </c>
      <c r="AD878">
        <v>0.97099999999999997</v>
      </c>
      <c r="AE878">
        <f>IF(AD878&gt;=0.9,1,0)</f>
        <v>1</v>
      </c>
      <c r="AF878">
        <f>IF(AND(AD878&gt;=0.4,AD878&lt;=0.6),1,0)</f>
        <v>0</v>
      </c>
      <c r="AG878">
        <f>IF(AND(AD878&gt;0.6,AD878&lt;0.9),1,0)</f>
        <v>0</v>
      </c>
      <c r="AH878">
        <f>1-AE878-AF878-AG878</f>
        <v>0</v>
      </c>
      <c r="AI878">
        <f>AE878*B878</f>
        <v>6</v>
      </c>
      <c r="AJ878">
        <f>AF878*B878</f>
        <v>0</v>
      </c>
      <c r="AK878">
        <f>AG878*B878</f>
        <v>0</v>
      </c>
      <c r="AL878">
        <f>AH878*B878</f>
        <v>0</v>
      </c>
      <c r="AM878" s="32">
        <v>0.70833333333333337</v>
      </c>
    </row>
    <row r="879" spans="1:39" x14ac:dyDescent="0.3">
      <c r="A879">
        <v>8309</v>
      </c>
      <c r="B879">
        <v>6</v>
      </c>
      <c r="C879" t="s">
        <v>8282</v>
      </c>
      <c r="D879" t="s">
        <v>8283</v>
      </c>
      <c r="E879">
        <v>98</v>
      </c>
      <c r="F879">
        <v>93</v>
      </c>
      <c r="G879">
        <v>100</v>
      </c>
      <c r="H879">
        <v>2017.17</v>
      </c>
      <c r="I879">
        <v>2016</v>
      </c>
      <c r="J879">
        <v>2018</v>
      </c>
      <c r="K879" t="s">
        <v>3287</v>
      </c>
      <c r="L879" t="s">
        <v>3288</v>
      </c>
      <c r="M879" s="15"/>
      <c r="N879" s="7"/>
      <c r="P879" t="s">
        <v>8183</v>
      </c>
      <c r="Q879" s="5">
        <v>0.33300000000000002</v>
      </c>
      <c r="R879" t="s">
        <v>4571</v>
      </c>
      <c r="S879" s="5">
        <v>0.33300000000000002</v>
      </c>
      <c r="T879" t="s">
        <v>4953</v>
      </c>
      <c r="U879" s="5">
        <v>0.33300000000000002</v>
      </c>
      <c r="W879" s="5">
        <v>0</v>
      </c>
      <c r="Y879" s="5">
        <v>0</v>
      </c>
      <c r="Z879" s="28">
        <v>8309</v>
      </c>
      <c r="AA879">
        <v>6</v>
      </c>
      <c r="AB879">
        <v>0.92900000000000005</v>
      </c>
      <c r="AC879">
        <v>0.96</v>
      </c>
      <c r="AD879">
        <v>0.94299999999999995</v>
      </c>
      <c r="AE879">
        <f>IF(AD879&gt;=0.9,1,0)</f>
        <v>1</v>
      </c>
      <c r="AF879">
        <f>IF(AND(AD879&gt;=0.4,AD879&lt;=0.6),1,0)</f>
        <v>0</v>
      </c>
      <c r="AG879">
        <f>IF(AND(AD879&gt;0.6,AD879&lt;0.9),1,0)</f>
        <v>0</v>
      </c>
      <c r="AH879">
        <f>1-AE879-AF879-AG879</f>
        <v>0</v>
      </c>
      <c r="AI879">
        <f>AE879*B879</f>
        <v>6</v>
      </c>
      <c r="AJ879">
        <f>AF879*B879</f>
        <v>0</v>
      </c>
      <c r="AK879">
        <f>AG879*B879</f>
        <v>0</v>
      </c>
      <c r="AL879">
        <f>AH879*B879</f>
        <v>0</v>
      </c>
      <c r="AM879" s="32">
        <v>0.88933333333333342</v>
      </c>
    </row>
    <row r="880" spans="1:39" x14ac:dyDescent="0.3">
      <c r="A880">
        <v>8315</v>
      </c>
      <c r="B880">
        <v>6</v>
      </c>
      <c r="C880" t="s">
        <v>8284</v>
      </c>
      <c r="D880" t="s">
        <v>8285</v>
      </c>
      <c r="E880">
        <v>62.5</v>
      </c>
      <c r="F880">
        <v>55</v>
      </c>
      <c r="G880">
        <v>71</v>
      </c>
      <c r="H880">
        <v>2017</v>
      </c>
      <c r="I880">
        <v>2016</v>
      </c>
      <c r="J880">
        <v>2018</v>
      </c>
      <c r="K880" t="s">
        <v>3289</v>
      </c>
      <c r="L880" t="s">
        <v>3290</v>
      </c>
      <c r="M880" s="15"/>
      <c r="N880" s="7"/>
      <c r="P880" t="s">
        <v>6872</v>
      </c>
      <c r="Q880" s="5">
        <v>0.5</v>
      </c>
      <c r="R880" t="s">
        <v>4384</v>
      </c>
      <c r="S880" s="5">
        <v>0.16700000000000001</v>
      </c>
      <c r="T880" t="s">
        <v>5184</v>
      </c>
      <c r="U880" s="5">
        <v>0.16700000000000001</v>
      </c>
      <c r="V880" t="s">
        <v>7023</v>
      </c>
      <c r="W880" s="5">
        <v>0.16700000000000001</v>
      </c>
      <c r="Y880" s="5">
        <v>0</v>
      </c>
      <c r="Z880" s="28">
        <v>8315</v>
      </c>
      <c r="AA880">
        <v>6</v>
      </c>
      <c r="AB880">
        <v>0.53400000000000003</v>
      </c>
      <c r="AC880">
        <v>0.61099999999999999</v>
      </c>
      <c r="AD880">
        <v>0.56499999999999995</v>
      </c>
      <c r="AE880">
        <f>IF(AD880&gt;=0.9,1,0)</f>
        <v>0</v>
      </c>
      <c r="AF880">
        <f>IF(AND(AD880&gt;=0.4,AD880&lt;=0.6),1,0)</f>
        <v>1</v>
      </c>
      <c r="AG880">
        <f>IF(AND(AD880&gt;0.6,AD880&lt;0.9),1,0)</f>
        <v>0</v>
      </c>
      <c r="AH880">
        <f>1-AE880-AF880-AG880</f>
        <v>0</v>
      </c>
      <c r="AI880">
        <f>AE880*B880</f>
        <v>0</v>
      </c>
      <c r="AJ880">
        <f>AF880*B880</f>
        <v>6</v>
      </c>
      <c r="AK880">
        <f>AG880*B880</f>
        <v>0</v>
      </c>
      <c r="AL880">
        <f>AH880*B880</f>
        <v>0</v>
      </c>
      <c r="AM880" s="32">
        <v>0.95866666666666667</v>
      </c>
    </row>
    <row r="881" spans="1:39" x14ac:dyDescent="0.3">
      <c r="A881">
        <v>8366</v>
      </c>
      <c r="B881">
        <v>6</v>
      </c>
      <c r="C881" t="s">
        <v>8300</v>
      </c>
      <c r="D881" t="s">
        <v>16642</v>
      </c>
      <c r="E881">
        <v>88.33</v>
      </c>
      <c r="F881">
        <v>83</v>
      </c>
      <c r="G881">
        <v>92</v>
      </c>
      <c r="H881">
        <v>2016.5</v>
      </c>
      <c r="I881">
        <v>2016</v>
      </c>
      <c r="J881">
        <v>2017</v>
      </c>
      <c r="K881" t="s">
        <v>3304</v>
      </c>
      <c r="L881" t="s">
        <v>16643</v>
      </c>
      <c r="M881" s="15"/>
      <c r="N881" s="7"/>
      <c r="P881" t="s">
        <v>4585</v>
      </c>
      <c r="Q881" s="5">
        <v>0.16700000000000001</v>
      </c>
      <c r="R881" t="s">
        <v>4588</v>
      </c>
      <c r="S881" s="5">
        <v>0.16700000000000001</v>
      </c>
      <c r="T881" t="s">
        <v>7460</v>
      </c>
      <c r="U881" s="5">
        <v>0.16700000000000001</v>
      </c>
      <c r="V881" t="s">
        <v>5004</v>
      </c>
      <c r="W881" s="5">
        <v>0.16700000000000001</v>
      </c>
      <c r="X881" t="s">
        <v>4383</v>
      </c>
      <c r="Y881" s="5">
        <v>0.16700000000000001</v>
      </c>
      <c r="Z881" s="28">
        <v>8366</v>
      </c>
      <c r="AA881">
        <v>6</v>
      </c>
      <c r="AB881">
        <v>0.47099999999999997</v>
      </c>
      <c r="AC881">
        <v>0.51100000000000001</v>
      </c>
      <c r="AD881">
        <v>0.49099999999999999</v>
      </c>
      <c r="AE881">
        <f>IF(AD881&gt;=0.9,1,0)</f>
        <v>0</v>
      </c>
      <c r="AF881">
        <f>IF(AND(AD881&gt;=0.4,AD881&lt;=0.6),1,0)</f>
        <v>1</v>
      </c>
      <c r="AG881">
        <f>IF(AND(AD881&gt;0.6,AD881&lt;0.9),1,0)</f>
        <v>0</v>
      </c>
      <c r="AH881">
        <f>1-AE881-AF881-AG881</f>
        <v>0</v>
      </c>
      <c r="AI881">
        <f>AE881*B881</f>
        <v>0</v>
      </c>
      <c r="AJ881">
        <f>AF881*B881</f>
        <v>6</v>
      </c>
      <c r="AK881">
        <f>AG881*B881</f>
        <v>0</v>
      </c>
      <c r="AL881">
        <f>AH881*B881</f>
        <v>0</v>
      </c>
      <c r="AM881" s="32">
        <v>1.0071666666666668</v>
      </c>
    </row>
    <row r="882" spans="1:39" x14ac:dyDescent="0.3">
      <c r="A882">
        <v>8503</v>
      </c>
      <c r="B882">
        <v>6</v>
      </c>
      <c r="C882" t="s">
        <v>16765</v>
      </c>
      <c r="D882" t="s">
        <v>16766</v>
      </c>
      <c r="E882">
        <v>23.17</v>
      </c>
      <c r="F882">
        <v>20</v>
      </c>
      <c r="G882">
        <v>27</v>
      </c>
      <c r="H882">
        <v>2017</v>
      </c>
      <c r="I882">
        <v>2016</v>
      </c>
      <c r="J882">
        <v>2018</v>
      </c>
      <c r="K882" t="s">
        <v>16767</v>
      </c>
      <c r="L882" t="s">
        <v>16768</v>
      </c>
      <c r="M882" s="15"/>
      <c r="N882" s="7"/>
      <c r="P882" t="s">
        <v>6728</v>
      </c>
      <c r="Q882" s="5">
        <v>0.33300000000000002</v>
      </c>
      <c r="R882" t="s">
        <v>16769</v>
      </c>
      <c r="S882" s="5">
        <v>0.33300000000000002</v>
      </c>
      <c r="T882" t="s">
        <v>153</v>
      </c>
      <c r="U882" s="5">
        <v>0.16700000000000001</v>
      </c>
      <c r="V882" t="s">
        <v>5335</v>
      </c>
      <c r="W882" s="5">
        <v>0.16700000000000001</v>
      </c>
      <c r="Y882" s="5">
        <v>0</v>
      </c>
      <c r="Z882" s="28">
        <v>8503</v>
      </c>
      <c r="AA882">
        <v>6</v>
      </c>
      <c r="AB882">
        <v>0.38500000000000001</v>
      </c>
      <c r="AC882">
        <v>0.55000000000000004</v>
      </c>
      <c r="AD882">
        <v>0.48599999999999999</v>
      </c>
      <c r="AE882">
        <f>IF(AD882&gt;=0.9,1,0)</f>
        <v>0</v>
      </c>
      <c r="AF882">
        <f>IF(AND(AD882&gt;=0.4,AD882&lt;=0.6),1,0)</f>
        <v>1</v>
      </c>
      <c r="AG882">
        <f>IF(AND(AD882&gt;0.6,AD882&lt;0.9),1,0)</f>
        <v>0</v>
      </c>
      <c r="AH882">
        <f>1-AE882-AF882-AG882</f>
        <v>0</v>
      </c>
      <c r="AI882">
        <f>AE882*B882</f>
        <v>0</v>
      </c>
      <c r="AJ882">
        <f>AF882*B882</f>
        <v>6</v>
      </c>
      <c r="AK882">
        <f>AG882*B882</f>
        <v>0</v>
      </c>
      <c r="AL882">
        <f>AH882*B882</f>
        <v>0</v>
      </c>
      <c r="AM882" s="32">
        <v>0.77850000000000008</v>
      </c>
    </row>
    <row r="883" spans="1:39" x14ac:dyDescent="0.3">
      <c r="A883">
        <v>8549</v>
      </c>
      <c r="B883">
        <v>6</v>
      </c>
      <c r="C883" t="s">
        <v>8367</v>
      </c>
      <c r="D883" t="s">
        <v>16801</v>
      </c>
      <c r="E883">
        <v>81.83</v>
      </c>
      <c r="F883">
        <v>76</v>
      </c>
      <c r="G883">
        <v>87</v>
      </c>
      <c r="H883">
        <v>2017.17</v>
      </c>
      <c r="I883">
        <v>2016</v>
      </c>
      <c r="J883">
        <v>2018</v>
      </c>
      <c r="K883" t="s">
        <v>3351</v>
      </c>
      <c r="L883" t="s">
        <v>16802</v>
      </c>
      <c r="M883" s="15"/>
      <c r="N883" s="7"/>
      <c r="P883" t="s">
        <v>4714</v>
      </c>
      <c r="Q883" s="5">
        <v>0.5</v>
      </c>
      <c r="R883" t="s">
        <v>5450</v>
      </c>
      <c r="S883" s="5">
        <v>0.16700000000000001</v>
      </c>
      <c r="T883" t="s">
        <v>3982</v>
      </c>
      <c r="U883" s="5">
        <v>0.16700000000000001</v>
      </c>
      <c r="V883" t="s">
        <v>8368</v>
      </c>
      <c r="W883" s="5">
        <v>0.16700000000000001</v>
      </c>
      <c r="Y883" s="5">
        <v>0</v>
      </c>
      <c r="Z883" s="28">
        <v>8549</v>
      </c>
      <c r="AA883">
        <v>6</v>
      </c>
      <c r="AB883">
        <v>0.51900000000000002</v>
      </c>
      <c r="AC883">
        <v>0.57099999999999995</v>
      </c>
      <c r="AD883">
        <v>0.54600000000000004</v>
      </c>
      <c r="AE883">
        <f>IF(AD883&gt;=0.9,1,0)</f>
        <v>0</v>
      </c>
      <c r="AF883">
        <f>IF(AND(AD883&gt;=0.4,AD883&lt;=0.6),1,0)</f>
        <v>1</v>
      </c>
      <c r="AG883">
        <f>IF(AND(AD883&gt;0.6,AD883&lt;0.9),1,0)</f>
        <v>0</v>
      </c>
      <c r="AH883">
        <f>1-AE883-AF883-AG883</f>
        <v>0</v>
      </c>
      <c r="AI883">
        <f>AE883*B883</f>
        <v>0</v>
      </c>
      <c r="AJ883">
        <f>AF883*B883</f>
        <v>6</v>
      </c>
      <c r="AK883">
        <f>AG883*B883</f>
        <v>0</v>
      </c>
      <c r="AL883">
        <f>AH883*B883</f>
        <v>0</v>
      </c>
      <c r="AM883" s="32">
        <v>0.72949999999999993</v>
      </c>
    </row>
    <row r="884" spans="1:39" x14ac:dyDescent="0.3">
      <c r="A884">
        <v>8583</v>
      </c>
      <c r="B884">
        <v>6</v>
      </c>
      <c r="C884" t="s">
        <v>16845</v>
      </c>
      <c r="D884" t="s">
        <v>16846</v>
      </c>
      <c r="E884">
        <v>21.67</v>
      </c>
      <c r="F884">
        <v>20</v>
      </c>
      <c r="G884">
        <v>24</v>
      </c>
      <c r="H884">
        <v>2017.5</v>
      </c>
      <c r="I884">
        <v>2016</v>
      </c>
      <c r="J884">
        <v>2018</v>
      </c>
      <c r="K884" t="s">
        <v>16847</v>
      </c>
      <c r="L884" t="s">
        <v>16848</v>
      </c>
      <c r="M884" s="15"/>
      <c r="N884" s="7"/>
      <c r="P884" t="s">
        <v>4723</v>
      </c>
      <c r="Q884" s="5">
        <v>0.33300000000000002</v>
      </c>
      <c r="R884" t="s">
        <v>7137</v>
      </c>
      <c r="S884" s="5">
        <v>0.16700000000000001</v>
      </c>
      <c r="T884" t="s">
        <v>5033</v>
      </c>
      <c r="U884" s="5">
        <v>0.16700000000000001</v>
      </c>
      <c r="V884" t="s">
        <v>4265</v>
      </c>
      <c r="W884" s="5">
        <v>0.16700000000000001</v>
      </c>
      <c r="X884" t="s">
        <v>8042</v>
      </c>
      <c r="Y884" s="5">
        <v>0.16700000000000001</v>
      </c>
      <c r="Z884" s="28">
        <v>8583</v>
      </c>
      <c r="AA884">
        <v>6</v>
      </c>
      <c r="AB884">
        <v>0.47799999999999998</v>
      </c>
      <c r="AC884">
        <v>0.56499999999999995</v>
      </c>
      <c r="AD884">
        <v>0.52400000000000002</v>
      </c>
      <c r="AE884">
        <f>IF(AD884&gt;=0.9,1,0)</f>
        <v>0</v>
      </c>
      <c r="AF884">
        <f>IF(AND(AD884&gt;=0.4,AD884&lt;=0.6),1,0)</f>
        <v>1</v>
      </c>
      <c r="AG884">
        <f>IF(AND(AD884&gt;0.6,AD884&lt;0.9),1,0)</f>
        <v>0</v>
      </c>
      <c r="AH884">
        <f>1-AE884-AF884-AG884</f>
        <v>0</v>
      </c>
      <c r="AI884">
        <f>AE884*B884</f>
        <v>0</v>
      </c>
      <c r="AJ884">
        <f>AF884*B884</f>
        <v>6</v>
      </c>
      <c r="AK884">
        <f>AG884*B884</f>
        <v>0</v>
      </c>
      <c r="AL884">
        <f>AH884*B884</f>
        <v>0</v>
      </c>
      <c r="AM884" s="32">
        <v>0.70350000000000001</v>
      </c>
    </row>
    <row r="885" spans="1:39" x14ac:dyDescent="0.3">
      <c r="A885">
        <v>8731</v>
      </c>
      <c r="B885">
        <v>6</v>
      </c>
      <c r="C885" t="s">
        <v>8414</v>
      </c>
      <c r="D885" t="s">
        <v>8415</v>
      </c>
      <c r="E885">
        <v>50.83</v>
      </c>
      <c r="F885">
        <v>47</v>
      </c>
      <c r="G885">
        <v>55</v>
      </c>
      <c r="H885">
        <v>2017</v>
      </c>
      <c r="I885">
        <v>2016</v>
      </c>
      <c r="J885">
        <v>2018</v>
      </c>
      <c r="K885" t="s">
        <v>3387</v>
      </c>
      <c r="L885" t="s">
        <v>3388</v>
      </c>
      <c r="M885" s="15"/>
      <c r="N885" s="7"/>
      <c r="P885" t="s">
        <v>25</v>
      </c>
      <c r="Q885" s="5">
        <v>0.33300000000000002</v>
      </c>
      <c r="R885" t="s">
        <v>3997</v>
      </c>
      <c r="S885" s="5">
        <v>0.16700000000000001</v>
      </c>
      <c r="T885" t="s">
        <v>4384</v>
      </c>
      <c r="U885" s="5">
        <v>0.16700000000000001</v>
      </c>
      <c r="V885" t="s">
        <v>5239</v>
      </c>
      <c r="W885" s="5">
        <v>0.16700000000000001</v>
      </c>
      <c r="X885" t="s">
        <v>5194</v>
      </c>
      <c r="Y885" s="5">
        <v>0.16700000000000001</v>
      </c>
      <c r="Z885" s="28">
        <v>8731</v>
      </c>
      <c r="AA885">
        <v>6</v>
      </c>
      <c r="AB885">
        <v>0.5</v>
      </c>
      <c r="AC885">
        <v>0.64800000000000002</v>
      </c>
      <c r="AD885">
        <v>0.59499999999999997</v>
      </c>
      <c r="AE885">
        <f>IF(AD885&gt;=0.9,1,0)</f>
        <v>0</v>
      </c>
      <c r="AF885">
        <f>IF(AND(AD885&gt;=0.4,AD885&lt;=0.6),1,0)</f>
        <v>1</v>
      </c>
      <c r="AG885">
        <f>IF(AND(AD885&gt;0.6,AD885&lt;0.9),1,0)</f>
        <v>0</v>
      </c>
      <c r="AH885">
        <f>1-AE885-AF885-AG885</f>
        <v>0</v>
      </c>
      <c r="AI885">
        <f>AE885*B885</f>
        <v>0</v>
      </c>
      <c r="AJ885">
        <f>AF885*B885</f>
        <v>6</v>
      </c>
      <c r="AK885">
        <f>AG885*B885</f>
        <v>0</v>
      </c>
      <c r="AL885">
        <f>AH885*B885</f>
        <v>0</v>
      </c>
      <c r="AM885" s="32">
        <v>0.6695000000000001</v>
      </c>
    </row>
    <row r="886" spans="1:39" x14ac:dyDescent="0.3">
      <c r="A886">
        <v>6935</v>
      </c>
      <c r="B886">
        <v>6</v>
      </c>
      <c r="C886" t="s">
        <v>15403</v>
      </c>
      <c r="D886" t="s">
        <v>15404</v>
      </c>
      <c r="E886">
        <v>21.5</v>
      </c>
      <c r="F886">
        <v>20</v>
      </c>
      <c r="G886">
        <v>24</v>
      </c>
      <c r="H886">
        <v>2016.83</v>
      </c>
      <c r="I886">
        <v>2015</v>
      </c>
      <c r="J886">
        <v>2018</v>
      </c>
      <c r="K886" t="s">
        <v>15405</v>
      </c>
      <c r="L886" t="s">
        <v>15406</v>
      </c>
      <c r="M886" s="15"/>
      <c r="N886" s="7"/>
      <c r="P886" t="s">
        <v>70</v>
      </c>
      <c r="Q886" s="5">
        <v>0.5</v>
      </c>
      <c r="R886" t="s">
        <v>13</v>
      </c>
      <c r="S886" s="5">
        <v>0.16700000000000001</v>
      </c>
      <c r="T886" t="s">
        <v>4077</v>
      </c>
      <c r="U886" s="5">
        <v>0.16700000000000001</v>
      </c>
      <c r="V886" t="s">
        <v>4643</v>
      </c>
      <c r="W886" s="5">
        <v>0.16700000000000001</v>
      </c>
      <c r="Y886" s="5">
        <v>0</v>
      </c>
      <c r="Z886" s="28">
        <v>6935</v>
      </c>
      <c r="AA886">
        <v>6</v>
      </c>
      <c r="AB886">
        <v>0.47599999999999998</v>
      </c>
      <c r="AC886">
        <v>0.61899999999999999</v>
      </c>
      <c r="AD886">
        <v>0.56000000000000005</v>
      </c>
      <c r="AE886">
        <f>IF(AD886&gt;=0.9,1,0)</f>
        <v>0</v>
      </c>
      <c r="AF886">
        <f>IF(AND(AD886&gt;=0.4,AD886&lt;=0.6),1,0)</f>
        <v>1</v>
      </c>
      <c r="AG886">
        <f>IF(AND(AD886&gt;0.6,AD886&lt;0.9),1,0)</f>
        <v>0</v>
      </c>
      <c r="AH886">
        <f>1-AE886-AF886-AG886</f>
        <v>0</v>
      </c>
      <c r="AI886">
        <f>AE886*B886</f>
        <v>0</v>
      </c>
      <c r="AJ886">
        <f>AF886*B886</f>
        <v>6</v>
      </c>
      <c r="AK886">
        <f>AG886*B886</f>
        <v>0</v>
      </c>
      <c r="AL886">
        <f>AH886*B886</f>
        <v>0</v>
      </c>
      <c r="AM886" s="32">
        <v>0.98716666666666664</v>
      </c>
    </row>
    <row r="887" spans="1:39" x14ac:dyDescent="0.3">
      <c r="A887">
        <v>6960</v>
      </c>
      <c r="B887">
        <v>6</v>
      </c>
      <c r="C887" t="s">
        <v>15428</v>
      </c>
      <c r="D887" t="s">
        <v>7728</v>
      </c>
      <c r="E887">
        <v>28.83</v>
      </c>
      <c r="F887">
        <v>24</v>
      </c>
      <c r="G887">
        <v>34</v>
      </c>
      <c r="H887">
        <v>2015.67</v>
      </c>
      <c r="I887">
        <v>2015</v>
      </c>
      <c r="J887">
        <v>2017</v>
      </c>
      <c r="K887" t="s">
        <v>15429</v>
      </c>
      <c r="L887" t="s">
        <v>2878</v>
      </c>
      <c r="M887" s="15"/>
      <c r="N887" s="7"/>
      <c r="P887" t="s">
        <v>4384</v>
      </c>
      <c r="Q887" s="5">
        <v>0.5</v>
      </c>
      <c r="R887" t="s">
        <v>4859</v>
      </c>
      <c r="S887" s="5">
        <v>0.16700000000000001</v>
      </c>
      <c r="T887" t="s">
        <v>7730</v>
      </c>
      <c r="U887" s="5">
        <v>0.16700000000000001</v>
      </c>
      <c r="V887" t="s">
        <v>7729</v>
      </c>
      <c r="W887" s="5">
        <v>0.16700000000000001</v>
      </c>
      <c r="Y887" s="5">
        <v>0</v>
      </c>
      <c r="Z887" s="28">
        <v>6960</v>
      </c>
      <c r="AA887">
        <v>6</v>
      </c>
      <c r="AB887">
        <v>0.375</v>
      </c>
      <c r="AC887">
        <v>0.58099999999999996</v>
      </c>
      <c r="AD887">
        <v>0.502</v>
      </c>
      <c r="AE887">
        <f>IF(AD887&gt;=0.9,1,0)</f>
        <v>0</v>
      </c>
      <c r="AF887">
        <f>IF(AND(AD887&gt;=0.4,AD887&lt;=0.6),1,0)</f>
        <v>1</v>
      </c>
      <c r="AG887">
        <f>IF(AND(AD887&gt;0.6,AD887&lt;0.9),1,0)</f>
        <v>0</v>
      </c>
      <c r="AH887">
        <f>1-AE887-AF887-AG887</f>
        <v>0</v>
      </c>
      <c r="AI887">
        <f>AE887*B887</f>
        <v>0</v>
      </c>
      <c r="AJ887">
        <f>AF887*B887</f>
        <v>6</v>
      </c>
      <c r="AK887">
        <f>AG887*B887</f>
        <v>0</v>
      </c>
      <c r="AL887">
        <f>AH887*B887</f>
        <v>0</v>
      </c>
      <c r="AM887" s="32">
        <v>1.3963333333333334</v>
      </c>
    </row>
    <row r="888" spans="1:39" x14ac:dyDescent="0.3">
      <c r="A888">
        <v>6974</v>
      </c>
      <c r="B888">
        <v>6</v>
      </c>
      <c r="C888" t="s">
        <v>15432</v>
      </c>
      <c r="D888" t="s">
        <v>7740</v>
      </c>
      <c r="E888">
        <v>86.67</v>
      </c>
      <c r="F888">
        <v>85</v>
      </c>
      <c r="G888">
        <v>89</v>
      </c>
      <c r="H888">
        <v>2016.33</v>
      </c>
      <c r="I888">
        <v>2015</v>
      </c>
      <c r="J888">
        <v>2018</v>
      </c>
      <c r="K888" t="s">
        <v>15433</v>
      </c>
      <c r="L888" t="s">
        <v>2885</v>
      </c>
      <c r="M888" s="15"/>
      <c r="N888" s="7"/>
      <c r="P888" t="s">
        <v>6008</v>
      </c>
      <c r="Q888" s="5">
        <v>0.5</v>
      </c>
      <c r="R888" t="s">
        <v>4384</v>
      </c>
      <c r="S888" s="5">
        <v>0.16700000000000001</v>
      </c>
      <c r="T888" t="s">
        <v>4603</v>
      </c>
      <c r="U888" s="5">
        <v>0.16700000000000001</v>
      </c>
      <c r="V888" t="s">
        <v>3953</v>
      </c>
      <c r="W888" s="5">
        <v>0.16700000000000001</v>
      </c>
      <c r="Y888" s="5">
        <v>0</v>
      </c>
      <c r="Z888" s="28">
        <v>6974</v>
      </c>
      <c r="AA888">
        <v>6</v>
      </c>
      <c r="AB888">
        <v>0.47599999999999998</v>
      </c>
      <c r="AC888">
        <v>0.5</v>
      </c>
      <c r="AD888">
        <v>0.48599999999999999</v>
      </c>
      <c r="AE888">
        <f>IF(AD888&gt;=0.9,1,0)</f>
        <v>0</v>
      </c>
      <c r="AF888">
        <f>IF(AND(AD888&gt;=0.4,AD888&lt;=0.6),1,0)</f>
        <v>1</v>
      </c>
      <c r="AG888">
        <f>IF(AND(AD888&gt;0.6,AD888&lt;0.9),1,0)</f>
        <v>0</v>
      </c>
      <c r="AH888">
        <f>1-AE888-AF888-AG888</f>
        <v>0</v>
      </c>
      <c r="AI888">
        <f>AE888*B888</f>
        <v>0</v>
      </c>
      <c r="AJ888">
        <f>AF888*B888</f>
        <v>6</v>
      </c>
      <c r="AK888">
        <f>AG888*B888</f>
        <v>0</v>
      </c>
      <c r="AL888">
        <f>AH888*B888</f>
        <v>0</v>
      </c>
      <c r="AM888" s="32">
        <v>1.1708333333333334</v>
      </c>
    </row>
    <row r="889" spans="1:39" x14ac:dyDescent="0.3">
      <c r="A889">
        <v>7024</v>
      </c>
      <c r="B889">
        <v>6</v>
      </c>
      <c r="C889" t="s">
        <v>7768</v>
      </c>
      <c r="D889" t="s">
        <v>7769</v>
      </c>
      <c r="E889">
        <v>28.83</v>
      </c>
      <c r="F889">
        <v>26</v>
      </c>
      <c r="G889">
        <v>31</v>
      </c>
      <c r="H889">
        <v>2016.33</v>
      </c>
      <c r="I889">
        <v>2015</v>
      </c>
      <c r="J889">
        <v>2018</v>
      </c>
      <c r="K889" t="s">
        <v>2904</v>
      </c>
      <c r="L889" t="s">
        <v>2905</v>
      </c>
      <c r="M889" s="15"/>
      <c r="N889" s="7"/>
      <c r="P889" t="s">
        <v>4659</v>
      </c>
      <c r="Q889" s="5">
        <v>0.83299999999999996</v>
      </c>
      <c r="R889" t="s">
        <v>7770</v>
      </c>
      <c r="S889" s="5">
        <v>0.16700000000000001</v>
      </c>
      <c r="U889" s="5">
        <v>0</v>
      </c>
      <c r="W889" s="5">
        <v>0</v>
      </c>
      <c r="Y889" s="5">
        <v>0</v>
      </c>
      <c r="Z889" s="28">
        <v>7024</v>
      </c>
      <c r="AA889">
        <v>6</v>
      </c>
      <c r="AB889">
        <v>0.57099999999999995</v>
      </c>
      <c r="AC889">
        <v>0.66700000000000004</v>
      </c>
      <c r="AD889">
        <v>0.621</v>
      </c>
      <c r="AE889">
        <f>IF(AD889&gt;=0.9,1,0)</f>
        <v>0</v>
      </c>
      <c r="AF889">
        <f>IF(AND(AD889&gt;=0.4,AD889&lt;=0.6),1,0)</f>
        <v>0</v>
      </c>
      <c r="AG889">
        <f>IF(AND(AD889&gt;0.6,AD889&lt;0.9),1,0)</f>
        <v>1</v>
      </c>
      <c r="AH889">
        <f>1-AE889-AF889-AG889</f>
        <v>0</v>
      </c>
      <c r="AI889">
        <f>AE889*B889</f>
        <v>0</v>
      </c>
      <c r="AJ889">
        <f>AF889*B889</f>
        <v>0</v>
      </c>
      <c r="AK889">
        <f>AG889*B889</f>
        <v>6</v>
      </c>
      <c r="AL889">
        <f>AH889*B889</f>
        <v>0</v>
      </c>
      <c r="AM889" s="32">
        <v>1.046</v>
      </c>
    </row>
    <row r="890" spans="1:39" x14ac:dyDescent="0.3">
      <c r="A890">
        <v>7026</v>
      </c>
      <c r="B890">
        <v>6</v>
      </c>
      <c r="C890" t="s">
        <v>7771</v>
      </c>
      <c r="D890" t="s">
        <v>15485</v>
      </c>
      <c r="E890">
        <v>30</v>
      </c>
      <c r="F890">
        <v>22</v>
      </c>
      <c r="G890">
        <v>36</v>
      </c>
      <c r="H890">
        <v>2016.67</v>
      </c>
      <c r="I890">
        <v>2015</v>
      </c>
      <c r="J890">
        <v>2018</v>
      </c>
      <c r="K890" t="s">
        <v>2906</v>
      </c>
      <c r="L890" t="s">
        <v>15486</v>
      </c>
      <c r="M890" s="15"/>
      <c r="N890" s="7"/>
      <c r="P890" t="s">
        <v>7774</v>
      </c>
      <c r="Q890" s="5">
        <v>0.33300000000000002</v>
      </c>
      <c r="R890" t="s">
        <v>5322</v>
      </c>
      <c r="S890" s="5">
        <v>0.33300000000000002</v>
      </c>
      <c r="T890" t="s">
        <v>7773</v>
      </c>
      <c r="U890" s="5">
        <v>0.16700000000000001</v>
      </c>
      <c r="V890" t="s">
        <v>7772</v>
      </c>
      <c r="W890" s="5">
        <v>0.16700000000000001</v>
      </c>
      <c r="Y890" s="5">
        <v>0</v>
      </c>
      <c r="Z890" s="28">
        <v>7026</v>
      </c>
      <c r="AA890">
        <v>6</v>
      </c>
      <c r="AB890">
        <v>0.56299999999999994</v>
      </c>
      <c r="AC890">
        <v>0.85699999999999998</v>
      </c>
      <c r="AD890">
        <v>0.78400000000000003</v>
      </c>
      <c r="AE890">
        <f>IF(AD890&gt;=0.9,1,0)</f>
        <v>0</v>
      </c>
      <c r="AF890">
        <f>IF(AND(AD890&gt;=0.4,AD890&lt;=0.6),1,0)</f>
        <v>0</v>
      </c>
      <c r="AG890">
        <f>IF(AND(AD890&gt;0.6,AD890&lt;0.9),1,0)</f>
        <v>1</v>
      </c>
      <c r="AH890">
        <f>1-AE890-AF890-AG890</f>
        <v>0</v>
      </c>
      <c r="AI890">
        <f>AE890*B890</f>
        <v>0</v>
      </c>
      <c r="AJ890">
        <f>AF890*B890</f>
        <v>0</v>
      </c>
      <c r="AK890">
        <f>AG890*B890</f>
        <v>6</v>
      </c>
      <c r="AL890">
        <f>AH890*B890</f>
        <v>0</v>
      </c>
      <c r="AM890" s="32">
        <v>0.97416666666666663</v>
      </c>
    </row>
    <row r="891" spans="1:39" x14ac:dyDescent="0.3">
      <c r="A891">
        <v>7202</v>
      </c>
      <c r="B891">
        <v>6</v>
      </c>
      <c r="C891" t="s">
        <v>15663</v>
      </c>
      <c r="D891" t="s">
        <v>7836</v>
      </c>
      <c r="E891">
        <v>22.17</v>
      </c>
      <c r="F891">
        <v>20</v>
      </c>
      <c r="G891">
        <v>25</v>
      </c>
      <c r="H891">
        <v>2016</v>
      </c>
      <c r="I891">
        <v>2015</v>
      </c>
      <c r="J891">
        <v>2018</v>
      </c>
      <c r="K891" t="s">
        <v>15664</v>
      </c>
      <c r="L891" t="s">
        <v>2950</v>
      </c>
      <c r="M891" s="15"/>
      <c r="N891" s="7"/>
      <c r="P891" t="s">
        <v>4383</v>
      </c>
      <c r="Q891" s="5">
        <v>0.33300000000000002</v>
      </c>
      <c r="R891" t="s">
        <v>7460</v>
      </c>
      <c r="S891" s="5">
        <v>0.16700000000000001</v>
      </c>
      <c r="T891" t="s">
        <v>3951</v>
      </c>
      <c r="U891" s="5">
        <v>0.16700000000000001</v>
      </c>
      <c r="V891" t="s">
        <v>5037</v>
      </c>
      <c r="W891" s="5">
        <v>0.16700000000000001</v>
      </c>
      <c r="X891" t="s">
        <v>4384</v>
      </c>
      <c r="Y891" s="5">
        <v>0.16700000000000001</v>
      </c>
      <c r="Z891" s="28">
        <v>7202</v>
      </c>
      <c r="AA891">
        <v>6</v>
      </c>
      <c r="AB891">
        <v>0.54200000000000004</v>
      </c>
      <c r="AC891">
        <v>0.71399999999999997</v>
      </c>
      <c r="AD891">
        <v>0.61499999999999999</v>
      </c>
      <c r="AE891">
        <f>IF(AD891&gt;=0.9,1,0)</f>
        <v>0</v>
      </c>
      <c r="AF891">
        <f>IF(AND(AD891&gt;=0.4,AD891&lt;=0.6),1,0)</f>
        <v>0</v>
      </c>
      <c r="AG891">
        <f>IF(AND(AD891&gt;0.6,AD891&lt;0.9),1,0)</f>
        <v>1</v>
      </c>
      <c r="AH891">
        <f>1-AE891-AF891-AG891</f>
        <v>0</v>
      </c>
      <c r="AI891">
        <f>AE891*B891</f>
        <v>0</v>
      </c>
      <c r="AJ891">
        <f>AF891*B891</f>
        <v>0</v>
      </c>
      <c r="AK891">
        <f>AG891*B891</f>
        <v>6</v>
      </c>
      <c r="AL891">
        <f>AH891*B891</f>
        <v>0</v>
      </c>
      <c r="AM891" s="32">
        <v>1.3593333333333335</v>
      </c>
    </row>
    <row r="892" spans="1:39" x14ac:dyDescent="0.3">
      <c r="A892">
        <v>7272</v>
      </c>
      <c r="B892">
        <v>6</v>
      </c>
      <c r="C892" t="s">
        <v>7873</v>
      </c>
      <c r="D892" t="s">
        <v>7874</v>
      </c>
      <c r="E892">
        <v>28.17</v>
      </c>
      <c r="F892">
        <v>23</v>
      </c>
      <c r="G892">
        <v>35</v>
      </c>
      <c r="H892">
        <v>2016.33</v>
      </c>
      <c r="I892">
        <v>2015</v>
      </c>
      <c r="J892">
        <v>2018</v>
      </c>
      <c r="K892" t="s">
        <v>2976</v>
      </c>
      <c r="L892" t="s">
        <v>2977</v>
      </c>
      <c r="M892" s="15"/>
      <c r="N892" s="7"/>
      <c r="P892" t="s">
        <v>15</v>
      </c>
      <c r="Q892" s="5">
        <v>1</v>
      </c>
      <c r="S892" s="5">
        <v>0</v>
      </c>
      <c r="U892" s="5">
        <v>0</v>
      </c>
      <c r="W892" s="5">
        <v>0</v>
      </c>
      <c r="Y892" s="5">
        <v>0</v>
      </c>
      <c r="Z892" s="28">
        <v>7272</v>
      </c>
      <c r="AA892">
        <v>6</v>
      </c>
      <c r="AB892">
        <v>0.77300000000000002</v>
      </c>
      <c r="AC892">
        <v>0.88</v>
      </c>
      <c r="AD892">
        <v>0.83699999999999997</v>
      </c>
      <c r="AE892">
        <f>IF(AD892&gt;=0.9,1,0)</f>
        <v>0</v>
      </c>
      <c r="AF892">
        <f>IF(AND(AD892&gt;=0.4,AD892&lt;=0.6),1,0)</f>
        <v>0</v>
      </c>
      <c r="AG892">
        <f>IF(AND(AD892&gt;0.6,AD892&lt;0.9),1,0)</f>
        <v>1</v>
      </c>
      <c r="AH892">
        <f>1-AE892-AF892-AG892</f>
        <v>0</v>
      </c>
      <c r="AI892">
        <f>AE892*B892</f>
        <v>0</v>
      </c>
      <c r="AJ892">
        <f>AF892*B892</f>
        <v>0</v>
      </c>
      <c r="AK892">
        <f>AG892*B892</f>
        <v>6</v>
      </c>
      <c r="AL892">
        <f>AH892*B892</f>
        <v>0</v>
      </c>
      <c r="AM892" s="32">
        <v>1.4661666666666668</v>
      </c>
    </row>
    <row r="893" spans="1:39" x14ac:dyDescent="0.3">
      <c r="A893">
        <v>7290</v>
      </c>
      <c r="B893">
        <v>6</v>
      </c>
      <c r="C893" t="s">
        <v>7879</v>
      </c>
      <c r="D893" t="s">
        <v>7880</v>
      </c>
      <c r="E893">
        <v>30</v>
      </c>
      <c r="F893">
        <v>26</v>
      </c>
      <c r="G893">
        <v>33</v>
      </c>
      <c r="H893">
        <v>2016.67</v>
      </c>
      <c r="I893">
        <v>2015</v>
      </c>
      <c r="J893">
        <v>2018</v>
      </c>
      <c r="K893" t="s">
        <v>2982</v>
      </c>
      <c r="L893" t="s">
        <v>2983</v>
      </c>
      <c r="M893" s="15"/>
      <c r="N893" s="7"/>
      <c r="P893" t="s">
        <v>15</v>
      </c>
      <c r="Q893" s="5">
        <v>1</v>
      </c>
      <c r="S893" s="5">
        <v>0</v>
      </c>
      <c r="U893" s="5">
        <v>0</v>
      </c>
      <c r="W893" s="5">
        <v>0</v>
      </c>
      <c r="Y893" s="5">
        <v>0</v>
      </c>
      <c r="Z893" s="28">
        <v>7290</v>
      </c>
      <c r="AA893">
        <v>6</v>
      </c>
      <c r="AB893">
        <v>0.5</v>
      </c>
      <c r="AC893">
        <v>0.88</v>
      </c>
      <c r="AD893">
        <v>0.77200000000000002</v>
      </c>
      <c r="AE893">
        <f>IF(AD893&gt;=0.9,1,0)</f>
        <v>0</v>
      </c>
      <c r="AF893">
        <f>IF(AND(AD893&gt;=0.4,AD893&lt;=0.6),1,0)</f>
        <v>0</v>
      </c>
      <c r="AG893">
        <f>IF(AND(AD893&gt;0.6,AD893&lt;0.9),1,0)</f>
        <v>1</v>
      </c>
      <c r="AH893">
        <f>1-AE893-AF893-AG893</f>
        <v>0</v>
      </c>
      <c r="AI893">
        <f>AE893*B893</f>
        <v>0</v>
      </c>
      <c r="AJ893">
        <f>AF893*B893</f>
        <v>0</v>
      </c>
      <c r="AK893">
        <f>AG893*B893</f>
        <v>6</v>
      </c>
      <c r="AL893">
        <f>AH893*B893</f>
        <v>0</v>
      </c>
      <c r="AM893" s="32">
        <v>1.3048333333333333</v>
      </c>
    </row>
    <row r="894" spans="1:39" x14ac:dyDescent="0.3">
      <c r="A894">
        <v>7426</v>
      </c>
      <c r="B894">
        <v>6</v>
      </c>
      <c r="C894" t="s">
        <v>7935</v>
      </c>
      <c r="D894" t="s">
        <v>15818</v>
      </c>
      <c r="E894">
        <v>27.5</v>
      </c>
      <c r="F894">
        <v>24</v>
      </c>
      <c r="G894">
        <v>31</v>
      </c>
      <c r="H894">
        <v>2015.83</v>
      </c>
      <c r="I894">
        <v>2015</v>
      </c>
      <c r="J894">
        <v>2018</v>
      </c>
      <c r="K894" t="s">
        <v>3028</v>
      </c>
      <c r="L894" t="s">
        <v>15819</v>
      </c>
      <c r="M894" s="15"/>
      <c r="N894" s="7"/>
      <c r="P894" t="s">
        <v>7161</v>
      </c>
      <c r="Q894" s="5">
        <v>0.33300000000000002</v>
      </c>
      <c r="R894" t="s">
        <v>5634</v>
      </c>
      <c r="S894" s="5">
        <v>0.16700000000000001</v>
      </c>
      <c r="T894" t="s">
        <v>4111</v>
      </c>
      <c r="U894" s="5">
        <v>0.16700000000000001</v>
      </c>
      <c r="V894" t="s">
        <v>4215</v>
      </c>
      <c r="W894" s="5">
        <v>0.16700000000000001</v>
      </c>
      <c r="X894" t="s">
        <v>7108</v>
      </c>
      <c r="Y894" s="5">
        <v>0.16700000000000001</v>
      </c>
      <c r="Z894" s="28">
        <v>7426</v>
      </c>
      <c r="AA894">
        <v>6</v>
      </c>
      <c r="AB894">
        <v>0.51900000000000002</v>
      </c>
      <c r="AC894">
        <v>0.6</v>
      </c>
      <c r="AD894">
        <v>0.54600000000000004</v>
      </c>
      <c r="AE894">
        <f>IF(AD894&gt;=0.9,1,0)</f>
        <v>0</v>
      </c>
      <c r="AF894">
        <f>IF(AND(AD894&gt;=0.4,AD894&lt;=0.6),1,0)</f>
        <v>1</v>
      </c>
      <c r="AG894">
        <f>IF(AND(AD894&gt;0.6,AD894&lt;0.9),1,0)</f>
        <v>0</v>
      </c>
      <c r="AH894">
        <f>1-AE894-AF894-AG894</f>
        <v>0</v>
      </c>
      <c r="AI894">
        <f>AE894*B894</f>
        <v>0</v>
      </c>
      <c r="AJ894">
        <f>AF894*B894</f>
        <v>6</v>
      </c>
      <c r="AK894">
        <f>AG894*B894</f>
        <v>0</v>
      </c>
      <c r="AL894">
        <f>AH894*B894</f>
        <v>0</v>
      </c>
      <c r="AM894" s="32">
        <v>1.1563333333333332</v>
      </c>
    </row>
    <row r="895" spans="1:39" x14ac:dyDescent="0.3">
      <c r="A895">
        <v>7490</v>
      </c>
      <c r="B895">
        <v>6</v>
      </c>
      <c r="C895" t="s">
        <v>7959</v>
      </c>
      <c r="D895" t="s">
        <v>8587</v>
      </c>
      <c r="E895">
        <v>82</v>
      </c>
      <c r="F895">
        <v>72</v>
      </c>
      <c r="G895">
        <v>100</v>
      </c>
      <c r="H895">
        <v>2016.67</v>
      </c>
      <c r="I895">
        <v>2015</v>
      </c>
      <c r="J895">
        <v>2018</v>
      </c>
      <c r="K895" t="s">
        <v>3047</v>
      </c>
      <c r="L895" t="s">
        <v>3514</v>
      </c>
      <c r="M895" s="15"/>
      <c r="N895" s="7"/>
      <c r="P895" t="s">
        <v>5864</v>
      </c>
      <c r="Q895" s="5">
        <v>0.33300000000000002</v>
      </c>
      <c r="R895" t="s">
        <v>4403</v>
      </c>
      <c r="S895" s="5">
        <v>0.33300000000000002</v>
      </c>
      <c r="T895" t="s">
        <v>4415</v>
      </c>
      <c r="U895" s="5">
        <v>0.16700000000000001</v>
      </c>
      <c r="V895" t="s">
        <v>7321</v>
      </c>
      <c r="W895" s="5">
        <v>0.16700000000000001</v>
      </c>
      <c r="Y895" s="5">
        <v>0</v>
      </c>
      <c r="Z895" s="28">
        <v>7490</v>
      </c>
      <c r="AA895">
        <v>6</v>
      </c>
      <c r="AB895">
        <v>0.46800000000000003</v>
      </c>
      <c r="AC895">
        <v>0.52200000000000002</v>
      </c>
      <c r="AD895">
        <v>0.48799999999999999</v>
      </c>
      <c r="AE895">
        <f>IF(AD895&gt;=0.9,1,0)</f>
        <v>0</v>
      </c>
      <c r="AF895">
        <f>IF(AND(AD895&gt;=0.4,AD895&lt;=0.6),1,0)</f>
        <v>1</v>
      </c>
      <c r="AG895">
        <f>IF(AND(AD895&gt;0.6,AD895&lt;0.9),1,0)</f>
        <v>0</v>
      </c>
      <c r="AH895">
        <f>1-AE895-AF895-AG895</f>
        <v>0</v>
      </c>
      <c r="AI895">
        <f>AE895*B895</f>
        <v>0</v>
      </c>
      <c r="AJ895">
        <f>AF895*B895</f>
        <v>6</v>
      </c>
      <c r="AK895">
        <f>AG895*B895</f>
        <v>0</v>
      </c>
      <c r="AL895">
        <f>AH895*B895</f>
        <v>0</v>
      </c>
      <c r="AM895" s="32">
        <v>1.0168333333333333</v>
      </c>
    </row>
    <row r="896" spans="1:39" x14ac:dyDescent="0.3">
      <c r="A896">
        <v>7529</v>
      </c>
      <c r="B896">
        <v>6</v>
      </c>
      <c r="C896" t="s">
        <v>7971</v>
      </c>
      <c r="D896" t="s">
        <v>15907</v>
      </c>
      <c r="E896">
        <v>40.67</v>
      </c>
      <c r="F896">
        <v>39</v>
      </c>
      <c r="G896">
        <v>44</v>
      </c>
      <c r="H896">
        <v>2016.5</v>
      </c>
      <c r="I896">
        <v>2015</v>
      </c>
      <c r="J896">
        <v>2018</v>
      </c>
      <c r="K896" t="s">
        <v>3056</v>
      </c>
      <c r="L896" t="s">
        <v>15908</v>
      </c>
      <c r="M896" s="15"/>
      <c r="N896" s="7"/>
      <c r="P896" t="s">
        <v>3832</v>
      </c>
      <c r="Q896" s="5">
        <v>0.5</v>
      </c>
      <c r="R896" t="s">
        <v>7531</v>
      </c>
      <c r="S896" s="5">
        <v>0.16700000000000001</v>
      </c>
      <c r="T896" t="s">
        <v>7972</v>
      </c>
      <c r="U896" s="5">
        <v>0.16700000000000001</v>
      </c>
      <c r="V896" t="s">
        <v>5887</v>
      </c>
      <c r="W896" s="5">
        <v>0.16700000000000001</v>
      </c>
      <c r="Y896" s="5">
        <v>0</v>
      </c>
      <c r="Z896" s="28">
        <v>7529</v>
      </c>
      <c r="AA896">
        <v>6</v>
      </c>
      <c r="AB896">
        <v>0.46200000000000002</v>
      </c>
      <c r="AC896">
        <v>0.92500000000000004</v>
      </c>
      <c r="AD896">
        <v>0.81399999999999995</v>
      </c>
      <c r="AE896">
        <f>IF(AD896&gt;=0.9,1,0)</f>
        <v>0</v>
      </c>
      <c r="AF896">
        <f>IF(AND(AD896&gt;=0.4,AD896&lt;=0.6),1,0)</f>
        <v>0</v>
      </c>
      <c r="AG896">
        <f>IF(AND(AD896&gt;0.6,AD896&lt;0.9),1,0)</f>
        <v>1</v>
      </c>
      <c r="AH896">
        <f>1-AE896-AF896-AG896</f>
        <v>0</v>
      </c>
      <c r="AI896">
        <f>AE896*B896</f>
        <v>0</v>
      </c>
      <c r="AJ896">
        <f>AF896*B896</f>
        <v>0</v>
      </c>
      <c r="AK896">
        <f>AG896*B896</f>
        <v>6</v>
      </c>
      <c r="AL896">
        <f>AH896*B896</f>
        <v>0</v>
      </c>
      <c r="AM896" s="32">
        <v>1.0033333333333332</v>
      </c>
    </row>
    <row r="897" spans="1:39" x14ac:dyDescent="0.3">
      <c r="A897">
        <v>7556</v>
      </c>
      <c r="B897">
        <v>6</v>
      </c>
      <c r="C897" t="s">
        <v>15931</v>
      </c>
      <c r="D897" t="s">
        <v>15932</v>
      </c>
      <c r="E897">
        <v>22</v>
      </c>
      <c r="F897">
        <v>20</v>
      </c>
      <c r="G897">
        <v>24</v>
      </c>
      <c r="H897">
        <v>2016.5</v>
      </c>
      <c r="I897">
        <v>2015</v>
      </c>
      <c r="J897">
        <v>2018</v>
      </c>
      <c r="K897" t="s">
        <v>15933</v>
      </c>
      <c r="L897" t="s">
        <v>15934</v>
      </c>
      <c r="M897" s="15"/>
      <c r="N897" s="7"/>
      <c r="P897" t="s">
        <v>15935</v>
      </c>
      <c r="Q897" s="5">
        <v>0.33300000000000002</v>
      </c>
      <c r="R897" t="s">
        <v>4284</v>
      </c>
      <c r="S897" s="5">
        <v>0.16700000000000001</v>
      </c>
      <c r="T897" t="s">
        <v>8213</v>
      </c>
      <c r="U897" s="5">
        <v>0.16700000000000001</v>
      </c>
      <c r="V897" t="s">
        <v>7070</v>
      </c>
      <c r="W897" s="5">
        <v>0.16700000000000001</v>
      </c>
      <c r="X897" t="s">
        <v>15936</v>
      </c>
      <c r="Y897" s="5">
        <v>0.16700000000000001</v>
      </c>
      <c r="Z897" s="28">
        <v>7556</v>
      </c>
      <c r="AA897">
        <v>6</v>
      </c>
      <c r="AB897">
        <v>0.68400000000000005</v>
      </c>
      <c r="AC897">
        <v>0.86399999999999999</v>
      </c>
      <c r="AD897">
        <v>0.79</v>
      </c>
      <c r="AE897">
        <f>IF(AD897&gt;=0.9,1,0)</f>
        <v>0</v>
      </c>
      <c r="AF897">
        <f>IF(AND(AD897&gt;=0.4,AD897&lt;=0.6),1,0)</f>
        <v>0</v>
      </c>
      <c r="AG897">
        <f>IF(AND(AD897&gt;0.6,AD897&lt;0.9),1,0)</f>
        <v>1</v>
      </c>
      <c r="AH897">
        <f>1-AE897-AF897-AG897</f>
        <v>0</v>
      </c>
      <c r="AI897">
        <f>AE897*B897</f>
        <v>0</v>
      </c>
      <c r="AJ897">
        <f>AF897*B897</f>
        <v>0</v>
      </c>
      <c r="AK897">
        <f>AG897*B897</f>
        <v>6</v>
      </c>
      <c r="AL897">
        <f>AH897*B897</f>
        <v>0</v>
      </c>
      <c r="AM897" s="32">
        <v>0.8138333333333333</v>
      </c>
    </row>
    <row r="898" spans="1:39" x14ac:dyDescent="0.3">
      <c r="A898">
        <v>7607</v>
      </c>
      <c r="B898">
        <v>6</v>
      </c>
      <c r="C898" t="s">
        <v>8005</v>
      </c>
      <c r="D898" t="s">
        <v>8006</v>
      </c>
      <c r="E898">
        <v>92</v>
      </c>
      <c r="F898">
        <v>85</v>
      </c>
      <c r="G898">
        <v>100</v>
      </c>
      <c r="H898">
        <v>2016.67</v>
      </c>
      <c r="I898">
        <v>2015</v>
      </c>
      <c r="J898">
        <v>2018</v>
      </c>
      <c r="K898" t="s">
        <v>3081</v>
      </c>
      <c r="L898" t="s">
        <v>3082</v>
      </c>
      <c r="M898" s="15"/>
      <c r="N898" s="7"/>
      <c r="P898" t="s">
        <v>6135</v>
      </c>
      <c r="Q898" s="5">
        <v>0.33300000000000002</v>
      </c>
      <c r="R898" t="s">
        <v>5864</v>
      </c>
      <c r="S898" s="5">
        <v>0.16700000000000001</v>
      </c>
      <c r="T898" t="s">
        <v>5201</v>
      </c>
      <c r="U898" s="5">
        <v>0.16700000000000001</v>
      </c>
      <c r="V898" t="s">
        <v>5242</v>
      </c>
      <c r="W898" s="5">
        <v>0.16700000000000001</v>
      </c>
      <c r="X898" t="s">
        <v>7054</v>
      </c>
      <c r="Y898" s="5">
        <v>0.16700000000000001</v>
      </c>
      <c r="Z898" s="28">
        <v>7607</v>
      </c>
      <c r="AA898">
        <v>6</v>
      </c>
      <c r="AB898">
        <v>0.59199999999999997</v>
      </c>
      <c r="AC898">
        <v>0.63600000000000001</v>
      </c>
      <c r="AD898">
        <v>0.61599999999999999</v>
      </c>
      <c r="AE898">
        <f>IF(AD898&gt;=0.9,1,0)</f>
        <v>0</v>
      </c>
      <c r="AF898">
        <f>IF(AND(AD898&gt;=0.4,AD898&lt;=0.6),1,0)</f>
        <v>0</v>
      </c>
      <c r="AG898">
        <f>IF(AND(AD898&gt;0.6,AD898&lt;0.9),1,0)</f>
        <v>1</v>
      </c>
      <c r="AH898">
        <f>1-AE898-AF898-AG898</f>
        <v>0</v>
      </c>
      <c r="AI898">
        <f>AE898*B898</f>
        <v>0</v>
      </c>
      <c r="AJ898">
        <f>AF898*B898</f>
        <v>0</v>
      </c>
      <c r="AK898">
        <f>AG898*B898</f>
        <v>6</v>
      </c>
      <c r="AL898">
        <f>AH898*B898</f>
        <v>0</v>
      </c>
      <c r="AM898" s="32">
        <v>0.89466666666666672</v>
      </c>
    </row>
    <row r="899" spans="1:39" x14ac:dyDescent="0.3">
      <c r="A899">
        <v>7649</v>
      </c>
      <c r="B899">
        <v>6</v>
      </c>
      <c r="C899" t="s">
        <v>16000</v>
      </c>
      <c r="D899" t="s">
        <v>16001</v>
      </c>
      <c r="E899">
        <v>21.67</v>
      </c>
      <c r="F899">
        <v>20</v>
      </c>
      <c r="G899">
        <v>26</v>
      </c>
      <c r="H899">
        <v>2016.33</v>
      </c>
      <c r="I899">
        <v>2015</v>
      </c>
      <c r="J899">
        <v>2018</v>
      </c>
      <c r="K899" t="s">
        <v>16002</v>
      </c>
      <c r="L899" t="s">
        <v>16003</v>
      </c>
      <c r="M899" s="15"/>
      <c r="N899" s="7"/>
      <c r="P899" t="s">
        <v>4256</v>
      </c>
      <c r="Q899" s="5">
        <v>0.16700000000000001</v>
      </c>
      <c r="R899" t="s">
        <v>3999</v>
      </c>
      <c r="S899" s="5">
        <v>0.16700000000000001</v>
      </c>
      <c r="T899" t="s">
        <v>6007</v>
      </c>
      <c r="U899" s="5">
        <v>0.16700000000000001</v>
      </c>
      <c r="V899" t="s">
        <v>5055</v>
      </c>
      <c r="W899" s="5">
        <v>0.16700000000000001</v>
      </c>
      <c r="X899" t="s">
        <v>4383</v>
      </c>
      <c r="Y899" s="5">
        <v>0.16700000000000001</v>
      </c>
      <c r="Z899" s="28">
        <v>7649</v>
      </c>
      <c r="AA899">
        <v>6</v>
      </c>
      <c r="AB899">
        <v>0.42099999999999999</v>
      </c>
      <c r="AC899">
        <v>0.57099999999999995</v>
      </c>
      <c r="AD899">
        <v>0.51400000000000001</v>
      </c>
      <c r="AE899">
        <f>IF(AD899&gt;=0.9,1,0)</f>
        <v>0</v>
      </c>
      <c r="AF899">
        <f>IF(AND(AD899&gt;=0.4,AD899&lt;=0.6),1,0)</f>
        <v>1</v>
      </c>
      <c r="AG899">
        <f>IF(AND(AD899&gt;0.6,AD899&lt;0.9),1,0)</f>
        <v>0</v>
      </c>
      <c r="AH899">
        <f>1-AE899-AF899-AG899</f>
        <v>0</v>
      </c>
      <c r="AI899">
        <f>AE899*B899</f>
        <v>0</v>
      </c>
      <c r="AJ899">
        <f>AF899*B899</f>
        <v>6</v>
      </c>
      <c r="AK899">
        <f>AG899*B899</f>
        <v>0</v>
      </c>
      <c r="AL899">
        <f>AH899*B899</f>
        <v>0</v>
      </c>
      <c r="AM899" s="32">
        <v>1.1325000000000001</v>
      </c>
    </row>
    <row r="900" spans="1:39" x14ac:dyDescent="0.3">
      <c r="A900">
        <v>7689</v>
      </c>
      <c r="B900">
        <v>6</v>
      </c>
      <c r="C900" t="s">
        <v>16048</v>
      </c>
      <c r="D900" t="s">
        <v>8207</v>
      </c>
      <c r="E900">
        <v>26.33</v>
      </c>
      <c r="F900">
        <v>23</v>
      </c>
      <c r="G900">
        <v>31</v>
      </c>
      <c r="H900">
        <v>2016.67</v>
      </c>
      <c r="I900">
        <v>2015</v>
      </c>
      <c r="J900">
        <v>2018</v>
      </c>
      <c r="K900" t="s">
        <v>16049</v>
      </c>
      <c r="L900" t="s">
        <v>3234</v>
      </c>
      <c r="M900" s="15"/>
      <c r="N900" s="7"/>
      <c r="P900" t="s">
        <v>7506</v>
      </c>
      <c r="Q900" s="5">
        <v>0.33300000000000002</v>
      </c>
      <c r="R900" t="s">
        <v>5936</v>
      </c>
      <c r="S900" s="5">
        <v>0.16700000000000001</v>
      </c>
      <c r="T900" t="s">
        <v>8787</v>
      </c>
      <c r="U900" s="5">
        <v>0.16700000000000001</v>
      </c>
      <c r="V900" t="s">
        <v>8208</v>
      </c>
      <c r="W900" s="5">
        <v>0.16700000000000001</v>
      </c>
      <c r="X900" t="s">
        <v>4667</v>
      </c>
      <c r="Y900" s="5">
        <v>0.16700000000000001</v>
      </c>
      <c r="Z900" s="28">
        <v>7689</v>
      </c>
      <c r="AA900">
        <v>6</v>
      </c>
      <c r="AB900">
        <v>0.86199999999999999</v>
      </c>
      <c r="AC900">
        <v>0.9</v>
      </c>
      <c r="AD900">
        <v>0.873</v>
      </c>
      <c r="AE900">
        <f>IF(AD900&gt;=0.9,1,0)</f>
        <v>0</v>
      </c>
      <c r="AF900">
        <f>IF(AND(AD900&gt;=0.4,AD900&lt;=0.6),1,0)</f>
        <v>0</v>
      </c>
      <c r="AG900">
        <f>IF(AND(AD900&gt;0.6,AD900&lt;0.9),1,0)</f>
        <v>1</v>
      </c>
      <c r="AH900">
        <f>1-AE900-AF900-AG900</f>
        <v>0</v>
      </c>
      <c r="AI900">
        <f>AE900*B900</f>
        <v>0</v>
      </c>
      <c r="AJ900">
        <f>AF900*B900</f>
        <v>0</v>
      </c>
      <c r="AK900">
        <f>AG900*B900</f>
        <v>6</v>
      </c>
      <c r="AL900">
        <f>AH900*B900</f>
        <v>0</v>
      </c>
      <c r="AM900" s="32">
        <v>0.97750000000000004</v>
      </c>
    </row>
    <row r="901" spans="1:39" x14ac:dyDescent="0.3">
      <c r="A901">
        <v>7769</v>
      </c>
      <c r="B901">
        <v>6</v>
      </c>
      <c r="C901" t="s">
        <v>16141</v>
      </c>
      <c r="D901" t="s">
        <v>8062</v>
      </c>
      <c r="E901">
        <v>77.83</v>
      </c>
      <c r="F901">
        <v>69</v>
      </c>
      <c r="G901">
        <v>82</v>
      </c>
      <c r="H901">
        <v>2015.83</v>
      </c>
      <c r="I901">
        <v>2015</v>
      </c>
      <c r="J901">
        <v>2017</v>
      </c>
      <c r="K901" t="s">
        <v>16142</v>
      </c>
      <c r="L901" t="s">
        <v>3119</v>
      </c>
      <c r="M901" s="15"/>
      <c r="N901" s="7"/>
      <c r="P901" t="s">
        <v>5703</v>
      </c>
      <c r="Q901" s="5">
        <v>0.33300000000000002</v>
      </c>
      <c r="R901" t="s">
        <v>7139</v>
      </c>
      <c r="S901" s="5">
        <v>0.16700000000000001</v>
      </c>
      <c r="T901" t="s">
        <v>8063</v>
      </c>
      <c r="U901" s="5">
        <v>0.16700000000000001</v>
      </c>
      <c r="V901" t="s">
        <v>6429</v>
      </c>
      <c r="W901" s="5">
        <v>0.16700000000000001</v>
      </c>
      <c r="X901" t="s">
        <v>4137</v>
      </c>
      <c r="Y901" s="5">
        <v>0.16700000000000001</v>
      </c>
      <c r="Z901" s="28">
        <v>7769</v>
      </c>
      <c r="AA901">
        <v>6</v>
      </c>
      <c r="AB901">
        <v>0.82499999999999996</v>
      </c>
      <c r="AC901">
        <v>0.84199999999999997</v>
      </c>
      <c r="AD901">
        <v>0.83699999999999997</v>
      </c>
      <c r="AE901">
        <f>IF(AD901&gt;=0.9,1,0)</f>
        <v>0</v>
      </c>
      <c r="AF901">
        <f>IF(AND(AD901&gt;=0.4,AD901&lt;=0.6),1,0)</f>
        <v>0</v>
      </c>
      <c r="AG901">
        <f>IF(AND(AD901&gt;0.6,AD901&lt;0.9),1,0)</f>
        <v>1</v>
      </c>
      <c r="AH901">
        <f>1-AE901-AF901-AG901</f>
        <v>0</v>
      </c>
      <c r="AI901">
        <f>AE901*B901</f>
        <v>0</v>
      </c>
      <c r="AJ901">
        <f>AF901*B901</f>
        <v>0</v>
      </c>
      <c r="AK901">
        <f>AG901*B901</f>
        <v>6</v>
      </c>
      <c r="AL901">
        <f>AH901*B901</f>
        <v>0</v>
      </c>
      <c r="AM901" s="32">
        <v>1.4331666666666667</v>
      </c>
    </row>
    <row r="902" spans="1:39" x14ac:dyDescent="0.3">
      <c r="A902">
        <v>7779</v>
      </c>
      <c r="B902">
        <v>6</v>
      </c>
      <c r="C902" t="s">
        <v>8070</v>
      </c>
      <c r="D902" t="s">
        <v>16149</v>
      </c>
      <c r="E902">
        <v>21.17</v>
      </c>
      <c r="F902">
        <v>20</v>
      </c>
      <c r="G902">
        <v>25</v>
      </c>
      <c r="H902">
        <v>2016.33</v>
      </c>
      <c r="I902">
        <v>2015</v>
      </c>
      <c r="J902">
        <v>2018</v>
      </c>
      <c r="K902" t="s">
        <v>3125</v>
      </c>
      <c r="L902" t="s">
        <v>16150</v>
      </c>
      <c r="M902" s="15"/>
      <c r="N902" s="7"/>
      <c r="P902" t="s">
        <v>7646</v>
      </c>
      <c r="Q902" s="5">
        <v>0.16700000000000001</v>
      </c>
      <c r="R902" t="s">
        <v>4885</v>
      </c>
      <c r="S902" s="5">
        <v>0.16700000000000001</v>
      </c>
      <c r="T902" t="s">
        <v>5145</v>
      </c>
      <c r="U902" s="5">
        <v>0.16700000000000001</v>
      </c>
      <c r="V902" t="s">
        <v>6439</v>
      </c>
      <c r="W902" s="5">
        <v>0.16700000000000001</v>
      </c>
      <c r="X902" t="s">
        <v>8578</v>
      </c>
      <c r="Y902" s="5">
        <v>0.16700000000000001</v>
      </c>
      <c r="Z902" s="28">
        <v>7779</v>
      </c>
      <c r="AA902">
        <v>6</v>
      </c>
      <c r="AB902">
        <v>0.45</v>
      </c>
      <c r="AC902">
        <v>0.57899999999999996</v>
      </c>
      <c r="AD902">
        <v>0.51500000000000001</v>
      </c>
      <c r="AE902">
        <f>IF(AD902&gt;=0.9,1,0)</f>
        <v>0</v>
      </c>
      <c r="AF902">
        <f>IF(AND(AD902&gt;=0.4,AD902&lt;=0.6),1,0)</f>
        <v>1</v>
      </c>
      <c r="AG902">
        <f>IF(AND(AD902&gt;0.6,AD902&lt;0.9),1,0)</f>
        <v>0</v>
      </c>
      <c r="AH902">
        <f>1-AE902-AF902-AG902</f>
        <v>0</v>
      </c>
      <c r="AI902">
        <f>AE902*B902</f>
        <v>0</v>
      </c>
      <c r="AJ902">
        <f>AF902*B902</f>
        <v>6</v>
      </c>
      <c r="AK902">
        <f>AG902*B902</f>
        <v>0</v>
      </c>
      <c r="AL902">
        <f>AH902*B902</f>
        <v>0</v>
      </c>
      <c r="AM902" s="32">
        <v>1.3594999999999999</v>
      </c>
    </row>
    <row r="903" spans="1:39" x14ac:dyDescent="0.3">
      <c r="A903">
        <v>7836</v>
      </c>
      <c r="B903">
        <v>6</v>
      </c>
      <c r="C903" t="s">
        <v>16196</v>
      </c>
      <c r="D903" t="s">
        <v>8446</v>
      </c>
      <c r="E903">
        <v>76.33</v>
      </c>
      <c r="F903">
        <v>70</v>
      </c>
      <c r="G903">
        <v>80</v>
      </c>
      <c r="H903">
        <v>2015.67</v>
      </c>
      <c r="I903">
        <v>2015</v>
      </c>
      <c r="J903">
        <v>2016</v>
      </c>
      <c r="K903" t="s">
        <v>16197</v>
      </c>
      <c r="L903" t="s">
        <v>3411</v>
      </c>
      <c r="M903" s="15"/>
      <c r="N903" s="7"/>
      <c r="P903" t="s">
        <v>185</v>
      </c>
      <c r="Q903" s="5">
        <v>0.5</v>
      </c>
      <c r="R903" t="s">
        <v>90</v>
      </c>
      <c r="S903" s="5">
        <v>0.16700000000000001</v>
      </c>
      <c r="T903" t="s">
        <v>87</v>
      </c>
      <c r="U903" s="5">
        <v>0.16700000000000001</v>
      </c>
      <c r="V903" t="s">
        <v>72</v>
      </c>
      <c r="W903" s="5">
        <v>0.16700000000000001</v>
      </c>
      <c r="Y903" s="5">
        <v>0</v>
      </c>
      <c r="Z903" s="28">
        <v>7836</v>
      </c>
      <c r="AA903">
        <v>6</v>
      </c>
      <c r="AB903">
        <v>0.92</v>
      </c>
      <c r="AC903">
        <v>0.98699999999999999</v>
      </c>
      <c r="AD903">
        <v>0.94299999999999995</v>
      </c>
      <c r="AE903">
        <f>IF(AD903&gt;=0.9,1,0)</f>
        <v>1</v>
      </c>
      <c r="AF903">
        <f>IF(AND(AD903&gt;=0.4,AD903&lt;=0.6),1,0)</f>
        <v>0</v>
      </c>
      <c r="AG903">
        <f>IF(AND(AD903&gt;0.6,AD903&lt;0.9),1,0)</f>
        <v>0</v>
      </c>
      <c r="AH903">
        <f>1-AE903-AF903-AG903</f>
        <v>0</v>
      </c>
      <c r="AI903">
        <f>AE903*B903</f>
        <v>6</v>
      </c>
      <c r="AJ903">
        <f>AF903*B903</f>
        <v>0</v>
      </c>
      <c r="AK903">
        <f>AG903*B903</f>
        <v>0</v>
      </c>
      <c r="AL903">
        <f>AH903*B903</f>
        <v>0</v>
      </c>
      <c r="AM903" s="32">
        <v>1.6588333333333332</v>
      </c>
    </row>
    <row r="904" spans="1:39" x14ac:dyDescent="0.3">
      <c r="A904">
        <v>7855</v>
      </c>
      <c r="B904">
        <v>6</v>
      </c>
      <c r="C904" t="s">
        <v>8115</v>
      </c>
      <c r="D904" t="s">
        <v>8116</v>
      </c>
      <c r="E904">
        <v>91.83</v>
      </c>
      <c r="F904">
        <v>86</v>
      </c>
      <c r="G904">
        <v>95</v>
      </c>
      <c r="H904">
        <v>2016.67</v>
      </c>
      <c r="I904">
        <v>2015</v>
      </c>
      <c r="J904">
        <v>2018</v>
      </c>
      <c r="K904" t="s">
        <v>3164</v>
      </c>
      <c r="L904" t="s">
        <v>3165</v>
      </c>
      <c r="M904" s="15"/>
      <c r="N904" s="7"/>
      <c r="P904" t="s">
        <v>103</v>
      </c>
      <c r="Q904" s="5">
        <v>0.5</v>
      </c>
      <c r="R904" t="s">
        <v>90</v>
      </c>
      <c r="S904" s="5">
        <v>0.16700000000000001</v>
      </c>
      <c r="T904" t="s">
        <v>4078</v>
      </c>
      <c r="U904" s="5">
        <v>0.16700000000000001</v>
      </c>
      <c r="V904" t="s">
        <v>3673</v>
      </c>
      <c r="W904" s="5">
        <v>0.16700000000000001</v>
      </c>
      <c r="Y904" s="5">
        <v>0</v>
      </c>
      <c r="Z904" s="28">
        <v>7855</v>
      </c>
      <c r="AA904">
        <v>6</v>
      </c>
      <c r="AB904">
        <v>0.83499999999999996</v>
      </c>
      <c r="AC904">
        <v>0.90200000000000002</v>
      </c>
      <c r="AD904">
        <v>0.871</v>
      </c>
      <c r="AE904">
        <f>IF(AD904&gt;=0.9,1,0)</f>
        <v>0</v>
      </c>
      <c r="AF904">
        <f>IF(AND(AD904&gt;=0.4,AD904&lt;=0.6),1,0)</f>
        <v>0</v>
      </c>
      <c r="AG904">
        <f>IF(AND(AD904&gt;0.6,AD904&lt;0.9),1,0)</f>
        <v>1</v>
      </c>
      <c r="AH904">
        <f>1-AE904-AF904-AG904</f>
        <v>0</v>
      </c>
      <c r="AI904">
        <f>AE904*B904</f>
        <v>0</v>
      </c>
      <c r="AJ904">
        <f>AF904*B904</f>
        <v>0</v>
      </c>
      <c r="AK904">
        <f>AG904*B904</f>
        <v>6</v>
      </c>
      <c r="AL904">
        <f>AH904*B904</f>
        <v>0</v>
      </c>
      <c r="AM904" s="32">
        <v>1.0256666666666667</v>
      </c>
    </row>
    <row r="905" spans="1:39" x14ac:dyDescent="0.3">
      <c r="A905">
        <v>7870</v>
      </c>
      <c r="B905">
        <v>6</v>
      </c>
      <c r="C905" t="s">
        <v>16214</v>
      </c>
      <c r="D905" t="s">
        <v>8124</v>
      </c>
      <c r="E905">
        <v>48.83</v>
      </c>
      <c r="F905">
        <v>45</v>
      </c>
      <c r="G905">
        <v>50</v>
      </c>
      <c r="H905">
        <v>2015.83</v>
      </c>
      <c r="I905">
        <v>2015</v>
      </c>
      <c r="J905">
        <v>2017</v>
      </c>
      <c r="K905" t="s">
        <v>16215</v>
      </c>
      <c r="L905" t="s">
        <v>3173</v>
      </c>
      <c r="M905" s="15"/>
      <c r="N905" s="7"/>
      <c r="P905" t="s">
        <v>132</v>
      </c>
      <c r="Q905" s="5">
        <v>0.5</v>
      </c>
      <c r="R905" t="s">
        <v>4078</v>
      </c>
      <c r="S905" s="5">
        <v>0.5</v>
      </c>
      <c r="U905" s="5">
        <v>0</v>
      </c>
      <c r="W905" s="5">
        <v>0</v>
      </c>
      <c r="Y905" s="5">
        <v>0</v>
      </c>
      <c r="Z905" s="28">
        <v>7870</v>
      </c>
      <c r="AA905">
        <v>6</v>
      </c>
      <c r="AB905">
        <v>0.63300000000000001</v>
      </c>
      <c r="AC905">
        <v>0.79200000000000004</v>
      </c>
      <c r="AD905">
        <v>0.71499999999999997</v>
      </c>
      <c r="AE905">
        <f>IF(AD905&gt;=0.9,1,0)</f>
        <v>0</v>
      </c>
      <c r="AF905">
        <f>IF(AND(AD905&gt;=0.4,AD905&lt;=0.6),1,0)</f>
        <v>0</v>
      </c>
      <c r="AG905">
        <f>IF(AND(AD905&gt;0.6,AD905&lt;0.9),1,0)</f>
        <v>1</v>
      </c>
      <c r="AH905">
        <f>1-AE905-AF905-AG905</f>
        <v>0</v>
      </c>
      <c r="AI905">
        <f>AE905*B905</f>
        <v>0</v>
      </c>
      <c r="AJ905">
        <f>AF905*B905</f>
        <v>0</v>
      </c>
      <c r="AK905">
        <f>AG905*B905</f>
        <v>6</v>
      </c>
      <c r="AL905">
        <f>AH905*B905</f>
        <v>0</v>
      </c>
      <c r="AM905" s="32">
        <v>1.3648333333333333</v>
      </c>
    </row>
    <row r="906" spans="1:39" x14ac:dyDescent="0.3">
      <c r="A906">
        <v>6080</v>
      </c>
      <c r="B906">
        <v>6</v>
      </c>
      <c r="C906" t="s">
        <v>7301</v>
      </c>
      <c r="D906" t="s">
        <v>14644</v>
      </c>
      <c r="E906">
        <v>27</v>
      </c>
      <c r="F906">
        <v>20</v>
      </c>
      <c r="G906">
        <v>34</v>
      </c>
      <c r="H906">
        <v>2015.83</v>
      </c>
      <c r="I906">
        <v>2014</v>
      </c>
      <c r="J906">
        <v>2018</v>
      </c>
      <c r="K906" t="s">
        <v>2574</v>
      </c>
      <c r="L906" t="s">
        <v>14645</v>
      </c>
      <c r="M906" s="15"/>
      <c r="N906" s="7"/>
      <c r="P906" t="s">
        <v>15</v>
      </c>
      <c r="Q906" s="5">
        <v>0.83299999999999996</v>
      </c>
      <c r="R906" t="s">
        <v>13</v>
      </c>
      <c r="S906" s="5">
        <v>0.16700000000000001</v>
      </c>
      <c r="U906" s="5">
        <v>0</v>
      </c>
      <c r="W906" s="5">
        <v>0</v>
      </c>
      <c r="Y906" s="5">
        <v>0</v>
      </c>
      <c r="Z906" s="28">
        <v>6080</v>
      </c>
      <c r="AA906">
        <v>6</v>
      </c>
      <c r="AB906">
        <v>0.69199999999999995</v>
      </c>
      <c r="AC906">
        <v>0.89500000000000002</v>
      </c>
      <c r="AD906">
        <v>0.78900000000000003</v>
      </c>
      <c r="AE906">
        <f>IF(AD906&gt;=0.9,1,0)</f>
        <v>0</v>
      </c>
      <c r="AF906">
        <f>IF(AND(AD906&gt;=0.4,AD906&lt;=0.6),1,0)</f>
        <v>0</v>
      </c>
      <c r="AG906">
        <f>IF(AND(AD906&gt;0.6,AD906&lt;0.9),1,0)</f>
        <v>1</v>
      </c>
      <c r="AH906">
        <f>1-AE906-AF906-AG906</f>
        <v>0</v>
      </c>
      <c r="AI906">
        <f>AE906*B906</f>
        <v>0</v>
      </c>
      <c r="AJ906">
        <f>AF906*B906</f>
        <v>0</v>
      </c>
      <c r="AK906">
        <f>AG906*B906</f>
        <v>6</v>
      </c>
      <c r="AL906">
        <f>AH906*B906</f>
        <v>0</v>
      </c>
      <c r="AM906" s="32">
        <v>1.5633333333333335</v>
      </c>
    </row>
    <row r="907" spans="1:39" x14ac:dyDescent="0.3">
      <c r="A907">
        <v>6095</v>
      </c>
      <c r="B907">
        <v>6</v>
      </c>
      <c r="C907" t="s">
        <v>7312</v>
      </c>
      <c r="D907" t="s">
        <v>7313</v>
      </c>
      <c r="E907">
        <v>29.17</v>
      </c>
      <c r="F907">
        <v>27</v>
      </c>
      <c r="G907">
        <v>33</v>
      </c>
      <c r="H907">
        <v>2015.17</v>
      </c>
      <c r="I907">
        <v>2014</v>
      </c>
      <c r="J907">
        <v>2017</v>
      </c>
      <c r="K907" t="s">
        <v>2578</v>
      </c>
      <c r="L907" t="s">
        <v>2579</v>
      </c>
      <c r="M907" s="15"/>
      <c r="N907" s="7"/>
      <c r="P907" t="s">
        <v>4750</v>
      </c>
      <c r="Q907" s="5">
        <v>0.33300000000000002</v>
      </c>
      <c r="R907" t="s">
        <v>4384</v>
      </c>
      <c r="S907" s="5">
        <v>0.33300000000000002</v>
      </c>
      <c r="T907" t="s">
        <v>7315</v>
      </c>
      <c r="U907" s="5">
        <v>0.16700000000000001</v>
      </c>
      <c r="V907" t="s">
        <v>7314</v>
      </c>
      <c r="W907" s="5">
        <v>0.16700000000000001</v>
      </c>
      <c r="Y907" s="5">
        <v>0</v>
      </c>
      <c r="Z907" s="28">
        <v>6095</v>
      </c>
      <c r="AA907">
        <v>6</v>
      </c>
      <c r="AB907">
        <v>0.53100000000000003</v>
      </c>
      <c r="AC907">
        <v>0.59299999999999997</v>
      </c>
      <c r="AD907">
        <v>0.54500000000000004</v>
      </c>
      <c r="AE907">
        <f>IF(AD907&gt;=0.9,1,0)</f>
        <v>0</v>
      </c>
      <c r="AF907">
        <f>IF(AND(AD907&gt;=0.4,AD907&lt;=0.6),1,0)</f>
        <v>1</v>
      </c>
      <c r="AG907">
        <f>IF(AND(AD907&gt;0.6,AD907&lt;0.9),1,0)</f>
        <v>0</v>
      </c>
      <c r="AH907">
        <f>1-AE907-AF907-AG907</f>
        <v>0</v>
      </c>
      <c r="AI907">
        <f>AE907*B907</f>
        <v>0</v>
      </c>
      <c r="AJ907">
        <f>AF907*B907</f>
        <v>6</v>
      </c>
      <c r="AK907">
        <f>AG907*B907</f>
        <v>0</v>
      </c>
      <c r="AL907">
        <f>AH907*B907</f>
        <v>0</v>
      </c>
      <c r="AM907" s="32">
        <v>1.5668333333333333</v>
      </c>
    </row>
    <row r="908" spans="1:39" x14ac:dyDescent="0.3">
      <c r="A908">
        <v>6102</v>
      </c>
      <c r="B908">
        <v>6</v>
      </c>
      <c r="C908" t="s">
        <v>7318</v>
      </c>
      <c r="D908" t="s">
        <v>14677</v>
      </c>
      <c r="E908">
        <v>91.5</v>
      </c>
      <c r="F908">
        <v>78</v>
      </c>
      <c r="G908">
        <v>98</v>
      </c>
      <c r="H908">
        <v>2016.83</v>
      </c>
      <c r="I908">
        <v>2014</v>
      </c>
      <c r="J908">
        <v>2018</v>
      </c>
      <c r="K908" t="s">
        <v>2582</v>
      </c>
      <c r="L908" t="s">
        <v>14678</v>
      </c>
      <c r="M908" s="15"/>
      <c r="N908" s="7"/>
      <c r="P908" t="s">
        <v>4384</v>
      </c>
      <c r="Q908" s="5">
        <v>0.33300000000000002</v>
      </c>
      <c r="R908" t="s">
        <v>4257</v>
      </c>
      <c r="S908" s="5">
        <v>0.33300000000000002</v>
      </c>
      <c r="T908" t="s">
        <v>6008</v>
      </c>
      <c r="U908" s="5">
        <v>0.16700000000000001</v>
      </c>
      <c r="V908" t="s">
        <v>5362</v>
      </c>
      <c r="W908" s="5">
        <v>0.16700000000000001</v>
      </c>
      <c r="Y908" s="5">
        <v>0</v>
      </c>
      <c r="Z908" s="28">
        <v>6102</v>
      </c>
      <c r="AA908">
        <v>6</v>
      </c>
      <c r="AB908">
        <v>0.70699999999999996</v>
      </c>
      <c r="AC908">
        <v>0.76100000000000001</v>
      </c>
      <c r="AD908">
        <v>0.73099999999999998</v>
      </c>
      <c r="AE908">
        <f>IF(AD908&gt;=0.9,1,0)</f>
        <v>0</v>
      </c>
      <c r="AF908">
        <f>IF(AND(AD908&gt;=0.4,AD908&lt;=0.6),1,0)</f>
        <v>0</v>
      </c>
      <c r="AG908">
        <f>IF(AND(AD908&gt;0.6,AD908&lt;0.9),1,0)</f>
        <v>1</v>
      </c>
      <c r="AH908">
        <f>1-AE908-AF908-AG908</f>
        <v>0</v>
      </c>
      <c r="AI908">
        <f>AE908*B908</f>
        <v>0</v>
      </c>
      <c r="AJ908">
        <f>AF908*B908</f>
        <v>0</v>
      </c>
      <c r="AK908">
        <f>AG908*B908</f>
        <v>6</v>
      </c>
      <c r="AL908">
        <f>AH908*B908</f>
        <v>0</v>
      </c>
      <c r="AM908" s="32">
        <v>0.88633333333333331</v>
      </c>
    </row>
    <row r="909" spans="1:39" x14ac:dyDescent="0.3">
      <c r="A909">
        <v>6310</v>
      </c>
      <c r="B909">
        <v>6</v>
      </c>
      <c r="C909" t="s">
        <v>7402</v>
      </c>
      <c r="D909" t="s">
        <v>14842</v>
      </c>
      <c r="E909">
        <v>28.33</v>
      </c>
      <c r="F909">
        <v>26</v>
      </c>
      <c r="G909">
        <v>32</v>
      </c>
      <c r="H909">
        <v>2015.67</v>
      </c>
      <c r="I909">
        <v>2014</v>
      </c>
      <c r="J909">
        <v>2017</v>
      </c>
      <c r="K909" t="s">
        <v>2636</v>
      </c>
      <c r="L909" t="s">
        <v>14843</v>
      </c>
      <c r="M909" s="15"/>
      <c r="N909" s="7"/>
      <c r="P909" t="s">
        <v>4554</v>
      </c>
      <c r="Q909" s="5">
        <v>0.33300000000000002</v>
      </c>
      <c r="R909" t="s">
        <v>4557</v>
      </c>
      <c r="S909" s="5">
        <v>0.16700000000000001</v>
      </c>
      <c r="T909" t="s">
        <v>4512</v>
      </c>
      <c r="U909" s="5">
        <v>0.16700000000000001</v>
      </c>
      <c r="V909" t="s">
        <v>70</v>
      </c>
      <c r="W909" s="5">
        <v>0.16700000000000001</v>
      </c>
      <c r="X909" t="s">
        <v>6960</v>
      </c>
      <c r="Y909" s="5">
        <v>0.16700000000000001</v>
      </c>
      <c r="Z909" s="28">
        <v>6310</v>
      </c>
      <c r="AA909">
        <v>6</v>
      </c>
      <c r="AB909">
        <v>0.54800000000000004</v>
      </c>
      <c r="AC909">
        <v>0.88900000000000001</v>
      </c>
      <c r="AD909">
        <v>0.79400000000000004</v>
      </c>
      <c r="AE909">
        <f>IF(AD909&gt;=0.9,1,0)</f>
        <v>0</v>
      </c>
      <c r="AF909">
        <f>IF(AND(AD909&gt;=0.4,AD909&lt;=0.6),1,0)</f>
        <v>0</v>
      </c>
      <c r="AG909">
        <f>IF(AND(AD909&gt;0.6,AD909&lt;0.9),1,0)</f>
        <v>1</v>
      </c>
      <c r="AH909">
        <f>1-AE909-AF909-AG909</f>
        <v>0</v>
      </c>
      <c r="AI909">
        <f>AE909*B909</f>
        <v>0</v>
      </c>
      <c r="AJ909">
        <f>AF909*B909</f>
        <v>0</v>
      </c>
      <c r="AK909">
        <f>AG909*B909</f>
        <v>6</v>
      </c>
      <c r="AL909">
        <f>AH909*B909</f>
        <v>0</v>
      </c>
      <c r="AM909" s="32">
        <v>1.5651666666666666</v>
      </c>
    </row>
    <row r="910" spans="1:39" x14ac:dyDescent="0.3">
      <c r="A910">
        <v>6322</v>
      </c>
      <c r="B910">
        <v>6</v>
      </c>
      <c r="C910" t="s">
        <v>14854</v>
      </c>
      <c r="D910" t="s">
        <v>7408</v>
      </c>
      <c r="E910">
        <v>26.17</v>
      </c>
      <c r="F910">
        <v>22</v>
      </c>
      <c r="G910">
        <v>29</v>
      </c>
      <c r="H910">
        <v>2014.67</v>
      </c>
      <c r="I910">
        <v>2014</v>
      </c>
      <c r="J910">
        <v>2016</v>
      </c>
      <c r="K910" t="s">
        <v>14855</v>
      </c>
      <c r="L910" t="s">
        <v>2642</v>
      </c>
      <c r="M910" s="15"/>
      <c r="N910" s="7"/>
      <c r="P910" t="s">
        <v>74</v>
      </c>
      <c r="Q910" s="5">
        <v>0.83299999999999996</v>
      </c>
      <c r="R910" t="s">
        <v>15</v>
      </c>
      <c r="S910" s="5">
        <v>0.16700000000000001</v>
      </c>
      <c r="U910" s="5">
        <v>0</v>
      </c>
      <c r="W910" s="5">
        <v>0</v>
      </c>
      <c r="Y910" s="5">
        <v>0</v>
      </c>
      <c r="Z910" s="28">
        <v>6322</v>
      </c>
      <c r="AA910">
        <v>6</v>
      </c>
      <c r="AB910">
        <v>0.76200000000000001</v>
      </c>
      <c r="AC910">
        <v>0.92300000000000004</v>
      </c>
      <c r="AD910">
        <v>0.85199999999999998</v>
      </c>
      <c r="AE910">
        <f>IF(AD910&gt;=0.9,1,0)</f>
        <v>0</v>
      </c>
      <c r="AF910">
        <f>IF(AND(AD910&gt;=0.4,AD910&lt;=0.6),1,0)</f>
        <v>0</v>
      </c>
      <c r="AG910">
        <f>IF(AND(AD910&gt;0.6,AD910&lt;0.9),1,0)</f>
        <v>1</v>
      </c>
      <c r="AH910">
        <f>1-AE910-AF910-AG910</f>
        <v>0</v>
      </c>
      <c r="AI910">
        <f>AE910*B910</f>
        <v>0</v>
      </c>
      <c r="AJ910">
        <f>AF910*B910</f>
        <v>0</v>
      </c>
      <c r="AK910">
        <f>AG910*B910</f>
        <v>6</v>
      </c>
      <c r="AL910">
        <f>AH910*B910</f>
        <v>0</v>
      </c>
      <c r="AM910" s="32">
        <v>2.0358333333333332</v>
      </c>
    </row>
    <row r="911" spans="1:39" x14ac:dyDescent="0.3">
      <c r="A911">
        <v>6325</v>
      </c>
      <c r="B911">
        <v>6</v>
      </c>
      <c r="C911" t="s">
        <v>7411</v>
      </c>
      <c r="D911" t="s">
        <v>14856</v>
      </c>
      <c r="E911">
        <v>49</v>
      </c>
      <c r="F911">
        <v>39</v>
      </c>
      <c r="G911">
        <v>61</v>
      </c>
      <c r="H911">
        <v>2016</v>
      </c>
      <c r="I911">
        <v>2014</v>
      </c>
      <c r="J911">
        <v>2018</v>
      </c>
      <c r="K911" t="s">
        <v>2645</v>
      </c>
      <c r="L911" t="s">
        <v>14857</v>
      </c>
      <c r="M911" s="15"/>
      <c r="N911" s="7"/>
      <c r="P911" t="s">
        <v>74</v>
      </c>
      <c r="Q911" s="5">
        <v>0.83299999999999996</v>
      </c>
      <c r="R911" t="s">
        <v>79</v>
      </c>
      <c r="S911" s="5">
        <v>0.16700000000000001</v>
      </c>
      <c r="U911" s="5">
        <v>0</v>
      </c>
      <c r="W911" s="5">
        <v>0</v>
      </c>
      <c r="Y911" s="5">
        <v>0</v>
      </c>
      <c r="Z911" s="28">
        <v>6325</v>
      </c>
      <c r="AA911">
        <v>6</v>
      </c>
      <c r="AB911">
        <v>0.95499999999999996</v>
      </c>
      <c r="AC911">
        <v>1</v>
      </c>
      <c r="AD911">
        <v>0.98299999999999998</v>
      </c>
      <c r="AE911">
        <f>IF(AD911&gt;=0.9,1,0)</f>
        <v>1</v>
      </c>
      <c r="AF911">
        <f>IF(AND(AD911&gt;=0.4,AD911&lt;=0.6),1,0)</f>
        <v>0</v>
      </c>
      <c r="AG911">
        <f>IF(AND(AD911&gt;0.6,AD911&lt;0.9),1,0)</f>
        <v>0</v>
      </c>
      <c r="AH911">
        <f>1-AE911-AF911-AG911</f>
        <v>0</v>
      </c>
      <c r="AI911">
        <f>AE911*B911</f>
        <v>6</v>
      </c>
      <c r="AJ911">
        <f>AF911*B911</f>
        <v>0</v>
      </c>
      <c r="AK911">
        <f>AG911*B911</f>
        <v>0</v>
      </c>
      <c r="AL911">
        <f>AH911*B911</f>
        <v>0</v>
      </c>
      <c r="AM911" s="32">
        <v>1.5125</v>
      </c>
    </row>
    <row r="912" spans="1:39" x14ac:dyDescent="0.3">
      <c r="A912">
        <v>6413</v>
      </c>
      <c r="B912">
        <v>6</v>
      </c>
      <c r="C912" t="s">
        <v>7456</v>
      </c>
      <c r="D912" t="s">
        <v>14934</v>
      </c>
      <c r="E912">
        <v>42.83</v>
      </c>
      <c r="F912">
        <v>38</v>
      </c>
      <c r="G912">
        <v>45</v>
      </c>
      <c r="H912">
        <v>2017</v>
      </c>
      <c r="I912">
        <v>2014</v>
      </c>
      <c r="J912">
        <v>2018</v>
      </c>
      <c r="K912" t="s">
        <v>2684</v>
      </c>
      <c r="L912" t="s">
        <v>14935</v>
      </c>
      <c r="M912" s="15"/>
      <c r="N912" s="7"/>
      <c r="P912" t="s">
        <v>7457</v>
      </c>
      <c r="Q912" s="5">
        <v>0.16700000000000001</v>
      </c>
      <c r="R912" t="s">
        <v>5175</v>
      </c>
      <c r="S912" s="5">
        <v>0.16700000000000001</v>
      </c>
      <c r="T912" t="s">
        <v>5176</v>
      </c>
      <c r="U912" s="5">
        <v>0.16700000000000001</v>
      </c>
      <c r="V912" t="s">
        <v>5177</v>
      </c>
      <c r="W912" s="5">
        <v>0.16700000000000001</v>
      </c>
      <c r="X912" t="s">
        <v>6654</v>
      </c>
      <c r="Y912" s="5">
        <v>0.16700000000000001</v>
      </c>
      <c r="Z912" s="28">
        <v>6413</v>
      </c>
      <c r="AA912">
        <v>6</v>
      </c>
      <c r="AB912">
        <v>0.51400000000000001</v>
      </c>
      <c r="AC912">
        <v>0.55800000000000005</v>
      </c>
      <c r="AD912">
        <v>0.53700000000000003</v>
      </c>
      <c r="AE912">
        <f>IF(AD912&gt;=0.9,1,0)</f>
        <v>0</v>
      </c>
      <c r="AF912">
        <f>IF(AND(AD912&gt;=0.4,AD912&lt;=0.6),1,0)</f>
        <v>1</v>
      </c>
      <c r="AG912">
        <f>IF(AND(AD912&gt;0.6,AD912&lt;0.9),1,0)</f>
        <v>0</v>
      </c>
      <c r="AH912">
        <f>1-AE912-AF912-AG912</f>
        <v>0</v>
      </c>
      <c r="AI912">
        <f>AE912*B912</f>
        <v>0</v>
      </c>
      <c r="AJ912">
        <f>AF912*B912</f>
        <v>6</v>
      </c>
      <c r="AK912">
        <f>AG912*B912</f>
        <v>0</v>
      </c>
      <c r="AL912">
        <f>AH912*B912</f>
        <v>0</v>
      </c>
      <c r="AM912" s="32">
        <v>0.95216666666666672</v>
      </c>
    </row>
    <row r="913" spans="1:39" x14ac:dyDescent="0.3">
      <c r="A913">
        <v>6421</v>
      </c>
      <c r="B913">
        <v>6</v>
      </c>
      <c r="C913" t="s">
        <v>7464</v>
      </c>
      <c r="D913" t="s">
        <v>7465</v>
      </c>
      <c r="E913">
        <v>32.17</v>
      </c>
      <c r="F913">
        <v>25</v>
      </c>
      <c r="G913">
        <v>38</v>
      </c>
      <c r="H913">
        <v>2016.83</v>
      </c>
      <c r="I913">
        <v>2014</v>
      </c>
      <c r="J913">
        <v>2018</v>
      </c>
      <c r="K913" t="s">
        <v>2689</v>
      </c>
      <c r="L913" t="s">
        <v>2690</v>
      </c>
      <c r="M913" s="15"/>
      <c r="N913" s="7"/>
      <c r="P913" t="s">
        <v>3951</v>
      </c>
      <c r="Q913" s="5">
        <v>0.33300000000000002</v>
      </c>
      <c r="R913" t="s">
        <v>3999</v>
      </c>
      <c r="S913" s="5">
        <v>0.16700000000000001</v>
      </c>
      <c r="T913" t="s">
        <v>6519</v>
      </c>
      <c r="U913" s="5">
        <v>0.16700000000000001</v>
      </c>
      <c r="V913" t="s">
        <v>4706</v>
      </c>
      <c r="W913" s="5">
        <v>0.16700000000000001</v>
      </c>
      <c r="X913" t="s">
        <v>7023</v>
      </c>
      <c r="Y913" s="5">
        <v>0.16700000000000001</v>
      </c>
      <c r="Z913" s="28">
        <v>6421</v>
      </c>
      <c r="AA913">
        <v>6</v>
      </c>
      <c r="AB913">
        <v>0.70799999999999996</v>
      </c>
      <c r="AC913">
        <v>0.91900000000000004</v>
      </c>
      <c r="AD913">
        <v>0.83199999999999996</v>
      </c>
      <c r="AE913">
        <f>IF(AD913&gt;=0.9,1,0)</f>
        <v>0</v>
      </c>
      <c r="AF913">
        <f>IF(AND(AD913&gt;=0.4,AD913&lt;=0.6),1,0)</f>
        <v>0</v>
      </c>
      <c r="AG913">
        <f>IF(AND(AD913&gt;0.6,AD913&lt;0.9),1,0)</f>
        <v>1</v>
      </c>
      <c r="AH913">
        <f>1-AE913-AF913-AG913</f>
        <v>0</v>
      </c>
      <c r="AI913">
        <f>AE913*B913</f>
        <v>0</v>
      </c>
      <c r="AJ913">
        <f>AF913*B913</f>
        <v>0</v>
      </c>
      <c r="AK913">
        <f>AG913*B913</f>
        <v>6</v>
      </c>
      <c r="AL913">
        <f>AH913*B913</f>
        <v>0</v>
      </c>
      <c r="AM913" s="32">
        <v>0.92833333333333334</v>
      </c>
    </row>
    <row r="914" spans="1:39" x14ac:dyDescent="0.3">
      <c r="A914">
        <v>6467</v>
      </c>
      <c r="B914">
        <v>6</v>
      </c>
      <c r="C914" t="s">
        <v>7519</v>
      </c>
      <c r="D914" t="s">
        <v>14977</v>
      </c>
      <c r="E914">
        <v>26.17</v>
      </c>
      <c r="F914">
        <v>22</v>
      </c>
      <c r="G914">
        <v>29</v>
      </c>
      <c r="H914">
        <v>2015.5</v>
      </c>
      <c r="I914">
        <v>2014</v>
      </c>
      <c r="J914">
        <v>2018</v>
      </c>
      <c r="K914" t="s">
        <v>2723</v>
      </c>
      <c r="L914" t="s">
        <v>14978</v>
      </c>
      <c r="M914" s="15"/>
      <c r="N914" s="7"/>
      <c r="P914" t="s">
        <v>5069</v>
      </c>
      <c r="Q914" s="5">
        <v>0.5</v>
      </c>
      <c r="R914" t="s">
        <v>4113</v>
      </c>
      <c r="S914" s="5">
        <v>0.16700000000000001</v>
      </c>
      <c r="T914" t="s">
        <v>7520</v>
      </c>
      <c r="U914" s="5">
        <v>0.16700000000000001</v>
      </c>
      <c r="V914" t="s">
        <v>4264</v>
      </c>
      <c r="W914" s="5">
        <v>0.16700000000000001</v>
      </c>
      <c r="Y914" s="5">
        <v>0</v>
      </c>
      <c r="Z914" s="28">
        <v>6467</v>
      </c>
      <c r="AA914">
        <v>6</v>
      </c>
      <c r="AB914">
        <v>0.38100000000000001</v>
      </c>
      <c r="AC914">
        <v>0.57699999999999996</v>
      </c>
      <c r="AD914">
        <v>0.48899999999999999</v>
      </c>
      <c r="AE914">
        <f>IF(AD914&gt;=0.9,1,0)</f>
        <v>0</v>
      </c>
      <c r="AF914">
        <f>IF(AND(AD914&gt;=0.4,AD914&lt;=0.6),1,0)</f>
        <v>1</v>
      </c>
      <c r="AG914">
        <f>IF(AND(AD914&gt;0.6,AD914&lt;0.9),1,0)</f>
        <v>0</v>
      </c>
      <c r="AH914">
        <f>1-AE914-AF914-AG914</f>
        <v>0</v>
      </c>
      <c r="AI914">
        <f>AE914*B914</f>
        <v>0</v>
      </c>
      <c r="AJ914">
        <f>AF914*B914</f>
        <v>6</v>
      </c>
      <c r="AK914">
        <f>AG914*B914</f>
        <v>0</v>
      </c>
      <c r="AL914">
        <f>AH914*B914</f>
        <v>0</v>
      </c>
      <c r="AM914" s="32">
        <v>1.3253333333333333</v>
      </c>
    </row>
    <row r="915" spans="1:39" x14ac:dyDescent="0.3">
      <c r="A915">
        <v>6470</v>
      </c>
      <c r="B915">
        <v>6</v>
      </c>
      <c r="C915" t="s">
        <v>14981</v>
      </c>
      <c r="D915" t="s">
        <v>7493</v>
      </c>
      <c r="E915">
        <v>28.83</v>
      </c>
      <c r="F915">
        <v>28</v>
      </c>
      <c r="G915">
        <v>29</v>
      </c>
      <c r="H915">
        <v>2014</v>
      </c>
      <c r="I915">
        <v>2014</v>
      </c>
      <c r="J915">
        <v>2014</v>
      </c>
      <c r="K915" t="s">
        <v>14982</v>
      </c>
      <c r="L915" t="s">
        <v>2712</v>
      </c>
      <c r="M915" s="15"/>
      <c r="N915" s="7"/>
      <c r="P915" t="s">
        <v>7494</v>
      </c>
      <c r="Q915" s="5">
        <v>1</v>
      </c>
      <c r="S915" s="5">
        <v>0</v>
      </c>
      <c r="U915" s="5">
        <v>0</v>
      </c>
      <c r="W915" s="5">
        <v>0</v>
      </c>
      <c r="Y915" s="5">
        <v>0</v>
      </c>
      <c r="Z915" s="28">
        <v>6470</v>
      </c>
      <c r="AA915">
        <v>6</v>
      </c>
      <c r="AB915">
        <v>0.57099999999999995</v>
      </c>
      <c r="AC915">
        <v>0.63</v>
      </c>
      <c r="AD915">
        <v>0.60299999999999998</v>
      </c>
      <c r="AE915">
        <f>IF(AD915&gt;=0.9,1,0)</f>
        <v>0</v>
      </c>
      <c r="AF915">
        <f>IF(AND(AD915&gt;=0.4,AD915&lt;=0.6),1,0)</f>
        <v>0</v>
      </c>
      <c r="AG915">
        <f>IF(AND(AD915&gt;0.6,AD915&lt;0.9),1,0)</f>
        <v>1</v>
      </c>
      <c r="AH915">
        <f>1-AE915-AF915-AG915</f>
        <v>0</v>
      </c>
      <c r="AI915">
        <f>AE915*B915</f>
        <v>0</v>
      </c>
      <c r="AJ915">
        <f>AF915*B915</f>
        <v>0</v>
      </c>
      <c r="AK915">
        <f>AG915*B915</f>
        <v>6</v>
      </c>
      <c r="AL915">
        <f>AH915*B915</f>
        <v>0</v>
      </c>
      <c r="AM915" s="32">
        <v>1.4379999999999999</v>
      </c>
    </row>
    <row r="916" spans="1:39" x14ac:dyDescent="0.3">
      <c r="A916">
        <v>6496</v>
      </c>
      <c r="B916">
        <v>6</v>
      </c>
      <c r="C916" t="s">
        <v>15017</v>
      </c>
      <c r="D916" t="s">
        <v>15018</v>
      </c>
      <c r="E916">
        <v>25.67</v>
      </c>
      <c r="F916">
        <v>23</v>
      </c>
      <c r="G916">
        <v>29</v>
      </c>
      <c r="H916">
        <v>2015.5</v>
      </c>
      <c r="I916">
        <v>2014</v>
      </c>
      <c r="J916">
        <v>2018</v>
      </c>
      <c r="K916" t="s">
        <v>15019</v>
      </c>
      <c r="L916" t="s">
        <v>15020</v>
      </c>
      <c r="M916" s="15"/>
      <c r="N916" s="7"/>
      <c r="P916" t="s">
        <v>4885</v>
      </c>
      <c r="Q916" s="5">
        <v>0.33300000000000002</v>
      </c>
      <c r="R916" t="s">
        <v>4884</v>
      </c>
      <c r="S916" s="5">
        <v>0.33300000000000002</v>
      </c>
      <c r="T916" t="s">
        <v>5443</v>
      </c>
      <c r="U916" s="5">
        <v>0.16700000000000001</v>
      </c>
      <c r="V916" t="s">
        <v>5326</v>
      </c>
      <c r="W916" s="5">
        <v>0.16700000000000001</v>
      </c>
      <c r="Y916" s="5">
        <v>0</v>
      </c>
      <c r="Z916" s="28">
        <v>6496</v>
      </c>
      <c r="AA916">
        <v>6</v>
      </c>
      <c r="AB916">
        <v>0.5</v>
      </c>
      <c r="AC916">
        <v>0.6</v>
      </c>
      <c r="AD916">
        <v>0.53300000000000003</v>
      </c>
      <c r="AE916">
        <f>IF(AD916&gt;=0.9,1,0)</f>
        <v>0</v>
      </c>
      <c r="AF916">
        <f>IF(AND(AD916&gt;=0.4,AD916&lt;=0.6),1,0)</f>
        <v>1</v>
      </c>
      <c r="AG916">
        <f>IF(AND(AD916&gt;0.6,AD916&lt;0.9),1,0)</f>
        <v>0</v>
      </c>
      <c r="AH916">
        <f>1-AE916-AF916-AG916</f>
        <v>0</v>
      </c>
      <c r="AI916">
        <f>AE916*B916</f>
        <v>0</v>
      </c>
      <c r="AJ916">
        <f>AF916*B916</f>
        <v>6</v>
      </c>
      <c r="AK916">
        <f>AG916*B916</f>
        <v>0</v>
      </c>
      <c r="AL916">
        <f>AH916*B916</f>
        <v>0</v>
      </c>
      <c r="AM916" s="32">
        <v>1.5279999999999998</v>
      </c>
    </row>
    <row r="917" spans="1:39" x14ac:dyDescent="0.3">
      <c r="A917">
        <v>6509</v>
      </c>
      <c r="B917">
        <v>6</v>
      </c>
      <c r="C917" t="s">
        <v>7521</v>
      </c>
      <c r="D917" t="s">
        <v>15039</v>
      </c>
      <c r="E917">
        <v>46.5</v>
      </c>
      <c r="F917">
        <v>41</v>
      </c>
      <c r="G917">
        <v>56</v>
      </c>
      <c r="H917">
        <v>2016.67</v>
      </c>
      <c r="I917">
        <v>2014</v>
      </c>
      <c r="J917">
        <v>2018</v>
      </c>
      <c r="K917" t="s">
        <v>2724</v>
      </c>
      <c r="L917" t="s">
        <v>15040</v>
      </c>
      <c r="M917" s="15"/>
      <c r="N917" s="7"/>
      <c r="P917" t="s">
        <v>6735</v>
      </c>
      <c r="Q917" s="5">
        <v>0.5</v>
      </c>
      <c r="R917" t="s">
        <v>6382</v>
      </c>
      <c r="S917" s="5">
        <v>0.16700000000000001</v>
      </c>
      <c r="T917" t="s">
        <v>4384</v>
      </c>
      <c r="U917" s="5">
        <v>0.16700000000000001</v>
      </c>
      <c r="V917" t="s">
        <v>3971</v>
      </c>
      <c r="W917" s="5">
        <v>0.16700000000000001</v>
      </c>
      <c r="Y917" s="5">
        <v>0</v>
      </c>
      <c r="Z917" s="28">
        <v>6509</v>
      </c>
      <c r="AA917">
        <v>6</v>
      </c>
      <c r="AB917">
        <v>0.60499999999999998</v>
      </c>
      <c r="AC917">
        <v>0.85699999999999998</v>
      </c>
      <c r="AD917">
        <v>0.77400000000000002</v>
      </c>
      <c r="AE917">
        <f>IF(AD917&gt;=0.9,1,0)</f>
        <v>0</v>
      </c>
      <c r="AF917">
        <f>IF(AND(AD917&gt;=0.4,AD917&lt;=0.6),1,0)</f>
        <v>0</v>
      </c>
      <c r="AG917">
        <f>IF(AND(AD917&gt;0.6,AD917&lt;0.9),1,0)</f>
        <v>1</v>
      </c>
      <c r="AH917">
        <f>1-AE917-AF917-AG917</f>
        <v>0</v>
      </c>
      <c r="AI917">
        <f>AE917*B917</f>
        <v>0</v>
      </c>
      <c r="AJ917">
        <f>AF917*B917</f>
        <v>0</v>
      </c>
      <c r="AK917">
        <f>AG917*B917</f>
        <v>6</v>
      </c>
      <c r="AL917">
        <f>AH917*B917</f>
        <v>0</v>
      </c>
      <c r="AM917" s="32">
        <v>1.0453333333333334</v>
      </c>
    </row>
    <row r="918" spans="1:39" x14ac:dyDescent="0.3">
      <c r="A918">
        <v>6580</v>
      </c>
      <c r="B918">
        <v>6</v>
      </c>
      <c r="C918" t="s">
        <v>15106</v>
      </c>
      <c r="D918" t="s">
        <v>7551</v>
      </c>
      <c r="E918">
        <v>51.33</v>
      </c>
      <c r="F918">
        <v>48</v>
      </c>
      <c r="G918">
        <v>54</v>
      </c>
      <c r="H918">
        <v>2014.17</v>
      </c>
      <c r="I918">
        <v>2014</v>
      </c>
      <c r="J918">
        <v>2015</v>
      </c>
      <c r="K918" t="s">
        <v>15107</v>
      </c>
      <c r="L918" t="s">
        <v>2746</v>
      </c>
      <c r="M918" s="15"/>
      <c r="N918" s="7"/>
      <c r="P918" t="s">
        <v>7161</v>
      </c>
      <c r="Q918" s="5">
        <v>0.5</v>
      </c>
      <c r="R918" t="s">
        <v>5183</v>
      </c>
      <c r="S918" s="5">
        <v>0.33300000000000002</v>
      </c>
      <c r="T918" t="s">
        <v>5038</v>
      </c>
      <c r="U918" s="5">
        <v>0.16700000000000001</v>
      </c>
      <c r="W918" s="5">
        <v>0</v>
      </c>
      <c r="Y918" s="5">
        <v>0</v>
      </c>
      <c r="Z918" s="28">
        <v>6580</v>
      </c>
      <c r="AA918">
        <v>6</v>
      </c>
      <c r="AB918">
        <v>0.46899999999999997</v>
      </c>
      <c r="AC918">
        <v>0.54</v>
      </c>
      <c r="AD918">
        <v>0.5</v>
      </c>
      <c r="AE918">
        <f>IF(AD918&gt;=0.9,1,0)</f>
        <v>0</v>
      </c>
      <c r="AF918">
        <f>IF(AND(AD918&gt;=0.4,AD918&lt;=0.6),1,0)</f>
        <v>1</v>
      </c>
      <c r="AG918">
        <f>IF(AND(AD918&gt;0.6,AD918&lt;0.9),1,0)</f>
        <v>0</v>
      </c>
      <c r="AH918">
        <f>1-AE918-AF918-AG918</f>
        <v>0</v>
      </c>
      <c r="AI918">
        <f>AE918*B918</f>
        <v>0</v>
      </c>
      <c r="AJ918">
        <f>AF918*B918</f>
        <v>6</v>
      </c>
      <c r="AK918">
        <f>AG918*B918</f>
        <v>0</v>
      </c>
      <c r="AL918">
        <f>AH918*B918</f>
        <v>0</v>
      </c>
      <c r="AM918" s="32">
        <v>1.8038333333333334</v>
      </c>
    </row>
    <row r="919" spans="1:39" x14ac:dyDescent="0.3">
      <c r="A919">
        <v>6593</v>
      </c>
      <c r="B919">
        <v>6</v>
      </c>
      <c r="C919" t="s">
        <v>7557</v>
      </c>
      <c r="D919" t="s">
        <v>15114</v>
      </c>
      <c r="E919">
        <v>25.33</v>
      </c>
      <c r="F919">
        <v>24</v>
      </c>
      <c r="G919">
        <v>30</v>
      </c>
      <c r="H919">
        <v>2015.33</v>
      </c>
      <c r="I919">
        <v>2014</v>
      </c>
      <c r="J919">
        <v>2017</v>
      </c>
      <c r="K919" t="s">
        <v>2751</v>
      </c>
      <c r="L919" t="s">
        <v>15115</v>
      </c>
      <c r="M919" s="15"/>
      <c r="N919" s="7"/>
      <c r="P919" t="s">
        <v>4594</v>
      </c>
      <c r="Q919" s="5">
        <v>0.66700000000000004</v>
      </c>
      <c r="R919" t="s">
        <v>3986</v>
      </c>
      <c r="S919" s="5">
        <v>0.16700000000000001</v>
      </c>
      <c r="T919" t="s">
        <v>5915</v>
      </c>
      <c r="U919" s="5">
        <v>0.16700000000000001</v>
      </c>
      <c r="W919" s="5">
        <v>0</v>
      </c>
      <c r="Y919" s="5">
        <v>0</v>
      </c>
      <c r="Z919" s="28">
        <v>6593</v>
      </c>
      <c r="AA919">
        <v>6</v>
      </c>
      <c r="AB919">
        <v>0.54200000000000004</v>
      </c>
      <c r="AC919">
        <v>0.65200000000000002</v>
      </c>
      <c r="AD919">
        <v>0.60899999999999999</v>
      </c>
      <c r="AE919">
        <f>IF(AD919&gt;=0.9,1,0)</f>
        <v>0</v>
      </c>
      <c r="AF919">
        <f>IF(AND(AD919&gt;=0.4,AD919&lt;=0.6),1,0)</f>
        <v>0</v>
      </c>
      <c r="AG919">
        <f>IF(AND(AD919&gt;0.6,AD919&lt;0.9),1,0)</f>
        <v>1</v>
      </c>
      <c r="AH919">
        <f>1-AE919-AF919-AG919</f>
        <v>0</v>
      </c>
      <c r="AI919">
        <f>AE919*B919</f>
        <v>0</v>
      </c>
      <c r="AJ919">
        <f>AF919*B919</f>
        <v>0</v>
      </c>
      <c r="AK919">
        <f>AG919*B919</f>
        <v>6</v>
      </c>
      <c r="AL919">
        <f>AH919*B919</f>
        <v>0</v>
      </c>
      <c r="AM919" s="32">
        <v>1.6833333333333333</v>
      </c>
    </row>
    <row r="920" spans="1:39" x14ac:dyDescent="0.3">
      <c r="A920">
        <v>6662</v>
      </c>
      <c r="B920">
        <v>6</v>
      </c>
      <c r="C920" t="s">
        <v>15167</v>
      </c>
      <c r="D920" t="s">
        <v>7585</v>
      </c>
      <c r="E920">
        <v>36.83</v>
      </c>
      <c r="F920">
        <v>35</v>
      </c>
      <c r="G920">
        <v>40</v>
      </c>
      <c r="H920">
        <v>2014.83</v>
      </c>
      <c r="I920">
        <v>2014</v>
      </c>
      <c r="J920">
        <v>2016</v>
      </c>
      <c r="K920" t="s">
        <v>15168</v>
      </c>
      <c r="L920" t="s">
        <v>2774</v>
      </c>
      <c r="M920" s="15"/>
      <c r="N920" s="7"/>
      <c r="P920" t="s">
        <v>7586</v>
      </c>
      <c r="Q920" s="5">
        <v>1</v>
      </c>
      <c r="S920" s="5">
        <v>0</v>
      </c>
      <c r="U920" s="5">
        <v>0</v>
      </c>
      <c r="W920" s="5">
        <v>0</v>
      </c>
      <c r="Y920" s="5">
        <v>0</v>
      </c>
      <c r="Z920" s="28">
        <v>6662</v>
      </c>
      <c r="AA920">
        <v>6</v>
      </c>
      <c r="AB920">
        <v>0.91700000000000004</v>
      </c>
      <c r="AC920">
        <v>0.94899999999999995</v>
      </c>
      <c r="AD920">
        <v>0.93899999999999995</v>
      </c>
      <c r="AE920">
        <f>IF(AD920&gt;=0.9,1,0)</f>
        <v>1</v>
      </c>
      <c r="AF920">
        <f>IF(AND(AD920&gt;=0.4,AD920&lt;=0.6),1,0)</f>
        <v>0</v>
      </c>
      <c r="AG920">
        <f>IF(AND(AD920&gt;0.6,AD920&lt;0.9),1,0)</f>
        <v>0</v>
      </c>
      <c r="AH920">
        <f>1-AE920-AF920-AG920</f>
        <v>0</v>
      </c>
      <c r="AI920">
        <f>AE920*B920</f>
        <v>6</v>
      </c>
      <c r="AJ920">
        <f>AF920*B920</f>
        <v>0</v>
      </c>
      <c r="AK920">
        <f>AG920*B920</f>
        <v>0</v>
      </c>
      <c r="AL920">
        <f>AH920*B920</f>
        <v>0</v>
      </c>
      <c r="AM920" s="32">
        <v>1.6639999999999999</v>
      </c>
    </row>
    <row r="921" spans="1:39" x14ac:dyDescent="0.3">
      <c r="A921">
        <v>6684</v>
      </c>
      <c r="B921">
        <v>6</v>
      </c>
      <c r="C921" t="s">
        <v>7600</v>
      </c>
      <c r="D921" t="s">
        <v>7601</v>
      </c>
      <c r="E921">
        <v>38.33</v>
      </c>
      <c r="F921">
        <v>31</v>
      </c>
      <c r="G921">
        <v>45</v>
      </c>
      <c r="H921">
        <v>2015.67</v>
      </c>
      <c r="I921">
        <v>2014</v>
      </c>
      <c r="J921">
        <v>2018</v>
      </c>
      <c r="K921" t="s">
        <v>2784</v>
      </c>
      <c r="L921" t="s">
        <v>2785</v>
      </c>
      <c r="M921" s="15"/>
      <c r="N921" s="7"/>
      <c r="P921" t="s">
        <v>6772</v>
      </c>
      <c r="Q921" s="5">
        <v>0.33300000000000002</v>
      </c>
      <c r="R921" t="s">
        <v>5937</v>
      </c>
      <c r="S921" s="5">
        <v>0.16700000000000001</v>
      </c>
      <c r="T921" t="s">
        <v>4384</v>
      </c>
      <c r="U921" s="5">
        <v>0.16700000000000001</v>
      </c>
      <c r="V921" t="s">
        <v>3805</v>
      </c>
      <c r="W921" s="5">
        <v>0.16700000000000001</v>
      </c>
      <c r="X921" t="s">
        <v>3844</v>
      </c>
      <c r="Y921" s="5">
        <v>0.16700000000000001</v>
      </c>
      <c r="Z921" s="28">
        <v>6684</v>
      </c>
      <c r="AA921">
        <v>6</v>
      </c>
      <c r="AB921">
        <v>0.5</v>
      </c>
      <c r="AC921">
        <v>0.58499999999999996</v>
      </c>
      <c r="AD921">
        <v>0.54600000000000004</v>
      </c>
      <c r="AE921">
        <f>IF(AD921&gt;=0.9,1,0)</f>
        <v>0</v>
      </c>
      <c r="AF921">
        <f>IF(AND(AD921&gt;=0.4,AD921&lt;=0.6),1,0)</f>
        <v>1</v>
      </c>
      <c r="AG921">
        <f>IF(AND(AD921&gt;0.6,AD921&lt;0.9),1,0)</f>
        <v>0</v>
      </c>
      <c r="AH921">
        <f>1-AE921-AF921-AG921</f>
        <v>0</v>
      </c>
      <c r="AI921">
        <f>AE921*B921</f>
        <v>0</v>
      </c>
      <c r="AJ921">
        <f>AF921*B921</f>
        <v>6</v>
      </c>
      <c r="AK921">
        <f>AG921*B921</f>
        <v>0</v>
      </c>
      <c r="AL921">
        <f>AH921*B921</f>
        <v>0</v>
      </c>
      <c r="AM921" s="32">
        <v>1.4555</v>
      </c>
    </row>
    <row r="922" spans="1:39" x14ac:dyDescent="0.3">
      <c r="A922">
        <v>6730</v>
      </c>
      <c r="B922">
        <v>6</v>
      </c>
      <c r="C922" t="s">
        <v>15214</v>
      </c>
      <c r="D922" t="s">
        <v>15215</v>
      </c>
      <c r="E922">
        <v>21.83</v>
      </c>
      <c r="F922">
        <v>20</v>
      </c>
      <c r="G922">
        <v>25</v>
      </c>
      <c r="H922">
        <v>2015</v>
      </c>
      <c r="I922">
        <v>2014</v>
      </c>
      <c r="J922">
        <v>2017</v>
      </c>
      <c r="K922" t="s">
        <v>15216</v>
      </c>
      <c r="L922" t="s">
        <v>15217</v>
      </c>
      <c r="M922" s="15"/>
      <c r="N922" s="7"/>
      <c r="P922" t="s">
        <v>4825</v>
      </c>
      <c r="Q922" s="5">
        <v>0.5</v>
      </c>
      <c r="R922" t="s">
        <v>6193</v>
      </c>
      <c r="S922" s="5">
        <v>0.16700000000000001</v>
      </c>
      <c r="T922" t="s">
        <v>7668</v>
      </c>
      <c r="U922" s="5">
        <v>0.16700000000000001</v>
      </c>
      <c r="V922" t="s">
        <v>8204</v>
      </c>
      <c r="W922" s="5">
        <v>0.16700000000000001</v>
      </c>
      <c r="Y922" s="5">
        <v>0</v>
      </c>
      <c r="Z922" s="28">
        <v>6730</v>
      </c>
      <c r="AA922">
        <v>6</v>
      </c>
      <c r="AB922">
        <v>0.8</v>
      </c>
      <c r="AC922">
        <v>0.90900000000000003</v>
      </c>
      <c r="AD922">
        <v>0.85499999999999998</v>
      </c>
      <c r="AE922">
        <f>IF(AD922&gt;=0.9,1,0)</f>
        <v>0</v>
      </c>
      <c r="AF922">
        <f>IF(AND(AD922&gt;=0.4,AD922&lt;=0.6),1,0)</f>
        <v>0</v>
      </c>
      <c r="AG922">
        <f>IF(AND(AD922&gt;0.6,AD922&lt;0.9),1,0)</f>
        <v>1</v>
      </c>
      <c r="AH922">
        <f>1-AE922-AF922-AG922</f>
        <v>0</v>
      </c>
      <c r="AI922">
        <f>AE922*B922</f>
        <v>0</v>
      </c>
      <c r="AJ922">
        <f>AF922*B922</f>
        <v>0</v>
      </c>
      <c r="AK922">
        <f>AG922*B922</f>
        <v>6</v>
      </c>
      <c r="AL922">
        <f>AH922*B922</f>
        <v>0</v>
      </c>
      <c r="AM922" s="32">
        <v>1.5151666666666666</v>
      </c>
    </row>
    <row r="923" spans="1:39" x14ac:dyDescent="0.3">
      <c r="A923">
        <v>6821</v>
      </c>
      <c r="B923">
        <v>6</v>
      </c>
      <c r="C923" t="s">
        <v>7675</v>
      </c>
      <c r="D923" t="s">
        <v>15294</v>
      </c>
      <c r="E923">
        <v>52.83</v>
      </c>
      <c r="F923">
        <v>47</v>
      </c>
      <c r="G923">
        <v>58</v>
      </c>
      <c r="H923">
        <v>2015.83</v>
      </c>
      <c r="I923">
        <v>2014</v>
      </c>
      <c r="J923">
        <v>2017</v>
      </c>
      <c r="K923" t="s">
        <v>2830</v>
      </c>
      <c r="L923" t="s">
        <v>15295</v>
      </c>
      <c r="M923" s="15"/>
      <c r="N923" s="7"/>
      <c r="P923" t="s">
        <v>4078</v>
      </c>
      <c r="Q923" s="5">
        <v>0.5</v>
      </c>
      <c r="R923" t="s">
        <v>56</v>
      </c>
      <c r="S923" s="5">
        <v>0.33300000000000002</v>
      </c>
      <c r="T923" t="s">
        <v>90</v>
      </c>
      <c r="U923" s="5">
        <v>0.16700000000000001</v>
      </c>
      <c r="W923" s="5">
        <v>0</v>
      </c>
      <c r="Y923" s="5">
        <v>0</v>
      </c>
      <c r="Z923" s="28">
        <v>6821</v>
      </c>
      <c r="AA923">
        <v>6</v>
      </c>
      <c r="AB923">
        <v>0.84799999999999998</v>
      </c>
      <c r="AC923">
        <v>0.88</v>
      </c>
      <c r="AD923">
        <v>0.86399999999999999</v>
      </c>
      <c r="AE923">
        <f>IF(AD923&gt;=0.9,1,0)</f>
        <v>0</v>
      </c>
      <c r="AF923">
        <f>IF(AND(AD923&gt;=0.4,AD923&lt;=0.6),1,0)</f>
        <v>0</v>
      </c>
      <c r="AG923">
        <f>IF(AND(AD923&gt;0.6,AD923&lt;0.9),1,0)</f>
        <v>1</v>
      </c>
      <c r="AH923">
        <f>1-AE923-AF923-AG923</f>
        <v>0</v>
      </c>
      <c r="AI923">
        <f>AE923*B923</f>
        <v>0</v>
      </c>
      <c r="AJ923">
        <f>AF923*B923</f>
        <v>0</v>
      </c>
      <c r="AK923">
        <f>AG923*B923</f>
        <v>6</v>
      </c>
      <c r="AL923">
        <f>AH923*B923</f>
        <v>0</v>
      </c>
      <c r="AM923" s="32">
        <v>1.3383333333333332</v>
      </c>
    </row>
    <row r="924" spans="1:39" x14ac:dyDescent="0.3">
      <c r="A924">
        <v>6827</v>
      </c>
      <c r="B924">
        <v>6</v>
      </c>
      <c r="C924" t="s">
        <v>7680</v>
      </c>
      <c r="D924" t="s">
        <v>7681</v>
      </c>
      <c r="E924">
        <v>30.5</v>
      </c>
      <c r="F924">
        <v>26</v>
      </c>
      <c r="G924">
        <v>36</v>
      </c>
      <c r="H924">
        <v>2014.83</v>
      </c>
      <c r="I924">
        <v>2014</v>
      </c>
      <c r="J924">
        <v>2016</v>
      </c>
      <c r="K924" t="s">
        <v>2834</v>
      </c>
      <c r="L924" t="s">
        <v>2835</v>
      </c>
      <c r="M924" s="15"/>
      <c r="N924" s="7"/>
      <c r="P924" t="s">
        <v>131</v>
      </c>
      <c r="Q924" s="5">
        <v>0.66700000000000004</v>
      </c>
      <c r="R924" t="s">
        <v>90</v>
      </c>
      <c r="S924" s="5">
        <v>0.33300000000000002</v>
      </c>
      <c r="U924" s="5">
        <v>0</v>
      </c>
      <c r="W924" s="5">
        <v>0</v>
      </c>
      <c r="Y924" s="5">
        <v>0</v>
      </c>
      <c r="Z924" s="28">
        <v>6827</v>
      </c>
      <c r="AA924">
        <v>6</v>
      </c>
      <c r="AB924">
        <v>0.56000000000000005</v>
      </c>
      <c r="AC924">
        <v>0.83899999999999997</v>
      </c>
      <c r="AD924">
        <v>0.73699999999999999</v>
      </c>
      <c r="AE924">
        <f>IF(AD924&gt;=0.9,1,0)</f>
        <v>0</v>
      </c>
      <c r="AF924">
        <f>IF(AND(AD924&gt;=0.4,AD924&lt;=0.6),1,0)</f>
        <v>0</v>
      </c>
      <c r="AG924">
        <f>IF(AND(AD924&gt;0.6,AD924&lt;0.9),1,0)</f>
        <v>1</v>
      </c>
      <c r="AH924">
        <f>1-AE924-AF924-AG924</f>
        <v>0</v>
      </c>
      <c r="AI924">
        <f>AE924*B924</f>
        <v>0</v>
      </c>
      <c r="AJ924">
        <f>AF924*B924</f>
        <v>0</v>
      </c>
      <c r="AK924">
        <f>AG924*B924</f>
        <v>6</v>
      </c>
      <c r="AL924">
        <f>AH924*B924</f>
        <v>0</v>
      </c>
      <c r="AM924" s="32">
        <v>1.7074999999999998</v>
      </c>
    </row>
    <row r="925" spans="1:39" x14ac:dyDescent="0.3">
      <c r="A925">
        <v>6876</v>
      </c>
      <c r="B925">
        <v>6</v>
      </c>
      <c r="C925" t="s">
        <v>15335</v>
      </c>
      <c r="D925" t="s">
        <v>15336</v>
      </c>
      <c r="E925">
        <v>20.5</v>
      </c>
      <c r="F925">
        <v>20</v>
      </c>
      <c r="G925">
        <v>23</v>
      </c>
      <c r="H925">
        <v>2015</v>
      </c>
      <c r="I925">
        <v>2014</v>
      </c>
      <c r="J925">
        <v>2018</v>
      </c>
      <c r="K925" t="s">
        <v>15337</v>
      </c>
      <c r="L925" t="s">
        <v>15338</v>
      </c>
      <c r="M925" s="15"/>
      <c r="N925" s="7"/>
      <c r="P925" t="s">
        <v>4234</v>
      </c>
      <c r="Q925" s="5">
        <v>0.66700000000000004</v>
      </c>
      <c r="R925" t="s">
        <v>103</v>
      </c>
      <c r="S925" s="5">
        <v>0.16700000000000001</v>
      </c>
      <c r="T925" t="s">
        <v>124</v>
      </c>
      <c r="U925" s="5">
        <v>0.16700000000000001</v>
      </c>
      <c r="W925" s="5">
        <v>0</v>
      </c>
      <c r="Y925" s="5">
        <v>0</v>
      </c>
      <c r="Z925" s="28">
        <v>6876</v>
      </c>
      <c r="AA925">
        <v>6</v>
      </c>
      <c r="AB925">
        <v>0.45500000000000002</v>
      </c>
      <c r="AC925">
        <v>0.63200000000000001</v>
      </c>
      <c r="AD925">
        <v>0.51400000000000001</v>
      </c>
      <c r="AE925">
        <f>IF(AD925&gt;=0.9,1,0)</f>
        <v>0</v>
      </c>
      <c r="AF925">
        <f>IF(AND(AD925&gt;=0.4,AD925&lt;=0.6),1,0)</f>
        <v>1</v>
      </c>
      <c r="AG925">
        <f>IF(AND(AD925&gt;0.6,AD925&lt;0.9),1,0)</f>
        <v>0</v>
      </c>
      <c r="AH925">
        <f>1-AE925-AF925-AG925</f>
        <v>0</v>
      </c>
      <c r="AI925">
        <f>AE925*B925</f>
        <v>0</v>
      </c>
      <c r="AJ925">
        <f>AF925*B925</f>
        <v>6</v>
      </c>
      <c r="AK925">
        <f>AG925*B925</f>
        <v>0</v>
      </c>
      <c r="AL925">
        <f>AH925*B925</f>
        <v>0</v>
      </c>
      <c r="AM925" s="32">
        <v>1.4441666666666666</v>
      </c>
    </row>
    <row r="926" spans="1:39" x14ac:dyDescent="0.3">
      <c r="A926">
        <v>6897</v>
      </c>
      <c r="B926">
        <v>6</v>
      </c>
      <c r="C926" t="s">
        <v>15368</v>
      </c>
      <c r="D926" t="s">
        <v>8114</v>
      </c>
      <c r="E926">
        <v>24</v>
      </c>
      <c r="F926">
        <v>22</v>
      </c>
      <c r="G926">
        <v>26</v>
      </c>
      <c r="H926">
        <v>2016</v>
      </c>
      <c r="I926">
        <v>2014</v>
      </c>
      <c r="J926">
        <v>2018</v>
      </c>
      <c r="K926" t="s">
        <v>15369</v>
      </c>
      <c r="L926" t="s">
        <v>3163</v>
      </c>
      <c r="M926" s="15"/>
      <c r="N926" s="7"/>
      <c r="P926" t="s">
        <v>103</v>
      </c>
      <c r="Q926" s="5">
        <v>0.5</v>
      </c>
      <c r="R926" t="s">
        <v>185</v>
      </c>
      <c r="S926" s="5">
        <v>0.16700000000000001</v>
      </c>
      <c r="T926" t="s">
        <v>6456</v>
      </c>
      <c r="U926" s="5">
        <v>0.16700000000000001</v>
      </c>
      <c r="V926" t="s">
        <v>4187</v>
      </c>
      <c r="W926" s="5">
        <v>0.16700000000000001</v>
      </c>
      <c r="Y926" s="5">
        <v>0</v>
      </c>
      <c r="Z926" s="28">
        <v>6897</v>
      </c>
      <c r="AA926">
        <v>6</v>
      </c>
      <c r="AB926">
        <v>0.72</v>
      </c>
      <c r="AC926">
        <v>1</v>
      </c>
      <c r="AD926">
        <v>0.93100000000000005</v>
      </c>
      <c r="AE926">
        <f>IF(AD926&gt;=0.9,1,0)</f>
        <v>1</v>
      </c>
      <c r="AF926">
        <f>IF(AND(AD926&gt;=0.4,AD926&lt;=0.6),1,0)</f>
        <v>0</v>
      </c>
      <c r="AG926">
        <f>IF(AND(AD926&gt;0.6,AD926&lt;0.9),1,0)</f>
        <v>0</v>
      </c>
      <c r="AH926">
        <f>1-AE926-AF926-AG926</f>
        <v>0</v>
      </c>
      <c r="AI926">
        <f>AE926*B926</f>
        <v>6</v>
      </c>
      <c r="AJ926">
        <f>AF926*B926</f>
        <v>0</v>
      </c>
      <c r="AK926">
        <f>AG926*B926</f>
        <v>0</v>
      </c>
      <c r="AL926">
        <f>AH926*B926</f>
        <v>0</v>
      </c>
      <c r="AM926" s="32">
        <v>1.3180000000000001</v>
      </c>
    </row>
    <row r="927" spans="1:39" x14ac:dyDescent="0.3">
      <c r="A927">
        <v>6908</v>
      </c>
      <c r="B927">
        <v>6</v>
      </c>
      <c r="C927" t="s">
        <v>7709</v>
      </c>
      <c r="D927" t="s">
        <v>15370</v>
      </c>
      <c r="E927">
        <v>32.83</v>
      </c>
      <c r="F927">
        <v>31</v>
      </c>
      <c r="G927">
        <v>36</v>
      </c>
      <c r="H927">
        <v>2015.67</v>
      </c>
      <c r="I927">
        <v>2014</v>
      </c>
      <c r="J927">
        <v>2017</v>
      </c>
      <c r="K927" t="s">
        <v>2862</v>
      </c>
      <c r="L927" t="s">
        <v>15371</v>
      </c>
      <c r="M927" s="15"/>
      <c r="N927" s="7"/>
      <c r="P927" t="s">
        <v>132</v>
      </c>
      <c r="Q927" s="5">
        <v>0.33300000000000002</v>
      </c>
      <c r="R927" t="s">
        <v>103</v>
      </c>
      <c r="S927" s="5">
        <v>0.33300000000000002</v>
      </c>
      <c r="T927" t="s">
        <v>4234</v>
      </c>
      <c r="U927" s="5">
        <v>0.16700000000000001</v>
      </c>
      <c r="V927" t="s">
        <v>4078</v>
      </c>
      <c r="W927" s="5">
        <v>0.16700000000000001</v>
      </c>
      <c r="Y927" s="5">
        <v>0</v>
      </c>
      <c r="Z927" s="28">
        <v>6908</v>
      </c>
      <c r="AA927">
        <v>6</v>
      </c>
      <c r="AB927">
        <v>0.88600000000000001</v>
      </c>
      <c r="AC927">
        <v>0.96799999999999997</v>
      </c>
      <c r="AD927">
        <v>0.93300000000000005</v>
      </c>
      <c r="AE927">
        <f>IF(AD927&gt;=0.9,1,0)</f>
        <v>1</v>
      </c>
      <c r="AF927">
        <f>IF(AND(AD927&gt;=0.4,AD927&lt;=0.6),1,0)</f>
        <v>0</v>
      </c>
      <c r="AG927">
        <f>IF(AND(AD927&gt;0.6,AD927&lt;0.9),1,0)</f>
        <v>0</v>
      </c>
      <c r="AH927">
        <f>1-AE927-AF927-AG927</f>
        <v>0</v>
      </c>
      <c r="AI927">
        <f>AE927*B927</f>
        <v>6</v>
      </c>
      <c r="AJ927">
        <f>AF927*B927</f>
        <v>0</v>
      </c>
      <c r="AK927">
        <f>AG927*B927</f>
        <v>0</v>
      </c>
      <c r="AL927">
        <f>AH927*B927</f>
        <v>0</v>
      </c>
      <c r="AM927" s="32">
        <v>1.3789999999999998</v>
      </c>
    </row>
    <row r="928" spans="1:39" x14ac:dyDescent="0.3">
      <c r="A928">
        <v>5326</v>
      </c>
      <c r="B928">
        <v>6</v>
      </c>
      <c r="C928" t="s">
        <v>6857</v>
      </c>
      <c r="D928" t="s">
        <v>6858</v>
      </c>
      <c r="E928">
        <v>23.17</v>
      </c>
      <c r="F928">
        <v>20</v>
      </c>
      <c r="G928">
        <v>29</v>
      </c>
      <c r="H928">
        <v>2013.33</v>
      </c>
      <c r="I928">
        <v>2013</v>
      </c>
      <c r="J928">
        <v>2015</v>
      </c>
      <c r="K928" t="s">
        <v>2285</v>
      </c>
      <c r="L928" t="s">
        <v>2286</v>
      </c>
      <c r="M928" s="15"/>
      <c r="N928" s="7"/>
      <c r="P928" t="s">
        <v>6859</v>
      </c>
      <c r="Q928" s="5">
        <v>0.66700000000000004</v>
      </c>
      <c r="R928" t="s">
        <v>4557</v>
      </c>
      <c r="S928" s="5">
        <v>0.16700000000000001</v>
      </c>
      <c r="T928" t="s">
        <v>6249</v>
      </c>
      <c r="U928" s="5">
        <v>0.16700000000000001</v>
      </c>
      <c r="W928" s="5">
        <v>0</v>
      </c>
      <c r="Y928" s="5">
        <v>0</v>
      </c>
      <c r="Z928" s="28">
        <v>5326</v>
      </c>
      <c r="AA928">
        <v>6</v>
      </c>
      <c r="AB928">
        <v>0.6</v>
      </c>
      <c r="AC928">
        <v>0.86399999999999999</v>
      </c>
      <c r="AD928">
        <v>0.79200000000000004</v>
      </c>
      <c r="AE928">
        <f>IF(AD928&gt;=0.9,1,0)</f>
        <v>0</v>
      </c>
      <c r="AF928">
        <f>IF(AND(AD928&gt;=0.4,AD928&lt;=0.6),1,0)</f>
        <v>0</v>
      </c>
      <c r="AG928">
        <f>IF(AND(AD928&gt;0.6,AD928&lt;0.9),1,0)</f>
        <v>1</v>
      </c>
      <c r="AH928">
        <f>1-AE928-AF928-AG928</f>
        <v>0</v>
      </c>
      <c r="AI928">
        <f>AE928*B928</f>
        <v>0</v>
      </c>
      <c r="AJ928">
        <f>AF928*B928</f>
        <v>0</v>
      </c>
      <c r="AK928">
        <f>AG928*B928</f>
        <v>6</v>
      </c>
      <c r="AL928">
        <f>AH928*B928</f>
        <v>0</v>
      </c>
      <c r="AM928" s="32">
        <v>2.0978333333333334</v>
      </c>
    </row>
    <row r="929" spans="1:39" x14ac:dyDescent="0.3">
      <c r="A929">
        <v>5327</v>
      </c>
      <c r="B929">
        <v>6</v>
      </c>
      <c r="C929" t="s">
        <v>13925</v>
      </c>
      <c r="D929" t="s">
        <v>6860</v>
      </c>
      <c r="E929">
        <v>25.67</v>
      </c>
      <c r="F929">
        <v>23</v>
      </c>
      <c r="G929">
        <v>30</v>
      </c>
      <c r="H929">
        <v>2014.5</v>
      </c>
      <c r="I929">
        <v>2013</v>
      </c>
      <c r="J929">
        <v>2016</v>
      </c>
      <c r="K929" t="s">
        <v>13926</v>
      </c>
      <c r="L929" t="s">
        <v>2287</v>
      </c>
      <c r="M929" s="15"/>
      <c r="N929" s="7"/>
      <c r="P929" t="s">
        <v>13</v>
      </c>
      <c r="Q929" s="5">
        <v>0.33300000000000002</v>
      </c>
      <c r="R929" t="s">
        <v>90</v>
      </c>
      <c r="S929" s="5">
        <v>0.33300000000000002</v>
      </c>
      <c r="T929" t="s">
        <v>5621</v>
      </c>
      <c r="U929" s="5">
        <v>0.16700000000000001</v>
      </c>
      <c r="V929" t="s">
        <v>6861</v>
      </c>
      <c r="W929" s="5">
        <v>0.16700000000000001</v>
      </c>
      <c r="Y929" s="5">
        <v>0</v>
      </c>
      <c r="Z929" s="28">
        <v>5327</v>
      </c>
      <c r="AA929">
        <v>6</v>
      </c>
      <c r="AB929">
        <v>0.5</v>
      </c>
      <c r="AC929">
        <v>0.90900000000000003</v>
      </c>
      <c r="AD929">
        <v>0.74399999999999999</v>
      </c>
      <c r="AE929">
        <f>IF(AD929&gt;=0.9,1,0)</f>
        <v>0</v>
      </c>
      <c r="AF929">
        <f>IF(AND(AD929&gt;=0.4,AD929&lt;=0.6),1,0)</f>
        <v>0</v>
      </c>
      <c r="AG929">
        <f>IF(AND(AD929&gt;0.6,AD929&lt;0.9),1,0)</f>
        <v>1</v>
      </c>
      <c r="AH929">
        <f>1-AE929-AF929-AG929</f>
        <v>0</v>
      </c>
      <c r="AI929">
        <f>AE929*B929</f>
        <v>0</v>
      </c>
      <c r="AJ929">
        <f>AF929*B929</f>
        <v>0</v>
      </c>
      <c r="AK929">
        <f>AG929*B929</f>
        <v>6</v>
      </c>
      <c r="AL929">
        <f>AH929*B929</f>
        <v>0</v>
      </c>
      <c r="AM929" s="32">
        <v>1.8446666666666667</v>
      </c>
    </row>
    <row r="930" spans="1:39" x14ac:dyDescent="0.3">
      <c r="A930">
        <v>5357</v>
      </c>
      <c r="B930">
        <v>6</v>
      </c>
      <c r="C930" t="s">
        <v>6927</v>
      </c>
      <c r="D930" t="s">
        <v>6928</v>
      </c>
      <c r="E930">
        <v>24.17</v>
      </c>
      <c r="F930">
        <v>20</v>
      </c>
      <c r="G930">
        <v>27</v>
      </c>
      <c r="H930">
        <v>2014</v>
      </c>
      <c r="I930">
        <v>2013</v>
      </c>
      <c r="J930">
        <v>2016</v>
      </c>
      <c r="K930" t="s">
        <v>2320</v>
      </c>
      <c r="L930" t="s">
        <v>2321</v>
      </c>
      <c r="M930" s="15"/>
      <c r="N930" s="7"/>
      <c r="P930" t="s">
        <v>140</v>
      </c>
      <c r="Q930" s="5">
        <v>0.33300000000000002</v>
      </c>
      <c r="R930" t="s">
        <v>4969</v>
      </c>
      <c r="S930" s="5">
        <v>0.33300000000000002</v>
      </c>
      <c r="T930" t="s">
        <v>4384</v>
      </c>
      <c r="U930" s="5">
        <v>0.16700000000000001</v>
      </c>
      <c r="V930" t="s">
        <v>3936</v>
      </c>
      <c r="W930" s="5">
        <v>0.16700000000000001</v>
      </c>
      <c r="Y930" s="5">
        <v>0</v>
      </c>
      <c r="Z930" s="28">
        <v>5357</v>
      </c>
      <c r="AA930">
        <v>6</v>
      </c>
      <c r="AB930">
        <v>0.5</v>
      </c>
      <c r="AC930">
        <v>0.63200000000000001</v>
      </c>
      <c r="AD930">
        <v>0.55600000000000005</v>
      </c>
      <c r="AE930">
        <f>IF(AD930&gt;=0.9,1,0)</f>
        <v>0</v>
      </c>
      <c r="AF930">
        <f>IF(AND(AD930&gt;=0.4,AD930&lt;=0.6),1,0)</f>
        <v>1</v>
      </c>
      <c r="AG930">
        <f>IF(AND(AD930&gt;0.6,AD930&lt;0.9),1,0)</f>
        <v>0</v>
      </c>
      <c r="AH930">
        <f>1-AE930-AF930-AG930</f>
        <v>0</v>
      </c>
      <c r="AI930">
        <f>AE930*B930</f>
        <v>0</v>
      </c>
      <c r="AJ930">
        <f>AF930*B930</f>
        <v>6</v>
      </c>
      <c r="AK930">
        <f>AG930*B930</f>
        <v>0</v>
      </c>
      <c r="AL930">
        <f>AH930*B930</f>
        <v>0</v>
      </c>
      <c r="AM930" s="32">
        <v>2.1213333333333333</v>
      </c>
    </row>
    <row r="931" spans="1:39" x14ac:dyDescent="0.3">
      <c r="A931">
        <v>5361</v>
      </c>
      <c r="B931">
        <v>6</v>
      </c>
      <c r="C931" t="s">
        <v>13949</v>
      </c>
      <c r="D931" t="s">
        <v>13950</v>
      </c>
      <c r="E931">
        <v>21.83</v>
      </c>
      <c r="F931">
        <v>20</v>
      </c>
      <c r="G931">
        <v>25</v>
      </c>
      <c r="H931">
        <v>2015.17</v>
      </c>
      <c r="I931">
        <v>2013</v>
      </c>
      <c r="J931">
        <v>2016</v>
      </c>
      <c r="K931" t="s">
        <v>13951</v>
      </c>
      <c r="L931" t="s">
        <v>13952</v>
      </c>
      <c r="M931" s="15"/>
      <c r="N931" s="7"/>
      <c r="P931" t="s">
        <v>4384</v>
      </c>
      <c r="Q931" s="5">
        <v>0.5</v>
      </c>
      <c r="R931" t="s">
        <v>4557</v>
      </c>
      <c r="S931" s="5">
        <v>0.16700000000000001</v>
      </c>
      <c r="T931" t="s">
        <v>6508</v>
      </c>
      <c r="U931" s="5">
        <v>0.16700000000000001</v>
      </c>
      <c r="V931" t="s">
        <v>5469</v>
      </c>
      <c r="W931" s="5">
        <v>0.16700000000000001</v>
      </c>
      <c r="Y931" s="5">
        <v>0</v>
      </c>
      <c r="Z931" s="28">
        <v>5361</v>
      </c>
      <c r="AA931">
        <v>6</v>
      </c>
      <c r="AB931">
        <v>0.45500000000000002</v>
      </c>
      <c r="AC931">
        <v>0.63200000000000001</v>
      </c>
      <c r="AD931">
        <v>0.56299999999999994</v>
      </c>
      <c r="AE931">
        <f>IF(AD931&gt;=0.9,1,0)</f>
        <v>0</v>
      </c>
      <c r="AF931">
        <f>IF(AND(AD931&gt;=0.4,AD931&lt;=0.6),1,0)</f>
        <v>1</v>
      </c>
      <c r="AG931">
        <f>IF(AND(AD931&gt;0.6,AD931&lt;0.9),1,0)</f>
        <v>0</v>
      </c>
      <c r="AH931">
        <f>1-AE931-AF931-AG931</f>
        <v>0</v>
      </c>
      <c r="AI931">
        <f>AE931*B931</f>
        <v>0</v>
      </c>
      <c r="AJ931">
        <f>AF931*B931</f>
        <v>6</v>
      </c>
      <c r="AK931">
        <f>AG931*B931</f>
        <v>0</v>
      </c>
      <c r="AL931">
        <f>AH931*B931</f>
        <v>0</v>
      </c>
      <c r="AM931" s="32">
        <v>1.6970000000000001</v>
      </c>
    </row>
    <row r="932" spans="1:39" x14ac:dyDescent="0.3">
      <c r="A932">
        <v>5511</v>
      </c>
      <c r="B932">
        <v>6</v>
      </c>
      <c r="C932" t="s">
        <v>6941</v>
      </c>
      <c r="D932" t="s">
        <v>6942</v>
      </c>
      <c r="E932">
        <v>65.5</v>
      </c>
      <c r="F932">
        <v>61</v>
      </c>
      <c r="G932">
        <v>73</v>
      </c>
      <c r="H932">
        <v>2015.5</v>
      </c>
      <c r="I932">
        <v>2013</v>
      </c>
      <c r="J932">
        <v>2018</v>
      </c>
      <c r="K932" t="s">
        <v>1075</v>
      </c>
      <c r="L932" t="s">
        <v>1075</v>
      </c>
      <c r="M932" s="15"/>
      <c r="N932" s="7"/>
      <c r="P932" t="s">
        <v>4837</v>
      </c>
      <c r="Q932" s="5">
        <v>1</v>
      </c>
      <c r="S932" s="5">
        <v>0</v>
      </c>
      <c r="U932" s="5">
        <v>0</v>
      </c>
      <c r="W932" s="5">
        <v>0</v>
      </c>
      <c r="Y932" s="5">
        <v>0</v>
      </c>
      <c r="Z932" s="28">
        <v>5511</v>
      </c>
      <c r="AA932">
        <v>6</v>
      </c>
      <c r="AB932">
        <v>0.95</v>
      </c>
      <c r="AC932">
        <v>0.97</v>
      </c>
      <c r="AD932">
        <v>0.96399999999999997</v>
      </c>
      <c r="AE932">
        <f>IF(AD932&gt;=0.9,1,0)</f>
        <v>1</v>
      </c>
      <c r="AF932">
        <f>IF(AND(AD932&gt;=0.4,AD932&lt;=0.6),1,0)</f>
        <v>0</v>
      </c>
      <c r="AG932">
        <f>IF(AND(AD932&gt;0.6,AD932&lt;0.9),1,0)</f>
        <v>0</v>
      </c>
      <c r="AH932">
        <f>1-AE932-AF932-AG932</f>
        <v>0</v>
      </c>
      <c r="AI932">
        <f>AE932*B932</f>
        <v>6</v>
      </c>
      <c r="AJ932">
        <f>AF932*B932</f>
        <v>0</v>
      </c>
      <c r="AK932">
        <f>AG932*B932</f>
        <v>0</v>
      </c>
      <c r="AL932">
        <f>AH932*B932</f>
        <v>0</v>
      </c>
      <c r="AM932" s="32">
        <v>1.58</v>
      </c>
    </row>
    <row r="933" spans="1:39" x14ac:dyDescent="0.3">
      <c r="A933">
        <v>5593</v>
      </c>
      <c r="B933">
        <v>6</v>
      </c>
      <c r="C933" t="s">
        <v>14153</v>
      </c>
      <c r="D933" t="s">
        <v>6984</v>
      </c>
      <c r="E933">
        <v>39.33</v>
      </c>
      <c r="F933">
        <v>35</v>
      </c>
      <c r="G933">
        <v>46</v>
      </c>
      <c r="H933">
        <v>2013.83</v>
      </c>
      <c r="I933">
        <v>2013</v>
      </c>
      <c r="J933">
        <v>2015</v>
      </c>
      <c r="K933" t="s">
        <v>14154</v>
      </c>
      <c r="L933" t="s">
        <v>2364</v>
      </c>
      <c r="M933" s="15"/>
      <c r="N933" s="7"/>
      <c r="P933" t="s">
        <v>4996</v>
      </c>
      <c r="Q933" s="5">
        <v>0.33300000000000002</v>
      </c>
      <c r="R933" t="s">
        <v>13</v>
      </c>
      <c r="S933" s="5">
        <v>0.16700000000000001</v>
      </c>
      <c r="T933" t="s">
        <v>4558</v>
      </c>
      <c r="U933" s="5">
        <v>0.16700000000000001</v>
      </c>
      <c r="V933" t="s">
        <v>6985</v>
      </c>
      <c r="W933" s="5">
        <v>0.16700000000000001</v>
      </c>
      <c r="X933" t="s">
        <v>3955</v>
      </c>
      <c r="Y933" s="5">
        <v>0.16700000000000001</v>
      </c>
      <c r="Z933" s="28">
        <v>5593</v>
      </c>
      <c r="AA933">
        <v>6</v>
      </c>
      <c r="AB933">
        <v>0.84399999999999997</v>
      </c>
      <c r="AC933">
        <v>0.91200000000000003</v>
      </c>
      <c r="AD933">
        <v>0.877</v>
      </c>
      <c r="AE933">
        <f>IF(AD933&gt;=0.9,1,0)</f>
        <v>0</v>
      </c>
      <c r="AF933">
        <f>IF(AND(AD933&gt;=0.4,AD933&lt;=0.6),1,0)</f>
        <v>0</v>
      </c>
      <c r="AG933">
        <f>IF(AND(AD933&gt;0.6,AD933&lt;0.9),1,0)</f>
        <v>1</v>
      </c>
      <c r="AH933">
        <f>1-AE933-AF933-AG933</f>
        <v>0</v>
      </c>
      <c r="AI933">
        <f>AE933*B933</f>
        <v>0</v>
      </c>
      <c r="AJ933">
        <f>AF933*B933</f>
        <v>0</v>
      </c>
      <c r="AK933">
        <f>AG933*B933</f>
        <v>6</v>
      </c>
      <c r="AL933">
        <f>AH933*B933</f>
        <v>0</v>
      </c>
      <c r="AM933" s="32">
        <v>1.9251666666666667</v>
      </c>
    </row>
    <row r="934" spans="1:39" x14ac:dyDescent="0.3">
      <c r="A934">
        <v>5629</v>
      </c>
      <c r="B934">
        <v>6</v>
      </c>
      <c r="C934" t="s">
        <v>7015</v>
      </c>
      <c r="D934" t="s">
        <v>14177</v>
      </c>
      <c r="E934">
        <v>25.83</v>
      </c>
      <c r="F934">
        <v>24</v>
      </c>
      <c r="G934">
        <v>29</v>
      </c>
      <c r="H934">
        <v>2015.83</v>
      </c>
      <c r="I934">
        <v>2013</v>
      </c>
      <c r="J934">
        <v>2017</v>
      </c>
      <c r="K934" t="s">
        <v>2386</v>
      </c>
      <c r="L934" t="s">
        <v>14178</v>
      </c>
      <c r="M934" s="15"/>
      <c r="N934" s="7"/>
      <c r="P934" t="s">
        <v>4706</v>
      </c>
      <c r="Q934" s="5">
        <v>0.33300000000000002</v>
      </c>
      <c r="R934" t="s">
        <v>6724</v>
      </c>
      <c r="S934" s="5">
        <v>0.16700000000000001</v>
      </c>
      <c r="T934" t="s">
        <v>7016</v>
      </c>
      <c r="U934" s="5">
        <v>0.16700000000000001</v>
      </c>
      <c r="V934" t="s">
        <v>5004</v>
      </c>
      <c r="W934" s="5">
        <v>0.16700000000000001</v>
      </c>
      <c r="X934" t="s">
        <v>7017</v>
      </c>
      <c r="Y934" s="5">
        <v>0.16700000000000001</v>
      </c>
      <c r="Z934" s="28">
        <v>5629</v>
      </c>
      <c r="AA934">
        <v>6</v>
      </c>
      <c r="AB934">
        <v>0.39100000000000001</v>
      </c>
      <c r="AC934">
        <v>0.55600000000000005</v>
      </c>
      <c r="AD934">
        <v>0.46700000000000003</v>
      </c>
      <c r="AE934">
        <f>IF(AD934&gt;=0.9,1,0)</f>
        <v>0</v>
      </c>
      <c r="AF934">
        <f>IF(AND(AD934&gt;=0.4,AD934&lt;=0.6),1,0)</f>
        <v>1</v>
      </c>
      <c r="AG934">
        <f>IF(AND(AD934&gt;0.6,AD934&lt;0.9),1,0)</f>
        <v>0</v>
      </c>
      <c r="AH934">
        <f>1-AE934-AF934-AG934</f>
        <v>0</v>
      </c>
      <c r="AI934">
        <f>AE934*B934</f>
        <v>0</v>
      </c>
      <c r="AJ934">
        <f>AF934*B934</f>
        <v>6</v>
      </c>
      <c r="AK934">
        <f>AG934*B934</f>
        <v>0</v>
      </c>
      <c r="AL934">
        <f>AH934*B934</f>
        <v>0</v>
      </c>
      <c r="AM934" s="32">
        <v>1.3223333333333334</v>
      </c>
    </row>
    <row r="935" spans="1:39" x14ac:dyDescent="0.3">
      <c r="A935">
        <v>5647</v>
      </c>
      <c r="B935">
        <v>6</v>
      </c>
      <c r="C935" t="s">
        <v>14191</v>
      </c>
      <c r="D935" t="s">
        <v>7029</v>
      </c>
      <c r="E935">
        <v>32.67</v>
      </c>
      <c r="F935">
        <v>29</v>
      </c>
      <c r="G935">
        <v>37</v>
      </c>
      <c r="H935">
        <v>2013.17</v>
      </c>
      <c r="I935">
        <v>2013</v>
      </c>
      <c r="J935">
        <v>2014</v>
      </c>
      <c r="K935" t="s">
        <v>14192</v>
      </c>
      <c r="L935" t="s">
        <v>2394</v>
      </c>
      <c r="M935" s="15"/>
      <c r="N935" s="7"/>
      <c r="P935" t="s">
        <v>103</v>
      </c>
      <c r="Q935" s="5">
        <v>0.83299999999999996</v>
      </c>
      <c r="R935" t="s">
        <v>5085</v>
      </c>
      <c r="S935" s="5">
        <v>0.16700000000000001</v>
      </c>
      <c r="U935" s="5">
        <v>0</v>
      </c>
      <c r="W935" s="5">
        <v>0</v>
      </c>
      <c r="Y935" s="5">
        <v>0</v>
      </c>
      <c r="Z935" s="28">
        <v>5647</v>
      </c>
      <c r="AA935">
        <v>6</v>
      </c>
      <c r="AB935">
        <v>0.65700000000000003</v>
      </c>
      <c r="AC935">
        <v>0.96799999999999997</v>
      </c>
      <c r="AD935">
        <v>0.86099999999999999</v>
      </c>
      <c r="AE935">
        <f>IF(AD935&gt;=0.9,1,0)</f>
        <v>0</v>
      </c>
      <c r="AF935">
        <f>IF(AND(AD935&gt;=0.4,AD935&lt;=0.6),1,0)</f>
        <v>0</v>
      </c>
      <c r="AG935">
        <f>IF(AND(AD935&gt;0.6,AD935&lt;0.9),1,0)</f>
        <v>1</v>
      </c>
      <c r="AH935">
        <f>1-AE935-AF935-AG935</f>
        <v>0</v>
      </c>
      <c r="AI935">
        <f>AE935*B935</f>
        <v>0</v>
      </c>
      <c r="AJ935">
        <f>AF935*B935</f>
        <v>0</v>
      </c>
      <c r="AK935">
        <f>AG935*B935</f>
        <v>6</v>
      </c>
      <c r="AL935">
        <f>AH935*B935</f>
        <v>0</v>
      </c>
      <c r="AM935" s="32">
        <v>1.7966666666666666</v>
      </c>
    </row>
    <row r="936" spans="1:39" x14ac:dyDescent="0.3">
      <c r="A936">
        <v>5682</v>
      </c>
      <c r="B936">
        <v>6</v>
      </c>
      <c r="C936" t="s">
        <v>14229</v>
      </c>
      <c r="D936" t="s">
        <v>14230</v>
      </c>
      <c r="E936">
        <v>23</v>
      </c>
      <c r="F936">
        <v>20</v>
      </c>
      <c r="G936">
        <v>26</v>
      </c>
      <c r="H936">
        <v>2015.83</v>
      </c>
      <c r="I936">
        <v>2013</v>
      </c>
      <c r="J936">
        <v>2018</v>
      </c>
      <c r="K936" t="s">
        <v>14231</v>
      </c>
      <c r="L936" t="s">
        <v>14232</v>
      </c>
      <c r="M936" s="15"/>
      <c r="N936" s="7"/>
      <c r="P936" t="s">
        <v>4667</v>
      </c>
      <c r="Q936" s="5">
        <v>0.5</v>
      </c>
      <c r="R936" t="s">
        <v>4111</v>
      </c>
      <c r="S936" s="5">
        <v>0.16700000000000001</v>
      </c>
      <c r="T936" t="s">
        <v>4113</v>
      </c>
      <c r="U936" s="5">
        <v>0.16700000000000001</v>
      </c>
      <c r="V936" t="s">
        <v>5330</v>
      </c>
      <c r="W936" s="5">
        <v>0.16700000000000001</v>
      </c>
      <c r="Y936" s="5">
        <v>0</v>
      </c>
      <c r="Z936" s="28">
        <v>5682</v>
      </c>
      <c r="AA936">
        <v>6</v>
      </c>
      <c r="AB936">
        <v>0.41699999999999998</v>
      </c>
      <c r="AC936">
        <v>0.6</v>
      </c>
      <c r="AD936">
        <v>0.5</v>
      </c>
      <c r="AE936">
        <f>IF(AD936&gt;=0.9,1,0)</f>
        <v>0</v>
      </c>
      <c r="AF936">
        <f>IF(AND(AD936&gt;=0.4,AD936&lt;=0.6),1,0)</f>
        <v>1</v>
      </c>
      <c r="AG936">
        <f>IF(AND(AD936&gt;0.6,AD936&lt;0.9),1,0)</f>
        <v>0</v>
      </c>
      <c r="AH936">
        <f>1-AE936-AF936-AG936</f>
        <v>0</v>
      </c>
      <c r="AI936">
        <f>AE936*B936</f>
        <v>0</v>
      </c>
      <c r="AJ936">
        <f>AF936*B936</f>
        <v>6</v>
      </c>
      <c r="AK936">
        <f>AG936*B936</f>
        <v>0</v>
      </c>
      <c r="AL936">
        <f>AH936*B936</f>
        <v>0</v>
      </c>
      <c r="AM936" s="32">
        <v>1.1506666666666667</v>
      </c>
    </row>
    <row r="937" spans="1:39" x14ac:dyDescent="0.3">
      <c r="A937">
        <v>5695</v>
      </c>
      <c r="B937">
        <v>6</v>
      </c>
      <c r="C937" t="s">
        <v>7051</v>
      </c>
      <c r="D937" t="s">
        <v>7052</v>
      </c>
      <c r="E937">
        <v>40.5</v>
      </c>
      <c r="F937">
        <v>36</v>
      </c>
      <c r="G937">
        <v>43</v>
      </c>
      <c r="H937">
        <v>2016.17</v>
      </c>
      <c r="I937">
        <v>2013</v>
      </c>
      <c r="J937">
        <v>2018</v>
      </c>
      <c r="K937" t="s">
        <v>2407</v>
      </c>
      <c r="L937" t="s">
        <v>2408</v>
      </c>
      <c r="M937" s="15"/>
      <c r="N937" s="7"/>
      <c r="P937" t="s">
        <v>7056</v>
      </c>
      <c r="Q937" s="5">
        <v>0.33300000000000002</v>
      </c>
      <c r="R937" t="s">
        <v>4859</v>
      </c>
      <c r="S937" s="5">
        <v>0.16700000000000001</v>
      </c>
      <c r="T937" t="s">
        <v>7053</v>
      </c>
      <c r="U937" s="5">
        <v>0.16700000000000001</v>
      </c>
      <c r="V937" t="s">
        <v>7054</v>
      </c>
      <c r="W937" s="5">
        <v>0.16700000000000001</v>
      </c>
      <c r="X937" t="s">
        <v>7055</v>
      </c>
      <c r="Y937" s="5">
        <v>0.16700000000000001</v>
      </c>
      <c r="Z937" s="28">
        <v>5695</v>
      </c>
      <c r="AA937">
        <v>6</v>
      </c>
      <c r="AB937">
        <v>0.41499999999999998</v>
      </c>
      <c r="AC937">
        <v>0.51200000000000001</v>
      </c>
      <c r="AD937">
        <v>0.46899999999999997</v>
      </c>
      <c r="AE937">
        <f>IF(AD937&gt;=0.9,1,0)</f>
        <v>0</v>
      </c>
      <c r="AF937">
        <f>IF(AND(AD937&gt;=0.4,AD937&lt;=0.6),1,0)</f>
        <v>1</v>
      </c>
      <c r="AG937">
        <f>IF(AND(AD937&gt;0.6,AD937&lt;0.9),1,0)</f>
        <v>0</v>
      </c>
      <c r="AH937">
        <f>1-AE937-AF937-AG937</f>
        <v>0</v>
      </c>
      <c r="AI937">
        <f>AE937*B937</f>
        <v>0</v>
      </c>
      <c r="AJ937">
        <f>AF937*B937</f>
        <v>6</v>
      </c>
      <c r="AK937">
        <f>AG937*B937</f>
        <v>0</v>
      </c>
      <c r="AL937">
        <f>AH937*B937</f>
        <v>0</v>
      </c>
      <c r="AM937" s="32">
        <v>1.0825</v>
      </c>
    </row>
    <row r="938" spans="1:39" x14ac:dyDescent="0.3">
      <c r="A938">
        <v>5706</v>
      </c>
      <c r="B938">
        <v>6</v>
      </c>
      <c r="C938" t="s">
        <v>14250</v>
      </c>
      <c r="D938" t="s">
        <v>14251</v>
      </c>
      <c r="E938">
        <v>24.17</v>
      </c>
      <c r="F938">
        <v>20</v>
      </c>
      <c r="G938">
        <v>28</v>
      </c>
      <c r="H938">
        <v>2014.17</v>
      </c>
      <c r="I938">
        <v>2013</v>
      </c>
      <c r="J938">
        <v>2015</v>
      </c>
      <c r="K938" t="s">
        <v>14252</v>
      </c>
      <c r="L938" t="s">
        <v>14253</v>
      </c>
      <c r="M938" s="15"/>
      <c r="N938" s="7"/>
      <c r="P938" t="s">
        <v>5017</v>
      </c>
      <c r="Q938" s="5">
        <v>0.66700000000000004</v>
      </c>
      <c r="R938" t="s">
        <v>5885</v>
      </c>
      <c r="S938" s="5">
        <v>0.16700000000000001</v>
      </c>
      <c r="T938" t="s">
        <v>5882</v>
      </c>
      <c r="U938" s="5">
        <v>0.16700000000000001</v>
      </c>
      <c r="W938" s="5">
        <v>0</v>
      </c>
      <c r="Y938" s="5">
        <v>0</v>
      </c>
      <c r="Z938" s="28">
        <v>5706</v>
      </c>
      <c r="AA938">
        <v>6</v>
      </c>
      <c r="AB938">
        <v>0.41699999999999998</v>
      </c>
      <c r="AC938">
        <v>0.60899999999999999</v>
      </c>
      <c r="AD938">
        <v>0.497</v>
      </c>
      <c r="AE938">
        <f>IF(AD938&gt;=0.9,1,0)</f>
        <v>0</v>
      </c>
      <c r="AF938">
        <f>IF(AND(AD938&gt;=0.4,AD938&lt;=0.6),1,0)</f>
        <v>1</v>
      </c>
      <c r="AG938">
        <f>IF(AND(AD938&gt;0.6,AD938&lt;0.9),1,0)</f>
        <v>0</v>
      </c>
      <c r="AH938">
        <f>1-AE938-AF938-AG938</f>
        <v>0</v>
      </c>
      <c r="AI938">
        <f>AE938*B938</f>
        <v>0</v>
      </c>
      <c r="AJ938">
        <f>AF938*B938</f>
        <v>6</v>
      </c>
      <c r="AK938">
        <f>AG938*B938</f>
        <v>0</v>
      </c>
      <c r="AL938">
        <f>AH938*B938</f>
        <v>0</v>
      </c>
      <c r="AM938" s="32">
        <v>1.806</v>
      </c>
    </row>
    <row r="939" spans="1:39" x14ac:dyDescent="0.3">
      <c r="A939">
        <v>5768</v>
      </c>
      <c r="B939">
        <v>6</v>
      </c>
      <c r="C939" t="s">
        <v>14335</v>
      </c>
      <c r="D939" t="s">
        <v>7093</v>
      </c>
      <c r="E939">
        <v>82.83</v>
      </c>
      <c r="F939">
        <v>81</v>
      </c>
      <c r="G939">
        <v>88</v>
      </c>
      <c r="H939">
        <v>2013.83</v>
      </c>
      <c r="I939">
        <v>2013</v>
      </c>
      <c r="J939">
        <v>2015</v>
      </c>
      <c r="K939" t="s">
        <v>14336</v>
      </c>
      <c r="L939" t="s">
        <v>2431</v>
      </c>
      <c r="M939" s="15"/>
      <c r="N939" s="7"/>
      <c r="P939" t="s">
        <v>7066</v>
      </c>
      <c r="Q939" s="5">
        <v>0.66700000000000004</v>
      </c>
      <c r="R939" t="s">
        <v>7094</v>
      </c>
      <c r="S939" s="5">
        <v>0.16700000000000001</v>
      </c>
      <c r="T939" t="s">
        <v>7095</v>
      </c>
      <c r="U939" s="5">
        <v>0.16700000000000001</v>
      </c>
      <c r="W939" s="5">
        <v>0</v>
      </c>
      <c r="Y939" s="5">
        <v>0</v>
      </c>
      <c r="Z939" s="28">
        <v>5768</v>
      </c>
      <c r="AA939">
        <v>6</v>
      </c>
      <c r="AB939">
        <v>0.48099999999999998</v>
      </c>
      <c r="AC939">
        <v>0.52500000000000002</v>
      </c>
      <c r="AD939">
        <v>0.505</v>
      </c>
      <c r="AE939">
        <f>IF(AD939&gt;=0.9,1,0)</f>
        <v>0</v>
      </c>
      <c r="AF939">
        <f>IF(AND(AD939&gt;=0.4,AD939&lt;=0.6),1,0)</f>
        <v>1</v>
      </c>
      <c r="AG939">
        <f>IF(AND(AD939&gt;0.6,AD939&lt;0.9),1,0)</f>
        <v>0</v>
      </c>
      <c r="AH939">
        <f>1-AE939-AF939-AG939</f>
        <v>0</v>
      </c>
      <c r="AI939">
        <f>AE939*B939</f>
        <v>0</v>
      </c>
      <c r="AJ939">
        <f>AF939*B939</f>
        <v>6</v>
      </c>
      <c r="AK939">
        <f>AG939*B939</f>
        <v>0</v>
      </c>
      <c r="AL939">
        <f>AH939*B939</f>
        <v>0</v>
      </c>
      <c r="AM939" s="32">
        <v>1.851</v>
      </c>
    </row>
    <row r="940" spans="1:39" x14ac:dyDescent="0.3">
      <c r="A940">
        <v>5855</v>
      </c>
      <c r="B940">
        <v>6</v>
      </c>
      <c r="C940" t="s">
        <v>7140</v>
      </c>
      <c r="D940" t="s">
        <v>7141</v>
      </c>
      <c r="E940">
        <v>30.83</v>
      </c>
      <c r="F940">
        <v>27</v>
      </c>
      <c r="G940">
        <v>34</v>
      </c>
      <c r="H940">
        <v>2014.83</v>
      </c>
      <c r="I940">
        <v>2013</v>
      </c>
      <c r="J940">
        <v>2017</v>
      </c>
      <c r="K940" t="s">
        <v>2459</v>
      </c>
      <c r="L940" t="s">
        <v>2460</v>
      </c>
      <c r="M940" s="15"/>
      <c r="N940" s="7"/>
      <c r="P940" t="s">
        <v>4415</v>
      </c>
      <c r="Q940" s="5">
        <v>0.5</v>
      </c>
      <c r="R940" t="s">
        <v>5656</v>
      </c>
      <c r="S940" s="5">
        <v>0.16700000000000001</v>
      </c>
      <c r="T940" t="s">
        <v>173</v>
      </c>
      <c r="U940" s="5">
        <v>0.16700000000000001</v>
      </c>
      <c r="V940" t="s">
        <v>4410</v>
      </c>
      <c r="W940" s="5">
        <v>0.16700000000000001</v>
      </c>
      <c r="Y940" s="5">
        <v>0</v>
      </c>
      <c r="Z940" s="28">
        <v>5855</v>
      </c>
      <c r="AA940">
        <v>6</v>
      </c>
      <c r="AB940">
        <v>0.53600000000000003</v>
      </c>
      <c r="AC940">
        <v>0.879</v>
      </c>
      <c r="AD940">
        <v>0.77600000000000002</v>
      </c>
      <c r="AE940">
        <f>IF(AD940&gt;=0.9,1,0)</f>
        <v>0</v>
      </c>
      <c r="AF940">
        <f>IF(AND(AD940&gt;=0.4,AD940&lt;=0.6),1,0)</f>
        <v>0</v>
      </c>
      <c r="AG940">
        <f>IF(AND(AD940&gt;0.6,AD940&lt;0.9),1,0)</f>
        <v>1</v>
      </c>
      <c r="AH940">
        <f>1-AE940-AF940-AG940</f>
        <v>0</v>
      </c>
      <c r="AI940">
        <f>AE940*B940</f>
        <v>0</v>
      </c>
      <c r="AJ940">
        <f>AF940*B940</f>
        <v>0</v>
      </c>
      <c r="AK940">
        <f>AG940*B940</f>
        <v>6</v>
      </c>
      <c r="AL940">
        <f>AH940*B940</f>
        <v>0</v>
      </c>
      <c r="AM940" s="32">
        <v>1.7448333333333332</v>
      </c>
    </row>
    <row r="941" spans="1:39" x14ac:dyDescent="0.3">
      <c r="A941">
        <v>5888</v>
      </c>
      <c r="B941">
        <v>6</v>
      </c>
      <c r="C941" t="s">
        <v>14456</v>
      </c>
      <c r="D941" t="s">
        <v>14457</v>
      </c>
      <c r="E941">
        <v>28</v>
      </c>
      <c r="F941">
        <v>26</v>
      </c>
      <c r="G941">
        <v>30</v>
      </c>
      <c r="H941">
        <v>2013.5</v>
      </c>
      <c r="I941">
        <v>2013</v>
      </c>
      <c r="J941">
        <v>2014</v>
      </c>
      <c r="K941" t="s">
        <v>14458</v>
      </c>
      <c r="L941" t="s">
        <v>14459</v>
      </c>
      <c r="M941" s="15"/>
      <c r="N941" s="7"/>
      <c r="P941" t="s">
        <v>7169</v>
      </c>
      <c r="Q941" s="5">
        <v>0.16700000000000001</v>
      </c>
      <c r="R941" t="s">
        <v>6413</v>
      </c>
      <c r="S941" s="5">
        <v>0.16700000000000001</v>
      </c>
      <c r="T941" t="s">
        <v>6412</v>
      </c>
      <c r="U941" s="5">
        <v>0.16700000000000001</v>
      </c>
      <c r="V941" t="s">
        <v>6741</v>
      </c>
      <c r="W941" s="5">
        <v>0.16700000000000001</v>
      </c>
      <c r="X941" t="s">
        <v>3982</v>
      </c>
      <c r="Y941" s="5">
        <v>0.16700000000000001</v>
      </c>
      <c r="Z941" s="28">
        <v>5888</v>
      </c>
      <c r="AA941">
        <v>6</v>
      </c>
      <c r="AB941">
        <v>0.72399999999999998</v>
      </c>
      <c r="AC941">
        <v>0.77800000000000002</v>
      </c>
      <c r="AD941">
        <v>0.747</v>
      </c>
      <c r="AE941">
        <f>IF(AD941&gt;=0.9,1,0)</f>
        <v>0</v>
      </c>
      <c r="AF941">
        <f>IF(AND(AD941&gt;=0.4,AD941&lt;=0.6),1,0)</f>
        <v>0</v>
      </c>
      <c r="AG941">
        <f>IF(AND(AD941&gt;0.6,AD941&lt;0.9),1,0)</f>
        <v>1</v>
      </c>
      <c r="AH941">
        <f>1-AE941-AF941-AG941</f>
        <v>0</v>
      </c>
      <c r="AI941">
        <f>AE941*B941</f>
        <v>0</v>
      </c>
      <c r="AJ941">
        <f>AF941*B941</f>
        <v>0</v>
      </c>
      <c r="AK941">
        <f>AG941*B941</f>
        <v>6</v>
      </c>
      <c r="AL941">
        <f>AH941*B941</f>
        <v>0</v>
      </c>
      <c r="AM941" s="32">
        <v>1.7843333333333333</v>
      </c>
    </row>
    <row r="942" spans="1:39" x14ac:dyDescent="0.3">
      <c r="A942">
        <v>5896</v>
      </c>
      <c r="B942">
        <v>6</v>
      </c>
      <c r="C942" t="s">
        <v>7176</v>
      </c>
      <c r="D942" t="s">
        <v>14460</v>
      </c>
      <c r="E942">
        <v>25.17</v>
      </c>
      <c r="F942">
        <v>25</v>
      </c>
      <c r="G942">
        <v>26</v>
      </c>
      <c r="H942">
        <v>2013</v>
      </c>
      <c r="I942">
        <v>2013</v>
      </c>
      <c r="J942">
        <v>2013</v>
      </c>
      <c r="K942" t="s">
        <v>2479</v>
      </c>
      <c r="L942" t="s">
        <v>14461</v>
      </c>
      <c r="M942" s="15"/>
      <c r="N942" s="7"/>
      <c r="P942" t="s">
        <v>7175</v>
      </c>
      <c r="Q942" s="5">
        <v>0.66700000000000004</v>
      </c>
      <c r="R942" t="s">
        <v>7177</v>
      </c>
      <c r="S942" s="5">
        <v>0.33300000000000002</v>
      </c>
      <c r="U942" s="5">
        <v>0</v>
      </c>
      <c r="W942" s="5">
        <v>0</v>
      </c>
      <c r="Y942" s="5">
        <v>0</v>
      </c>
      <c r="Z942" s="28">
        <v>5896</v>
      </c>
      <c r="AA942">
        <v>6</v>
      </c>
      <c r="AB942">
        <v>0.91700000000000004</v>
      </c>
      <c r="AC942">
        <v>0.95799999999999996</v>
      </c>
      <c r="AD942">
        <v>0.94499999999999995</v>
      </c>
      <c r="AE942">
        <f>IF(AD942&gt;=0.9,1,0)</f>
        <v>1</v>
      </c>
      <c r="AF942">
        <f>IF(AND(AD942&gt;=0.4,AD942&lt;=0.6),1,0)</f>
        <v>0</v>
      </c>
      <c r="AG942">
        <f>IF(AND(AD942&gt;0.6,AD942&lt;0.9),1,0)</f>
        <v>0</v>
      </c>
      <c r="AH942">
        <f>1-AE942-AF942-AG942</f>
        <v>0</v>
      </c>
      <c r="AI942">
        <f>AE942*B942</f>
        <v>6</v>
      </c>
      <c r="AJ942">
        <f>AF942*B942</f>
        <v>0</v>
      </c>
      <c r="AK942">
        <f>AG942*B942</f>
        <v>0</v>
      </c>
      <c r="AL942">
        <f>AH942*B942</f>
        <v>0</v>
      </c>
      <c r="AM942" s="32">
        <v>1.8120000000000001</v>
      </c>
    </row>
    <row r="943" spans="1:39" x14ac:dyDescent="0.3">
      <c r="A943">
        <v>5917</v>
      </c>
      <c r="B943">
        <v>6</v>
      </c>
      <c r="C943" t="s">
        <v>7186</v>
      </c>
      <c r="D943" t="s">
        <v>14473</v>
      </c>
      <c r="E943">
        <v>50.83</v>
      </c>
      <c r="F943">
        <v>47</v>
      </c>
      <c r="G943">
        <v>54</v>
      </c>
      <c r="H943">
        <v>2015.17</v>
      </c>
      <c r="I943">
        <v>2013</v>
      </c>
      <c r="J943">
        <v>2017</v>
      </c>
      <c r="K943" t="s">
        <v>2485</v>
      </c>
      <c r="L943" t="s">
        <v>14474</v>
      </c>
      <c r="M943" s="15"/>
      <c r="N943" s="7"/>
      <c r="P943" t="s">
        <v>5147</v>
      </c>
      <c r="Q943" s="5">
        <v>0.33300000000000002</v>
      </c>
      <c r="R943" t="s">
        <v>3950</v>
      </c>
      <c r="S943" s="5">
        <v>0.16700000000000001</v>
      </c>
      <c r="T943" t="s">
        <v>4139</v>
      </c>
      <c r="U943" s="5">
        <v>0.16700000000000001</v>
      </c>
      <c r="V943" t="s">
        <v>4425</v>
      </c>
      <c r="W943" s="5">
        <v>0.16700000000000001</v>
      </c>
      <c r="X943" t="s">
        <v>3927</v>
      </c>
      <c r="Y943" s="5">
        <v>0.16700000000000001</v>
      </c>
      <c r="Z943" s="28">
        <v>5917</v>
      </c>
      <c r="AA943">
        <v>6</v>
      </c>
      <c r="AB943">
        <v>0.55300000000000005</v>
      </c>
      <c r="AC943">
        <v>0.79200000000000004</v>
      </c>
      <c r="AD943">
        <v>0.69699999999999995</v>
      </c>
      <c r="AE943">
        <f>IF(AD943&gt;=0.9,1,0)</f>
        <v>0</v>
      </c>
      <c r="AF943">
        <f>IF(AND(AD943&gt;=0.4,AD943&lt;=0.6),1,0)</f>
        <v>0</v>
      </c>
      <c r="AG943">
        <f>IF(AND(AD943&gt;0.6,AD943&lt;0.9),1,0)</f>
        <v>1</v>
      </c>
      <c r="AH943">
        <f>1-AE943-AF943-AG943</f>
        <v>0</v>
      </c>
      <c r="AI943">
        <f>AE943*B943</f>
        <v>0</v>
      </c>
      <c r="AJ943">
        <f>AF943*B943</f>
        <v>0</v>
      </c>
      <c r="AK943">
        <f>AG943*B943</f>
        <v>6</v>
      </c>
      <c r="AL943">
        <f>AH943*B943</f>
        <v>0</v>
      </c>
      <c r="AM943" s="32">
        <v>1.5366666666666668</v>
      </c>
    </row>
    <row r="944" spans="1:39" x14ac:dyDescent="0.3">
      <c r="A944">
        <v>6031</v>
      </c>
      <c r="B944">
        <v>6</v>
      </c>
      <c r="C944" t="s">
        <v>7269</v>
      </c>
      <c r="D944" t="s">
        <v>7270</v>
      </c>
      <c r="E944">
        <v>60.83</v>
      </c>
      <c r="F944">
        <v>53</v>
      </c>
      <c r="G944">
        <v>67</v>
      </c>
      <c r="H944">
        <v>2014.5</v>
      </c>
      <c r="I944">
        <v>2013</v>
      </c>
      <c r="J944">
        <v>2016</v>
      </c>
      <c r="K944" t="s">
        <v>2552</v>
      </c>
      <c r="L944" t="s">
        <v>2553</v>
      </c>
      <c r="M944" s="15"/>
      <c r="N944" s="7"/>
      <c r="P944" t="s">
        <v>90</v>
      </c>
      <c r="Q944" s="5">
        <v>0.33300000000000002</v>
      </c>
      <c r="R944" t="s">
        <v>132</v>
      </c>
      <c r="S944" s="5">
        <v>0.33300000000000002</v>
      </c>
      <c r="T944" t="s">
        <v>56</v>
      </c>
      <c r="U944" s="5">
        <v>0.16700000000000001</v>
      </c>
      <c r="V944" t="s">
        <v>4078</v>
      </c>
      <c r="W944" s="5">
        <v>0.16700000000000001</v>
      </c>
      <c r="Y944" s="5">
        <v>0</v>
      </c>
      <c r="Z944" s="28">
        <v>6031</v>
      </c>
      <c r="AA944">
        <v>6</v>
      </c>
      <c r="AB944">
        <v>0.76900000000000002</v>
      </c>
      <c r="AC944">
        <v>0.92700000000000005</v>
      </c>
      <c r="AD944">
        <v>0.85399999999999998</v>
      </c>
      <c r="AE944">
        <f>IF(AD944&gt;=0.9,1,0)</f>
        <v>0</v>
      </c>
      <c r="AF944">
        <f>IF(AND(AD944&gt;=0.4,AD944&lt;=0.6),1,0)</f>
        <v>0</v>
      </c>
      <c r="AG944">
        <f>IF(AND(AD944&gt;0.6,AD944&lt;0.9),1,0)</f>
        <v>1</v>
      </c>
      <c r="AH944">
        <f>1-AE944-AF944-AG944</f>
        <v>0</v>
      </c>
      <c r="AI944">
        <f>AE944*B944</f>
        <v>0</v>
      </c>
      <c r="AJ944">
        <f>AF944*B944</f>
        <v>0</v>
      </c>
      <c r="AK944">
        <f>AG944*B944</f>
        <v>6</v>
      </c>
      <c r="AL944">
        <f>AH944*B944</f>
        <v>0</v>
      </c>
      <c r="AM944" s="32">
        <v>1.7605000000000002</v>
      </c>
    </row>
    <row r="945" spans="1:39" x14ac:dyDescent="0.3">
      <c r="A945">
        <v>4676</v>
      </c>
      <c r="B945">
        <v>6</v>
      </c>
      <c r="C945" t="s">
        <v>6481</v>
      </c>
      <c r="D945" t="s">
        <v>6482</v>
      </c>
      <c r="E945">
        <v>39.5</v>
      </c>
      <c r="F945">
        <v>36</v>
      </c>
      <c r="G945">
        <v>42</v>
      </c>
      <c r="H945">
        <v>2012.83</v>
      </c>
      <c r="I945">
        <v>2012</v>
      </c>
      <c r="J945">
        <v>2014</v>
      </c>
      <c r="K945" t="s">
        <v>2034</v>
      </c>
      <c r="L945" t="s">
        <v>2035</v>
      </c>
      <c r="M945" s="15"/>
      <c r="N945" s="7"/>
      <c r="P945" t="s">
        <v>4200</v>
      </c>
      <c r="Q945" s="5">
        <v>0.33300000000000002</v>
      </c>
      <c r="R945" t="s">
        <v>13</v>
      </c>
      <c r="S945" s="5">
        <v>0.16700000000000001</v>
      </c>
      <c r="T945" t="s">
        <v>6483</v>
      </c>
      <c r="U945" s="5">
        <v>0.16700000000000001</v>
      </c>
      <c r="V945" t="s">
        <v>6484</v>
      </c>
      <c r="W945" s="5">
        <v>0.16700000000000001</v>
      </c>
      <c r="X945" t="s">
        <v>5443</v>
      </c>
      <c r="Y945" s="5">
        <v>0.16700000000000001</v>
      </c>
      <c r="Z945" s="28">
        <v>4676</v>
      </c>
      <c r="AA945">
        <v>6</v>
      </c>
      <c r="AB945">
        <v>0.45</v>
      </c>
      <c r="AC945">
        <v>0.629</v>
      </c>
      <c r="AD945">
        <v>0.52600000000000002</v>
      </c>
      <c r="AE945">
        <f>IF(AD945&gt;=0.9,1,0)</f>
        <v>0</v>
      </c>
      <c r="AF945">
        <f>IF(AND(AD945&gt;=0.4,AD945&lt;=0.6),1,0)</f>
        <v>1</v>
      </c>
      <c r="AG945">
        <f>IF(AND(AD945&gt;0.6,AD945&lt;0.9),1,0)</f>
        <v>0</v>
      </c>
      <c r="AH945">
        <f>1-AE945-AF945-AG945</f>
        <v>0</v>
      </c>
      <c r="AI945">
        <f>AE945*B945</f>
        <v>0</v>
      </c>
      <c r="AJ945">
        <f>AF945*B945</f>
        <v>6</v>
      </c>
      <c r="AK945">
        <f>AG945*B945</f>
        <v>0</v>
      </c>
      <c r="AL945">
        <f>AH945*B945</f>
        <v>0</v>
      </c>
      <c r="AM945" s="32">
        <v>1.9798333333333333</v>
      </c>
    </row>
    <row r="946" spans="1:39" x14ac:dyDescent="0.3">
      <c r="A946">
        <v>4742</v>
      </c>
      <c r="B946">
        <v>6</v>
      </c>
      <c r="C946" t="s">
        <v>6529</v>
      </c>
      <c r="D946" t="s">
        <v>13399</v>
      </c>
      <c r="E946">
        <v>25.17</v>
      </c>
      <c r="F946">
        <v>24</v>
      </c>
      <c r="G946">
        <v>26</v>
      </c>
      <c r="H946">
        <v>2015</v>
      </c>
      <c r="I946">
        <v>2012</v>
      </c>
      <c r="J946">
        <v>2017</v>
      </c>
      <c r="K946" t="s">
        <v>2066</v>
      </c>
      <c r="L946" t="s">
        <v>13400</v>
      </c>
      <c r="M946" s="15"/>
      <c r="N946" s="7"/>
      <c r="P946" t="s">
        <v>4209</v>
      </c>
      <c r="Q946" s="5">
        <v>0.33300000000000002</v>
      </c>
      <c r="R946" t="s">
        <v>4207</v>
      </c>
      <c r="S946" s="5">
        <v>0.33300000000000002</v>
      </c>
      <c r="T946" t="s">
        <v>4744</v>
      </c>
      <c r="U946" s="5">
        <v>0.16700000000000001</v>
      </c>
      <c r="V946" t="s">
        <v>6530</v>
      </c>
      <c r="W946" s="5">
        <v>0.16700000000000001</v>
      </c>
      <c r="Y946" s="5">
        <v>0</v>
      </c>
      <c r="Z946" s="28">
        <v>4742</v>
      </c>
      <c r="AA946">
        <v>6</v>
      </c>
      <c r="AB946">
        <v>0.17399999999999999</v>
      </c>
      <c r="AC946">
        <v>0.84</v>
      </c>
      <c r="AD946">
        <v>0.60099999999999998</v>
      </c>
      <c r="AE946">
        <f>IF(AD946&gt;=0.9,1,0)</f>
        <v>0</v>
      </c>
      <c r="AF946">
        <f>IF(AND(AD946&gt;=0.4,AD946&lt;=0.6),1,0)</f>
        <v>0</v>
      </c>
      <c r="AG946">
        <f>IF(AND(AD946&gt;0.6,AD946&lt;0.9),1,0)</f>
        <v>1</v>
      </c>
      <c r="AH946">
        <f>1-AE946-AF946-AG946</f>
        <v>0</v>
      </c>
      <c r="AI946">
        <f>AE946*B946</f>
        <v>0</v>
      </c>
      <c r="AJ946">
        <f>AF946*B946</f>
        <v>0</v>
      </c>
      <c r="AK946">
        <f>AG946*B946</f>
        <v>6</v>
      </c>
      <c r="AL946">
        <f>AH946*B946</f>
        <v>0</v>
      </c>
      <c r="AM946" s="32">
        <v>1.4188333333333334</v>
      </c>
    </row>
    <row r="947" spans="1:39" x14ac:dyDescent="0.3">
      <c r="A947">
        <v>4905</v>
      </c>
      <c r="B947">
        <v>6</v>
      </c>
      <c r="C947" t="s">
        <v>6621</v>
      </c>
      <c r="D947" t="s">
        <v>6622</v>
      </c>
      <c r="E947">
        <v>36.33</v>
      </c>
      <c r="F947">
        <v>31</v>
      </c>
      <c r="G947">
        <v>45</v>
      </c>
      <c r="H947">
        <v>2013.67</v>
      </c>
      <c r="I947">
        <v>2012</v>
      </c>
      <c r="J947">
        <v>2016</v>
      </c>
      <c r="K947" t="s">
        <v>2125</v>
      </c>
      <c r="L947" t="s">
        <v>2126</v>
      </c>
      <c r="M947" s="15"/>
      <c r="N947" s="7"/>
      <c r="P947" t="s">
        <v>73</v>
      </c>
      <c r="Q947" s="5">
        <v>0.5</v>
      </c>
      <c r="R947" t="s">
        <v>74</v>
      </c>
      <c r="S947" s="5">
        <v>0.33300000000000002</v>
      </c>
      <c r="T947" t="s">
        <v>99</v>
      </c>
      <c r="U947" s="5">
        <v>0.16700000000000001</v>
      </c>
      <c r="W947" s="5">
        <v>0</v>
      </c>
      <c r="Y947" s="5">
        <v>0</v>
      </c>
      <c r="Z947" s="28">
        <v>4905</v>
      </c>
      <c r="AA947">
        <v>6</v>
      </c>
      <c r="AB947">
        <v>0.57599999999999996</v>
      </c>
      <c r="AC947">
        <v>0.79500000000000004</v>
      </c>
      <c r="AD947">
        <v>0.67200000000000004</v>
      </c>
      <c r="AE947">
        <f>IF(AD947&gt;=0.9,1,0)</f>
        <v>0</v>
      </c>
      <c r="AF947">
        <f>IF(AND(AD947&gt;=0.4,AD947&lt;=0.6),1,0)</f>
        <v>0</v>
      </c>
      <c r="AG947">
        <f>IF(AND(AD947&gt;0.6,AD947&lt;0.9),1,0)</f>
        <v>1</v>
      </c>
      <c r="AH947">
        <f>1-AE947-AF947-AG947</f>
        <v>0</v>
      </c>
      <c r="AI947">
        <f>AE947*B947</f>
        <v>0</v>
      </c>
      <c r="AJ947">
        <f>AF947*B947</f>
        <v>0</v>
      </c>
      <c r="AK947">
        <f>AG947*B947</f>
        <v>6</v>
      </c>
      <c r="AL947">
        <f>AH947*B947</f>
        <v>0</v>
      </c>
      <c r="AM947" s="32">
        <v>2.2213333333333334</v>
      </c>
    </row>
    <row r="948" spans="1:39" x14ac:dyDescent="0.3">
      <c r="A948">
        <v>4925</v>
      </c>
      <c r="B948">
        <v>6</v>
      </c>
      <c r="C948" t="s">
        <v>13542</v>
      </c>
      <c r="D948" t="s">
        <v>13543</v>
      </c>
      <c r="E948">
        <v>49.83</v>
      </c>
      <c r="F948">
        <v>45</v>
      </c>
      <c r="G948">
        <v>62</v>
      </c>
      <c r="H948">
        <v>2012.67</v>
      </c>
      <c r="I948">
        <v>2012</v>
      </c>
      <c r="J948">
        <v>2013</v>
      </c>
      <c r="K948" t="s">
        <v>13544</v>
      </c>
      <c r="L948" t="s">
        <v>13545</v>
      </c>
      <c r="M948" s="15"/>
      <c r="N948" s="7"/>
      <c r="P948" t="s">
        <v>73</v>
      </c>
      <c r="Q948" s="5">
        <v>1</v>
      </c>
      <c r="S948" s="5">
        <v>0</v>
      </c>
      <c r="U948" s="5">
        <v>0</v>
      </c>
      <c r="W948" s="5">
        <v>0</v>
      </c>
      <c r="Y948" s="5">
        <v>0</v>
      </c>
      <c r="Z948" s="28">
        <v>4925</v>
      </c>
      <c r="AA948">
        <v>6</v>
      </c>
      <c r="AB948">
        <v>0.75</v>
      </c>
      <c r="AC948">
        <v>0.96699999999999997</v>
      </c>
      <c r="AD948">
        <v>0.872</v>
      </c>
      <c r="AE948">
        <f>IF(AD948&gt;=0.9,1,0)</f>
        <v>0</v>
      </c>
      <c r="AF948">
        <f>IF(AND(AD948&gt;=0.4,AD948&lt;=0.6),1,0)</f>
        <v>0</v>
      </c>
      <c r="AG948">
        <f>IF(AND(AD948&gt;0.6,AD948&lt;0.9),1,0)</f>
        <v>1</v>
      </c>
      <c r="AH948">
        <f>1-AE948-AF948-AG948</f>
        <v>0</v>
      </c>
      <c r="AI948">
        <f>AE948*B948</f>
        <v>0</v>
      </c>
      <c r="AJ948">
        <f>AF948*B948</f>
        <v>0</v>
      </c>
      <c r="AK948">
        <f>AG948*B948</f>
        <v>6</v>
      </c>
      <c r="AL948">
        <f>AH948*B948</f>
        <v>0</v>
      </c>
      <c r="AM948" s="32">
        <v>2.4346666666666668</v>
      </c>
    </row>
    <row r="949" spans="1:39" x14ac:dyDescent="0.3">
      <c r="A949">
        <v>4956</v>
      </c>
      <c r="B949">
        <v>6</v>
      </c>
      <c r="C949" t="s">
        <v>13580</v>
      </c>
      <c r="D949" t="s">
        <v>13581</v>
      </c>
      <c r="E949">
        <v>48.5</v>
      </c>
      <c r="F949">
        <v>46</v>
      </c>
      <c r="G949">
        <v>50</v>
      </c>
      <c r="H949">
        <v>2012.67</v>
      </c>
      <c r="I949">
        <v>2012</v>
      </c>
      <c r="J949">
        <v>2013</v>
      </c>
      <c r="K949" t="s">
        <v>13582</v>
      </c>
      <c r="L949" t="s">
        <v>13583</v>
      </c>
      <c r="M949" s="15"/>
      <c r="N949" s="7"/>
      <c r="P949" t="s">
        <v>195</v>
      </c>
      <c r="Q949" s="5">
        <v>1</v>
      </c>
      <c r="S949" s="5">
        <v>0</v>
      </c>
      <c r="U949" s="5">
        <v>0</v>
      </c>
      <c r="W949" s="5">
        <v>0</v>
      </c>
      <c r="Y949" s="5">
        <v>0</v>
      </c>
      <c r="Z949" s="28">
        <v>4956</v>
      </c>
      <c r="AA949">
        <v>6</v>
      </c>
      <c r="AB949">
        <v>0.93799999999999994</v>
      </c>
      <c r="AC949">
        <v>0.95799999999999996</v>
      </c>
      <c r="AD949">
        <v>0.95399999999999996</v>
      </c>
      <c r="AE949">
        <f>IF(AD949&gt;=0.9,1,0)</f>
        <v>1</v>
      </c>
      <c r="AF949">
        <f>IF(AND(AD949&gt;=0.4,AD949&lt;=0.6),1,0)</f>
        <v>0</v>
      </c>
      <c r="AG949">
        <f>IF(AND(AD949&gt;0.6,AD949&lt;0.9),1,0)</f>
        <v>0</v>
      </c>
      <c r="AH949">
        <f>1-AE949-AF949-AG949</f>
        <v>0</v>
      </c>
      <c r="AI949">
        <f>AE949*B949</f>
        <v>6</v>
      </c>
      <c r="AJ949">
        <f>AF949*B949</f>
        <v>0</v>
      </c>
      <c r="AK949">
        <f>AG949*B949</f>
        <v>0</v>
      </c>
      <c r="AL949">
        <f>AH949*B949</f>
        <v>0</v>
      </c>
      <c r="AM949" s="32">
        <v>1.9963333333333333</v>
      </c>
    </row>
    <row r="950" spans="1:39" x14ac:dyDescent="0.3">
      <c r="A950">
        <v>4992</v>
      </c>
      <c r="B950">
        <v>6</v>
      </c>
      <c r="C950" t="s">
        <v>6665</v>
      </c>
      <c r="D950" t="s">
        <v>13622</v>
      </c>
      <c r="E950">
        <v>94.5</v>
      </c>
      <c r="F950">
        <v>92</v>
      </c>
      <c r="G950">
        <v>100</v>
      </c>
      <c r="H950">
        <v>2013.33</v>
      </c>
      <c r="I950">
        <v>2012</v>
      </c>
      <c r="J950">
        <v>2014</v>
      </c>
      <c r="K950" t="s">
        <v>2159</v>
      </c>
      <c r="L950" t="s">
        <v>13623</v>
      </c>
      <c r="M950" s="15"/>
      <c r="N950" s="7"/>
      <c r="P950" t="s">
        <v>5085</v>
      </c>
      <c r="Q950" s="5">
        <v>0.83299999999999996</v>
      </c>
      <c r="R950" t="s">
        <v>103</v>
      </c>
      <c r="S950" s="5">
        <v>0.16700000000000001</v>
      </c>
      <c r="U950" s="5">
        <v>0</v>
      </c>
      <c r="W950" s="5">
        <v>0</v>
      </c>
      <c r="Y950" s="5">
        <v>0</v>
      </c>
      <c r="Z950" s="28">
        <v>4992</v>
      </c>
      <c r="AA950">
        <v>6</v>
      </c>
      <c r="AB950">
        <v>0.76900000000000002</v>
      </c>
      <c r="AC950">
        <v>0.84899999999999998</v>
      </c>
      <c r="AD950">
        <v>0.80900000000000005</v>
      </c>
      <c r="AE950">
        <f>IF(AD950&gt;=0.9,1,0)</f>
        <v>0</v>
      </c>
      <c r="AF950">
        <f>IF(AND(AD950&gt;=0.4,AD950&lt;=0.6),1,0)</f>
        <v>0</v>
      </c>
      <c r="AG950">
        <f>IF(AND(AD950&gt;0.6,AD950&lt;0.9),1,0)</f>
        <v>1</v>
      </c>
      <c r="AH950">
        <f>1-AE950-AF950-AG950</f>
        <v>0</v>
      </c>
      <c r="AI950">
        <f>AE950*B950</f>
        <v>0</v>
      </c>
      <c r="AJ950">
        <f>AF950*B950</f>
        <v>0</v>
      </c>
      <c r="AK950">
        <f>AG950*B950</f>
        <v>6</v>
      </c>
      <c r="AL950">
        <f>AH950*B950</f>
        <v>0</v>
      </c>
      <c r="AM950" s="32">
        <v>1.6496666666666666</v>
      </c>
    </row>
    <row r="951" spans="1:39" x14ac:dyDescent="0.3">
      <c r="A951">
        <v>5011</v>
      </c>
      <c r="B951">
        <v>6</v>
      </c>
      <c r="C951" t="s">
        <v>6679</v>
      </c>
      <c r="D951" t="s">
        <v>6680</v>
      </c>
      <c r="E951">
        <v>35.33</v>
      </c>
      <c r="F951">
        <v>33</v>
      </c>
      <c r="G951">
        <v>38</v>
      </c>
      <c r="H951">
        <v>2014.33</v>
      </c>
      <c r="I951">
        <v>2012</v>
      </c>
      <c r="J951">
        <v>2017</v>
      </c>
      <c r="K951" t="s">
        <v>2168</v>
      </c>
      <c r="L951" t="s">
        <v>2169</v>
      </c>
      <c r="M951" s="15"/>
      <c r="N951" s="7"/>
      <c r="P951" t="s">
        <v>4384</v>
      </c>
      <c r="Q951" s="5">
        <v>0.33300000000000002</v>
      </c>
      <c r="R951" t="s">
        <v>5012</v>
      </c>
      <c r="S951" s="5">
        <v>0.33300000000000002</v>
      </c>
      <c r="T951" t="s">
        <v>27</v>
      </c>
      <c r="U951" s="5">
        <v>0.16700000000000001</v>
      </c>
      <c r="V951" t="s">
        <v>4114</v>
      </c>
      <c r="W951" s="5">
        <v>0.16700000000000001</v>
      </c>
      <c r="Y951" s="5">
        <v>0</v>
      </c>
      <c r="Z951" s="28">
        <v>5011</v>
      </c>
      <c r="AA951">
        <v>6</v>
      </c>
      <c r="AB951">
        <v>0.75700000000000001</v>
      </c>
      <c r="AC951">
        <v>0.84399999999999997</v>
      </c>
      <c r="AD951">
        <v>0.79700000000000004</v>
      </c>
      <c r="AE951">
        <f>IF(AD951&gt;=0.9,1,0)</f>
        <v>0</v>
      </c>
      <c r="AF951">
        <f>IF(AND(AD951&gt;=0.4,AD951&lt;=0.6),1,0)</f>
        <v>0</v>
      </c>
      <c r="AG951">
        <f>IF(AND(AD951&gt;0.6,AD951&lt;0.9),1,0)</f>
        <v>1</v>
      </c>
      <c r="AH951">
        <f>1-AE951-AF951-AG951</f>
        <v>0</v>
      </c>
      <c r="AI951">
        <f>AE951*B951</f>
        <v>0</v>
      </c>
      <c r="AJ951">
        <f>AF951*B951</f>
        <v>0</v>
      </c>
      <c r="AK951">
        <f>AG951*B951</f>
        <v>6</v>
      </c>
      <c r="AL951">
        <f>AH951*B951</f>
        <v>0</v>
      </c>
      <c r="AM951" s="32">
        <v>1.6318333333333335</v>
      </c>
    </row>
    <row r="952" spans="1:39" x14ac:dyDescent="0.3">
      <c r="A952">
        <v>5016</v>
      </c>
      <c r="B952">
        <v>6</v>
      </c>
      <c r="C952" t="s">
        <v>13640</v>
      </c>
      <c r="D952" t="s">
        <v>13641</v>
      </c>
      <c r="E952">
        <v>33.67</v>
      </c>
      <c r="F952">
        <v>33</v>
      </c>
      <c r="G952">
        <v>35</v>
      </c>
      <c r="H952">
        <v>2012</v>
      </c>
      <c r="I952">
        <v>2012</v>
      </c>
      <c r="J952">
        <v>2012</v>
      </c>
      <c r="K952" t="s">
        <v>13642</v>
      </c>
      <c r="L952" t="s">
        <v>13643</v>
      </c>
      <c r="M952" s="15"/>
      <c r="N952" s="7"/>
      <c r="P952" t="s">
        <v>4111</v>
      </c>
      <c r="Q952" s="5">
        <v>1</v>
      </c>
      <c r="S952" s="5">
        <v>0</v>
      </c>
      <c r="U952" s="5">
        <v>0</v>
      </c>
      <c r="W952" s="5">
        <v>0</v>
      </c>
      <c r="Y952" s="5">
        <v>0</v>
      </c>
      <c r="Z952" s="28">
        <v>5016</v>
      </c>
      <c r="AA952">
        <v>6</v>
      </c>
      <c r="AB952">
        <v>0.81299999999999994</v>
      </c>
      <c r="AC952">
        <v>0.90600000000000003</v>
      </c>
      <c r="AD952">
        <v>0.86699999999999999</v>
      </c>
      <c r="AE952">
        <f>IF(AD952&gt;=0.9,1,0)</f>
        <v>0</v>
      </c>
      <c r="AF952">
        <f>IF(AND(AD952&gt;=0.4,AD952&lt;=0.6),1,0)</f>
        <v>0</v>
      </c>
      <c r="AG952">
        <f>IF(AND(AD952&gt;0.6,AD952&lt;0.9),1,0)</f>
        <v>1</v>
      </c>
      <c r="AH952">
        <f>1-AE952-AF952-AG952</f>
        <v>0</v>
      </c>
      <c r="AI952">
        <f>AE952*B952</f>
        <v>0</v>
      </c>
      <c r="AJ952">
        <f>AF952*B952</f>
        <v>0</v>
      </c>
      <c r="AK952">
        <f>AG952*B952</f>
        <v>6</v>
      </c>
      <c r="AL952">
        <f>AH952*B952</f>
        <v>0</v>
      </c>
      <c r="AM952" s="32">
        <v>1.3719999999999999</v>
      </c>
    </row>
    <row r="953" spans="1:39" x14ac:dyDescent="0.3">
      <c r="A953">
        <v>5025</v>
      </c>
      <c r="B953">
        <v>6</v>
      </c>
      <c r="C953" t="s">
        <v>6685</v>
      </c>
      <c r="D953" t="s">
        <v>6686</v>
      </c>
      <c r="E953">
        <v>51.17</v>
      </c>
      <c r="F953">
        <v>48</v>
      </c>
      <c r="G953">
        <v>55</v>
      </c>
      <c r="H953">
        <v>2014.33</v>
      </c>
      <c r="I953">
        <v>2012</v>
      </c>
      <c r="J953">
        <v>2018</v>
      </c>
      <c r="K953" t="s">
        <v>2174</v>
      </c>
      <c r="L953" t="s">
        <v>2175</v>
      </c>
      <c r="M953" s="15"/>
      <c r="N953" s="7"/>
      <c r="P953" t="s">
        <v>6687</v>
      </c>
      <c r="Q953" s="5">
        <v>0.5</v>
      </c>
      <c r="R953" t="s">
        <v>5411</v>
      </c>
      <c r="S953" s="5">
        <v>0.16700000000000001</v>
      </c>
      <c r="T953" t="s">
        <v>5252</v>
      </c>
      <c r="U953" s="5">
        <v>0.16700000000000001</v>
      </c>
      <c r="V953" t="s">
        <v>5834</v>
      </c>
      <c r="W953" s="5">
        <v>0.16700000000000001</v>
      </c>
      <c r="Y953" s="5">
        <v>0</v>
      </c>
      <c r="Z953" s="28">
        <v>5025</v>
      </c>
      <c r="AA953">
        <v>6</v>
      </c>
      <c r="AB953">
        <v>0.43099999999999999</v>
      </c>
      <c r="AC953">
        <v>0.49</v>
      </c>
      <c r="AD953">
        <v>0.46800000000000003</v>
      </c>
      <c r="AE953">
        <f>IF(AD953&gt;=0.9,1,0)</f>
        <v>0</v>
      </c>
      <c r="AF953">
        <f>IF(AND(AD953&gt;=0.4,AD953&lt;=0.6),1,0)</f>
        <v>1</v>
      </c>
      <c r="AG953">
        <f>IF(AND(AD953&gt;0.6,AD953&lt;0.9),1,0)</f>
        <v>0</v>
      </c>
      <c r="AH953">
        <f>1-AE953-AF953-AG953</f>
        <v>0</v>
      </c>
      <c r="AI953">
        <f>AE953*B953</f>
        <v>0</v>
      </c>
      <c r="AJ953">
        <f>AF953*B953</f>
        <v>6</v>
      </c>
      <c r="AK953">
        <f>AG953*B953</f>
        <v>0</v>
      </c>
      <c r="AL953">
        <f>AH953*B953</f>
        <v>0</v>
      </c>
      <c r="AM953" s="32">
        <v>1.2086666666666666</v>
      </c>
    </row>
    <row r="954" spans="1:39" x14ac:dyDescent="0.3">
      <c r="A954">
        <v>5064</v>
      </c>
      <c r="B954">
        <v>6</v>
      </c>
      <c r="C954" t="s">
        <v>13685</v>
      </c>
      <c r="D954" t="s">
        <v>13686</v>
      </c>
      <c r="E954">
        <v>22.33</v>
      </c>
      <c r="F954">
        <v>20</v>
      </c>
      <c r="G954">
        <v>25</v>
      </c>
      <c r="H954">
        <v>2014.33</v>
      </c>
      <c r="I954">
        <v>2012</v>
      </c>
      <c r="J954">
        <v>2016</v>
      </c>
      <c r="K954" t="s">
        <v>13687</v>
      </c>
      <c r="L954" t="s">
        <v>13688</v>
      </c>
      <c r="M954" s="15"/>
      <c r="N954" s="7"/>
      <c r="P954" t="s">
        <v>7538</v>
      </c>
      <c r="Q954" s="5">
        <v>0.16700000000000001</v>
      </c>
      <c r="R954" t="s">
        <v>5887</v>
      </c>
      <c r="S954" s="5">
        <v>0.16700000000000001</v>
      </c>
      <c r="T954" t="s">
        <v>13689</v>
      </c>
      <c r="U954" s="5">
        <v>0.16700000000000001</v>
      </c>
      <c r="V954" t="s">
        <v>6712</v>
      </c>
      <c r="W954" s="5">
        <v>0.16700000000000001</v>
      </c>
      <c r="X954" t="s">
        <v>5193</v>
      </c>
      <c r="Y954" s="5">
        <v>0.16700000000000001</v>
      </c>
      <c r="Z954" s="28">
        <v>5064</v>
      </c>
      <c r="AA954">
        <v>6</v>
      </c>
      <c r="AB954">
        <v>0.5</v>
      </c>
      <c r="AC954">
        <v>0.7</v>
      </c>
      <c r="AD954">
        <v>0.629</v>
      </c>
      <c r="AE954">
        <f>IF(AD954&gt;=0.9,1,0)</f>
        <v>0</v>
      </c>
      <c r="AF954">
        <f>IF(AND(AD954&gt;=0.4,AD954&lt;=0.6),1,0)</f>
        <v>0</v>
      </c>
      <c r="AG954">
        <f>IF(AND(AD954&gt;0.6,AD954&lt;0.9),1,0)</f>
        <v>1</v>
      </c>
      <c r="AH954">
        <f>1-AE954-AF954-AG954</f>
        <v>0</v>
      </c>
      <c r="AI954">
        <f>AE954*B954</f>
        <v>0</v>
      </c>
      <c r="AJ954">
        <f>AF954*B954</f>
        <v>0</v>
      </c>
      <c r="AK954">
        <f>AG954*B954</f>
        <v>6</v>
      </c>
      <c r="AL954">
        <f>AH954*B954</f>
        <v>0</v>
      </c>
      <c r="AM954" s="32">
        <v>1.6745000000000001</v>
      </c>
    </row>
    <row r="955" spans="1:39" x14ac:dyDescent="0.3">
      <c r="A955">
        <v>5083</v>
      </c>
      <c r="B955">
        <v>6</v>
      </c>
      <c r="C955" t="s">
        <v>13715</v>
      </c>
      <c r="D955" t="s">
        <v>7596</v>
      </c>
      <c r="E955">
        <v>28.33</v>
      </c>
      <c r="F955">
        <v>23</v>
      </c>
      <c r="G955">
        <v>37</v>
      </c>
      <c r="H955">
        <v>2014.17</v>
      </c>
      <c r="I955">
        <v>2012</v>
      </c>
      <c r="J955">
        <v>2015</v>
      </c>
      <c r="K955" t="s">
        <v>13716</v>
      </c>
      <c r="L955" t="s">
        <v>2783</v>
      </c>
      <c r="M955" s="15"/>
      <c r="N955" s="7"/>
      <c r="P955" t="s">
        <v>7599</v>
      </c>
      <c r="Q955" s="5">
        <v>0.33300000000000002</v>
      </c>
      <c r="R955" t="s">
        <v>6726</v>
      </c>
      <c r="S955" s="5">
        <v>0.33300000000000002</v>
      </c>
      <c r="T955" t="s">
        <v>7598</v>
      </c>
      <c r="U955" s="5">
        <v>0.16700000000000001</v>
      </c>
      <c r="V955" t="s">
        <v>7597</v>
      </c>
      <c r="W955" s="5">
        <v>0.16700000000000001</v>
      </c>
      <c r="Y955" s="5">
        <v>0</v>
      </c>
      <c r="Z955" s="28">
        <v>5083</v>
      </c>
      <c r="AA955">
        <v>6</v>
      </c>
      <c r="AB955">
        <v>0.5</v>
      </c>
      <c r="AC955">
        <v>0.83299999999999996</v>
      </c>
      <c r="AD955">
        <v>0.71099999999999997</v>
      </c>
      <c r="AE955">
        <f>IF(AD955&gt;=0.9,1,0)</f>
        <v>0</v>
      </c>
      <c r="AF955">
        <f>IF(AND(AD955&gt;=0.4,AD955&lt;=0.6),1,0)</f>
        <v>0</v>
      </c>
      <c r="AG955">
        <f>IF(AND(AD955&gt;0.6,AD955&lt;0.9),1,0)</f>
        <v>1</v>
      </c>
      <c r="AH955">
        <f>1-AE955-AF955-AG955</f>
        <v>0</v>
      </c>
      <c r="AI955">
        <f>AE955*B955</f>
        <v>0</v>
      </c>
      <c r="AJ955">
        <f>AF955*B955</f>
        <v>0</v>
      </c>
      <c r="AK955">
        <f>AG955*B955</f>
        <v>6</v>
      </c>
      <c r="AL955">
        <f>AH955*B955</f>
        <v>0</v>
      </c>
      <c r="AM955" s="32">
        <v>1.8070000000000002</v>
      </c>
    </row>
    <row r="956" spans="1:39" x14ac:dyDescent="0.3">
      <c r="A956">
        <v>5161</v>
      </c>
      <c r="B956">
        <v>6</v>
      </c>
      <c r="C956" t="s">
        <v>13772</v>
      </c>
      <c r="D956" t="s">
        <v>13773</v>
      </c>
      <c r="E956">
        <v>22.83</v>
      </c>
      <c r="F956">
        <v>20</v>
      </c>
      <c r="G956">
        <v>26</v>
      </c>
      <c r="H956">
        <v>2013.83</v>
      </c>
      <c r="I956">
        <v>2012</v>
      </c>
      <c r="J956">
        <v>2015</v>
      </c>
      <c r="K956" t="s">
        <v>13774</v>
      </c>
      <c r="L956" t="s">
        <v>13775</v>
      </c>
      <c r="M956" s="15"/>
      <c r="N956" s="7"/>
      <c r="P956" t="s">
        <v>4383</v>
      </c>
      <c r="Q956" s="5">
        <v>0.33300000000000002</v>
      </c>
      <c r="R956" t="s">
        <v>3999</v>
      </c>
      <c r="S956" s="5">
        <v>0.16700000000000001</v>
      </c>
      <c r="T956" t="s">
        <v>4131</v>
      </c>
      <c r="U956" s="5">
        <v>0.16700000000000001</v>
      </c>
      <c r="V956" t="s">
        <v>4706</v>
      </c>
      <c r="W956" s="5">
        <v>0.16700000000000001</v>
      </c>
      <c r="X956" t="s">
        <v>7103</v>
      </c>
      <c r="Y956" s="5">
        <v>0.16700000000000001</v>
      </c>
      <c r="Z956" s="28">
        <v>5161</v>
      </c>
      <c r="AA956">
        <v>6</v>
      </c>
      <c r="AB956">
        <v>0.5</v>
      </c>
      <c r="AC956">
        <v>0.89500000000000002</v>
      </c>
      <c r="AD956">
        <v>0.65500000000000003</v>
      </c>
      <c r="AE956">
        <f>IF(AD956&gt;=0.9,1,0)</f>
        <v>0</v>
      </c>
      <c r="AF956">
        <f>IF(AND(AD956&gt;=0.4,AD956&lt;=0.6),1,0)</f>
        <v>0</v>
      </c>
      <c r="AG956">
        <f>IF(AND(AD956&gt;0.6,AD956&lt;0.9),1,0)</f>
        <v>1</v>
      </c>
      <c r="AH956">
        <f>1-AE956-AF956-AG956</f>
        <v>0</v>
      </c>
      <c r="AI956">
        <f>AE956*B956</f>
        <v>0</v>
      </c>
      <c r="AJ956">
        <f>AF956*B956</f>
        <v>0</v>
      </c>
      <c r="AK956">
        <f>AG956*B956</f>
        <v>6</v>
      </c>
      <c r="AL956">
        <f>AH956*B956</f>
        <v>0</v>
      </c>
      <c r="AM956" s="32">
        <v>1.9803333333333333</v>
      </c>
    </row>
    <row r="957" spans="1:39" x14ac:dyDescent="0.3">
      <c r="A957">
        <v>5170</v>
      </c>
      <c r="B957">
        <v>6</v>
      </c>
      <c r="C957" t="s">
        <v>13782</v>
      </c>
      <c r="D957" t="s">
        <v>13783</v>
      </c>
      <c r="E957">
        <v>24.83</v>
      </c>
      <c r="F957">
        <v>24</v>
      </c>
      <c r="G957">
        <v>25</v>
      </c>
      <c r="H957">
        <v>2012</v>
      </c>
      <c r="I957">
        <v>2012</v>
      </c>
      <c r="J957">
        <v>2012</v>
      </c>
      <c r="K957" t="s">
        <v>13784</v>
      </c>
      <c r="L957" t="s">
        <v>13785</v>
      </c>
      <c r="M957" s="15"/>
      <c r="N957" s="7"/>
      <c r="P957" t="s">
        <v>4586</v>
      </c>
      <c r="Q957" s="5">
        <v>1</v>
      </c>
      <c r="S957" s="5">
        <v>0</v>
      </c>
      <c r="U957" s="5">
        <v>0</v>
      </c>
      <c r="W957" s="5">
        <v>0</v>
      </c>
      <c r="Y957" s="5">
        <v>0</v>
      </c>
      <c r="Z957" s="28">
        <v>5170</v>
      </c>
      <c r="AA957">
        <v>6</v>
      </c>
      <c r="AB957">
        <v>0.87</v>
      </c>
      <c r="AC957">
        <v>0.91700000000000004</v>
      </c>
      <c r="AD957">
        <v>0.88100000000000001</v>
      </c>
      <c r="AE957">
        <f>IF(AD957&gt;=0.9,1,0)</f>
        <v>0</v>
      </c>
      <c r="AF957">
        <f>IF(AND(AD957&gt;=0.4,AD957&lt;=0.6),1,0)</f>
        <v>0</v>
      </c>
      <c r="AG957">
        <f>IF(AND(AD957&gt;0.6,AD957&lt;0.9),1,0)</f>
        <v>1</v>
      </c>
      <c r="AH957">
        <f>1-AE957-AF957-AG957</f>
        <v>0</v>
      </c>
      <c r="AI957">
        <f>AE957*B957</f>
        <v>0</v>
      </c>
      <c r="AJ957">
        <f>AF957*B957</f>
        <v>0</v>
      </c>
      <c r="AK957">
        <f>AG957*B957</f>
        <v>6</v>
      </c>
      <c r="AL957">
        <f>AH957*B957</f>
        <v>0</v>
      </c>
      <c r="AM957" s="32">
        <v>2.2949999999999999</v>
      </c>
    </row>
    <row r="958" spans="1:39" x14ac:dyDescent="0.3">
      <c r="A958">
        <v>5182</v>
      </c>
      <c r="B958">
        <v>6</v>
      </c>
      <c r="C958" t="s">
        <v>6775</v>
      </c>
      <c r="D958" t="s">
        <v>6776</v>
      </c>
      <c r="E958">
        <v>24.67</v>
      </c>
      <c r="F958">
        <v>20</v>
      </c>
      <c r="G958">
        <v>29</v>
      </c>
      <c r="H958">
        <v>2013.33</v>
      </c>
      <c r="I958">
        <v>2012</v>
      </c>
      <c r="J958">
        <v>2015</v>
      </c>
      <c r="K958" t="s">
        <v>2220</v>
      </c>
      <c r="L958" t="s">
        <v>2221</v>
      </c>
      <c r="M958" s="15"/>
      <c r="N958" s="7"/>
      <c r="P958" t="s">
        <v>173</v>
      </c>
      <c r="Q958" s="5">
        <v>0.5</v>
      </c>
      <c r="R958" t="s">
        <v>4410</v>
      </c>
      <c r="S958" s="5">
        <v>0.16700000000000001</v>
      </c>
      <c r="T958" t="s">
        <v>169</v>
      </c>
      <c r="U958" s="5">
        <v>0.16700000000000001</v>
      </c>
      <c r="V958" t="s">
        <v>4415</v>
      </c>
      <c r="W958" s="5">
        <v>0.16700000000000001</v>
      </c>
      <c r="Y958" s="5">
        <v>0</v>
      </c>
      <c r="Z958" s="28">
        <v>5182</v>
      </c>
      <c r="AA958">
        <v>6</v>
      </c>
      <c r="AB958">
        <v>0.42299999999999999</v>
      </c>
      <c r="AC958">
        <v>0.82099999999999995</v>
      </c>
      <c r="AD958">
        <v>0.55100000000000005</v>
      </c>
      <c r="AE958">
        <f>IF(AD958&gt;=0.9,1,0)</f>
        <v>0</v>
      </c>
      <c r="AF958">
        <f>IF(AND(AD958&gt;=0.4,AD958&lt;=0.6),1,0)</f>
        <v>1</v>
      </c>
      <c r="AG958">
        <f>IF(AND(AD958&gt;0.6,AD958&lt;0.9),1,0)</f>
        <v>0</v>
      </c>
      <c r="AH958">
        <f>1-AE958-AF958-AG958</f>
        <v>0</v>
      </c>
      <c r="AI958">
        <f>AE958*B958</f>
        <v>0</v>
      </c>
      <c r="AJ958">
        <f>AF958*B958</f>
        <v>6</v>
      </c>
      <c r="AK958">
        <f>AG958*B958</f>
        <v>0</v>
      </c>
      <c r="AL958">
        <f>AH958*B958</f>
        <v>0</v>
      </c>
      <c r="AM958" s="32">
        <v>2.0926666666666667</v>
      </c>
    </row>
    <row r="959" spans="1:39" x14ac:dyDescent="0.3">
      <c r="A959">
        <v>5184</v>
      </c>
      <c r="B959">
        <v>6</v>
      </c>
      <c r="C959" t="s">
        <v>13790</v>
      </c>
      <c r="D959" t="s">
        <v>13791</v>
      </c>
      <c r="E959">
        <v>22.33</v>
      </c>
      <c r="F959">
        <v>21</v>
      </c>
      <c r="G959">
        <v>24</v>
      </c>
      <c r="H959">
        <v>2013.83</v>
      </c>
      <c r="I959">
        <v>2012</v>
      </c>
      <c r="J959">
        <v>2015</v>
      </c>
      <c r="K959" t="s">
        <v>13792</v>
      </c>
      <c r="L959" t="s">
        <v>13793</v>
      </c>
      <c r="M959" s="15"/>
      <c r="N959" s="7"/>
      <c r="P959" t="s">
        <v>7607</v>
      </c>
      <c r="Q959" s="5">
        <v>0.83299999999999996</v>
      </c>
      <c r="R959" t="s">
        <v>13794</v>
      </c>
      <c r="S959" s="5">
        <v>0.16700000000000001</v>
      </c>
      <c r="U959" s="5">
        <v>0</v>
      </c>
      <c r="W959" s="5">
        <v>0</v>
      </c>
      <c r="Y959" s="5">
        <v>0</v>
      </c>
      <c r="Z959" s="28">
        <v>5184</v>
      </c>
      <c r="AA959">
        <v>6</v>
      </c>
      <c r="AB959">
        <v>0.85</v>
      </c>
      <c r="AC959">
        <v>0.90500000000000003</v>
      </c>
      <c r="AD959">
        <v>0.88300000000000001</v>
      </c>
      <c r="AE959">
        <f>IF(AD959&gt;=0.9,1,0)</f>
        <v>0</v>
      </c>
      <c r="AF959">
        <f>IF(AND(AD959&gt;=0.4,AD959&lt;=0.6),1,0)</f>
        <v>0</v>
      </c>
      <c r="AG959">
        <f>IF(AND(AD959&gt;0.6,AD959&lt;0.9),1,0)</f>
        <v>1</v>
      </c>
      <c r="AH959">
        <f>1-AE959-AF959-AG959</f>
        <v>0</v>
      </c>
      <c r="AI959">
        <f>AE959*B959</f>
        <v>0</v>
      </c>
      <c r="AJ959">
        <f>AF959*B959</f>
        <v>0</v>
      </c>
      <c r="AK959">
        <f>AG959*B959</f>
        <v>6</v>
      </c>
      <c r="AL959">
        <f>AH959*B959</f>
        <v>0</v>
      </c>
      <c r="AM959" s="32">
        <v>1.9546666666666666</v>
      </c>
    </row>
    <row r="960" spans="1:39" x14ac:dyDescent="0.3">
      <c r="A960">
        <v>5260</v>
      </c>
      <c r="B960">
        <v>6</v>
      </c>
      <c r="C960" t="s">
        <v>6827</v>
      </c>
      <c r="D960" t="s">
        <v>6828</v>
      </c>
      <c r="E960">
        <v>71.83</v>
      </c>
      <c r="F960">
        <v>66</v>
      </c>
      <c r="G960">
        <v>84</v>
      </c>
      <c r="H960">
        <v>2014</v>
      </c>
      <c r="I960">
        <v>2012</v>
      </c>
      <c r="J960">
        <v>2016</v>
      </c>
      <c r="K960" t="s">
        <v>2261</v>
      </c>
      <c r="L960" t="s">
        <v>2262</v>
      </c>
      <c r="M960" s="15"/>
      <c r="N960" s="7"/>
      <c r="P960" t="s">
        <v>5386</v>
      </c>
      <c r="Q960" s="5">
        <v>0.5</v>
      </c>
      <c r="R960" t="s">
        <v>57</v>
      </c>
      <c r="S960" s="5">
        <v>0.16700000000000001</v>
      </c>
      <c r="T960" t="s">
        <v>3781</v>
      </c>
      <c r="U960" s="5">
        <v>0.16700000000000001</v>
      </c>
      <c r="V960" t="s">
        <v>4478</v>
      </c>
      <c r="W960" s="5">
        <v>0.16700000000000001</v>
      </c>
      <c r="Y960" s="5">
        <v>0</v>
      </c>
      <c r="Z960" s="28">
        <v>5260</v>
      </c>
      <c r="AA960">
        <v>6</v>
      </c>
      <c r="AB960">
        <v>0.90800000000000003</v>
      </c>
      <c r="AC960">
        <v>1</v>
      </c>
      <c r="AD960">
        <v>0.96</v>
      </c>
      <c r="AE960">
        <f>IF(AD960&gt;=0.9,1,0)</f>
        <v>1</v>
      </c>
      <c r="AF960">
        <f>IF(AND(AD960&gt;=0.4,AD960&lt;=0.6),1,0)</f>
        <v>0</v>
      </c>
      <c r="AG960">
        <f>IF(AND(AD960&gt;0.6,AD960&lt;0.9),1,0)</f>
        <v>0</v>
      </c>
      <c r="AH960">
        <f>1-AE960-AF960-AG960</f>
        <v>0</v>
      </c>
      <c r="AI960">
        <f>AE960*B960</f>
        <v>6</v>
      </c>
      <c r="AJ960">
        <f>AF960*B960</f>
        <v>0</v>
      </c>
      <c r="AK960">
        <f>AG960*B960</f>
        <v>0</v>
      </c>
      <c r="AL960">
        <f>AH960*B960</f>
        <v>0</v>
      </c>
      <c r="AM960" s="32">
        <v>1.8383333333333332</v>
      </c>
    </row>
    <row r="961" spans="1:39" x14ac:dyDescent="0.3">
      <c r="A961">
        <v>4265</v>
      </c>
      <c r="B961">
        <v>6</v>
      </c>
      <c r="C961" t="s">
        <v>12975</v>
      </c>
      <c r="D961" t="s">
        <v>12976</v>
      </c>
      <c r="E961">
        <v>22.67</v>
      </c>
      <c r="F961">
        <v>20</v>
      </c>
      <c r="G961">
        <v>25</v>
      </c>
      <c r="H961">
        <v>2011.83</v>
      </c>
      <c r="I961">
        <v>2011</v>
      </c>
      <c r="J961">
        <v>2012</v>
      </c>
      <c r="K961" t="s">
        <v>12977</v>
      </c>
      <c r="L961" t="s">
        <v>12978</v>
      </c>
      <c r="M961" s="15"/>
      <c r="N961" s="7"/>
      <c r="P961" t="s">
        <v>3855</v>
      </c>
      <c r="Q961" s="5">
        <v>1</v>
      </c>
      <c r="S961" s="5">
        <v>0</v>
      </c>
      <c r="U961" s="5">
        <v>0</v>
      </c>
      <c r="W961" s="5">
        <v>0</v>
      </c>
      <c r="Y961" s="5">
        <v>0</v>
      </c>
      <c r="Z961" s="28">
        <v>4265</v>
      </c>
      <c r="AA961">
        <v>6</v>
      </c>
      <c r="AB961">
        <v>0.45</v>
      </c>
      <c r="AC961">
        <v>0.79200000000000004</v>
      </c>
      <c r="AD961">
        <v>0.62</v>
      </c>
      <c r="AE961">
        <f>IF(AD961&gt;=0.9,1,0)</f>
        <v>0</v>
      </c>
      <c r="AF961">
        <f>IF(AND(AD961&gt;=0.4,AD961&lt;=0.6),1,0)</f>
        <v>0</v>
      </c>
      <c r="AG961">
        <f>IF(AND(AD961&gt;0.6,AD961&lt;0.9),1,0)</f>
        <v>1</v>
      </c>
      <c r="AH961">
        <f>1-AE961-AF961-AG961</f>
        <v>0</v>
      </c>
      <c r="AI961">
        <f>AE961*B961</f>
        <v>0</v>
      </c>
      <c r="AJ961">
        <f>AF961*B961</f>
        <v>0</v>
      </c>
      <c r="AK961">
        <f>AG961*B961</f>
        <v>6</v>
      </c>
      <c r="AL961">
        <f>AH961*B961</f>
        <v>0</v>
      </c>
      <c r="AM961" s="32">
        <v>2.3879999999999999</v>
      </c>
    </row>
    <row r="962" spans="1:39" x14ac:dyDescent="0.3">
      <c r="A962">
        <v>4299</v>
      </c>
      <c r="B962">
        <v>6</v>
      </c>
      <c r="C962" t="s">
        <v>6282</v>
      </c>
      <c r="D962" t="s">
        <v>6283</v>
      </c>
      <c r="E962">
        <v>33.83</v>
      </c>
      <c r="F962">
        <v>29</v>
      </c>
      <c r="G962">
        <v>38</v>
      </c>
      <c r="H962">
        <v>2012.17</v>
      </c>
      <c r="I962">
        <v>2011</v>
      </c>
      <c r="J962">
        <v>2014</v>
      </c>
      <c r="K962" t="s">
        <v>1903</v>
      </c>
      <c r="L962" t="s">
        <v>1904</v>
      </c>
      <c r="M962" s="15"/>
      <c r="N962" s="7"/>
      <c r="P962" t="s">
        <v>5446</v>
      </c>
      <c r="Q962" s="5">
        <v>0.33300000000000002</v>
      </c>
      <c r="R962" t="s">
        <v>3999</v>
      </c>
      <c r="S962" s="5">
        <v>0.16700000000000001</v>
      </c>
      <c r="T962" t="s">
        <v>6284</v>
      </c>
      <c r="U962" s="5">
        <v>0.16700000000000001</v>
      </c>
      <c r="V962" t="s">
        <v>5578</v>
      </c>
      <c r="W962" s="5">
        <v>0.16700000000000001</v>
      </c>
      <c r="X962" t="s">
        <v>4257</v>
      </c>
      <c r="Y962" s="5">
        <v>0.16700000000000001</v>
      </c>
      <c r="Z962" s="28">
        <v>4299</v>
      </c>
      <c r="AA962">
        <v>6</v>
      </c>
      <c r="AB962">
        <v>0.55900000000000005</v>
      </c>
      <c r="AC962">
        <v>0.89300000000000002</v>
      </c>
      <c r="AD962">
        <v>0.75800000000000001</v>
      </c>
      <c r="AE962">
        <f>IF(AD962&gt;=0.9,1,0)</f>
        <v>0</v>
      </c>
      <c r="AF962">
        <f>IF(AND(AD962&gt;=0.4,AD962&lt;=0.6),1,0)</f>
        <v>0</v>
      </c>
      <c r="AG962">
        <f>IF(AND(AD962&gt;0.6,AD962&lt;0.9),1,0)</f>
        <v>1</v>
      </c>
      <c r="AH962">
        <f>1-AE962-AF962-AG962</f>
        <v>0</v>
      </c>
      <c r="AI962">
        <f>AE962*B962</f>
        <v>0</v>
      </c>
      <c r="AJ962">
        <f>AF962*B962</f>
        <v>0</v>
      </c>
      <c r="AK962">
        <f>AG962*B962</f>
        <v>6</v>
      </c>
      <c r="AL962">
        <f>AH962*B962</f>
        <v>0</v>
      </c>
      <c r="AM962" s="32">
        <v>2.2493333333333334</v>
      </c>
    </row>
    <row r="963" spans="1:39" x14ac:dyDescent="0.3">
      <c r="A963">
        <v>4381</v>
      </c>
      <c r="B963">
        <v>6</v>
      </c>
      <c r="C963" t="s">
        <v>6323</v>
      </c>
      <c r="D963" t="s">
        <v>13083</v>
      </c>
      <c r="E963">
        <v>25.83</v>
      </c>
      <c r="F963">
        <v>23</v>
      </c>
      <c r="G963">
        <v>28</v>
      </c>
      <c r="H963">
        <v>2012.67</v>
      </c>
      <c r="I963">
        <v>2011</v>
      </c>
      <c r="J963">
        <v>2014</v>
      </c>
      <c r="K963" t="s">
        <v>1933</v>
      </c>
      <c r="L963" t="s">
        <v>13084</v>
      </c>
      <c r="M963" s="15"/>
      <c r="N963" s="7"/>
      <c r="P963" t="s">
        <v>74</v>
      </c>
      <c r="Q963" s="5">
        <v>1</v>
      </c>
      <c r="S963" s="5">
        <v>0</v>
      </c>
      <c r="U963" s="5">
        <v>0</v>
      </c>
      <c r="W963" s="5">
        <v>0</v>
      </c>
      <c r="Y963" s="5">
        <v>0</v>
      </c>
      <c r="Z963" s="28">
        <v>4381</v>
      </c>
      <c r="AA963">
        <v>6</v>
      </c>
      <c r="AB963">
        <v>0.68200000000000005</v>
      </c>
      <c r="AC963">
        <v>0.92600000000000005</v>
      </c>
      <c r="AD963">
        <v>0.78200000000000003</v>
      </c>
      <c r="AE963">
        <f>IF(AD963&gt;=0.9,1,0)</f>
        <v>0</v>
      </c>
      <c r="AF963">
        <f>IF(AND(AD963&gt;=0.4,AD963&lt;=0.6),1,0)</f>
        <v>0</v>
      </c>
      <c r="AG963">
        <f>IF(AND(AD963&gt;0.6,AD963&lt;0.9),1,0)</f>
        <v>1</v>
      </c>
      <c r="AH963">
        <f>1-AE963-AF963-AG963</f>
        <v>0</v>
      </c>
      <c r="AI963">
        <f>AE963*B963</f>
        <v>0</v>
      </c>
      <c r="AJ963">
        <f>AF963*B963</f>
        <v>0</v>
      </c>
      <c r="AK963">
        <f>AG963*B963</f>
        <v>6</v>
      </c>
      <c r="AL963">
        <f>AH963*B963</f>
        <v>0</v>
      </c>
      <c r="AM963" s="32">
        <v>2.4079999999999999</v>
      </c>
    </row>
    <row r="964" spans="1:39" x14ac:dyDescent="0.3">
      <c r="A964">
        <v>4391</v>
      </c>
      <c r="B964">
        <v>6</v>
      </c>
      <c r="C964" t="s">
        <v>6326</v>
      </c>
      <c r="D964" t="s">
        <v>13091</v>
      </c>
      <c r="E964">
        <v>29.83</v>
      </c>
      <c r="F964">
        <v>25</v>
      </c>
      <c r="G964">
        <v>34</v>
      </c>
      <c r="H964">
        <v>2012.5</v>
      </c>
      <c r="I964">
        <v>2011</v>
      </c>
      <c r="J964">
        <v>2014</v>
      </c>
      <c r="K964" t="s">
        <v>1936</v>
      </c>
      <c r="L964" t="s">
        <v>13092</v>
      </c>
      <c r="M964" s="15"/>
      <c r="N964" s="7"/>
      <c r="P964" t="s">
        <v>15</v>
      </c>
      <c r="Q964" s="5">
        <v>1</v>
      </c>
      <c r="S964" s="5">
        <v>0</v>
      </c>
      <c r="U964" s="5">
        <v>0</v>
      </c>
      <c r="W964" s="5">
        <v>0</v>
      </c>
      <c r="Y964" s="5">
        <v>0</v>
      </c>
      <c r="Z964" s="28">
        <v>4391</v>
      </c>
      <c r="AA964">
        <v>6</v>
      </c>
      <c r="AB964">
        <v>0.74099999999999999</v>
      </c>
      <c r="AC964">
        <v>0.84799999999999998</v>
      </c>
      <c r="AD964">
        <v>0.79300000000000004</v>
      </c>
      <c r="AE964">
        <f>IF(AD964&gt;=0.9,1,0)</f>
        <v>0</v>
      </c>
      <c r="AF964">
        <f>IF(AND(AD964&gt;=0.4,AD964&lt;=0.6),1,0)</f>
        <v>0</v>
      </c>
      <c r="AG964">
        <f>IF(AND(AD964&gt;0.6,AD964&lt;0.9),1,0)</f>
        <v>1</v>
      </c>
      <c r="AH964">
        <f>1-AE964-AF964-AG964</f>
        <v>0</v>
      </c>
      <c r="AI964">
        <f>AE964*B964</f>
        <v>0</v>
      </c>
      <c r="AJ964">
        <f>AF964*B964</f>
        <v>0</v>
      </c>
      <c r="AK964">
        <f>AG964*B964</f>
        <v>6</v>
      </c>
      <c r="AL964">
        <f>AH964*B964</f>
        <v>0</v>
      </c>
      <c r="AM964" s="32">
        <v>2.4391666666666665</v>
      </c>
    </row>
    <row r="965" spans="1:39" x14ac:dyDescent="0.3">
      <c r="A965">
        <v>4439</v>
      </c>
      <c r="B965">
        <v>6</v>
      </c>
      <c r="C965" t="s">
        <v>6347</v>
      </c>
      <c r="D965" t="s">
        <v>6348</v>
      </c>
      <c r="E965">
        <v>23.83</v>
      </c>
      <c r="F965">
        <v>22</v>
      </c>
      <c r="G965">
        <v>26</v>
      </c>
      <c r="H965">
        <v>2012.83</v>
      </c>
      <c r="I965">
        <v>2011</v>
      </c>
      <c r="J965">
        <v>2017</v>
      </c>
      <c r="K965" t="s">
        <v>1950</v>
      </c>
      <c r="L965" t="s">
        <v>1951</v>
      </c>
      <c r="M965" s="15"/>
      <c r="N965" s="7"/>
      <c r="P965" t="s">
        <v>4113</v>
      </c>
      <c r="Q965" s="5">
        <v>0.33300000000000002</v>
      </c>
      <c r="R965" t="s">
        <v>6349</v>
      </c>
      <c r="S965" s="5">
        <v>0.33300000000000002</v>
      </c>
      <c r="T965" t="s">
        <v>5066</v>
      </c>
      <c r="U965" s="5">
        <v>0.16700000000000001</v>
      </c>
      <c r="V965" t="s">
        <v>4383</v>
      </c>
      <c r="W965" s="5">
        <v>0.16700000000000001</v>
      </c>
      <c r="Y965" s="5">
        <v>0</v>
      </c>
      <c r="Z965" s="28">
        <v>4439</v>
      </c>
      <c r="AA965">
        <v>6</v>
      </c>
      <c r="AB965">
        <v>0.68</v>
      </c>
      <c r="AC965">
        <v>0.90900000000000003</v>
      </c>
      <c r="AD965">
        <v>0.83499999999999996</v>
      </c>
      <c r="AE965">
        <f>IF(AD965&gt;=0.9,1,0)</f>
        <v>0</v>
      </c>
      <c r="AF965">
        <f>IF(AND(AD965&gt;=0.4,AD965&lt;=0.6),1,0)</f>
        <v>0</v>
      </c>
      <c r="AG965">
        <f>IF(AND(AD965&gt;0.6,AD965&lt;0.9),1,0)</f>
        <v>1</v>
      </c>
      <c r="AH965">
        <f>1-AE965-AF965-AG965</f>
        <v>0</v>
      </c>
      <c r="AI965">
        <f>AE965*B965</f>
        <v>0</v>
      </c>
      <c r="AJ965">
        <f>AF965*B965</f>
        <v>0</v>
      </c>
      <c r="AK965">
        <f>AG965*B965</f>
        <v>6</v>
      </c>
      <c r="AL965">
        <f>AH965*B965</f>
        <v>0</v>
      </c>
      <c r="AM965" s="32">
        <v>1.6823333333333332</v>
      </c>
    </row>
    <row r="966" spans="1:39" x14ac:dyDescent="0.3">
      <c r="A966">
        <v>4447</v>
      </c>
      <c r="B966">
        <v>6</v>
      </c>
      <c r="C966" t="s">
        <v>13138</v>
      </c>
      <c r="D966" t="s">
        <v>13139</v>
      </c>
      <c r="E966">
        <v>23.17</v>
      </c>
      <c r="F966">
        <v>20</v>
      </c>
      <c r="G966">
        <v>25</v>
      </c>
      <c r="H966">
        <v>2013.5</v>
      </c>
      <c r="I966">
        <v>2011</v>
      </c>
      <c r="J966">
        <v>2015</v>
      </c>
      <c r="K966" t="s">
        <v>13140</v>
      </c>
      <c r="L966" t="s">
        <v>13141</v>
      </c>
      <c r="M966" s="15"/>
      <c r="N966" s="7"/>
      <c r="P966" t="s">
        <v>4113</v>
      </c>
      <c r="Q966" s="5">
        <v>0.33300000000000002</v>
      </c>
      <c r="R966" t="s">
        <v>4111</v>
      </c>
      <c r="S966" s="5">
        <v>0.33300000000000002</v>
      </c>
      <c r="T966" t="s">
        <v>4870</v>
      </c>
      <c r="U966" s="5">
        <v>0.16700000000000001</v>
      </c>
      <c r="V966" t="s">
        <v>5069</v>
      </c>
      <c r="W966" s="5">
        <v>0.16700000000000001</v>
      </c>
      <c r="Y966" s="5">
        <v>0</v>
      </c>
      <c r="Z966" s="28">
        <v>4447</v>
      </c>
      <c r="AA966">
        <v>6</v>
      </c>
      <c r="AB966">
        <v>0.52600000000000002</v>
      </c>
      <c r="AC966">
        <v>0.63600000000000001</v>
      </c>
      <c r="AD966">
        <v>0.55600000000000005</v>
      </c>
      <c r="AE966">
        <f>IF(AD966&gt;=0.9,1,0)</f>
        <v>0</v>
      </c>
      <c r="AF966">
        <f>IF(AND(AD966&gt;=0.4,AD966&lt;=0.6),1,0)</f>
        <v>1</v>
      </c>
      <c r="AG966">
        <f>IF(AND(AD966&gt;0.6,AD966&lt;0.9),1,0)</f>
        <v>0</v>
      </c>
      <c r="AH966">
        <f>1-AE966-AF966-AG966</f>
        <v>0</v>
      </c>
      <c r="AI966">
        <f>AE966*B966</f>
        <v>0</v>
      </c>
      <c r="AJ966">
        <f>AF966*B966</f>
        <v>6</v>
      </c>
      <c r="AK966">
        <f>AG966*B966</f>
        <v>0</v>
      </c>
      <c r="AL966">
        <f>AH966*B966</f>
        <v>0</v>
      </c>
      <c r="AM966" s="32">
        <v>1.4184999999999999</v>
      </c>
    </row>
    <row r="967" spans="1:39" x14ac:dyDescent="0.3">
      <c r="A967">
        <v>4548</v>
      </c>
      <c r="B967">
        <v>6</v>
      </c>
      <c r="C967" t="s">
        <v>13194</v>
      </c>
      <c r="D967" t="s">
        <v>13195</v>
      </c>
      <c r="E967">
        <v>22.83</v>
      </c>
      <c r="F967">
        <v>20</v>
      </c>
      <c r="G967">
        <v>25</v>
      </c>
      <c r="H967">
        <v>2014</v>
      </c>
      <c r="I967">
        <v>2011</v>
      </c>
      <c r="J967">
        <v>2017</v>
      </c>
      <c r="K967" t="s">
        <v>13196</v>
      </c>
      <c r="L967" t="s">
        <v>13197</v>
      </c>
      <c r="M967" s="15"/>
      <c r="N967" s="7"/>
      <c r="P967" t="s">
        <v>7308</v>
      </c>
      <c r="Q967" s="5">
        <v>0.33300000000000002</v>
      </c>
      <c r="R967" t="s">
        <v>5670</v>
      </c>
      <c r="S967" s="5">
        <v>0.16700000000000001</v>
      </c>
      <c r="T967" t="s">
        <v>4384</v>
      </c>
      <c r="U967" s="5">
        <v>0.16700000000000001</v>
      </c>
      <c r="V967" t="s">
        <v>4706</v>
      </c>
      <c r="W967" s="5">
        <v>0.16700000000000001</v>
      </c>
      <c r="X967" t="s">
        <v>6715</v>
      </c>
      <c r="Y967" s="5">
        <v>0.16700000000000001</v>
      </c>
      <c r="Z967" s="28">
        <v>4548</v>
      </c>
      <c r="AA967">
        <v>6</v>
      </c>
      <c r="AB967">
        <v>0.40899999999999997</v>
      </c>
      <c r="AC967">
        <v>0.5</v>
      </c>
      <c r="AD967">
        <v>0.44900000000000001</v>
      </c>
      <c r="AE967">
        <f>IF(AD967&gt;=0.9,1,0)</f>
        <v>0</v>
      </c>
      <c r="AF967">
        <f>IF(AND(AD967&gt;=0.4,AD967&lt;=0.6),1,0)</f>
        <v>1</v>
      </c>
      <c r="AG967">
        <f>IF(AND(AD967&gt;0.6,AD967&lt;0.9),1,0)</f>
        <v>0</v>
      </c>
      <c r="AH967">
        <f>1-AE967-AF967-AG967</f>
        <v>0</v>
      </c>
      <c r="AI967">
        <f>AE967*B967</f>
        <v>0</v>
      </c>
      <c r="AJ967">
        <f>AF967*B967</f>
        <v>6</v>
      </c>
      <c r="AK967">
        <f>AG967*B967</f>
        <v>0</v>
      </c>
      <c r="AL967">
        <f>AH967*B967</f>
        <v>0</v>
      </c>
      <c r="AM967" s="32">
        <v>1.5743333333333334</v>
      </c>
    </row>
    <row r="968" spans="1:39" x14ac:dyDescent="0.3">
      <c r="A968">
        <v>4615</v>
      </c>
      <c r="B968">
        <v>6</v>
      </c>
      <c r="C968" t="s">
        <v>6452</v>
      </c>
      <c r="D968" t="s">
        <v>6453</v>
      </c>
      <c r="E968">
        <v>36.33</v>
      </c>
      <c r="F968">
        <v>35</v>
      </c>
      <c r="G968">
        <v>40</v>
      </c>
      <c r="H968">
        <v>2012.33</v>
      </c>
      <c r="I968">
        <v>2011</v>
      </c>
      <c r="J968">
        <v>2014</v>
      </c>
      <c r="K968" t="s">
        <v>2011</v>
      </c>
      <c r="L968" t="s">
        <v>2012</v>
      </c>
      <c r="M968" s="15"/>
      <c r="N968" s="7"/>
      <c r="P968" t="s">
        <v>4628</v>
      </c>
      <c r="Q968" s="5">
        <v>0.33300000000000002</v>
      </c>
      <c r="R968" t="s">
        <v>4478</v>
      </c>
      <c r="S968" s="5">
        <v>0.33300000000000002</v>
      </c>
      <c r="T968" t="s">
        <v>56</v>
      </c>
      <c r="U968" s="5">
        <v>0.16700000000000001</v>
      </c>
      <c r="V968" t="s">
        <v>90</v>
      </c>
      <c r="W968" s="5">
        <v>0.16700000000000001</v>
      </c>
      <c r="Y968" s="5">
        <v>0</v>
      </c>
      <c r="Z968" s="28">
        <v>4615</v>
      </c>
      <c r="AA968">
        <v>6</v>
      </c>
      <c r="AB968">
        <v>0.46200000000000002</v>
      </c>
      <c r="AC968">
        <v>0.79400000000000004</v>
      </c>
      <c r="AD968">
        <v>0.622</v>
      </c>
      <c r="AE968">
        <f>IF(AD968&gt;=0.9,1,0)</f>
        <v>0</v>
      </c>
      <c r="AF968">
        <f>IF(AND(AD968&gt;=0.4,AD968&lt;=0.6),1,0)</f>
        <v>0</v>
      </c>
      <c r="AG968">
        <f>IF(AND(AD968&gt;0.6,AD968&lt;0.9),1,0)</f>
        <v>1</v>
      </c>
      <c r="AH968">
        <f>1-AE968-AF968-AG968</f>
        <v>0</v>
      </c>
      <c r="AI968">
        <f>AE968*B968</f>
        <v>0</v>
      </c>
      <c r="AJ968">
        <f>AF968*B968</f>
        <v>0</v>
      </c>
      <c r="AK968">
        <f>AG968*B968</f>
        <v>6</v>
      </c>
      <c r="AL968">
        <f>AH968*B968</f>
        <v>0</v>
      </c>
      <c r="AM968" s="32">
        <v>1.9991666666666665</v>
      </c>
    </row>
    <row r="969" spans="1:39" x14ac:dyDescent="0.3">
      <c r="A969">
        <v>4625</v>
      </c>
      <c r="B969">
        <v>6</v>
      </c>
      <c r="C969" t="s">
        <v>13261</v>
      </c>
      <c r="D969" t="s">
        <v>7271</v>
      </c>
      <c r="E969">
        <v>31.33</v>
      </c>
      <c r="F969">
        <v>28</v>
      </c>
      <c r="G969">
        <v>37</v>
      </c>
      <c r="H969">
        <v>2013.67</v>
      </c>
      <c r="I969">
        <v>2011</v>
      </c>
      <c r="J969">
        <v>2016</v>
      </c>
      <c r="K969" t="s">
        <v>13262</v>
      </c>
      <c r="L969" t="s">
        <v>2554</v>
      </c>
      <c r="M969" s="15"/>
      <c r="N969" s="7"/>
      <c r="P969" t="s">
        <v>132</v>
      </c>
      <c r="Q969" s="5">
        <v>0.66700000000000004</v>
      </c>
      <c r="R969" t="s">
        <v>4078</v>
      </c>
      <c r="S969" s="5">
        <v>0.16700000000000001</v>
      </c>
      <c r="T969" t="s">
        <v>3781</v>
      </c>
      <c r="U969" s="5">
        <v>0.16700000000000001</v>
      </c>
      <c r="W969" s="5">
        <v>0</v>
      </c>
      <c r="Y969" s="5">
        <v>0</v>
      </c>
      <c r="Z969" s="28">
        <v>4625</v>
      </c>
      <c r="AA969">
        <v>6</v>
      </c>
      <c r="AB969">
        <v>0.81499999999999995</v>
      </c>
      <c r="AC969">
        <v>0.93799999999999994</v>
      </c>
      <c r="AD969">
        <v>0.89900000000000002</v>
      </c>
      <c r="AE969">
        <f>IF(AD969&gt;=0.9,1,0)</f>
        <v>0</v>
      </c>
      <c r="AF969">
        <f>IF(AND(AD969&gt;=0.4,AD969&lt;=0.6),1,0)</f>
        <v>0</v>
      </c>
      <c r="AG969">
        <f>IF(AND(AD969&gt;0.6,AD969&lt;0.9),1,0)</f>
        <v>1</v>
      </c>
      <c r="AH969">
        <f>1-AE969-AF969-AG969</f>
        <v>0</v>
      </c>
      <c r="AI969">
        <f>AE969*B969</f>
        <v>0</v>
      </c>
      <c r="AJ969">
        <f>AF969*B969</f>
        <v>0</v>
      </c>
      <c r="AK969">
        <f>AG969*B969</f>
        <v>6</v>
      </c>
      <c r="AL969">
        <f>AH969*B969</f>
        <v>0</v>
      </c>
      <c r="AM969" s="32">
        <v>1.8196666666666665</v>
      </c>
    </row>
    <row r="970" spans="1:39" x14ac:dyDescent="0.3">
      <c r="A970">
        <v>4661</v>
      </c>
      <c r="B970">
        <v>6</v>
      </c>
      <c r="C970" t="s">
        <v>6471</v>
      </c>
      <c r="D970" t="s">
        <v>6472</v>
      </c>
      <c r="E970">
        <v>26.5</v>
      </c>
      <c r="F970">
        <v>25</v>
      </c>
      <c r="G970">
        <v>27</v>
      </c>
      <c r="H970">
        <v>2012.83</v>
      </c>
      <c r="I970">
        <v>2011</v>
      </c>
      <c r="J970">
        <v>2014</v>
      </c>
      <c r="K970" t="s">
        <v>2028</v>
      </c>
      <c r="L970" t="s">
        <v>2029</v>
      </c>
      <c r="M970" s="15"/>
      <c r="N970" s="7"/>
      <c r="P970" t="s">
        <v>103</v>
      </c>
      <c r="Q970" s="5">
        <v>0.5</v>
      </c>
      <c r="R970" t="s">
        <v>71</v>
      </c>
      <c r="S970" s="5">
        <v>0.16700000000000001</v>
      </c>
      <c r="T970" t="s">
        <v>6473</v>
      </c>
      <c r="U970" s="5">
        <v>0.16700000000000001</v>
      </c>
      <c r="V970" t="s">
        <v>5085</v>
      </c>
      <c r="W970" s="5">
        <v>0.16700000000000001</v>
      </c>
      <c r="Y970" s="5">
        <v>0</v>
      </c>
      <c r="Z970" s="28">
        <v>4661</v>
      </c>
      <c r="AA970">
        <v>6</v>
      </c>
      <c r="AB970">
        <v>0.96</v>
      </c>
      <c r="AC970">
        <v>1</v>
      </c>
      <c r="AD970">
        <v>0.99299999999999999</v>
      </c>
      <c r="AE970">
        <f>IF(AD970&gt;=0.9,1,0)</f>
        <v>1</v>
      </c>
      <c r="AF970">
        <f>IF(AND(AD970&gt;=0.4,AD970&lt;=0.6),1,0)</f>
        <v>0</v>
      </c>
      <c r="AG970">
        <f>IF(AND(AD970&gt;0.6,AD970&lt;0.9),1,0)</f>
        <v>0</v>
      </c>
      <c r="AH970">
        <f>1-AE970-AF970-AG970</f>
        <v>0</v>
      </c>
      <c r="AI970">
        <f>AE970*B970</f>
        <v>6</v>
      </c>
      <c r="AJ970">
        <f>AF970*B970</f>
        <v>0</v>
      </c>
      <c r="AK970">
        <f>AG970*B970</f>
        <v>0</v>
      </c>
      <c r="AL970">
        <f>AH970*B970</f>
        <v>0</v>
      </c>
      <c r="AM970" s="32">
        <v>1.8714999999999999</v>
      </c>
    </row>
    <row r="971" spans="1:39" x14ac:dyDescent="0.3">
      <c r="A971">
        <v>4662</v>
      </c>
      <c r="B971">
        <v>6</v>
      </c>
      <c r="C971" t="s">
        <v>6474</v>
      </c>
      <c r="D971" t="s">
        <v>13301</v>
      </c>
      <c r="E971">
        <v>92.33</v>
      </c>
      <c r="F971">
        <v>82</v>
      </c>
      <c r="G971">
        <v>100</v>
      </c>
      <c r="H971">
        <v>2014.83</v>
      </c>
      <c r="I971">
        <v>2011</v>
      </c>
      <c r="J971">
        <v>2017</v>
      </c>
      <c r="K971" t="s">
        <v>2030</v>
      </c>
      <c r="L971" t="s">
        <v>13302</v>
      </c>
      <c r="M971" s="15"/>
      <c r="N971" s="7"/>
      <c r="P971" t="s">
        <v>56</v>
      </c>
      <c r="Q971" s="5">
        <v>0.83299999999999996</v>
      </c>
      <c r="R971" t="s">
        <v>4188</v>
      </c>
      <c r="S971" s="5">
        <v>0.16700000000000001</v>
      </c>
      <c r="U971" s="5">
        <v>0</v>
      </c>
      <c r="W971" s="5">
        <v>0</v>
      </c>
      <c r="Y971" s="5">
        <v>0</v>
      </c>
      <c r="Z971" s="28">
        <v>4662</v>
      </c>
      <c r="AA971">
        <v>6</v>
      </c>
      <c r="AB971">
        <v>0.79800000000000004</v>
      </c>
      <c r="AC971">
        <v>0.99</v>
      </c>
      <c r="AD971">
        <v>0.83799999999999997</v>
      </c>
      <c r="AE971">
        <f>IF(AD971&gt;=0.9,1,0)</f>
        <v>0</v>
      </c>
      <c r="AF971">
        <f>IF(AND(AD971&gt;=0.4,AD971&lt;=0.6),1,0)</f>
        <v>0</v>
      </c>
      <c r="AG971">
        <f>IF(AND(AD971&gt;0.6,AD971&lt;0.9),1,0)</f>
        <v>1</v>
      </c>
      <c r="AH971">
        <f>1-AE971-AF971-AG971</f>
        <v>0</v>
      </c>
      <c r="AI971">
        <f>AE971*B971</f>
        <v>0</v>
      </c>
      <c r="AJ971">
        <f>AF971*B971</f>
        <v>0</v>
      </c>
      <c r="AK971">
        <f>AG971*B971</f>
        <v>6</v>
      </c>
      <c r="AL971">
        <f>AH971*B971</f>
        <v>0</v>
      </c>
      <c r="AM971" s="32">
        <v>1.4391666666666667</v>
      </c>
    </row>
    <row r="972" spans="1:39" x14ac:dyDescent="0.3">
      <c r="A972">
        <v>3692</v>
      </c>
      <c r="B972">
        <v>6</v>
      </c>
      <c r="C972" t="s">
        <v>12408</v>
      </c>
      <c r="D972" t="s">
        <v>12409</v>
      </c>
      <c r="E972">
        <v>34.33</v>
      </c>
      <c r="F972">
        <v>28</v>
      </c>
      <c r="G972">
        <v>39</v>
      </c>
      <c r="H972">
        <v>2010</v>
      </c>
      <c r="I972">
        <v>2010</v>
      </c>
      <c r="J972">
        <v>2010</v>
      </c>
      <c r="K972" t="s">
        <v>12410</v>
      </c>
      <c r="L972" t="s">
        <v>12411</v>
      </c>
      <c r="M972" s="15"/>
      <c r="N972" s="7"/>
      <c r="P972" t="s">
        <v>15</v>
      </c>
      <c r="Q972" s="5">
        <v>0.83299999999999996</v>
      </c>
      <c r="R972" t="s">
        <v>77</v>
      </c>
      <c r="S972" s="5">
        <v>0.16700000000000001</v>
      </c>
      <c r="U972" s="5">
        <v>0</v>
      </c>
      <c r="W972" s="5">
        <v>0</v>
      </c>
      <c r="Y972" s="5">
        <v>0</v>
      </c>
      <c r="Z972" s="28">
        <v>3692</v>
      </c>
      <c r="AA972">
        <v>6</v>
      </c>
      <c r="AB972">
        <v>0.79300000000000004</v>
      </c>
      <c r="AC972">
        <v>0.88900000000000001</v>
      </c>
      <c r="AD972">
        <v>0.85</v>
      </c>
      <c r="AE972">
        <f>IF(AD972&gt;=0.9,1,0)</f>
        <v>0</v>
      </c>
      <c r="AF972">
        <f>IF(AND(AD972&gt;=0.4,AD972&lt;=0.6),1,0)</f>
        <v>0</v>
      </c>
      <c r="AG972">
        <f>IF(AND(AD972&gt;0.6,AD972&lt;0.9),1,0)</f>
        <v>1</v>
      </c>
      <c r="AH972">
        <f>1-AE972-AF972-AG972</f>
        <v>0</v>
      </c>
      <c r="AI972">
        <f>AE972*B972</f>
        <v>0</v>
      </c>
      <c r="AJ972">
        <f>AF972*B972</f>
        <v>0</v>
      </c>
      <c r="AK972">
        <f>AG972*B972</f>
        <v>6</v>
      </c>
      <c r="AL972">
        <f>AH972*B972</f>
        <v>0</v>
      </c>
      <c r="AM972" s="32">
        <v>2.6263333333333332</v>
      </c>
    </row>
    <row r="973" spans="1:39" x14ac:dyDescent="0.3">
      <c r="A973">
        <v>3708</v>
      </c>
      <c r="B973">
        <v>6</v>
      </c>
      <c r="C973" t="s">
        <v>6002</v>
      </c>
      <c r="D973" t="s">
        <v>6003</v>
      </c>
      <c r="E973">
        <v>41.17</v>
      </c>
      <c r="F973">
        <v>35</v>
      </c>
      <c r="G973">
        <v>51</v>
      </c>
      <c r="H973">
        <v>2015.33</v>
      </c>
      <c r="I973">
        <v>2010</v>
      </c>
      <c r="J973">
        <v>2017</v>
      </c>
      <c r="K973" t="s">
        <v>1712</v>
      </c>
      <c r="L973" t="s">
        <v>1713</v>
      </c>
      <c r="M973" s="15"/>
      <c r="N973" s="7"/>
      <c r="P973" t="s">
        <v>4536</v>
      </c>
      <c r="Q973" s="5">
        <v>0.16700000000000001</v>
      </c>
      <c r="R973" t="s">
        <v>4384</v>
      </c>
      <c r="S973" s="5">
        <v>0.16700000000000001</v>
      </c>
      <c r="T973" t="s">
        <v>6004</v>
      </c>
      <c r="U973" s="5">
        <v>0.16700000000000001</v>
      </c>
      <c r="V973" t="s">
        <v>3953</v>
      </c>
      <c r="W973" s="5">
        <v>0.16700000000000001</v>
      </c>
      <c r="X973" t="s">
        <v>12430</v>
      </c>
      <c r="Y973" s="5">
        <v>0.16700000000000001</v>
      </c>
      <c r="Z973" s="28">
        <v>3708</v>
      </c>
      <c r="AA973">
        <v>6</v>
      </c>
      <c r="AB973">
        <v>0.52900000000000003</v>
      </c>
      <c r="AC973">
        <v>0.84</v>
      </c>
      <c r="AD973">
        <v>0.754</v>
      </c>
      <c r="AE973">
        <f>IF(AD973&gt;=0.9,1,0)</f>
        <v>0</v>
      </c>
      <c r="AF973">
        <f>IF(AND(AD973&gt;=0.4,AD973&lt;=0.6),1,0)</f>
        <v>0</v>
      </c>
      <c r="AG973">
        <f>IF(AND(AD973&gt;0.6,AD973&lt;0.9),1,0)</f>
        <v>1</v>
      </c>
      <c r="AH973">
        <f>1-AE973-AF973-AG973</f>
        <v>0</v>
      </c>
      <c r="AI973">
        <f>AE973*B973</f>
        <v>0</v>
      </c>
      <c r="AJ973">
        <f>AF973*B973</f>
        <v>0</v>
      </c>
      <c r="AK973">
        <f>AG973*B973</f>
        <v>6</v>
      </c>
      <c r="AL973">
        <f>AH973*B973</f>
        <v>0</v>
      </c>
      <c r="AM973" s="32">
        <v>1.5346666666666666</v>
      </c>
    </row>
    <row r="974" spans="1:39" x14ac:dyDescent="0.3">
      <c r="A974">
        <v>3870</v>
      </c>
      <c r="B974">
        <v>6</v>
      </c>
      <c r="C974" t="s">
        <v>6078</v>
      </c>
      <c r="D974" t="s">
        <v>6325</v>
      </c>
      <c r="E974">
        <v>26.17</v>
      </c>
      <c r="F974">
        <v>21</v>
      </c>
      <c r="G974">
        <v>35</v>
      </c>
      <c r="H974">
        <v>2011.67</v>
      </c>
      <c r="I974">
        <v>2010</v>
      </c>
      <c r="J974">
        <v>2013</v>
      </c>
      <c r="K974" t="s">
        <v>1759</v>
      </c>
      <c r="L974" t="s">
        <v>1935</v>
      </c>
      <c r="M974" s="15"/>
      <c r="N974" s="7"/>
      <c r="P974" t="s">
        <v>15</v>
      </c>
      <c r="Q974" s="5">
        <v>0.66700000000000004</v>
      </c>
      <c r="R974" t="s">
        <v>74</v>
      </c>
      <c r="S974" s="5">
        <v>0.16700000000000001</v>
      </c>
      <c r="T974" t="s">
        <v>3817</v>
      </c>
      <c r="U974" s="5">
        <v>0.16700000000000001</v>
      </c>
      <c r="W974" s="5">
        <v>0</v>
      </c>
      <c r="Y974" s="5">
        <v>0</v>
      </c>
      <c r="Z974" s="28">
        <v>3870</v>
      </c>
      <c r="AA974">
        <v>6</v>
      </c>
      <c r="AB974">
        <v>0.75</v>
      </c>
      <c r="AC974">
        <v>0.88500000000000001</v>
      </c>
      <c r="AD974">
        <v>0.80700000000000005</v>
      </c>
      <c r="AE974">
        <f>IF(AD974&gt;=0.9,1,0)</f>
        <v>0</v>
      </c>
      <c r="AF974">
        <f>IF(AND(AD974&gt;=0.4,AD974&lt;=0.6),1,0)</f>
        <v>0</v>
      </c>
      <c r="AG974">
        <f>IF(AND(AD974&gt;0.6,AD974&lt;0.9),1,0)</f>
        <v>1</v>
      </c>
      <c r="AH974">
        <f>1-AE974-AF974-AG974</f>
        <v>0</v>
      </c>
      <c r="AI974">
        <f>AE974*B974</f>
        <v>0</v>
      </c>
      <c r="AJ974">
        <f>AF974*B974</f>
        <v>0</v>
      </c>
      <c r="AK974">
        <f>AG974*B974</f>
        <v>6</v>
      </c>
      <c r="AL974">
        <f>AH974*B974</f>
        <v>0</v>
      </c>
      <c r="AM974" s="32">
        <v>2.5528333333333335</v>
      </c>
    </row>
    <row r="975" spans="1:39" x14ac:dyDescent="0.3">
      <c r="A975">
        <v>3877</v>
      </c>
      <c r="B975">
        <v>6</v>
      </c>
      <c r="C975" t="s">
        <v>6080</v>
      </c>
      <c r="D975" t="s">
        <v>12599</v>
      </c>
      <c r="E975">
        <v>30.5</v>
      </c>
      <c r="F975">
        <v>30</v>
      </c>
      <c r="G975">
        <v>32</v>
      </c>
      <c r="H975">
        <v>2010</v>
      </c>
      <c r="I975">
        <v>2010</v>
      </c>
      <c r="J975">
        <v>2010</v>
      </c>
      <c r="K975" t="s">
        <v>1761</v>
      </c>
      <c r="L975" t="s">
        <v>12600</v>
      </c>
      <c r="M975" s="15"/>
      <c r="N975" s="7"/>
      <c r="P975" t="s">
        <v>15</v>
      </c>
      <c r="Q975" s="5">
        <v>1</v>
      </c>
      <c r="S975" s="5">
        <v>0</v>
      </c>
      <c r="U975" s="5">
        <v>0</v>
      </c>
      <c r="W975" s="5">
        <v>0</v>
      </c>
      <c r="Y975" s="5">
        <v>0</v>
      </c>
      <c r="Z975" s="28">
        <v>3877</v>
      </c>
      <c r="AA975">
        <v>6</v>
      </c>
      <c r="AB975">
        <v>0.82799999999999996</v>
      </c>
      <c r="AC975">
        <v>0.96599999999999997</v>
      </c>
      <c r="AD975">
        <v>0.91</v>
      </c>
      <c r="AE975">
        <f>IF(AD975&gt;=0.9,1,0)</f>
        <v>1</v>
      </c>
      <c r="AF975">
        <f>IF(AND(AD975&gt;=0.4,AD975&lt;=0.6),1,0)</f>
        <v>0</v>
      </c>
      <c r="AG975">
        <f>IF(AND(AD975&gt;0.6,AD975&lt;0.9),1,0)</f>
        <v>0</v>
      </c>
      <c r="AH975">
        <f>1-AE975-AF975-AG975</f>
        <v>0</v>
      </c>
      <c r="AI975">
        <f>AE975*B975</f>
        <v>6</v>
      </c>
      <c r="AJ975">
        <f>AF975*B975</f>
        <v>0</v>
      </c>
      <c r="AK975">
        <f>AG975*B975</f>
        <v>0</v>
      </c>
      <c r="AL975">
        <f>AH975*B975</f>
        <v>0</v>
      </c>
      <c r="AM975" s="32">
        <v>2.6989999999999998</v>
      </c>
    </row>
    <row r="976" spans="1:39" x14ac:dyDescent="0.3">
      <c r="A976">
        <v>3896</v>
      </c>
      <c r="B976">
        <v>6</v>
      </c>
      <c r="C976" t="s">
        <v>6090</v>
      </c>
      <c r="D976" t="s">
        <v>6091</v>
      </c>
      <c r="E976">
        <v>24.17</v>
      </c>
      <c r="F976">
        <v>21</v>
      </c>
      <c r="G976">
        <v>27</v>
      </c>
      <c r="H976">
        <v>2012</v>
      </c>
      <c r="I976">
        <v>2010</v>
      </c>
      <c r="J976">
        <v>2013</v>
      </c>
      <c r="K976" t="s">
        <v>1771</v>
      </c>
      <c r="L976" t="s">
        <v>1772</v>
      </c>
      <c r="M976" s="15"/>
      <c r="N976" s="7"/>
      <c r="P976" t="s">
        <v>74</v>
      </c>
      <c r="Q976" s="5">
        <v>0.83299999999999996</v>
      </c>
      <c r="R976" t="s">
        <v>99</v>
      </c>
      <c r="S976" s="5">
        <v>0.16700000000000001</v>
      </c>
      <c r="U976" s="5">
        <v>0</v>
      </c>
      <c r="W976" s="5">
        <v>0</v>
      </c>
      <c r="Y976" s="5">
        <v>0</v>
      </c>
      <c r="Z976" s="28">
        <v>3896</v>
      </c>
      <c r="AA976">
        <v>6</v>
      </c>
      <c r="AB976">
        <v>0.45</v>
      </c>
      <c r="AC976">
        <v>0.80800000000000005</v>
      </c>
      <c r="AD976">
        <v>0.68400000000000005</v>
      </c>
      <c r="AE976">
        <f>IF(AD976&gt;=0.9,1,0)</f>
        <v>0</v>
      </c>
      <c r="AF976">
        <f>IF(AND(AD976&gt;=0.4,AD976&lt;=0.6),1,0)</f>
        <v>0</v>
      </c>
      <c r="AG976">
        <f>IF(AND(AD976&gt;0.6,AD976&lt;0.9),1,0)</f>
        <v>1</v>
      </c>
      <c r="AH976">
        <f>1-AE976-AF976-AG976</f>
        <v>0</v>
      </c>
      <c r="AI976">
        <f>AE976*B976</f>
        <v>0</v>
      </c>
      <c r="AJ976">
        <f>AF976*B976</f>
        <v>0</v>
      </c>
      <c r="AK976">
        <f>AG976*B976</f>
        <v>6</v>
      </c>
      <c r="AL976">
        <f>AH976*B976</f>
        <v>0</v>
      </c>
      <c r="AM976" s="32">
        <v>2.4951666666666665</v>
      </c>
    </row>
    <row r="977" spans="1:39" x14ac:dyDescent="0.3">
      <c r="A977">
        <v>3925</v>
      </c>
      <c r="B977">
        <v>6</v>
      </c>
      <c r="C977" t="s">
        <v>6107</v>
      </c>
      <c r="D977" t="s">
        <v>12641</v>
      </c>
      <c r="E977">
        <v>30.67</v>
      </c>
      <c r="F977">
        <v>26</v>
      </c>
      <c r="G977">
        <v>36</v>
      </c>
      <c r="H977">
        <v>2012</v>
      </c>
      <c r="I977">
        <v>2010</v>
      </c>
      <c r="J977">
        <v>2014</v>
      </c>
      <c r="K977" t="s">
        <v>1788</v>
      </c>
      <c r="L977" t="s">
        <v>12642</v>
      </c>
      <c r="M977" s="15"/>
      <c r="N977" s="7"/>
      <c r="P977" t="s">
        <v>74</v>
      </c>
      <c r="Q977" s="5">
        <v>0.83299999999999996</v>
      </c>
      <c r="R977" t="s">
        <v>87</v>
      </c>
      <c r="S977" s="5">
        <v>0.16700000000000001</v>
      </c>
      <c r="U977" s="5">
        <v>0</v>
      </c>
      <c r="W977" s="5">
        <v>0</v>
      </c>
      <c r="Y977" s="5">
        <v>0</v>
      </c>
      <c r="Z977" s="28">
        <v>3925</v>
      </c>
      <c r="AA977">
        <v>6</v>
      </c>
      <c r="AB977">
        <v>0.90900000000000003</v>
      </c>
      <c r="AC977">
        <v>0.96299999999999997</v>
      </c>
      <c r="AD977">
        <v>0.93899999999999995</v>
      </c>
      <c r="AE977">
        <f>IF(AD977&gt;=0.9,1,0)</f>
        <v>1</v>
      </c>
      <c r="AF977">
        <f>IF(AND(AD977&gt;=0.4,AD977&lt;=0.6),1,0)</f>
        <v>0</v>
      </c>
      <c r="AG977">
        <f>IF(AND(AD977&gt;0.6,AD977&lt;0.9),1,0)</f>
        <v>0</v>
      </c>
      <c r="AH977">
        <f>1-AE977-AF977-AG977</f>
        <v>0</v>
      </c>
      <c r="AI977">
        <f>AE977*B977</f>
        <v>6</v>
      </c>
      <c r="AJ977">
        <f>AF977*B977</f>
        <v>0</v>
      </c>
      <c r="AK977">
        <f>AG977*B977</f>
        <v>0</v>
      </c>
      <c r="AL977">
        <f>AH977*B977</f>
        <v>0</v>
      </c>
      <c r="AM977" s="32">
        <v>2.4211666666666667</v>
      </c>
    </row>
    <row r="978" spans="1:39" x14ac:dyDescent="0.3">
      <c r="A978">
        <v>3934</v>
      </c>
      <c r="B978">
        <v>6</v>
      </c>
      <c r="C978" t="s">
        <v>6108</v>
      </c>
      <c r="D978" t="s">
        <v>12659</v>
      </c>
      <c r="E978">
        <v>24.33</v>
      </c>
      <c r="F978">
        <v>21</v>
      </c>
      <c r="G978">
        <v>25</v>
      </c>
      <c r="H978">
        <v>2011.17</v>
      </c>
      <c r="I978">
        <v>2010</v>
      </c>
      <c r="J978">
        <v>2013</v>
      </c>
      <c r="K978" t="s">
        <v>1789</v>
      </c>
      <c r="L978" t="s">
        <v>12660</v>
      </c>
      <c r="M978" s="15"/>
      <c r="N978" s="7"/>
      <c r="P978" t="s">
        <v>6109</v>
      </c>
      <c r="Q978" s="5">
        <v>1</v>
      </c>
      <c r="S978" s="5">
        <v>0</v>
      </c>
      <c r="U978" s="5">
        <v>0</v>
      </c>
      <c r="W978" s="5">
        <v>0</v>
      </c>
      <c r="Y978" s="5">
        <v>0</v>
      </c>
      <c r="Z978" s="28">
        <v>3934</v>
      </c>
      <c r="AA978">
        <v>6</v>
      </c>
      <c r="AB978">
        <v>0.45</v>
      </c>
      <c r="AC978">
        <v>0.45800000000000002</v>
      </c>
      <c r="AD978">
        <v>0.45700000000000002</v>
      </c>
      <c r="AE978">
        <f>IF(AD978&gt;=0.9,1,0)</f>
        <v>0</v>
      </c>
      <c r="AF978">
        <f>IF(AND(AD978&gt;=0.4,AD978&lt;=0.6),1,0)</f>
        <v>1</v>
      </c>
      <c r="AG978">
        <f>IF(AND(AD978&gt;0.6,AD978&lt;0.9),1,0)</f>
        <v>0</v>
      </c>
      <c r="AH978">
        <f>1-AE978-AF978-AG978</f>
        <v>0</v>
      </c>
      <c r="AI978">
        <f>AE978*B978</f>
        <v>0</v>
      </c>
      <c r="AJ978">
        <f>AF978*B978</f>
        <v>6</v>
      </c>
      <c r="AK978">
        <f>AG978*B978</f>
        <v>0</v>
      </c>
      <c r="AL978">
        <f>AH978*B978</f>
        <v>0</v>
      </c>
      <c r="AM978" s="32">
        <v>2.2126666666666668</v>
      </c>
    </row>
    <row r="979" spans="1:39" x14ac:dyDescent="0.3">
      <c r="A979">
        <v>4039</v>
      </c>
      <c r="B979">
        <v>6</v>
      </c>
      <c r="C979" t="s">
        <v>6154</v>
      </c>
      <c r="D979" t="s">
        <v>6155</v>
      </c>
      <c r="E979">
        <v>37.67</v>
      </c>
      <c r="F979">
        <v>33</v>
      </c>
      <c r="G979">
        <v>44</v>
      </c>
      <c r="H979">
        <v>2013</v>
      </c>
      <c r="I979">
        <v>2010</v>
      </c>
      <c r="J979">
        <v>2016</v>
      </c>
      <c r="K979" t="s">
        <v>1812</v>
      </c>
      <c r="L979" t="s">
        <v>1813</v>
      </c>
      <c r="M979" s="15"/>
      <c r="N979" s="7"/>
      <c r="P979" t="s">
        <v>4384</v>
      </c>
      <c r="Q979" s="5">
        <v>0.66700000000000004</v>
      </c>
      <c r="R979" t="s">
        <v>5656</v>
      </c>
      <c r="S979" s="5">
        <v>0.16700000000000001</v>
      </c>
      <c r="T979" t="s">
        <v>173</v>
      </c>
      <c r="U979" s="5">
        <v>0.16700000000000001</v>
      </c>
      <c r="W979" s="5">
        <v>0</v>
      </c>
      <c r="Y979" s="5">
        <v>0</v>
      </c>
      <c r="Z979" s="28">
        <v>4039</v>
      </c>
      <c r="AA979">
        <v>6</v>
      </c>
      <c r="AB979">
        <v>0.5</v>
      </c>
      <c r="AC979">
        <v>0.55300000000000005</v>
      </c>
      <c r="AD979">
        <v>0.52200000000000002</v>
      </c>
      <c r="AE979">
        <f>IF(AD979&gt;=0.9,1,0)</f>
        <v>0</v>
      </c>
      <c r="AF979">
        <f>IF(AND(AD979&gt;=0.4,AD979&lt;=0.6),1,0)</f>
        <v>1</v>
      </c>
      <c r="AG979">
        <f>IF(AND(AD979&gt;0.6,AD979&lt;0.9),1,0)</f>
        <v>0</v>
      </c>
      <c r="AH979">
        <f>1-AE979-AF979-AG979</f>
        <v>0</v>
      </c>
      <c r="AI979">
        <f>AE979*B979</f>
        <v>0</v>
      </c>
      <c r="AJ979">
        <f>AF979*B979</f>
        <v>6</v>
      </c>
      <c r="AK979">
        <f>AG979*B979</f>
        <v>0</v>
      </c>
      <c r="AL979">
        <f>AH979*B979</f>
        <v>0</v>
      </c>
      <c r="AM979" s="32">
        <v>2.1270000000000002</v>
      </c>
    </row>
    <row r="980" spans="1:39" x14ac:dyDescent="0.3">
      <c r="A980">
        <v>4085</v>
      </c>
      <c r="B980">
        <v>6</v>
      </c>
      <c r="C980" t="s">
        <v>6181</v>
      </c>
      <c r="D980" t="s">
        <v>6182</v>
      </c>
      <c r="E980">
        <v>31</v>
      </c>
      <c r="F980">
        <v>29</v>
      </c>
      <c r="G980">
        <v>34</v>
      </c>
      <c r="H980">
        <v>2012.67</v>
      </c>
      <c r="I980">
        <v>2010</v>
      </c>
      <c r="J980">
        <v>2015</v>
      </c>
      <c r="K980" t="s">
        <v>1825</v>
      </c>
      <c r="L980" t="s">
        <v>1826</v>
      </c>
      <c r="M980" s="15"/>
      <c r="N980" s="7"/>
      <c r="P980" t="s">
        <v>6184</v>
      </c>
      <c r="Q980" s="5">
        <v>0.83299999999999996</v>
      </c>
      <c r="R980" t="s">
        <v>6183</v>
      </c>
      <c r="S980" s="5">
        <v>0.16700000000000001</v>
      </c>
      <c r="U980" s="5">
        <v>0</v>
      </c>
      <c r="W980" s="5">
        <v>0</v>
      </c>
      <c r="Y980" s="5">
        <v>0</v>
      </c>
      <c r="Z980" s="28">
        <v>4085</v>
      </c>
      <c r="AA980">
        <v>6</v>
      </c>
      <c r="AB980">
        <v>0.86699999999999999</v>
      </c>
      <c r="AC980">
        <v>0.96399999999999997</v>
      </c>
      <c r="AD980">
        <v>0.91200000000000003</v>
      </c>
      <c r="AE980">
        <f>IF(AD980&gt;=0.9,1,0)</f>
        <v>1</v>
      </c>
      <c r="AF980">
        <f>IF(AND(AD980&gt;=0.4,AD980&lt;=0.6),1,0)</f>
        <v>0</v>
      </c>
      <c r="AG980">
        <f>IF(AND(AD980&gt;0.6,AD980&lt;0.9),1,0)</f>
        <v>0</v>
      </c>
      <c r="AH980">
        <f>1-AE980-AF980-AG980</f>
        <v>0</v>
      </c>
      <c r="AI980">
        <f>AE980*B980</f>
        <v>6</v>
      </c>
      <c r="AJ980">
        <f>AF980*B980</f>
        <v>0</v>
      </c>
      <c r="AK980">
        <f>AG980*B980</f>
        <v>0</v>
      </c>
      <c r="AL980">
        <f>AH980*B980</f>
        <v>0</v>
      </c>
      <c r="AM980" s="32">
        <v>2.2650000000000001</v>
      </c>
    </row>
    <row r="981" spans="1:39" x14ac:dyDescent="0.3">
      <c r="A981">
        <v>4114</v>
      </c>
      <c r="B981">
        <v>6</v>
      </c>
      <c r="C981" t="s">
        <v>12847</v>
      </c>
      <c r="D981" t="s">
        <v>12848</v>
      </c>
      <c r="E981">
        <v>21.33</v>
      </c>
      <c r="F981">
        <v>20</v>
      </c>
      <c r="G981">
        <v>26</v>
      </c>
      <c r="H981">
        <v>2010.67</v>
      </c>
      <c r="I981">
        <v>2010</v>
      </c>
      <c r="J981">
        <v>2014</v>
      </c>
      <c r="K981" t="s">
        <v>12849</v>
      </c>
      <c r="L981" t="s">
        <v>12850</v>
      </c>
      <c r="M981" s="15"/>
      <c r="N981" s="7"/>
      <c r="P981" t="s">
        <v>4300</v>
      </c>
      <c r="Q981" s="5">
        <v>0.5</v>
      </c>
      <c r="R981" t="s">
        <v>5941</v>
      </c>
      <c r="S981" s="5">
        <v>0.16700000000000001</v>
      </c>
      <c r="T981" t="s">
        <v>4610</v>
      </c>
      <c r="U981" s="5">
        <v>0.16700000000000001</v>
      </c>
      <c r="V981" t="s">
        <v>4299</v>
      </c>
      <c r="W981" s="5">
        <v>0.16700000000000001</v>
      </c>
      <c r="Y981" s="5">
        <v>0</v>
      </c>
      <c r="Z981" s="28">
        <v>4114</v>
      </c>
      <c r="AA981">
        <v>6</v>
      </c>
      <c r="AB981">
        <v>0.47399999999999998</v>
      </c>
      <c r="AC981">
        <v>0.57899999999999996</v>
      </c>
      <c r="AD981">
        <v>0.54</v>
      </c>
      <c r="AE981">
        <f>IF(AD981&gt;=0.9,1,0)</f>
        <v>0</v>
      </c>
      <c r="AF981">
        <f>IF(AND(AD981&gt;=0.4,AD981&lt;=0.6),1,0)</f>
        <v>1</v>
      </c>
      <c r="AG981">
        <f>IF(AND(AD981&gt;0.6,AD981&lt;0.9),1,0)</f>
        <v>0</v>
      </c>
      <c r="AH981">
        <f>1-AE981-AF981-AG981</f>
        <v>0</v>
      </c>
      <c r="AI981">
        <f>AE981*B981</f>
        <v>0</v>
      </c>
      <c r="AJ981">
        <f>AF981*B981</f>
        <v>6</v>
      </c>
      <c r="AK981">
        <f>AG981*B981</f>
        <v>0</v>
      </c>
      <c r="AL981">
        <f>AH981*B981</f>
        <v>0</v>
      </c>
      <c r="AM981" s="32">
        <v>1.9524999999999999</v>
      </c>
    </row>
    <row r="982" spans="1:39" x14ac:dyDescent="0.3">
      <c r="A982">
        <v>4132</v>
      </c>
      <c r="B982">
        <v>6</v>
      </c>
      <c r="C982" t="s">
        <v>12875</v>
      </c>
      <c r="D982" t="s">
        <v>12876</v>
      </c>
      <c r="E982">
        <v>34.5</v>
      </c>
      <c r="F982">
        <v>32</v>
      </c>
      <c r="G982">
        <v>42</v>
      </c>
      <c r="H982">
        <v>2011.17</v>
      </c>
      <c r="I982">
        <v>2010</v>
      </c>
      <c r="J982">
        <v>2012</v>
      </c>
      <c r="K982" t="s">
        <v>12877</v>
      </c>
      <c r="L982" t="s">
        <v>12878</v>
      </c>
      <c r="M982" s="15"/>
      <c r="N982" s="7"/>
      <c r="P982" t="s">
        <v>4890</v>
      </c>
      <c r="Q982" s="5">
        <v>0.33300000000000002</v>
      </c>
      <c r="R982" t="s">
        <v>132</v>
      </c>
      <c r="S982" s="5">
        <v>0.16700000000000001</v>
      </c>
      <c r="T982" t="s">
        <v>56</v>
      </c>
      <c r="U982" s="5">
        <v>0.16700000000000001</v>
      </c>
      <c r="V982" t="s">
        <v>186</v>
      </c>
      <c r="W982" s="5">
        <v>0.16700000000000001</v>
      </c>
      <c r="X982" t="s">
        <v>57</v>
      </c>
      <c r="Y982" s="5">
        <v>0.16700000000000001</v>
      </c>
      <c r="Z982" s="28">
        <v>4132</v>
      </c>
      <c r="AA982">
        <v>6</v>
      </c>
      <c r="AB982">
        <v>0.5</v>
      </c>
      <c r="AC982">
        <v>0.56100000000000005</v>
      </c>
      <c r="AD982">
        <v>0.53600000000000003</v>
      </c>
      <c r="AE982">
        <f>IF(AD982&gt;=0.9,1,0)</f>
        <v>0</v>
      </c>
      <c r="AF982">
        <f>IF(AND(AD982&gt;=0.4,AD982&lt;=0.6),1,0)</f>
        <v>1</v>
      </c>
      <c r="AG982">
        <f>IF(AND(AD982&gt;0.6,AD982&lt;0.9),1,0)</f>
        <v>0</v>
      </c>
      <c r="AH982">
        <f>1-AE982-AF982-AG982</f>
        <v>0</v>
      </c>
      <c r="AI982">
        <f>AE982*B982</f>
        <v>0</v>
      </c>
      <c r="AJ982">
        <f>AF982*B982</f>
        <v>6</v>
      </c>
      <c r="AK982">
        <f>AG982*B982</f>
        <v>0</v>
      </c>
      <c r="AL982">
        <f>AH982*B982</f>
        <v>0</v>
      </c>
      <c r="AM982" s="32">
        <v>2.153</v>
      </c>
    </row>
    <row r="983" spans="1:39" x14ac:dyDescent="0.3">
      <c r="A983">
        <v>4173</v>
      </c>
      <c r="B983">
        <v>6</v>
      </c>
      <c r="C983" t="s">
        <v>12903</v>
      </c>
      <c r="D983" t="s">
        <v>6240</v>
      </c>
      <c r="E983">
        <v>33.5</v>
      </c>
      <c r="F983">
        <v>30</v>
      </c>
      <c r="G983">
        <v>36</v>
      </c>
      <c r="H983">
        <v>2010.5</v>
      </c>
      <c r="I983">
        <v>2010</v>
      </c>
      <c r="J983">
        <v>2012</v>
      </c>
      <c r="K983" t="s">
        <v>12904</v>
      </c>
      <c r="L983" t="s">
        <v>1874</v>
      </c>
      <c r="M983" s="15"/>
      <c r="N983" s="7"/>
      <c r="P983" t="s">
        <v>132</v>
      </c>
      <c r="Q983" s="5">
        <v>0.5</v>
      </c>
      <c r="R983" t="s">
        <v>56</v>
      </c>
      <c r="S983" s="5">
        <v>0.16700000000000001</v>
      </c>
      <c r="T983" t="s">
        <v>3673</v>
      </c>
      <c r="U983" s="5">
        <v>0.16700000000000001</v>
      </c>
      <c r="V983" t="s">
        <v>57</v>
      </c>
      <c r="W983" s="5">
        <v>0.16700000000000001</v>
      </c>
      <c r="Y983" s="5">
        <v>0</v>
      </c>
      <c r="Z983" s="28">
        <v>4173</v>
      </c>
      <c r="AA983">
        <v>6</v>
      </c>
      <c r="AB983">
        <v>0.90600000000000003</v>
      </c>
      <c r="AC983">
        <v>0.93899999999999995</v>
      </c>
      <c r="AD983">
        <v>0.92300000000000004</v>
      </c>
      <c r="AE983">
        <f>IF(AD983&gt;=0.9,1,0)</f>
        <v>1</v>
      </c>
      <c r="AF983">
        <f>IF(AND(AD983&gt;=0.4,AD983&lt;=0.6),1,0)</f>
        <v>0</v>
      </c>
      <c r="AG983">
        <f>IF(AND(AD983&gt;0.6,AD983&lt;0.9),1,0)</f>
        <v>0</v>
      </c>
      <c r="AH983">
        <f>1-AE983-AF983-AG983</f>
        <v>0</v>
      </c>
      <c r="AI983">
        <f>AE983*B983</f>
        <v>6</v>
      </c>
      <c r="AJ983">
        <f>AF983*B983</f>
        <v>0</v>
      </c>
      <c r="AK983">
        <f>AG983*B983</f>
        <v>0</v>
      </c>
      <c r="AL983">
        <f>AH983*B983</f>
        <v>0</v>
      </c>
      <c r="AM983" s="32">
        <v>2.1651666666666665</v>
      </c>
    </row>
    <row r="984" spans="1:39" x14ac:dyDescent="0.3">
      <c r="A984">
        <v>4177</v>
      </c>
      <c r="B984">
        <v>6</v>
      </c>
      <c r="C984" t="s">
        <v>6243</v>
      </c>
      <c r="D984" t="s">
        <v>12905</v>
      </c>
      <c r="E984">
        <v>67</v>
      </c>
      <c r="F984">
        <v>64</v>
      </c>
      <c r="G984">
        <v>69</v>
      </c>
      <c r="H984">
        <v>2012</v>
      </c>
      <c r="I984">
        <v>2010</v>
      </c>
      <c r="J984">
        <v>2014</v>
      </c>
      <c r="K984" t="s">
        <v>1877</v>
      </c>
      <c r="L984" t="s">
        <v>12906</v>
      </c>
      <c r="M984" s="15"/>
      <c r="N984" s="7"/>
      <c r="P984" t="s">
        <v>90</v>
      </c>
      <c r="Q984" s="5">
        <v>0.33300000000000002</v>
      </c>
      <c r="R984" t="s">
        <v>71</v>
      </c>
      <c r="S984" s="5">
        <v>0.16700000000000001</v>
      </c>
      <c r="T984" t="s">
        <v>3681</v>
      </c>
      <c r="U984" s="5">
        <v>0.16700000000000001</v>
      </c>
      <c r="V984" t="s">
        <v>195</v>
      </c>
      <c r="W984" s="5">
        <v>0.16700000000000001</v>
      </c>
      <c r="X984" t="s">
        <v>103</v>
      </c>
      <c r="Y984" s="5">
        <v>0.16700000000000001</v>
      </c>
      <c r="Z984" s="28">
        <v>4177</v>
      </c>
      <c r="AA984">
        <v>6</v>
      </c>
      <c r="AB984">
        <v>0.97</v>
      </c>
      <c r="AC984">
        <v>1</v>
      </c>
      <c r="AD984">
        <v>0.99</v>
      </c>
      <c r="AE984">
        <f>IF(AD984&gt;=0.9,1,0)</f>
        <v>1</v>
      </c>
      <c r="AF984">
        <f>IF(AND(AD984&gt;=0.4,AD984&lt;=0.6),1,0)</f>
        <v>0</v>
      </c>
      <c r="AG984">
        <f>IF(AND(AD984&gt;0.6,AD984&lt;0.9),1,0)</f>
        <v>0</v>
      </c>
      <c r="AH984">
        <f>1-AE984-AF984-AG984</f>
        <v>0</v>
      </c>
      <c r="AI984">
        <f>AE984*B984</f>
        <v>6</v>
      </c>
      <c r="AJ984">
        <f>AF984*B984</f>
        <v>0</v>
      </c>
      <c r="AK984">
        <f>AG984*B984</f>
        <v>0</v>
      </c>
      <c r="AL984">
        <f>AH984*B984</f>
        <v>0</v>
      </c>
      <c r="AM984" s="32">
        <v>2.0255000000000001</v>
      </c>
    </row>
    <row r="985" spans="1:39" x14ac:dyDescent="0.3">
      <c r="A985">
        <v>3282</v>
      </c>
      <c r="B985">
        <v>6</v>
      </c>
      <c r="C985" t="s">
        <v>11961</v>
      </c>
      <c r="D985" t="s">
        <v>11962</v>
      </c>
      <c r="E985">
        <v>22</v>
      </c>
      <c r="F985">
        <v>20</v>
      </c>
      <c r="G985">
        <v>24</v>
      </c>
      <c r="H985">
        <v>2011.17</v>
      </c>
      <c r="I985">
        <v>2009</v>
      </c>
      <c r="J985">
        <v>2015</v>
      </c>
      <c r="K985" t="s">
        <v>11963</v>
      </c>
      <c r="L985" t="s">
        <v>11964</v>
      </c>
      <c r="M985" s="15"/>
      <c r="N985" s="7"/>
      <c r="P985" t="s">
        <v>4571</v>
      </c>
      <c r="Q985" s="5">
        <v>0.33300000000000002</v>
      </c>
      <c r="R985" t="s">
        <v>11965</v>
      </c>
      <c r="S985" s="5">
        <v>0.33300000000000002</v>
      </c>
      <c r="T985" t="s">
        <v>159</v>
      </c>
      <c r="U985" s="5">
        <v>0.16700000000000001</v>
      </c>
      <c r="V985" t="s">
        <v>5369</v>
      </c>
      <c r="W985" s="5">
        <v>0.16700000000000001</v>
      </c>
      <c r="Y985" s="5">
        <v>0</v>
      </c>
      <c r="Z985" s="28">
        <v>3282</v>
      </c>
      <c r="AA985">
        <v>6</v>
      </c>
      <c r="AB985">
        <v>0.45500000000000002</v>
      </c>
      <c r="AC985">
        <v>0.52600000000000002</v>
      </c>
      <c r="AD985">
        <v>0.48599999999999999</v>
      </c>
      <c r="AE985">
        <f>IF(AD985&gt;=0.9,1,0)</f>
        <v>0</v>
      </c>
      <c r="AF985">
        <f>IF(AND(AD985&gt;=0.4,AD985&lt;=0.6),1,0)</f>
        <v>1</v>
      </c>
      <c r="AG985">
        <f>IF(AND(AD985&gt;0.6,AD985&lt;0.9),1,0)</f>
        <v>0</v>
      </c>
      <c r="AH985">
        <f>1-AE985-AF985-AG985</f>
        <v>0</v>
      </c>
      <c r="AI985">
        <f>AE985*B985</f>
        <v>0</v>
      </c>
      <c r="AJ985">
        <f>AF985*B985</f>
        <v>6</v>
      </c>
      <c r="AK985">
        <f>AG985*B985</f>
        <v>0</v>
      </c>
      <c r="AL985">
        <f>AH985*B985</f>
        <v>0</v>
      </c>
      <c r="AM985" s="32">
        <v>2.6028333333333333</v>
      </c>
    </row>
    <row r="986" spans="1:39" x14ac:dyDescent="0.3">
      <c r="A986">
        <v>3283</v>
      </c>
      <c r="B986">
        <v>6</v>
      </c>
      <c r="C986" t="s">
        <v>5764</v>
      </c>
      <c r="D986" t="s">
        <v>5765</v>
      </c>
      <c r="E986">
        <v>49.67</v>
      </c>
      <c r="F986">
        <v>48</v>
      </c>
      <c r="G986">
        <v>52</v>
      </c>
      <c r="H986">
        <v>2012</v>
      </c>
      <c r="I986">
        <v>2009</v>
      </c>
      <c r="J986">
        <v>2015</v>
      </c>
      <c r="K986" t="s">
        <v>1558</v>
      </c>
      <c r="L986" t="s">
        <v>1559</v>
      </c>
      <c r="M986" s="15"/>
      <c r="N986" s="7"/>
      <c r="P986" t="s">
        <v>5770</v>
      </c>
      <c r="Q986" s="5">
        <v>0.33300000000000002</v>
      </c>
      <c r="R986" t="s">
        <v>5767</v>
      </c>
      <c r="S986" s="5">
        <v>0.16700000000000001</v>
      </c>
      <c r="T986" t="s">
        <v>5766</v>
      </c>
      <c r="U986" s="5">
        <v>0.16700000000000001</v>
      </c>
      <c r="V986" t="s">
        <v>5769</v>
      </c>
      <c r="W986" s="5">
        <v>0.16700000000000001</v>
      </c>
      <c r="X986" t="s">
        <v>5768</v>
      </c>
      <c r="Y986" s="5">
        <v>0.16700000000000001</v>
      </c>
      <c r="Z986" s="28">
        <v>3283</v>
      </c>
      <c r="AA986">
        <v>6</v>
      </c>
      <c r="AB986">
        <v>0.48</v>
      </c>
      <c r="AC986">
        <v>0.89400000000000002</v>
      </c>
      <c r="AD986">
        <v>0.66600000000000004</v>
      </c>
      <c r="AE986">
        <f>IF(AD986&gt;=0.9,1,0)</f>
        <v>0</v>
      </c>
      <c r="AF986">
        <f>IF(AND(AD986&gt;=0.4,AD986&lt;=0.6),1,0)</f>
        <v>0</v>
      </c>
      <c r="AG986">
        <f>IF(AND(AD986&gt;0.6,AD986&lt;0.9),1,0)</f>
        <v>1</v>
      </c>
      <c r="AH986">
        <f>1-AE986-AF986-AG986</f>
        <v>0</v>
      </c>
      <c r="AI986">
        <f>AE986*B986</f>
        <v>0</v>
      </c>
      <c r="AJ986">
        <f>AF986*B986</f>
        <v>0</v>
      </c>
      <c r="AK986">
        <f>AG986*B986</f>
        <v>6</v>
      </c>
      <c r="AL986">
        <f>AH986*B986</f>
        <v>0</v>
      </c>
      <c r="AM986" s="32">
        <v>1.8996666666666666</v>
      </c>
    </row>
    <row r="987" spans="1:39" x14ac:dyDescent="0.3">
      <c r="A987">
        <v>3362</v>
      </c>
      <c r="B987">
        <v>6</v>
      </c>
      <c r="C987" t="s">
        <v>5804</v>
      </c>
      <c r="D987" t="s">
        <v>12061</v>
      </c>
      <c r="E987">
        <v>30</v>
      </c>
      <c r="F987">
        <v>30</v>
      </c>
      <c r="G987">
        <v>30</v>
      </c>
      <c r="H987">
        <v>2009</v>
      </c>
      <c r="I987">
        <v>2009</v>
      </c>
      <c r="J987">
        <v>2009</v>
      </c>
      <c r="K987" t="s">
        <v>1579</v>
      </c>
      <c r="L987" t="s">
        <v>12062</v>
      </c>
      <c r="M987" s="15"/>
      <c r="N987" s="7"/>
      <c r="P987" t="s">
        <v>4827</v>
      </c>
      <c r="Q987" s="5">
        <v>0.16700000000000001</v>
      </c>
      <c r="R987" t="s">
        <v>5805</v>
      </c>
      <c r="S987" s="5">
        <v>0.16700000000000001</v>
      </c>
      <c r="T987" t="s">
        <v>4123</v>
      </c>
      <c r="U987" s="5">
        <v>0.16700000000000001</v>
      </c>
      <c r="V987" t="s">
        <v>5242</v>
      </c>
      <c r="W987" s="5">
        <v>0.16700000000000001</v>
      </c>
      <c r="X987" t="s">
        <v>3837</v>
      </c>
      <c r="Y987" s="5">
        <v>0.16700000000000001</v>
      </c>
      <c r="Z987" s="28">
        <v>3362</v>
      </c>
      <c r="AA987">
        <v>6</v>
      </c>
      <c r="AB987">
        <v>0.58599999999999997</v>
      </c>
      <c r="AC987">
        <v>0.621</v>
      </c>
      <c r="AD987">
        <v>0.59199999999999997</v>
      </c>
      <c r="AE987">
        <f>IF(AD987&gt;=0.9,1,0)</f>
        <v>0</v>
      </c>
      <c r="AF987">
        <f>IF(AND(AD987&gt;=0.4,AD987&lt;=0.6),1,0)</f>
        <v>1</v>
      </c>
      <c r="AG987">
        <f>IF(AND(AD987&gt;0.6,AD987&lt;0.9),1,0)</f>
        <v>0</v>
      </c>
      <c r="AH987">
        <f>1-AE987-AF987-AG987</f>
        <v>0</v>
      </c>
      <c r="AI987">
        <f>AE987*B987</f>
        <v>0</v>
      </c>
      <c r="AJ987">
        <f>AF987*B987</f>
        <v>6</v>
      </c>
      <c r="AK987">
        <f>AG987*B987</f>
        <v>0</v>
      </c>
      <c r="AL987">
        <f>AH987*B987</f>
        <v>0</v>
      </c>
      <c r="AM987" s="32">
        <v>2.6168333333333336</v>
      </c>
    </row>
    <row r="988" spans="1:39" x14ac:dyDescent="0.3">
      <c r="A988">
        <v>3365</v>
      </c>
      <c r="B988">
        <v>6</v>
      </c>
      <c r="C988" t="s">
        <v>5806</v>
      </c>
      <c r="D988" t="s">
        <v>5807</v>
      </c>
      <c r="E988">
        <v>37.67</v>
      </c>
      <c r="F988">
        <v>36</v>
      </c>
      <c r="G988">
        <v>40</v>
      </c>
      <c r="H988">
        <v>2011.83</v>
      </c>
      <c r="I988">
        <v>2009</v>
      </c>
      <c r="J988">
        <v>2016</v>
      </c>
      <c r="K988" t="s">
        <v>1580</v>
      </c>
      <c r="L988" t="s">
        <v>1581</v>
      </c>
      <c r="M988" s="15"/>
      <c r="N988" s="7"/>
      <c r="P988" t="s">
        <v>3946</v>
      </c>
      <c r="Q988" s="5">
        <v>0.66700000000000004</v>
      </c>
      <c r="R988" t="s">
        <v>5319</v>
      </c>
      <c r="S988" s="5">
        <v>0.16700000000000001</v>
      </c>
      <c r="T988" t="s">
        <v>3950</v>
      </c>
      <c r="U988" s="5">
        <v>0.16700000000000001</v>
      </c>
      <c r="W988" s="5">
        <v>0</v>
      </c>
      <c r="Y988" s="5">
        <v>0</v>
      </c>
      <c r="Z988" s="28">
        <v>3365</v>
      </c>
      <c r="AA988">
        <v>6</v>
      </c>
      <c r="AB988">
        <v>0.5</v>
      </c>
      <c r="AC988">
        <v>0.83799999999999997</v>
      </c>
      <c r="AD988">
        <v>0.64500000000000002</v>
      </c>
      <c r="AE988">
        <f>IF(AD988&gt;=0.9,1,0)</f>
        <v>0</v>
      </c>
      <c r="AF988">
        <f>IF(AND(AD988&gt;=0.4,AD988&lt;=0.6),1,0)</f>
        <v>0</v>
      </c>
      <c r="AG988">
        <f>IF(AND(AD988&gt;0.6,AD988&lt;0.9),1,0)</f>
        <v>1</v>
      </c>
      <c r="AH988">
        <f>1-AE988-AF988-AG988</f>
        <v>0</v>
      </c>
      <c r="AI988">
        <f>AE988*B988</f>
        <v>0</v>
      </c>
      <c r="AJ988">
        <f>AF988*B988</f>
        <v>0</v>
      </c>
      <c r="AK988">
        <f>AG988*B988</f>
        <v>6</v>
      </c>
      <c r="AL988">
        <f>AH988*B988</f>
        <v>0</v>
      </c>
      <c r="AM988" s="32">
        <v>2.3721666666666668</v>
      </c>
    </row>
    <row r="989" spans="1:39" x14ac:dyDescent="0.3">
      <c r="A989">
        <v>3397</v>
      </c>
      <c r="B989">
        <v>6</v>
      </c>
      <c r="C989" t="s">
        <v>12101</v>
      </c>
      <c r="D989" t="s">
        <v>12102</v>
      </c>
      <c r="E989">
        <v>81.5</v>
      </c>
      <c r="F989">
        <v>58</v>
      </c>
      <c r="G989">
        <v>94</v>
      </c>
      <c r="H989">
        <v>2009.67</v>
      </c>
      <c r="I989">
        <v>2009</v>
      </c>
      <c r="J989">
        <v>2012</v>
      </c>
      <c r="K989" t="s">
        <v>12103</v>
      </c>
      <c r="L989" t="s">
        <v>12104</v>
      </c>
      <c r="M989" s="15"/>
      <c r="N989" s="7"/>
      <c r="P989" t="s">
        <v>74</v>
      </c>
      <c r="Q989" s="5">
        <v>0.83299999999999996</v>
      </c>
      <c r="R989" t="s">
        <v>15</v>
      </c>
      <c r="S989" s="5">
        <v>0.16700000000000001</v>
      </c>
      <c r="U989" s="5">
        <v>0</v>
      </c>
      <c r="W989" s="5">
        <v>0</v>
      </c>
      <c r="Y989" s="5">
        <v>0</v>
      </c>
      <c r="Z989" s="28">
        <v>3397</v>
      </c>
      <c r="AA989">
        <v>6</v>
      </c>
      <c r="AB989">
        <v>0.82499999999999996</v>
      </c>
      <c r="AC989">
        <v>0.90300000000000002</v>
      </c>
      <c r="AD989">
        <v>0.86199999999999999</v>
      </c>
      <c r="AE989">
        <f>IF(AD989&gt;=0.9,1,0)</f>
        <v>0</v>
      </c>
      <c r="AF989">
        <f>IF(AND(AD989&gt;=0.4,AD989&lt;=0.6),1,0)</f>
        <v>0</v>
      </c>
      <c r="AG989">
        <f>IF(AND(AD989&gt;0.6,AD989&lt;0.9),1,0)</f>
        <v>1</v>
      </c>
      <c r="AH989">
        <f>1-AE989-AF989-AG989</f>
        <v>0</v>
      </c>
      <c r="AI989">
        <f>AE989*B989</f>
        <v>0</v>
      </c>
      <c r="AJ989">
        <f>AF989*B989</f>
        <v>0</v>
      </c>
      <c r="AK989">
        <f>AG989*B989</f>
        <v>6</v>
      </c>
      <c r="AL989">
        <f>AH989*B989</f>
        <v>0</v>
      </c>
      <c r="AM989" s="32">
        <v>2.7181666666666668</v>
      </c>
    </row>
    <row r="990" spans="1:39" x14ac:dyDescent="0.3">
      <c r="A990">
        <v>3400</v>
      </c>
      <c r="B990">
        <v>6</v>
      </c>
      <c r="C990" t="s">
        <v>12105</v>
      </c>
      <c r="D990" t="s">
        <v>4979</v>
      </c>
      <c r="E990">
        <v>23.17</v>
      </c>
      <c r="F990">
        <v>20</v>
      </c>
      <c r="G990">
        <v>27</v>
      </c>
      <c r="H990">
        <v>2009.83</v>
      </c>
      <c r="I990">
        <v>2009</v>
      </c>
      <c r="J990">
        <v>2012</v>
      </c>
      <c r="K990" t="s">
        <v>12106</v>
      </c>
      <c r="L990" t="s">
        <v>1078</v>
      </c>
      <c r="M990" s="15"/>
      <c r="N990" s="7"/>
      <c r="P990" t="s">
        <v>74</v>
      </c>
      <c r="Q990" s="5">
        <v>0.66700000000000004</v>
      </c>
      <c r="R990" t="s">
        <v>78</v>
      </c>
      <c r="S990" s="5">
        <v>0.33300000000000002</v>
      </c>
      <c r="U990" s="5">
        <v>0</v>
      </c>
      <c r="W990" s="5">
        <v>0</v>
      </c>
      <c r="Y990" s="5">
        <v>0</v>
      </c>
      <c r="Z990" s="28">
        <v>3400</v>
      </c>
      <c r="AA990">
        <v>6</v>
      </c>
      <c r="AB990">
        <v>0.68400000000000005</v>
      </c>
      <c r="AC990">
        <v>0.88500000000000001</v>
      </c>
      <c r="AD990">
        <v>0.78300000000000003</v>
      </c>
      <c r="AE990">
        <f>IF(AD990&gt;=0.9,1,0)</f>
        <v>0</v>
      </c>
      <c r="AF990">
        <f>IF(AND(AD990&gt;=0.4,AD990&lt;=0.6),1,0)</f>
        <v>0</v>
      </c>
      <c r="AG990">
        <f>IF(AND(AD990&gt;0.6,AD990&lt;0.9),1,0)</f>
        <v>1</v>
      </c>
      <c r="AH990">
        <f>1-AE990-AF990-AG990</f>
        <v>0</v>
      </c>
      <c r="AI990">
        <f>AE990*B990</f>
        <v>0</v>
      </c>
      <c r="AJ990">
        <f>AF990*B990</f>
        <v>0</v>
      </c>
      <c r="AK990">
        <f>AG990*B990</f>
        <v>6</v>
      </c>
      <c r="AL990">
        <f>AH990*B990</f>
        <v>0</v>
      </c>
      <c r="AM990" s="32">
        <v>2.7071666666666663</v>
      </c>
    </row>
    <row r="991" spans="1:39" x14ac:dyDescent="0.3">
      <c r="A991">
        <v>3427</v>
      </c>
      <c r="B991">
        <v>6</v>
      </c>
      <c r="C991" t="s">
        <v>5824</v>
      </c>
      <c r="D991" t="s">
        <v>12127</v>
      </c>
      <c r="E991">
        <v>24.83</v>
      </c>
      <c r="F991">
        <v>22</v>
      </c>
      <c r="G991">
        <v>28</v>
      </c>
      <c r="H991">
        <v>2009.5</v>
      </c>
      <c r="I991">
        <v>2009</v>
      </c>
      <c r="J991">
        <v>2012</v>
      </c>
      <c r="K991" t="s">
        <v>1594</v>
      </c>
      <c r="L991" t="s">
        <v>12128</v>
      </c>
      <c r="M991" s="15"/>
      <c r="N991" s="7"/>
      <c r="P991" t="s">
        <v>15</v>
      </c>
      <c r="Q991" s="5">
        <v>1</v>
      </c>
      <c r="S991" s="5">
        <v>0</v>
      </c>
      <c r="U991" s="5">
        <v>0</v>
      </c>
      <c r="W991" s="5">
        <v>0</v>
      </c>
      <c r="Y991" s="5">
        <v>0</v>
      </c>
      <c r="Z991" s="28">
        <v>3427</v>
      </c>
      <c r="AA991">
        <v>6</v>
      </c>
      <c r="AB991">
        <v>0.56499999999999995</v>
      </c>
      <c r="AC991">
        <v>0.81</v>
      </c>
      <c r="AD991">
        <v>0.69499999999999995</v>
      </c>
      <c r="AE991">
        <f>IF(AD991&gt;=0.9,1,0)</f>
        <v>0</v>
      </c>
      <c r="AF991">
        <f>IF(AND(AD991&gt;=0.4,AD991&lt;=0.6),1,0)</f>
        <v>0</v>
      </c>
      <c r="AG991">
        <f>IF(AND(AD991&gt;0.6,AD991&lt;0.9),1,0)</f>
        <v>1</v>
      </c>
      <c r="AH991">
        <f>1-AE991-AF991-AG991</f>
        <v>0</v>
      </c>
      <c r="AI991">
        <f>AE991*B991</f>
        <v>0</v>
      </c>
      <c r="AJ991">
        <f>AF991*B991</f>
        <v>0</v>
      </c>
      <c r="AK991">
        <f>AG991*B991</f>
        <v>6</v>
      </c>
      <c r="AL991">
        <f>AH991*B991</f>
        <v>0</v>
      </c>
      <c r="AM991" s="32">
        <v>2.7291666666666665</v>
      </c>
    </row>
    <row r="992" spans="1:39" x14ac:dyDescent="0.3">
      <c r="A992">
        <v>3432</v>
      </c>
      <c r="B992">
        <v>6</v>
      </c>
      <c r="C992" t="s">
        <v>5825</v>
      </c>
      <c r="D992" t="s">
        <v>12133</v>
      </c>
      <c r="E992">
        <v>31</v>
      </c>
      <c r="F992">
        <v>28</v>
      </c>
      <c r="G992">
        <v>35</v>
      </c>
      <c r="H992">
        <v>2010.5</v>
      </c>
      <c r="I992">
        <v>2009</v>
      </c>
      <c r="J992">
        <v>2011</v>
      </c>
      <c r="K992" t="s">
        <v>1595</v>
      </c>
      <c r="L992" t="s">
        <v>12134</v>
      </c>
      <c r="M992" s="15"/>
      <c r="N992" s="7"/>
      <c r="P992" t="s">
        <v>131</v>
      </c>
      <c r="Q992" s="5">
        <v>0.33300000000000002</v>
      </c>
      <c r="R992" t="s">
        <v>120</v>
      </c>
      <c r="S992" s="5">
        <v>0.33300000000000002</v>
      </c>
      <c r="T992" t="s">
        <v>4628</v>
      </c>
      <c r="U992" s="5">
        <v>0.16700000000000001</v>
      </c>
      <c r="V992" t="s">
        <v>90</v>
      </c>
      <c r="W992" s="5">
        <v>0.16700000000000001</v>
      </c>
      <c r="Y992" s="5">
        <v>0</v>
      </c>
      <c r="Z992" s="28">
        <v>3432</v>
      </c>
      <c r="AA992">
        <v>6</v>
      </c>
      <c r="AB992">
        <v>0.46400000000000002</v>
      </c>
      <c r="AC992">
        <v>0.94099999999999995</v>
      </c>
      <c r="AD992">
        <v>0.70599999999999996</v>
      </c>
      <c r="AE992">
        <f>IF(AD992&gt;=0.9,1,0)</f>
        <v>0</v>
      </c>
      <c r="AF992">
        <f>IF(AND(AD992&gt;=0.4,AD992&lt;=0.6),1,0)</f>
        <v>0</v>
      </c>
      <c r="AG992">
        <f>IF(AND(AD992&gt;0.6,AD992&lt;0.9),1,0)</f>
        <v>1</v>
      </c>
      <c r="AH992">
        <f>1-AE992-AF992-AG992</f>
        <v>0</v>
      </c>
      <c r="AI992">
        <f>AE992*B992</f>
        <v>0</v>
      </c>
      <c r="AJ992">
        <f>AF992*B992</f>
        <v>0</v>
      </c>
      <c r="AK992">
        <f>AG992*B992</f>
        <v>6</v>
      </c>
      <c r="AL992">
        <f>AH992*B992</f>
        <v>0</v>
      </c>
      <c r="AM992" s="32">
        <v>2.0781666666666667</v>
      </c>
    </row>
    <row r="993" spans="1:39" x14ac:dyDescent="0.3">
      <c r="A993">
        <v>3533</v>
      </c>
      <c r="B993">
        <v>6</v>
      </c>
      <c r="C993" t="s">
        <v>5904</v>
      </c>
      <c r="D993" t="s">
        <v>5905</v>
      </c>
      <c r="E993">
        <v>24.5</v>
      </c>
      <c r="F993">
        <v>22</v>
      </c>
      <c r="G993">
        <v>27</v>
      </c>
      <c r="H993">
        <v>2013.33</v>
      </c>
      <c r="I993">
        <v>2009</v>
      </c>
      <c r="J993">
        <v>2017</v>
      </c>
      <c r="K993" t="s">
        <v>1644</v>
      </c>
      <c r="L993" t="s">
        <v>1645</v>
      </c>
      <c r="M993" s="15"/>
      <c r="N993" s="7"/>
      <c r="P993" t="s">
        <v>5363</v>
      </c>
      <c r="Q993" s="5">
        <v>0.16700000000000001</v>
      </c>
      <c r="R993" t="s">
        <v>173</v>
      </c>
      <c r="S993" s="5">
        <v>0.16700000000000001</v>
      </c>
      <c r="T993" t="s">
        <v>4384</v>
      </c>
      <c r="U993" s="5">
        <v>0.16700000000000001</v>
      </c>
      <c r="V993" t="s">
        <v>5906</v>
      </c>
      <c r="W993" s="5">
        <v>0.16700000000000001</v>
      </c>
      <c r="X993" t="s">
        <v>5892</v>
      </c>
      <c r="Y993" s="5">
        <v>0.16700000000000001</v>
      </c>
      <c r="Z993" s="28">
        <v>3533</v>
      </c>
      <c r="AA993">
        <v>6</v>
      </c>
      <c r="AB993">
        <v>0.45500000000000002</v>
      </c>
      <c r="AC993">
        <v>0.625</v>
      </c>
      <c r="AD993">
        <v>0.55200000000000005</v>
      </c>
      <c r="AE993">
        <f>IF(AD993&gt;=0.9,1,0)</f>
        <v>0</v>
      </c>
      <c r="AF993">
        <f>IF(AND(AD993&gt;=0.4,AD993&lt;=0.6),1,0)</f>
        <v>1</v>
      </c>
      <c r="AG993">
        <f>IF(AND(AD993&gt;0.6,AD993&lt;0.9),1,0)</f>
        <v>0</v>
      </c>
      <c r="AH993">
        <f>1-AE993-AF993-AG993</f>
        <v>0</v>
      </c>
      <c r="AI993">
        <f>AE993*B993</f>
        <v>0</v>
      </c>
      <c r="AJ993">
        <f>AF993*B993</f>
        <v>6</v>
      </c>
      <c r="AK993">
        <f>AG993*B993</f>
        <v>0</v>
      </c>
      <c r="AL993">
        <f>AH993*B993</f>
        <v>0</v>
      </c>
      <c r="AM993" s="32">
        <v>1.9908333333333335</v>
      </c>
    </row>
    <row r="994" spans="1:39" x14ac:dyDescent="0.3">
      <c r="A994">
        <v>3551</v>
      </c>
      <c r="B994">
        <v>6</v>
      </c>
      <c r="C994" t="s">
        <v>12247</v>
      </c>
      <c r="D994" t="s">
        <v>6660</v>
      </c>
      <c r="E994">
        <v>39.17</v>
      </c>
      <c r="F994">
        <v>33</v>
      </c>
      <c r="G994">
        <v>43</v>
      </c>
      <c r="H994">
        <v>2013.67</v>
      </c>
      <c r="I994">
        <v>2009</v>
      </c>
      <c r="J994">
        <v>2017</v>
      </c>
      <c r="K994" t="s">
        <v>12248</v>
      </c>
      <c r="L994" t="s">
        <v>2155</v>
      </c>
      <c r="M994" s="15"/>
      <c r="N994" s="7"/>
      <c r="P994" t="s">
        <v>4585</v>
      </c>
      <c r="Q994" s="5">
        <v>0.33300000000000002</v>
      </c>
      <c r="R994" t="s">
        <v>4256</v>
      </c>
      <c r="S994" s="5">
        <v>0.33300000000000002</v>
      </c>
      <c r="T994" t="s">
        <v>6007</v>
      </c>
      <c r="U994" s="5">
        <v>0.16700000000000001</v>
      </c>
      <c r="V994" t="s">
        <v>3953</v>
      </c>
      <c r="W994" s="5">
        <v>0.16700000000000001</v>
      </c>
      <c r="Y994" s="5">
        <v>0</v>
      </c>
      <c r="Z994" s="28">
        <v>3551</v>
      </c>
      <c r="AA994">
        <v>6</v>
      </c>
      <c r="AB994">
        <v>0.47499999999999998</v>
      </c>
      <c r="AC994">
        <v>0.55600000000000005</v>
      </c>
      <c r="AD994">
        <v>0.50900000000000001</v>
      </c>
      <c r="AE994">
        <f>IF(AD994&gt;=0.9,1,0)</f>
        <v>0</v>
      </c>
      <c r="AF994">
        <f>IF(AND(AD994&gt;=0.4,AD994&lt;=0.6),1,0)</f>
        <v>1</v>
      </c>
      <c r="AG994">
        <f>IF(AND(AD994&gt;0.6,AD994&lt;0.9),1,0)</f>
        <v>0</v>
      </c>
      <c r="AH994">
        <f>1-AE994-AF994-AG994</f>
        <v>0</v>
      </c>
      <c r="AI994">
        <f>AE994*B994</f>
        <v>0</v>
      </c>
      <c r="AJ994">
        <f>AF994*B994</f>
        <v>6</v>
      </c>
      <c r="AK994">
        <f>AG994*B994</f>
        <v>0</v>
      </c>
      <c r="AL994">
        <f>AH994*B994</f>
        <v>0</v>
      </c>
      <c r="AM994" s="32">
        <v>1.7361666666666666</v>
      </c>
    </row>
    <row r="995" spans="1:39" x14ac:dyDescent="0.3">
      <c r="A995">
        <v>3566</v>
      </c>
      <c r="B995">
        <v>6</v>
      </c>
      <c r="C995" t="s">
        <v>12273</v>
      </c>
      <c r="D995" t="s">
        <v>12274</v>
      </c>
      <c r="E995">
        <v>24.17</v>
      </c>
      <c r="F995">
        <v>22</v>
      </c>
      <c r="G995">
        <v>26</v>
      </c>
      <c r="H995">
        <v>2009.33</v>
      </c>
      <c r="I995">
        <v>2009</v>
      </c>
      <c r="J995">
        <v>2010</v>
      </c>
      <c r="K995" t="s">
        <v>12275</v>
      </c>
      <c r="L995" t="s">
        <v>12276</v>
      </c>
      <c r="M995" s="15"/>
      <c r="N995" s="7"/>
      <c r="P995" t="s">
        <v>4290</v>
      </c>
      <c r="Q995" s="5">
        <v>1</v>
      </c>
      <c r="S995" s="5">
        <v>0</v>
      </c>
      <c r="U995" s="5">
        <v>0</v>
      </c>
      <c r="W995" s="5">
        <v>0</v>
      </c>
      <c r="Y995" s="5">
        <v>0</v>
      </c>
      <c r="Z995" s="28">
        <v>3566</v>
      </c>
      <c r="AA995">
        <v>6</v>
      </c>
      <c r="AB995">
        <v>0.72699999999999998</v>
      </c>
      <c r="AC995">
        <v>0.84</v>
      </c>
      <c r="AD995">
        <v>0.79700000000000004</v>
      </c>
      <c r="AE995">
        <f>IF(AD995&gt;=0.9,1,0)</f>
        <v>0</v>
      </c>
      <c r="AF995">
        <f>IF(AND(AD995&gt;=0.4,AD995&lt;=0.6),1,0)</f>
        <v>0</v>
      </c>
      <c r="AG995">
        <f>IF(AND(AD995&gt;0.6,AD995&lt;0.9),1,0)</f>
        <v>1</v>
      </c>
      <c r="AH995">
        <f>1-AE995-AF995-AG995</f>
        <v>0</v>
      </c>
      <c r="AI995">
        <f>AE995*B995</f>
        <v>0</v>
      </c>
      <c r="AJ995">
        <f>AF995*B995</f>
        <v>0</v>
      </c>
      <c r="AK995">
        <f>AG995*B995</f>
        <v>6</v>
      </c>
      <c r="AL995">
        <f>AH995*B995</f>
        <v>0</v>
      </c>
      <c r="AM995" s="32">
        <v>2.2423333333333333</v>
      </c>
    </row>
    <row r="996" spans="1:39" x14ac:dyDescent="0.3">
      <c r="A996">
        <v>3621</v>
      </c>
      <c r="B996">
        <v>6</v>
      </c>
      <c r="C996" t="s">
        <v>5960</v>
      </c>
      <c r="D996" t="s">
        <v>12331</v>
      </c>
      <c r="E996">
        <v>88.17</v>
      </c>
      <c r="F996">
        <v>87</v>
      </c>
      <c r="G996">
        <v>90</v>
      </c>
      <c r="H996">
        <v>2009.83</v>
      </c>
      <c r="I996">
        <v>2009</v>
      </c>
      <c r="J996">
        <v>2010</v>
      </c>
      <c r="K996" t="s">
        <v>1675</v>
      </c>
      <c r="L996" t="s">
        <v>12332</v>
      </c>
      <c r="M996" s="15"/>
      <c r="N996" s="7"/>
      <c r="P996" t="s">
        <v>87</v>
      </c>
      <c r="Q996" s="5">
        <v>0.5</v>
      </c>
      <c r="R996" t="s">
        <v>90</v>
      </c>
      <c r="S996" s="5">
        <v>0.33300000000000002</v>
      </c>
      <c r="T996" t="s">
        <v>56</v>
      </c>
      <c r="U996" s="5">
        <v>0.16700000000000001</v>
      </c>
      <c r="W996" s="5">
        <v>0</v>
      </c>
      <c r="Y996" s="5">
        <v>0</v>
      </c>
      <c r="Z996" s="28">
        <v>3621</v>
      </c>
      <c r="AA996">
        <v>6</v>
      </c>
      <c r="AB996">
        <v>0.96499999999999997</v>
      </c>
      <c r="AC996">
        <v>0.98799999999999999</v>
      </c>
      <c r="AD996">
        <v>0.98</v>
      </c>
      <c r="AE996">
        <f>IF(AD996&gt;=0.9,1,0)</f>
        <v>1</v>
      </c>
      <c r="AF996">
        <f>IF(AND(AD996&gt;=0.4,AD996&lt;=0.6),1,0)</f>
        <v>0</v>
      </c>
      <c r="AG996">
        <f>IF(AND(AD996&gt;0.6,AD996&lt;0.9),1,0)</f>
        <v>0</v>
      </c>
      <c r="AH996">
        <f>1-AE996-AF996-AG996</f>
        <v>0</v>
      </c>
      <c r="AI996">
        <f>AE996*B996</f>
        <v>6</v>
      </c>
      <c r="AJ996">
        <f>AF996*B996</f>
        <v>0</v>
      </c>
      <c r="AK996">
        <f>AG996*B996</f>
        <v>0</v>
      </c>
      <c r="AL996">
        <f>AH996*B996</f>
        <v>0</v>
      </c>
      <c r="AM996" s="32">
        <v>2.2898333333333336</v>
      </c>
    </row>
    <row r="997" spans="1:39" x14ac:dyDescent="0.3">
      <c r="A997">
        <v>3648</v>
      </c>
      <c r="B997">
        <v>6</v>
      </c>
      <c r="C997" t="s">
        <v>5970</v>
      </c>
      <c r="D997" t="s">
        <v>5971</v>
      </c>
      <c r="E997">
        <v>27.67</v>
      </c>
      <c r="F997">
        <v>23</v>
      </c>
      <c r="G997">
        <v>32</v>
      </c>
      <c r="H997">
        <v>2011</v>
      </c>
      <c r="I997">
        <v>2009</v>
      </c>
      <c r="J997">
        <v>2013</v>
      </c>
      <c r="K997" t="s">
        <v>1684</v>
      </c>
      <c r="L997" t="s">
        <v>1685</v>
      </c>
      <c r="M997" s="15"/>
      <c r="N997" s="7"/>
      <c r="P997" t="s">
        <v>103</v>
      </c>
      <c r="Q997" s="5">
        <v>0.5</v>
      </c>
      <c r="R997" t="s">
        <v>71</v>
      </c>
      <c r="S997" s="5">
        <v>0.33300000000000002</v>
      </c>
      <c r="T997" t="s">
        <v>3819</v>
      </c>
      <c r="U997" s="5">
        <v>0.16700000000000001</v>
      </c>
      <c r="W997" s="5">
        <v>0</v>
      </c>
      <c r="Y997" s="5">
        <v>0</v>
      </c>
      <c r="Z997" s="28">
        <v>3648</v>
      </c>
      <c r="AA997">
        <v>6</v>
      </c>
      <c r="AB997">
        <v>0.72399999999999998</v>
      </c>
      <c r="AC997">
        <v>1</v>
      </c>
      <c r="AD997">
        <v>0.89300000000000002</v>
      </c>
      <c r="AE997">
        <f>IF(AD997&gt;=0.9,1,0)</f>
        <v>0</v>
      </c>
      <c r="AF997">
        <f>IF(AND(AD997&gt;=0.4,AD997&lt;=0.6),1,0)</f>
        <v>0</v>
      </c>
      <c r="AG997">
        <f>IF(AND(AD997&gt;0.6,AD997&lt;0.9),1,0)</f>
        <v>1</v>
      </c>
      <c r="AH997">
        <f>1-AE997-AF997-AG997</f>
        <v>0</v>
      </c>
      <c r="AI997">
        <f>AE997*B997</f>
        <v>0</v>
      </c>
      <c r="AJ997">
        <f>AF997*B997</f>
        <v>0</v>
      </c>
      <c r="AK997">
        <f>AG997*B997</f>
        <v>6</v>
      </c>
      <c r="AL997">
        <f>AH997*B997</f>
        <v>0</v>
      </c>
      <c r="AM997" s="32">
        <v>2.0369999999999999</v>
      </c>
    </row>
    <row r="998" spans="1:39" x14ac:dyDescent="0.3">
      <c r="A998">
        <v>3677</v>
      </c>
      <c r="B998">
        <v>6</v>
      </c>
      <c r="C998" t="s">
        <v>12379</v>
      </c>
      <c r="D998" t="s">
        <v>12380</v>
      </c>
      <c r="E998">
        <v>20.67</v>
      </c>
      <c r="F998">
        <v>20</v>
      </c>
      <c r="G998">
        <v>21</v>
      </c>
      <c r="H998">
        <v>2010.33</v>
      </c>
      <c r="I998">
        <v>2009</v>
      </c>
      <c r="J998">
        <v>2012</v>
      </c>
      <c r="K998" t="s">
        <v>12381</v>
      </c>
      <c r="L998" t="s">
        <v>12382</v>
      </c>
      <c r="M998" s="15"/>
      <c r="N998" s="7"/>
      <c r="P998" t="s">
        <v>132</v>
      </c>
      <c r="Q998" s="5">
        <v>0.5</v>
      </c>
      <c r="R998" t="s">
        <v>6219</v>
      </c>
      <c r="S998" s="5">
        <v>0.16700000000000001</v>
      </c>
      <c r="T998" t="s">
        <v>12383</v>
      </c>
      <c r="U998" s="5">
        <v>0.16700000000000001</v>
      </c>
      <c r="V998" t="s">
        <v>57</v>
      </c>
      <c r="W998" s="5">
        <v>0.16700000000000001</v>
      </c>
      <c r="Y998" s="5">
        <v>0</v>
      </c>
      <c r="Z998" s="28">
        <v>3677</v>
      </c>
      <c r="AA998">
        <v>6</v>
      </c>
      <c r="AB998">
        <v>0.42099999999999999</v>
      </c>
      <c r="AC998">
        <v>0.5</v>
      </c>
      <c r="AD998">
        <v>0.46600000000000003</v>
      </c>
      <c r="AE998">
        <f>IF(AD998&gt;=0.9,1,0)</f>
        <v>0</v>
      </c>
      <c r="AF998">
        <f>IF(AND(AD998&gt;=0.4,AD998&lt;=0.6),1,0)</f>
        <v>1</v>
      </c>
      <c r="AG998">
        <f>IF(AND(AD998&gt;0.6,AD998&lt;0.9),1,0)</f>
        <v>0</v>
      </c>
      <c r="AH998">
        <f>1-AE998-AF998-AG998</f>
        <v>0</v>
      </c>
      <c r="AI998">
        <f>AE998*B998</f>
        <v>0</v>
      </c>
      <c r="AJ998">
        <f>AF998*B998</f>
        <v>6</v>
      </c>
      <c r="AK998">
        <f>AG998*B998</f>
        <v>0</v>
      </c>
      <c r="AL998">
        <f>AH998*B998</f>
        <v>0</v>
      </c>
      <c r="AM998" s="32">
        <v>2.165</v>
      </c>
    </row>
    <row r="999" spans="1:39" x14ac:dyDescent="0.3">
      <c r="A999">
        <v>3682</v>
      </c>
      <c r="B999">
        <v>6</v>
      </c>
      <c r="C999" t="s">
        <v>5992</v>
      </c>
      <c r="D999" t="s">
        <v>5993</v>
      </c>
      <c r="E999">
        <v>68.5</v>
      </c>
      <c r="F999">
        <v>64</v>
      </c>
      <c r="G999">
        <v>80</v>
      </c>
      <c r="H999">
        <v>2014.5</v>
      </c>
      <c r="I999">
        <v>2009</v>
      </c>
      <c r="J999">
        <v>2017</v>
      </c>
      <c r="K999" t="s">
        <v>1705</v>
      </c>
      <c r="L999" t="s">
        <v>1706</v>
      </c>
      <c r="M999" s="15"/>
      <c r="N999" s="7"/>
      <c r="P999" t="s">
        <v>56</v>
      </c>
      <c r="Q999" s="5">
        <v>0.5</v>
      </c>
      <c r="R999" t="s">
        <v>90</v>
      </c>
      <c r="S999" s="5">
        <v>0.16700000000000001</v>
      </c>
      <c r="T999" t="s">
        <v>103</v>
      </c>
      <c r="U999" s="5">
        <v>0.16700000000000001</v>
      </c>
      <c r="V999" t="s">
        <v>185</v>
      </c>
      <c r="W999" s="5">
        <v>0.16700000000000001</v>
      </c>
      <c r="Y999" s="5">
        <v>0</v>
      </c>
      <c r="Z999" s="28">
        <v>3682</v>
      </c>
      <c r="AA999">
        <v>6</v>
      </c>
      <c r="AB999">
        <v>0.97099999999999997</v>
      </c>
      <c r="AC999">
        <v>0.98499999999999999</v>
      </c>
      <c r="AD999">
        <v>0.98099999999999998</v>
      </c>
      <c r="AE999">
        <f>IF(AD999&gt;=0.9,1,0)</f>
        <v>1</v>
      </c>
      <c r="AF999">
        <f>IF(AND(AD999&gt;=0.4,AD999&lt;=0.6),1,0)</f>
        <v>0</v>
      </c>
      <c r="AG999">
        <f>IF(AND(AD999&gt;0.6,AD999&lt;0.9),1,0)</f>
        <v>0</v>
      </c>
      <c r="AH999">
        <f>1-AE999-AF999-AG999</f>
        <v>0</v>
      </c>
      <c r="AI999">
        <f>AE999*B999</f>
        <v>6</v>
      </c>
      <c r="AJ999">
        <f>AF999*B999</f>
        <v>0</v>
      </c>
      <c r="AK999">
        <f>AG999*B999</f>
        <v>0</v>
      </c>
      <c r="AL999">
        <f>AH999*B999</f>
        <v>0</v>
      </c>
      <c r="AM999" s="32">
        <v>1.6116666666666666</v>
      </c>
    </row>
    <row r="1000" spans="1:39" x14ac:dyDescent="0.3">
      <c r="A1000">
        <v>2915</v>
      </c>
      <c r="B1000">
        <v>6</v>
      </c>
      <c r="C1000" t="s">
        <v>11616</v>
      </c>
      <c r="D1000" t="s">
        <v>11617</v>
      </c>
      <c r="E1000">
        <v>23</v>
      </c>
      <c r="F1000">
        <v>20</v>
      </c>
      <c r="G1000">
        <v>28</v>
      </c>
      <c r="H1000">
        <v>2009.17</v>
      </c>
      <c r="I1000">
        <v>2008</v>
      </c>
      <c r="J1000">
        <v>2011</v>
      </c>
      <c r="K1000" t="s">
        <v>11618</v>
      </c>
      <c r="L1000" t="s">
        <v>11619</v>
      </c>
      <c r="M1000" s="15"/>
      <c r="N1000" s="7"/>
      <c r="P1000" t="s">
        <v>3855</v>
      </c>
      <c r="Q1000" s="5">
        <v>0.66700000000000004</v>
      </c>
      <c r="R1000" t="s">
        <v>4547</v>
      </c>
      <c r="S1000" s="5">
        <v>0.33300000000000002</v>
      </c>
      <c r="U1000" s="5">
        <v>0</v>
      </c>
      <c r="W1000" s="5">
        <v>0</v>
      </c>
      <c r="Y1000" s="5">
        <v>0</v>
      </c>
      <c r="Z1000" s="28">
        <v>2915</v>
      </c>
      <c r="AA1000">
        <v>6</v>
      </c>
      <c r="AB1000">
        <v>0.42099999999999999</v>
      </c>
      <c r="AC1000">
        <v>0.59299999999999997</v>
      </c>
      <c r="AD1000">
        <v>0.53500000000000003</v>
      </c>
      <c r="AE1000">
        <f>IF(AD1000&gt;=0.9,1,0)</f>
        <v>0</v>
      </c>
      <c r="AF1000">
        <f>IF(AND(AD1000&gt;=0.4,AD1000&lt;=0.6),1,0)</f>
        <v>1</v>
      </c>
      <c r="AG1000">
        <f>IF(AND(AD1000&gt;0.6,AD1000&lt;0.9),1,0)</f>
        <v>0</v>
      </c>
      <c r="AH1000">
        <f>1-AE1000-AF1000-AG1000</f>
        <v>0</v>
      </c>
      <c r="AI1000">
        <f>AE1000*B1000</f>
        <v>0</v>
      </c>
      <c r="AJ1000">
        <f>AF1000*B1000</f>
        <v>6</v>
      </c>
      <c r="AK1000">
        <f>AG1000*B1000</f>
        <v>0</v>
      </c>
      <c r="AL1000">
        <f>AH1000*B1000</f>
        <v>0</v>
      </c>
      <c r="AM1000" s="32">
        <v>2.6495000000000002</v>
      </c>
    </row>
    <row r="1001" spans="1:39" x14ac:dyDescent="0.3">
      <c r="A1001">
        <v>2940</v>
      </c>
      <c r="B1001">
        <v>6</v>
      </c>
      <c r="C1001" t="s">
        <v>11650</v>
      </c>
      <c r="D1001" t="s">
        <v>11651</v>
      </c>
      <c r="E1001">
        <v>22.67</v>
      </c>
      <c r="F1001">
        <v>20</v>
      </c>
      <c r="G1001">
        <v>25</v>
      </c>
      <c r="H1001">
        <v>2009.67</v>
      </c>
      <c r="I1001">
        <v>2008</v>
      </c>
      <c r="J1001">
        <v>2011</v>
      </c>
      <c r="K1001" t="s">
        <v>11652</v>
      </c>
      <c r="L1001" t="s">
        <v>11653</v>
      </c>
      <c r="M1001" s="15"/>
      <c r="N1001" s="7"/>
      <c r="P1001" t="s">
        <v>4384</v>
      </c>
      <c r="Q1001" s="5">
        <v>0.5</v>
      </c>
      <c r="R1001" t="s">
        <v>3936</v>
      </c>
      <c r="S1001" s="5">
        <v>0.16700000000000001</v>
      </c>
      <c r="T1001" t="s">
        <v>4524</v>
      </c>
      <c r="U1001" s="5">
        <v>0.16700000000000001</v>
      </c>
      <c r="V1001" t="s">
        <v>4969</v>
      </c>
      <c r="W1001" s="5">
        <v>0.16700000000000001</v>
      </c>
      <c r="Y1001" s="5">
        <v>0</v>
      </c>
      <c r="Z1001" s="28">
        <v>2940</v>
      </c>
      <c r="AA1001">
        <v>6</v>
      </c>
      <c r="AB1001">
        <v>0.45800000000000002</v>
      </c>
      <c r="AC1001">
        <v>0.63200000000000001</v>
      </c>
      <c r="AD1001">
        <v>0.54800000000000004</v>
      </c>
      <c r="AE1001">
        <f>IF(AD1001&gt;=0.9,1,0)</f>
        <v>0</v>
      </c>
      <c r="AF1001">
        <f>IF(AND(AD1001&gt;=0.4,AD1001&lt;=0.6),1,0)</f>
        <v>1</v>
      </c>
      <c r="AG1001">
        <f>IF(AND(AD1001&gt;0.6,AD1001&lt;0.9),1,0)</f>
        <v>0</v>
      </c>
      <c r="AH1001">
        <f>1-AE1001-AF1001-AG1001</f>
        <v>0</v>
      </c>
      <c r="AI1001">
        <f>AE1001*B1001</f>
        <v>0</v>
      </c>
      <c r="AJ1001">
        <f>AF1001*B1001</f>
        <v>6</v>
      </c>
      <c r="AK1001">
        <f>AG1001*B1001</f>
        <v>0</v>
      </c>
      <c r="AL1001">
        <f>AH1001*B1001</f>
        <v>0</v>
      </c>
      <c r="AM1001" s="32">
        <v>2.6486666666666667</v>
      </c>
    </row>
    <row r="1002" spans="1:39" x14ac:dyDescent="0.3">
      <c r="A1002">
        <v>2981</v>
      </c>
      <c r="B1002">
        <v>6</v>
      </c>
      <c r="C1002" t="s">
        <v>5592</v>
      </c>
      <c r="D1002" t="s">
        <v>5593</v>
      </c>
      <c r="E1002">
        <v>41.67</v>
      </c>
      <c r="F1002">
        <v>39</v>
      </c>
      <c r="G1002">
        <v>44</v>
      </c>
      <c r="H1002">
        <v>2013.33</v>
      </c>
      <c r="I1002">
        <v>2008</v>
      </c>
      <c r="J1002">
        <v>2016</v>
      </c>
      <c r="K1002" t="s">
        <v>1448</v>
      </c>
      <c r="L1002" t="s">
        <v>1449</v>
      </c>
      <c r="M1002" s="15"/>
      <c r="N1002" s="7"/>
      <c r="P1002" t="s">
        <v>5595</v>
      </c>
      <c r="Q1002" s="5">
        <v>0.33300000000000002</v>
      </c>
      <c r="R1002" t="s">
        <v>4360</v>
      </c>
      <c r="S1002" s="5">
        <v>0.33300000000000002</v>
      </c>
      <c r="T1002" t="s">
        <v>5594</v>
      </c>
      <c r="U1002" s="5">
        <v>0.16700000000000001</v>
      </c>
      <c r="V1002" t="s">
        <v>5122</v>
      </c>
      <c r="W1002" s="5">
        <v>0.16700000000000001</v>
      </c>
      <c r="Y1002" s="5">
        <v>0</v>
      </c>
      <c r="Z1002" s="28">
        <v>2981</v>
      </c>
      <c r="AA1002">
        <v>6</v>
      </c>
      <c r="AB1002">
        <v>0.81399999999999995</v>
      </c>
      <c r="AC1002">
        <v>0.875</v>
      </c>
      <c r="AD1002">
        <v>0.85299999999999998</v>
      </c>
      <c r="AE1002">
        <f>IF(AD1002&gt;=0.9,1,0)</f>
        <v>0</v>
      </c>
      <c r="AF1002">
        <f>IF(AND(AD1002&gt;=0.4,AD1002&lt;=0.6),1,0)</f>
        <v>0</v>
      </c>
      <c r="AG1002">
        <f>IF(AND(AD1002&gt;0.6,AD1002&lt;0.9),1,0)</f>
        <v>1</v>
      </c>
      <c r="AH1002">
        <f>1-AE1002-AF1002-AG1002</f>
        <v>0</v>
      </c>
      <c r="AI1002">
        <f>AE1002*B1002</f>
        <v>0</v>
      </c>
      <c r="AJ1002">
        <f>AF1002*B1002</f>
        <v>0</v>
      </c>
      <c r="AK1002">
        <f>AG1002*B1002</f>
        <v>6</v>
      </c>
      <c r="AL1002">
        <f>AH1002*B1002</f>
        <v>0</v>
      </c>
      <c r="AM1002" s="32">
        <v>2.1054999999999997</v>
      </c>
    </row>
    <row r="1003" spans="1:39" x14ac:dyDescent="0.3">
      <c r="A1003">
        <v>3046</v>
      </c>
      <c r="B1003">
        <v>6</v>
      </c>
      <c r="C1003" t="s">
        <v>5628</v>
      </c>
      <c r="D1003" t="s">
        <v>5629</v>
      </c>
      <c r="E1003">
        <v>29.67</v>
      </c>
      <c r="F1003">
        <v>25</v>
      </c>
      <c r="G1003">
        <v>36</v>
      </c>
      <c r="H1003">
        <v>2011.83</v>
      </c>
      <c r="I1003">
        <v>2008</v>
      </c>
      <c r="J1003">
        <v>2017</v>
      </c>
      <c r="K1003" t="s">
        <v>1473</v>
      </c>
      <c r="L1003" t="s">
        <v>1474</v>
      </c>
      <c r="M1003" s="15"/>
      <c r="N1003" s="7"/>
      <c r="P1003" t="s">
        <v>5627</v>
      </c>
      <c r="Q1003" s="5">
        <v>0.33300000000000002</v>
      </c>
      <c r="R1003" t="s">
        <v>4859</v>
      </c>
      <c r="S1003" s="5">
        <v>0.16700000000000001</v>
      </c>
      <c r="T1003" t="s">
        <v>4667</v>
      </c>
      <c r="U1003" s="5">
        <v>0.16700000000000001</v>
      </c>
      <c r="V1003" t="s">
        <v>5630</v>
      </c>
      <c r="W1003" s="5">
        <v>0.16700000000000001</v>
      </c>
      <c r="X1003" t="s">
        <v>3983</v>
      </c>
      <c r="Y1003" s="5">
        <v>0.16700000000000001</v>
      </c>
      <c r="Z1003" s="28">
        <v>3046</v>
      </c>
      <c r="AA1003">
        <v>6</v>
      </c>
      <c r="AB1003">
        <v>0.4</v>
      </c>
      <c r="AC1003">
        <v>0.69199999999999995</v>
      </c>
      <c r="AD1003">
        <v>0.52500000000000002</v>
      </c>
      <c r="AE1003">
        <f>IF(AD1003&gt;=0.9,1,0)</f>
        <v>0</v>
      </c>
      <c r="AF1003">
        <f>IF(AND(AD1003&gt;=0.4,AD1003&lt;=0.6),1,0)</f>
        <v>1</v>
      </c>
      <c r="AG1003">
        <f>IF(AND(AD1003&gt;0.6,AD1003&lt;0.9),1,0)</f>
        <v>0</v>
      </c>
      <c r="AH1003">
        <f>1-AE1003-AF1003-AG1003</f>
        <v>0</v>
      </c>
      <c r="AI1003">
        <f>AE1003*B1003</f>
        <v>0</v>
      </c>
      <c r="AJ1003">
        <f>AF1003*B1003</f>
        <v>6</v>
      </c>
      <c r="AK1003">
        <f>AG1003*B1003</f>
        <v>0</v>
      </c>
      <c r="AL1003">
        <f>AH1003*B1003</f>
        <v>0</v>
      </c>
      <c r="AM1003" s="32">
        <v>1.9508333333333334</v>
      </c>
    </row>
    <row r="1004" spans="1:39" x14ac:dyDescent="0.3">
      <c r="A1004">
        <v>3134</v>
      </c>
      <c r="B1004">
        <v>6</v>
      </c>
      <c r="C1004" t="s">
        <v>5673</v>
      </c>
      <c r="D1004" t="s">
        <v>5674</v>
      </c>
      <c r="E1004">
        <v>30.67</v>
      </c>
      <c r="F1004">
        <v>27</v>
      </c>
      <c r="G1004">
        <v>34</v>
      </c>
      <c r="H1004">
        <v>2010.33</v>
      </c>
      <c r="I1004">
        <v>2008</v>
      </c>
      <c r="J1004">
        <v>2017</v>
      </c>
      <c r="K1004" t="s">
        <v>1497</v>
      </c>
      <c r="L1004" t="s">
        <v>1498</v>
      </c>
      <c r="M1004" s="15"/>
      <c r="N1004" s="7"/>
      <c r="P1004" t="s">
        <v>4410</v>
      </c>
      <c r="Q1004" s="5">
        <v>0.83299999999999996</v>
      </c>
      <c r="R1004" t="s">
        <v>5675</v>
      </c>
      <c r="S1004" s="5">
        <v>0.16700000000000001</v>
      </c>
      <c r="U1004" s="5">
        <v>0</v>
      </c>
      <c r="W1004" s="5">
        <v>0</v>
      </c>
      <c r="Y1004" s="5">
        <v>0</v>
      </c>
      <c r="Z1004" s="28">
        <v>3134</v>
      </c>
      <c r="AA1004">
        <v>6</v>
      </c>
      <c r="AB1004">
        <v>0.64300000000000002</v>
      </c>
      <c r="AC1004">
        <v>0.84599999999999997</v>
      </c>
      <c r="AD1004">
        <v>0.755</v>
      </c>
      <c r="AE1004">
        <f>IF(AD1004&gt;=0.9,1,0)</f>
        <v>0</v>
      </c>
      <c r="AF1004">
        <f>IF(AND(AD1004&gt;=0.4,AD1004&lt;=0.6),1,0)</f>
        <v>0</v>
      </c>
      <c r="AG1004">
        <f>IF(AND(AD1004&gt;0.6,AD1004&lt;0.9),1,0)</f>
        <v>1</v>
      </c>
      <c r="AH1004">
        <f>1-AE1004-AF1004-AG1004</f>
        <v>0</v>
      </c>
      <c r="AI1004">
        <f>AE1004*B1004</f>
        <v>0</v>
      </c>
      <c r="AJ1004">
        <f>AF1004*B1004</f>
        <v>0</v>
      </c>
      <c r="AK1004">
        <f>AG1004*B1004</f>
        <v>6</v>
      </c>
      <c r="AL1004">
        <f>AH1004*B1004</f>
        <v>0</v>
      </c>
      <c r="AM1004" s="32">
        <v>2.3826666666666667</v>
      </c>
    </row>
    <row r="1005" spans="1:39" x14ac:dyDescent="0.3">
      <c r="A1005">
        <v>3209</v>
      </c>
      <c r="B1005">
        <v>6</v>
      </c>
      <c r="C1005" t="s">
        <v>5718</v>
      </c>
      <c r="D1005" t="s">
        <v>5719</v>
      </c>
      <c r="E1005">
        <v>32.17</v>
      </c>
      <c r="F1005">
        <v>28</v>
      </c>
      <c r="G1005">
        <v>34</v>
      </c>
      <c r="H1005">
        <v>2009.67</v>
      </c>
      <c r="I1005">
        <v>2008</v>
      </c>
      <c r="J1005">
        <v>2012</v>
      </c>
      <c r="K1005" t="s">
        <v>1525</v>
      </c>
      <c r="L1005" t="s">
        <v>1526</v>
      </c>
      <c r="M1005" s="15"/>
      <c r="N1005" s="7"/>
      <c r="P1005" t="s">
        <v>5085</v>
      </c>
      <c r="Q1005" s="5">
        <v>0.5</v>
      </c>
      <c r="R1005" t="s">
        <v>71</v>
      </c>
      <c r="S1005" s="5">
        <v>0.16700000000000001</v>
      </c>
      <c r="T1005" t="s">
        <v>103</v>
      </c>
      <c r="U1005" s="5">
        <v>0.16700000000000001</v>
      </c>
      <c r="V1005" t="s">
        <v>86</v>
      </c>
      <c r="W1005" s="5">
        <v>0.16700000000000001</v>
      </c>
      <c r="Y1005" s="5">
        <v>0</v>
      </c>
      <c r="Z1005" s="28">
        <v>3209</v>
      </c>
      <c r="AA1005">
        <v>6</v>
      </c>
      <c r="AB1005">
        <v>0.96799999999999997</v>
      </c>
      <c r="AC1005">
        <v>1</v>
      </c>
      <c r="AD1005">
        <v>0.995</v>
      </c>
      <c r="AE1005">
        <f>IF(AD1005&gt;=0.9,1,0)</f>
        <v>1</v>
      </c>
      <c r="AF1005">
        <f>IF(AND(AD1005&gt;=0.4,AD1005&lt;=0.6),1,0)</f>
        <v>0</v>
      </c>
      <c r="AG1005">
        <f>IF(AND(AD1005&gt;0.6,AD1005&lt;0.9),1,0)</f>
        <v>0</v>
      </c>
      <c r="AH1005">
        <f>1-AE1005-AF1005-AG1005</f>
        <v>0</v>
      </c>
      <c r="AI1005">
        <f>AE1005*B1005</f>
        <v>6</v>
      </c>
      <c r="AJ1005">
        <f>AF1005*B1005</f>
        <v>0</v>
      </c>
      <c r="AK1005">
        <f>AG1005*B1005</f>
        <v>0</v>
      </c>
      <c r="AL1005">
        <f>AH1005*B1005</f>
        <v>0</v>
      </c>
      <c r="AM1005" s="32">
        <v>2.0699999999999998</v>
      </c>
    </row>
    <row r="1006" spans="1:39" x14ac:dyDescent="0.3">
      <c r="A1006">
        <v>2515</v>
      </c>
      <c r="B1006">
        <v>6</v>
      </c>
      <c r="C1006" t="s">
        <v>5341</v>
      </c>
      <c r="D1006" t="s">
        <v>5342</v>
      </c>
      <c r="E1006">
        <v>93</v>
      </c>
      <c r="F1006">
        <v>80</v>
      </c>
      <c r="G1006">
        <v>99</v>
      </c>
      <c r="H1006">
        <v>2009.5</v>
      </c>
      <c r="I1006">
        <v>2007</v>
      </c>
      <c r="J1006">
        <v>2015</v>
      </c>
      <c r="K1006" t="s">
        <v>1286</v>
      </c>
      <c r="L1006" t="s">
        <v>1287</v>
      </c>
      <c r="M1006" s="15"/>
      <c r="N1006" s="7"/>
      <c r="P1006" t="s">
        <v>5343</v>
      </c>
      <c r="Q1006" s="5">
        <v>0.16700000000000001</v>
      </c>
      <c r="R1006" t="s">
        <v>36</v>
      </c>
      <c r="S1006" s="5">
        <v>0.16700000000000001</v>
      </c>
      <c r="T1006" t="s">
        <v>5344</v>
      </c>
      <c r="U1006" s="5">
        <v>0.16700000000000001</v>
      </c>
      <c r="V1006" t="s">
        <v>3990</v>
      </c>
      <c r="W1006" s="5">
        <v>0.16700000000000001</v>
      </c>
      <c r="X1006" t="s">
        <v>4966</v>
      </c>
      <c r="Y1006" s="5">
        <v>0.16700000000000001</v>
      </c>
      <c r="Z1006" s="28">
        <v>2515</v>
      </c>
      <c r="AA1006">
        <v>6</v>
      </c>
      <c r="AB1006">
        <v>0.49399999999999999</v>
      </c>
      <c r="AC1006">
        <v>0.54400000000000004</v>
      </c>
      <c r="AD1006">
        <v>0.51500000000000001</v>
      </c>
      <c r="AE1006">
        <f>IF(AD1006&gt;=0.9,1,0)</f>
        <v>0</v>
      </c>
      <c r="AF1006">
        <f>IF(AND(AD1006&gt;=0.4,AD1006&lt;=0.6),1,0)</f>
        <v>1</v>
      </c>
      <c r="AG1006">
        <f>IF(AND(AD1006&gt;0.6,AD1006&lt;0.9),1,0)</f>
        <v>0</v>
      </c>
      <c r="AH1006">
        <f>1-AE1006-AF1006-AG1006</f>
        <v>0</v>
      </c>
      <c r="AI1006">
        <f>AE1006*B1006</f>
        <v>0</v>
      </c>
      <c r="AJ1006">
        <f>AF1006*B1006</f>
        <v>6</v>
      </c>
      <c r="AK1006">
        <f>AG1006*B1006</f>
        <v>0</v>
      </c>
      <c r="AL1006">
        <f>AH1006*B1006</f>
        <v>0</v>
      </c>
      <c r="AM1006" s="32">
        <v>2.4620000000000002</v>
      </c>
    </row>
    <row r="1007" spans="1:39" x14ac:dyDescent="0.3">
      <c r="A1007">
        <v>2601</v>
      </c>
      <c r="B1007">
        <v>6</v>
      </c>
      <c r="C1007" t="s">
        <v>11319</v>
      </c>
      <c r="D1007" t="s">
        <v>4466</v>
      </c>
      <c r="E1007">
        <v>76</v>
      </c>
      <c r="F1007">
        <v>66</v>
      </c>
      <c r="G1007">
        <v>83</v>
      </c>
      <c r="H1007">
        <v>2008.33</v>
      </c>
      <c r="I1007">
        <v>2007</v>
      </c>
      <c r="J1007">
        <v>2010</v>
      </c>
      <c r="K1007" t="s">
        <v>11320</v>
      </c>
      <c r="L1007" t="s">
        <v>756</v>
      </c>
      <c r="M1007" s="15"/>
      <c r="N1007" s="7"/>
      <c r="P1007" t="s">
        <v>120</v>
      </c>
      <c r="Q1007" s="5">
        <v>0.66700000000000004</v>
      </c>
      <c r="R1007" t="s">
        <v>131</v>
      </c>
      <c r="S1007" s="5">
        <v>0.16700000000000001</v>
      </c>
      <c r="T1007" t="s">
        <v>124</v>
      </c>
      <c r="U1007" s="5">
        <v>0.16700000000000001</v>
      </c>
      <c r="W1007" s="5">
        <v>0</v>
      </c>
      <c r="Y1007" s="5">
        <v>0</v>
      </c>
      <c r="Z1007" s="28">
        <v>2601</v>
      </c>
      <c r="AA1007">
        <v>6</v>
      </c>
      <c r="AB1007">
        <v>0.92300000000000004</v>
      </c>
      <c r="AC1007">
        <v>0.97499999999999998</v>
      </c>
      <c r="AD1007">
        <v>0.94199999999999995</v>
      </c>
      <c r="AE1007">
        <f>IF(AD1007&gt;=0.9,1,0)</f>
        <v>1</v>
      </c>
      <c r="AF1007">
        <f>IF(AND(AD1007&gt;=0.4,AD1007&lt;=0.6),1,0)</f>
        <v>0</v>
      </c>
      <c r="AG1007">
        <f>IF(AND(AD1007&gt;0.6,AD1007&lt;0.9),1,0)</f>
        <v>0</v>
      </c>
      <c r="AH1007">
        <f>1-AE1007-AF1007-AG1007</f>
        <v>0</v>
      </c>
      <c r="AI1007">
        <f>AE1007*B1007</f>
        <v>6</v>
      </c>
      <c r="AJ1007">
        <f>AF1007*B1007</f>
        <v>0</v>
      </c>
      <c r="AK1007">
        <f>AG1007*B1007</f>
        <v>0</v>
      </c>
      <c r="AL1007">
        <f>AH1007*B1007</f>
        <v>0</v>
      </c>
      <c r="AM1007" s="32">
        <v>2.0634999999999999</v>
      </c>
    </row>
    <row r="1008" spans="1:39" x14ac:dyDescent="0.3">
      <c r="A1008">
        <v>2655</v>
      </c>
      <c r="B1008">
        <v>6</v>
      </c>
      <c r="C1008" t="s">
        <v>5426</v>
      </c>
      <c r="D1008" t="s">
        <v>5427</v>
      </c>
      <c r="E1008">
        <v>27.67</v>
      </c>
      <c r="F1008">
        <v>25</v>
      </c>
      <c r="G1008">
        <v>29</v>
      </c>
      <c r="H1008">
        <v>2013.83</v>
      </c>
      <c r="I1008">
        <v>2007</v>
      </c>
      <c r="J1008">
        <v>2018</v>
      </c>
      <c r="K1008" t="s">
        <v>1330</v>
      </c>
      <c r="L1008" t="s">
        <v>1331</v>
      </c>
      <c r="M1008" s="15"/>
      <c r="N1008" s="7"/>
      <c r="P1008" t="s">
        <v>4594</v>
      </c>
      <c r="Q1008" s="5">
        <v>0.33300000000000002</v>
      </c>
      <c r="R1008" t="s">
        <v>4111</v>
      </c>
      <c r="S1008" s="5">
        <v>0.16700000000000001</v>
      </c>
      <c r="T1008" t="s">
        <v>3803</v>
      </c>
      <c r="U1008" s="5">
        <v>0.16700000000000001</v>
      </c>
      <c r="V1008" t="s">
        <v>5429</v>
      </c>
      <c r="W1008" s="5">
        <v>0.16700000000000001</v>
      </c>
      <c r="X1008" t="s">
        <v>5428</v>
      </c>
      <c r="Y1008" s="5">
        <v>0.16700000000000001</v>
      </c>
      <c r="Z1008" s="28">
        <v>2655</v>
      </c>
      <c r="AA1008">
        <v>6</v>
      </c>
      <c r="AB1008">
        <v>0.44400000000000001</v>
      </c>
      <c r="AC1008">
        <v>0.92600000000000005</v>
      </c>
      <c r="AD1008">
        <v>0.59</v>
      </c>
      <c r="AE1008">
        <f>IF(AD1008&gt;=0.9,1,0)</f>
        <v>0</v>
      </c>
      <c r="AF1008">
        <f>IF(AND(AD1008&gt;=0.4,AD1008&lt;=0.6),1,0)</f>
        <v>1</v>
      </c>
      <c r="AG1008">
        <f>IF(AND(AD1008&gt;0.6,AD1008&lt;0.9),1,0)</f>
        <v>0</v>
      </c>
      <c r="AH1008">
        <f>1-AE1008-AF1008-AG1008</f>
        <v>0</v>
      </c>
      <c r="AI1008">
        <f>AE1008*B1008</f>
        <v>0</v>
      </c>
      <c r="AJ1008">
        <f>AF1008*B1008</f>
        <v>6</v>
      </c>
      <c r="AK1008">
        <f>AG1008*B1008</f>
        <v>0</v>
      </c>
      <c r="AL1008">
        <f>AH1008*B1008</f>
        <v>0</v>
      </c>
      <c r="AM1008" s="32">
        <v>1.6234999999999999</v>
      </c>
    </row>
    <row r="1009" spans="1:39" x14ac:dyDescent="0.3">
      <c r="A1009">
        <v>2738</v>
      </c>
      <c r="B1009">
        <v>6</v>
      </c>
      <c r="C1009" t="s">
        <v>11432</v>
      </c>
      <c r="D1009" t="s">
        <v>11433</v>
      </c>
      <c r="E1009">
        <v>33.5</v>
      </c>
      <c r="F1009">
        <v>30</v>
      </c>
      <c r="G1009">
        <v>37</v>
      </c>
      <c r="H1009">
        <v>2009.33</v>
      </c>
      <c r="I1009">
        <v>2007</v>
      </c>
      <c r="J1009">
        <v>2015</v>
      </c>
      <c r="K1009" t="s">
        <v>11434</v>
      </c>
      <c r="L1009" t="s">
        <v>11435</v>
      </c>
      <c r="M1009" s="15"/>
      <c r="N1009" s="7"/>
      <c r="P1009" t="s">
        <v>3930</v>
      </c>
      <c r="Q1009" s="5">
        <v>0.33300000000000002</v>
      </c>
      <c r="R1009" t="s">
        <v>5466</v>
      </c>
      <c r="S1009" s="5">
        <v>0.33300000000000002</v>
      </c>
      <c r="T1009" t="s">
        <v>4755</v>
      </c>
      <c r="U1009" s="5">
        <v>0.16700000000000001</v>
      </c>
      <c r="V1009" t="s">
        <v>5465</v>
      </c>
      <c r="W1009" s="5">
        <v>0.16700000000000001</v>
      </c>
      <c r="Y1009" s="5">
        <v>0</v>
      </c>
      <c r="Z1009" s="28">
        <v>2738</v>
      </c>
      <c r="AA1009">
        <v>6</v>
      </c>
      <c r="AB1009">
        <v>0.79300000000000004</v>
      </c>
      <c r="AC1009">
        <v>0.86099999999999999</v>
      </c>
      <c r="AD1009">
        <v>0.83399999999999996</v>
      </c>
      <c r="AE1009">
        <f>IF(AD1009&gt;=0.9,1,0)</f>
        <v>0</v>
      </c>
      <c r="AF1009">
        <f>IF(AND(AD1009&gt;=0.4,AD1009&lt;=0.6),1,0)</f>
        <v>0</v>
      </c>
      <c r="AG1009">
        <f>IF(AND(AD1009&gt;0.6,AD1009&lt;0.9),1,0)</f>
        <v>1</v>
      </c>
      <c r="AH1009">
        <f>1-AE1009-AF1009-AG1009</f>
        <v>0</v>
      </c>
      <c r="AI1009">
        <f>AE1009*B1009</f>
        <v>0</v>
      </c>
      <c r="AJ1009">
        <f>AF1009*B1009</f>
        <v>0</v>
      </c>
      <c r="AK1009">
        <f>AG1009*B1009</f>
        <v>6</v>
      </c>
      <c r="AL1009">
        <f>AH1009*B1009</f>
        <v>0</v>
      </c>
      <c r="AM1009" s="32">
        <v>2.3381666666666665</v>
      </c>
    </row>
    <row r="1010" spans="1:39" x14ac:dyDescent="0.3">
      <c r="A1010">
        <v>2772</v>
      </c>
      <c r="B1010">
        <v>6</v>
      </c>
      <c r="C1010" t="s">
        <v>11473</v>
      </c>
      <c r="D1010" t="s">
        <v>6200</v>
      </c>
      <c r="E1010">
        <v>23.33</v>
      </c>
      <c r="F1010">
        <v>21</v>
      </c>
      <c r="G1010">
        <v>25</v>
      </c>
      <c r="H1010">
        <v>2010.5</v>
      </c>
      <c r="I1010">
        <v>2007</v>
      </c>
      <c r="J1010">
        <v>2014</v>
      </c>
      <c r="K1010" t="s">
        <v>11474</v>
      </c>
      <c r="L1010" t="s">
        <v>1837</v>
      </c>
      <c r="M1010" s="15"/>
      <c r="N1010" s="7"/>
      <c r="P1010" t="s">
        <v>90</v>
      </c>
      <c r="Q1010" s="5">
        <v>0.33300000000000002</v>
      </c>
      <c r="R1010" t="s">
        <v>103</v>
      </c>
      <c r="S1010" s="5">
        <v>0.33300000000000002</v>
      </c>
      <c r="T1010" t="s">
        <v>126</v>
      </c>
      <c r="U1010" s="5">
        <v>0.16700000000000001</v>
      </c>
      <c r="V1010" t="s">
        <v>132</v>
      </c>
      <c r="W1010" s="5">
        <v>0.16700000000000001</v>
      </c>
      <c r="Y1010" s="5">
        <v>0</v>
      </c>
      <c r="Z1010" s="28">
        <v>2772</v>
      </c>
      <c r="AA1010">
        <v>6</v>
      </c>
      <c r="AB1010">
        <v>0.75</v>
      </c>
      <c r="AC1010">
        <v>0.85</v>
      </c>
      <c r="AD1010">
        <v>0.81200000000000006</v>
      </c>
      <c r="AE1010">
        <f>IF(AD1010&gt;=0.9,1,0)</f>
        <v>0</v>
      </c>
      <c r="AF1010">
        <f>IF(AND(AD1010&gt;=0.4,AD1010&lt;=0.6),1,0)</f>
        <v>0</v>
      </c>
      <c r="AG1010">
        <f>IF(AND(AD1010&gt;0.6,AD1010&lt;0.9),1,0)</f>
        <v>1</v>
      </c>
      <c r="AH1010">
        <f>1-AE1010-AF1010-AG1010</f>
        <v>0</v>
      </c>
      <c r="AI1010">
        <f>AE1010*B1010</f>
        <v>0</v>
      </c>
      <c r="AJ1010">
        <f>AF1010*B1010</f>
        <v>0</v>
      </c>
      <c r="AK1010">
        <f>AG1010*B1010</f>
        <v>6</v>
      </c>
      <c r="AL1010">
        <f>AH1010*B1010</f>
        <v>0</v>
      </c>
      <c r="AM1010" s="32">
        <v>2.0668333333333333</v>
      </c>
    </row>
    <row r="1011" spans="1:39" x14ac:dyDescent="0.3">
      <c r="A1011">
        <v>2773</v>
      </c>
      <c r="B1011">
        <v>6</v>
      </c>
      <c r="C1011" t="s">
        <v>5488</v>
      </c>
      <c r="D1011" t="s">
        <v>5489</v>
      </c>
      <c r="E1011">
        <v>52.33</v>
      </c>
      <c r="F1011">
        <v>46</v>
      </c>
      <c r="G1011">
        <v>63</v>
      </c>
      <c r="H1011">
        <v>2009.83</v>
      </c>
      <c r="I1011">
        <v>2007</v>
      </c>
      <c r="J1011">
        <v>2013</v>
      </c>
      <c r="K1011" t="s">
        <v>1366</v>
      </c>
      <c r="L1011" t="s">
        <v>1367</v>
      </c>
      <c r="M1011" s="15"/>
      <c r="N1011" s="7"/>
      <c r="P1011" t="s">
        <v>132</v>
      </c>
      <c r="Q1011" s="5">
        <v>0.66700000000000004</v>
      </c>
      <c r="R1011" t="s">
        <v>56</v>
      </c>
      <c r="S1011" s="5">
        <v>0.16700000000000001</v>
      </c>
      <c r="T1011" t="s">
        <v>90</v>
      </c>
      <c r="U1011" s="5">
        <v>0.16700000000000001</v>
      </c>
      <c r="W1011" s="5">
        <v>0</v>
      </c>
      <c r="Y1011" s="5">
        <v>0</v>
      </c>
      <c r="Z1011" s="28">
        <v>2773</v>
      </c>
      <c r="AA1011">
        <v>6</v>
      </c>
      <c r="AB1011">
        <v>0.82699999999999996</v>
      </c>
      <c r="AC1011">
        <v>0.90300000000000002</v>
      </c>
      <c r="AD1011">
        <v>0.86599999999999999</v>
      </c>
      <c r="AE1011">
        <f>IF(AD1011&gt;=0.9,1,0)</f>
        <v>0</v>
      </c>
      <c r="AF1011">
        <f>IF(AND(AD1011&gt;=0.4,AD1011&lt;=0.6),1,0)</f>
        <v>0</v>
      </c>
      <c r="AG1011">
        <f>IF(AND(AD1011&gt;0.6,AD1011&lt;0.9),1,0)</f>
        <v>1</v>
      </c>
      <c r="AH1011">
        <f>1-AE1011-AF1011-AG1011</f>
        <v>0</v>
      </c>
      <c r="AI1011">
        <f>AE1011*B1011</f>
        <v>0</v>
      </c>
      <c r="AJ1011">
        <f>AF1011*B1011</f>
        <v>0</v>
      </c>
      <c r="AK1011">
        <f>AG1011*B1011</f>
        <v>6</v>
      </c>
      <c r="AL1011">
        <f>AH1011*B1011</f>
        <v>0</v>
      </c>
      <c r="AM1011" s="32">
        <v>2.1924999999999999</v>
      </c>
    </row>
    <row r="1012" spans="1:39" x14ac:dyDescent="0.3">
      <c r="A1012">
        <v>2790</v>
      </c>
      <c r="B1012">
        <v>6</v>
      </c>
      <c r="C1012" t="s">
        <v>5510</v>
      </c>
      <c r="D1012" t="s">
        <v>5511</v>
      </c>
      <c r="E1012">
        <v>48.83</v>
      </c>
      <c r="F1012">
        <v>44</v>
      </c>
      <c r="G1012">
        <v>56</v>
      </c>
      <c r="H1012">
        <v>2010.33</v>
      </c>
      <c r="I1012">
        <v>2007</v>
      </c>
      <c r="J1012">
        <v>2017</v>
      </c>
      <c r="K1012" t="s">
        <v>1387</v>
      </c>
      <c r="L1012" t="s">
        <v>1388</v>
      </c>
      <c r="M1012" s="15"/>
      <c r="N1012" s="7"/>
      <c r="P1012" t="s">
        <v>90</v>
      </c>
      <c r="Q1012" s="5">
        <v>0.66700000000000004</v>
      </c>
      <c r="R1012" t="s">
        <v>132</v>
      </c>
      <c r="S1012" s="5">
        <v>0.16700000000000001</v>
      </c>
      <c r="T1012" t="s">
        <v>103</v>
      </c>
      <c r="U1012" s="5">
        <v>0.16700000000000001</v>
      </c>
      <c r="W1012" s="5">
        <v>0</v>
      </c>
      <c r="Y1012" s="5">
        <v>0</v>
      </c>
      <c r="Z1012" s="28">
        <v>2790</v>
      </c>
      <c r="AA1012">
        <v>6</v>
      </c>
      <c r="AB1012">
        <v>0.93200000000000005</v>
      </c>
      <c r="AC1012">
        <v>0.96199999999999997</v>
      </c>
      <c r="AD1012">
        <v>0.94399999999999995</v>
      </c>
      <c r="AE1012">
        <f>IF(AD1012&gt;=0.9,1,0)</f>
        <v>1</v>
      </c>
      <c r="AF1012">
        <f>IF(AND(AD1012&gt;=0.4,AD1012&lt;=0.6),1,0)</f>
        <v>0</v>
      </c>
      <c r="AG1012">
        <f>IF(AND(AD1012&gt;0.6,AD1012&lt;0.9),1,0)</f>
        <v>0</v>
      </c>
      <c r="AH1012">
        <f>1-AE1012-AF1012-AG1012</f>
        <v>0</v>
      </c>
      <c r="AI1012">
        <f>AE1012*B1012</f>
        <v>6</v>
      </c>
      <c r="AJ1012">
        <f>AF1012*B1012</f>
        <v>0</v>
      </c>
      <c r="AK1012">
        <f>AG1012*B1012</f>
        <v>0</v>
      </c>
      <c r="AL1012">
        <f>AH1012*B1012</f>
        <v>0</v>
      </c>
      <c r="AM1012" s="32">
        <v>2.0373333333333332</v>
      </c>
    </row>
    <row r="1013" spans="1:39" x14ac:dyDescent="0.3">
      <c r="A1013">
        <v>2792</v>
      </c>
      <c r="B1013">
        <v>6</v>
      </c>
      <c r="C1013" t="s">
        <v>5512</v>
      </c>
      <c r="D1013" t="s">
        <v>5513</v>
      </c>
      <c r="E1013">
        <v>73.33</v>
      </c>
      <c r="F1013">
        <v>58</v>
      </c>
      <c r="G1013">
        <v>80</v>
      </c>
      <c r="H1013">
        <v>2009</v>
      </c>
      <c r="I1013">
        <v>2007</v>
      </c>
      <c r="J1013">
        <v>2012</v>
      </c>
      <c r="K1013" t="s">
        <v>1389</v>
      </c>
      <c r="L1013" t="s">
        <v>1390</v>
      </c>
      <c r="M1013" s="15"/>
      <c r="N1013" s="7"/>
      <c r="P1013" t="s">
        <v>132</v>
      </c>
      <c r="Q1013" s="5">
        <v>0.66700000000000004</v>
      </c>
      <c r="R1013" t="s">
        <v>56</v>
      </c>
      <c r="S1013" s="5">
        <v>0.16700000000000001</v>
      </c>
      <c r="T1013" t="s">
        <v>90</v>
      </c>
      <c r="U1013" s="5">
        <v>0.16700000000000001</v>
      </c>
      <c r="W1013" s="5">
        <v>0</v>
      </c>
      <c r="Y1013" s="5">
        <v>0</v>
      </c>
      <c r="Z1013" s="28">
        <v>2792</v>
      </c>
      <c r="AA1013">
        <v>6</v>
      </c>
      <c r="AB1013">
        <v>0.94699999999999995</v>
      </c>
      <c r="AC1013">
        <v>0.98699999999999999</v>
      </c>
      <c r="AD1013">
        <v>0.97599999999999998</v>
      </c>
      <c r="AE1013">
        <f>IF(AD1013&gt;=0.9,1,0)</f>
        <v>1</v>
      </c>
      <c r="AF1013">
        <f>IF(AND(AD1013&gt;=0.4,AD1013&lt;=0.6),1,0)</f>
        <v>0</v>
      </c>
      <c r="AG1013">
        <f>IF(AND(AD1013&gt;0.6,AD1013&lt;0.9),1,0)</f>
        <v>0</v>
      </c>
      <c r="AH1013">
        <f>1-AE1013-AF1013-AG1013</f>
        <v>0</v>
      </c>
      <c r="AI1013">
        <f>AE1013*B1013</f>
        <v>6</v>
      </c>
      <c r="AJ1013">
        <f>AF1013*B1013</f>
        <v>0</v>
      </c>
      <c r="AK1013">
        <f>AG1013*B1013</f>
        <v>0</v>
      </c>
      <c r="AL1013">
        <f>AH1013*B1013</f>
        <v>0</v>
      </c>
      <c r="AM1013" s="32">
        <v>2.2788333333333335</v>
      </c>
    </row>
    <row r="1014" spans="1:39" x14ac:dyDescent="0.3">
      <c r="A1014">
        <v>2813</v>
      </c>
      <c r="B1014">
        <v>6</v>
      </c>
      <c r="C1014" t="s">
        <v>5518</v>
      </c>
      <c r="D1014" t="s">
        <v>5519</v>
      </c>
      <c r="E1014">
        <v>42</v>
      </c>
      <c r="F1014">
        <v>30</v>
      </c>
      <c r="G1014">
        <v>56</v>
      </c>
      <c r="H1014">
        <v>2008.17</v>
      </c>
      <c r="I1014">
        <v>2007</v>
      </c>
      <c r="J1014">
        <v>2010</v>
      </c>
      <c r="K1014" t="s">
        <v>1396</v>
      </c>
      <c r="L1014" t="s">
        <v>1397</v>
      </c>
      <c r="M1014" s="15"/>
      <c r="N1014" s="7"/>
      <c r="P1014" t="s">
        <v>103</v>
      </c>
      <c r="Q1014" s="5">
        <v>0.5</v>
      </c>
      <c r="R1014" t="s">
        <v>71</v>
      </c>
      <c r="S1014" s="5">
        <v>0.33300000000000002</v>
      </c>
      <c r="T1014" t="s">
        <v>108</v>
      </c>
      <c r="U1014" s="5">
        <v>0.16700000000000001</v>
      </c>
      <c r="W1014" s="5">
        <v>0</v>
      </c>
      <c r="Y1014" s="5">
        <v>0</v>
      </c>
      <c r="Z1014" s="28">
        <v>2813</v>
      </c>
      <c r="AA1014">
        <v>6</v>
      </c>
      <c r="AB1014">
        <v>0.91400000000000003</v>
      </c>
      <c r="AC1014">
        <v>1</v>
      </c>
      <c r="AD1014">
        <v>0.96499999999999997</v>
      </c>
      <c r="AE1014">
        <f>IF(AD1014&gt;=0.9,1,0)</f>
        <v>1</v>
      </c>
      <c r="AF1014">
        <f>IF(AND(AD1014&gt;=0.4,AD1014&lt;=0.6),1,0)</f>
        <v>0</v>
      </c>
      <c r="AG1014">
        <f>IF(AND(AD1014&gt;0.6,AD1014&lt;0.9),1,0)</f>
        <v>0</v>
      </c>
      <c r="AH1014">
        <f>1-AE1014-AF1014-AG1014</f>
        <v>0</v>
      </c>
      <c r="AI1014">
        <f>AE1014*B1014</f>
        <v>6</v>
      </c>
      <c r="AJ1014">
        <f>AF1014*B1014</f>
        <v>0</v>
      </c>
      <c r="AK1014">
        <f>AG1014*B1014</f>
        <v>0</v>
      </c>
      <c r="AL1014">
        <f>AH1014*B1014</f>
        <v>0</v>
      </c>
      <c r="AM1014" s="32">
        <v>2.2014999999999998</v>
      </c>
    </row>
    <row r="1015" spans="1:39" x14ac:dyDescent="0.3">
      <c r="A1015">
        <v>2822</v>
      </c>
      <c r="B1015">
        <v>6</v>
      </c>
      <c r="C1015" t="s">
        <v>5524</v>
      </c>
      <c r="D1015" t="s">
        <v>5525</v>
      </c>
      <c r="E1015">
        <v>56</v>
      </c>
      <c r="F1015">
        <v>54</v>
      </c>
      <c r="G1015">
        <v>59</v>
      </c>
      <c r="H1015">
        <v>2008.33</v>
      </c>
      <c r="I1015">
        <v>2007</v>
      </c>
      <c r="J1015">
        <v>2010</v>
      </c>
      <c r="K1015" t="s">
        <v>1402</v>
      </c>
      <c r="L1015" t="s">
        <v>1403</v>
      </c>
      <c r="M1015" s="15"/>
      <c r="N1015" s="7"/>
      <c r="P1015" t="s">
        <v>132</v>
      </c>
      <c r="Q1015" s="5">
        <v>0.5</v>
      </c>
      <c r="R1015" t="s">
        <v>57</v>
      </c>
      <c r="S1015" s="5">
        <v>0.16700000000000001</v>
      </c>
      <c r="T1015" t="s">
        <v>3673</v>
      </c>
      <c r="U1015" s="5">
        <v>0.16700000000000001</v>
      </c>
      <c r="V1015" t="s">
        <v>3727</v>
      </c>
      <c r="W1015" s="5">
        <v>0.16700000000000001</v>
      </c>
      <c r="Y1015" s="5">
        <v>0</v>
      </c>
      <c r="Z1015" s="28">
        <v>2822</v>
      </c>
      <c r="AA1015">
        <v>6</v>
      </c>
      <c r="AB1015">
        <v>0.94499999999999995</v>
      </c>
      <c r="AC1015">
        <v>0.96599999999999997</v>
      </c>
      <c r="AD1015">
        <v>0.95499999999999996</v>
      </c>
      <c r="AE1015">
        <f>IF(AD1015&gt;=0.9,1,0)</f>
        <v>1</v>
      </c>
      <c r="AF1015">
        <f>IF(AND(AD1015&gt;=0.4,AD1015&lt;=0.6),1,0)</f>
        <v>0</v>
      </c>
      <c r="AG1015">
        <f>IF(AND(AD1015&gt;0.6,AD1015&lt;0.9),1,0)</f>
        <v>0</v>
      </c>
      <c r="AH1015">
        <f>1-AE1015-AF1015-AG1015</f>
        <v>0</v>
      </c>
      <c r="AI1015">
        <f>AE1015*B1015</f>
        <v>6</v>
      </c>
      <c r="AJ1015">
        <f>AF1015*B1015</f>
        <v>0</v>
      </c>
      <c r="AK1015">
        <f>AG1015*B1015</f>
        <v>0</v>
      </c>
      <c r="AL1015">
        <f>AH1015*B1015</f>
        <v>0</v>
      </c>
      <c r="AM1015" s="32">
        <v>2.2561666666666667</v>
      </c>
    </row>
    <row r="1016" spans="1:39" x14ac:dyDescent="0.3">
      <c r="A1016">
        <v>2840</v>
      </c>
      <c r="B1016">
        <v>6</v>
      </c>
      <c r="C1016" t="s">
        <v>11532</v>
      </c>
      <c r="D1016" t="s">
        <v>5531</v>
      </c>
      <c r="E1016">
        <v>28.17</v>
      </c>
      <c r="F1016">
        <v>26</v>
      </c>
      <c r="G1016">
        <v>33</v>
      </c>
      <c r="H1016">
        <v>2007.83</v>
      </c>
      <c r="I1016">
        <v>2007</v>
      </c>
      <c r="J1016">
        <v>2010</v>
      </c>
      <c r="K1016" t="s">
        <v>11533</v>
      </c>
      <c r="L1016" t="s">
        <v>1408</v>
      </c>
      <c r="M1016" s="15"/>
      <c r="N1016" s="7"/>
      <c r="P1016" t="s">
        <v>56</v>
      </c>
      <c r="Q1016" s="5">
        <v>0.5</v>
      </c>
      <c r="R1016" t="s">
        <v>57</v>
      </c>
      <c r="S1016" s="5">
        <v>0.33300000000000002</v>
      </c>
      <c r="T1016" t="s">
        <v>132</v>
      </c>
      <c r="U1016" s="5">
        <v>0.16700000000000001</v>
      </c>
      <c r="W1016" s="5">
        <v>0</v>
      </c>
      <c r="Y1016" s="5">
        <v>0</v>
      </c>
      <c r="Z1016" s="28">
        <v>2840</v>
      </c>
      <c r="AA1016">
        <v>6</v>
      </c>
      <c r="AB1016">
        <v>0.96</v>
      </c>
      <c r="AC1016">
        <v>0.96899999999999997</v>
      </c>
      <c r="AD1016">
        <v>0.96299999999999997</v>
      </c>
      <c r="AE1016">
        <f>IF(AD1016&gt;=0.9,1,0)</f>
        <v>1</v>
      </c>
      <c r="AF1016">
        <f>IF(AND(AD1016&gt;=0.4,AD1016&lt;=0.6),1,0)</f>
        <v>0</v>
      </c>
      <c r="AG1016">
        <f>IF(AND(AD1016&gt;0.6,AD1016&lt;0.9),1,0)</f>
        <v>0</v>
      </c>
      <c r="AH1016">
        <f>1-AE1016-AF1016-AG1016</f>
        <v>0</v>
      </c>
      <c r="AI1016">
        <f>AE1016*B1016</f>
        <v>6</v>
      </c>
      <c r="AJ1016">
        <f>AF1016*B1016</f>
        <v>0</v>
      </c>
      <c r="AK1016">
        <f>AG1016*B1016</f>
        <v>0</v>
      </c>
      <c r="AL1016">
        <f>AH1016*B1016</f>
        <v>0</v>
      </c>
      <c r="AM1016" s="32">
        <v>2.3063333333333333</v>
      </c>
    </row>
    <row r="1017" spans="1:39" x14ac:dyDescent="0.3">
      <c r="A1017">
        <v>2862</v>
      </c>
      <c r="B1017">
        <v>6</v>
      </c>
      <c r="C1017" t="s">
        <v>11568</v>
      </c>
      <c r="D1017" t="s">
        <v>11569</v>
      </c>
      <c r="E1017">
        <v>26.83</v>
      </c>
      <c r="F1017">
        <v>24</v>
      </c>
      <c r="G1017">
        <v>30</v>
      </c>
      <c r="H1017">
        <v>2010</v>
      </c>
      <c r="I1017">
        <v>2007</v>
      </c>
      <c r="J1017">
        <v>2012</v>
      </c>
      <c r="K1017" t="s">
        <v>11570</v>
      </c>
      <c r="L1017" t="s">
        <v>11571</v>
      </c>
      <c r="M1017" s="15"/>
      <c r="N1017" s="7"/>
      <c r="P1017" t="s">
        <v>90</v>
      </c>
      <c r="Q1017" s="5">
        <v>0.33300000000000002</v>
      </c>
      <c r="R1017" t="s">
        <v>132</v>
      </c>
      <c r="S1017" s="5">
        <v>0.33300000000000002</v>
      </c>
      <c r="T1017" t="s">
        <v>57</v>
      </c>
      <c r="U1017" s="5">
        <v>0.33300000000000002</v>
      </c>
      <c r="W1017" s="5">
        <v>0</v>
      </c>
      <c r="Y1017" s="5">
        <v>0</v>
      </c>
      <c r="Z1017" s="28">
        <v>2862</v>
      </c>
      <c r="AA1017">
        <v>6</v>
      </c>
      <c r="AB1017">
        <v>0.58599999999999997</v>
      </c>
      <c r="AC1017">
        <v>0.69599999999999995</v>
      </c>
      <c r="AD1017">
        <v>0.63600000000000001</v>
      </c>
      <c r="AE1017">
        <f>IF(AD1017&gt;=0.9,1,0)</f>
        <v>0</v>
      </c>
      <c r="AF1017">
        <f>IF(AND(AD1017&gt;=0.4,AD1017&lt;=0.6),1,0)</f>
        <v>0</v>
      </c>
      <c r="AG1017">
        <f>IF(AND(AD1017&gt;0.6,AD1017&lt;0.9),1,0)</f>
        <v>1</v>
      </c>
      <c r="AH1017">
        <f>1-AE1017-AF1017-AG1017</f>
        <v>0</v>
      </c>
      <c r="AI1017">
        <f>AE1017*B1017</f>
        <v>0</v>
      </c>
      <c r="AJ1017">
        <f>AF1017*B1017</f>
        <v>0</v>
      </c>
      <c r="AK1017">
        <f>AG1017*B1017</f>
        <v>6</v>
      </c>
      <c r="AL1017">
        <f>AH1017*B1017</f>
        <v>0</v>
      </c>
      <c r="AM1017" s="32">
        <v>2.1991666666666667</v>
      </c>
    </row>
    <row r="1018" spans="1:39" x14ac:dyDescent="0.3">
      <c r="A1018">
        <v>2205</v>
      </c>
      <c r="B1018">
        <v>6</v>
      </c>
      <c r="C1018" t="s">
        <v>10962</v>
      </c>
      <c r="D1018" t="s">
        <v>10963</v>
      </c>
      <c r="E1018">
        <v>23.17</v>
      </c>
      <c r="F1018">
        <v>21</v>
      </c>
      <c r="G1018">
        <v>25</v>
      </c>
      <c r="H1018">
        <v>2007.67</v>
      </c>
      <c r="I1018">
        <v>2006</v>
      </c>
      <c r="J1018">
        <v>2009</v>
      </c>
      <c r="K1018" t="s">
        <v>10964</v>
      </c>
      <c r="L1018" t="s">
        <v>10965</v>
      </c>
      <c r="M1018" s="15"/>
      <c r="N1018" s="7"/>
      <c r="P1018" t="s">
        <v>3855</v>
      </c>
      <c r="Q1018" s="5">
        <v>0.83299999999999996</v>
      </c>
      <c r="R1018" t="s">
        <v>4547</v>
      </c>
      <c r="S1018" s="5">
        <v>0.16700000000000001</v>
      </c>
      <c r="U1018" s="5">
        <v>0</v>
      </c>
      <c r="W1018" s="5">
        <v>0</v>
      </c>
      <c r="Y1018" s="5">
        <v>0</v>
      </c>
      <c r="Z1018" s="28">
        <v>2205</v>
      </c>
      <c r="AA1018">
        <v>6</v>
      </c>
      <c r="AB1018">
        <v>0.45500000000000002</v>
      </c>
      <c r="AC1018">
        <v>0.66700000000000004</v>
      </c>
      <c r="AD1018">
        <v>0.51300000000000001</v>
      </c>
      <c r="AE1018">
        <f>IF(AD1018&gt;=0.9,1,0)</f>
        <v>0</v>
      </c>
      <c r="AF1018">
        <f>IF(AND(AD1018&gt;=0.4,AD1018&lt;=0.6),1,0)</f>
        <v>1</v>
      </c>
      <c r="AG1018">
        <f>IF(AND(AD1018&gt;0.6,AD1018&lt;0.9),1,0)</f>
        <v>0</v>
      </c>
      <c r="AH1018">
        <f>1-AE1018-AF1018-AG1018</f>
        <v>0</v>
      </c>
      <c r="AI1018">
        <f>AE1018*B1018</f>
        <v>0</v>
      </c>
      <c r="AJ1018">
        <f>AF1018*B1018</f>
        <v>6</v>
      </c>
      <c r="AK1018">
        <f>AG1018*B1018</f>
        <v>0</v>
      </c>
      <c r="AL1018">
        <f>AH1018*B1018</f>
        <v>0</v>
      </c>
      <c r="AM1018" s="32">
        <v>2.7453333333333334</v>
      </c>
    </row>
    <row r="1019" spans="1:39" x14ac:dyDescent="0.3">
      <c r="A1019">
        <v>2221</v>
      </c>
      <c r="B1019">
        <v>6</v>
      </c>
      <c r="C1019" t="s">
        <v>10974</v>
      </c>
      <c r="D1019" t="s">
        <v>10975</v>
      </c>
      <c r="E1019">
        <v>28.33</v>
      </c>
      <c r="F1019">
        <v>27</v>
      </c>
      <c r="G1019">
        <v>29</v>
      </c>
      <c r="H1019">
        <v>2006</v>
      </c>
      <c r="I1019">
        <v>2006</v>
      </c>
      <c r="J1019">
        <v>2006</v>
      </c>
      <c r="K1019" t="s">
        <v>10976</v>
      </c>
      <c r="L1019" t="s">
        <v>10977</v>
      </c>
      <c r="M1019" s="15"/>
      <c r="N1019" s="7"/>
      <c r="P1019" t="s">
        <v>3938</v>
      </c>
      <c r="Q1019" s="5">
        <v>1</v>
      </c>
      <c r="S1019" s="5">
        <v>0</v>
      </c>
      <c r="U1019" s="5">
        <v>0</v>
      </c>
      <c r="W1019" s="5">
        <v>0</v>
      </c>
      <c r="Y1019" s="5">
        <v>0</v>
      </c>
      <c r="Z1019" s="28">
        <v>2221</v>
      </c>
      <c r="AA1019">
        <v>6</v>
      </c>
      <c r="AB1019">
        <v>0.46200000000000002</v>
      </c>
      <c r="AC1019">
        <v>0.55600000000000005</v>
      </c>
      <c r="AD1019">
        <v>0.49399999999999999</v>
      </c>
      <c r="AE1019">
        <f>IF(AD1019&gt;=0.9,1,0)</f>
        <v>0</v>
      </c>
      <c r="AF1019">
        <f>IF(AND(AD1019&gt;=0.4,AD1019&lt;=0.6),1,0)</f>
        <v>1</v>
      </c>
      <c r="AG1019">
        <f>IF(AND(AD1019&gt;0.6,AD1019&lt;0.9),1,0)</f>
        <v>0</v>
      </c>
      <c r="AH1019">
        <f>1-AE1019-AF1019-AG1019</f>
        <v>0</v>
      </c>
      <c r="AI1019">
        <f>AE1019*B1019</f>
        <v>0</v>
      </c>
      <c r="AJ1019">
        <f>AF1019*B1019</f>
        <v>6</v>
      </c>
      <c r="AK1019">
        <f>AG1019*B1019</f>
        <v>0</v>
      </c>
      <c r="AL1019">
        <f>AH1019*B1019</f>
        <v>0</v>
      </c>
      <c r="AM1019" s="32">
        <v>2.9969999999999999</v>
      </c>
    </row>
    <row r="1020" spans="1:39" x14ac:dyDescent="0.3">
      <c r="A1020">
        <v>2283</v>
      </c>
      <c r="B1020">
        <v>6</v>
      </c>
      <c r="C1020" t="s">
        <v>11039</v>
      </c>
      <c r="D1020" t="s">
        <v>11040</v>
      </c>
      <c r="E1020">
        <v>30.83</v>
      </c>
      <c r="F1020">
        <v>26</v>
      </c>
      <c r="G1020">
        <v>34</v>
      </c>
      <c r="H1020">
        <v>2006.5</v>
      </c>
      <c r="I1020">
        <v>2006</v>
      </c>
      <c r="J1020">
        <v>2007</v>
      </c>
      <c r="K1020" t="s">
        <v>11041</v>
      </c>
      <c r="L1020" t="s">
        <v>11042</v>
      </c>
      <c r="M1020" s="15"/>
      <c r="N1020" s="7"/>
      <c r="P1020" t="s">
        <v>74</v>
      </c>
      <c r="Q1020" s="5">
        <v>1</v>
      </c>
      <c r="S1020" s="5">
        <v>0</v>
      </c>
      <c r="U1020" s="5">
        <v>0</v>
      </c>
      <c r="W1020" s="5">
        <v>0</v>
      </c>
      <c r="Y1020" s="5">
        <v>0</v>
      </c>
      <c r="Z1020" s="28">
        <v>2283</v>
      </c>
      <c r="AA1020">
        <v>6</v>
      </c>
      <c r="AB1020">
        <v>0.56299999999999994</v>
      </c>
      <c r="AC1020">
        <v>0.64</v>
      </c>
      <c r="AD1020">
        <v>0.60499999999999998</v>
      </c>
      <c r="AE1020">
        <f>IF(AD1020&gt;=0.9,1,0)</f>
        <v>0</v>
      </c>
      <c r="AF1020">
        <f>IF(AND(AD1020&gt;=0.4,AD1020&lt;=0.6),1,0)</f>
        <v>0</v>
      </c>
      <c r="AG1020">
        <f>IF(AND(AD1020&gt;0.6,AD1020&lt;0.9),1,0)</f>
        <v>1</v>
      </c>
      <c r="AH1020">
        <f>1-AE1020-AF1020-AG1020</f>
        <v>0</v>
      </c>
      <c r="AI1020">
        <f>AE1020*B1020</f>
        <v>0</v>
      </c>
      <c r="AJ1020">
        <f>AF1020*B1020</f>
        <v>0</v>
      </c>
      <c r="AK1020">
        <f>AG1020*B1020</f>
        <v>6</v>
      </c>
      <c r="AL1020">
        <f>AH1020*B1020</f>
        <v>0</v>
      </c>
      <c r="AM1020" s="32">
        <v>2.8855</v>
      </c>
    </row>
    <row r="1021" spans="1:39" x14ac:dyDescent="0.3">
      <c r="A1021">
        <v>2318</v>
      </c>
      <c r="B1021">
        <v>6</v>
      </c>
      <c r="C1021" t="s">
        <v>11079</v>
      </c>
      <c r="D1021" t="s">
        <v>5179</v>
      </c>
      <c r="E1021">
        <v>34</v>
      </c>
      <c r="F1021">
        <v>31</v>
      </c>
      <c r="G1021">
        <v>38</v>
      </c>
      <c r="H1021">
        <v>2006.83</v>
      </c>
      <c r="I1021">
        <v>2006</v>
      </c>
      <c r="J1021">
        <v>2008</v>
      </c>
      <c r="K1021" t="s">
        <v>11080</v>
      </c>
      <c r="L1021" t="s">
        <v>1199</v>
      </c>
      <c r="M1021" s="15"/>
      <c r="N1021" s="7"/>
      <c r="O1021" s="13"/>
      <c r="P1021" t="s">
        <v>5183</v>
      </c>
      <c r="Q1021" s="5">
        <v>0.33300000000000002</v>
      </c>
      <c r="R1021" t="s">
        <v>5029</v>
      </c>
      <c r="S1021" s="5">
        <v>0.16700000000000001</v>
      </c>
      <c r="T1021" t="s">
        <v>5180</v>
      </c>
      <c r="U1021" s="5">
        <v>0.16700000000000001</v>
      </c>
      <c r="V1021" t="s">
        <v>5182</v>
      </c>
      <c r="W1021" s="5">
        <v>0.16700000000000001</v>
      </c>
      <c r="X1021" t="s">
        <v>5181</v>
      </c>
      <c r="Y1021" s="5">
        <v>0.16700000000000001</v>
      </c>
      <c r="Z1021" s="28">
        <v>2318</v>
      </c>
      <c r="AA1021">
        <v>6</v>
      </c>
      <c r="AB1021">
        <v>0.51400000000000001</v>
      </c>
      <c r="AC1021">
        <v>0.625</v>
      </c>
      <c r="AD1021">
        <v>0.57299999999999995</v>
      </c>
      <c r="AE1021">
        <f>IF(AD1021&gt;=0.9,1,0)</f>
        <v>0</v>
      </c>
      <c r="AF1021">
        <f>IF(AND(AD1021&gt;=0.4,AD1021&lt;=0.6),1,0)</f>
        <v>1</v>
      </c>
      <c r="AG1021">
        <f>IF(AND(AD1021&gt;0.6,AD1021&lt;0.9),1,0)</f>
        <v>0</v>
      </c>
      <c r="AH1021">
        <f>1-AE1021-AF1021-AG1021</f>
        <v>0</v>
      </c>
      <c r="AI1021">
        <f>AE1021*B1021</f>
        <v>0</v>
      </c>
      <c r="AJ1021">
        <f>AF1021*B1021</f>
        <v>6</v>
      </c>
      <c r="AK1021">
        <f>AG1021*B1021</f>
        <v>0</v>
      </c>
      <c r="AL1021">
        <f>AH1021*B1021</f>
        <v>0</v>
      </c>
      <c r="AM1021" s="32">
        <v>2.4330000000000003</v>
      </c>
    </row>
    <row r="1022" spans="1:39" x14ac:dyDescent="0.3">
      <c r="A1022">
        <v>2351</v>
      </c>
      <c r="B1022">
        <v>6</v>
      </c>
      <c r="C1022" t="s">
        <v>11098</v>
      </c>
      <c r="D1022" t="s">
        <v>11099</v>
      </c>
      <c r="E1022">
        <v>21.67</v>
      </c>
      <c r="F1022">
        <v>20</v>
      </c>
      <c r="G1022">
        <v>24</v>
      </c>
      <c r="H1022">
        <v>2007.67</v>
      </c>
      <c r="I1022">
        <v>2006</v>
      </c>
      <c r="J1022">
        <v>2010</v>
      </c>
      <c r="K1022" t="s">
        <v>11100</v>
      </c>
      <c r="L1022" t="s">
        <v>11101</v>
      </c>
      <c r="M1022" s="15"/>
      <c r="N1022" s="7"/>
      <c r="P1022" t="s">
        <v>8360</v>
      </c>
      <c r="Q1022" s="5">
        <v>0.33300000000000002</v>
      </c>
      <c r="R1022" t="s">
        <v>4123</v>
      </c>
      <c r="S1022" s="5">
        <v>0.16700000000000001</v>
      </c>
      <c r="T1022" t="s">
        <v>4859</v>
      </c>
      <c r="U1022" s="5">
        <v>0.16700000000000001</v>
      </c>
      <c r="V1022" t="s">
        <v>5872</v>
      </c>
      <c r="W1022" s="5">
        <v>0.16700000000000001</v>
      </c>
      <c r="X1022" t="s">
        <v>6753</v>
      </c>
      <c r="Y1022" s="5">
        <v>0.16700000000000001</v>
      </c>
      <c r="Z1022" s="28">
        <v>2351</v>
      </c>
      <c r="AA1022">
        <v>6</v>
      </c>
      <c r="AB1022">
        <v>0.89500000000000002</v>
      </c>
      <c r="AC1022">
        <v>0.95499999999999996</v>
      </c>
      <c r="AD1022">
        <v>0.93500000000000005</v>
      </c>
      <c r="AE1022">
        <f>IF(AD1022&gt;=0.9,1,0)</f>
        <v>1</v>
      </c>
      <c r="AF1022">
        <f>IF(AND(AD1022&gt;=0.4,AD1022&lt;=0.6),1,0)</f>
        <v>0</v>
      </c>
      <c r="AG1022">
        <f>IF(AND(AD1022&gt;0.6,AD1022&lt;0.9),1,0)</f>
        <v>0</v>
      </c>
      <c r="AH1022">
        <f>1-AE1022-AF1022-AG1022</f>
        <v>0</v>
      </c>
      <c r="AI1022">
        <f>AE1022*B1022</f>
        <v>6</v>
      </c>
      <c r="AJ1022">
        <f>AF1022*B1022</f>
        <v>0</v>
      </c>
      <c r="AK1022">
        <f>AG1022*B1022</f>
        <v>0</v>
      </c>
      <c r="AL1022">
        <f>AH1022*B1022</f>
        <v>0</v>
      </c>
      <c r="AM1022" s="32">
        <v>2.1978333333333331</v>
      </c>
    </row>
    <row r="1023" spans="1:39" x14ac:dyDescent="0.3">
      <c r="A1023">
        <v>2400</v>
      </c>
      <c r="B1023">
        <v>6</v>
      </c>
      <c r="C1023" t="s">
        <v>11148</v>
      </c>
      <c r="D1023" t="s">
        <v>11149</v>
      </c>
      <c r="E1023">
        <v>21</v>
      </c>
      <c r="F1023">
        <v>20</v>
      </c>
      <c r="G1023">
        <v>24</v>
      </c>
      <c r="H1023">
        <v>2006.67</v>
      </c>
      <c r="I1023">
        <v>2006</v>
      </c>
      <c r="J1023">
        <v>2008</v>
      </c>
      <c r="K1023" t="s">
        <v>11150</v>
      </c>
      <c r="L1023" t="s">
        <v>11151</v>
      </c>
      <c r="M1023" s="15"/>
      <c r="N1023" s="7"/>
      <c r="P1023" t="s">
        <v>4468</v>
      </c>
      <c r="Q1023" s="5">
        <v>0.33300000000000002</v>
      </c>
      <c r="R1023" t="s">
        <v>4854</v>
      </c>
      <c r="S1023" s="5">
        <v>0.16700000000000001</v>
      </c>
      <c r="T1023" t="s">
        <v>4628</v>
      </c>
      <c r="U1023" s="5">
        <v>0.16700000000000001</v>
      </c>
      <c r="V1023" t="s">
        <v>5171</v>
      </c>
      <c r="W1023" s="5">
        <v>0.16700000000000001</v>
      </c>
      <c r="X1023" t="s">
        <v>5169</v>
      </c>
      <c r="Y1023" s="5">
        <v>0.16700000000000001</v>
      </c>
      <c r="Z1023" s="28">
        <v>2400</v>
      </c>
      <c r="AA1023">
        <v>6</v>
      </c>
      <c r="AB1023">
        <v>0.47399999999999998</v>
      </c>
      <c r="AC1023">
        <v>0.60899999999999999</v>
      </c>
      <c r="AD1023">
        <v>0.52200000000000002</v>
      </c>
      <c r="AE1023">
        <f>IF(AD1023&gt;=0.9,1,0)</f>
        <v>0</v>
      </c>
      <c r="AF1023">
        <f>IF(AND(AD1023&gt;=0.4,AD1023&lt;=0.6),1,0)</f>
        <v>1</v>
      </c>
      <c r="AG1023">
        <f>IF(AND(AD1023&gt;0.6,AD1023&lt;0.9),1,0)</f>
        <v>0</v>
      </c>
      <c r="AH1023">
        <f>1-AE1023-AF1023-AG1023</f>
        <v>0</v>
      </c>
      <c r="AI1023">
        <f>AE1023*B1023</f>
        <v>0</v>
      </c>
      <c r="AJ1023">
        <f>AF1023*B1023</f>
        <v>6</v>
      </c>
      <c r="AK1023">
        <f>AG1023*B1023</f>
        <v>0</v>
      </c>
      <c r="AL1023">
        <f>AH1023*B1023</f>
        <v>0</v>
      </c>
      <c r="AM1023" s="32">
        <v>2.3904999999999998</v>
      </c>
    </row>
    <row r="1024" spans="1:39" x14ac:dyDescent="0.3">
      <c r="A1024">
        <v>2436</v>
      </c>
      <c r="B1024">
        <v>6</v>
      </c>
      <c r="C1024" t="s">
        <v>5282</v>
      </c>
      <c r="D1024" t="s">
        <v>5283</v>
      </c>
      <c r="E1024">
        <v>21.83</v>
      </c>
      <c r="F1024">
        <v>20</v>
      </c>
      <c r="G1024">
        <v>26</v>
      </c>
      <c r="H1024">
        <v>2009</v>
      </c>
      <c r="I1024">
        <v>2006</v>
      </c>
      <c r="J1024">
        <v>2014</v>
      </c>
      <c r="K1024" t="s">
        <v>1249</v>
      </c>
      <c r="L1024" t="s">
        <v>1250</v>
      </c>
      <c r="M1024" s="15"/>
      <c r="N1024" s="7"/>
      <c r="P1024" t="s">
        <v>132</v>
      </c>
      <c r="Q1024" s="5">
        <v>0.83299999999999996</v>
      </c>
      <c r="R1024" t="s">
        <v>103</v>
      </c>
      <c r="S1024" s="5">
        <v>0.16700000000000001</v>
      </c>
      <c r="U1024" s="5">
        <v>0</v>
      </c>
      <c r="W1024" s="5">
        <v>0</v>
      </c>
      <c r="Y1024" s="5">
        <v>0</v>
      </c>
      <c r="Z1024" s="28">
        <v>2436</v>
      </c>
      <c r="AA1024">
        <v>6</v>
      </c>
      <c r="AB1024">
        <v>0.96</v>
      </c>
      <c r="AC1024">
        <v>1</v>
      </c>
      <c r="AD1024">
        <v>0.99299999999999999</v>
      </c>
      <c r="AE1024">
        <f>IF(AD1024&gt;=0.9,1,0)</f>
        <v>1</v>
      </c>
      <c r="AF1024">
        <f>IF(AND(AD1024&gt;=0.4,AD1024&lt;=0.6),1,0)</f>
        <v>0</v>
      </c>
      <c r="AG1024">
        <f>IF(AND(AD1024&gt;0.6,AD1024&lt;0.9),1,0)</f>
        <v>0</v>
      </c>
      <c r="AH1024">
        <f>1-AE1024-AF1024-AG1024</f>
        <v>0</v>
      </c>
      <c r="AI1024">
        <f>AE1024*B1024</f>
        <v>6</v>
      </c>
      <c r="AJ1024">
        <f>AF1024*B1024</f>
        <v>0</v>
      </c>
      <c r="AK1024">
        <f>AG1024*B1024</f>
        <v>0</v>
      </c>
      <c r="AL1024">
        <f>AH1024*B1024</f>
        <v>0</v>
      </c>
      <c r="AM1024" s="32">
        <v>2.1953333333333336</v>
      </c>
    </row>
    <row r="1025" spans="1:39" x14ac:dyDescent="0.3">
      <c r="A1025">
        <v>1945</v>
      </c>
      <c r="B1025">
        <v>6</v>
      </c>
      <c r="C1025" t="s">
        <v>4960</v>
      </c>
      <c r="D1025" t="s">
        <v>4961</v>
      </c>
      <c r="E1025">
        <v>58.67</v>
      </c>
      <c r="F1025">
        <v>49</v>
      </c>
      <c r="G1025">
        <v>66</v>
      </c>
      <c r="H1025">
        <v>2005.5</v>
      </c>
      <c r="I1025">
        <v>2005</v>
      </c>
      <c r="J1025">
        <v>2006</v>
      </c>
      <c r="K1025" t="s">
        <v>1071</v>
      </c>
      <c r="L1025" t="s">
        <v>1072</v>
      </c>
      <c r="M1025" s="15"/>
      <c r="N1025" s="7"/>
      <c r="P1025" t="s">
        <v>4524</v>
      </c>
      <c r="Q1025" s="5">
        <v>0.33300000000000002</v>
      </c>
      <c r="R1025" t="s">
        <v>4962</v>
      </c>
      <c r="S1025" s="5">
        <v>0.16700000000000001</v>
      </c>
      <c r="T1025" t="s">
        <v>4963</v>
      </c>
      <c r="U1025" s="5">
        <v>0.16700000000000001</v>
      </c>
      <c r="V1025" t="s">
        <v>4821</v>
      </c>
      <c r="W1025" s="5">
        <v>0.16700000000000001</v>
      </c>
      <c r="X1025" t="s">
        <v>4112</v>
      </c>
      <c r="Y1025" s="5">
        <v>0.16700000000000001</v>
      </c>
      <c r="Z1025" s="28">
        <v>1945</v>
      </c>
      <c r="AA1025">
        <v>6</v>
      </c>
      <c r="AB1025">
        <v>0.79700000000000004</v>
      </c>
      <c r="AC1025">
        <v>0.85399999999999998</v>
      </c>
      <c r="AD1025">
        <v>0.82199999999999995</v>
      </c>
      <c r="AE1025">
        <f>IF(AD1025&gt;=0.9,1,0)</f>
        <v>0</v>
      </c>
      <c r="AF1025">
        <f>IF(AND(AD1025&gt;=0.4,AD1025&lt;=0.6),1,0)</f>
        <v>0</v>
      </c>
      <c r="AG1025">
        <f>IF(AND(AD1025&gt;0.6,AD1025&lt;0.9),1,0)</f>
        <v>1</v>
      </c>
      <c r="AH1025">
        <f>1-AE1025-AF1025-AG1025</f>
        <v>0</v>
      </c>
      <c r="AI1025">
        <f>AE1025*B1025</f>
        <v>0</v>
      </c>
      <c r="AJ1025">
        <f>AF1025*B1025</f>
        <v>0</v>
      </c>
      <c r="AK1025">
        <f>AG1025*B1025</f>
        <v>6</v>
      </c>
      <c r="AL1025">
        <f>AH1025*B1025</f>
        <v>0</v>
      </c>
      <c r="AM1025" s="32">
        <v>2.7926666666666669</v>
      </c>
    </row>
    <row r="1026" spans="1:39" x14ac:dyDescent="0.3">
      <c r="A1026">
        <v>1956</v>
      </c>
      <c r="B1026">
        <v>6</v>
      </c>
      <c r="C1026" t="s">
        <v>10727</v>
      </c>
      <c r="D1026" t="s">
        <v>10728</v>
      </c>
      <c r="E1026">
        <v>24.33</v>
      </c>
      <c r="F1026">
        <v>20</v>
      </c>
      <c r="G1026">
        <v>28</v>
      </c>
      <c r="H1026">
        <v>2010.67</v>
      </c>
      <c r="I1026">
        <v>2005</v>
      </c>
      <c r="J1026">
        <v>2017</v>
      </c>
      <c r="K1026" t="s">
        <v>10729</v>
      </c>
      <c r="L1026" t="s">
        <v>10730</v>
      </c>
      <c r="M1026" s="15"/>
      <c r="N1026" s="7"/>
      <c r="P1026" t="s">
        <v>4837</v>
      </c>
      <c r="Q1026" s="5">
        <v>1</v>
      </c>
      <c r="S1026" s="5">
        <v>0</v>
      </c>
      <c r="U1026" s="5">
        <v>0</v>
      </c>
      <c r="W1026" s="5">
        <v>0</v>
      </c>
      <c r="Y1026" s="5">
        <v>0</v>
      </c>
      <c r="Z1026" s="28">
        <v>1956</v>
      </c>
      <c r="AA1026">
        <v>6</v>
      </c>
      <c r="AB1026">
        <v>0.78900000000000003</v>
      </c>
      <c r="AC1026">
        <v>0.92600000000000005</v>
      </c>
      <c r="AD1026">
        <v>0.86</v>
      </c>
      <c r="AE1026">
        <f>IF(AD1026&gt;=0.9,1,0)</f>
        <v>0</v>
      </c>
      <c r="AF1026">
        <f>IF(AND(AD1026&gt;=0.4,AD1026&lt;=0.6),1,0)</f>
        <v>0</v>
      </c>
      <c r="AG1026">
        <f>IF(AND(AD1026&gt;0.6,AD1026&lt;0.9),1,0)</f>
        <v>1</v>
      </c>
      <c r="AH1026">
        <f>1-AE1026-AF1026-AG1026</f>
        <v>0</v>
      </c>
      <c r="AI1026">
        <f>AE1026*B1026</f>
        <v>0</v>
      </c>
      <c r="AJ1026">
        <f>AF1026*B1026</f>
        <v>0</v>
      </c>
      <c r="AK1026">
        <f>AG1026*B1026</f>
        <v>6</v>
      </c>
      <c r="AL1026">
        <f>AH1026*B1026</f>
        <v>0</v>
      </c>
      <c r="AM1026" s="32">
        <v>2.4273333333333333</v>
      </c>
    </row>
    <row r="1027" spans="1:39" x14ac:dyDescent="0.3">
      <c r="A1027">
        <v>1991</v>
      </c>
      <c r="B1027">
        <v>6</v>
      </c>
      <c r="C1027" t="s">
        <v>4985</v>
      </c>
      <c r="D1027" t="s">
        <v>10748</v>
      </c>
      <c r="E1027">
        <v>89</v>
      </c>
      <c r="F1027">
        <v>81</v>
      </c>
      <c r="G1027">
        <v>97</v>
      </c>
      <c r="H1027">
        <v>2006.17</v>
      </c>
      <c r="I1027">
        <v>2005</v>
      </c>
      <c r="J1027">
        <v>2007</v>
      </c>
      <c r="K1027" t="s">
        <v>1083</v>
      </c>
      <c r="L1027" t="s">
        <v>10749</v>
      </c>
      <c r="M1027" s="15"/>
      <c r="N1027" s="7"/>
      <c r="P1027" t="s">
        <v>103</v>
      </c>
      <c r="Q1027" s="5">
        <v>0.83299999999999996</v>
      </c>
      <c r="R1027" t="s">
        <v>126</v>
      </c>
      <c r="S1027" s="5">
        <v>0.16700000000000001</v>
      </c>
      <c r="U1027" s="5">
        <v>0</v>
      </c>
      <c r="W1027" s="5">
        <v>0</v>
      </c>
      <c r="Y1027" s="5">
        <v>0</v>
      </c>
      <c r="Z1027" s="28">
        <v>1991</v>
      </c>
      <c r="AA1027">
        <v>6</v>
      </c>
      <c r="AB1027">
        <v>0.96299999999999997</v>
      </c>
      <c r="AC1027">
        <v>1</v>
      </c>
      <c r="AD1027">
        <v>0.98199999999999998</v>
      </c>
      <c r="AE1027">
        <f>IF(AD1027&gt;=0.9,1,0)</f>
        <v>1</v>
      </c>
      <c r="AF1027">
        <f>IF(AND(AD1027&gt;=0.4,AD1027&lt;=0.6),1,0)</f>
        <v>0</v>
      </c>
      <c r="AG1027">
        <f>IF(AND(AD1027&gt;0.6,AD1027&lt;0.9),1,0)</f>
        <v>0</v>
      </c>
      <c r="AH1027">
        <f>1-AE1027-AF1027-AG1027</f>
        <v>0</v>
      </c>
      <c r="AI1027">
        <f>AE1027*B1027</f>
        <v>6</v>
      </c>
      <c r="AJ1027">
        <f>AF1027*B1027</f>
        <v>0</v>
      </c>
      <c r="AK1027">
        <f>AG1027*B1027</f>
        <v>0</v>
      </c>
      <c r="AL1027">
        <f>AH1027*B1027</f>
        <v>0</v>
      </c>
      <c r="AM1027" s="32">
        <v>2.1518333333333333</v>
      </c>
    </row>
    <row r="1028" spans="1:39" x14ac:dyDescent="0.3">
      <c r="A1028">
        <v>2039</v>
      </c>
      <c r="B1028">
        <v>6</v>
      </c>
      <c r="C1028" t="s">
        <v>5025</v>
      </c>
      <c r="D1028" t="s">
        <v>5026</v>
      </c>
      <c r="E1028">
        <v>33.17</v>
      </c>
      <c r="F1028">
        <v>31</v>
      </c>
      <c r="G1028">
        <v>37</v>
      </c>
      <c r="H1028">
        <v>2006.83</v>
      </c>
      <c r="I1028">
        <v>2005</v>
      </c>
      <c r="J1028">
        <v>2009</v>
      </c>
      <c r="K1028" t="s">
        <v>1103</v>
      </c>
      <c r="L1028" t="s">
        <v>1104</v>
      </c>
      <c r="M1028" s="15"/>
      <c r="N1028" s="7"/>
      <c r="P1028" t="s">
        <v>5662</v>
      </c>
      <c r="Q1028" s="5">
        <v>0.33300000000000002</v>
      </c>
      <c r="R1028" t="s">
        <v>4733</v>
      </c>
      <c r="S1028" s="5">
        <v>0.16700000000000001</v>
      </c>
      <c r="T1028" t="s">
        <v>5020</v>
      </c>
      <c r="U1028" s="5">
        <v>0.16700000000000001</v>
      </c>
      <c r="V1028" t="s">
        <v>3844</v>
      </c>
      <c r="W1028" s="5">
        <v>0.16700000000000001</v>
      </c>
      <c r="X1028" t="s">
        <v>4670</v>
      </c>
      <c r="Y1028" s="5">
        <v>0.16700000000000001</v>
      </c>
      <c r="Z1028" s="28">
        <v>2039</v>
      </c>
      <c r="AA1028">
        <v>6</v>
      </c>
      <c r="AB1028">
        <v>0.51600000000000001</v>
      </c>
      <c r="AC1028">
        <v>0.6</v>
      </c>
      <c r="AD1028">
        <v>0.56200000000000006</v>
      </c>
      <c r="AE1028">
        <f>IF(AD1028&gt;=0.9,1,0)</f>
        <v>0</v>
      </c>
      <c r="AF1028">
        <f>IF(AND(AD1028&gt;=0.4,AD1028&lt;=0.6),1,0)</f>
        <v>1</v>
      </c>
      <c r="AG1028">
        <f>IF(AND(AD1028&gt;0.6,AD1028&lt;0.9),1,0)</f>
        <v>0</v>
      </c>
      <c r="AH1028">
        <f>1-AE1028-AF1028-AG1028</f>
        <v>0</v>
      </c>
      <c r="AI1028">
        <f>AE1028*B1028</f>
        <v>0</v>
      </c>
      <c r="AJ1028">
        <f>AF1028*B1028</f>
        <v>6</v>
      </c>
      <c r="AK1028">
        <f>AG1028*B1028</f>
        <v>0</v>
      </c>
      <c r="AL1028">
        <f>AH1028*B1028</f>
        <v>0</v>
      </c>
      <c r="AM1028" s="32">
        <v>2.7486666666666668</v>
      </c>
    </row>
    <row r="1029" spans="1:39" x14ac:dyDescent="0.3">
      <c r="A1029">
        <v>2108</v>
      </c>
      <c r="B1029">
        <v>6</v>
      </c>
      <c r="C1029" t="s">
        <v>5079</v>
      </c>
      <c r="D1029" t="s">
        <v>10875</v>
      </c>
      <c r="E1029">
        <v>62.33</v>
      </c>
      <c r="F1029">
        <v>56</v>
      </c>
      <c r="G1029">
        <v>72</v>
      </c>
      <c r="H1029">
        <v>2008.33</v>
      </c>
      <c r="I1029">
        <v>2005</v>
      </c>
      <c r="J1029">
        <v>2013</v>
      </c>
      <c r="K1029" t="s">
        <v>1128</v>
      </c>
      <c r="L1029" t="s">
        <v>10876</v>
      </c>
      <c r="M1029" s="15"/>
      <c r="N1029" s="7"/>
      <c r="P1029" t="s">
        <v>4187</v>
      </c>
      <c r="Q1029" s="5">
        <v>0.66700000000000004</v>
      </c>
      <c r="R1029" t="s">
        <v>90</v>
      </c>
      <c r="S1029" s="5">
        <v>0.16700000000000001</v>
      </c>
      <c r="T1029" t="s">
        <v>103</v>
      </c>
      <c r="U1029" s="5">
        <v>0.16700000000000001</v>
      </c>
      <c r="W1029" s="5">
        <v>0</v>
      </c>
      <c r="Y1029" s="5">
        <v>0</v>
      </c>
      <c r="Z1029" s="28">
        <v>2108</v>
      </c>
      <c r="AA1029">
        <v>6</v>
      </c>
      <c r="AB1029">
        <v>0.92500000000000004</v>
      </c>
      <c r="AC1029">
        <v>0.98199999999999998</v>
      </c>
      <c r="AD1029">
        <v>0.95199999999999996</v>
      </c>
      <c r="AE1029">
        <f>IF(AD1029&gt;=0.9,1,0)</f>
        <v>1</v>
      </c>
      <c r="AF1029">
        <f>IF(AND(AD1029&gt;=0.4,AD1029&lt;=0.6),1,0)</f>
        <v>0</v>
      </c>
      <c r="AG1029">
        <f>IF(AND(AD1029&gt;0.6,AD1029&lt;0.9),1,0)</f>
        <v>0</v>
      </c>
      <c r="AH1029">
        <f>1-AE1029-AF1029-AG1029</f>
        <v>0</v>
      </c>
      <c r="AI1029">
        <f>AE1029*B1029</f>
        <v>6</v>
      </c>
      <c r="AJ1029">
        <f>AF1029*B1029</f>
        <v>0</v>
      </c>
      <c r="AK1029">
        <f>AG1029*B1029</f>
        <v>0</v>
      </c>
      <c r="AL1029">
        <f>AH1029*B1029</f>
        <v>0</v>
      </c>
      <c r="AM1029" s="32">
        <v>2.5458333333333334</v>
      </c>
    </row>
    <row r="1030" spans="1:39" x14ac:dyDescent="0.3">
      <c r="A1030">
        <v>2114</v>
      </c>
      <c r="B1030">
        <v>6</v>
      </c>
      <c r="C1030" t="s">
        <v>5086</v>
      </c>
      <c r="D1030" t="s">
        <v>10877</v>
      </c>
      <c r="E1030">
        <v>22.83</v>
      </c>
      <c r="F1030">
        <v>20</v>
      </c>
      <c r="G1030">
        <v>25</v>
      </c>
      <c r="H1030">
        <v>2005.83</v>
      </c>
      <c r="I1030">
        <v>2005</v>
      </c>
      <c r="J1030">
        <v>2006</v>
      </c>
      <c r="K1030" t="s">
        <v>1134</v>
      </c>
      <c r="L1030" t="s">
        <v>10878</v>
      </c>
      <c r="M1030" s="15"/>
      <c r="N1030" s="7"/>
      <c r="P1030" t="s">
        <v>103</v>
      </c>
      <c r="Q1030" s="5">
        <v>0.66700000000000004</v>
      </c>
      <c r="R1030" t="s">
        <v>71</v>
      </c>
      <c r="S1030" s="5">
        <v>0.16700000000000001</v>
      </c>
      <c r="T1030" t="s">
        <v>86</v>
      </c>
      <c r="U1030" s="5">
        <v>0.16700000000000001</v>
      </c>
      <c r="W1030" s="5">
        <v>0</v>
      </c>
      <c r="Y1030" s="5">
        <v>0</v>
      </c>
      <c r="Z1030" s="28">
        <v>2114</v>
      </c>
      <c r="AA1030">
        <v>5</v>
      </c>
      <c r="AB1030">
        <v>0.94699999999999995</v>
      </c>
      <c r="AC1030">
        <v>1</v>
      </c>
      <c r="AD1030">
        <v>0.98</v>
      </c>
      <c r="AE1030">
        <f>IF(AD1030&gt;=0.9,1,0)</f>
        <v>1</v>
      </c>
      <c r="AF1030">
        <f>IF(AND(AD1030&gt;=0.4,AD1030&lt;=0.6),1,0)</f>
        <v>0</v>
      </c>
      <c r="AG1030">
        <f>IF(AND(AD1030&gt;0.6,AD1030&lt;0.9),1,0)</f>
        <v>0</v>
      </c>
      <c r="AH1030">
        <f>1-AE1030-AF1030-AG1030</f>
        <v>0</v>
      </c>
      <c r="AI1030">
        <f>AE1030*B1030</f>
        <v>6</v>
      </c>
      <c r="AJ1030">
        <f>AF1030*B1030</f>
        <v>0</v>
      </c>
      <c r="AK1030">
        <f>AG1030*B1030</f>
        <v>0</v>
      </c>
      <c r="AL1030">
        <f>AH1030*B1030</f>
        <v>0</v>
      </c>
      <c r="AM1030" s="32">
        <v>2.3208333333333333</v>
      </c>
    </row>
    <row r="1031" spans="1:39" x14ac:dyDescent="0.3">
      <c r="A1031">
        <v>2161</v>
      </c>
      <c r="B1031">
        <v>6</v>
      </c>
      <c r="C1031" t="s">
        <v>5109</v>
      </c>
      <c r="D1031" t="s">
        <v>5110</v>
      </c>
      <c r="E1031">
        <v>57.5</v>
      </c>
      <c r="F1031">
        <v>54</v>
      </c>
      <c r="G1031">
        <v>64</v>
      </c>
      <c r="H1031">
        <v>2008.67</v>
      </c>
      <c r="I1031">
        <v>2005</v>
      </c>
      <c r="J1031">
        <v>2012</v>
      </c>
      <c r="K1031" t="s">
        <v>1157</v>
      </c>
      <c r="L1031" t="s">
        <v>1158</v>
      </c>
      <c r="M1031" s="15"/>
      <c r="N1031" s="7"/>
      <c r="P1031" t="s">
        <v>57</v>
      </c>
      <c r="Q1031" s="5">
        <v>0.33300000000000002</v>
      </c>
      <c r="R1031" t="s">
        <v>103</v>
      </c>
      <c r="S1031" s="5">
        <v>0.33300000000000002</v>
      </c>
      <c r="T1031" t="s">
        <v>90</v>
      </c>
      <c r="U1031" s="5">
        <v>0.16700000000000001</v>
      </c>
      <c r="V1031" t="s">
        <v>132</v>
      </c>
      <c r="W1031" s="5">
        <v>0.16700000000000001</v>
      </c>
      <c r="Y1031" s="5">
        <v>0</v>
      </c>
      <c r="Z1031" s="28">
        <v>2161</v>
      </c>
      <c r="AA1031">
        <v>6</v>
      </c>
      <c r="AB1031">
        <v>0.90500000000000003</v>
      </c>
      <c r="AC1031">
        <v>0.94499999999999995</v>
      </c>
      <c r="AD1031">
        <v>0.92100000000000004</v>
      </c>
      <c r="AE1031">
        <f>IF(AD1031&gt;=0.9,1,0)</f>
        <v>1</v>
      </c>
      <c r="AF1031">
        <f>IF(AND(AD1031&gt;=0.4,AD1031&lt;=0.6),1,0)</f>
        <v>0</v>
      </c>
      <c r="AG1031">
        <f>IF(AND(AD1031&gt;0.6,AD1031&lt;0.9),1,0)</f>
        <v>0</v>
      </c>
      <c r="AH1031">
        <f>1-AE1031-AF1031-AG1031</f>
        <v>0</v>
      </c>
      <c r="AI1031">
        <f>AE1031*B1031</f>
        <v>6</v>
      </c>
      <c r="AJ1031">
        <f>AF1031*B1031</f>
        <v>0</v>
      </c>
      <c r="AK1031">
        <f>AG1031*B1031</f>
        <v>0</v>
      </c>
      <c r="AL1031">
        <f>AH1031*B1031</f>
        <v>0</v>
      </c>
      <c r="AM1031" s="32">
        <v>2.1779999999999999</v>
      </c>
    </row>
    <row r="1032" spans="1:39" x14ac:dyDescent="0.3">
      <c r="A1032">
        <v>1708</v>
      </c>
      <c r="B1032">
        <v>6</v>
      </c>
      <c r="C1032" t="s">
        <v>4834</v>
      </c>
      <c r="D1032" t="s">
        <v>4835</v>
      </c>
      <c r="E1032">
        <v>31.67</v>
      </c>
      <c r="F1032">
        <v>30</v>
      </c>
      <c r="G1032">
        <v>34</v>
      </c>
      <c r="H1032">
        <v>2006.5</v>
      </c>
      <c r="I1032">
        <v>2004</v>
      </c>
      <c r="J1032">
        <v>2009</v>
      </c>
      <c r="K1032" t="s">
        <v>983</v>
      </c>
      <c r="L1032" t="s">
        <v>984</v>
      </c>
      <c r="M1032" s="15"/>
      <c r="N1032" s="7"/>
      <c r="P1032" t="s">
        <v>4837</v>
      </c>
      <c r="Q1032" s="5">
        <v>0.83299999999999996</v>
      </c>
      <c r="R1032" t="s">
        <v>4836</v>
      </c>
      <c r="S1032" s="5">
        <v>0.16700000000000001</v>
      </c>
      <c r="U1032" s="5">
        <v>0</v>
      </c>
      <c r="W1032" s="5">
        <v>0</v>
      </c>
      <c r="Y1032" s="5">
        <v>0</v>
      </c>
      <c r="Z1032" s="28">
        <v>1708</v>
      </c>
      <c r="AA1032">
        <v>6</v>
      </c>
      <c r="AB1032">
        <v>0.86199999999999999</v>
      </c>
      <c r="AC1032">
        <v>0.93100000000000005</v>
      </c>
      <c r="AD1032">
        <v>0.88600000000000001</v>
      </c>
      <c r="AE1032">
        <f>IF(AD1032&gt;=0.9,1,0)</f>
        <v>0</v>
      </c>
      <c r="AF1032">
        <f>IF(AND(AD1032&gt;=0.4,AD1032&lt;=0.6),1,0)</f>
        <v>0</v>
      </c>
      <c r="AG1032">
        <f>IF(AND(AD1032&gt;0.6,AD1032&lt;0.9),1,0)</f>
        <v>1</v>
      </c>
      <c r="AH1032">
        <f>1-AE1032-AF1032-AG1032</f>
        <v>0</v>
      </c>
      <c r="AI1032">
        <f>AE1032*B1032</f>
        <v>0</v>
      </c>
      <c r="AJ1032">
        <f>AF1032*B1032</f>
        <v>0</v>
      </c>
      <c r="AK1032">
        <f>AG1032*B1032</f>
        <v>6</v>
      </c>
      <c r="AL1032">
        <f>AH1032*B1032</f>
        <v>0</v>
      </c>
      <c r="AM1032" s="32">
        <v>3.0426666666666669</v>
      </c>
    </row>
    <row r="1033" spans="1:39" x14ac:dyDescent="0.3">
      <c r="A1033">
        <v>1770</v>
      </c>
      <c r="B1033">
        <v>6</v>
      </c>
      <c r="C1033" t="s">
        <v>10560</v>
      </c>
      <c r="D1033" t="s">
        <v>4860</v>
      </c>
      <c r="E1033">
        <v>37.5</v>
      </c>
      <c r="F1033">
        <v>37</v>
      </c>
      <c r="G1033">
        <v>40</v>
      </c>
      <c r="H1033">
        <v>2004.17</v>
      </c>
      <c r="I1033">
        <v>2004</v>
      </c>
      <c r="J1033">
        <v>2005</v>
      </c>
      <c r="K1033" t="s">
        <v>10561</v>
      </c>
      <c r="L1033" t="s">
        <v>1002</v>
      </c>
      <c r="M1033" s="15"/>
      <c r="N1033" s="7"/>
      <c r="P1033" t="s">
        <v>4861</v>
      </c>
      <c r="Q1033" s="5">
        <v>0.5</v>
      </c>
      <c r="R1033" t="s">
        <v>4425</v>
      </c>
      <c r="S1033" s="5">
        <v>0.33300000000000002</v>
      </c>
      <c r="T1033" t="s">
        <v>4137</v>
      </c>
      <c r="U1033" s="5">
        <v>0.16700000000000001</v>
      </c>
      <c r="W1033" s="5">
        <v>0</v>
      </c>
      <c r="Y1033" s="5">
        <v>0</v>
      </c>
      <c r="Z1033" s="28">
        <v>1770</v>
      </c>
      <c r="AA1033">
        <v>6</v>
      </c>
      <c r="AB1033">
        <v>0.84599999999999997</v>
      </c>
      <c r="AC1033">
        <v>0.97199999999999998</v>
      </c>
      <c r="AD1033">
        <v>0.95099999999999996</v>
      </c>
      <c r="AE1033">
        <f>IF(AD1033&gt;=0.9,1,0)</f>
        <v>1</v>
      </c>
      <c r="AF1033">
        <f>IF(AND(AD1033&gt;=0.4,AD1033&lt;=0.6),1,0)</f>
        <v>0</v>
      </c>
      <c r="AG1033">
        <f>IF(AND(AD1033&gt;0.6,AD1033&lt;0.9),1,0)</f>
        <v>0</v>
      </c>
      <c r="AH1033">
        <f>1-AE1033-AF1033-AG1033</f>
        <v>0</v>
      </c>
      <c r="AI1033">
        <f>AE1033*B1033</f>
        <v>6</v>
      </c>
      <c r="AJ1033">
        <f>AF1033*B1033</f>
        <v>0</v>
      </c>
      <c r="AK1033">
        <f>AG1033*B1033</f>
        <v>0</v>
      </c>
      <c r="AL1033">
        <f>AH1033*B1033</f>
        <v>0</v>
      </c>
      <c r="AM1033" s="32">
        <v>2.1871666666666667</v>
      </c>
    </row>
    <row r="1034" spans="1:39" x14ac:dyDescent="0.3">
      <c r="A1034">
        <v>1833</v>
      </c>
      <c r="B1034">
        <v>6</v>
      </c>
      <c r="C1034" t="s">
        <v>10616</v>
      </c>
      <c r="E1034">
        <v>23</v>
      </c>
      <c r="F1034">
        <v>22</v>
      </c>
      <c r="G1034">
        <v>24</v>
      </c>
      <c r="H1034">
        <v>2005</v>
      </c>
      <c r="I1034">
        <v>2004</v>
      </c>
      <c r="J1034">
        <v>2006</v>
      </c>
      <c r="K1034" t="s">
        <v>10617</v>
      </c>
      <c r="L1034" t="s">
        <v>10618</v>
      </c>
      <c r="M1034" s="15"/>
      <c r="N1034" s="7"/>
      <c r="P1034" t="s">
        <v>4628</v>
      </c>
      <c r="Q1034" s="5">
        <v>0.66700000000000004</v>
      </c>
      <c r="R1034" t="s">
        <v>71</v>
      </c>
      <c r="S1034" s="5">
        <v>0.16700000000000001</v>
      </c>
      <c r="T1034" t="s">
        <v>103</v>
      </c>
      <c r="U1034" s="5">
        <v>0.16700000000000001</v>
      </c>
      <c r="W1034" s="5">
        <v>0</v>
      </c>
      <c r="Y1034" s="5">
        <v>0</v>
      </c>
      <c r="Z1034" s="28">
        <v>1833</v>
      </c>
      <c r="AA1034">
        <v>5</v>
      </c>
      <c r="AB1034">
        <v>0.89500000000000002</v>
      </c>
      <c r="AC1034">
        <v>0.95199999999999996</v>
      </c>
      <c r="AD1034">
        <v>0.94</v>
      </c>
      <c r="AE1034">
        <f>IF(AD1034&gt;=0.9,1,0)</f>
        <v>1</v>
      </c>
      <c r="AF1034">
        <f>IF(AND(AD1034&gt;=0.4,AD1034&lt;=0.6),1,0)</f>
        <v>0</v>
      </c>
      <c r="AG1034">
        <f>IF(AND(AD1034&gt;0.6,AD1034&lt;0.9),1,0)</f>
        <v>0</v>
      </c>
      <c r="AH1034">
        <f>1-AE1034-AF1034-AG1034</f>
        <v>0</v>
      </c>
      <c r="AI1034">
        <f>AE1034*B1034</f>
        <v>6</v>
      </c>
      <c r="AJ1034">
        <f>AF1034*B1034</f>
        <v>0</v>
      </c>
      <c r="AK1034">
        <f>AG1034*B1034</f>
        <v>0</v>
      </c>
      <c r="AL1034">
        <f>AH1034*B1034</f>
        <v>0</v>
      </c>
      <c r="AM1034" s="32">
        <v>2.3728333333333333</v>
      </c>
    </row>
    <row r="1035" spans="1:39" x14ac:dyDescent="0.3">
      <c r="A1035">
        <v>1845</v>
      </c>
      <c r="B1035">
        <v>6</v>
      </c>
      <c r="C1035" t="s">
        <v>4902</v>
      </c>
      <c r="D1035" t="s">
        <v>4903</v>
      </c>
      <c r="E1035">
        <v>28.67</v>
      </c>
      <c r="F1035">
        <v>25</v>
      </c>
      <c r="G1035">
        <v>33</v>
      </c>
      <c r="H1035">
        <v>2009.33</v>
      </c>
      <c r="I1035">
        <v>2004</v>
      </c>
      <c r="J1035">
        <v>2017</v>
      </c>
      <c r="K1035" t="s">
        <v>1028</v>
      </c>
      <c r="L1035" t="s">
        <v>1029</v>
      </c>
      <c r="M1035" s="15"/>
      <c r="N1035" s="7"/>
      <c r="P1035" t="s">
        <v>90</v>
      </c>
      <c r="Q1035" s="5">
        <v>0.83299999999999996</v>
      </c>
      <c r="R1035" t="s">
        <v>185</v>
      </c>
      <c r="S1035" s="5">
        <v>0.16700000000000001</v>
      </c>
      <c r="U1035" s="5">
        <v>0</v>
      </c>
      <c r="W1035" s="5">
        <v>0</v>
      </c>
      <c r="Y1035" s="5">
        <v>0</v>
      </c>
      <c r="Z1035" s="28">
        <v>1845</v>
      </c>
      <c r="AA1035">
        <v>6</v>
      </c>
      <c r="AB1035">
        <v>0.79200000000000004</v>
      </c>
      <c r="AC1035">
        <v>0.86699999999999999</v>
      </c>
      <c r="AD1035">
        <v>0.82399999999999995</v>
      </c>
      <c r="AE1035">
        <f>IF(AD1035&gt;=0.9,1,0)</f>
        <v>0</v>
      </c>
      <c r="AF1035">
        <f>IF(AND(AD1035&gt;=0.4,AD1035&lt;=0.6),1,0)</f>
        <v>0</v>
      </c>
      <c r="AG1035">
        <f>IF(AND(AD1035&gt;0.6,AD1035&lt;0.9),1,0)</f>
        <v>1</v>
      </c>
      <c r="AH1035">
        <f>1-AE1035-AF1035-AG1035</f>
        <v>0</v>
      </c>
      <c r="AI1035">
        <f>AE1035*B1035</f>
        <v>0</v>
      </c>
      <c r="AJ1035">
        <f>AF1035*B1035</f>
        <v>0</v>
      </c>
      <c r="AK1035">
        <f>AG1035*B1035</f>
        <v>6</v>
      </c>
      <c r="AL1035">
        <f>AH1035*B1035</f>
        <v>0</v>
      </c>
      <c r="AM1035" s="32">
        <v>2.029666666666667</v>
      </c>
    </row>
    <row r="1036" spans="1:39" x14ac:dyDescent="0.3">
      <c r="A1036">
        <v>1863</v>
      </c>
      <c r="B1036">
        <v>6</v>
      </c>
      <c r="C1036" t="s">
        <v>10643</v>
      </c>
      <c r="D1036" t="s">
        <v>10644</v>
      </c>
      <c r="E1036">
        <v>70.5</v>
      </c>
      <c r="F1036">
        <v>57</v>
      </c>
      <c r="G1036">
        <v>80</v>
      </c>
      <c r="H1036">
        <v>2004.83</v>
      </c>
      <c r="I1036">
        <v>2004</v>
      </c>
      <c r="J1036">
        <v>2007</v>
      </c>
      <c r="K1036" t="s">
        <v>10645</v>
      </c>
      <c r="L1036" t="s">
        <v>10646</v>
      </c>
      <c r="M1036" s="15"/>
      <c r="N1036" s="7"/>
      <c r="P1036" t="s">
        <v>86</v>
      </c>
      <c r="Q1036" s="5">
        <v>0.66700000000000004</v>
      </c>
      <c r="R1036" t="s">
        <v>5397</v>
      </c>
      <c r="S1036" s="5">
        <v>0.16700000000000001</v>
      </c>
      <c r="T1036" t="s">
        <v>4109</v>
      </c>
      <c r="U1036" s="5">
        <v>0.16700000000000001</v>
      </c>
      <c r="W1036" s="5">
        <v>0</v>
      </c>
      <c r="Y1036" s="5">
        <v>0</v>
      </c>
      <c r="Z1036" s="28">
        <v>1863</v>
      </c>
      <c r="AA1036">
        <v>6</v>
      </c>
      <c r="AB1036">
        <v>0.93</v>
      </c>
      <c r="AC1036">
        <v>0.97099999999999997</v>
      </c>
      <c r="AD1036">
        <v>0.95199999999999996</v>
      </c>
      <c r="AE1036">
        <f>IF(AD1036&gt;=0.9,1,0)</f>
        <v>1</v>
      </c>
      <c r="AF1036">
        <f>IF(AND(AD1036&gt;=0.4,AD1036&lt;=0.6),1,0)</f>
        <v>0</v>
      </c>
      <c r="AG1036">
        <f>IF(AND(AD1036&gt;0.6,AD1036&lt;0.9),1,0)</f>
        <v>0</v>
      </c>
      <c r="AH1036">
        <f>1-AE1036-AF1036-AG1036</f>
        <v>0</v>
      </c>
      <c r="AI1036">
        <f>AE1036*B1036</f>
        <v>6</v>
      </c>
      <c r="AJ1036">
        <f>AF1036*B1036</f>
        <v>0</v>
      </c>
      <c r="AK1036">
        <f>AG1036*B1036</f>
        <v>0</v>
      </c>
      <c r="AL1036">
        <f>AH1036*B1036</f>
        <v>0</v>
      </c>
      <c r="AM1036" s="32">
        <v>2.6425000000000001</v>
      </c>
    </row>
    <row r="1037" spans="1:39" x14ac:dyDescent="0.3">
      <c r="A1037">
        <v>1464</v>
      </c>
      <c r="B1037">
        <v>6</v>
      </c>
      <c r="C1037" t="s">
        <v>10256</v>
      </c>
      <c r="D1037" t="s">
        <v>10257</v>
      </c>
      <c r="E1037">
        <v>20.83</v>
      </c>
      <c r="F1037">
        <v>20</v>
      </c>
      <c r="G1037">
        <v>21</v>
      </c>
      <c r="H1037">
        <v>2006.67</v>
      </c>
      <c r="I1037">
        <v>2003</v>
      </c>
      <c r="J1037">
        <v>2012</v>
      </c>
      <c r="K1037" t="s">
        <v>10258</v>
      </c>
      <c r="L1037" t="s">
        <v>10259</v>
      </c>
      <c r="M1037" s="15"/>
      <c r="N1037" s="7"/>
      <c r="P1037" t="s">
        <v>7543</v>
      </c>
      <c r="Q1037" s="5">
        <v>0.5</v>
      </c>
      <c r="R1037" t="s">
        <v>10260</v>
      </c>
      <c r="S1037" s="5">
        <v>0.16700000000000001</v>
      </c>
      <c r="T1037" t="s">
        <v>6784</v>
      </c>
      <c r="U1037" s="5">
        <v>0.16700000000000001</v>
      </c>
      <c r="V1037" t="s">
        <v>4728</v>
      </c>
      <c r="W1037" s="5">
        <v>0.16700000000000001</v>
      </c>
      <c r="Y1037" s="5">
        <v>0</v>
      </c>
      <c r="Z1037" s="28">
        <v>1464</v>
      </c>
      <c r="AA1037">
        <v>6</v>
      </c>
      <c r="AB1037">
        <v>0.8</v>
      </c>
      <c r="AC1037">
        <v>0.85</v>
      </c>
      <c r="AD1037">
        <v>0.83199999999999996</v>
      </c>
      <c r="AE1037">
        <f>IF(AD1037&gt;=0.9,1,0)</f>
        <v>0</v>
      </c>
      <c r="AF1037">
        <f>IF(AND(AD1037&gt;=0.4,AD1037&lt;=0.6),1,0)</f>
        <v>0</v>
      </c>
      <c r="AG1037">
        <f>IF(AND(AD1037&gt;0.6,AD1037&lt;0.9),1,0)</f>
        <v>1</v>
      </c>
      <c r="AH1037">
        <f>1-AE1037-AF1037-AG1037</f>
        <v>0</v>
      </c>
      <c r="AI1037">
        <f>AE1037*B1037</f>
        <v>0</v>
      </c>
      <c r="AJ1037">
        <f>AF1037*B1037</f>
        <v>0</v>
      </c>
      <c r="AK1037">
        <f>AG1037*B1037</f>
        <v>6</v>
      </c>
      <c r="AL1037">
        <f>AH1037*B1037</f>
        <v>0</v>
      </c>
      <c r="AM1037" s="32">
        <v>2.3158333333333334</v>
      </c>
    </row>
    <row r="1038" spans="1:39" x14ac:dyDescent="0.3">
      <c r="A1038">
        <v>1509</v>
      </c>
      <c r="B1038">
        <v>6</v>
      </c>
      <c r="C1038" t="s">
        <v>4689</v>
      </c>
      <c r="D1038" t="s">
        <v>4690</v>
      </c>
      <c r="E1038">
        <v>50</v>
      </c>
      <c r="F1038">
        <v>48</v>
      </c>
      <c r="G1038">
        <v>54</v>
      </c>
      <c r="H1038">
        <v>2005</v>
      </c>
      <c r="I1038">
        <v>2003</v>
      </c>
      <c r="J1038">
        <v>2007</v>
      </c>
      <c r="K1038" t="s">
        <v>895</v>
      </c>
      <c r="L1038" t="s">
        <v>896</v>
      </c>
      <c r="M1038" s="15"/>
      <c r="N1038" s="7"/>
      <c r="P1038" t="s">
        <v>28</v>
      </c>
      <c r="Q1038" s="5">
        <v>0.33300000000000002</v>
      </c>
      <c r="R1038" t="s">
        <v>4691</v>
      </c>
      <c r="S1038" s="5">
        <v>0.16700000000000001</v>
      </c>
      <c r="T1038" t="s">
        <v>149</v>
      </c>
      <c r="U1038" s="5">
        <v>0.16700000000000001</v>
      </c>
      <c r="V1038" t="s">
        <v>3800</v>
      </c>
      <c r="W1038" s="5">
        <v>0.16700000000000001</v>
      </c>
      <c r="X1038" t="s">
        <v>4256</v>
      </c>
      <c r="Y1038" s="5">
        <v>0.16700000000000001</v>
      </c>
      <c r="Z1038" s="28">
        <v>1509</v>
      </c>
      <c r="AA1038">
        <v>6</v>
      </c>
      <c r="AB1038">
        <v>0.73599999999999999</v>
      </c>
      <c r="AC1038">
        <v>0.79200000000000004</v>
      </c>
      <c r="AD1038">
        <v>0.76600000000000001</v>
      </c>
      <c r="AE1038">
        <f>IF(AD1038&gt;=0.9,1,0)</f>
        <v>0</v>
      </c>
      <c r="AF1038">
        <f>IF(AND(AD1038&gt;=0.4,AD1038&lt;=0.6),1,0)</f>
        <v>0</v>
      </c>
      <c r="AG1038">
        <f>IF(AND(AD1038&gt;0.6,AD1038&lt;0.9),1,0)</f>
        <v>1</v>
      </c>
      <c r="AH1038">
        <f>1-AE1038-AF1038-AG1038</f>
        <v>0</v>
      </c>
      <c r="AI1038">
        <f>AE1038*B1038</f>
        <v>0</v>
      </c>
      <c r="AJ1038">
        <f>AF1038*B1038</f>
        <v>0</v>
      </c>
      <c r="AK1038">
        <f>AG1038*B1038</f>
        <v>6</v>
      </c>
      <c r="AL1038">
        <f>AH1038*B1038</f>
        <v>0</v>
      </c>
      <c r="AM1038" s="32">
        <v>2.8885000000000001</v>
      </c>
    </row>
    <row r="1039" spans="1:39" x14ac:dyDescent="0.3">
      <c r="A1039">
        <v>1564</v>
      </c>
      <c r="B1039">
        <v>6</v>
      </c>
      <c r="C1039" t="s">
        <v>10332</v>
      </c>
      <c r="D1039" t="s">
        <v>10333</v>
      </c>
      <c r="E1039">
        <v>56.67</v>
      </c>
      <c r="F1039">
        <v>43</v>
      </c>
      <c r="G1039">
        <v>65</v>
      </c>
      <c r="H1039">
        <v>2009.83</v>
      </c>
      <c r="I1039">
        <v>2003</v>
      </c>
      <c r="J1039">
        <v>2016</v>
      </c>
      <c r="K1039" t="s">
        <v>10334</v>
      </c>
      <c r="L1039" t="s">
        <v>10335</v>
      </c>
      <c r="M1039" s="15"/>
      <c r="N1039" s="7"/>
      <c r="P1039" t="s">
        <v>5061</v>
      </c>
      <c r="Q1039" s="5">
        <v>0.16700000000000001</v>
      </c>
      <c r="R1039" t="s">
        <v>3997</v>
      </c>
      <c r="S1039" s="5">
        <v>0.16700000000000001</v>
      </c>
      <c r="T1039" t="s">
        <v>4384</v>
      </c>
      <c r="U1039" s="5">
        <v>0.16700000000000001</v>
      </c>
      <c r="V1039" t="s">
        <v>5927</v>
      </c>
      <c r="W1039" s="5">
        <v>0.16700000000000001</v>
      </c>
      <c r="X1039" t="s">
        <v>5062</v>
      </c>
      <c r="Y1039" s="5">
        <v>0.16700000000000001</v>
      </c>
      <c r="Z1039" s="28">
        <v>1564</v>
      </c>
      <c r="AA1039">
        <v>6</v>
      </c>
      <c r="AB1039">
        <v>0.57099999999999995</v>
      </c>
      <c r="AC1039">
        <v>0.68</v>
      </c>
      <c r="AD1039">
        <v>0.65</v>
      </c>
      <c r="AE1039">
        <f>IF(AD1039&gt;=0.9,1,0)</f>
        <v>0</v>
      </c>
      <c r="AF1039">
        <f>IF(AND(AD1039&gt;=0.4,AD1039&lt;=0.6),1,0)</f>
        <v>0</v>
      </c>
      <c r="AG1039">
        <f>IF(AND(AD1039&gt;0.6,AD1039&lt;0.9),1,0)</f>
        <v>1</v>
      </c>
      <c r="AH1039">
        <f>1-AE1039-AF1039-AG1039</f>
        <v>0</v>
      </c>
      <c r="AI1039">
        <f>AE1039*B1039</f>
        <v>0</v>
      </c>
      <c r="AJ1039">
        <f>AF1039*B1039</f>
        <v>0</v>
      </c>
      <c r="AK1039">
        <f>AG1039*B1039</f>
        <v>6</v>
      </c>
      <c r="AL1039">
        <f>AH1039*B1039</f>
        <v>0</v>
      </c>
      <c r="AM1039" s="32">
        <v>1.9858333333333331</v>
      </c>
    </row>
    <row r="1040" spans="1:39" x14ac:dyDescent="0.3">
      <c r="A1040">
        <v>1610</v>
      </c>
      <c r="B1040">
        <v>6</v>
      </c>
      <c r="C1040" t="s">
        <v>4774</v>
      </c>
      <c r="D1040" t="s">
        <v>10389</v>
      </c>
      <c r="E1040">
        <v>92.67</v>
      </c>
      <c r="F1040">
        <v>92</v>
      </c>
      <c r="G1040">
        <v>94</v>
      </c>
      <c r="H1040">
        <v>2003.83</v>
      </c>
      <c r="I1040">
        <v>2003</v>
      </c>
      <c r="J1040">
        <v>2004</v>
      </c>
      <c r="K1040" t="s">
        <v>940</v>
      </c>
      <c r="L1040" t="s">
        <v>10390</v>
      </c>
      <c r="M1040" s="15"/>
      <c r="N1040" s="7"/>
      <c r="P1040" t="s">
        <v>103</v>
      </c>
      <c r="Q1040" s="5">
        <v>0.83299999999999996</v>
      </c>
      <c r="R1040" t="s">
        <v>195</v>
      </c>
      <c r="S1040" s="5">
        <v>0.16700000000000001</v>
      </c>
      <c r="U1040" s="5">
        <v>0</v>
      </c>
      <c r="W1040" s="5">
        <v>0</v>
      </c>
      <c r="Y1040" s="5">
        <v>0</v>
      </c>
      <c r="Z1040" s="28">
        <v>1610</v>
      </c>
      <c r="AA1040">
        <v>6</v>
      </c>
      <c r="AB1040">
        <v>0.95599999999999996</v>
      </c>
      <c r="AC1040">
        <v>0.97799999999999998</v>
      </c>
      <c r="AD1040">
        <v>0.97199999999999998</v>
      </c>
      <c r="AE1040">
        <f>IF(AD1040&gt;=0.9,1,0)</f>
        <v>1</v>
      </c>
      <c r="AF1040">
        <f>IF(AND(AD1040&gt;=0.4,AD1040&lt;=0.6),1,0)</f>
        <v>0</v>
      </c>
      <c r="AG1040">
        <f>IF(AND(AD1040&gt;0.6,AD1040&lt;0.9),1,0)</f>
        <v>0</v>
      </c>
      <c r="AH1040">
        <f>1-AE1040-AF1040-AG1040</f>
        <v>0</v>
      </c>
      <c r="AI1040">
        <f>AE1040*B1040</f>
        <v>6</v>
      </c>
      <c r="AJ1040">
        <f>AF1040*B1040</f>
        <v>0</v>
      </c>
      <c r="AK1040">
        <f>AG1040*B1040</f>
        <v>0</v>
      </c>
      <c r="AL1040">
        <f>AH1040*B1040</f>
        <v>0</v>
      </c>
      <c r="AM1040" s="32">
        <v>2.1323333333333334</v>
      </c>
    </row>
    <row r="1041" spans="1:39" x14ac:dyDescent="0.3">
      <c r="A1041">
        <v>1216</v>
      </c>
      <c r="B1041">
        <v>6</v>
      </c>
      <c r="C1041" t="s">
        <v>10056</v>
      </c>
      <c r="D1041" t="s">
        <v>4511</v>
      </c>
      <c r="E1041">
        <v>24.83</v>
      </c>
      <c r="F1041">
        <v>20</v>
      </c>
      <c r="G1041">
        <v>28</v>
      </c>
      <c r="H1041">
        <v>2004</v>
      </c>
      <c r="I1041">
        <v>2002</v>
      </c>
      <c r="J1041">
        <v>2006</v>
      </c>
      <c r="K1041" t="s">
        <v>10057</v>
      </c>
      <c r="L1041" t="s">
        <v>796</v>
      </c>
      <c r="M1041" s="15"/>
      <c r="N1041" s="7"/>
      <c r="P1041" t="s">
        <v>4512</v>
      </c>
      <c r="Q1041" s="5">
        <v>0.33300000000000002</v>
      </c>
      <c r="R1041" t="s">
        <v>77</v>
      </c>
      <c r="S1041" s="5">
        <v>0.16700000000000001</v>
      </c>
      <c r="T1041" t="s">
        <v>23</v>
      </c>
      <c r="U1041" s="5">
        <v>0.16700000000000001</v>
      </c>
      <c r="V1041" t="s">
        <v>70</v>
      </c>
      <c r="W1041" s="5">
        <v>0.16700000000000001</v>
      </c>
      <c r="X1041" t="s">
        <v>4554</v>
      </c>
      <c r="Y1041" s="5">
        <v>0.16700000000000001</v>
      </c>
      <c r="Z1041" s="28">
        <v>1216</v>
      </c>
      <c r="AA1041">
        <v>6</v>
      </c>
      <c r="AB1041">
        <v>0.73699999999999999</v>
      </c>
      <c r="AC1041">
        <v>0.91300000000000003</v>
      </c>
      <c r="AD1041">
        <v>0.85499999999999998</v>
      </c>
      <c r="AE1041">
        <f>IF(AD1041&gt;=0.9,1,0)</f>
        <v>0</v>
      </c>
      <c r="AF1041">
        <f>IF(AND(AD1041&gt;=0.4,AD1041&lt;=0.6),1,0)</f>
        <v>0</v>
      </c>
      <c r="AG1041">
        <f>IF(AND(AD1041&gt;0.6,AD1041&lt;0.9),1,0)</f>
        <v>1</v>
      </c>
      <c r="AH1041">
        <f>1-AE1041-AF1041-AG1041</f>
        <v>0</v>
      </c>
      <c r="AI1041">
        <f>AE1041*B1041</f>
        <v>0</v>
      </c>
      <c r="AJ1041">
        <f>AF1041*B1041</f>
        <v>0</v>
      </c>
      <c r="AK1041">
        <f>AG1041*B1041</f>
        <v>6</v>
      </c>
      <c r="AL1041">
        <f>AH1041*B1041</f>
        <v>0</v>
      </c>
      <c r="AM1041" s="32">
        <v>2.8526666666666665</v>
      </c>
    </row>
    <row r="1042" spans="1:39" x14ac:dyDescent="0.3">
      <c r="A1042">
        <v>1261</v>
      </c>
      <c r="B1042">
        <v>6</v>
      </c>
      <c r="C1042" t="s">
        <v>10085</v>
      </c>
      <c r="D1042" t="s">
        <v>4832</v>
      </c>
      <c r="E1042">
        <v>26.67</v>
      </c>
      <c r="F1042">
        <v>23</v>
      </c>
      <c r="G1042">
        <v>31</v>
      </c>
      <c r="H1042">
        <v>2003.83</v>
      </c>
      <c r="I1042">
        <v>2002</v>
      </c>
      <c r="J1042">
        <v>2006</v>
      </c>
      <c r="K1042" t="s">
        <v>10086</v>
      </c>
      <c r="L1042" t="s">
        <v>982</v>
      </c>
      <c r="M1042" s="15"/>
      <c r="N1042" s="7"/>
      <c r="P1042" t="s">
        <v>3946</v>
      </c>
      <c r="Q1042" s="5">
        <v>0.33300000000000002</v>
      </c>
      <c r="R1042" t="s">
        <v>3947</v>
      </c>
      <c r="S1042" s="5">
        <v>0.16700000000000001</v>
      </c>
      <c r="T1042" t="s">
        <v>4822</v>
      </c>
      <c r="U1042" s="5">
        <v>0.16700000000000001</v>
      </c>
      <c r="V1042" t="s">
        <v>3949</v>
      </c>
      <c r="W1042" s="5">
        <v>0.16700000000000001</v>
      </c>
      <c r="X1042" t="s">
        <v>4833</v>
      </c>
      <c r="Y1042" s="5">
        <v>0.16700000000000001</v>
      </c>
      <c r="Z1042" s="28">
        <v>1261</v>
      </c>
      <c r="AA1042">
        <v>6</v>
      </c>
      <c r="AB1042">
        <v>0.77800000000000002</v>
      </c>
      <c r="AC1042">
        <v>0.90900000000000003</v>
      </c>
      <c r="AD1042">
        <v>0.84099999999999997</v>
      </c>
      <c r="AE1042">
        <f>IF(AD1042&gt;=0.9,1,0)</f>
        <v>0</v>
      </c>
      <c r="AF1042">
        <f>IF(AND(AD1042&gt;=0.4,AD1042&lt;=0.6),1,0)</f>
        <v>0</v>
      </c>
      <c r="AG1042">
        <f>IF(AND(AD1042&gt;0.6,AD1042&lt;0.9),1,0)</f>
        <v>1</v>
      </c>
      <c r="AH1042">
        <f>1-AE1042-AF1042-AG1042</f>
        <v>0</v>
      </c>
      <c r="AI1042">
        <f>AE1042*B1042</f>
        <v>0</v>
      </c>
      <c r="AJ1042">
        <f>AF1042*B1042</f>
        <v>0</v>
      </c>
      <c r="AK1042">
        <f>AG1042*B1042</f>
        <v>6</v>
      </c>
      <c r="AL1042">
        <f>AH1042*B1042</f>
        <v>0</v>
      </c>
      <c r="AM1042" s="32">
        <v>3.0993333333333335</v>
      </c>
    </row>
    <row r="1043" spans="1:39" x14ac:dyDescent="0.3">
      <c r="A1043">
        <v>1310</v>
      </c>
      <c r="B1043">
        <v>6</v>
      </c>
      <c r="C1043" t="s">
        <v>10123</v>
      </c>
      <c r="D1043" t="s">
        <v>10124</v>
      </c>
      <c r="E1043">
        <v>21.83</v>
      </c>
      <c r="F1043">
        <v>20</v>
      </c>
      <c r="G1043">
        <v>25</v>
      </c>
      <c r="H1043">
        <v>2005</v>
      </c>
      <c r="I1043">
        <v>2002</v>
      </c>
      <c r="J1043">
        <v>2007</v>
      </c>
      <c r="K1043" t="s">
        <v>10125</v>
      </c>
      <c r="L1043" t="s">
        <v>10126</v>
      </c>
      <c r="M1043" s="15"/>
      <c r="N1043" s="7"/>
      <c r="P1043" t="s">
        <v>10127</v>
      </c>
      <c r="Q1043" s="5">
        <v>0.16700000000000001</v>
      </c>
      <c r="R1043" t="s">
        <v>5201</v>
      </c>
      <c r="S1043" s="5">
        <v>0.16700000000000001</v>
      </c>
      <c r="T1043" t="s">
        <v>4112</v>
      </c>
      <c r="U1043" s="5">
        <v>0.16700000000000001</v>
      </c>
      <c r="V1043" t="s">
        <v>4870</v>
      </c>
      <c r="W1043" s="5">
        <v>0.16700000000000001</v>
      </c>
      <c r="X1043" t="s">
        <v>10128</v>
      </c>
      <c r="Y1043" s="5">
        <v>0.16700000000000001</v>
      </c>
      <c r="Z1043" s="28">
        <v>1310</v>
      </c>
      <c r="AA1043">
        <v>6</v>
      </c>
      <c r="AB1043">
        <v>0.5</v>
      </c>
      <c r="AC1043">
        <v>0.89500000000000002</v>
      </c>
      <c r="AD1043">
        <v>0.67100000000000004</v>
      </c>
      <c r="AE1043">
        <f>IF(AD1043&gt;=0.9,1,0)</f>
        <v>0</v>
      </c>
      <c r="AF1043">
        <f>IF(AND(AD1043&gt;=0.4,AD1043&lt;=0.6),1,0)</f>
        <v>0</v>
      </c>
      <c r="AG1043">
        <f>IF(AND(AD1043&gt;0.6,AD1043&lt;0.9),1,0)</f>
        <v>1</v>
      </c>
      <c r="AH1043">
        <f>1-AE1043-AF1043-AG1043</f>
        <v>0</v>
      </c>
      <c r="AI1043">
        <f>AE1043*B1043</f>
        <v>0</v>
      </c>
      <c r="AJ1043">
        <f>AF1043*B1043</f>
        <v>0</v>
      </c>
      <c r="AK1043">
        <f>AG1043*B1043</f>
        <v>6</v>
      </c>
      <c r="AL1043">
        <f>AH1043*B1043</f>
        <v>0</v>
      </c>
      <c r="AM1043" s="32">
        <v>2.3596666666666666</v>
      </c>
    </row>
    <row r="1044" spans="1:39" x14ac:dyDescent="0.3">
      <c r="A1044">
        <v>1323</v>
      </c>
      <c r="B1044">
        <v>6</v>
      </c>
      <c r="C1044" t="s">
        <v>4592</v>
      </c>
      <c r="D1044" t="s">
        <v>4593</v>
      </c>
      <c r="E1044">
        <v>39.33</v>
      </c>
      <c r="F1044">
        <v>36</v>
      </c>
      <c r="G1044">
        <v>49</v>
      </c>
      <c r="H1044">
        <v>2003.83</v>
      </c>
      <c r="I1044">
        <v>2002</v>
      </c>
      <c r="J1044">
        <v>2007</v>
      </c>
      <c r="K1044" t="s">
        <v>836</v>
      </c>
      <c r="L1044" t="s">
        <v>837</v>
      </c>
      <c r="M1044" s="15"/>
      <c r="N1044" s="7"/>
      <c r="P1044" t="s">
        <v>3803</v>
      </c>
      <c r="Q1044" s="5">
        <v>0.33300000000000002</v>
      </c>
      <c r="R1044" t="s">
        <v>4595</v>
      </c>
      <c r="S1044" s="5">
        <v>0.33300000000000002</v>
      </c>
      <c r="T1044" t="s">
        <v>4594</v>
      </c>
      <c r="U1044" s="5">
        <v>0.16700000000000001</v>
      </c>
      <c r="V1044" t="s">
        <v>3805</v>
      </c>
      <c r="W1044" s="5">
        <v>0.16700000000000001</v>
      </c>
      <c r="Y1044" s="5">
        <v>0</v>
      </c>
      <c r="Z1044" s="28">
        <v>1323</v>
      </c>
      <c r="AA1044">
        <v>6</v>
      </c>
      <c r="AB1044">
        <v>0.51400000000000001</v>
      </c>
      <c r="AC1044">
        <v>0.6</v>
      </c>
      <c r="AD1044">
        <v>0.56299999999999994</v>
      </c>
      <c r="AE1044">
        <f>IF(AD1044&gt;=0.9,1,0)</f>
        <v>0</v>
      </c>
      <c r="AF1044">
        <f>IF(AND(AD1044&gt;=0.4,AD1044&lt;=0.6),1,0)</f>
        <v>1</v>
      </c>
      <c r="AG1044">
        <f>IF(AND(AD1044&gt;0.6,AD1044&lt;0.9),1,0)</f>
        <v>0</v>
      </c>
      <c r="AH1044">
        <f>1-AE1044-AF1044-AG1044</f>
        <v>0</v>
      </c>
      <c r="AI1044">
        <f>AE1044*B1044</f>
        <v>0</v>
      </c>
      <c r="AJ1044">
        <f>AF1044*B1044</f>
        <v>6</v>
      </c>
      <c r="AK1044">
        <f>AG1044*B1044</f>
        <v>0</v>
      </c>
      <c r="AL1044">
        <f>AH1044*B1044</f>
        <v>0</v>
      </c>
      <c r="AM1044" s="32">
        <v>2.7880000000000003</v>
      </c>
    </row>
    <row r="1045" spans="1:39" x14ac:dyDescent="0.3">
      <c r="A1045">
        <v>1369</v>
      </c>
      <c r="B1045">
        <v>6</v>
      </c>
      <c r="C1045" t="s">
        <v>4621</v>
      </c>
      <c r="D1045" t="s">
        <v>4622</v>
      </c>
      <c r="E1045">
        <v>91.33</v>
      </c>
      <c r="F1045">
        <v>88</v>
      </c>
      <c r="G1045">
        <v>92</v>
      </c>
      <c r="H1045">
        <v>2004</v>
      </c>
      <c r="I1045">
        <v>2002</v>
      </c>
      <c r="J1045">
        <v>2008</v>
      </c>
      <c r="K1045" t="s">
        <v>10169</v>
      </c>
      <c r="L1045" t="s">
        <v>850</v>
      </c>
      <c r="M1045" s="15"/>
      <c r="N1045" s="7"/>
      <c r="P1045" t="s">
        <v>90</v>
      </c>
      <c r="Q1045" s="5">
        <v>1</v>
      </c>
      <c r="S1045" s="5">
        <v>0</v>
      </c>
      <c r="U1045" s="5">
        <v>0</v>
      </c>
      <c r="W1045" s="5">
        <v>0</v>
      </c>
      <c r="Y1045" s="5">
        <v>0</v>
      </c>
      <c r="Z1045" s="28">
        <v>1369</v>
      </c>
      <c r="AA1045">
        <v>6</v>
      </c>
      <c r="AB1045">
        <v>0.97699999999999998</v>
      </c>
      <c r="AC1045">
        <v>0.97799999999999998</v>
      </c>
      <c r="AD1045">
        <v>0.97799999999999998</v>
      </c>
      <c r="AE1045">
        <f>IF(AD1045&gt;=0.9,1,0)</f>
        <v>1</v>
      </c>
      <c r="AF1045">
        <f>IF(AND(AD1045&gt;=0.4,AD1045&lt;=0.6),1,0)</f>
        <v>0</v>
      </c>
      <c r="AG1045">
        <f>IF(AND(AD1045&gt;0.6,AD1045&lt;0.9),1,0)</f>
        <v>0</v>
      </c>
      <c r="AH1045">
        <f>1-AE1045-AF1045-AG1045</f>
        <v>0</v>
      </c>
      <c r="AI1045">
        <f>AE1045*B1045</f>
        <v>6</v>
      </c>
      <c r="AJ1045">
        <f>AF1045*B1045</f>
        <v>0</v>
      </c>
      <c r="AK1045">
        <f>AG1045*B1045</f>
        <v>0</v>
      </c>
      <c r="AL1045">
        <f>AH1045*B1045</f>
        <v>0</v>
      </c>
      <c r="AM1045" s="32">
        <v>2.3668333333333336</v>
      </c>
    </row>
    <row r="1046" spans="1:39" x14ac:dyDescent="0.3">
      <c r="A1046">
        <v>1378</v>
      </c>
      <c r="B1046">
        <v>6</v>
      </c>
      <c r="C1046" t="s">
        <v>10182</v>
      </c>
      <c r="D1046" t="s">
        <v>10183</v>
      </c>
      <c r="E1046">
        <v>24</v>
      </c>
      <c r="F1046">
        <v>24</v>
      </c>
      <c r="G1046">
        <v>24</v>
      </c>
      <c r="H1046">
        <v>2002.5</v>
      </c>
      <c r="I1046">
        <v>2002</v>
      </c>
      <c r="J1046">
        <v>2004</v>
      </c>
      <c r="K1046" t="s">
        <v>10184</v>
      </c>
      <c r="L1046" t="s">
        <v>10185</v>
      </c>
      <c r="M1046" s="15"/>
      <c r="N1046" s="7"/>
      <c r="P1046" t="s">
        <v>90</v>
      </c>
      <c r="Q1046" s="5">
        <v>0.33300000000000002</v>
      </c>
      <c r="R1046" t="s">
        <v>132</v>
      </c>
      <c r="S1046" s="5">
        <v>0.33300000000000002</v>
      </c>
      <c r="T1046" t="s">
        <v>3673</v>
      </c>
      <c r="U1046" s="5">
        <v>0.33300000000000002</v>
      </c>
      <c r="W1046" s="5">
        <v>0</v>
      </c>
      <c r="Y1046" s="5">
        <v>0</v>
      </c>
      <c r="Z1046" s="28">
        <v>1378</v>
      </c>
      <c r="AA1046">
        <v>6</v>
      </c>
      <c r="AB1046">
        <v>0.82599999999999996</v>
      </c>
      <c r="AC1046">
        <v>0.91300000000000003</v>
      </c>
      <c r="AD1046">
        <v>0.877</v>
      </c>
      <c r="AE1046">
        <f>IF(AD1046&gt;=0.9,1,0)</f>
        <v>0</v>
      </c>
      <c r="AF1046">
        <f>IF(AND(AD1046&gt;=0.4,AD1046&lt;=0.6),1,0)</f>
        <v>0</v>
      </c>
      <c r="AG1046">
        <f>IF(AND(AD1046&gt;0.6,AD1046&lt;0.9),1,0)</f>
        <v>1</v>
      </c>
      <c r="AH1046">
        <f>1-AE1046-AF1046-AG1046</f>
        <v>0</v>
      </c>
      <c r="AI1046">
        <f>AE1046*B1046</f>
        <v>0</v>
      </c>
      <c r="AJ1046">
        <f>AF1046*B1046</f>
        <v>0</v>
      </c>
      <c r="AK1046">
        <f>AG1046*B1046</f>
        <v>6</v>
      </c>
      <c r="AL1046">
        <f>AH1046*B1046</f>
        <v>0</v>
      </c>
      <c r="AM1046" s="32">
        <v>2.2349999999999999</v>
      </c>
    </row>
    <row r="1047" spans="1:39" x14ac:dyDescent="0.3">
      <c r="A1047">
        <v>1416</v>
      </c>
      <c r="B1047">
        <v>6</v>
      </c>
      <c r="C1047" t="s">
        <v>10223</v>
      </c>
      <c r="D1047" t="s">
        <v>5098</v>
      </c>
      <c r="E1047">
        <v>21.67</v>
      </c>
      <c r="F1047">
        <v>20</v>
      </c>
      <c r="G1047">
        <v>22</v>
      </c>
      <c r="H1047">
        <v>2004.83</v>
      </c>
      <c r="I1047">
        <v>2002</v>
      </c>
      <c r="J1047">
        <v>2012</v>
      </c>
      <c r="K1047" t="s">
        <v>10224</v>
      </c>
      <c r="L1047" t="s">
        <v>1146</v>
      </c>
      <c r="M1047" s="15"/>
      <c r="N1047" s="7"/>
      <c r="P1047" t="s">
        <v>132</v>
      </c>
      <c r="Q1047" s="5">
        <v>0.83299999999999996</v>
      </c>
      <c r="R1047" t="s">
        <v>56</v>
      </c>
      <c r="S1047" s="5">
        <v>0.16700000000000001</v>
      </c>
      <c r="U1047" s="5">
        <v>0</v>
      </c>
      <c r="W1047" s="5">
        <v>0</v>
      </c>
      <c r="Y1047" s="5">
        <v>0</v>
      </c>
      <c r="Z1047" s="28">
        <v>1416</v>
      </c>
      <c r="AA1047">
        <v>6</v>
      </c>
      <c r="AB1047">
        <v>0.66700000000000004</v>
      </c>
      <c r="AC1047">
        <v>0.95199999999999996</v>
      </c>
      <c r="AD1047">
        <v>0.83099999999999996</v>
      </c>
      <c r="AE1047">
        <f>IF(AD1047&gt;=0.9,1,0)</f>
        <v>0</v>
      </c>
      <c r="AF1047">
        <f>IF(AND(AD1047&gt;=0.4,AD1047&lt;=0.6),1,0)</f>
        <v>0</v>
      </c>
      <c r="AG1047">
        <f>IF(AND(AD1047&gt;0.6,AD1047&lt;0.9),1,0)</f>
        <v>1</v>
      </c>
      <c r="AH1047">
        <f>1-AE1047-AF1047-AG1047</f>
        <v>0</v>
      </c>
      <c r="AI1047">
        <f>AE1047*B1047</f>
        <v>0</v>
      </c>
      <c r="AJ1047">
        <f>AF1047*B1047</f>
        <v>0</v>
      </c>
      <c r="AK1047">
        <f>AG1047*B1047</f>
        <v>6</v>
      </c>
      <c r="AL1047">
        <f>AH1047*B1047</f>
        <v>0</v>
      </c>
      <c r="AM1047" s="32">
        <v>2.1708333333333334</v>
      </c>
    </row>
    <row r="1048" spans="1:39" x14ac:dyDescent="0.3">
      <c r="A1048">
        <v>1025</v>
      </c>
      <c r="B1048">
        <v>6</v>
      </c>
      <c r="C1048" t="s">
        <v>4356</v>
      </c>
      <c r="D1048" t="s">
        <v>9906</v>
      </c>
      <c r="E1048">
        <v>29.17</v>
      </c>
      <c r="F1048">
        <v>28</v>
      </c>
      <c r="G1048">
        <v>30</v>
      </c>
      <c r="H1048">
        <v>2003.83</v>
      </c>
      <c r="I1048">
        <v>2001</v>
      </c>
      <c r="J1048">
        <v>2005</v>
      </c>
      <c r="K1048" t="s">
        <v>686</v>
      </c>
      <c r="L1048" t="s">
        <v>9907</v>
      </c>
      <c r="M1048" s="15"/>
      <c r="N1048" s="7"/>
      <c r="P1048" t="s">
        <v>57</v>
      </c>
      <c r="Q1048" s="5">
        <v>0.5</v>
      </c>
      <c r="R1048" t="s">
        <v>54</v>
      </c>
      <c r="S1048" s="5">
        <v>0.5</v>
      </c>
      <c r="U1048" s="5">
        <v>0</v>
      </c>
      <c r="W1048" s="5">
        <v>0</v>
      </c>
      <c r="Y1048" s="5">
        <v>0</v>
      </c>
      <c r="Z1048" s="28">
        <v>1025</v>
      </c>
      <c r="AA1048">
        <v>6</v>
      </c>
      <c r="AB1048">
        <v>0.44400000000000001</v>
      </c>
      <c r="AC1048">
        <v>0.60699999999999998</v>
      </c>
      <c r="AD1048">
        <v>0.53200000000000003</v>
      </c>
      <c r="AE1048">
        <f>IF(AD1048&gt;=0.9,1,0)</f>
        <v>0</v>
      </c>
      <c r="AF1048">
        <f>IF(AND(AD1048&gt;=0.4,AD1048&lt;=0.6),1,0)</f>
        <v>1</v>
      </c>
      <c r="AG1048">
        <f>IF(AND(AD1048&gt;0.6,AD1048&lt;0.9),1,0)</f>
        <v>0</v>
      </c>
      <c r="AH1048">
        <f>1-AE1048-AF1048-AG1048</f>
        <v>0</v>
      </c>
      <c r="AI1048">
        <f>AE1048*B1048</f>
        <v>0</v>
      </c>
      <c r="AJ1048">
        <f>AF1048*B1048</f>
        <v>6</v>
      </c>
      <c r="AK1048">
        <f>AG1048*B1048</f>
        <v>0</v>
      </c>
      <c r="AL1048">
        <f>AH1048*B1048</f>
        <v>0</v>
      </c>
      <c r="AM1048" s="32">
        <v>2.3251666666666666</v>
      </c>
    </row>
    <row r="1049" spans="1:39" x14ac:dyDescent="0.3">
      <c r="A1049">
        <v>1071</v>
      </c>
      <c r="B1049">
        <v>6</v>
      </c>
      <c r="C1049" t="s">
        <v>9928</v>
      </c>
      <c r="D1049" t="s">
        <v>4378</v>
      </c>
      <c r="E1049">
        <v>28.17</v>
      </c>
      <c r="F1049">
        <v>24</v>
      </c>
      <c r="G1049">
        <v>32</v>
      </c>
      <c r="H1049">
        <v>2002.33</v>
      </c>
      <c r="I1049">
        <v>2001</v>
      </c>
      <c r="J1049">
        <v>2003</v>
      </c>
      <c r="K1049" t="s">
        <v>9929</v>
      </c>
      <c r="L1049" t="s">
        <v>703</v>
      </c>
      <c r="M1049" s="15"/>
      <c r="N1049" s="7"/>
      <c r="P1049" t="s">
        <v>4380</v>
      </c>
      <c r="Q1049" s="5">
        <v>0.33300000000000002</v>
      </c>
      <c r="R1049" t="s">
        <v>173</v>
      </c>
      <c r="S1049" s="5">
        <v>0.16700000000000001</v>
      </c>
      <c r="T1049" t="s">
        <v>4379</v>
      </c>
      <c r="U1049" s="5">
        <v>0.16700000000000001</v>
      </c>
      <c r="V1049" t="s">
        <v>4351</v>
      </c>
      <c r="W1049" s="5">
        <v>0.16700000000000001</v>
      </c>
      <c r="X1049" t="s">
        <v>169</v>
      </c>
      <c r="Y1049" s="5">
        <v>0.16700000000000001</v>
      </c>
      <c r="Z1049" s="28">
        <v>1071</v>
      </c>
      <c r="AA1049">
        <v>6</v>
      </c>
      <c r="AB1049">
        <v>0.56699999999999995</v>
      </c>
      <c r="AC1049">
        <v>0.67900000000000005</v>
      </c>
      <c r="AD1049">
        <v>0.60199999999999998</v>
      </c>
      <c r="AE1049">
        <f>IF(AD1049&gt;=0.9,1,0)</f>
        <v>0</v>
      </c>
      <c r="AF1049">
        <f>IF(AND(AD1049&gt;=0.4,AD1049&lt;=0.6),1,0)</f>
        <v>0</v>
      </c>
      <c r="AG1049">
        <f>IF(AND(AD1049&gt;0.6,AD1049&lt;0.9),1,0)</f>
        <v>1</v>
      </c>
      <c r="AH1049">
        <f>1-AE1049-AF1049-AG1049</f>
        <v>0</v>
      </c>
      <c r="AI1049">
        <f>AE1049*B1049</f>
        <v>0</v>
      </c>
      <c r="AJ1049">
        <f>AF1049*B1049</f>
        <v>0</v>
      </c>
      <c r="AK1049">
        <f>AG1049*B1049</f>
        <v>6</v>
      </c>
      <c r="AL1049">
        <f>AH1049*B1049</f>
        <v>0</v>
      </c>
      <c r="AM1049" s="32">
        <v>2.4271666666666669</v>
      </c>
    </row>
    <row r="1050" spans="1:39" x14ac:dyDescent="0.3">
      <c r="A1050">
        <v>1076</v>
      </c>
      <c r="B1050">
        <v>6</v>
      </c>
      <c r="C1050" t="s">
        <v>4385</v>
      </c>
      <c r="D1050" t="s">
        <v>9930</v>
      </c>
      <c r="E1050">
        <v>29</v>
      </c>
      <c r="F1050">
        <v>27</v>
      </c>
      <c r="G1050">
        <v>34</v>
      </c>
      <c r="H1050">
        <v>2004.83</v>
      </c>
      <c r="I1050">
        <v>2001</v>
      </c>
      <c r="J1050">
        <v>2014</v>
      </c>
      <c r="K1050" t="s">
        <v>706</v>
      </c>
      <c r="L1050" t="s">
        <v>9931</v>
      </c>
      <c r="M1050" s="15"/>
      <c r="N1050" s="7"/>
      <c r="P1050" t="s">
        <v>4386</v>
      </c>
      <c r="Q1050" s="5">
        <v>0.33300000000000002</v>
      </c>
      <c r="R1050" t="s">
        <v>4389</v>
      </c>
      <c r="S1050" s="5">
        <v>0.33300000000000002</v>
      </c>
      <c r="T1050" t="s">
        <v>4387</v>
      </c>
      <c r="U1050" s="5">
        <v>0.16700000000000001</v>
      </c>
      <c r="V1050" t="s">
        <v>4388</v>
      </c>
      <c r="W1050" s="5">
        <v>0.16700000000000001</v>
      </c>
      <c r="Y1050" s="5">
        <v>0</v>
      </c>
      <c r="Z1050" s="28">
        <v>1076</v>
      </c>
      <c r="AA1050">
        <v>6</v>
      </c>
      <c r="AB1050">
        <v>0.5</v>
      </c>
      <c r="AC1050">
        <v>0.55600000000000005</v>
      </c>
      <c r="AD1050">
        <v>0.53500000000000003</v>
      </c>
      <c r="AE1050">
        <f>IF(AD1050&gt;=0.9,1,0)</f>
        <v>0</v>
      </c>
      <c r="AF1050">
        <f>IF(AND(AD1050&gt;=0.4,AD1050&lt;=0.6),1,0)</f>
        <v>1</v>
      </c>
      <c r="AG1050">
        <f>IF(AND(AD1050&gt;0.6,AD1050&lt;0.9),1,0)</f>
        <v>0</v>
      </c>
      <c r="AH1050">
        <f>1-AE1050-AF1050-AG1050</f>
        <v>0</v>
      </c>
      <c r="AI1050">
        <f>AE1050*B1050</f>
        <v>0</v>
      </c>
      <c r="AJ1050">
        <f>AF1050*B1050</f>
        <v>6</v>
      </c>
      <c r="AK1050">
        <f>AG1050*B1050</f>
        <v>0</v>
      </c>
      <c r="AL1050">
        <f>AH1050*B1050</f>
        <v>0</v>
      </c>
      <c r="AM1050" s="32">
        <v>2.7896666666666667</v>
      </c>
    </row>
    <row r="1051" spans="1:39" x14ac:dyDescent="0.3">
      <c r="A1051">
        <v>1080</v>
      </c>
      <c r="B1051">
        <v>6</v>
      </c>
      <c r="C1051" t="s">
        <v>9936</v>
      </c>
      <c r="D1051" t="s">
        <v>9937</v>
      </c>
      <c r="E1051">
        <v>22.83</v>
      </c>
      <c r="F1051">
        <v>20</v>
      </c>
      <c r="G1051">
        <v>26</v>
      </c>
      <c r="H1051">
        <v>2003</v>
      </c>
      <c r="I1051">
        <v>2001</v>
      </c>
      <c r="J1051">
        <v>2005</v>
      </c>
      <c r="K1051" t="s">
        <v>9938</v>
      </c>
      <c r="L1051" t="s">
        <v>9939</v>
      </c>
      <c r="M1051" s="15"/>
      <c r="N1051" s="7"/>
      <c r="P1051" t="s">
        <v>142</v>
      </c>
      <c r="Q1051" s="5">
        <v>0.5</v>
      </c>
      <c r="R1051" t="s">
        <v>5178</v>
      </c>
      <c r="S1051" s="5">
        <v>0.16700000000000001</v>
      </c>
      <c r="T1051" t="s">
        <v>8784</v>
      </c>
      <c r="U1051" s="5">
        <v>0.16700000000000001</v>
      </c>
      <c r="V1051" t="s">
        <v>3826</v>
      </c>
      <c r="W1051" s="5">
        <v>0.16700000000000001</v>
      </c>
      <c r="Y1051" s="5">
        <v>0</v>
      </c>
      <c r="Z1051" s="28">
        <v>1080</v>
      </c>
      <c r="AA1051">
        <v>6</v>
      </c>
      <c r="AB1051">
        <v>0.52200000000000002</v>
      </c>
      <c r="AC1051">
        <v>0.8</v>
      </c>
      <c r="AD1051">
        <v>0.65600000000000003</v>
      </c>
      <c r="AE1051">
        <f>IF(AD1051&gt;=0.9,1,0)</f>
        <v>0</v>
      </c>
      <c r="AF1051">
        <f>IF(AND(AD1051&gt;=0.4,AD1051&lt;=0.6),1,0)</f>
        <v>0</v>
      </c>
      <c r="AG1051">
        <f>IF(AND(AD1051&gt;0.6,AD1051&lt;0.9),1,0)</f>
        <v>1</v>
      </c>
      <c r="AH1051">
        <f>1-AE1051-AF1051-AG1051</f>
        <v>0</v>
      </c>
      <c r="AI1051">
        <f>AE1051*B1051</f>
        <v>0</v>
      </c>
      <c r="AJ1051">
        <f>AF1051*B1051</f>
        <v>0</v>
      </c>
      <c r="AK1051">
        <f>AG1051*B1051</f>
        <v>6</v>
      </c>
      <c r="AL1051">
        <f>AH1051*B1051</f>
        <v>0</v>
      </c>
      <c r="AM1051" s="32">
        <v>2.6711666666666667</v>
      </c>
    </row>
    <row r="1052" spans="1:39" x14ac:dyDescent="0.3">
      <c r="A1052">
        <v>1088</v>
      </c>
      <c r="B1052">
        <v>6</v>
      </c>
      <c r="C1052" t="s">
        <v>4393</v>
      </c>
      <c r="D1052" t="s">
        <v>4394</v>
      </c>
      <c r="E1052">
        <v>34.83</v>
      </c>
      <c r="F1052">
        <v>30</v>
      </c>
      <c r="G1052">
        <v>41</v>
      </c>
      <c r="H1052">
        <v>2002.83</v>
      </c>
      <c r="I1052">
        <v>2001</v>
      </c>
      <c r="J1052">
        <v>2005</v>
      </c>
      <c r="K1052" t="s">
        <v>709</v>
      </c>
      <c r="L1052" t="s">
        <v>710</v>
      </c>
      <c r="M1052" s="15"/>
      <c r="N1052" s="7"/>
      <c r="P1052" t="s">
        <v>3808</v>
      </c>
      <c r="Q1052" s="5">
        <v>0.33300000000000002</v>
      </c>
      <c r="R1052" t="s">
        <v>4396</v>
      </c>
      <c r="S1052" s="5">
        <v>0.16700000000000001</v>
      </c>
      <c r="T1052" t="s">
        <v>7589</v>
      </c>
      <c r="U1052" s="5">
        <v>0.16700000000000001</v>
      </c>
      <c r="V1052" t="s">
        <v>4397</v>
      </c>
      <c r="W1052" s="5">
        <v>0.16700000000000001</v>
      </c>
      <c r="X1052" t="s">
        <v>4395</v>
      </c>
      <c r="Y1052" s="5">
        <v>0.16700000000000001</v>
      </c>
      <c r="Z1052" s="28">
        <v>1088</v>
      </c>
      <c r="AA1052">
        <v>6</v>
      </c>
      <c r="AB1052">
        <v>0.41199999999999998</v>
      </c>
      <c r="AC1052">
        <v>0.63300000000000001</v>
      </c>
      <c r="AD1052">
        <v>0.50600000000000001</v>
      </c>
      <c r="AE1052">
        <f>IF(AD1052&gt;=0.9,1,0)</f>
        <v>0</v>
      </c>
      <c r="AF1052">
        <f>IF(AND(AD1052&gt;=0.4,AD1052&lt;=0.6),1,0)</f>
        <v>1</v>
      </c>
      <c r="AG1052">
        <f>IF(AND(AD1052&gt;0.6,AD1052&lt;0.9),1,0)</f>
        <v>0</v>
      </c>
      <c r="AH1052">
        <f>1-AE1052-AF1052-AG1052</f>
        <v>0</v>
      </c>
      <c r="AI1052">
        <f>AE1052*B1052</f>
        <v>0</v>
      </c>
      <c r="AJ1052">
        <f>AF1052*B1052</f>
        <v>6</v>
      </c>
      <c r="AK1052">
        <f>AG1052*B1052</f>
        <v>0</v>
      </c>
      <c r="AL1052">
        <f>AH1052*B1052</f>
        <v>0</v>
      </c>
      <c r="AM1052" s="32">
        <v>2.871</v>
      </c>
    </row>
    <row r="1053" spans="1:39" x14ac:dyDescent="0.3">
      <c r="A1053">
        <v>1094</v>
      </c>
      <c r="B1053">
        <v>6</v>
      </c>
      <c r="C1053" t="s">
        <v>4399</v>
      </c>
      <c r="D1053" t="s">
        <v>9946</v>
      </c>
      <c r="E1053">
        <v>44.67</v>
      </c>
      <c r="F1053">
        <v>37</v>
      </c>
      <c r="G1053">
        <v>51</v>
      </c>
      <c r="H1053">
        <v>2003.5</v>
      </c>
      <c r="I1053">
        <v>2001</v>
      </c>
      <c r="J1053">
        <v>2006</v>
      </c>
      <c r="K1053" t="s">
        <v>711</v>
      </c>
      <c r="L1053" t="s">
        <v>9947</v>
      </c>
      <c r="M1053" s="15"/>
      <c r="N1053" s="7"/>
      <c r="P1053" t="s">
        <v>163</v>
      </c>
      <c r="Q1053" s="5">
        <v>1</v>
      </c>
      <c r="S1053" s="5">
        <v>0</v>
      </c>
      <c r="U1053" s="5">
        <v>0</v>
      </c>
      <c r="W1053" s="5">
        <v>0</v>
      </c>
      <c r="Y1053" s="5">
        <v>0</v>
      </c>
      <c r="Z1053" s="28">
        <v>1094</v>
      </c>
      <c r="AA1053">
        <v>6</v>
      </c>
      <c r="AB1053">
        <v>0.52500000000000002</v>
      </c>
      <c r="AC1053">
        <v>0.59</v>
      </c>
      <c r="AD1053">
        <v>0.55000000000000004</v>
      </c>
      <c r="AE1053">
        <f>IF(AD1053&gt;=0.9,1,0)</f>
        <v>0</v>
      </c>
      <c r="AF1053">
        <f>IF(AND(AD1053&gt;=0.4,AD1053&lt;=0.6),1,0)</f>
        <v>1</v>
      </c>
      <c r="AG1053">
        <f>IF(AND(AD1053&gt;0.6,AD1053&lt;0.9),1,0)</f>
        <v>0</v>
      </c>
      <c r="AH1053">
        <f>1-AE1053-AF1053-AG1053</f>
        <v>0</v>
      </c>
      <c r="AI1053">
        <f>AE1053*B1053</f>
        <v>0</v>
      </c>
      <c r="AJ1053">
        <f>AF1053*B1053</f>
        <v>6</v>
      </c>
      <c r="AK1053">
        <f>AG1053*B1053</f>
        <v>0</v>
      </c>
      <c r="AL1053">
        <f>AH1053*B1053</f>
        <v>0</v>
      </c>
      <c r="AM1053" s="32">
        <v>2.7633333333333332</v>
      </c>
    </row>
    <row r="1054" spans="1:39" x14ac:dyDescent="0.3">
      <c r="A1054">
        <v>1114</v>
      </c>
      <c r="B1054">
        <v>6</v>
      </c>
      <c r="C1054" t="s">
        <v>4421</v>
      </c>
      <c r="D1054" t="s">
        <v>4422</v>
      </c>
      <c r="E1054">
        <v>70.17</v>
      </c>
      <c r="F1054">
        <v>67</v>
      </c>
      <c r="G1054">
        <v>76</v>
      </c>
      <c r="H1054">
        <v>2004.5</v>
      </c>
      <c r="I1054">
        <v>2001</v>
      </c>
      <c r="J1054">
        <v>2007</v>
      </c>
      <c r="K1054" t="s">
        <v>721</v>
      </c>
      <c r="L1054" t="s">
        <v>722</v>
      </c>
      <c r="M1054" s="15"/>
      <c r="N1054" s="7"/>
      <c r="P1054" t="s">
        <v>4426</v>
      </c>
      <c r="Q1054" s="5">
        <v>0.5</v>
      </c>
      <c r="R1054" t="s">
        <v>4424</v>
      </c>
      <c r="S1054" s="5">
        <v>0.16700000000000001</v>
      </c>
      <c r="T1054" t="s">
        <v>4423</v>
      </c>
      <c r="U1054" s="5">
        <v>0.16700000000000001</v>
      </c>
      <c r="V1054" t="s">
        <v>4425</v>
      </c>
      <c r="W1054" s="5">
        <v>0.16700000000000001</v>
      </c>
      <c r="Y1054" s="5">
        <v>0</v>
      </c>
      <c r="Z1054" s="28">
        <v>1114</v>
      </c>
      <c r="AA1054">
        <v>6</v>
      </c>
      <c r="AB1054">
        <v>0.86699999999999999</v>
      </c>
      <c r="AC1054">
        <v>0.91400000000000003</v>
      </c>
      <c r="AD1054">
        <v>0.89200000000000002</v>
      </c>
      <c r="AE1054">
        <f>IF(AD1054&gt;=0.9,1,0)</f>
        <v>0</v>
      </c>
      <c r="AF1054">
        <f>IF(AND(AD1054&gt;=0.4,AD1054&lt;=0.6),1,0)</f>
        <v>0</v>
      </c>
      <c r="AG1054">
        <f>IF(AND(AD1054&gt;0.6,AD1054&lt;0.9),1,0)</f>
        <v>1</v>
      </c>
      <c r="AH1054">
        <f>1-AE1054-AF1054-AG1054</f>
        <v>0</v>
      </c>
      <c r="AI1054">
        <f>AE1054*B1054</f>
        <v>0</v>
      </c>
      <c r="AJ1054">
        <f>AF1054*B1054</f>
        <v>0</v>
      </c>
      <c r="AK1054">
        <f>AG1054*B1054</f>
        <v>6</v>
      </c>
      <c r="AL1054">
        <f>AH1054*B1054</f>
        <v>0</v>
      </c>
      <c r="AM1054" s="32">
        <v>2.6945000000000001</v>
      </c>
    </row>
    <row r="1055" spans="1:39" x14ac:dyDescent="0.3">
      <c r="A1055">
        <v>1125</v>
      </c>
      <c r="B1055">
        <v>6</v>
      </c>
      <c r="C1055" t="s">
        <v>4439</v>
      </c>
      <c r="D1055" t="s">
        <v>4440</v>
      </c>
      <c r="E1055">
        <v>24</v>
      </c>
      <c r="F1055">
        <v>24</v>
      </c>
      <c r="G1055">
        <v>24</v>
      </c>
      <c r="H1055">
        <v>2002</v>
      </c>
      <c r="I1055">
        <v>2001</v>
      </c>
      <c r="J1055">
        <v>2003</v>
      </c>
      <c r="K1055" t="s">
        <v>729</v>
      </c>
      <c r="L1055" t="s">
        <v>730</v>
      </c>
      <c r="M1055" s="15"/>
      <c r="N1055" s="7"/>
      <c r="P1055" t="s">
        <v>90</v>
      </c>
      <c r="Q1055" s="5">
        <v>0.66700000000000004</v>
      </c>
      <c r="R1055" t="s">
        <v>132</v>
      </c>
      <c r="S1055" s="5">
        <v>0.33300000000000002</v>
      </c>
      <c r="U1055" s="5">
        <v>0</v>
      </c>
      <c r="W1055" s="5">
        <v>0</v>
      </c>
      <c r="Y1055" s="5">
        <v>0</v>
      </c>
      <c r="Z1055" s="28">
        <v>1125</v>
      </c>
      <c r="AA1055">
        <v>6</v>
      </c>
      <c r="AB1055">
        <v>0.95699999999999996</v>
      </c>
      <c r="AC1055">
        <v>0.95699999999999996</v>
      </c>
      <c r="AD1055">
        <v>0.95699999999999996</v>
      </c>
      <c r="AE1055">
        <f>IF(AD1055&gt;=0.9,1,0)</f>
        <v>1</v>
      </c>
      <c r="AF1055">
        <f>IF(AND(AD1055&gt;=0.4,AD1055&lt;=0.6),1,0)</f>
        <v>0</v>
      </c>
      <c r="AG1055">
        <f>IF(AND(AD1055&gt;0.6,AD1055&lt;0.9),1,0)</f>
        <v>0</v>
      </c>
      <c r="AH1055">
        <f>1-AE1055-AF1055-AG1055</f>
        <v>0</v>
      </c>
      <c r="AI1055">
        <f>AE1055*B1055</f>
        <v>6</v>
      </c>
      <c r="AJ1055">
        <f>AF1055*B1055</f>
        <v>0</v>
      </c>
      <c r="AK1055">
        <f>AG1055*B1055</f>
        <v>0</v>
      </c>
      <c r="AL1055">
        <f>AH1055*B1055</f>
        <v>0</v>
      </c>
      <c r="AM1055" s="32">
        <v>2.2206666666666668</v>
      </c>
    </row>
    <row r="1056" spans="1:39" x14ac:dyDescent="0.3">
      <c r="A1056">
        <v>801</v>
      </c>
      <c r="B1056">
        <v>6</v>
      </c>
      <c r="C1056" t="s">
        <v>9647</v>
      </c>
      <c r="D1056" t="s">
        <v>9648</v>
      </c>
      <c r="E1056">
        <v>20.83</v>
      </c>
      <c r="F1056">
        <v>20</v>
      </c>
      <c r="G1056">
        <v>24</v>
      </c>
      <c r="H1056">
        <v>2002</v>
      </c>
      <c r="I1056">
        <v>2000</v>
      </c>
      <c r="J1056">
        <v>2003</v>
      </c>
      <c r="K1056" t="s">
        <v>9649</v>
      </c>
      <c r="L1056" t="s">
        <v>9650</v>
      </c>
      <c r="M1056" s="15"/>
      <c r="N1056" s="7"/>
      <c r="P1056" t="s">
        <v>9651</v>
      </c>
      <c r="Q1056" s="5">
        <v>0.16700000000000001</v>
      </c>
      <c r="R1056" t="s">
        <v>4949</v>
      </c>
      <c r="S1056" s="5">
        <v>0.16700000000000001</v>
      </c>
      <c r="T1056" t="s">
        <v>8507</v>
      </c>
      <c r="U1056" s="5">
        <v>0.16700000000000001</v>
      </c>
      <c r="V1056" t="s">
        <v>4951</v>
      </c>
      <c r="W1056" s="5">
        <v>0.16700000000000001</v>
      </c>
      <c r="X1056" t="s">
        <v>9652</v>
      </c>
      <c r="Y1056" s="5">
        <v>0.16700000000000001</v>
      </c>
      <c r="Z1056" s="28">
        <v>801</v>
      </c>
      <c r="AA1056">
        <v>6</v>
      </c>
      <c r="AB1056">
        <v>0.36799999999999999</v>
      </c>
      <c r="AC1056">
        <v>0.56499999999999995</v>
      </c>
      <c r="AD1056">
        <v>0.442</v>
      </c>
      <c r="AE1056">
        <f>IF(AD1056&gt;=0.9,1,0)</f>
        <v>0</v>
      </c>
      <c r="AF1056">
        <f>IF(AND(AD1056&gt;=0.4,AD1056&lt;=0.6),1,0)</f>
        <v>1</v>
      </c>
      <c r="AG1056">
        <f>IF(AND(AD1056&gt;0.6,AD1056&lt;0.9),1,0)</f>
        <v>0</v>
      </c>
      <c r="AH1056">
        <f>1-AE1056-AF1056-AG1056</f>
        <v>0</v>
      </c>
      <c r="AI1056">
        <f>AE1056*B1056</f>
        <v>0</v>
      </c>
      <c r="AJ1056">
        <f>AF1056*B1056</f>
        <v>6</v>
      </c>
      <c r="AK1056">
        <f>AG1056*B1056</f>
        <v>0</v>
      </c>
      <c r="AL1056">
        <f>AH1056*B1056</f>
        <v>0</v>
      </c>
      <c r="AM1056" s="32">
        <v>2.8989999999999996</v>
      </c>
    </row>
    <row r="1057" spans="1:39" x14ac:dyDescent="0.3">
      <c r="A1057">
        <v>802</v>
      </c>
      <c r="B1057">
        <v>6</v>
      </c>
      <c r="C1057" t="s">
        <v>9653</v>
      </c>
      <c r="D1057" t="s">
        <v>4202</v>
      </c>
      <c r="E1057">
        <v>26.5</v>
      </c>
      <c r="F1057">
        <v>25</v>
      </c>
      <c r="G1057">
        <v>28</v>
      </c>
      <c r="H1057">
        <v>2002</v>
      </c>
      <c r="I1057">
        <v>2000</v>
      </c>
      <c r="J1057">
        <v>2006</v>
      </c>
      <c r="K1057" t="s">
        <v>9654</v>
      </c>
      <c r="L1057" t="s">
        <v>600</v>
      </c>
      <c r="M1057" s="15"/>
      <c r="N1057" s="7"/>
      <c r="P1057" t="s">
        <v>4204</v>
      </c>
      <c r="Q1057" s="5">
        <v>0.66700000000000004</v>
      </c>
      <c r="R1057" t="s">
        <v>4203</v>
      </c>
      <c r="S1057" s="5">
        <v>0.33300000000000002</v>
      </c>
      <c r="U1057" s="5">
        <v>0</v>
      </c>
      <c r="W1057" s="5">
        <v>0</v>
      </c>
      <c r="Y1057" s="5">
        <v>0</v>
      </c>
      <c r="Z1057" s="28">
        <v>802</v>
      </c>
      <c r="AA1057">
        <v>6</v>
      </c>
      <c r="AB1057">
        <v>0.95799999999999996</v>
      </c>
      <c r="AC1057">
        <v>0.96299999999999997</v>
      </c>
      <c r="AD1057">
        <v>0.96099999999999997</v>
      </c>
      <c r="AE1057">
        <f>IF(AD1057&gt;=0.9,1,0)</f>
        <v>1</v>
      </c>
      <c r="AF1057">
        <f>IF(AND(AD1057&gt;=0.4,AD1057&lt;=0.6),1,0)</f>
        <v>0</v>
      </c>
      <c r="AG1057">
        <f>IF(AND(AD1057&gt;0.6,AD1057&lt;0.9),1,0)</f>
        <v>0</v>
      </c>
      <c r="AH1057">
        <f>1-AE1057-AF1057-AG1057</f>
        <v>0</v>
      </c>
      <c r="AI1057">
        <f>AE1057*B1057</f>
        <v>6</v>
      </c>
      <c r="AJ1057">
        <f>AF1057*B1057</f>
        <v>0</v>
      </c>
      <c r="AK1057">
        <f>AG1057*B1057</f>
        <v>0</v>
      </c>
      <c r="AL1057">
        <f>AH1057*B1057</f>
        <v>0</v>
      </c>
      <c r="AM1057" s="32">
        <v>2.5569999999999999</v>
      </c>
    </row>
    <row r="1058" spans="1:39" x14ac:dyDescent="0.3">
      <c r="A1058">
        <v>808</v>
      </c>
      <c r="B1058">
        <v>6</v>
      </c>
      <c r="C1058" t="s">
        <v>9660</v>
      </c>
      <c r="D1058" t="s">
        <v>9661</v>
      </c>
      <c r="E1058">
        <v>24</v>
      </c>
      <c r="F1058">
        <v>22</v>
      </c>
      <c r="G1058">
        <v>26</v>
      </c>
      <c r="H1058">
        <v>2000</v>
      </c>
      <c r="I1058">
        <v>2000</v>
      </c>
      <c r="J1058">
        <v>2000</v>
      </c>
      <c r="K1058" t="s">
        <v>9662</v>
      </c>
      <c r="L1058" t="s">
        <v>9663</v>
      </c>
      <c r="M1058" s="15"/>
      <c r="N1058" s="7"/>
      <c r="P1058" t="s">
        <v>5036</v>
      </c>
      <c r="Q1058" s="5">
        <v>1</v>
      </c>
      <c r="S1058" s="5">
        <v>0</v>
      </c>
      <c r="U1058" s="5">
        <v>0</v>
      </c>
      <c r="W1058" s="5">
        <v>0</v>
      </c>
      <c r="Y1058" s="5">
        <v>0</v>
      </c>
      <c r="Z1058" s="28">
        <v>808</v>
      </c>
      <c r="AA1058">
        <v>6</v>
      </c>
      <c r="AB1058">
        <v>0.69599999999999995</v>
      </c>
      <c r="AC1058">
        <v>0.82599999999999996</v>
      </c>
      <c r="AD1058">
        <v>0.754</v>
      </c>
      <c r="AE1058">
        <f>IF(AD1058&gt;=0.9,1,0)</f>
        <v>0</v>
      </c>
      <c r="AF1058">
        <f>IF(AND(AD1058&gt;=0.4,AD1058&lt;=0.6),1,0)</f>
        <v>0</v>
      </c>
      <c r="AG1058">
        <f>IF(AND(AD1058&gt;0.6,AD1058&lt;0.9),1,0)</f>
        <v>1</v>
      </c>
      <c r="AH1058">
        <f>1-AE1058-AF1058-AG1058</f>
        <v>0</v>
      </c>
      <c r="AI1058">
        <f>AE1058*B1058</f>
        <v>0</v>
      </c>
      <c r="AJ1058">
        <f>AF1058*B1058</f>
        <v>0</v>
      </c>
      <c r="AK1058">
        <f>AG1058*B1058</f>
        <v>6</v>
      </c>
      <c r="AL1058">
        <f>AH1058*B1058</f>
        <v>0</v>
      </c>
      <c r="AM1058" s="32">
        <v>3.1349999999999998</v>
      </c>
    </row>
    <row r="1059" spans="1:39" x14ac:dyDescent="0.3">
      <c r="A1059">
        <v>862</v>
      </c>
      <c r="B1059">
        <v>6</v>
      </c>
      <c r="C1059" t="s">
        <v>9734</v>
      </c>
      <c r="D1059" t="s">
        <v>4258</v>
      </c>
      <c r="E1059">
        <v>46.17</v>
      </c>
      <c r="F1059">
        <v>41</v>
      </c>
      <c r="G1059">
        <v>55</v>
      </c>
      <c r="H1059">
        <v>2001.17</v>
      </c>
      <c r="I1059">
        <v>2000</v>
      </c>
      <c r="J1059">
        <v>2003</v>
      </c>
      <c r="K1059" t="s">
        <v>9735</v>
      </c>
      <c r="L1059" t="s">
        <v>625</v>
      </c>
      <c r="M1059" s="15"/>
      <c r="N1059" s="7"/>
      <c r="P1059" t="s">
        <v>4261</v>
      </c>
      <c r="Q1059" s="5">
        <v>0.33300000000000002</v>
      </c>
      <c r="R1059" t="s">
        <v>4200</v>
      </c>
      <c r="S1059" s="5">
        <v>0.16700000000000001</v>
      </c>
      <c r="T1059" t="s">
        <v>13</v>
      </c>
      <c r="U1059" s="5">
        <v>0.16700000000000001</v>
      </c>
      <c r="V1059" t="s">
        <v>4260</v>
      </c>
      <c r="W1059" s="5">
        <v>0.16700000000000001</v>
      </c>
      <c r="X1059" t="s">
        <v>4259</v>
      </c>
      <c r="Y1059" s="5">
        <v>0.16700000000000001</v>
      </c>
      <c r="Z1059" s="28">
        <v>862</v>
      </c>
      <c r="AA1059">
        <v>6</v>
      </c>
      <c r="AB1059">
        <v>0.84399999999999997</v>
      </c>
      <c r="AC1059">
        <v>0.92700000000000005</v>
      </c>
      <c r="AD1059">
        <v>0.88900000000000001</v>
      </c>
      <c r="AE1059">
        <f>IF(AD1059&gt;=0.9,1,0)</f>
        <v>0</v>
      </c>
      <c r="AF1059">
        <f>IF(AND(AD1059&gt;=0.4,AD1059&lt;=0.6),1,0)</f>
        <v>0</v>
      </c>
      <c r="AG1059">
        <f>IF(AND(AD1059&gt;0.6,AD1059&lt;0.9),1,0)</f>
        <v>1</v>
      </c>
      <c r="AH1059">
        <f>1-AE1059-AF1059-AG1059</f>
        <v>0</v>
      </c>
      <c r="AI1059">
        <f>AE1059*B1059</f>
        <v>0</v>
      </c>
      <c r="AJ1059">
        <f>AF1059*B1059</f>
        <v>0</v>
      </c>
      <c r="AK1059">
        <f>AG1059*B1059</f>
        <v>6</v>
      </c>
      <c r="AL1059">
        <f>AH1059*B1059</f>
        <v>0</v>
      </c>
      <c r="AM1059" s="32">
        <v>2.9786666666666668</v>
      </c>
    </row>
    <row r="1060" spans="1:39" x14ac:dyDescent="0.3">
      <c r="A1060">
        <v>896</v>
      </c>
      <c r="B1060">
        <v>6</v>
      </c>
      <c r="C1060" t="s">
        <v>4286</v>
      </c>
      <c r="D1060" t="s">
        <v>4287</v>
      </c>
      <c r="E1060">
        <v>24.67</v>
      </c>
      <c r="F1060">
        <v>21</v>
      </c>
      <c r="G1060">
        <v>30</v>
      </c>
      <c r="H1060">
        <v>2003.67</v>
      </c>
      <c r="I1060">
        <v>2000</v>
      </c>
      <c r="J1060">
        <v>2007</v>
      </c>
      <c r="K1060" t="s">
        <v>635</v>
      </c>
      <c r="L1060" t="s">
        <v>636</v>
      </c>
      <c r="M1060" s="15"/>
      <c r="N1060" s="7"/>
      <c r="P1060" t="s">
        <v>4290</v>
      </c>
      <c r="Q1060" s="5">
        <v>0.16700000000000001</v>
      </c>
      <c r="R1060" t="s">
        <v>4288</v>
      </c>
      <c r="S1060" s="5">
        <v>0.16700000000000001</v>
      </c>
      <c r="T1060" t="s">
        <v>4213</v>
      </c>
      <c r="U1060" s="5">
        <v>0.16700000000000001</v>
      </c>
      <c r="V1060" t="s">
        <v>6179</v>
      </c>
      <c r="W1060" s="5">
        <v>0.16700000000000001</v>
      </c>
      <c r="X1060" t="s">
        <v>4289</v>
      </c>
      <c r="Y1060" s="5">
        <v>0.16700000000000001</v>
      </c>
      <c r="Z1060" s="28">
        <v>896</v>
      </c>
      <c r="AA1060">
        <v>6</v>
      </c>
      <c r="AB1060">
        <v>0.65200000000000002</v>
      </c>
      <c r="AC1060">
        <v>0.91700000000000004</v>
      </c>
      <c r="AD1060">
        <v>0.81499999999999995</v>
      </c>
      <c r="AE1060">
        <f>IF(AD1060&gt;=0.9,1,0)</f>
        <v>0</v>
      </c>
      <c r="AF1060">
        <f>IF(AND(AD1060&gt;=0.4,AD1060&lt;=0.6),1,0)</f>
        <v>0</v>
      </c>
      <c r="AG1060">
        <f>IF(AND(AD1060&gt;0.6,AD1060&lt;0.9),1,0)</f>
        <v>1</v>
      </c>
      <c r="AH1060">
        <f>1-AE1060-AF1060-AG1060</f>
        <v>0</v>
      </c>
      <c r="AI1060">
        <f>AE1060*B1060</f>
        <v>0</v>
      </c>
      <c r="AJ1060">
        <f>AF1060*B1060</f>
        <v>0</v>
      </c>
      <c r="AK1060">
        <f>AG1060*B1060</f>
        <v>6</v>
      </c>
      <c r="AL1060">
        <f>AH1060*B1060</f>
        <v>0</v>
      </c>
      <c r="AM1060" s="32">
        <v>2.2695000000000003</v>
      </c>
    </row>
    <row r="1061" spans="1:39" x14ac:dyDescent="0.3">
      <c r="A1061">
        <v>911</v>
      </c>
      <c r="B1061">
        <v>6</v>
      </c>
      <c r="C1061" t="s">
        <v>4304</v>
      </c>
      <c r="D1061" t="s">
        <v>9791</v>
      </c>
      <c r="E1061">
        <v>39</v>
      </c>
      <c r="F1061">
        <v>36</v>
      </c>
      <c r="G1061">
        <v>41</v>
      </c>
      <c r="H1061">
        <v>2002.67</v>
      </c>
      <c r="I1061">
        <v>2000</v>
      </c>
      <c r="J1061">
        <v>2004</v>
      </c>
      <c r="K1061" t="s">
        <v>644</v>
      </c>
      <c r="L1061" t="s">
        <v>9792</v>
      </c>
      <c r="M1061" s="15"/>
      <c r="N1061" s="7"/>
      <c r="P1061" t="s">
        <v>57</v>
      </c>
      <c r="Q1061" s="5">
        <v>0.5</v>
      </c>
      <c r="R1061" t="s">
        <v>56</v>
      </c>
      <c r="S1061" s="5">
        <v>0.16700000000000001</v>
      </c>
      <c r="T1061" t="s">
        <v>90</v>
      </c>
      <c r="U1061" s="5">
        <v>0.16700000000000001</v>
      </c>
      <c r="V1061" t="s">
        <v>3865</v>
      </c>
      <c r="W1061" s="5">
        <v>0.16700000000000001</v>
      </c>
      <c r="Y1061" s="5">
        <v>0</v>
      </c>
      <c r="Z1061" s="28">
        <v>911</v>
      </c>
      <c r="AA1061">
        <v>6</v>
      </c>
      <c r="AB1061">
        <v>0.89700000000000002</v>
      </c>
      <c r="AC1061">
        <v>0.94299999999999995</v>
      </c>
      <c r="AD1061">
        <v>0.91700000000000004</v>
      </c>
      <c r="AE1061">
        <f>IF(AD1061&gt;=0.9,1,0)</f>
        <v>1</v>
      </c>
      <c r="AF1061">
        <f>IF(AND(AD1061&gt;=0.4,AD1061&lt;=0.6),1,0)</f>
        <v>0</v>
      </c>
      <c r="AG1061">
        <f>IF(AND(AD1061&gt;0.6,AD1061&lt;0.9),1,0)</f>
        <v>0</v>
      </c>
      <c r="AH1061">
        <f>1-AE1061-AF1061-AG1061</f>
        <v>0</v>
      </c>
      <c r="AI1061">
        <f>AE1061*B1061</f>
        <v>6</v>
      </c>
      <c r="AJ1061">
        <f>AF1061*B1061</f>
        <v>0</v>
      </c>
      <c r="AK1061">
        <f>AG1061*B1061</f>
        <v>0</v>
      </c>
      <c r="AL1061">
        <f>AH1061*B1061</f>
        <v>0</v>
      </c>
      <c r="AM1061" s="32">
        <v>2.2395</v>
      </c>
    </row>
    <row r="1062" spans="1:39" x14ac:dyDescent="0.3">
      <c r="A1062">
        <v>983</v>
      </c>
      <c r="B1062">
        <v>6</v>
      </c>
      <c r="C1062" t="s">
        <v>4341</v>
      </c>
      <c r="D1062" t="s">
        <v>9873</v>
      </c>
      <c r="E1062">
        <v>20.5</v>
      </c>
      <c r="F1062">
        <v>20</v>
      </c>
      <c r="G1062">
        <v>21</v>
      </c>
      <c r="H1062">
        <v>2000.83</v>
      </c>
      <c r="I1062">
        <v>2000</v>
      </c>
      <c r="J1062">
        <v>2001</v>
      </c>
      <c r="K1062" t="s">
        <v>678</v>
      </c>
      <c r="L1062" t="s">
        <v>9874</v>
      </c>
      <c r="M1062" s="15"/>
      <c r="N1062" s="7"/>
      <c r="P1062" t="s">
        <v>71</v>
      </c>
      <c r="Q1062" s="5">
        <v>0.66700000000000004</v>
      </c>
      <c r="R1062" t="s">
        <v>87</v>
      </c>
      <c r="S1062" s="5">
        <v>0.33300000000000002</v>
      </c>
      <c r="U1062" s="5">
        <v>0</v>
      </c>
      <c r="W1062" s="5">
        <v>0</v>
      </c>
      <c r="Y1062" s="5">
        <v>0</v>
      </c>
      <c r="Z1062" s="28">
        <v>983</v>
      </c>
      <c r="AA1062">
        <v>6</v>
      </c>
      <c r="AB1062">
        <v>0.95</v>
      </c>
      <c r="AC1062">
        <v>1</v>
      </c>
      <c r="AD1062">
        <v>0.99199999999999999</v>
      </c>
      <c r="AE1062">
        <f>IF(AD1062&gt;=0.9,1,0)</f>
        <v>1</v>
      </c>
      <c r="AF1062">
        <f>IF(AND(AD1062&gt;=0.4,AD1062&lt;=0.6),1,0)</f>
        <v>0</v>
      </c>
      <c r="AG1062">
        <f>IF(AND(AD1062&gt;0.6,AD1062&lt;0.9),1,0)</f>
        <v>0</v>
      </c>
      <c r="AH1062">
        <f>1-AE1062-AF1062-AG1062</f>
        <v>0</v>
      </c>
      <c r="AI1062">
        <f>AE1062*B1062</f>
        <v>6</v>
      </c>
      <c r="AJ1062">
        <f>AF1062*B1062</f>
        <v>0</v>
      </c>
      <c r="AK1062">
        <f>AG1062*B1062</f>
        <v>0</v>
      </c>
      <c r="AL1062">
        <f>AH1062*B1062</f>
        <v>0</v>
      </c>
      <c r="AM1062" s="32">
        <v>2.0691666666666664</v>
      </c>
    </row>
    <row r="1063" spans="1:39" x14ac:dyDescent="0.3">
      <c r="A1063">
        <v>660</v>
      </c>
      <c r="B1063">
        <v>6</v>
      </c>
      <c r="C1063" t="s">
        <v>9510</v>
      </c>
      <c r="D1063" t="s">
        <v>4115</v>
      </c>
      <c r="E1063">
        <v>32</v>
      </c>
      <c r="F1063">
        <v>28</v>
      </c>
      <c r="G1063">
        <v>37</v>
      </c>
      <c r="H1063">
        <v>1999.5</v>
      </c>
      <c r="I1063">
        <v>1999</v>
      </c>
      <c r="J1063">
        <v>2002</v>
      </c>
      <c r="K1063" t="s">
        <v>9511</v>
      </c>
      <c r="L1063" t="s">
        <v>529</v>
      </c>
      <c r="M1063" s="15"/>
      <c r="N1063" s="7"/>
      <c r="P1063" t="s">
        <v>3953</v>
      </c>
      <c r="Q1063" s="5">
        <v>0.5</v>
      </c>
      <c r="R1063" t="s">
        <v>3999</v>
      </c>
      <c r="S1063" s="5">
        <v>0.16700000000000001</v>
      </c>
      <c r="T1063" t="s">
        <v>4116</v>
      </c>
      <c r="U1063" s="5">
        <v>0.16700000000000001</v>
      </c>
      <c r="V1063" t="s">
        <v>4117</v>
      </c>
      <c r="W1063" s="5">
        <v>0.16700000000000001</v>
      </c>
      <c r="Y1063" s="5">
        <v>0</v>
      </c>
      <c r="Z1063" s="28">
        <v>660</v>
      </c>
      <c r="AA1063">
        <v>6</v>
      </c>
      <c r="AB1063">
        <v>0.77800000000000002</v>
      </c>
      <c r="AC1063">
        <v>0.88900000000000001</v>
      </c>
      <c r="AD1063">
        <v>0.84199999999999997</v>
      </c>
      <c r="AE1063">
        <f>IF(AD1063&gt;=0.9,1,0)</f>
        <v>0</v>
      </c>
      <c r="AF1063">
        <f>IF(AND(AD1063&gt;=0.4,AD1063&lt;=0.6),1,0)</f>
        <v>0</v>
      </c>
      <c r="AG1063">
        <f>IF(AND(AD1063&gt;0.6,AD1063&lt;0.9),1,0)</f>
        <v>1</v>
      </c>
      <c r="AH1063">
        <f>1-AE1063-AF1063-AG1063</f>
        <v>0</v>
      </c>
      <c r="AI1063">
        <f>AE1063*B1063</f>
        <v>0</v>
      </c>
      <c r="AJ1063">
        <f>AF1063*B1063</f>
        <v>0</v>
      </c>
      <c r="AK1063">
        <f>AG1063*B1063</f>
        <v>6</v>
      </c>
      <c r="AL1063">
        <f>AH1063*B1063</f>
        <v>0</v>
      </c>
      <c r="AM1063" s="32">
        <v>2.9105000000000003</v>
      </c>
    </row>
    <row r="1064" spans="1:39" x14ac:dyDescent="0.3">
      <c r="A1064">
        <v>697</v>
      </c>
      <c r="B1064">
        <v>6</v>
      </c>
      <c r="C1064" t="s">
        <v>4134</v>
      </c>
      <c r="D1064" t="s">
        <v>4135</v>
      </c>
      <c r="E1064">
        <v>33.67</v>
      </c>
      <c r="F1064">
        <v>31</v>
      </c>
      <c r="G1064">
        <v>37</v>
      </c>
      <c r="H1064">
        <v>2002.17</v>
      </c>
      <c r="I1064">
        <v>1999</v>
      </c>
      <c r="J1064">
        <v>2006</v>
      </c>
      <c r="K1064" t="s">
        <v>540</v>
      </c>
      <c r="L1064" t="s">
        <v>541</v>
      </c>
      <c r="M1064" s="15"/>
      <c r="N1064" s="7"/>
      <c r="P1064" t="s">
        <v>4139</v>
      </c>
      <c r="Q1064" s="5">
        <v>0.5</v>
      </c>
      <c r="R1064" t="s">
        <v>4137</v>
      </c>
      <c r="S1064" s="5">
        <v>0.16700000000000001</v>
      </c>
      <c r="T1064" t="s">
        <v>4136</v>
      </c>
      <c r="U1064" s="5">
        <v>0.16700000000000001</v>
      </c>
      <c r="V1064" t="s">
        <v>4138</v>
      </c>
      <c r="W1064" s="5">
        <v>0.16700000000000001</v>
      </c>
      <c r="Y1064" s="5">
        <v>0</v>
      </c>
      <c r="Z1064" s="28">
        <v>697</v>
      </c>
      <c r="AA1064">
        <v>6</v>
      </c>
      <c r="AB1064">
        <v>0.73299999999999998</v>
      </c>
      <c r="AC1064">
        <v>0.81799999999999995</v>
      </c>
      <c r="AD1064">
        <v>0.77400000000000002</v>
      </c>
      <c r="AE1064">
        <f>IF(AD1064&gt;=0.9,1,0)</f>
        <v>0</v>
      </c>
      <c r="AF1064">
        <f>IF(AND(AD1064&gt;=0.4,AD1064&lt;=0.6),1,0)</f>
        <v>0</v>
      </c>
      <c r="AG1064">
        <f>IF(AND(AD1064&gt;0.6,AD1064&lt;0.9),1,0)</f>
        <v>1</v>
      </c>
      <c r="AH1064">
        <f>1-AE1064-AF1064-AG1064</f>
        <v>0</v>
      </c>
      <c r="AI1064">
        <f>AE1064*B1064</f>
        <v>0</v>
      </c>
      <c r="AJ1064">
        <f>AF1064*B1064</f>
        <v>0</v>
      </c>
      <c r="AK1064">
        <f>AG1064*B1064</f>
        <v>6</v>
      </c>
      <c r="AL1064">
        <f>AH1064*B1064</f>
        <v>0</v>
      </c>
      <c r="AM1064" s="32">
        <v>2.5886666666666667</v>
      </c>
    </row>
    <row r="1065" spans="1:39" x14ac:dyDescent="0.3">
      <c r="A1065">
        <v>712</v>
      </c>
      <c r="B1065">
        <v>6</v>
      </c>
      <c r="C1065" t="s">
        <v>4146</v>
      </c>
      <c r="D1065" t="s">
        <v>4147</v>
      </c>
      <c r="E1065">
        <v>40</v>
      </c>
      <c r="F1065">
        <v>34</v>
      </c>
      <c r="G1065">
        <v>43</v>
      </c>
      <c r="H1065">
        <v>2000.67</v>
      </c>
      <c r="I1065">
        <v>1999</v>
      </c>
      <c r="J1065">
        <v>2002</v>
      </c>
      <c r="K1065" t="s">
        <v>548</v>
      </c>
      <c r="L1065" t="s">
        <v>549</v>
      </c>
      <c r="M1065" s="15"/>
      <c r="N1065" s="7"/>
      <c r="P1065" t="s">
        <v>132</v>
      </c>
      <c r="Q1065" s="5">
        <v>0.5</v>
      </c>
      <c r="R1065" t="s">
        <v>90</v>
      </c>
      <c r="S1065" s="5">
        <v>0.33300000000000002</v>
      </c>
      <c r="T1065" t="s">
        <v>56</v>
      </c>
      <c r="U1065" s="5">
        <v>0.16700000000000001</v>
      </c>
      <c r="W1065" s="5">
        <v>0</v>
      </c>
      <c r="Y1065" s="5">
        <v>0</v>
      </c>
      <c r="Z1065" s="28">
        <v>712</v>
      </c>
      <c r="AA1065">
        <v>6</v>
      </c>
      <c r="AB1065">
        <v>0.90200000000000002</v>
      </c>
      <c r="AC1065">
        <v>0.97</v>
      </c>
      <c r="AD1065">
        <v>0.93700000000000006</v>
      </c>
      <c r="AE1065">
        <f>IF(AD1065&gt;=0.9,1,0)</f>
        <v>1</v>
      </c>
      <c r="AF1065">
        <f>IF(AND(AD1065&gt;=0.4,AD1065&lt;=0.6),1,0)</f>
        <v>0</v>
      </c>
      <c r="AG1065">
        <f>IF(AND(AD1065&gt;0.6,AD1065&lt;0.9),1,0)</f>
        <v>0</v>
      </c>
      <c r="AH1065">
        <f>1-AE1065-AF1065-AG1065</f>
        <v>0</v>
      </c>
      <c r="AI1065">
        <f>AE1065*B1065</f>
        <v>6</v>
      </c>
      <c r="AJ1065">
        <f>AF1065*B1065</f>
        <v>0</v>
      </c>
      <c r="AK1065">
        <f>AG1065*B1065</f>
        <v>0</v>
      </c>
      <c r="AL1065">
        <f>AH1065*B1065</f>
        <v>0</v>
      </c>
      <c r="AM1065" s="32">
        <v>2.1623333333333332</v>
      </c>
    </row>
    <row r="1066" spans="1:39" x14ac:dyDescent="0.3">
      <c r="A1066">
        <v>750</v>
      </c>
      <c r="B1066">
        <v>6</v>
      </c>
      <c r="C1066" t="s">
        <v>4168</v>
      </c>
      <c r="D1066" t="s">
        <v>9584</v>
      </c>
      <c r="E1066">
        <v>57.83</v>
      </c>
      <c r="F1066">
        <v>51</v>
      </c>
      <c r="G1066">
        <v>62</v>
      </c>
      <c r="H1066">
        <v>2000.83</v>
      </c>
      <c r="I1066">
        <v>1999</v>
      </c>
      <c r="J1066">
        <v>2002</v>
      </c>
      <c r="K1066" t="s">
        <v>570</v>
      </c>
      <c r="L1066" t="s">
        <v>9585</v>
      </c>
      <c r="M1066" s="15"/>
      <c r="N1066" s="7"/>
      <c r="P1066" t="s">
        <v>90</v>
      </c>
      <c r="Q1066" s="5">
        <v>0.33300000000000002</v>
      </c>
      <c r="R1066" t="s">
        <v>57</v>
      </c>
      <c r="S1066" s="5">
        <v>0.33300000000000002</v>
      </c>
      <c r="T1066" t="s">
        <v>186</v>
      </c>
      <c r="U1066" s="5">
        <v>0.16700000000000001</v>
      </c>
      <c r="V1066" t="s">
        <v>132</v>
      </c>
      <c r="W1066" s="5">
        <v>0.16700000000000001</v>
      </c>
      <c r="Y1066" s="5">
        <v>0</v>
      </c>
      <c r="Z1066" s="28">
        <v>750</v>
      </c>
      <c r="AA1066">
        <v>6</v>
      </c>
      <c r="AB1066">
        <v>0.8</v>
      </c>
      <c r="AC1066">
        <v>1</v>
      </c>
      <c r="AD1066">
        <v>0.95</v>
      </c>
      <c r="AE1066">
        <f>IF(AD1066&gt;=0.9,1,0)</f>
        <v>1</v>
      </c>
      <c r="AF1066">
        <f>IF(AND(AD1066&gt;=0.4,AD1066&lt;=0.6),1,0)</f>
        <v>0</v>
      </c>
      <c r="AG1066">
        <f>IF(AND(AD1066&gt;0.6,AD1066&lt;0.9),1,0)</f>
        <v>0</v>
      </c>
      <c r="AH1066">
        <f>1-AE1066-AF1066-AG1066</f>
        <v>0</v>
      </c>
      <c r="AI1066">
        <f>AE1066*B1066</f>
        <v>6</v>
      </c>
      <c r="AJ1066">
        <f>AF1066*B1066</f>
        <v>0</v>
      </c>
      <c r="AK1066">
        <f>AG1066*B1066</f>
        <v>0</v>
      </c>
      <c r="AL1066">
        <f>AH1066*B1066</f>
        <v>0</v>
      </c>
      <c r="AM1066" s="32">
        <v>2.1938333333333335</v>
      </c>
    </row>
    <row r="1067" spans="1:39" x14ac:dyDescent="0.3">
      <c r="A1067">
        <v>447</v>
      </c>
      <c r="B1067">
        <v>6</v>
      </c>
      <c r="C1067" t="s">
        <v>9304</v>
      </c>
      <c r="D1067" t="s">
        <v>9305</v>
      </c>
      <c r="E1067">
        <v>24.17</v>
      </c>
      <c r="F1067">
        <v>24</v>
      </c>
      <c r="G1067">
        <v>25</v>
      </c>
      <c r="H1067">
        <v>1999.17</v>
      </c>
      <c r="I1067">
        <v>1998</v>
      </c>
      <c r="J1067">
        <v>2000</v>
      </c>
      <c r="K1067" t="s">
        <v>9306</v>
      </c>
      <c r="L1067" t="s">
        <v>9307</v>
      </c>
      <c r="M1067" s="15"/>
      <c r="N1067" s="7"/>
      <c r="P1067" t="s">
        <v>3949</v>
      </c>
      <c r="Q1067" s="5">
        <v>0.33300000000000002</v>
      </c>
      <c r="R1067" t="s">
        <v>3946</v>
      </c>
      <c r="S1067" s="5">
        <v>0.16700000000000001</v>
      </c>
      <c r="T1067" t="s">
        <v>3947</v>
      </c>
      <c r="U1067" s="5">
        <v>0.16700000000000001</v>
      </c>
      <c r="V1067" t="s">
        <v>3950</v>
      </c>
      <c r="W1067" s="5">
        <v>0.16700000000000001</v>
      </c>
      <c r="X1067" t="s">
        <v>3948</v>
      </c>
      <c r="Y1067" s="5">
        <v>0.16700000000000001</v>
      </c>
      <c r="Z1067" s="28">
        <v>447</v>
      </c>
      <c r="AA1067">
        <v>6</v>
      </c>
      <c r="AB1067">
        <v>0.60899999999999999</v>
      </c>
      <c r="AC1067">
        <v>0.66700000000000004</v>
      </c>
      <c r="AD1067">
        <v>0.63300000000000001</v>
      </c>
      <c r="AE1067">
        <f>IF(AD1067&gt;=0.9,1,0)</f>
        <v>0</v>
      </c>
      <c r="AF1067">
        <f>IF(AND(AD1067&gt;=0.4,AD1067&lt;=0.6),1,0)</f>
        <v>0</v>
      </c>
      <c r="AG1067">
        <f>IF(AND(AD1067&gt;0.6,AD1067&lt;0.9),1,0)</f>
        <v>1</v>
      </c>
      <c r="AH1067">
        <f>1-AE1067-AF1067-AG1067</f>
        <v>0</v>
      </c>
      <c r="AI1067">
        <f>AE1067*B1067</f>
        <v>0</v>
      </c>
      <c r="AJ1067">
        <f>AF1067*B1067</f>
        <v>0</v>
      </c>
      <c r="AK1067">
        <f>AG1067*B1067</f>
        <v>6</v>
      </c>
      <c r="AL1067">
        <f>AH1067*B1067</f>
        <v>0</v>
      </c>
      <c r="AM1067" s="32">
        <v>2.9198333333333331</v>
      </c>
    </row>
    <row r="1068" spans="1:39" x14ac:dyDescent="0.3">
      <c r="A1068">
        <v>469</v>
      </c>
      <c r="B1068">
        <v>6</v>
      </c>
      <c r="C1068" t="s">
        <v>3965</v>
      </c>
      <c r="D1068" t="s">
        <v>3966</v>
      </c>
      <c r="E1068">
        <v>25.67</v>
      </c>
      <c r="F1068">
        <v>24</v>
      </c>
      <c r="G1068">
        <v>27</v>
      </c>
      <c r="H1068">
        <v>1999</v>
      </c>
      <c r="I1068">
        <v>1998</v>
      </c>
      <c r="J1068">
        <v>2000</v>
      </c>
      <c r="K1068" t="s">
        <v>423</v>
      </c>
      <c r="L1068" t="s">
        <v>9337</v>
      </c>
      <c r="M1068" s="15"/>
      <c r="N1068" s="7"/>
      <c r="P1068" t="s">
        <v>195</v>
      </c>
      <c r="Q1068" s="5">
        <v>0.5</v>
      </c>
      <c r="R1068" t="s">
        <v>3674</v>
      </c>
      <c r="S1068" s="5">
        <v>0.33300000000000002</v>
      </c>
      <c r="T1068" t="s">
        <v>3673</v>
      </c>
      <c r="U1068" s="5">
        <v>0.16700000000000001</v>
      </c>
      <c r="W1068" s="5">
        <v>0</v>
      </c>
      <c r="Y1068" s="5">
        <v>0</v>
      </c>
      <c r="Z1068" s="28">
        <v>469</v>
      </c>
      <c r="AA1068">
        <v>6</v>
      </c>
      <c r="AB1068">
        <v>0.73099999999999998</v>
      </c>
      <c r="AC1068">
        <v>0.96</v>
      </c>
      <c r="AD1068">
        <v>0.91300000000000003</v>
      </c>
      <c r="AE1068">
        <f>IF(AD1068&gt;=0.9,1,0)</f>
        <v>1</v>
      </c>
      <c r="AF1068">
        <f>IF(AND(AD1068&gt;=0.4,AD1068&lt;=0.6),1,0)</f>
        <v>0</v>
      </c>
      <c r="AG1068">
        <f>IF(AND(AD1068&gt;0.6,AD1068&lt;0.9),1,0)</f>
        <v>0</v>
      </c>
      <c r="AH1068">
        <f>1-AE1068-AF1068-AG1068</f>
        <v>0</v>
      </c>
      <c r="AI1068">
        <f>AE1068*B1068</f>
        <v>6</v>
      </c>
      <c r="AJ1068">
        <f>AF1068*B1068</f>
        <v>0</v>
      </c>
      <c r="AK1068">
        <f>AG1068*B1068</f>
        <v>0</v>
      </c>
      <c r="AL1068">
        <f>AH1068*B1068</f>
        <v>0</v>
      </c>
      <c r="AM1068" s="32">
        <v>2.2778333333333332</v>
      </c>
    </row>
    <row r="1069" spans="1:39" x14ac:dyDescent="0.3">
      <c r="A1069">
        <v>502</v>
      </c>
      <c r="B1069">
        <v>6</v>
      </c>
      <c r="C1069" t="s">
        <v>4002</v>
      </c>
      <c r="D1069" t="s">
        <v>9369</v>
      </c>
      <c r="E1069">
        <v>99.5</v>
      </c>
      <c r="F1069">
        <v>99</v>
      </c>
      <c r="G1069">
        <v>100</v>
      </c>
      <c r="H1069">
        <v>1998.33</v>
      </c>
      <c r="I1069">
        <v>1998</v>
      </c>
      <c r="J1069">
        <v>1999</v>
      </c>
      <c r="K1069" t="s">
        <v>9370</v>
      </c>
      <c r="L1069" t="s">
        <v>9371</v>
      </c>
      <c r="M1069" s="15"/>
      <c r="N1069" s="7"/>
      <c r="P1069" t="s">
        <v>56</v>
      </c>
      <c r="Q1069" s="5">
        <v>0.5</v>
      </c>
      <c r="R1069" t="s">
        <v>175</v>
      </c>
      <c r="S1069" s="5">
        <v>0.33300000000000002</v>
      </c>
      <c r="T1069" t="s">
        <v>90</v>
      </c>
      <c r="U1069" s="5">
        <v>0.16700000000000001</v>
      </c>
      <c r="W1069" s="5">
        <v>0</v>
      </c>
      <c r="Y1069" s="5">
        <v>0</v>
      </c>
      <c r="Z1069" s="28">
        <v>502</v>
      </c>
      <c r="AA1069">
        <v>6</v>
      </c>
      <c r="AB1069">
        <v>0.98899999999999999</v>
      </c>
      <c r="AC1069">
        <v>1</v>
      </c>
      <c r="AD1069">
        <v>0.998</v>
      </c>
      <c r="AE1069">
        <f>IF(AD1069&gt;=0.9,1,0)</f>
        <v>1</v>
      </c>
      <c r="AF1069">
        <f>IF(AND(AD1069&gt;=0.4,AD1069&lt;=0.6),1,0)</f>
        <v>0</v>
      </c>
      <c r="AG1069">
        <f>IF(AND(AD1069&gt;0.6,AD1069&lt;0.9),1,0)</f>
        <v>0</v>
      </c>
      <c r="AH1069">
        <f>1-AE1069-AF1069-AG1069</f>
        <v>0</v>
      </c>
      <c r="AI1069">
        <f>AE1069*B1069</f>
        <v>6</v>
      </c>
      <c r="AJ1069">
        <f>AF1069*B1069</f>
        <v>0</v>
      </c>
      <c r="AK1069">
        <f>AG1069*B1069</f>
        <v>0</v>
      </c>
      <c r="AL1069">
        <f>AH1069*B1069</f>
        <v>0</v>
      </c>
      <c r="AM1069" s="32">
        <v>2.2708333333333335</v>
      </c>
    </row>
    <row r="1070" spans="1:39" x14ac:dyDescent="0.3">
      <c r="A1070">
        <v>593</v>
      </c>
      <c r="B1070">
        <v>6</v>
      </c>
      <c r="C1070" t="s">
        <v>4073</v>
      </c>
      <c r="D1070" t="s">
        <v>4074</v>
      </c>
      <c r="E1070">
        <v>30.33</v>
      </c>
      <c r="F1070">
        <v>26</v>
      </c>
      <c r="G1070">
        <v>32</v>
      </c>
      <c r="H1070">
        <v>2001.17</v>
      </c>
      <c r="I1070">
        <v>1998</v>
      </c>
      <c r="J1070">
        <v>2003</v>
      </c>
      <c r="K1070" t="s">
        <v>501</v>
      </c>
      <c r="L1070" t="s">
        <v>502</v>
      </c>
      <c r="M1070" s="15"/>
      <c r="N1070" s="7"/>
      <c r="P1070" t="s">
        <v>132</v>
      </c>
      <c r="Q1070" s="5">
        <v>0.33300000000000002</v>
      </c>
      <c r="R1070" t="s">
        <v>90</v>
      </c>
      <c r="S1070" s="5">
        <v>0.33300000000000002</v>
      </c>
      <c r="T1070" t="s">
        <v>103</v>
      </c>
      <c r="U1070" s="5">
        <v>0.16700000000000001</v>
      </c>
      <c r="V1070" t="s">
        <v>57</v>
      </c>
      <c r="W1070" s="5">
        <v>0.16700000000000001</v>
      </c>
      <c r="Y1070" s="5">
        <v>0</v>
      </c>
      <c r="Z1070" s="28">
        <v>593</v>
      </c>
      <c r="AA1070">
        <v>6</v>
      </c>
      <c r="AB1070">
        <v>0.96699999999999997</v>
      </c>
      <c r="AC1070">
        <v>1</v>
      </c>
      <c r="AD1070">
        <v>0.98899999999999999</v>
      </c>
      <c r="AE1070">
        <f>IF(AD1070&gt;=0.9,1,0)</f>
        <v>1</v>
      </c>
      <c r="AF1070">
        <f>IF(AND(AD1070&gt;=0.4,AD1070&lt;=0.6),1,0)</f>
        <v>0</v>
      </c>
      <c r="AG1070">
        <f>IF(AND(AD1070&gt;0.6,AD1070&lt;0.9),1,0)</f>
        <v>0</v>
      </c>
      <c r="AH1070">
        <f>1-AE1070-AF1070-AG1070</f>
        <v>0</v>
      </c>
      <c r="AI1070">
        <f>AE1070*B1070</f>
        <v>6</v>
      </c>
      <c r="AJ1070">
        <f>AF1070*B1070</f>
        <v>0</v>
      </c>
      <c r="AK1070">
        <f>AG1070*B1070</f>
        <v>0</v>
      </c>
      <c r="AL1070">
        <f>AH1070*B1070</f>
        <v>0</v>
      </c>
      <c r="AM1070" s="32">
        <v>2.212333333333333</v>
      </c>
    </row>
    <row r="1071" spans="1:39" x14ac:dyDescent="0.3">
      <c r="A1071">
        <v>598</v>
      </c>
      <c r="B1071">
        <v>6</v>
      </c>
      <c r="C1071" t="s">
        <v>4081</v>
      </c>
      <c r="D1071" t="s">
        <v>9462</v>
      </c>
      <c r="E1071">
        <v>25.67</v>
      </c>
      <c r="F1071">
        <v>24</v>
      </c>
      <c r="G1071">
        <v>26</v>
      </c>
      <c r="H1071">
        <v>1999.67</v>
      </c>
      <c r="I1071">
        <v>1998</v>
      </c>
      <c r="J1071">
        <v>2000</v>
      </c>
      <c r="K1071" t="s">
        <v>507</v>
      </c>
      <c r="L1071" t="s">
        <v>9463</v>
      </c>
      <c r="M1071" s="15"/>
      <c r="N1071" s="7"/>
      <c r="P1071" t="s">
        <v>132</v>
      </c>
      <c r="Q1071" s="5">
        <v>0.83299999999999996</v>
      </c>
      <c r="R1071" t="s">
        <v>90</v>
      </c>
      <c r="S1071" s="5">
        <v>0.16700000000000001</v>
      </c>
      <c r="U1071" s="5">
        <v>0</v>
      </c>
      <c r="W1071" s="5">
        <v>0</v>
      </c>
      <c r="Y1071" s="5">
        <v>0</v>
      </c>
      <c r="Z1071" s="28">
        <v>598</v>
      </c>
      <c r="AA1071">
        <v>6</v>
      </c>
      <c r="AB1071">
        <v>0.92</v>
      </c>
      <c r="AC1071">
        <v>0.96</v>
      </c>
      <c r="AD1071">
        <v>0.93899999999999995</v>
      </c>
      <c r="AE1071">
        <f>IF(AD1071&gt;=0.9,1,0)</f>
        <v>1</v>
      </c>
      <c r="AF1071">
        <f>IF(AND(AD1071&gt;=0.4,AD1071&lt;=0.6),1,0)</f>
        <v>0</v>
      </c>
      <c r="AG1071">
        <f>IF(AND(AD1071&gt;0.6,AD1071&lt;0.9),1,0)</f>
        <v>0</v>
      </c>
      <c r="AH1071">
        <f>1-AE1071-AF1071-AG1071</f>
        <v>0</v>
      </c>
      <c r="AI1071">
        <f>AE1071*B1071</f>
        <v>6</v>
      </c>
      <c r="AJ1071">
        <f>AF1071*B1071</f>
        <v>0</v>
      </c>
      <c r="AK1071">
        <f>AG1071*B1071</f>
        <v>0</v>
      </c>
      <c r="AL1071">
        <f>AH1071*B1071</f>
        <v>0</v>
      </c>
      <c r="AM1071" s="32">
        <v>2.2041666666666666</v>
      </c>
    </row>
    <row r="1072" spans="1:39" x14ac:dyDescent="0.3">
      <c r="A1072">
        <v>378</v>
      </c>
      <c r="B1072">
        <v>6</v>
      </c>
      <c r="C1072" t="s">
        <v>3886</v>
      </c>
      <c r="D1072" t="s">
        <v>9245</v>
      </c>
      <c r="E1072">
        <v>21.33</v>
      </c>
      <c r="F1072">
        <v>20</v>
      </c>
      <c r="G1072">
        <v>24</v>
      </c>
      <c r="H1072">
        <v>1999.83</v>
      </c>
      <c r="I1072">
        <v>1997</v>
      </c>
      <c r="J1072">
        <v>2003</v>
      </c>
      <c r="K1072" t="s">
        <v>371</v>
      </c>
      <c r="L1072" t="s">
        <v>9246</v>
      </c>
      <c r="M1072" s="15"/>
      <c r="N1072" s="7"/>
      <c r="P1072" t="s">
        <v>3701</v>
      </c>
      <c r="Q1072" s="5">
        <v>0.33300000000000002</v>
      </c>
      <c r="R1072" t="s">
        <v>3888</v>
      </c>
      <c r="S1072" s="5">
        <v>0.16700000000000001</v>
      </c>
      <c r="T1072" t="s">
        <v>103</v>
      </c>
      <c r="U1072" s="5">
        <v>0.16700000000000001</v>
      </c>
      <c r="V1072" t="s">
        <v>5591</v>
      </c>
      <c r="W1072" s="5">
        <v>0.16700000000000001</v>
      </c>
      <c r="X1072" t="s">
        <v>195</v>
      </c>
      <c r="Y1072" s="5">
        <v>0.16700000000000001</v>
      </c>
      <c r="Z1072" s="28">
        <v>378</v>
      </c>
      <c r="AA1072">
        <v>5</v>
      </c>
      <c r="AB1072">
        <v>0.95</v>
      </c>
      <c r="AC1072">
        <v>1</v>
      </c>
      <c r="AD1072">
        <v>0.99</v>
      </c>
      <c r="AE1072">
        <f>IF(AD1072&gt;=0.9,1,0)</f>
        <v>1</v>
      </c>
      <c r="AF1072">
        <f>IF(AND(AD1072&gt;=0.4,AD1072&lt;=0.6),1,0)</f>
        <v>0</v>
      </c>
      <c r="AG1072">
        <f>IF(AND(AD1072&gt;0.6,AD1072&lt;0.9),1,0)</f>
        <v>0</v>
      </c>
      <c r="AH1072">
        <f>1-AE1072-AF1072-AG1072</f>
        <v>0</v>
      </c>
      <c r="AI1072">
        <f>AE1072*B1072</f>
        <v>6</v>
      </c>
      <c r="AJ1072">
        <f>AF1072*B1072</f>
        <v>0</v>
      </c>
      <c r="AK1072">
        <f>AG1072*B1072</f>
        <v>0</v>
      </c>
      <c r="AL1072">
        <f>AH1072*B1072</f>
        <v>0</v>
      </c>
      <c r="AM1072" s="32">
        <v>2.2168333333333332</v>
      </c>
    </row>
    <row r="1073" spans="1:39" x14ac:dyDescent="0.3">
      <c r="A1073">
        <v>1</v>
      </c>
      <c r="B1073">
        <v>6</v>
      </c>
      <c r="C1073" t="s">
        <v>8870</v>
      </c>
      <c r="D1073" t="s">
        <v>8871</v>
      </c>
      <c r="E1073">
        <v>21.83</v>
      </c>
      <c r="F1073">
        <v>20</v>
      </c>
      <c r="G1073">
        <v>24</v>
      </c>
      <c r="H1073">
        <v>1998</v>
      </c>
      <c r="I1073">
        <v>1996</v>
      </c>
      <c r="J1073">
        <v>2000</v>
      </c>
      <c r="K1073" t="s">
        <v>8872</v>
      </c>
      <c r="L1073" t="s">
        <v>8873</v>
      </c>
      <c r="M1073" s="15"/>
      <c r="N1073" s="7"/>
      <c r="P1073" t="s">
        <v>13</v>
      </c>
      <c r="Q1073" s="5">
        <v>0.33300000000000002</v>
      </c>
      <c r="R1073" t="s">
        <v>78</v>
      </c>
      <c r="S1073" s="5">
        <v>0.16700000000000001</v>
      </c>
      <c r="T1073" t="s">
        <v>4939</v>
      </c>
      <c r="U1073" s="5">
        <v>0.16700000000000001</v>
      </c>
      <c r="V1073" t="s">
        <v>73</v>
      </c>
      <c r="W1073" s="5">
        <v>0.16700000000000001</v>
      </c>
      <c r="X1073" t="s">
        <v>74</v>
      </c>
      <c r="Y1073" s="5">
        <v>0.16700000000000001</v>
      </c>
      <c r="Z1073" s="28">
        <v>1</v>
      </c>
      <c r="AA1073">
        <v>6</v>
      </c>
      <c r="AB1073">
        <v>0.63600000000000001</v>
      </c>
      <c r="AC1073">
        <v>0.87</v>
      </c>
      <c r="AD1073">
        <v>0.78300000000000003</v>
      </c>
      <c r="AE1073">
        <f>IF(AD1073&gt;=0.9,1,0)</f>
        <v>0</v>
      </c>
      <c r="AF1073">
        <f>IF(AND(AD1073&gt;=0.4,AD1073&lt;=0.6),1,0)</f>
        <v>0</v>
      </c>
      <c r="AG1073">
        <f>IF(AND(AD1073&gt;0.6,AD1073&lt;0.9),1,0)</f>
        <v>1</v>
      </c>
      <c r="AH1073">
        <f>1-AE1073-AF1073-AG1073</f>
        <v>0</v>
      </c>
      <c r="AI1073">
        <f>AE1073*B1073</f>
        <v>0</v>
      </c>
      <c r="AJ1073">
        <f>AF1073*B1073</f>
        <v>0</v>
      </c>
      <c r="AK1073">
        <f>AG1073*B1073</f>
        <v>6</v>
      </c>
      <c r="AL1073">
        <f>AH1073*B1073</f>
        <v>0</v>
      </c>
      <c r="AM1073" s="32">
        <v>2.7281666666666666</v>
      </c>
    </row>
    <row r="1074" spans="1:39" x14ac:dyDescent="0.3">
      <c r="A1074">
        <v>37</v>
      </c>
      <c r="B1074">
        <v>6</v>
      </c>
      <c r="C1074" t="s">
        <v>8903</v>
      </c>
      <c r="D1074" t="s">
        <v>8904</v>
      </c>
      <c r="E1074">
        <v>22</v>
      </c>
      <c r="F1074">
        <v>21</v>
      </c>
      <c r="G1074">
        <v>23</v>
      </c>
      <c r="H1074">
        <v>1999.67</v>
      </c>
      <c r="I1074">
        <v>1996</v>
      </c>
      <c r="J1074">
        <v>2003</v>
      </c>
      <c r="K1074" t="s">
        <v>8905</v>
      </c>
      <c r="L1074" t="s">
        <v>8906</v>
      </c>
      <c r="M1074" s="15"/>
      <c r="N1074" s="7"/>
      <c r="P1074" t="s">
        <v>15</v>
      </c>
      <c r="Q1074" s="5">
        <v>1</v>
      </c>
      <c r="S1074" s="5">
        <v>0</v>
      </c>
      <c r="U1074" s="5">
        <v>0</v>
      </c>
      <c r="W1074" s="5">
        <v>0</v>
      </c>
      <c r="Y1074" s="5">
        <v>0</v>
      </c>
      <c r="Z1074" s="28">
        <v>37</v>
      </c>
      <c r="AA1074">
        <v>6</v>
      </c>
      <c r="AB1074">
        <v>0.77300000000000002</v>
      </c>
      <c r="AC1074">
        <v>0.90500000000000003</v>
      </c>
      <c r="AD1074">
        <v>0.84099999999999997</v>
      </c>
      <c r="AE1074">
        <f>IF(AD1074&gt;=0.9,1,0)</f>
        <v>0</v>
      </c>
      <c r="AF1074">
        <f>IF(AND(AD1074&gt;=0.4,AD1074&lt;=0.6),1,0)</f>
        <v>0</v>
      </c>
      <c r="AG1074">
        <f>IF(AND(AD1074&gt;0.6,AD1074&lt;0.9),1,0)</f>
        <v>1</v>
      </c>
      <c r="AH1074">
        <f>1-AE1074-AF1074-AG1074</f>
        <v>0</v>
      </c>
      <c r="AI1074">
        <f>AE1074*B1074</f>
        <v>0</v>
      </c>
      <c r="AJ1074">
        <f>AF1074*B1074</f>
        <v>0</v>
      </c>
      <c r="AK1074">
        <f>AG1074*B1074</f>
        <v>6</v>
      </c>
      <c r="AL1074">
        <f>AH1074*B1074</f>
        <v>0</v>
      </c>
      <c r="AM1074" s="32">
        <v>2.8079999999999998</v>
      </c>
    </row>
    <row r="1075" spans="1:39" x14ac:dyDescent="0.3">
      <c r="A1075">
        <v>90</v>
      </c>
      <c r="B1075">
        <v>6</v>
      </c>
      <c r="C1075" t="s">
        <v>170</v>
      </c>
      <c r="D1075" t="s">
        <v>174</v>
      </c>
      <c r="E1075">
        <v>29</v>
      </c>
      <c r="F1075">
        <v>26</v>
      </c>
      <c r="G1075">
        <v>35</v>
      </c>
      <c r="H1075">
        <v>1998.17</v>
      </c>
      <c r="I1075">
        <v>1996</v>
      </c>
      <c r="J1075">
        <v>2001</v>
      </c>
      <c r="K1075" t="s">
        <v>168</v>
      </c>
      <c r="L1075" t="s">
        <v>172</v>
      </c>
      <c r="M1075" s="15"/>
      <c r="N1075" s="7"/>
      <c r="P1075" t="s">
        <v>173</v>
      </c>
      <c r="Q1075" s="5">
        <v>0.33300000000000002</v>
      </c>
      <c r="R1075" t="s">
        <v>169</v>
      </c>
      <c r="S1075" s="5">
        <v>0.33300000000000002</v>
      </c>
      <c r="T1075" t="s">
        <v>171</v>
      </c>
      <c r="U1075" s="5">
        <v>0.16700000000000001</v>
      </c>
      <c r="V1075" t="s">
        <v>167</v>
      </c>
      <c r="W1075" s="5">
        <v>0.16700000000000001</v>
      </c>
      <c r="Y1075" s="5">
        <v>0</v>
      </c>
      <c r="Z1075" s="28">
        <v>90</v>
      </c>
      <c r="AA1075">
        <v>6</v>
      </c>
      <c r="AB1075">
        <v>0.71399999999999997</v>
      </c>
      <c r="AC1075">
        <v>0.84</v>
      </c>
      <c r="AD1075">
        <v>0.76900000000000002</v>
      </c>
      <c r="AE1075">
        <f>IF(AD1075&gt;=0.9,1,0)</f>
        <v>0</v>
      </c>
      <c r="AF1075">
        <f>IF(AND(AD1075&gt;=0.4,AD1075&lt;=0.6),1,0)</f>
        <v>0</v>
      </c>
      <c r="AG1075">
        <f>IF(AND(AD1075&gt;0.6,AD1075&lt;0.9),1,0)</f>
        <v>1</v>
      </c>
      <c r="AH1075">
        <f>1-AE1075-AF1075-AG1075</f>
        <v>0</v>
      </c>
      <c r="AI1075">
        <f>AE1075*B1075</f>
        <v>0</v>
      </c>
      <c r="AJ1075">
        <f>AF1075*B1075</f>
        <v>0</v>
      </c>
      <c r="AK1075">
        <f>AG1075*B1075</f>
        <v>6</v>
      </c>
      <c r="AL1075">
        <f>AH1075*B1075</f>
        <v>0</v>
      </c>
      <c r="AM1075" s="32">
        <v>2.7483333333333331</v>
      </c>
    </row>
    <row r="1076" spans="1:39" x14ac:dyDescent="0.3">
      <c r="A1076">
        <v>103</v>
      </c>
      <c r="B1076">
        <v>6</v>
      </c>
      <c r="C1076" t="s">
        <v>181</v>
      </c>
      <c r="D1076" t="s">
        <v>183</v>
      </c>
      <c r="E1076">
        <v>98.33</v>
      </c>
      <c r="F1076">
        <v>95</v>
      </c>
      <c r="G1076">
        <v>99</v>
      </c>
      <c r="H1076">
        <v>1997</v>
      </c>
      <c r="I1076">
        <v>1996</v>
      </c>
      <c r="J1076">
        <v>1998</v>
      </c>
      <c r="K1076" t="s">
        <v>180</v>
      </c>
      <c r="L1076" t="s">
        <v>182</v>
      </c>
      <c r="M1076" s="15"/>
      <c r="N1076" s="7"/>
      <c r="P1076" t="s">
        <v>175</v>
      </c>
      <c r="Q1076" s="5">
        <v>1</v>
      </c>
      <c r="S1076" s="5">
        <v>0</v>
      </c>
      <c r="U1076" s="5">
        <v>0</v>
      </c>
      <c r="W1076" s="5">
        <v>0</v>
      </c>
      <c r="Y1076" s="5">
        <v>0</v>
      </c>
      <c r="Z1076" s="28">
        <v>103</v>
      </c>
      <c r="AA1076">
        <v>6</v>
      </c>
      <c r="AB1076">
        <v>0.97799999999999998</v>
      </c>
      <c r="AC1076">
        <v>1</v>
      </c>
      <c r="AD1076">
        <v>0.99099999999999999</v>
      </c>
      <c r="AE1076">
        <f>IF(AD1076&gt;=0.9,1,0)</f>
        <v>1</v>
      </c>
      <c r="AF1076">
        <f>IF(AND(AD1076&gt;=0.4,AD1076&lt;=0.6),1,0)</f>
        <v>0</v>
      </c>
      <c r="AG1076">
        <f>IF(AND(AD1076&gt;0.6,AD1076&lt;0.9),1,0)</f>
        <v>0</v>
      </c>
      <c r="AH1076">
        <f>1-AE1076-AF1076-AG1076</f>
        <v>0</v>
      </c>
      <c r="AI1076">
        <f>AE1076*B1076</f>
        <v>6</v>
      </c>
      <c r="AJ1076">
        <f>AF1076*B1076</f>
        <v>0</v>
      </c>
      <c r="AK1076">
        <f>AG1076*B1076</f>
        <v>0</v>
      </c>
      <c r="AL1076">
        <f>AH1076*B1076</f>
        <v>0</v>
      </c>
      <c r="AM1076" s="32">
        <v>2.3166666666666669</v>
      </c>
    </row>
    <row r="1077" spans="1:39" x14ac:dyDescent="0.3">
      <c r="A1077">
        <v>135</v>
      </c>
      <c r="B1077">
        <v>6</v>
      </c>
      <c r="C1077" t="s">
        <v>8981</v>
      </c>
      <c r="D1077" t="s">
        <v>3697</v>
      </c>
      <c r="E1077">
        <v>68</v>
      </c>
      <c r="F1077">
        <v>66</v>
      </c>
      <c r="G1077">
        <v>71</v>
      </c>
      <c r="H1077">
        <v>1996.33</v>
      </c>
      <c r="I1077">
        <v>1996</v>
      </c>
      <c r="J1077">
        <v>1997</v>
      </c>
      <c r="K1077" t="s">
        <v>8982</v>
      </c>
      <c r="L1077" t="s">
        <v>234</v>
      </c>
      <c r="M1077" s="15"/>
      <c r="N1077" s="7"/>
      <c r="P1077" t="s">
        <v>87</v>
      </c>
      <c r="Q1077" s="5">
        <v>0.5</v>
      </c>
      <c r="R1077" t="s">
        <v>3684</v>
      </c>
      <c r="S1077" s="5">
        <v>0.16700000000000001</v>
      </c>
      <c r="T1077" t="s">
        <v>56</v>
      </c>
      <c r="U1077" s="5">
        <v>0.16700000000000001</v>
      </c>
      <c r="V1077" t="s">
        <v>71</v>
      </c>
      <c r="W1077" s="5">
        <v>0.16700000000000001</v>
      </c>
      <c r="Y1077" s="5">
        <v>0</v>
      </c>
      <c r="Z1077" s="28">
        <v>135</v>
      </c>
      <c r="AA1077">
        <v>6</v>
      </c>
      <c r="AB1077">
        <v>0.97</v>
      </c>
      <c r="AC1077">
        <v>1</v>
      </c>
      <c r="AD1077">
        <v>0.995</v>
      </c>
      <c r="AE1077">
        <f>IF(AD1077&gt;=0.9,1,0)</f>
        <v>1</v>
      </c>
      <c r="AF1077">
        <f>IF(AND(AD1077&gt;=0.4,AD1077&lt;=0.6),1,0)</f>
        <v>0</v>
      </c>
      <c r="AG1077">
        <f>IF(AND(AD1077&gt;0.6,AD1077&lt;0.9),1,0)</f>
        <v>0</v>
      </c>
      <c r="AH1077">
        <f>1-AE1077-AF1077-AG1077</f>
        <v>0</v>
      </c>
      <c r="AI1077">
        <f>AE1077*B1077</f>
        <v>6</v>
      </c>
      <c r="AJ1077">
        <f>AF1077*B1077</f>
        <v>0</v>
      </c>
      <c r="AK1077">
        <f>AG1077*B1077</f>
        <v>0</v>
      </c>
      <c r="AL1077">
        <f>AH1077*B1077</f>
        <v>0</v>
      </c>
      <c r="AM1077" s="32">
        <v>2.2464999999999997</v>
      </c>
    </row>
    <row r="1078" spans="1:39" x14ac:dyDescent="0.3">
      <c r="A1078">
        <v>140</v>
      </c>
      <c r="B1078">
        <v>6</v>
      </c>
      <c r="C1078" t="s">
        <v>8991</v>
      </c>
      <c r="D1078" t="s">
        <v>8992</v>
      </c>
      <c r="E1078">
        <v>20.329999999999998</v>
      </c>
      <c r="F1078">
        <v>20</v>
      </c>
      <c r="G1078">
        <v>21</v>
      </c>
      <c r="H1078">
        <v>1998</v>
      </c>
      <c r="I1078">
        <v>1996</v>
      </c>
      <c r="J1078">
        <v>2000</v>
      </c>
      <c r="K1078" t="s">
        <v>8993</v>
      </c>
      <c r="L1078" t="s">
        <v>8994</v>
      </c>
      <c r="M1078" s="15"/>
      <c r="N1078" s="7"/>
      <c r="P1078" t="s">
        <v>15</v>
      </c>
      <c r="Q1078" s="5">
        <v>0.66700000000000004</v>
      </c>
      <c r="R1078" t="s">
        <v>114</v>
      </c>
      <c r="S1078" s="5">
        <v>0.33300000000000002</v>
      </c>
      <c r="U1078" s="5">
        <v>0</v>
      </c>
      <c r="W1078" s="5">
        <v>0</v>
      </c>
      <c r="Y1078" s="5">
        <v>0</v>
      </c>
      <c r="Z1078" s="28">
        <v>140</v>
      </c>
      <c r="AA1078">
        <v>6</v>
      </c>
      <c r="AB1078">
        <v>0.6</v>
      </c>
      <c r="AC1078">
        <v>0.89500000000000002</v>
      </c>
      <c r="AD1078">
        <v>0.72599999999999998</v>
      </c>
      <c r="AE1078">
        <f>IF(AD1078&gt;=0.9,1,0)</f>
        <v>0</v>
      </c>
      <c r="AF1078">
        <f>IF(AND(AD1078&gt;=0.4,AD1078&lt;=0.6),1,0)</f>
        <v>0</v>
      </c>
      <c r="AG1078">
        <f>IF(AND(AD1078&gt;0.6,AD1078&lt;0.9),1,0)</f>
        <v>1</v>
      </c>
      <c r="AH1078">
        <f>1-AE1078-AF1078-AG1078</f>
        <v>0</v>
      </c>
      <c r="AI1078">
        <f>AE1078*B1078</f>
        <v>0</v>
      </c>
      <c r="AJ1078">
        <f>AF1078*B1078</f>
        <v>0</v>
      </c>
      <c r="AK1078">
        <f>AG1078*B1078</f>
        <v>6</v>
      </c>
      <c r="AL1078">
        <f>AH1078*B1078</f>
        <v>0</v>
      </c>
      <c r="AM1078" s="32">
        <v>2.7178333333333331</v>
      </c>
    </row>
    <row r="1079" spans="1:39" x14ac:dyDescent="0.3">
      <c r="A1079">
        <v>153</v>
      </c>
      <c r="B1079">
        <v>6</v>
      </c>
      <c r="C1079" t="s">
        <v>3707</v>
      </c>
      <c r="D1079" t="s">
        <v>3708</v>
      </c>
      <c r="E1079">
        <v>29</v>
      </c>
      <c r="F1079">
        <v>26</v>
      </c>
      <c r="G1079">
        <v>31</v>
      </c>
      <c r="H1079">
        <v>1997.5</v>
      </c>
      <c r="I1079">
        <v>1996</v>
      </c>
      <c r="J1079">
        <v>1999</v>
      </c>
      <c r="K1079" t="s">
        <v>243</v>
      </c>
      <c r="L1079" t="s">
        <v>244</v>
      </c>
      <c r="M1079" s="15"/>
      <c r="N1079" s="7"/>
      <c r="P1079" t="s">
        <v>103</v>
      </c>
      <c r="Q1079" s="5">
        <v>0.66700000000000004</v>
      </c>
      <c r="R1079" t="s">
        <v>71</v>
      </c>
      <c r="S1079" s="5">
        <v>0.16700000000000001</v>
      </c>
      <c r="T1079" t="s">
        <v>126</v>
      </c>
      <c r="U1079" s="5">
        <v>0.16700000000000001</v>
      </c>
      <c r="W1079" s="5">
        <v>0</v>
      </c>
      <c r="Y1079" s="5">
        <v>0</v>
      </c>
      <c r="Z1079" s="28">
        <v>153</v>
      </c>
      <c r="AA1079">
        <v>6</v>
      </c>
      <c r="AB1079">
        <v>0.88900000000000001</v>
      </c>
      <c r="AC1079">
        <v>0.96699999999999997</v>
      </c>
      <c r="AD1079">
        <v>0.93400000000000005</v>
      </c>
      <c r="AE1079">
        <f>IF(AD1079&gt;=0.9,1,0)</f>
        <v>1</v>
      </c>
      <c r="AF1079">
        <f>IF(AND(AD1079&gt;=0.4,AD1079&lt;=0.6),1,0)</f>
        <v>0</v>
      </c>
      <c r="AG1079">
        <f>IF(AND(AD1079&gt;0.6,AD1079&lt;0.9),1,0)</f>
        <v>0</v>
      </c>
      <c r="AH1079">
        <f>1-AE1079-AF1079-AG1079</f>
        <v>0</v>
      </c>
      <c r="AI1079">
        <f>AE1079*B1079</f>
        <v>6</v>
      </c>
      <c r="AJ1079">
        <f>AF1079*B1079</f>
        <v>0</v>
      </c>
      <c r="AK1079">
        <f>AG1079*B1079</f>
        <v>0</v>
      </c>
      <c r="AL1079">
        <f>AH1079*B1079</f>
        <v>0</v>
      </c>
      <c r="AM1079" s="32">
        <v>2.1034999999999999</v>
      </c>
    </row>
    <row r="1080" spans="1:39" x14ac:dyDescent="0.3">
      <c r="A1080">
        <v>207</v>
      </c>
      <c r="B1080">
        <v>6</v>
      </c>
      <c r="C1080" t="s">
        <v>9069</v>
      </c>
      <c r="D1080" t="s">
        <v>9070</v>
      </c>
      <c r="E1080">
        <v>20.83</v>
      </c>
      <c r="F1080">
        <v>20</v>
      </c>
      <c r="G1080">
        <v>22</v>
      </c>
      <c r="H1080">
        <v>1997</v>
      </c>
      <c r="I1080">
        <v>1996</v>
      </c>
      <c r="J1080">
        <v>1998</v>
      </c>
      <c r="K1080" t="s">
        <v>9071</v>
      </c>
      <c r="L1080" t="s">
        <v>9072</v>
      </c>
      <c r="M1080" s="15"/>
      <c r="N1080" s="7"/>
      <c r="P1080" t="s">
        <v>56</v>
      </c>
      <c r="Q1080" s="5">
        <v>0.5</v>
      </c>
      <c r="R1080" t="s">
        <v>57</v>
      </c>
      <c r="S1080" s="5">
        <v>0.33300000000000002</v>
      </c>
      <c r="T1080" t="s">
        <v>186</v>
      </c>
      <c r="U1080" s="5">
        <v>0.16700000000000001</v>
      </c>
      <c r="W1080" s="5">
        <v>0</v>
      </c>
      <c r="Y1080" s="5">
        <v>0</v>
      </c>
      <c r="Z1080" s="28">
        <v>207</v>
      </c>
      <c r="AA1080">
        <v>6</v>
      </c>
      <c r="AB1080">
        <v>0.84199999999999997</v>
      </c>
      <c r="AC1080">
        <v>0.90500000000000003</v>
      </c>
      <c r="AD1080">
        <v>0.89</v>
      </c>
      <c r="AE1080">
        <f>IF(AD1080&gt;=0.9,1,0)</f>
        <v>0</v>
      </c>
      <c r="AF1080">
        <f>IF(AND(AD1080&gt;=0.4,AD1080&lt;=0.6),1,0)</f>
        <v>0</v>
      </c>
      <c r="AG1080">
        <f>IF(AND(AD1080&gt;0.6,AD1080&lt;0.9),1,0)</f>
        <v>1</v>
      </c>
      <c r="AH1080">
        <f>1-AE1080-AF1080-AG1080</f>
        <v>0</v>
      </c>
      <c r="AI1080">
        <f>AE1080*B1080</f>
        <v>0</v>
      </c>
      <c r="AJ1080">
        <f>AF1080*B1080</f>
        <v>0</v>
      </c>
      <c r="AK1080">
        <f>AG1080*B1080</f>
        <v>6</v>
      </c>
      <c r="AL1080">
        <f>AH1080*B1080</f>
        <v>0</v>
      </c>
      <c r="AM1080" s="32">
        <v>2.2913333333333332</v>
      </c>
    </row>
    <row r="1081" spans="1:39" x14ac:dyDescent="0.3">
      <c r="A1081">
        <v>227</v>
      </c>
      <c r="B1081">
        <v>6</v>
      </c>
      <c r="C1081" t="s">
        <v>3779</v>
      </c>
      <c r="D1081" t="s">
        <v>3780</v>
      </c>
      <c r="E1081">
        <v>27.33</v>
      </c>
      <c r="F1081">
        <v>27</v>
      </c>
      <c r="G1081">
        <v>28</v>
      </c>
      <c r="H1081">
        <v>1999.17</v>
      </c>
      <c r="I1081">
        <v>1996</v>
      </c>
      <c r="J1081">
        <v>2001</v>
      </c>
      <c r="K1081" t="s">
        <v>305</v>
      </c>
      <c r="L1081" t="s">
        <v>306</v>
      </c>
      <c r="M1081" s="15"/>
      <c r="N1081" s="7"/>
      <c r="P1081" t="s">
        <v>132</v>
      </c>
      <c r="Q1081" s="5">
        <v>0.33300000000000002</v>
      </c>
      <c r="R1081" t="s">
        <v>3673</v>
      </c>
      <c r="S1081" s="5">
        <v>0.33300000000000002</v>
      </c>
      <c r="T1081" t="s">
        <v>3781</v>
      </c>
      <c r="U1081" s="5">
        <v>0.16700000000000001</v>
      </c>
      <c r="V1081" t="s">
        <v>57</v>
      </c>
      <c r="W1081" s="5">
        <v>0.16700000000000001</v>
      </c>
      <c r="Y1081" s="5">
        <v>0</v>
      </c>
      <c r="Z1081" s="28">
        <v>227</v>
      </c>
      <c r="AA1081">
        <v>6</v>
      </c>
      <c r="AB1081">
        <v>0.76900000000000002</v>
      </c>
      <c r="AC1081">
        <v>0.92600000000000005</v>
      </c>
      <c r="AD1081">
        <v>0.86</v>
      </c>
      <c r="AE1081">
        <f>IF(AD1081&gt;=0.9,1,0)</f>
        <v>0</v>
      </c>
      <c r="AF1081">
        <f>IF(AND(AD1081&gt;=0.4,AD1081&lt;=0.6),1,0)</f>
        <v>0</v>
      </c>
      <c r="AG1081">
        <f>IF(AND(AD1081&gt;0.6,AD1081&lt;0.9),1,0)</f>
        <v>1</v>
      </c>
      <c r="AH1081">
        <f>1-AE1081-AF1081-AG1081</f>
        <v>0</v>
      </c>
      <c r="AI1081">
        <f>AE1081*B1081</f>
        <v>0</v>
      </c>
      <c r="AJ1081">
        <f>AF1081*B1081</f>
        <v>0</v>
      </c>
      <c r="AK1081">
        <f>AG1081*B1081</f>
        <v>6</v>
      </c>
      <c r="AL1081">
        <f>AH1081*B1081</f>
        <v>0</v>
      </c>
      <c r="AM1081" s="32">
        <v>2.1848333333333332</v>
      </c>
    </row>
    <row r="1082" spans="1:39" x14ac:dyDescent="0.3">
      <c r="A1082">
        <v>9716</v>
      </c>
      <c r="B1082">
        <v>5</v>
      </c>
      <c r="C1082" t="s">
        <v>17692</v>
      </c>
      <c r="D1082" t="s">
        <v>17693</v>
      </c>
      <c r="E1082">
        <v>22.8</v>
      </c>
      <c r="F1082">
        <v>22</v>
      </c>
      <c r="G1082">
        <v>24</v>
      </c>
      <c r="H1082">
        <v>2018</v>
      </c>
      <c r="I1082">
        <v>2018</v>
      </c>
      <c r="J1082">
        <v>2018</v>
      </c>
      <c r="K1082" t="s">
        <v>17694</v>
      </c>
      <c r="L1082" t="s">
        <v>17695</v>
      </c>
      <c r="M1082" s="15"/>
      <c r="N1082" s="7"/>
      <c r="P1082" t="s">
        <v>3799</v>
      </c>
      <c r="Q1082" s="5">
        <v>0.2</v>
      </c>
      <c r="R1082" t="s">
        <v>5798</v>
      </c>
      <c r="S1082" s="5">
        <v>0.2</v>
      </c>
      <c r="T1082" t="s">
        <v>6040</v>
      </c>
      <c r="U1082" s="5">
        <v>0.2</v>
      </c>
      <c r="V1082" t="s">
        <v>4217</v>
      </c>
      <c r="W1082" s="5">
        <v>0.2</v>
      </c>
      <c r="X1082" t="s">
        <v>6565</v>
      </c>
      <c r="Y1082" s="5">
        <v>0.2</v>
      </c>
      <c r="Z1082" s="28">
        <v>9716</v>
      </c>
      <c r="AA1082">
        <v>5</v>
      </c>
      <c r="AB1082">
        <v>0.57099999999999995</v>
      </c>
      <c r="AC1082">
        <v>0.69599999999999995</v>
      </c>
      <c r="AD1082">
        <v>0.64100000000000001</v>
      </c>
      <c r="AE1082">
        <f>IF(AD1082&gt;=0.9,1,0)</f>
        <v>0</v>
      </c>
      <c r="AF1082">
        <f>IF(AND(AD1082&gt;=0.4,AD1082&lt;=0.6),1,0)</f>
        <v>0</v>
      </c>
      <c r="AG1082">
        <f>IF(AND(AD1082&gt;0.6,AD1082&lt;0.9),1,0)</f>
        <v>1</v>
      </c>
      <c r="AH1082">
        <f>1-AE1082-AF1082-AG1082</f>
        <v>0</v>
      </c>
      <c r="AI1082">
        <f>AE1082*B1082</f>
        <v>0</v>
      </c>
      <c r="AJ1082">
        <f>AF1082*B1082</f>
        <v>0</v>
      </c>
      <c r="AK1082">
        <f>AG1082*B1082</f>
        <v>5</v>
      </c>
      <c r="AL1082">
        <f>AH1082*B1082</f>
        <v>0</v>
      </c>
      <c r="AM1082" s="32">
        <v>0.4798</v>
      </c>
    </row>
    <row r="1083" spans="1:39" x14ac:dyDescent="0.3">
      <c r="A1083">
        <v>9887</v>
      </c>
      <c r="B1083">
        <v>5</v>
      </c>
      <c r="C1083" t="s">
        <v>17785</v>
      </c>
      <c r="D1083" t="s">
        <v>17785</v>
      </c>
      <c r="E1083">
        <v>21</v>
      </c>
      <c r="F1083">
        <v>21</v>
      </c>
      <c r="G1083">
        <v>21</v>
      </c>
      <c r="H1083">
        <v>2018</v>
      </c>
      <c r="I1083">
        <v>2018</v>
      </c>
      <c r="J1083">
        <v>2018</v>
      </c>
      <c r="K1083" t="s">
        <v>17786</v>
      </c>
      <c r="L1083" t="s">
        <v>17787</v>
      </c>
      <c r="M1083" s="15"/>
      <c r="N1083" s="7"/>
      <c r="P1083" t="s">
        <v>5069</v>
      </c>
      <c r="Q1083" s="5">
        <v>0.4</v>
      </c>
      <c r="R1083" t="s">
        <v>4870</v>
      </c>
      <c r="S1083" s="5">
        <v>0.4</v>
      </c>
      <c r="T1083" t="s">
        <v>7306</v>
      </c>
      <c r="U1083" s="5">
        <v>0.2</v>
      </c>
      <c r="W1083" s="5">
        <v>0</v>
      </c>
      <c r="Y1083" s="5">
        <v>0</v>
      </c>
      <c r="Z1083" s="28">
        <v>9887</v>
      </c>
      <c r="AA1083">
        <v>5</v>
      </c>
      <c r="AB1083">
        <v>0.85</v>
      </c>
      <c r="AC1083">
        <v>0.85</v>
      </c>
      <c r="AD1083">
        <v>0.85</v>
      </c>
      <c r="AE1083">
        <f>IF(AD1083&gt;=0.9,1,0)</f>
        <v>0</v>
      </c>
      <c r="AF1083">
        <f>IF(AND(AD1083&gt;=0.4,AD1083&lt;=0.6),1,0)</f>
        <v>0</v>
      </c>
      <c r="AG1083">
        <f>IF(AND(AD1083&gt;0.6,AD1083&lt;0.9),1,0)</f>
        <v>1</v>
      </c>
      <c r="AH1083">
        <f>1-AE1083-AF1083-AG1083</f>
        <v>0</v>
      </c>
      <c r="AI1083">
        <f>AE1083*B1083</f>
        <v>0</v>
      </c>
      <c r="AJ1083">
        <f>AF1083*B1083</f>
        <v>0</v>
      </c>
      <c r="AK1083">
        <f>AG1083*B1083</f>
        <v>5</v>
      </c>
      <c r="AL1083">
        <f>AH1083*B1083</f>
        <v>0</v>
      </c>
      <c r="AM1083" s="32">
        <v>0.45119999999999993</v>
      </c>
    </row>
    <row r="1084" spans="1:39" x14ac:dyDescent="0.3">
      <c r="A1084">
        <v>9924</v>
      </c>
      <c r="B1084">
        <v>5</v>
      </c>
      <c r="C1084" t="s">
        <v>8736</v>
      </c>
      <c r="D1084" t="s">
        <v>8735</v>
      </c>
      <c r="E1084">
        <v>29</v>
      </c>
      <c r="F1084">
        <v>27</v>
      </c>
      <c r="G1084">
        <v>31</v>
      </c>
      <c r="H1084">
        <v>2018</v>
      </c>
      <c r="I1084">
        <v>2018</v>
      </c>
      <c r="J1084">
        <v>2018</v>
      </c>
      <c r="K1084" t="s">
        <v>3627</v>
      </c>
      <c r="L1084" t="s">
        <v>3626</v>
      </c>
      <c r="M1084" s="15"/>
      <c r="N1084" s="7"/>
      <c r="P1084" t="s">
        <v>8737</v>
      </c>
      <c r="Q1084" s="5">
        <v>1</v>
      </c>
      <c r="S1084" s="5">
        <v>0</v>
      </c>
      <c r="U1084" s="5">
        <v>0</v>
      </c>
      <c r="W1084" s="5">
        <v>0</v>
      </c>
      <c r="Y1084" s="5">
        <v>0</v>
      </c>
      <c r="Z1084" s="28">
        <v>9924</v>
      </c>
      <c r="AA1084">
        <v>5</v>
      </c>
      <c r="AB1084">
        <v>0.82099999999999995</v>
      </c>
      <c r="AC1084">
        <v>0.88500000000000001</v>
      </c>
      <c r="AD1084">
        <v>0.85099999999999998</v>
      </c>
      <c r="AE1084">
        <f>IF(AD1084&gt;=0.9,1,0)</f>
        <v>0</v>
      </c>
      <c r="AF1084">
        <f>IF(AND(AD1084&gt;=0.4,AD1084&lt;=0.6),1,0)</f>
        <v>0</v>
      </c>
      <c r="AG1084">
        <f>IF(AND(AD1084&gt;0.6,AD1084&lt;0.9),1,0)</f>
        <v>1</v>
      </c>
      <c r="AH1084">
        <f>1-AE1084-AF1084-AG1084</f>
        <v>0</v>
      </c>
      <c r="AI1084">
        <f>AE1084*B1084</f>
        <v>0</v>
      </c>
      <c r="AJ1084">
        <f>AF1084*B1084</f>
        <v>0</v>
      </c>
      <c r="AK1084">
        <f>AG1084*B1084</f>
        <v>5</v>
      </c>
      <c r="AL1084">
        <f>AH1084*B1084</f>
        <v>0</v>
      </c>
      <c r="AM1084" s="32">
        <v>0.39500000000000002</v>
      </c>
    </row>
    <row r="1085" spans="1:39" x14ac:dyDescent="0.3">
      <c r="A1085">
        <v>9933</v>
      </c>
      <c r="B1085">
        <v>5</v>
      </c>
      <c r="C1085" t="s">
        <v>17803</v>
      </c>
      <c r="D1085" t="s">
        <v>8743</v>
      </c>
      <c r="E1085">
        <v>99.2</v>
      </c>
      <c r="F1085">
        <v>98</v>
      </c>
      <c r="G1085">
        <v>100</v>
      </c>
      <c r="H1085">
        <v>2018</v>
      </c>
      <c r="I1085">
        <v>2018</v>
      </c>
      <c r="J1085">
        <v>2018</v>
      </c>
      <c r="K1085" t="s">
        <v>17804</v>
      </c>
      <c r="L1085" t="s">
        <v>3630</v>
      </c>
      <c r="M1085" s="15"/>
      <c r="N1085" s="7"/>
      <c r="P1085" t="s">
        <v>8606</v>
      </c>
      <c r="Q1085" s="5">
        <v>1</v>
      </c>
      <c r="S1085" s="5">
        <v>0</v>
      </c>
      <c r="U1085" s="5">
        <v>0</v>
      </c>
      <c r="W1085" s="5">
        <v>0</v>
      </c>
      <c r="Y1085" s="5">
        <v>0</v>
      </c>
      <c r="Z1085" s="28">
        <v>9933</v>
      </c>
      <c r="AA1085">
        <v>5</v>
      </c>
      <c r="AB1085">
        <v>0.64300000000000002</v>
      </c>
      <c r="AC1085">
        <v>0.66700000000000004</v>
      </c>
      <c r="AD1085">
        <v>0.65900000000000003</v>
      </c>
      <c r="AE1085">
        <f>IF(AD1085&gt;=0.9,1,0)</f>
        <v>0</v>
      </c>
      <c r="AF1085">
        <f>IF(AND(AD1085&gt;=0.4,AD1085&lt;=0.6),1,0)</f>
        <v>0</v>
      </c>
      <c r="AG1085">
        <f>IF(AND(AD1085&gt;0.6,AD1085&lt;0.9),1,0)</f>
        <v>1</v>
      </c>
      <c r="AH1085">
        <f>1-AE1085-AF1085-AG1085</f>
        <v>0</v>
      </c>
      <c r="AI1085">
        <f>AE1085*B1085</f>
        <v>0</v>
      </c>
      <c r="AJ1085">
        <f>AF1085*B1085</f>
        <v>0</v>
      </c>
      <c r="AK1085">
        <f>AG1085*B1085</f>
        <v>5</v>
      </c>
      <c r="AL1085">
        <f>AH1085*B1085</f>
        <v>0</v>
      </c>
      <c r="AM1085" s="32">
        <v>0.40899999999999997</v>
      </c>
    </row>
    <row r="1086" spans="1:39" x14ac:dyDescent="0.3">
      <c r="A1086">
        <v>9991</v>
      </c>
      <c r="B1086">
        <v>5</v>
      </c>
      <c r="C1086" t="s">
        <v>17823</v>
      </c>
      <c r="D1086" t="s">
        <v>8753</v>
      </c>
      <c r="E1086">
        <v>38.200000000000003</v>
      </c>
      <c r="F1086">
        <v>36</v>
      </c>
      <c r="G1086">
        <v>40</v>
      </c>
      <c r="H1086">
        <v>2018</v>
      </c>
      <c r="I1086">
        <v>2018</v>
      </c>
      <c r="J1086">
        <v>2018</v>
      </c>
      <c r="K1086" t="s">
        <v>17824</v>
      </c>
      <c r="L1086" t="s">
        <v>3638</v>
      </c>
      <c r="M1086" s="15"/>
      <c r="N1086" s="7"/>
      <c r="P1086" t="s">
        <v>6174</v>
      </c>
      <c r="Q1086" s="5">
        <v>1</v>
      </c>
      <c r="S1086" s="5">
        <v>0</v>
      </c>
      <c r="U1086" s="5">
        <v>0</v>
      </c>
      <c r="W1086" s="5">
        <v>0</v>
      </c>
      <c r="Y1086" s="5">
        <v>0</v>
      </c>
      <c r="Z1086" s="28">
        <v>9991</v>
      </c>
      <c r="AA1086">
        <v>5</v>
      </c>
      <c r="AB1086">
        <v>0.47399999999999998</v>
      </c>
      <c r="AC1086">
        <v>0.52600000000000002</v>
      </c>
      <c r="AD1086">
        <v>0.503</v>
      </c>
      <c r="AE1086">
        <f>IF(AD1086&gt;=0.9,1,0)</f>
        <v>0</v>
      </c>
      <c r="AF1086">
        <f>IF(AND(AD1086&gt;=0.4,AD1086&lt;=0.6),1,0)</f>
        <v>1</v>
      </c>
      <c r="AG1086">
        <f>IF(AND(AD1086&gt;0.6,AD1086&lt;0.9),1,0)</f>
        <v>0</v>
      </c>
      <c r="AH1086">
        <f>1-AE1086-AF1086-AG1086</f>
        <v>0</v>
      </c>
      <c r="AI1086">
        <f>AE1086*B1086</f>
        <v>0</v>
      </c>
      <c r="AJ1086">
        <f>AF1086*B1086</f>
        <v>5</v>
      </c>
      <c r="AK1086">
        <f>AG1086*B1086</f>
        <v>0</v>
      </c>
      <c r="AL1086">
        <f>AH1086*B1086</f>
        <v>0</v>
      </c>
      <c r="AM1086" s="32">
        <v>0.309</v>
      </c>
    </row>
    <row r="1087" spans="1:39" x14ac:dyDescent="0.3">
      <c r="A1087">
        <v>8892</v>
      </c>
      <c r="B1087">
        <v>5</v>
      </c>
      <c r="C1087" t="s">
        <v>17077</v>
      </c>
      <c r="D1087" t="s">
        <v>17078</v>
      </c>
      <c r="E1087">
        <v>22</v>
      </c>
      <c r="F1087">
        <v>20</v>
      </c>
      <c r="G1087">
        <v>27</v>
      </c>
      <c r="H1087">
        <v>2017.6</v>
      </c>
      <c r="I1087">
        <v>2017</v>
      </c>
      <c r="J1087">
        <v>2018</v>
      </c>
      <c r="K1087" t="s">
        <v>17079</v>
      </c>
      <c r="L1087" t="s">
        <v>17080</v>
      </c>
      <c r="M1087" s="15"/>
      <c r="N1087" s="7"/>
      <c r="P1087" t="s">
        <v>4384</v>
      </c>
      <c r="Q1087" s="5">
        <v>0.2</v>
      </c>
      <c r="R1087" t="s">
        <v>4557</v>
      </c>
      <c r="S1087" s="5">
        <v>0.2</v>
      </c>
      <c r="T1087" t="s">
        <v>17081</v>
      </c>
      <c r="U1087" s="5">
        <v>0.2</v>
      </c>
      <c r="V1087" t="s">
        <v>17082</v>
      </c>
      <c r="W1087" s="5">
        <v>0.2</v>
      </c>
      <c r="X1087" t="s">
        <v>7294</v>
      </c>
      <c r="Y1087" s="5">
        <v>0.2</v>
      </c>
      <c r="Z1087" s="28">
        <v>8892</v>
      </c>
      <c r="AA1087">
        <v>5</v>
      </c>
      <c r="AB1087">
        <v>0.47399999999999998</v>
      </c>
      <c r="AC1087">
        <v>0.61499999999999999</v>
      </c>
      <c r="AD1087">
        <v>0.55800000000000005</v>
      </c>
      <c r="AE1087">
        <f>IF(AD1087&gt;=0.9,1,0)</f>
        <v>0</v>
      </c>
      <c r="AF1087">
        <f>IF(AND(AD1087&gt;=0.4,AD1087&lt;=0.6),1,0)</f>
        <v>1</v>
      </c>
      <c r="AG1087">
        <f>IF(AND(AD1087&gt;0.6,AD1087&lt;0.9),1,0)</f>
        <v>0</v>
      </c>
      <c r="AH1087">
        <f>1-AE1087-AF1087-AG1087</f>
        <v>0</v>
      </c>
      <c r="AI1087">
        <f>AE1087*B1087</f>
        <v>0</v>
      </c>
      <c r="AJ1087">
        <f>AF1087*B1087</f>
        <v>5</v>
      </c>
      <c r="AK1087">
        <f>AG1087*B1087</f>
        <v>0</v>
      </c>
      <c r="AL1087">
        <f>AH1087*B1087</f>
        <v>0</v>
      </c>
      <c r="AM1087" s="32">
        <v>0.66039999999999999</v>
      </c>
    </row>
    <row r="1088" spans="1:39" x14ac:dyDescent="0.3">
      <c r="A1088">
        <v>8893</v>
      </c>
      <c r="B1088">
        <v>5</v>
      </c>
      <c r="C1088" t="s">
        <v>17083</v>
      </c>
      <c r="D1088" t="s">
        <v>7669</v>
      </c>
      <c r="E1088">
        <v>20</v>
      </c>
      <c r="F1088">
        <v>20</v>
      </c>
      <c r="G1088">
        <v>20</v>
      </c>
      <c r="H1088">
        <v>2017.4</v>
      </c>
      <c r="I1088">
        <v>2017</v>
      </c>
      <c r="J1088">
        <v>2018</v>
      </c>
      <c r="K1088" t="s">
        <v>17084</v>
      </c>
      <c r="L1088" t="s">
        <v>2824</v>
      </c>
      <c r="M1088" s="15"/>
      <c r="N1088" s="7"/>
      <c r="P1088" t="s">
        <v>4557</v>
      </c>
      <c r="Q1088" s="5">
        <v>0.6</v>
      </c>
      <c r="R1088" t="s">
        <v>4885</v>
      </c>
      <c r="S1088" s="5">
        <v>0.2</v>
      </c>
      <c r="T1088" t="s">
        <v>4884</v>
      </c>
      <c r="U1088" s="5">
        <v>0.2</v>
      </c>
      <c r="W1088" s="5">
        <v>0</v>
      </c>
      <c r="Y1088" s="5">
        <v>0</v>
      </c>
      <c r="Z1088" s="28">
        <v>8893</v>
      </c>
      <c r="AA1088">
        <v>5</v>
      </c>
      <c r="AB1088">
        <v>0.47399999999999998</v>
      </c>
      <c r="AC1088">
        <v>0.52600000000000002</v>
      </c>
      <c r="AD1088">
        <v>0.505</v>
      </c>
      <c r="AE1088">
        <f>IF(AD1088&gt;=0.9,1,0)</f>
        <v>0</v>
      </c>
      <c r="AF1088">
        <f>IF(AND(AD1088&gt;=0.4,AD1088&lt;=0.6),1,0)</f>
        <v>1</v>
      </c>
      <c r="AG1088">
        <f>IF(AND(AD1088&gt;0.6,AD1088&lt;0.9),1,0)</f>
        <v>0</v>
      </c>
      <c r="AH1088">
        <f>1-AE1088-AF1088-AG1088</f>
        <v>0</v>
      </c>
      <c r="AI1088">
        <f>AE1088*B1088</f>
        <v>0</v>
      </c>
      <c r="AJ1088">
        <f>AF1088*B1088</f>
        <v>5</v>
      </c>
      <c r="AK1088">
        <f>AG1088*B1088</f>
        <v>0</v>
      </c>
      <c r="AL1088">
        <f>AH1088*B1088</f>
        <v>0</v>
      </c>
      <c r="AM1088" s="32">
        <v>0.82</v>
      </c>
    </row>
    <row r="1089" spans="1:39" x14ac:dyDescent="0.3">
      <c r="A1089">
        <v>8939</v>
      </c>
      <c r="B1089">
        <v>5</v>
      </c>
      <c r="C1089" t="s">
        <v>17108</v>
      </c>
      <c r="D1089" t="s">
        <v>17109</v>
      </c>
      <c r="E1089">
        <v>27.8</v>
      </c>
      <c r="F1089">
        <v>26</v>
      </c>
      <c r="G1089">
        <v>30</v>
      </c>
      <c r="H1089">
        <v>2017.4</v>
      </c>
      <c r="I1089">
        <v>2017</v>
      </c>
      <c r="J1089">
        <v>2018</v>
      </c>
      <c r="K1089" t="s">
        <v>17110</v>
      </c>
      <c r="L1089" t="s">
        <v>17111</v>
      </c>
      <c r="M1089" s="15"/>
      <c r="N1089" s="7"/>
      <c r="P1089" t="s">
        <v>4384</v>
      </c>
      <c r="Q1089" s="5">
        <v>0.4</v>
      </c>
      <c r="R1089" t="s">
        <v>8491</v>
      </c>
      <c r="S1089" s="5">
        <v>0.2</v>
      </c>
      <c r="T1089" t="s">
        <v>6772</v>
      </c>
      <c r="U1089" s="5">
        <v>0.2</v>
      </c>
      <c r="V1089" t="s">
        <v>6266</v>
      </c>
      <c r="W1089" s="5">
        <v>0.2</v>
      </c>
      <c r="Y1089" s="5">
        <v>0</v>
      </c>
      <c r="Z1089" s="28">
        <v>8939</v>
      </c>
      <c r="AA1089">
        <v>5</v>
      </c>
      <c r="AB1089">
        <v>0.37</v>
      </c>
      <c r="AC1089">
        <v>0.56000000000000005</v>
      </c>
      <c r="AD1089">
        <v>0.47899999999999998</v>
      </c>
      <c r="AE1089">
        <f>IF(AD1089&gt;=0.9,1,0)</f>
        <v>0</v>
      </c>
      <c r="AF1089">
        <f>IF(AND(AD1089&gt;=0.4,AD1089&lt;=0.6),1,0)</f>
        <v>1</v>
      </c>
      <c r="AG1089">
        <f>IF(AND(AD1089&gt;0.6,AD1089&lt;0.9),1,0)</f>
        <v>0</v>
      </c>
      <c r="AH1089">
        <f>1-AE1089-AF1089-AG1089</f>
        <v>0</v>
      </c>
      <c r="AI1089">
        <f>AE1089*B1089</f>
        <v>0</v>
      </c>
      <c r="AJ1089">
        <f>AF1089*B1089</f>
        <v>5</v>
      </c>
      <c r="AK1089">
        <f>AG1089*B1089</f>
        <v>0</v>
      </c>
      <c r="AL1089">
        <f>AH1089*B1089</f>
        <v>0</v>
      </c>
      <c r="AM1089" s="32">
        <v>0.69619999999999993</v>
      </c>
    </row>
    <row r="1090" spans="1:39" x14ac:dyDescent="0.3">
      <c r="A1090">
        <v>8946</v>
      </c>
      <c r="B1090">
        <v>5</v>
      </c>
      <c r="C1090" t="s">
        <v>8494</v>
      </c>
      <c r="D1090" t="s">
        <v>8495</v>
      </c>
      <c r="E1090">
        <v>25.8</v>
      </c>
      <c r="F1090">
        <v>25</v>
      </c>
      <c r="G1090">
        <v>26</v>
      </c>
      <c r="H1090">
        <v>2017.2</v>
      </c>
      <c r="I1090">
        <v>2017</v>
      </c>
      <c r="J1090">
        <v>2018</v>
      </c>
      <c r="K1090" t="s">
        <v>3448</v>
      </c>
      <c r="L1090" t="s">
        <v>3449</v>
      </c>
      <c r="M1090" s="15"/>
      <c r="N1090" s="7"/>
      <c r="P1090" t="s">
        <v>8497</v>
      </c>
      <c r="Q1090" s="5">
        <v>0.6</v>
      </c>
      <c r="R1090" t="s">
        <v>8496</v>
      </c>
      <c r="S1090" s="5">
        <v>0.4</v>
      </c>
      <c r="U1090" s="5">
        <v>0</v>
      </c>
      <c r="W1090" s="5">
        <v>0</v>
      </c>
      <c r="Y1090" s="5">
        <v>0</v>
      </c>
      <c r="Z1090" s="28">
        <v>8946</v>
      </c>
      <c r="AA1090">
        <v>5</v>
      </c>
      <c r="AB1090">
        <v>0.48</v>
      </c>
      <c r="AC1090">
        <v>0.52</v>
      </c>
      <c r="AD1090">
        <v>0.5</v>
      </c>
      <c r="AE1090">
        <f>IF(AD1090&gt;=0.9,1,0)</f>
        <v>0</v>
      </c>
      <c r="AF1090">
        <f>IF(AND(AD1090&gt;=0.4,AD1090&lt;=0.6),1,0)</f>
        <v>1</v>
      </c>
      <c r="AG1090">
        <f>IF(AND(AD1090&gt;0.6,AD1090&lt;0.9),1,0)</f>
        <v>0</v>
      </c>
      <c r="AH1090">
        <f>1-AE1090-AF1090-AG1090</f>
        <v>0</v>
      </c>
      <c r="AI1090">
        <f>AE1090*B1090</f>
        <v>0</v>
      </c>
      <c r="AJ1090">
        <f>AF1090*B1090</f>
        <v>5</v>
      </c>
      <c r="AK1090">
        <f>AG1090*B1090</f>
        <v>0</v>
      </c>
      <c r="AL1090">
        <f>AH1090*B1090</f>
        <v>0</v>
      </c>
      <c r="AM1090" s="32">
        <v>0.59000000000000008</v>
      </c>
    </row>
    <row r="1091" spans="1:39" x14ac:dyDescent="0.3">
      <c r="A1091">
        <v>8949</v>
      </c>
      <c r="B1091">
        <v>5</v>
      </c>
      <c r="C1091" t="s">
        <v>17117</v>
      </c>
      <c r="D1091" t="s">
        <v>17118</v>
      </c>
      <c r="E1091">
        <v>23.8</v>
      </c>
      <c r="F1091">
        <v>20</v>
      </c>
      <c r="G1091">
        <v>29</v>
      </c>
      <c r="H1091">
        <v>2017.8</v>
      </c>
      <c r="I1091">
        <v>2017</v>
      </c>
      <c r="J1091">
        <v>2018</v>
      </c>
      <c r="K1091" t="s">
        <v>17119</v>
      </c>
      <c r="L1091" t="s">
        <v>17120</v>
      </c>
      <c r="M1091" s="15"/>
      <c r="N1091" s="7"/>
      <c r="P1091" t="s">
        <v>9138</v>
      </c>
      <c r="Q1091" s="5">
        <v>0.4</v>
      </c>
      <c r="R1091" t="s">
        <v>6917</v>
      </c>
      <c r="S1091" s="5">
        <v>0.2</v>
      </c>
      <c r="T1091" t="s">
        <v>8540</v>
      </c>
      <c r="U1091" s="5">
        <v>0.2</v>
      </c>
      <c r="V1091" t="s">
        <v>70</v>
      </c>
      <c r="W1091" s="5">
        <v>0.2</v>
      </c>
      <c r="Y1091" s="5">
        <v>0</v>
      </c>
      <c r="Z1091" s="28">
        <v>8949</v>
      </c>
      <c r="AA1091">
        <v>5</v>
      </c>
      <c r="AB1091">
        <v>0.36799999999999999</v>
      </c>
      <c r="AC1091">
        <v>0.88</v>
      </c>
      <c r="AD1091">
        <v>0.58199999999999996</v>
      </c>
      <c r="AE1091">
        <f>IF(AD1091&gt;=0.9,1,0)</f>
        <v>0</v>
      </c>
      <c r="AF1091">
        <f>IF(AND(AD1091&gt;=0.4,AD1091&lt;=0.6),1,0)</f>
        <v>1</v>
      </c>
      <c r="AG1091">
        <f>IF(AND(AD1091&gt;0.6,AD1091&lt;0.9),1,0)</f>
        <v>0</v>
      </c>
      <c r="AH1091">
        <f>1-AE1091-AF1091-AG1091</f>
        <v>0</v>
      </c>
      <c r="AI1091">
        <f>AE1091*B1091</f>
        <v>0</v>
      </c>
      <c r="AJ1091">
        <f>AF1091*B1091</f>
        <v>5</v>
      </c>
      <c r="AK1091">
        <f>AG1091*B1091</f>
        <v>0</v>
      </c>
      <c r="AL1091">
        <f>AH1091*B1091</f>
        <v>0</v>
      </c>
      <c r="AM1091" s="32">
        <v>0.57899999999999996</v>
      </c>
    </row>
    <row r="1092" spans="1:39" x14ac:dyDescent="0.3">
      <c r="A1092">
        <v>8980</v>
      </c>
      <c r="B1092">
        <v>5</v>
      </c>
      <c r="C1092" t="s">
        <v>17140</v>
      </c>
      <c r="D1092" t="s">
        <v>17141</v>
      </c>
      <c r="E1092">
        <v>37.799999999999997</v>
      </c>
      <c r="F1092">
        <v>37</v>
      </c>
      <c r="G1092">
        <v>39</v>
      </c>
      <c r="H1092">
        <v>2017.6</v>
      </c>
      <c r="I1092">
        <v>2017</v>
      </c>
      <c r="J1092">
        <v>2018</v>
      </c>
      <c r="K1092" t="s">
        <v>17142</v>
      </c>
      <c r="L1092" t="s">
        <v>17143</v>
      </c>
      <c r="M1092" s="15"/>
      <c r="N1092" s="7"/>
      <c r="P1092" t="s">
        <v>4411</v>
      </c>
      <c r="Q1092" s="5">
        <v>0.4</v>
      </c>
      <c r="R1092" t="s">
        <v>5363</v>
      </c>
      <c r="S1092" s="5">
        <v>0.4</v>
      </c>
      <c r="T1092" t="s">
        <v>4886</v>
      </c>
      <c r="U1092" s="5">
        <v>0.2</v>
      </c>
      <c r="W1092" s="5">
        <v>0</v>
      </c>
      <c r="Y1092" s="5">
        <v>0</v>
      </c>
      <c r="Z1092" s="28">
        <v>8980</v>
      </c>
      <c r="AA1092">
        <v>5</v>
      </c>
      <c r="AB1092">
        <v>0.52800000000000002</v>
      </c>
      <c r="AC1092">
        <v>0.59499999999999997</v>
      </c>
      <c r="AD1092">
        <v>0.56499999999999995</v>
      </c>
      <c r="AE1092">
        <f>IF(AD1092&gt;=0.9,1,0)</f>
        <v>0</v>
      </c>
      <c r="AF1092">
        <f>IF(AND(AD1092&gt;=0.4,AD1092&lt;=0.6),1,0)</f>
        <v>1</v>
      </c>
      <c r="AG1092">
        <f>IF(AND(AD1092&gt;0.6,AD1092&lt;0.9),1,0)</f>
        <v>0</v>
      </c>
      <c r="AH1092">
        <f>1-AE1092-AF1092-AG1092</f>
        <v>0</v>
      </c>
      <c r="AI1092">
        <f>AE1092*B1092</f>
        <v>0</v>
      </c>
      <c r="AJ1092">
        <f>AF1092*B1092</f>
        <v>5</v>
      </c>
      <c r="AK1092">
        <f>AG1092*B1092</f>
        <v>0</v>
      </c>
      <c r="AL1092">
        <f>AH1092*B1092</f>
        <v>0</v>
      </c>
      <c r="AM1092" s="32">
        <v>0.64240000000000008</v>
      </c>
    </row>
    <row r="1093" spans="1:39" x14ac:dyDescent="0.3">
      <c r="A1093">
        <v>9077</v>
      </c>
      <c r="B1093">
        <v>5</v>
      </c>
      <c r="C1093" t="s">
        <v>17222</v>
      </c>
      <c r="D1093" t="s">
        <v>8533</v>
      </c>
      <c r="E1093">
        <v>50</v>
      </c>
      <c r="F1093">
        <v>49</v>
      </c>
      <c r="G1093">
        <v>51</v>
      </c>
      <c r="H1093">
        <v>2017</v>
      </c>
      <c r="I1093">
        <v>2017</v>
      </c>
      <c r="J1093">
        <v>2017</v>
      </c>
      <c r="K1093" t="s">
        <v>17223</v>
      </c>
      <c r="L1093" t="s">
        <v>3474</v>
      </c>
      <c r="M1093" s="15"/>
      <c r="N1093" s="7"/>
      <c r="P1093" t="s">
        <v>8534</v>
      </c>
      <c r="Q1093" s="5">
        <v>1</v>
      </c>
      <c r="S1093" s="5">
        <v>0</v>
      </c>
      <c r="U1093" s="5">
        <v>0</v>
      </c>
      <c r="W1093" s="5">
        <v>0</v>
      </c>
      <c r="Y1093" s="5">
        <v>0</v>
      </c>
      <c r="Z1093" s="28">
        <v>9077</v>
      </c>
      <c r="AA1093">
        <v>5</v>
      </c>
      <c r="AB1093">
        <v>0.91800000000000004</v>
      </c>
      <c r="AC1093">
        <v>0.95799999999999996</v>
      </c>
      <c r="AD1093">
        <v>0.94299999999999995</v>
      </c>
      <c r="AE1093">
        <f>IF(AD1093&gt;=0.9,1,0)</f>
        <v>1</v>
      </c>
      <c r="AF1093">
        <f>IF(AND(AD1093&gt;=0.4,AD1093&lt;=0.6),1,0)</f>
        <v>0</v>
      </c>
      <c r="AG1093">
        <f>IF(AND(AD1093&gt;0.6,AD1093&lt;0.9),1,0)</f>
        <v>0</v>
      </c>
      <c r="AH1093">
        <f>1-AE1093-AF1093-AG1093</f>
        <v>0</v>
      </c>
      <c r="AI1093">
        <f>AE1093*B1093</f>
        <v>5</v>
      </c>
      <c r="AJ1093">
        <f>AF1093*B1093</f>
        <v>0</v>
      </c>
      <c r="AK1093">
        <f>AG1093*B1093</f>
        <v>0</v>
      </c>
      <c r="AL1093">
        <f>AH1093*B1093</f>
        <v>0</v>
      </c>
      <c r="AM1093" s="32">
        <v>1.0089999999999999</v>
      </c>
    </row>
    <row r="1094" spans="1:39" x14ac:dyDescent="0.3">
      <c r="A1094">
        <v>9106</v>
      </c>
      <c r="B1094">
        <v>5</v>
      </c>
      <c r="C1094" t="s">
        <v>17234</v>
      </c>
      <c r="D1094" t="s">
        <v>17235</v>
      </c>
      <c r="E1094">
        <v>27.8</v>
      </c>
      <c r="F1094">
        <v>24</v>
      </c>
      <c r="G1094">
        <v>31</v>
      </c>
      <c r="H1094">
        <v>2017.6</v>
      </c>
      <c r="I1094">
        <v>2017</v>
      </c>
      <c r="J1094">
        <v>2018</v>
      </c>
      <c r="K1094" t="s">
        <v>17236</v>
      </c>
      <c r="L1094" t="s">
        <v>17237</v>
      </c>
      <c r="M1094" s="15"/>
      <c r="N1094" s="7"/>
      <c r="P1094" t="s">
        <v>8326</v>
      </c>
      <c r="Q1094" s="5">
        <v>0.2</v>
      </c>
      <c r="R1094" t="s">
        <v>5864</v>
      </c>
      <c r="S1094" s="5">
        <v>0.2</v>
      </c>
      <c r="T1094" t="s">
        <v>5641</v>
      </c>
      <c r="U1094" s="5">
        <v>0.2</v>
      </c>
      <c r="V1094" t="s">
        <v>7990</v>
      </c>
      <c r="W1094" s="5">
        <v>0.2</v>
      </c>
      <c r="X1094" t="s">
        <v>7063</v>
      </c>
      <c r="Y1094" s="5">
        <v>0.2</v>
      </c>
      <c r="Z1094" s="28">
        <v>9106</v>
      </c>
      <c r="AA1094">
        <v>5</v>
      </c>
      <c r="AB1094">
        <v>0.46700000000000003</v>
      </c>
      <c r="AC1094">
        <v>0.60899999999999999</v>
      </c>
      <c r="AD1094">
        <v>0.53400000000000003</v>
      </c>
      <c r="AE1094">
        <f>IF(AD1094&gt;=0.9,1,0)</f>
        <v>0</v>
      </c>
      <c r="AF1094">
        <f>IF(AND(AD1094&gt;=0.4,AD1094&lt;=0.6),1,0)</f>
        <v>1</v>
      </c>
      <c r="AG1094">
        <f>IF(AND(AD1094&gt;0.6,AD1094&lt;0.9),1,0)</f>
        <v>0</v>
      </c>
      <c r="AH1094">
        <f>1-AE1094-AF1094-AG1094</f>
        <v>0</v>
      </c>
      <c r="AI1094">
        <f>AE1094*B1094</f>
        <v>0</v>
      </c>
      <c r="AJ1094">
        <f>AF1094*B1094</f>
        <v>5</v>
      </c>
      <c r="AK1094">
        <f>AG1094*B1094</f>
        <v>0</v>
      </c>
      <c r="AL1094">
        <f>AH1094*B1094</f>
        <v>0</v>
      </c>
      <c r="AM1094" s="32">
        <v>0.65599999999999992</v>
      </c>
    </row>
    <row r="1095" spans="1:39" x14ac:dyDescent="0.3">
      <c r="A1095">
        <v>9130</v>
      </c>
      <c r="B1095">
        <v>5</v>
      </c>
      <c r="C1095" t="s">
        <v>17259</v>
      </c>
      <c r="D1095" t="s">
        <v>8545</v>
      </c>
      <c r="E1095">
        <v>22</v>
      </c>
      <c r="F1095">
        <v>20</v>
      </c>
      <c r="G1095">
        <v>24</v>
      </c>
      <c r="H1095">
        <v>2017</v>
      </c>
      <c r="I1095">
        <v>2017</v>
      </c>
      <c r="J1095">
        <v>2017</v>
      </c>
      <c r="K1095" t="s">
        <v>17260</v>
      </c>
      <c r="L1095" t="s">
        <v>3482</v>
      </c>
      <c r="M1095" s="15"/>
      <c r="N1095" s="7"/>
      <c r="P1095" t="s">
        <v>99</v>
      </c>
      <c r="Q1095" s="5">
        <v>1</v>
      </c>
      <c r="S1095" s="5">
        <v>0</v>
      </c>
      <c r="U1095" s="5">
        <v>0</v>
      </c>
      <c r="W1095" s="5">
        <v>0</v>
      </c>
      <c r="Y1095" s="5">
        <v>0</v>
      </c>
      <c r="Z1095" s="28">
        <v>9130</v>
      </c>
      <c r="AA1095">
        <v>5</v>
      </c>
      <c r="AB1095">
        <v>0.61899999999999999</v>
      </c>
      <c r="AC1095">
        <v>0.90900000000000003</v>
      </c>
      <c r="AD1095">
        <v>0.74399999999999999</v>
      </c>
      <c r="AE1095">
        <f>IF(AD1095&gt;=0.9,1,0)</f>
        <v>0</v>
      </c>
      <c r="AF1095">
        <f>IF(AND(AD1095&gt;=0.4,AD1095&lt;=0.6),1,0)</f>
        <v>0</v>
      </c>
      <c r="AG1095">
        <f>IF(AND(AD1095&gt;0.6,AD1095&lt;0.9),1,0)</f>
        <v>1</v>
      </c>
      <c r="AH1095">
        <f>1-AE1095-AF1095-AG1095</f>
        <v>0</v>
      </c>
      <c r="AI1095">
        <f>AE1095*B1095</f>
        <v>0</v>
      </c>
      <c r="AJ1095">
        <f>AF1095*B1095</f>
        <v>0</v>
      </c>
      <c r="AK1095">
        <f>AG1095*B1095</f>
        <v>5</v>
      </c>
      <c r="AL1095">
        <f>AH1095*B1095</f>
        <v>0</v>
      </c>
      <c r="AM1095" s="32">
        <v>1.1930000000000001</v>
      </c>
    </row>
    <row r="1096" spans="1:39" x14ac:dyDescent="0.3">
      <c r="A1096">
        <v>9148</v>
      </c>
      <c r="B1096">
        <v>5</v>
      </c>
      <c r="C1096" t="s">
        <v>17275</v>
      </c>
      <c r="D1096" t="s">
        <v>17276</v>
      </c>
      <c r="E1096">
        <v>20.8</v>
      </c>
      <c r="F1096">
        <v>20</v>
      </c>
      <c r="G1096">
        <v>21</v>
      </c>
      <c r="H1096">
        <v>2017.8</v>
      </c>
      <c r="I1096">
        <v>2017</v>
      </c>
      <c r="J1096">
        <v>2018</v>
      </c>
      <c r="K1096" t="s">
        <v>17277</v>
      </c>
      <c r="L1096" t="s">
        <v>17278</v>
      </c>
      <c r="M1096" s="15"/>
      <c r="N1096" s="7"/>
      <c r="P1096" t="s">
        <v>74</v>
      </c>
      <c r="Q1096" s="5">
        <v>0.8</v>
      </c>
      <c r="R1096" t="s">
        <v>79</v>
      </c>
      <c r="S1096" s="5">
        <v>0.2</v>
      </c>
      <c r="U1096" s="5">
        <v>0</v>
      </c>
      <c r="W1096" s="5">
        <v>0</v>
      </c>
      <c r="Y1096" s="5">
        <v>0</v>
      </c>
      <c r="Z1096" s="28">
        <v>9148</v>
      </c>
      <c r="AA1096">
        <v>5</v>
      </c>
      <c r="AB1096">
        <v>0.65</v>
      </c>
      <c r="AC1096">
        <v>0.8</v>
      </c>
      <c r="AD1096">
        <v>0.70699999999999996</v>
      </c>
      <c r="AE1096">
        <f>IF(AD1096&gt;=0.9,1,0)</f>
        <v>0</v>
      </c>
      <c r="AF1096">
        <f>IF(AND(AD1096&gt;=0.4,AD1096&lt;=0.6),1,0)</f>
        <v>0</v>
      </c>
      <c r="AG1096">
        <f>IF(AND(AD1096&gt;0.6,AD1096&lt;0.9),1,0)</f>
        <v>1</v>
      </c>
      <c r="AH1096">
        <f>1-AE1096-AF1096-AG1096</f>
        <v>0</v>
      </c>
      <c r="AI1096">
        <f>AE1096*B1096</f>
        <v>0</v>
      </c>
      <c r="AJ1096">
        <f>AF1096*B1096</f>
        <v>0</v>
      </c>
      <c r="AK1096">
        <f>AG1096*B1096</f>
        <v>5</v>
      </c>
      <c r="AL1096">
        <f>AH1096*B1096</f>
        <v>0</v>
      </c>
      <c r="AM1096" s="32">
        <v>0.72839999999999994</v>
      </c>
    </row>
    <row r="1097" spans="1:39" x14ac:dyDescent="0.3">
      <c r="A1097">
        <v>9155</v>
      </c>
      <c r="B1097">
        <v>5</v>
      </c>
      <c r="C1097" t="s">
        <v>8551</v>
      </c>
      <c r="D1097" t="s">
        <v>17279</v>
      </c>
      <c r="E1097">
        <v>26.8</v>
      </c>
      <c r="F1097">
        <v>21</v>
      </c>
      <c r="G1097">
        <v>31</v>
      </c>
      <c r="H1097">
        <v>2017.2</v>
      </c>
      <c r="I1097">
        <v>2017</v>
      </c>
      <c r="J1097">
        <v>2018</v>
      </c>
      <c r="K1097" t="s">
        <v>3488</v>
      </c>
      <c r="L1097" t="s">
        <v>17280</v>
      </c>
      <c r="M1097" s="15"/>
      <c r="N1097" s="7"/>
      <c r="P1097" t="s">
        <v>72</v>
      </c>
      <c r="Q1097" s="5">
        <v>1</v>
      </c>
      <c r="S1097" s="5">
        <v>0</v>
      </c>
      <c r="U1097" s="5">
        <v>0</v>
      </c>
      <c r="W1097" s="5">
        <v>0</v>
      </c>
      <c r="Y1097" s="5">
        <v>0</v>
      </c>
      <c r="Z1097" s="28">
        <v>9155</v>
      </c>
      <c r="AA1097">
        <v>5</v>
      </c>
      <c r="AB1097">
        <v>0.7</v>
      </c>
      <c r="AC1097">
        <v>0.8</v>
      </c>
      <c r="AD1097">
        <v>0.73399999999999999</v>
      </c>
      <c r="AE1097">
        <f>IF(AD1097&gt;=0.9,1,0)</f>
        <v>0</v>
      </c>
      <c r="AF1097">
        <f>IF(AND(AD1097&gt;=0.4,AD1097&lt;=0.6),1,0)</f>
        <v>0</v>
      </c>
      <c r="AG1097">
        <f>IF(AND(AD1097&gt;0.6,AD1097&lt;0.9),1,0)</f>
        <v>1</v>
      </c>
      <c r="AH1097">
        <f>1-AE1097-AF1097-AG1097</f>
        <v>0</v>
      </c>
      <c r="AI1097">
        <f>AE1097*B1097</f>
        <v>0</v>
      </c>
      <c r="AJ1097">
        <f>AF1097*B1097</f>
        <v>0</v>
      </c>
      <c r="AK1097">
        <f>AG1097*B1097</f>
        <v>5</v>
      </c>
      <c r="AL1097">
        <f>AH1097*B1097</f>
        <v>0</v>
      </c>
      <c r="AM1097" s="32">
        <v>1.0784</v>
      </c>
    </row>
    <row r="1098" spans="1:39" x14ac:dyDescent="0.3">
      <c r="A1098">
        <v>9267</v>
      </c>
      <c r="B1098">
        <v>5</v>
      </c>
      <c r="C1098" t="s">
        <v>17341</v>
      </c>
      <c r="D1098" t="s">
        <v>8577</v>
      </c>
      <c r="E1098">
        <v>59.2</v>
      </c>
      <c r="F1098">
        <v>55</v>
      </c>
      <c r="G1098">
        <v>62</v>
      </c>
      <c r="H1098">
        <v>2017.4</v>
      </c>
      <c r="I1098">
        <v>2017</v>
      </c>
      <c r="J1098">
        <v>2018</v>
      </c>
      <c r="K1098" t="s">
        <v>17342</v>
      </c>
      <c r="L1098" t="s">
        <v>3509</v>
      </c>
      <c r="M1098" s="15"/>
      <c r="N1098" s="7"/>
      <c r="P1098" t="s">
        <v>4425</v>
      </c>
      <c r="Q1098" s="5">
        <v>0.4</v>
      </c>
      <c r="R1098" t="s">
        <v>4424</v>
      </c>
      <c r="S1098" s="5">
        <v>0.2</v>
      </c>
      <c r="T1098" t="s">
        <v>4139</v>
      </c>
      <c r="U1098" s="5">
        <v>0.2</v>
      </c>
      <c r="V1098" t="s">
        <v>5055</v>
      </c>
      <c r="W1098" s="5">
        <v>0.2</v>
      </c>
      <c r="Y1098" s="5">
        <v>0</v>
      </c>
      <c r="Z1098" s="28">
        <v>9267</v>
      </c>
      <c r="AA1098">
        <v>5</v>
      </c>
      <c r="AB1098">
        <v>0.85</v>
      </c>
      <c r="AC1098">
        <v>0.90200000000000002</v>
      </c>
      <c r="AD1098">
        <v>0.873</v>
      </c>
      <c r="AE1098">
        <f>IF(AD1098&gt;=0.9,1,0)</f>
        <v>0</v>
      </c>
      <c r="AF1098">
        <f>IF(AND(AD1098&gt;=0.4,AD1098&lt;=0.6),1,0)</f>
        <v>0</v>
      </c>
      <c r="AG1098">
        <f>IF(AND(AD1098&gt;0.6,AD1098&lt;0.9),1,0)</f>
        <v>1</v>
      </c>
      <c r="AH1098">
        <f>1-AE1098-AF1098-AG1098</f>
        <v>0</v>
      </c>
      <c r="AI1098">
        <f>AE1098*B1098</f>
        <v>0</v>
      </c>
      <c r="AJ1098">
        <f>AF1098*B1098</f>
        <v>0</v>
      </c>
      <c r="AK1098">
        <f>AG1098*B1098</f>
        <v>5</v>
      </c>
      <c r="AL1098">
        <f>AH1098*B1098</f>
        <v>0</v>
      </c>
      <c r="AM1098" s="32">
        <v>0.60060000000000002</v>
      </c>
    </row>
    <row r="1099" spans="1:39" x14ac:dyDescent="0.3">
      <c r="A1099">
        <v>9314</v>
      </c>
      <c r="B1099">
        <v>5</v>
      </c>
      <c r="C1099" t="s">
        <v>17379</v>
      </c>
      <c r="D1099" t="s">
        <v>17380</v>
      </c>
      <c r="E1099">
        <v>21.2</v>
      </c>
      <c r="F1099">
        <v>20</v>
      </c>
      <c r="G1099">
        <v>22</v>
      </c>
      <c r="H1099">
        <v>2017.4</v>
      </c>
      <c r="I1099">
        <v>2017</v>
      </c>
      <c r="J1099">
        <v>2018</v>
      </c>
      <c r="K1099" t="s">
        <v>17381</v>
      </c>
      <c r="L1099" t="s">
        <v>17382</v>
      </c>
      <c r="M1099" s="15"/>
      <c r="N1099" s="7"/>
      <c r="P1099" t="s">
        <v>6673</v>
      </c>
      <c r="Q1099" s="5">
        <v>0.4</v>
      </c>
      <c r="R1099" t="s">
        <v>5864</v>
      </c>
      <c r="S1099" s="5">
        <v>0.2</v>
      </c>
      <c r="T1099" t="s">
        <v>5425</v>
      </c>
      <c r="U1099" s="5">
        <v>0.2</v>
      </c>
      <c r="V1099" t="s">
        <v>17383</v>
      </c>
      <c r="W1099" s="5">
        <v>0.2</v>
      </c>
      <c r="Y1099" s="5">
        <v>0</v>
      </c>
      <c r="Z1099" s="28">
        <v>9314</v>
      </c>
      <c r="AA1099">
        <v>5</v>
      </c>
      <c r="AB1099">
        <v>0.4</v>
      </c>
      <c r="AC1099">
        <v>0.52600000000000002</v>
      </c>
      <c r="AD1099">
        <v>0.46600000000000003</v>
      </c>
      <c r="AE1099">
        <f>IF(AD1099&gt;=0.9,1,0)</f>
        <v>0</v>
      </c>
      <c r="AF1099">
        <f>IF(AND(AD1099&gt;=0.4,AD1099&lt;=0.6),1,0)</f>
        <v>1</v>
      </c>
      <c r="AG1099">
        <f>IF(AND(AD1099&gt;0.6,AD1099&lt;0.9),1,0)</f>
        <v>0</v>
      </c>
      <c r="AH1099">
        <f>1-AE1099-AF1099-AG1099</f>
        <v>0</v>
      </c>
      <c r="AI1099">
        <f>AE1099*B1099</f>
        <v>0</v>
      </c>
      <c r="AJ1099">
        <f>AF1099*B1099</f>
        <v>5</v>
      </c>
      <c r="AK1099">
        <f>AG1099*B1099</f>
        <v>0</v>
      </c>
      <c r="AL1099">
        <f>AH1099*B1099</f>
        <v>0</v>
      </c>
      <c r="AM1099" s="32">
        <v>0.70879999999999999</v>
      </c>
    </row>
    <row r="1100" spans="1:39" x14ac:dyDescent="0.3">
      <c r="A1100">
        <v>9343</v>
      </c>
      <c r="B1100">
        <v>5</v>
      </c>
      <c r="C1100" t="s">
        <v>17403</v>
      </c>
      <c r="D1100" t="s">
        <v>17404</v>
      </c>
      <c r="E1100">
        <v>20</v>
      </c>
      <c r="F1100">
        <v>20</v>
      </c>
      <c r="G1100">
        <v>20</v>
      </c>
      <c r="H1100">
        <v>2017</v>
      </c>
      <c r="I1100">
        <v>2017</v>
      </c>
      <c r="J1100">
        <v>2017</v>
      </c>
      <c r="K1100" t="s">
        <v>17405</v>
      </c>
      <c r="L1100" t="s">
        <v>17405</v>
      </c>
      <c r="M1100" s="15"/>
      <c r="N1100" s="7"/>
      <c r="P1100" t="s">
        <v>17406</v>
      </c>
      <c r="Q1100" s="5">
        <v>0.2</v>
      </c>
      <c r="R1100" t="s">
        <v>11864</v>
      </c>
      <c r="S1100" s="5">
        <v>0.2</v>
      </c>
      <c r="T1100" t="s">
        <v>6957</v>
      </c>
      <c r="U1100" s="5">
        <v>0.2</v>
      </c>
      <c r="V1100" t="s">
        <v>7329</v>
      </c>
      <c r="W1100" s="5">
        <v>0.2</v>
      </c>
      <c r="X1100" t="s">
        <v>6425</v>
      </c>
      <c r="Y1100" s="5">
        <v>0.2</v>
      </c>
      <c r="Z1100" s="28">
        <v>9343</v>
      </c>
      <c r="AA1100">
        <v>5</v>
      </c>
      <c r="AB1100">
        <v>0.57899999999999996</v>
      </c>
      <c r="AC1100">
        <v>0.57899999999999996</v>
      </c>
      <c r="AD1100">
        <v>0.57899999999999996</v>
      </c>
      <c r="AE1100">
        <f>IF(AD1100&gt;=0.9,1,0)</f>
        <v>0</v>
      </c>
      <c r="AF1100">
        <f>IF(AND(AD1100&gt;=0.4,AD1100&lt;=0.6),1,0)</f>
        <v>1</v>
      </c>
      <c r="AG1100">
        <f>IF(AND(AD1100&gt;0.6,AD1100&lt;0.9),1,0)</f>
        <v>0</v>
      </c>
      <c r="AH1100">
        <f>1-AE1100-AF1100-AG1100</f>
        <v>0</v>
      </c>
      <c r="AI1100">
        <f>AE1100*B1100</f>
        <v>0</v>
      </c>
      <c r="AJ1100">
        <f>AF1100*B1100</f>
        <v>5</v>
      </c>
      <c r="AK1100">
        <f>AG1100*B1100</f>
        <v>0</v>
      </c>
      <c r="AL1100">
        <f>AH1100*B1100</f>
        <v>0</v>
      </c>
      <c r="AM1100" s="32">
        <v>0.73019999999999996</v>
      </c>
    </row>
    <row r="1101" spans="1:39" x14ac:dyDescent="0.3">
      <c r="A1101">
        <v>9387</v>
      </c>
      <c r="B1101">
        <v>5</v>
      </c>
      <c r="C1101" t="s">
        <v>8609</v>
      </c>
      <c r="D1101" t="s">
        <v>8608</v>
      </c>
      <c r="E1101">
        <v>37.200000000000003</v>
      </c>
      <c r="F1101">
        <v>36</v>
      </c>
      <c r="G1101">
        <v>42</v>
      </c>
      <c r="H1101">
        <v>2017.6</v>
      </c>
      <c r="I1101">
        <v>2017</v>
      </c>
      <c r="J1101">
        <v>2018</v>
      </c>
      <c r="K1101" t="s">
        <v>3528</v>
      </c>
      <c r="L1101" t="s">
        <v>17445</v>
      </c>
      <c r="M1101" s="15"/>
      <c r="N1101" s="7"/>
      <c r="P1101" t="s">
        <v>8610</v>
      </c>
      <c r="Q1101" s="5">
        <v>0.2</v>
      </c>
      <c r="R1101" t="s">
        <v>6760</v>
      </c>
      <c r="S1101" s="5">
        <v>0.2</v>
      </c>
      <c r="T1101" t="s">
        <v>4598</v>
      </c>
      <c r="U1101" s="5">
        <v>0.2</v>
      </c>
      <c r="V1101" t="s">
        <v>8611</v>
      </c>
      <c r="W1101" s="5">
        <v>0.2</v>
      </c>
      <c r="X1101" t="s">
        <v>6749</v>
      </c>
      <c r="Y1101" s="5">
        <v>0.2</v>
      </c>
      <c r="Z1101" s="28">
        <v>9387</v>
      </c>
      <c r="AA1101">
        <v>5</v>
      </c>
      <c r="AB1101">
        <v>0.85</v>
      </c>
      <c r="AC1101">
        <v>0.91400000000000003</v>
      </c>
      <c r="AD1101">
        <v>0.89</v>
      </c>
      <c r="AE1101">
        <f>IF(AD1101&gt;=0.9,1,0)</f>
        <v>0</v>
      </c>
      <c r="AF1101">
        <f>IF(AND(AD1101&gt;=0.4,AD1101&lt;=0.6),1,0)</f>
        <v>0</v>
      </c>
      <c r="AG1101">
        <f>IF(AND(AD1101&gt;0.6,AD1101&lt;0.9),1,0)</f>
        <v>1</v>
      </c>
      <c r="AH1101">
        <f>1-AE1101-AF1101-AG1101</f>
        <v>0</v>
      </c>
      <c r="AI1101">
        <f>AE1101*B1101</f>
        <v>0</v>
      </c>
      <c r="AJ1101">
        <f>AF1101*B1101</f>
        <v>0</v>
      </c>
      <c r="AK1101">
        <f>AG1101*B1101</f>
        <v>5</v>
      </c>
      <c r="AL1101">
        <f>AH1101*B1101</f>
        <v>0</v>
      </c>
      <c r="AM1101" s="32">
        <v>0.51500000000000001</v>
      </c>
    </row>
    <row r="1102" spans="1:39" x14ac:dyDescent="0.3">
      <c r="A1102">
        <v>9439</v>
      </c>
      <c r="B1102">
        <v>5</v>
      </c>
      <c r="C1102" t="s">
        <v>17490</v>
      </c>
      <c r="D1102" t="s">
        <v>8623</v>
      </c>
      <c r="E1102">
        <v>93.4</v>
      </c>
      <c r="F1102">
        <v>86</v>
      </c>
      <c r="G1102">
        <v>99</v>
      </c>
      <c r="H1102">
        <v>2017.4</v>
      </c>
      <c r="I1102">
        <v>2017</v>
      </c>
      <c r="J1102">
        <v>2018</v>
      </c>
      <c r="K1102" t="s">
        <v>17491</v>
      </c>
      <c r="L1102" t="s">
        <v>3540</v>
      </c>
      <c r="M1102" s="15"/>
      <c r="N1102" s="7"/>
      <c r="P1102" t="s">
        <v>3827</v>
      </c>
      <c r="Q1102" s="5">
        <v>0.2</v>
      </c>
      <c r="R1102" t="s">
        <v>5066</v>
      </c>
      <c r="S1102" s="5">
        <v>0.2</v>
      </c>
      <c r="T1102" t="s">
        <v>6654</v>
      </c>
      <c r="U1102" s="5">
        <v>0.2</v>
      </c>
      <c r="V1102" t="s">
        <v>5177</v>
      </c>
      <c r="W1102" s="5">
        <v>0.2</v>
      </c>
      <c r="X1102" t="s">
        <v>3826</v>
      </c>
      <c r="Y1102" s="5">
        <v>0.2</v>
      </c>
      <c r="Z1102" s="28">
        <v>9439</v>
      </c>
      <c r="AA1102">
        <v>5</v>
      </c>
      <c r="AB1102">
        <v>0.70399999999999996</v>
      </c>
      <c r="AC1102">
        <v>0.77500000000000002</v>
      </c>
      <c r="AD1102">
        <v>0.73899999999999999</v>
      </c>
      <c r="AE1102">
        <f>IF(AD1102&gt;=0.9,1,0)</f>
        <v>0</v>
      </c>
      <c r="AF1102">
        <f>IF(AND(AD1102&gt;=0.4,AD1102&lt;=0.6),1,0)</f>
        <v>0</v>
      </c>
      <c r="AG1102">
        <f>IF(AND(AD1102&gt;0.6,AD1102&lt;0.9),1,0)</f>
        <v>1</v>
      </c>
      <c r="AH1102">
        <f>1-AE1102-AF1102-AG1102</f>
        <v>0</v>
      </c>
      <c r="AI1102">
        <f>AE1102*B1102</f>
        <v>0</v>
      </c>
      <c r="AJ1102">
        <f>AF1102*B1102</f>
        <v>0</v>
      </c>
      <c r="AK1102">
        <f>AG1102*B1102</f>
        <v>5</v>
      </c>
      <c r="AL1102">
        <f>AH1102*B1102</f>
        <v>0</v>
      </c>
      <c r="AM1102" s="32">
        <v>0.74660000000000004</v>
      </c>
    </row>
    <row r="1103" spans="1:39" x14ac:dyDescent="0.3">
      <c r="A1103">
        <v>9472</v>
      </c>
      <c r="B1103">
        <v>5</v>
      </c>
      <c r="C1103" t="s">
        <v>17519</v>
      </c>
      <c r="D1103" t="s">
        <v>8632</v>
      </c>
      <c r="E1103">
        <v>32.799999999999997</v>
      </c>
      <c r="F1103">
        <v>32</v>
      </c>
      <c r="G1103">
        <v>33</v>
      </c>
      <c r="H1103">
        <v>2017</v>
      </c>
      <c r="I1103">
        <v>2017</v>
      </c>
      <c r="J1103">
        <v>2017</v>
      </c>
      <c r="K1103" t="s">
        <v>17520</v>
      </c>
      <c r="L1103" t="s">
        <v>3547</v>
      </c>
      <c r="M1103" s="15"/>
      <c r="N1103" s="7"/>
      <c r="P1103" t="s">
        <v>8032</v>
      </c>
      <c r="Q1103" s="5">
        <v>1</v>
      </c>
      <c r="S1103" s="5">
        <v>0</v>
      </c>
      <c r="U1103" s="5">
        <v>0</v>
      </c>
      <c r="W1103" s="5">
        <v>0</v>
      </c>
      <c r="Y1103" s="5">
        <v>0</v>
      </c>
      <c r="Z1103" s="28">
        <v>9472</v>
      </c>
      <c r="AA1103">
        <v>5</v>
      </c>
      <c r="AB1103">
        <v>0.84399999999999997</v>
      </c>
      <c r="AC1103">
        <v>0.90600000000000003</v>
      </c>
      <c r="AD1103">
        <v>0.89300000000000002</v>
      </c>
      <c r="AE1103">
        <f>IF(AD1103&gt;=0.9,1,0)</f>
        <v>0</v>
      </c>
      <c r="AF1103">
        <f>IF(AND(AD1103&gt;=0.4,AD1103&lt;=0.6),1,0)</f>
        <v>0</v>
      </c>
      <c r="AG1103">
        <f>IF(AND(AD1103&gt;0.6,AD1103&lt;0.9),1,0)</f>
        <v>1</v>
      </c>
      <c r="AH1103">
        <f>1-AE1103-AF1103-AG1103</f>
        <v>0</v>
      </c>
      <c r="AI1103">
        <f>AE1103*B1103</f>
        <v>0</v>
      </c>
      <c r="AJ1103">
        <f>AF1103*B1103</f>
        <v>0</v>
      </c>
      <c r="AK1103">
        <f>AG1103*B1103</f>
        <v>5</v>
      </c>
      <c r="AL1103">
        <f>AH1103*B1103</f>
        <v>0</v>
      </c>
      <c r="AM1103" s="32">
        <v>0.77300000000000002</v>
      </c>
    </row>
    <row r="1104" spans="1:39" x14ac:dyDescent="0.3">
      <c r="A1104">
        <v>9491</v>
      </c>
      <c r="B1104">
        <v>5</v>
      </c>
      <c r="C1104" t="s">
        <v>17527</v>
      </c>
      <c r="D1104" t="s">
        <v>17528</v>
      </c>
      <c r="E1104">
        <v>31</v>
      </c>
      <c r="F1104">
        <v>31</v>
      </c>
      <c r="G1104">
        <v>31</v>
      </c>
      <c r="H1104">
        <v>2017.4</v>
      </c>
      <c r="I1104">
        <v>2017</v>
      </c>
      <c r="J1104">
        <v>2018</v>
      </c>
      <c r="K1104" t="s">
        <v>17529</v>
      </c>
      <c r="L1104" t="s">
        <v>17530</v>
      </c>
      <c r="M1104" s="15"/>
      <c r="N1104" s="7"/>
      <c r="P1104" t="s">
        <v>4726</v>
      </c>
      <c r="Q1104" s="5">
        <v>0.8</v>
      </c>
      <c r="R1104" t="s">
        <v>6748</v>
      </c>
      <c r="S1104" s="5">
        <v>0.2</v>
      </c>
      <c r="U1104" s="5">
        <v>0</v>
      </c>
      <c r="W1104" s="5">
        <v>0</v>
      </c>
      <c r="Y1104" s="5">
        <v>0</v>
      </c>
      <c r="Z1104" s="28">
        <v>9491</v>
      </c>
      <c r="AA1104">
        <v>5</v>
      </c>
      <c r="AB1104">
        <v>0.33300000000000002</v>
      </c>
      <c r="AC1104">
        <v>0.56699999999999995</v>
      </c>
      <c r="AD1104">
        <v>0.48699999999999999</v>
      </c>
      <c r="AE1104">
        <f>IF(AD1104&gt;=0.9,1,0)</f>
        <v>0</v>
      </c>
      <c r="AF1104">
        <f>IF(AND(AD1104&gt;=0.4,AD1104&lt;=0.6),1,0)</f>
        <v>1</v>
      </c>
      <c r="AG1104">
        <f>IF(AND(AD1104&gt;0.6,AD1104&lt;0.9),1,0)</f>
        <v>0</v>
      </c>
      <c r="AH1104">
        <f>1-AE1104-AF1104-AG1104</f>
        <v>0</v>
      </c>
      <c r="AI1104">
        <f>AE1104*B1104</f>
        <v>0</v>
      </c>
      <c r="AJ1104">
        <f>AF1104*B1104</f>
        <v>5</v>
      </c>
      <c r="AK1104">
        <f>AG1104*B1104</f>
        <v>0</v>
      </c>
      <c r="AL1104">
        <f>AH1104*B1104</f>
        <v>0</v>
      </c>
      <c r="AM1104" s="32">
        <v>0.66600000000000004</v>
      </c>
    </row>
    <row r="1105" spans="1:39" x14ac:dyDescent="0.3">
      <c r="A1105">
        <v>9509</v>
      </c>
      <c r="B1105">
        <v>5</v>
      </c>
      <c r="C1105" t="s">
        <v>8638</v>
      </c>
      <c r="D1105" t="s">
        <v>17543</v>
      </c>
      <c r="E1105">
        <v>32</v>
      </c>
      <c r="F1105">
        <v>31</v>
      </c>
      <c r="G1105">
        <v>35</v>
      </c>
      <c r="H1105">
        <v>2017.8</v>
      </c>
      <c r="I1105">
        <v>2017</v>
      </c>
      <c r="J1105">
        <v>2018</v>
      </c>
      <c r="K1105" t="s">
        <v>3553</v>
      </c>
      <c r="L1105" t="s">
        <v>17544</v>
      </c>
      <c r="M1105" s="15"/>
      <c r="N1105" s="7"/>
      <c r="P1105" t="s">
        <v>7305</v>
      </c>
      <c r="Q1105" s="5">
        <v>0.2</v>
      </c>
      <c r="R1105" t="s">
        <v>16081</v>
      </c>
      <c r="S1105" s="5">
        <v>0.2</v>
      </c>
      <c r="T1105" t="s">
        <v>6042</v>
      </c>
      <c r="U1105" s="5">
        <v>0.2</v>
      </c>
      <c r="V1105" t="s">
        <v>7128</v>
      </c>
      <c r="W1105" s="5">
        <v>0.2</v>
      </c>
      <c r="X1105" t="s">
        <v>5702</v>
      </c>
      <c r="Y1105" s="5">
        <v>0.2</v>
      </c>
      <c r="Z1105" s="28">
        <v>9509</v>
      </c>
      <c r="AA1105">
        <v>5</v>
      </c>
      <c r="AB1105">
        <v>0.433</v>
      </c>
      <c r="AC1105">
        <v>0.47099999999999997</v>
      </c>
      <c r="AD1105">
        <v>0.45800000000000002</v>
      </c>
      <c r="AE1105">
        <f>IF(AD1105&gt;=0.9,1,0)</f>
        <v>0</v>
      </c>
      <c r="AF1105">
        <f>IF(AND(AD1105&gt;=0.4,AD1105&lt;=0.6),1,0)</f>
        <v>1</v>
      </c>
      <c r="AG1105">
        <f>IF(AND(AD1105&gt;0.6,AD1105&lt;0.9),1,0)</f>
        <v>0</v>
      </c>
      <c r="AH1105">
        <f>1-AE1105-AF1105-AG1105</f>
        <v>0</v>
      </c>
      <c r="AI1105">
        <f>AE1105*B1105</f>
        <v>0</v>
      </c>
      <c r="AJ1105">
        <f>AF1105*B1105</f>
        <v>5</v>
      </c>
      <c r="AK1105">
        <f>AG1105*B1105</f>
        <v>0</v>
      </c>
      <c r="AL1105">
        <f>AH1105*B1105</f>
        <v>0</v>
      </c>
      <c r="AM1105" s="32">
        <v>0.52239999999999998</v>
      </c>
    </row>
    <row r="1106" spans="1:39" x14ac:dyDescent="0.3">
      <c r="A1106">
        <v>9603</v>
      </c>
      <c r="B1106">
        <v>5</v>
      </c>
      <c r="C1106" t="s">
        <v>17641</v>
      </c>
      <c r="D1106" t="s">
        <v>8671</v>
      </c>
      <c r="E1106">
        <v>74</v>
      </c>
      <c r="F1106">
        <v>67</v>
      </c>
      <c r="G1106">
        <v>88</v>
      </c>
      <c r="H1106">
        <v>2017.4</v>
      </c>
      <c r="I1106">
        <v>2017</v>
      </c>
      <c r="J1106">
        <v>2018</v>
      </c>
      <c r="K1106" t="s">
        <v>17642</v>
      </c>
      <c r="L1106" t="s">
        <v>3577</v>
      </c>
      <c r="M1106" s="15"/>
      <c r="N1106" s="7"/>
      <c r="P1106" t="s">
        <v>103</v>
      </c>
      <c r="Q1106" s="5">
        <v>0.4</v>
      </c>
      <c r="R1106" t="s">
        <v>68</v>
      </c>
      <c r="S1106" s="5">
        <v>0.2</v>
      </c>
      <c r="T1106" t="s">
        <v>3684</v>
      </c>
      <c r="U1106" s="5">
        <v>0.2</v>
      </c>
      <c r="V1106" t="s">
        <v>6456</v>
      </c>
      <c r="W1106" s="5">
        <v>0.2</v>
      </c>
      <c r="Y1106" s="5">
        <v>0</v>
      </c>
      <c r="Z1106" s="28">
        <v>9603</v>
      </c>
      <c r="AA1106">
        <v>5</v>
      </c>
      <c r="AB1106">
        <v>0.82099999999999995</v>
      </c>
      <c r="AC1106">
        <v>0.96499999999999997</v>
      </c>
      <c r="AD1106">
        <v>0.871</v>
      </c>
      <c r="AE1106">
        <f>IF(AD1106&gt;=0.9,1,0)</f>
        <v>0</v>
      </c>
      <c r="AF1106">
        <f>IF(AND(AD1106&gt;=0.4,AD1106&lt;=0.6),1,0)</f>
        <v>0</v>
      </c>
      <c r="AG1106">
        <f>IF(AND(AD1106&gt;0.6,AD1106&lt;0.9),1,0)</f>
        <v>1</v>
      </c>
      <c r="AH1106">
        <f>1-AE1106-AF1106-AG1106</f>
        <v>0</v>
      </c>
      <c r="AI1106">
        <f>AE1106*B1106</f>
        <v>0</v>
      </c>
      <c r="AJ1106">
        <f>AF1106*B1106</f>
        <v>0</v>
      </c>
      <c r="AK1106">
        <f>AG1106*B1106</f>
        <v>5</v>
      </c>
      <c r="AL1106">
        <f>AH1106*B1106</f>
        <v>0</v>
      </c>
      <c r="AM1106" s="32">
        <v>0.74980000000000002</v>
      </c>
    </row>
    <row r="1107" spans="1:39" x14ac:dyDescent="0.3">
      <c r="A1107">
        <v>9607</v>
      </c>
      <c r="B1107">
        <v>5</v>
      </c>
      <c r="C1107" t="s">
        <v>17647</v>
      </c>
      <c r="D1107" t="s">
        <v>17648</v>
      </c>
      <c r="E1107">
        <v>43.6</v>
      </c>
      <c r="F1107">
        <v>39</v>
      </c>
      <c r="G1107">
        <v>48</v>
      </c>
      <c r="H1107">
        <v>2017.6</v>
      </c>
      <c r="I1107">
        <v>2017</v>
      </c>
      <c r="J1107">
        <v>2018</v>
      </c>
      <c r="K1107" t="s">
        <v>17649</v>
      </c>
      <c r="L1107" t="s">
        <v>17650</v>
      </c>
      <c r="M1107" s="15"/>
      <c r="N1107" s="7"/>
      <c r="P1107" t="s">
        <v>90</v>
      </c>
      <c r="Q1107" s="5">
        <v>0.4</v>
      </c>
      <c r="R1107" t="s">
        <v>103</v>
      </c>
      <c r="S1107" s="5">
        <v>0.4</v>
      </c>
      <c r="T1107" t="s">
        <v>185</v>
      </c>
      <c r="U1107" s="5">
        <v>0.2</v>
      </c>
      <c r="W1107" s="5">
        <v>0</v>
      </c>
      <c r="Y1107" s="5">
        <v>0</v>
      </c>
      <c r="Z1107" s="28">
        <v>9607</v>
      </c>
      <c r="AA1107">
        <v>5</v>
      </c>
      <c r="AB1107">
        <v>0.86799999999999999</v>
      </c>
      <c r="AC1107">
        <v>0.93</v>
      </c>
      <c r="AD1107">
        <v>0.90500000000000003</v>
      </c>
      <c r="AE1107">
        <f>IF(AD1107&gt;=0.9,1,0)</f>
        <v>1</v>
      </c>
      <c r="AF1107">
        <f>IF(AND(AD1107&gt;=0.4,AD1107&lt;=0.6),1,0)</f>
        <v>0</v>
      </c>
      <c r="AG1107">
        <f>IF(AND(AD1107&gt;0.6,AD1107&lt;0.9),1,0)</f>
        <v>0</v>
      </c>
      <c r="AH1107">
        <f>1-AE1107-AF1107-AG1107</f>
        <v>0</v>
      </c>
      <c r="AI1107">
        <f>AE1107*B1107</f>
        <v>5</v>
      </c>
      <c r="AJ1107">
        <f>AF1107*B1107</f>
        <v>0</v>
      </c>
      <c r="AK1107">
        <f>AG1107*B1107</f>
        <v>0</v>
      </c>
      <c r="AL1107">
        <f>AH1107*B1107</f>
        <v>0</v>
      </c>
      <c r="AM1107" s="32">
        <v>0.67279999999999995</v>
      </c>
    </row>
    <row r="1108" spans="1:39" x14ac:dyDescent="0.3">
      <c r="A1108">
        <v>9630</v>
      </c>
      <c r="B1108">
        <v>5</v>
      </c>
      <c r="C1108" t="s">
        <v>8675</v>
      </c>
      <c r="D1108" t="s">
        <v>17670</v>
      </c>
      <c r="E1108">
        <v>21.8</v>
      </c>
      <c r="F1108">
        <v>20</v>
      </c>
      <c r="G1108">
        <v>26</v>
      </c>
      <c r="H1108">
        <v>2017.6</v>
      </c>
      <c r="I1108">
        <v>2017</v>
      </c>
      <c r="J1108">
        <v>2018</v>
      </c>
      <c r="K1108" t="s">
        <v>3581</v>
      </c>
      <c r="L1108" t="s">
        <v>17671</v>
      </c>
      <c r="M1108" s="15"/>
      <c r="N1108" s="7"/>
      <c r="P1108" t="s">
        <v>4078</v>
      </c>
      <c r="Q1108" s="5">
        <v>0.4</v>
      </c>
      <c r="R1108" t="s">
        <v>90</v>
      </c>
      <c r="S1108" s="5">
        <v>0.2</v>
      </c>
      <c r="T1108" t="s">
        <v>6445</v>
      </c>
      <c r="U1108" s="5">
        <v>0.2</v>
      </c>
      <c r="V1108" t="s">
        <v>3727</v>
      </c>
      <c r="W1108" s="5">
        <v>0.2</v>
      </c>
      <c r="Y1108" s="5">
        <v>0</v>
      </c>
      <c r="Z1108" s="28">
        <v>9630</v>
      </c>
      <c r="AA1108">
        <v>5</v>
      </c>
      <c r="AB1108">
        <v>0.8</v>
      </c>
      <c r="AC1108">
        <v>0.96</v>
      </c>
      <c r="AD1108">
        <v>0.87</v>
      </c>
      <c r="AE1108">
        <f>IF(AD1108&gt;=0.9,1,0)</f>
        <v>0</v>
      </c>
      <c r="AF1108">
        <f>IF(AND(AD1108&gt;=0.4,AD1108&lt;=0.6),1,0)</f>
        <v>0</v>
      </c>
      <c r="AG1108">
        <f>IF(AND(AD1108&gt;0.6,AD1108&lt;0.9),1,0)</f>
        <v>1</v>
      </c>
      <c r="AH1108">
        <f>1-AE1108-AF1108-AG1108</f>
        <v>0</v>
      </c>
      <c r="AI1108">
        <f>AE1108*B1108</f>
        <v>0</v>
      </c>
      <c r="AJ1108">
        <f>AF1108*B1108</f>
        <v>0</v>
      </c>
      <c r="AK1108">
        <f>AG1108*B1108</f>
        <v>5</v>
      </c>
      <c r="AL1108">
        <f>AH1108*B1108</f>
        <v>0</v>
      </c>
      <c r="AM1108" s="32">
        <v>0.64</v>
      </c>
    </row>
    <row r="1109" spans="1:39" x14ac:dyDescent="0.3">
      <c r="A1109">
        <v>7898</v>
      </c>
      <c r="B1109">
        <v>5</v>
      </c>
      <c r="C1109" t="s">
        <v>16245</v>
      </c>
      <c r="D1109" t="s">
        <v>16246</v>
      </c>
      <c r="E1109">
        <v>22.4</v>
      </c>
      <c r="F1109">
        <v>21</v>
      </c>
      <c r="G1109">
        <v>23</v>
      </c>
      <c r="H1109">
        <v>2017</v>
      </c>
      <c r="I1109">
        <v>2016</v>
      </c>
      <c r="J1109">
        <v>2018</v>
      </c>
      <c r="K1109" t="s">
        <v>16247</v>
      </c>
      <c r="L1109" t="s">
        <v>16248</v>
      </c>
      <c r="M1109" s="15"/>
      <c r="N1109" s="7"/>
      <c r="P1109" t="s">
        <v>7923</v>
      </c>
      <c r="Q1109" s="5">
        <v>0.8</v>
      </c>
      <c r="R1109" t="s">
        <v>4557</v>
      </c>
      <c r="S1109" s="5">
        <v>0.2</v>
      </c>
      <c r="U1109" s="5">
        <v>0</v>
      </c>
      <c r="W1109" s="5">
        <v>0</v>
      </c>
      <c r="Y1109" s="5">
        <v>0</v>
      </c>
      <c r="Z1109" s="28">
        <v>7898</v>
      </c>
      <c r="AA1109">
        <v>5</v>
      </c>
      <c r="AB1109">
        <v>0.45</v>
      </c>
      <c r="AC1109">
        <v>0.59099999999999997</v>
      </c>
      <c r="AD1109">
        <v>0.504</v>
      </c>
      <c r="AE1109">
        <f>IF(AD1109&gt;=0.9,1,0)</f>
        <v>0</v>
      </c>
      <c r="AF1109">
        <f>IF(AND(AD1109&gt;=0.4,AD1109&lt;=0.6),1,0)</f>
        <v>1</v>
      </c>
      <c r="AG1109">
        <f>IF(AND(AD1109&gt;0.6,AD1109&lt;0.9),1,0)</f>
        <v>0</v>
      </c>
      <c r="AH1109">
        <f>1-AE1109-AF1109-AG1109</f>
        <v>0</v>
      </c>
      <c r="AI1109">
        <f>AE1109*B1109</f>
        <v>0</v>
      </c>
      <c r="AJ1109">
        <f>AF1109*B1109</f>
        <v>5</v>
      </c>
      <c r="AK1109">
        <f>AG1109*B1109</f>
        <v>0</v>
      </c>
      <c r="AL1109">
        <f>AH1109*B1109</f>
        <v>0</v>
      </c>
      <c r="AM1109" s="32">
        <v>0.80380000000000007</v>
      </c>
    </row>
    <row r="1110" spans="1:39" x14ac:dyDescent="0.3">
      <c r="A1110">
        <v>7924</v>
      </c>
      <c r="B1110">
        <v>5</v>
      </c>
      <c r="C1110" t="s">
        <v>16262</v>
      </c>
      <c r="D1110" t="s">
        <v>16263</v>
      </c>
      <c r="E1110">
        <v>28.8</v>
      </c>
      <c r="F1110">
        <v>22</v>
      </c>
      <c r="G1110">
        <v>38</v>
      </c>
      <c r="H1110">
        <v>2017</v>
      </c>
      <c r="I1110">
        <v>2016</v>
      </c>
      <c r="J1110">
        <v>2018</v>
      </c>
      <c r="K1110" t="s">
        <v>16264</v>
      </c>
      <c r="L1110" t="s">
        <v>16265</v>
      </c>
      <c r="M1110" s="15"/>
      <c r="N1110" s="7"/>
      <c r="P1110" t="s">
        <v>4939</v>
      </c>
      <c r="Q1110" s="5">
        <v>0.8</v>
      </c>
      <c r="R1110" t="s">
        <v>13</v>
      </c>
      <c r="S1110" s="5">
        <v>0.2</v>
      </c>
      <c r="U1110" s="5">
        <v>0</v>
      </c>
      <c r="W1110" s="5">
        <v>0</v>
      </c>
      <c r="Y1110" s="5">
        <v>0</v>
      </c>
      <c r="Z1110" s="28">
        <v>7924</v>
      </c>
      <c r="AA1110">
        <v>5</v>
      </c>
      <c r="AB1110">
        <v>0.71399999999999997</v>
      </c>
      <c r="AC1110">
        <v>0.93899999999999995</v>
      </c>
      <c r="AD1110">
        <v>0.82699999999999996</v>
      </c>
      <c r="AE1110">
        <f>IF(AD1110&gt;=0.9,1,0)</f>
        <v>0</v>
      </c>
      <c r="AF1110">
        <f>IF(AND(AD1110&gt;=0.4,AD1110&lt;=0.6),1,0)</f>
        <v>0</v>
      </c>
      <c r="AG1110">
        <f>IF(AND(AD1110&gt;0.6,AD1110&lt;0.9),1,0)</f>
        <v>1</v>
      </c>
      <c r="AH1110">
        <f>1-AE1110-AF1110-AG1110</f>
        <v>0</v>
      </c>
      <c r="AI1110">
        <f>AE1110*B1110</f>
        <v>0</v>
      </c>
      <c r="AJ1110">
        <f>AF1110*B1110</f>
        <v>0</v>
      </c>
      <c r="AK1110">
        <f>AG1110*B1110</f>
        <v>5</v>
      </c>
      <c r="AL1110">
        <f>AH1110*B1110</f>
        <v>0</v>
      </c>
      <c r="AM1110" s="32">
        <v>1.1537999999999999</v>
      </c>
    </row>
    <row r="1111" spans="1:39" x14ac:dyDescent="0.3">
      <c r="A1111">
        <v>7945</v>
      </c>
      <c r="B1111">
        <v>5</v>
      </c>
      <c r="C1111" t="s">
        <v>16271</v>
      </c>
      <c r="D1111" t="s">
        <v>16272</v>
      </c>
      <c r="E1111">
        <v>21.2</v>
      </c>
      <c r="F1111">
        <v>20</v>
      </c>
      <c r="G1111">
        <v>23</v>
      </c>
      <c r="H1111">
        <v>2017</v>
      </c>
      <c r="I1111">
        <v>2016</v>
      </c>
      <c r="J1111">
        <v>2018</v>
      </c>
      <c r="K1111" t="s">
        <v>16273</v>
      </c>
      <c r="L1111" t="s">
        <v>16274</v>
      </c>
      <c r="M1111" s="15"/>
      <c r="N1111" s="7"/>
      <c r="P1111" t="s">
        <v>3940</v>
      </c>
      <c r="Q1111" s="5">
        <v>0.4</v>
      </c>
      <c r="R1111" t="s">
        <v>4384</v>
      </c>
      <c r="S1111" s="5">
        <v>0.2</v>
      </c>
      <c r="T1111" t="s">
        <v>5798</v>
      </c>
      <c r="U1111" s="5">
        <v>0.2</v>
      </c>
      <c r="V1111" t="s">
        <v>3939</v>
      </c>
      <c r="W1111" s="5">
        <v>0.2</v>
      </c>
      <c r="Y1111" s="5">
        <v>0</v>
      </c>
      <c r="Z1111" s="28">
        <v>7945</v>
      </c>
      <c r="AA1111">
        <v>5</v>
      </c>
      <c r="AB1111">
        <v>0.4</v>
      </c>
      <c r="AC1111">
        <v>0.57099999999999995</v>
      </c>
      <c r="AD1111">
        <v>0.48399999999999999</v>
      </c>
      <c r="AE1111">
        <f>IF(AD1111&gt;=0.9,1,0)</f>
        <v>0</v>
      </c>
      <c r="AF1111">
        <f>IF(AND(AD1111&gt;=0.4,AD1111&lt;=0.6),1,0)</f>
        <v>1</v>
      </c>
      <c r="AG1111">
        <f>IF(AND(AD1111&gt;0.6,AD1111&lt;0.9),1,0)</f>
        <v>0</v>
      </c>
      <c r="AH1111">
        <f>1-AE1111-AF1111-AG1111</f>
        <v>0</v>
      </c>
      <c r="AI1111">
        <f>AE1111*B1111</f>
        <v>0</v>
      </c>
      <c r="AJ1111">
        <f>AF1111*B1111</f>
        <v>5</v>
      </c>
      <c r="AK1111">
        <f>AG1111*B1111</f>
        <v>0</v>
      </c>
      <c r="AL1111">
        <f>AH1111*B1111</f>
        <v>0</v>
      </c>
      <c r="AM1111" s="32">
        <v>0.98940000000000006</v>
      </c>
    </row>
    <row r="1112" spans="1:39" x14ac:dyDescent="0.3">
      <c r="A1112">
        <v>7961</v>
      </c>
      <c r="B1112">
        <v>5</v>
      </c>
      <c r="C1112" t="s">
        <v>8159</v>
      </c>
      <c r="D1112" t="s">
        <v>8160</v>
      </c>
      <c r="E1112">
        <v>50</v>
      </c>
      <c r="F1112">
        <v>43</v>
      </c>
      <c r="G1112">
        <v>57</v>
      </c>
      <c r="H1112">
        <v>2017</v>
      </c>
      <c r="I1112">
        <v>2016</v>
      </c>
      <c r="J1112">
        <v>2018</v>
      </c>
      <c r="K1112" t="s">
        <v>3202</v>
      </c>
      <c r="L1112" t="s">
        <v>3203</v>
      </c>
      <c r="M1112" s="15"/>
      <c r="N1112" s="7"/>
      <c r="P1112" t="s">
        <v>5556</v>
      </c>
      <c r="Q1112" s="5">
        <v>0.4</v>
      </c>
      <c r="R1112" t="s">
        <v>4384</v>
      </c>
      <c r="S1112" s="5">
        <v>0.2</v>
      </c>
      <c r="T1112" t="s">
        <v>6136</v>
      </c>
      <c r="U1112" s="5">
        <v>0.2</v>
      </c>
      <c r="V1112" t="s">
        <v>6480</v>
      </c>
      <c r="W1112" s="5">
        <v>0.2</v>
      </c>
      <c r="Y1112" s="5">
        <v>0</v>
      </c>
      <c r="Z1112" s="28">
        <v>7961</v>
      </c>
      <c r="AA1112">
        <v>5</v>
      </c>
      <c r="AB1112">
        <v>0.54</v>
      </c>
      <c r="AC1112">
        <v>0.72299999999999998</v>
      </c>
      <c r="AD1112">
        <v>0.66500000000000004</v>
      </c>
      <c r="AE1112">
        <f>IF(AD1112&gt;=0.9,1,0)</f>
        <v>0</v>
      </c>
      <c r="AF1112">
        <f>IF(AND(AD1112&gt;=0.4,AD1112&lt;=0.6),1,0)</f>
        <v>0</v>
      </c>
      <c r="AG1112">
        <f>IF(AND(AD1112&gt;0.6,AD1112&lt;0.9),1,0)</f>
        <v>1</v>
      </c>
      <c r="AH1112">
        <f>1-AE1112-AF1112-AG1112</f>
        <v>0</v>
      </c>
      <c r="AI1112">
        <f>AE1112*B1112</f>
        <v>0</v>
      </c>
      <c r="AJ1112">
        <f>AF1112*B1112</f>
        <v>0</v>
      </c>
      <c r="AK1112">
        <f>AG1112*B1112</f>
        <v>5</v>
      </c>
      <c r="AL1112">
        <f>AH1112*B1112</f>
        <v>0</v>
      </c>
      <c r="AM1112" s="32">
        <v>0.91479999999999995</v>
      </c>
    </row>
    <row r="1113" spans="1:39" x14ac:dyDescent="0.3">
      <c r="A1113">
        <v>7996</v>
      </c>
      <c r="B1113">
        <v>5</v>
      </c>
      <c r="C1113" t="s">
        <v>16321</v>
      </c>
      <c r="D1113" t="s">
        <v>16322</v>
      </c>
      <c r="E1113">
        <v>24</v>
      </c>
      <c r="F1113">
        <v>24</v>
      </c>
      <c r="G1113">
        <v>24</v>
      </c>
      <c r="H1113">
        <v>2016.2</v>
      </c>
      <c r="I1113">
        <v>2016</v>
      </c>
      <c r="J1113">
        <v>2017</v>
      </c>
      <c r="K1113" t="s">
        <v>16323</v>
      </c>
      <c r="L1113" t="s">
        <v>16324</v>
      </c>
      <c r="M1113" s="15"/>
      <c r="N1113" s="7"/>
      <c r="P1113" t="s">
        <v>16325</v>
      </c>
      <c r="Q1113" s="5">
        <v>0.4</v>
      </c>
      <c r="R1113" t="s">
        <v>16326</v>
      </c>
      <c r="S1113" s="5">
        <v>0.2</v>
      </c>
      <c r="T1113" t="s">
        <v>16327</v>
      </c>
      <c r="U1113" s="5">
        <v>0.2</v>
      </c>
      <c r="V1113" t="s">
        <v>16328</v>
      </c>
      <c r="W1113" s="5">
        <v>0.2</v>
      </c>
      <c r="Y1113" s="5">
        <v>0</v>
      </c>
      <c r="Z1113" s="28">
        <v>7996</v>
      </c>
      <c r="AA1113">
        <v>5</v>
      </c>
      <c r="AB1113">
        <v>0.56499999999999995</v>
      </c>
      <c r="AC1113">
        <v>0.56499999999999995</v>
      </c>
      <c r="AD1113">
        <v>0.56499999999999995</v>
      </c>
      <c r="AE1113">
        <f>IF(AD1113&gt;=0.9,1,0)</f>
        <v>0</v>
      </c>
      <c r="AF1113">
        <f>IF(AND(AD1113&gt;=0.4,AD1113&lt;=0.6),1,0)</f>
        <v>1</v>
      </c>
      <c r="AG1113">
        <f>IF(AND(AD1113&gt;0.6,AD1113&lt;0.9),1,0)</f>
        <v>0</v>
      </c>
      <c r="AH1113">
        <f>1-AE1113-AF1113-AG1113</f>
        <v>0</v>
      </c>
      <c r="AI1113">
        <f>AE1113*B1113</f>
        <v>0</v>
      </c>
      <c r="AJ1113">
        <f>AF1113*B1113</f>
        <v>5</v>
      </c>
      <c r="AK1113">
        <f>AG1113*B1113</f>
        <v>0</v>
      </c>
      <c r="AL1113">
        <f>AH1113*B1113</f>
        <v>0</v>
      </c>
      <c r="AM1113" s="32">
        <v>1.1523999999999999</v>
      </c>
    </row>
    <row r="1114" spans="1:39" x14ac:dyDescent="0.3">
      <c r="A1114">
        <v>8076</v>
      </c>
      <c r="B1114">
        <v>5</v>
      </c>
      <c r="C1114" t="s">
        <v>16369</v>
      </c>
      <c r="D1114" t="s">
        <v>16370</v>
      </c>
      <c r="E1114">
        <v>21.4</v>
      </c>
      <c r="F1114">
        <v>20</v>
      </c>
      <c r="G1114">
        <v>23</v>
      </c>
      <c r="H1114">
        <v>2016.2</v>
      </c>
      <c r="I1114">
        <v>2016</v>
      </c>
      <c r="J1114">
        <v>2017</v>
      </c>
      <c r="K1114" t="s">
        <v>16371</v>
      </c>
      <c r="L1114" t="s">
        <v>16372</v>
      </c>
      <c r="M1114" s="15"/>
      <c r="N1114" s="7"/>
      <c r="P1114" t="s">
        <v>3983</v>
      </c>
      <c r="Q1114" s="5">
        <v>0.4</v>
      </c>
      <c r="R1114" t="s">
        <v>4111</v>
      </c>
      <c r="S1114" s="5">
        <v>0.2</v>
      </c>
      <c r="T1114" t="s">
        <v>16373</v>
      </c>
      <c r="U1114" s="5">
        <v>0.2</v>
      </c>
      <c r="V1114" t="s">
        <v>5702</v>
      </c>
      <c r="W1114" s="5">
        <v>0.2</v>
      </c>
      <c r="Y1114" s="5">
        <v>0</v>
      </c>
      <c r="Z1114" s="28">
        <v>8076</v>
      </c>
      <c r="AA1114">
        <v>5</v>
      </c>
      <c r="AB1114">
        <v>0.52400000000000002</v>
      </c>
      <c r="AC1114">
        <v>0.68400000000000005</v>
      </c>
      <c r="AD1114">
        <v>0.59899999999999998</v>
      </c>
      <c r="AE1114">
        <f>IF(AD1114&gt;=0.9,1,0)</f>
        <v>0</v>
      </c>
      <c r="AF1114">
        <f>IF(AND(AD1114&gt;=0.4,AD1114&lt;=0.6),1,0)</f>
        <v>1</v>
      </c>
      <c r="AG1114">
        <f>IF(AND(AD1114&gt;0.6,AD1114&lt;0.9),1,0)</f>
        <v>0</v>
      </c>
      <c r="AH1114">
        <f>1-AE1114-AF1114-AG1114</f>
        <v>0</v>
      </c>
      <c r="AI1114">
        <f>AE1114*B1114</f>
        <v>0</v>
      </c>
      <c r="AJ1114">
        <f>AF1114*B1114</f>
        <v>5</v>
      </c>
      <c r="AK1114">
        <f>AG1114*B1114</f>
        <v>0</v>
      </c>
      <c r="AL1114">
        <f>AH1114*B1114</f>
        <v>0</v>
      </c>
      <c r="AM1114" s="32">
        <v>1.2744</v>
      </c>
    </row>
    <row r="1115" spans="1:39" x14ac:dyDescent="0.3">
      <c r="A1115">
        <v>8101</v>
      </c>
      <c r="B1115">
        <v>5</v>
      </c>
      <c r="C1115" t="s">
        <v>8210</v>
      </c>
      <c r="D1115" t="s">
        <v>16399</v>
      </c>
      <c r="E1115">
        <v>56.8</v>
      </c>
      <c r="F1115">
        <v>54</v>
      </c>
      <c r="G1115">
        <v>60</v>
      </c>
      <c r="H1115">
        <v>2016.8</v>
      </c>
      <c r="I1115">
        <v>2016</v>
      </c>
      <c r="J1115">
        <v>2018</v>
      </c>
      <c r="K1115" t="s">
        <v>3236</v>
      </c>
      <c r="L1115" t="s">
        <v>16400</v>
      </c>
      <c r="M1115" s="15"/>
      <c r="N1115" s="7"/>
      <c r="P1115" t="s">
        <v>3936</v>
      </c>
      <c r="Q1115" s="5">
        <v>0.4</v>
      </c>
      <c r="R1115" t="s">
        <v>4822</v>
      </c>
      <c r="S1115" s="5">
        <v>0.2</v>
      </c>
      <c r="T1115" t="s">
        <v>3983</v>
      </c>
      <c r="U1115" s="5">
        <v>0.2</v>
      </c>
      <c r="V1115" t="s">
        <v>3938</v>
      </c>
      <c r="W1115" s="5">
        <v>0.2</v>
      </c>
      <c r="Y1115" s="5">
        <v>0</v>
      </c>
      <c r="Z1115" s="28">
        <v>8101</v>
      </c>
      <c r="AA1115">
        <v>5</v>
      </c>
      <c r="AB1115">
        <v>0.45800000000000002</v>
      </c>
      <c r="AC1115">
        <v>0.49099999999999999</v>
      </c>
      <c r="AD1115">
        <v>0.47299999999999998</v>
      </c>
      <c r="AE1115">
        <f>IF(AD1115&gt;=0.9,1,0)</f>
        <v>0</v>
      </c>
      <c r="AF1115">
        <f>IF(AND(AD1115&gt;=0.4,AD1115&lt;=0.6),1,0)</f>
        <v>1</v>
      </c>
      <c r="AG1115">
        <f>IF(AND(AD1115&gt;0.6,AD1115&lt;0.9),1,0)</f>
        <v>0</v>
      </c>
      <c r="AH1115">
        <f>1-AE1115-AF1115-AG1115</f>
        <v>0</v>
      </c>
      <c r="AI1115">
        <f>AE1115*B1115</f>
        <v>0</v>
      </c>
      <c r="AJ1115">
        <f>AF1115*B1115</f>
        <v>5</v>
      </c>
      <c r="AK1115">
        <f>AG1115*B1115</f>
        <v>0</v>
      </c>
      <c r="AL1115">
        <f>AH1115*B1115</f>
        <v>0</v>
      </c>
      <c r="AM1115" s="32">
        <v>1.1465999999999998</v>
      </c>
    </row>
    <row r="1116" spans="1:39" x14ac:dyDescent="0.3">
      <c r="A1116">
        <v>8172</v>
      </c>
      <c r="B1116">
        <v>5</v>
      </c>
      <c r="C1116" t="s">
        <v>16456</v>
      </c>
      <c r="D1116" t="s">
        <v>16457</v>
      </c>
      <c r="E1116">
        <v>22</v>
      </c>
      <c r="F1116">
        <v>20</v>
      </c>
      <c r="G1116">
        <v>24</v>
      </c>
      <c r="H1116">
        <v>2017</v>
      </c>
      <c r="I1116">
        <v>2016</v>
      </c>
      <c r="J1116">
        <v>2018</v>
      </c>
      <c r="K1116" t="s">
        <v>16458</v>
      </c>
      <c r="L1116" t="s">
        <v>16459</v>
      </c>
      <c r="M1116" s="15"/>
      <c r="N1116" s="7"/>
      <c r="P1116" t="s">
        <v>4547</v>
      </c>
      <c r="Q1116" s="5">
        <v>0.6</v>
      </c>
      <c r="R1116" t="s">
        <v>5798</v>
      </c>
      <c r="S1116" s="5">
        <v>0.2</v>
      </c>
      <c r="T1116" t="s">
        <v>6953</v>
      </c>
      <c r="U1116" s="5">
        <v>0.2</v>
      </c>
      <c r="W1116" s="5">
        <v>0</v>
      </c>
      <c r="Y1116" s="5">
        <v>0</v>
      </c>
      <c r="Z1116" s="28">
        <v>8172</v>
      </c>
      <c r="AA1116">
        <v>5</v>
      </c>
      <c r="AB1116">
        <v>0.33300000000000002</v>
      </c>
      <c r="AC1116">
        <v>0.55600000000000005</v>
      </c>
      <c r="AD1116">
        <v>0.48199999999999998</v>
      </c>
      <c r="AE1116">
        <f>IF(AD1116&gt;=0.9,1,0)</f>
        <v>0</v>
      </c>
      <c r="AF1116">
        <f>IF(AND(AD1116&gt;=0.4,AD1116&lt;=0.6),1,0)</f>
        <v>1</v>
      </c>
      <c r="AG1116">
        <f>IF(AND(AD1116&gt;0.6,AD1116&lt;0.9),1,0)</f>
        <v>0</v>
      </c>
      <c r="AH1116">
        <f>1-AE1116-AF1116-AG1116</f>
        <v>0</v>
      </c>
      <c r="AI1116">
        <f>AE1116*B1116</f>
        <v>0</v>
      </c>
      <c r="AJ1116">
        <f>AF1116*B1116</f>
        <v>5</v>
      </c>
      <c r="AK1116">
        <f>AG1116*B1116</f>
        <v>0</v>
      </c>
      <c r="AL1116">
        <f>AH1116*B1116</f>
        <v>0</v>
      </c>
      <c r="AM1116" s="32">
        <v>1.0016</v>
      </c>
    </row>
    <row r="1117" spans="1:39" x14ac:dyDescent="0.3">
      <c r="A1117">
        <v>8243</v>
      </c>
      <c r="B1117">
        <v>5</v>
      </c>
      <c r="C1117" t="s">
        <v>8246</v>
      </c>
      <c r="D1117" t="s">
        <v>8247</v>
      </c>
      <c r="E1117">
        <v>22.8</v>
      </c>
      <c r="F1117">
        <v>21</v>
      </c>
      <c r="G1117">
        <v>25</v>
      </c>
      <c r="H1117">
        <v>2016.8</v>
      </c>
      <c r="I1117">
        <v>2016</v>
      </c>
      <c r="J1117">
        <v>2018</v>
      </c>
      <c r="K1117" t="s">
        <v>3260</v>
      </c>
      <c r="L1117" t="s">
        <v>3261</v>
      </c>
      <c r="M1117" s="15"/>
      <c r="N1117" s="7"/>
      <c r="P1117" t="s">
        <v>72</v>
      </c>
      <c r="Q1117" s="5">
        <v>0.6</v>
      </c>
      <c r="R1117" t="s">
        <v>4932</v>
      </c>
      <c r="S1117" s="5">
        <v>0.2</v>
      </c>
      <c r="T1117" t="s">
        <v>74</v>
      </c>
      <c r="U1117" s="5">
        <v>0.2</v>
      </c>
      <c r="W1117" s="5">
        <v>0</v>
      </c>
      <c r="Y1117" s="5">
        <v>0</v>
      </c>
      <c r="Z1117" s="28">
        <v>8243</v>
      </c>
      <c r="AA1117">
        <v>5</v>
      </c>
      <c r="AB1117">
        <v>0.5</v>
      </c>
      <c r="AC1117">
        <v>0.95</v>
      </c>
      <c r="AD1117">
        <v>0.76</v>
      </c>
      <c r="AE1117">
        <f>IF(AD1117&gt;=0.9,1,0)</f>
        <v>0</v>
      </c>
      <c r="AF1117">
        <f>IF(AND(AD1117&gt;=0.4,AD1117&lt;=0.6),1,0)</f>
        <v>0</v>
      </c>
      <c r="AG1117">
        <f>IF(AND(AD1117&gt;0.6,AD1117&lt;0.9),1,0)</f>
        <v>1</v>
      </c>
      <c r="AH1117">
        <f>1-AE1117-AF1117-AG1117</f>
        <v>0</v>
      </c>
      <c r="AI1117">
        <f>AE1117*B1117</f>
        <v>0</v>
      </c>
      <c r="AJ1117">
        <f>AF1117*B1117</f>
        <v>0</v>
      </c>
      <c r="AK1117">
        <f>AG1117*B1117</f>
        <v>5</v>
      </c>
      <c r="AL1117">
        <f>AH1117*B1117</f>
        <v>0</v>
      </c>
      <c r="AM1117" s="32">
        <v>1.2658</v>
      </c>
    </row>
    <row r="1118" spans="1:39" x14ac:dyDescent="0.3">
      <c r="A1118">
        <v>8257</v>
      </c>
      <c r="B1118">
        <v>5</v>
      </c>
      <c r="C1118" t="s">
        <v>16543</v>
      </c>
      <c r="D1118" t="s">
        <v>8259</v>
      </c>
      <c r="E1118">
        <v>23.6</v>
      </c>
      <c r="F1118">
        <v>20</v>
      </c>
      <c r="G1118">
        <v>29</v>
      </c>
      <c r="H1118">
        <v>2016.2</v>
      </c>
      <c r="I1118">
        <v>2016</v>
      </c>
      <c r="J1118">
        <v>2017</v>
      </c>
      <c r="K1118" t="s">
        <v>16544</v>
      </c>
      <c r="L1118" t="s">
        <v>3269</v>
      </c>
      <c r="M1118" s="15"/>
      <c r="N1118" s="7"/>
      <c r="P1118" t="s">
        <v>72</v>
      </c>
      <c r="Q1118" s="5">
        <v>1</v>
      </c>
      <c r="S1118" s="5">
        <v>0</v>
      </c>
      <c r="U1118" s="5">
        <v>0</v>
      </c>
      <c r="W1118" s="5">
        <v>0</v>
      </c>
      <c r="Y1118" s="5">
        <v>0</v>
      </c>
      <c r="Z1118" s="28">
        <v>8257</v>
      </c>
      <c r="AA1118">
        <v>5</v>
      </c>
      <c r="AB1118">
        <v>0.65200000000000002</v>
      </c>
      <c r="AC1118">
        <v>0.89500000000000002</v>
      </c>
      <c r="AD1118">
        <v>0.78500000000000003</v>
      </c>
      <c r="AE1118">
        <f>IF(AD1118&gt;=0.9,1,0)</f>
        <v>0</v>
      </c>
      <c r="AF1118">
        <f>IF(AND(AD1118&gt;=0.4,AD1118&lt;=0.6),1,0)</f>
        <v>0</v>
      </c>
      <c r="AG1118">
        <f>IF(AND(AD1118&gt;0.6,AD1118&lt;0.9),1,0)</f>
        <v>1</v>
      </c>
      <c r="AH1118">
        <f>1-AE1118-AF1118-AG1118</f>
        <v>0</v>
      </c>
      <c r="AI1118">
        <f>AE1118*B1118</f>
        <v>0</v>
      </c>
      <c r="AJ1118">
        <f>AF1118*B1118</f>
        <v>0</v>
      </c>
      <c r="AK1118">
        <f>AG1118*B1118</f>
        <v>5</v>
      </c>
      <c r="AL1118">
        <f>AH1118*B1118</f>
        <v>0</v>
      </c>
      <c r="AM1118" s="32">
        <v>1.5802</v>
      </c>
    </row>
    <row r="1119" spans="1:39" x14ac:dyDescent="0.3">
      <c r="A1119">
        <v>8262</v>
      </c>
      <c r="B1119">
        <v>5</v>
      </c>
      <c r="C1119" t="s">
        <v>16547</v>
      </c>
      <c r="D1119" t="s">
        <v>7421</v>
      </c>
      <c r="E1119">
        <v>30</v>
      </c>
      <c r="F1119">
        <v>30</v>
      </c>
      <c r="G1119">
        <v>30</v>
      </c>
      <c r="H1119">
        <v>2016.8</v>
      </c>
      <c r="I1119">
        <v>2016</v>
      </c>
      <c r="J1119">
        <v>2018</v>
      </c>
      <c r="K1119" t="s">
        <v>16548</v>
      </c>
      <c r="L1119" t="s">
        <v>2654</v>
      </c>
      <c r="M1119" s="15"/>
      <c r="N1119" s="7"/>
      <c r="P1119" t="s">
        <v>74</v>
      </c>
      <c r="Q1119" s="5">
        <v>0.8</v>
      </c>
      <c r="R1119" t="s">
        <v>15</v>
      </c>
      <c r="S1119" s="5">
        <v>0.2</v>
      </c>
      <c r="U1119" s="5">
        <v>0</v>
      </c>
      <c r="W1119" s="5">
        <v>0</v>
      </c>
      <c r="Y1119" s="5">
        <v>0</v>
      </c>
      <c r="Z1119" s="28">
        <v>8262</v>
      </c>
      <c r="AA1119">
        <v>5</v>
      </c>
      <c r="AB1119">
        <v>0.93100000000000005</v>
      </c>
      <c r="AC1119">
        <v>0.96599999999999997</v>
      </c>
      <c r="AD1119">
        <v>0.95899999999999996</v>
      </c>
      <c r="AE1119">
        <f>IF(AD1119&gt;=0.9,1,0)</f>
        <v>1</v>
      </c>
      <c r="AF1119">
        <f>IF(AND(AD1119&gt;=0.4,AD1119&lt;=0.6),1,0)</f>
        <v>0</v>
      </c>
      <c r="AG1119">
        <f>IF(AND(AD1119&gt;0.6,AD1119&lt;0.9),1,0)</f>
        <v>0</v>
      </c>
      <c r="AH1119">
        <f>1-AE1119-AF1119-AG1119</f>
        <v>0</v>
      </c>
      <c r="AI1119">
        <f>AE1119*B1119</f>
        <v>5</v>
      </c>
      <c r="AJ1119">
        <f>AF1119*B1119</f>
        <v>0</v>
      </c>
      <c r="AK1119">
        <f>AG1119*B1119</f>
        <v>0</v>
      </c>
      <c r="AL1119">
        <f>AH1119*B1119</f>
        <v>0</v>
      </c>
      <c r="AM1119" s="32">
        <v>1.272</v>
      </c>
    </row>
    <row r="1120" spans="1:39" x14ac:dyDescent="0.3">
      <c r="A1120">
        <v>8308</v>
      </c>
      <c r="B1120">
        <v>5</v>
      </c>
      <c r="C1120" t="s">
        <v>8278</v>
      </c>
      <c r="D1120" t="s">
        <v>8279</v>
      </c>
      <c r="E1120">
        <v>60.2</v>
      </c>
      <c r="F1120">
        <v>56</v>
      </c>
      <c r="G1120">
        <v>64</v>
      </c>
      <c r="H1120">
        <v>2016.8</v>
      </c>
      <c r="I1120">
        <v>2016</v>
      </c>
      <c r="J1120">
        <v>2018</v>
      </c>
      <c r="K1120" t="s">
        <v>3285</v>
      </c>
      <c r="L1120" t="s">
        <v>3286</v>
      </c>
      <c r="M1120" s="15"/>
      <c r="N1120" s="7"/>
      <c r="P1120" t="s">
        <v>8280</v>
      </c>
      <c r="Q1120" s="5">
        <v>0.2</v>
      </c>
      <c r="R1120" t="s">
        <v>8281</v>
      </c>
      <c r="S1120" s="5">
        <v>0.2</v>
      </c>
      <c r="T1120" t="s">
        <v>7006</v>
      </c>
      <c r="U1120" s="5">
        <v>0.2</v>
      </c>
      <c r="V1120" t="s">
        <v>7904</v>
      </c>
      <c r="W1120" s="5">
        <v>0.2</v>
      </c>
      <c r="X1120" t="s">
        <v>3828</v>
      </c>
      <c r="Y1120" s="5">
        <v>0.2</v>
      </c>
      <c r="Z1120" s="28">
        <v>8308</v>
      </c>
      <c r="AA1120">
        <v>5</v>
      </c>
      <c r="AB1120">
        <v>0.72099999999999997</v>
      </c>
      <c r="AC1120">
        <v>0.79700000000000004</v>
      </c>
      <c r="AD1120">
        <v>0.76700000000000002</v>
      </c>
      <c r="AE1120">
        <f>IF(AD1120&gt;=0.9,1,0)</f>
        <v>0</v>
      </c>
      <c r="AF1120">
        <f>IF(AND(AD1120&gt;=0.4,AD1120&lt;=0.6),1,0)</f>
        <v>0</v>
      </c>
      <c r="AG1120">
        <f>IF(AND(AD1120&gt;0.6,AD1120&lt;0.9),1,0)</f>
        <v>1</v>
      </c>
      <c r="AH1120">
        <f>1-AE1120-AF1120-AG1120</f>
        <v>0</v>
      </c>
      <c r="AI1120">
        <f>AE1120*B1120</f>
        <v>0</v>
      </c>
      <c r="AJ1120">
        <f>AF1120*B1120</f>
        <v>0</v>
      </c>
      <c r="AK1120">
        <f>AG1120*B1120</f>
        <v>5</v>
      </c>
      <c r="AL1120">
        <f>AH1120*B1120</f>
        <v>0</v>
      </c>
      <c r="AM1120" s="32">
        <v>1.2006000000000001</v>
      </c>
    </row>
    <row r="1121" spans="1:39" x14ac:dyDescent="0.3">
      <c r="A1121">
        <v>8327</v>
      </c>
      <c r="B1121">
        <v>5</v>
      </c>
      <c r="C1121" t="s">
        <v>16591</v>
      </c>
      <c r="D1121" t="s">
        <v>16592</v>
      </c>
      <c r="E1121">
        <v>21.6</v>
      </c>
      <c r="F1121">
        <v>20</v>
      </c>
      <c r="G1121">
        <v>24</v>
      </c>
      <c r="H1121">
        <v>2016.8</v>
      </c>
      <c r="I1121">
        <v>2016</v>
      </c>
      <c r="J1121">
        <v>2018</v>
      </c>
      <c r="K1121" t="s">
        <v>16593</v>
      </c>
      <c r="L1121" t="s">
        <v>16594</v>
      </c>
      <c r="M1121" s="15"/>
      <c r="N1121" s="7"/>
      <c r="P1121" t="s">
        <v>5251</v>
      </c>
      <c r="Q1121" s="5">
        <v>0.2</v>
      </c>
      <c r="R1121" t="s">
        <v>4384</v>
      </c>
      <c r="S1121" s="5">
        <v>0.2</v>
      </c>
      <c r="T1121" t="s">
        <v>4120</v>
      </c>
      <c r="U1121" s="5">
        <v>0.2</v>
      </c>
      <c r="V1121" t="s">
        <v>5369</v>
      </c>
      <c r="W1121" s="5">
        <v>0.2</v>
      </c>
      <c r="X1121" t="s">
        <v>6653</v>
      </c>
      <c r="Y1121" s="5">
        <v>0.2</v>
      </c>
      <c r="Z1121" s="28">
        <v>8327</v>
      </c>
      <c r="AA1121">
        <v>5</v>
      </c>
      <c r="AB1121">
        <v>0.36799999999999999</v>
      </c>
      <c r="AC1121">
        <v>0.59099999999999997</v>
      </c>
      <c r="AD1121">
        <v>0.46500000000000002</v>
      </c>
      <c r="AE1121">
        <f>IF(AD1121&gt;=0.9,1,0)</f>
        <v>0</v>
      </c>
      <c r="AF1121">
        <f>IF(AND(AD1121&gt;=0.4,AD1121&lt;=0.6),1,0)</f>
        <v>1</v>
      </c>
      <c r="AG1121">
        <f>IF(AND(AD1121&gt;0.6,AD1121&lt;0.9),1,0)</f>
        <v>0</v>
      </c>
      <c r="AH1121">
        <f>1-AE1121-AF1121-AG1121</f>
        <v>0</v>
      </c>
      <c r="AI1121">
        <f>AE1121*B1121</f>
        <v>0</v>
      </c>
      <c r="AJ1121">
        <f>AF1121*B1121</f>
        <v>5</v>
      </c>
      <c r="AK1121">
        <f>AG1121*B1121</f>
        <v>0</v>
      </c>
      <c r="AL1121">
        <f>AH1121*B1121</f>
        <v>0</v>
      </c>
      <c r="AM1121" s="32">
        <v>1.1124000000000001</v>
      </c>
    </row>
    <row r="1122" spans="1:39" x14ac:dyDescent="0.3">
      <c r="A1122">
        <v>8339</v>
      </c>
      <c r="B1122">
        <v>5</v>
      </c>
      <c r="C1122" t="s">
        <v>16605</v>
      </c>
      <c r="D1122" t="s">
        <v>8288</v>
      </c>
      <c r="E1122">
        <v>26.2</v>
      </c>
      <c r="F1122">
        <v>22</v>
      </c>
      <c r="G1122">
        <v>31</v>
      </c>
      <c r="H1122">
        <v>2016</v>
      </c>
      <c r="I1122">
        <v>2016</v>
      </c>
      <c r="J1122">
        <v>2016</v>
      </c>
      <c r="K1122" t="s">
        <v>16606</v>
      </c>
      <c r="L1122" t="s">
        <v>3292</v>
      </c>
      <c r="M1122" s="15"/>
      <c r="N1122" s="7"/>
      <c r="P1122" t="s">
        <v>4772</v>
      </c>
      <c r="Q1122" s="5">
        <v>1</v>
      </c>
      <c r="S1122" s="5">
        <v>0</v>
      </c>
      <c r="U1122" s="5">
        <v>0</v>
      </c>
      <c r="W1122" s="5">
        <v>0</v>
      </c>
      <c r="Y1122" s="5">
        <v>0</v>
      </c>
      <c r="Z1122" s="28">
        <v>8339</v>
      </c>
      <c r="AA1122">
        <v>5</v>
      </c>
      <c r="AB1122">
        <v>0.93100000000000005</v>
      </c>
      <c r="AC1122">
        <v>0.95799999999999996</v>
      </c>
      <c r="AD1122">
        <v>0.94599999999999995</v>
      </c>
      <c r="AE1122">
        <f>IF(AD1122&gt;=0.9,1,0)</f>
        <v>1</v>
      </c>
      <c r="AF1122">
        <f>IF(AND(AD1122&gt;=0.4,AD1122&lt;=0.6),1,0)</f>
        <v>0</v>
      </c>
      <c r="AG1122">
        <f>IF(AND(AD1122&gt;0.6,AD1122&lt;0.9),1,0)</f>
        <v>0</v>
      </c>
      <c r="AH1122">
        <f>1-AE1122-AF1122-AG1122</f>
        <v>0</v>
      </c>
      <c r="AI1122">
        <f>AE1122*B1122</f>
        <v>5</v>
      </c>
      <c r="AJ1122">
        <f>AF1122*B1122</f>
        <v>0</v>
      </c>
      <c r="AK1122">
        <f>AG1122*B1122</f>
        <v>0</v>
      </c>
      <c r="AL1122">
        <f>AH1122*B1122</f>
        <v>0</v>
      </c>
      <c r="AM1122" s="32">
        <v>1.46</v>
      </c>
    </row>
    <row r="1123" spans="1:39" x14ac:dyDescent="0.3">
      <c r="A1123">
        <v>8371</v>
      </c>
      <c r="B1123">
        <v>5</v>
      </c>
      <c r="C1123" t="s">
        <v>8302</v>
      </c>
      <c r="D1123" t="s">
        <v>16648</v>
      </c>
      <c r="E1123">
        <v>22.6</v>
      </c>
      <c r="F1123">
        <v>20</v>
      </c>
      <c r="G1123">
        <v>24</v>
      </c>
      <c r="H1123">
        <v>2017</v>
      </c>
      <c r="I1123">
        <v>2016</v>
      </c>
      <c r="J1123">
        <v>2018</v>
      </c>
      <c r="K1123" t="s">
        <v>3306</v>
      </c>
      <c r="L1123" t="s">
        <v>16649</v>
      </c>
      <c r="M1123" s="15"/>
      <c r="N1123" s="7"/>
      <c r="P1123" t="s">
        <v>6008</v>
      </c>
      <c r="Q1123" s="5">
        <v>0.6</v>
      </c>
      <c r="R1123" t="s">
        <v>5002</v>
      </c>
      <c r="S1123" s="5">
        <v>0.2</v>
      </c>
      <c r="T1123" t="s">
        <v>4706</v>
      </c>
      <c r="U1123" s="5">
        <v>0.2</v>
      </c>
      <c r="W1123" s="5">
        <v>0</v>
      </c>
      <c r="Y1123" s="5">
        <v>0</v>
      </c>
      <c r="Z1123" s="28">
        <v>8371</v>
      </c>
      <c r="AA1123">
        <v>5</v>
      </c>
      <c r="AB1123">
        <v>0.57099999999999995</v>
      </c>
      <c r="AC1123">
        <v>0.7</v>
      </c>
      <c r="AD1123">
        <v>0.64800000000000002</v>
      </c>
      <c r="AE1123">
        <f>IF(AD1123&gt;=0.9,1,0)</f>
        <v>0</v>
      </c>
      <c r="AF1123">
        <f>IF(AND(AD1123&gt;=0.4,AD1123&lt;=0.6),1,0)</f>
        <v>0</v>
      </c>
      <c r="AG1123">
        <f>IF(AND(AD1123&gt;0.6,AD1123&lt;0.9),1,0)</f>
        <v>1</v>
      </c>
      <c r="AH1123">
        <f>1-AE1123-AF1123-AG1123</f>
        <v>0</v>
      </c>
      <c r="AI1123">
        <f>AE1123*B1123</f>
        <v>0</v>
      </c>
      <c r="AJ1123">
        <f>AF1123*B1123</f>
        <v>0</v>
      </c>
      <c r="AK1123">
        <f>AG1123*B1123</f>
        <v>5</v>
      </c>
      <c r="AL1123">
        <f>AH1123*B1123</f>
        <v>0</v>
      </c>
      <c r="AM1123" s="32">
        <v>0.72419999999999995</v>
      </c>
    </row>
    <row r="1124" spans="1:39" x14ac:dyDescent="0.3">
      <c r="A1124">
        <v>8444</v>
      </c>
      <c r="B1124">
        <v>5</v>
      </c>
      <c r="C1124" t="s">
        <v>16718</v>
      </c>
      <c r="D1124" t="s">
        <v>16719</v>
      </c>
      <c r="E1124">
        <v>22.6</v>
      </c>
      <c r="F1124">
        <v>20</v>
      </c>
      <c r="G1124">
        <v>25</v>
      </c>
      <c r="H1124">
        <v>2016.4</v>
      </c>
      <c r="I1124">
        <v>2016</v>
      </c>
      <c r="J1124">
        <v>2017</v>
      </c>
      <c r="K1124" t="s">
        <v>16720</v>
      </c>
      <c r="L1124" t="s">
        <v>16721</v>
      </c>
      <c r="M1124" s="15"/>
      <c r="N1124" s="7"/>
      <c r="P1124" t="s">
        <v>33</v>
      </c>
      <c r="Q1124" s="5">
        <v>0.2</v>
      </c>
      <c r="R1124" t="s">
        <v>27</v>
      </c>
      <c r="S1124" s="5">
        <v>0.2</v>
      </c>
      <c r="T1124" t="s">
        <v>8323</v>
      </c>
      <c r="U1124" s="5">
        <v>0.2</v>
      </c>
      <c r="V1124" t="s">
        <v>6699</v>
      </c>
      <c r="W1124" s="5">
        <v>0.2</v>
      </c>
      <c r="X1124" t="s">
        <v>4214</v>
      </c>
      <c r="Y1124" s="5">
        <v>0.2</v>
      </c>
      <c r="Z1124" s="28">
        <v>8444</v>
      </c>
      <c r="AA1124">
        <v>5</v>
      </c>
      <c r="AB1124">
        <v>0.63600000000000001</v>
      </c>
      <c r="AC1124">
        <v>0.78300000000000003</v>
      </c>
      <c r="AD1124">
        <v>0.69099999999999995</v>
      </c>
      <c r="AE1124">
        <f>IF(AD1124&gt;=0.9,1,0)</f>
        <v>0</v>
      </c>
      <c r="AF1124">
        <f>IF(AND(AD1124&gt;=0.4,AD1124&lt;=0.6),1,0)</f>
        <v>0</v>
      </c>
      <c r="AG1124">
        <f>IF(AND(AD1124&gt;0.6,AD1124&lt;0.9),1,0)</f>
        <v>1</v>
      </c>
      <c r="AH1124">
        <f>1-AE1124-AF1124-AG1124</f>
        <v>0</v>
      </c>
      <c r="AI1124">
        <f>AE1124*B1124</f>
        <v>0</v>
      </c>
      <c r="AJ1124">
        <f>AF1124*B1124</f>
        <v>0</v>
      </c>
      <c r="AK1124">
        <f>AG1124*B1124</f>
        <v>5</v>
      </c>
      <c r="AL1124">
        <f>AH1124*B1124</f>
        <v>0</v>
      </c>
      <c r="AM1124" s="32">
        <v>1.2330000000000001</v>
      </c>
    </row>
    <row r="1125" spans="1:39" x14ac:dyDescent="0.3">
      <c r="A1125">
        <v>8460</v>
      </c>
      <c r="B1125">
        <v>5</v>
      </c>
      <c r="C1125" t="s">
        <v>16740</v>
      </c>
      <c r="D1125" t="s">
        <v>16741</v>
      </c>
      <c r="E1125">
        <v>23.8</v>
      </c>
      <c r="F1125">
        <v>23</v>
      </c>
      <c r="G1125">
        <v>24</v>
      </c>
      <c r="H1125">
        <v>2016.6</v>
      </c>
      <c r="I1125">
        <v>2016</v>
      </c>
      <c r="J1125">
        <v>2018</v>
      </c>
      <c r="K1125" t="s">
        <v>16742</v>
      </c>
      <c r="L1125" t="s">
        <v>16743</v>
      </c>
      <c r="M1125" s="15"/>
      <c r="N1125" s="7"/>
      <c r="P1125" t="s">
        <v>7825</v>
      </c>
      <c r="Q1125" s="5">
        <v>0.6</v>
      </c>
      <c r="R1125" t="s">
        <v>8145</v>
      </c>
      <c r="S1125" s="5">
        <v>0.2</v>
      </c>
      <c r="T1125" t="s">
        <v>6698</v>
      </c>
      <c r="U1125" s="5">
        <v>0.2</v>
      </c>
      <c r="W1125" s="5">
        <v>0</v>
      </c>
      <c r="Y1125" s="5">
        <v>0</v>
      </c>
      <c r="Z1125" s="28">
        <v>8460</v>
      </c>
      <c r="AA1125">
        <v>5</v>
      </c>
      <c r="AB1125">
        <v>0.39100000000000001</v>
      </c>
      <c r="AC1125">
        <v>0.47799999999999998</v>
      </c>
      <c r="AD1125">
        <v>0.44700000000000001</v>
      </c>
      <c r="AE1125">
        <f>IF(AD1125&gt;=0.9,1,0)</f>
        <v>0</v>
      </c>
      <c r="AF1125">
        <f>IF(AND(AD1125&gt;=0.4,AD1125&lt;=0.6),1,0)</f>
        <v>1</v>
      </c>
      <c r="AG1125">
        <f>IF(AND(AD1125&gt;0.6,AD1125&lt;0.9),1,0)</f>
        <v>0</v>
      </c>
      <c r="AH1125">
        <f>1-AE1125-AF1125-AG1125</f>
        <v>0</v>
      </c>
      <c r="AI1125">
        <f>AE1125*B1125</f>
        <v>0</v>
      </c>
      <c r="AJ1125">
        <f>AF1125*B1125</f>
        <v>5</v>
      </c>
      <c r="AK1125">
        <f>AG1125*B1125</f>
        <v>0</v>
      </c>
      <c r="AL1125">
        <f>AH1125*B1125</f>
        <v>0</v>
      </c>
      <c r="AM1125" s="32">
        <v>1.0984</v>
      </c>
    </row>
    <row r="1126" spans="1:39" x14ac:dyDescent="0.3">
      <c r="A1126">
        <v>8484</v>
      </c>
      <c r="B1126">
        <v>5</v>
      </c>
      <c r="C1126" t="s">
        <v>8334</v>
      </c>
      <c r="D1126" t="s">
        <v>8335</v>
      </c>
      <c r="E1126">
        <v>72.2</v>
      </c>
      <c r="F1126">
        <v>66</v>
      </c>
      <c r="G1126">
        <v>74</v>
      </c>
      <c r="H1126">
        <v>2016.8</v>
      </c>
      <c r="I1126">
        <v>2016</v>
      </c>
      <c r="J1126">
        <v>2017</v>
      </c>
      <c r="K1126" t="s">
        <v>3326</v>
      </c>
      <c r="L1126" t="s">
        <v>3327</v>
      </c>
      <c r="M1126" s="15"/>
      <c r="N1126" s="7"/>
      <c r="P1126" t="s">
        <v>8337</v>
      </c>
      <c r="Q1126" s="5">
        <v>0.4</v>
      </c>
      <c r="R1126" t="s">
        <v>8336</v>
      </c>
      <c r="S1126" s="5">
        <v>0.2</v>
      </c>
      <c r="T1126" t="s">
        <v>7066</v>
      </c>
      <c r="U1126" s="5">
        <v>0.2</v>
      </c>
      <c r="V1126" t="s">
        <v>31</v>
      </c>
      <c r="W1126" s="5">
        <v>0.2</v>
      </c>
      <c r="Y1126" s="5">
        <v>0</v>
      </c>
      <c r="Z1126" s="28">
        <v>8484</v>
      </c>
      <c r="AA1126">
        <v>5</v>
      </c>
      <c r="AB1126">
        <v>0.50700000000000001</v>
      </c>
      <c r="AC1126">
        <v>0.53400000000000003</v>
      </c>
      <c r="AD1126">
        <v>0.52200000000000002</v>
      </c>
      <c r="AE1126">
        <f>IF(AD1126&gt;=0.9,1,0)</f>
        <v>0</v>
      </c>
      <c r="AF1126">
        <f>IF(AND(AD1126&gt;=0.4,AD1126&lt;=0.6),1,0)</f>
        <v>1</v>
      </c>
      <c r="AG1126">
        <f>IF(AND(AD1126&gt;0.6,AD1126&lt;0.9),1,0)</f>
        <v>0</v>
      </c>
      <c r="AH1126">
        <f>1-AE1126-AF1126-AG1126</f>
        <v>0</v>
      </c>
      <c r="AI1126">
        <f>AE1126*B1126</f>
        <v>0</v>
      </c>
      <c r="AJ1126">
        <f>AF1126*B1126</f>
        <v>5</v>
      </c>
      <c r="AK1126">
        <f>AG1126*B1126</f>
        <v>0</v>
      </c>
      <c r="AL1126">
        <f>AH1126*B1126</f>
        <v>0</v>
      </c>
      <c r="AM1126" s="32">
        <v>1.0234000000000001</v>
      </c>
    </row>
    <row r="1127" spans="1:39" x14ac:dyDescent="0.3">
      <c r="A1127">
        <v>8492</v>
      </c>
      <c r="B1127">
        <v>5</v>
      </c>
      <c r="C1127" t="s">
        <v>16761</v>
      </c>
      <c r="D1127" t="s">
        <v>16762</v>
      </c>
      <c r="E1127">
        <v>27.6</v>
      </c>
      <c r="F1127">
        <v>26</v>
      </c>
      <c r="G1127">
        <v>29</v>
      </c>
      <c r="H1127">
        <v>2016.6</v>
      </c>
      <c r="I1127">
        <v>2016</v>
      </c>
      <c r="J1127">
        <v>2017</v>
      </c>
      <c r="K1127" t="s">
        <v>16763</v>
      </c>
      <c r="L1127" t="s">
        <v>16764</v>
      </c>
      <c r="M1127" s="15"/>
      <c r="N1127" s="7"/>
      <c r="P1127" t="s">
        <v>8338</v>
      </c>
      <c r="Q1127" s="5">
        <v>0.2</v>
      </c>
      <c r="R1127" t="s">
        <v>6375</v>
      </c>
      <c r="S1127" s="5">
        <v>0.2</v>
      </c>
      <c r="T1127" t="s">
        <v>5670</v>
      </c>
      <c r="U1127" s="5">
        <v>0.2</v>
      </c>
      <c r="V1127" t="s">
        <v>7202</v>
      </c>
      <c r="W1127" s="5">
        <v>0.2</v>
      </c>
      <c r="X1127" t="s">
        <v>6715</v>
      </c>
      <c r="Y1127" s="5">
        <v>0.2</v>
      </c>
      <c r="Z1127" s="28">
        <v>8492</v>
      </c>
      <c r="AA1127">
        <v>5</v>
      </c>
      <c r="AB1127">
        <v>0.37</v>
      </c>
      <c r="AC1127">
        <v>0.5</v>
      </c>
      <c r="AD1127">
        <v>0.42699999999999999</v>
      </c>
      <c r="AE1127">
        <f>IF(AD1127&gt;=0.9,1,0)</f>
        <v>0</v>
      </c>
      <c r="AF1127">
        <f>IF(AND(AD1127&gt;=0.4,AD1127&lt;=0.6),1,0)</f>
        <v>1</v>
      </c>
      <c r="AG1127">
        <f>IF(AND(AD1127&gt;0.6,AD1127&lt;0.9),1,0)</f>
        <v>0</v>
      </c>
      <c r="AH1127">
        <f>1-AE1127-AF1127-AG1127</f>
        <v>0</v>
      </c>
      <c r="AI1127">
        <f>AE1127*B1127</f>
        <v>0</v>
      </c>
      <c r="AJ1127">
        <f>AF1127*B1127</f>
        <v>5</v>
      </c>
      <c r="AK1127">
        <f>AG1127*B1127</f>
        <v>0</v>
      </c>
      <c r="AL1127">
        <f>AH1127*B1127</f>
        <v>0</v>
      </c>
      <c r="AM1127" s="32">
        <v>0.91439999999999999</v>
      </c>
    </row>
    <row r="1128" spans="1:39" x14ac:dyDescent="0.3">
      <c r="A1128">
        <v>8504</v>
      </c>
      <c r="B1128">
        <v>5</v>
      </c>
      <c r="C1128" t="s">
        <v>8346</v>
      </c>
      <c r="D1128" t="s">
        <v>16770</v>
      </c>
      <c r="E1128">
        <v>35</v>
      </c>
      <c r="F1128">
        <v>35</v>
      </c>
      <c r="G1128">
        <v>35</v>
      </c>
      <c r="H1128">
        <v>2016</v>
      </c>
      <c r="I1128">
        <v>2016</v>
      </c>
      <c r="J1128">
        <v>2016</v>
      </c>
      <c r="K1128" t="s">
        <v>3334</v>
      </c>
      <c r="L1128" t="s">
        <v>16771</v>
      </c>
      <c r="M1128" s="15"/>
      <c r="N1128" s="7"/>
      <c r="P1128" t="s">
        <v>8347</v>
      </c>
      <c r="Q1128" s="5">
        <v>1</v>
      </c>
      <c r="S1128" s="5">
        <v>0</v>
      </c>
      <c r="U1128" s="5">
        <v>0</v>
      </c>
      <c r="W1128" s="5">
        <v>0</v>
      </c>
      <c r="Y1128" s="5">
        <v>0</v>
      </c>
      <c r="Z1128" s="28">
        <v>8504</v>
      </c>
      <c r="AA1128">
        <v>5</v>
      </c>
      <c r="AB1128">
        <v>0.45500000000000002</v>
      </c>
      <c r="AC1128">
        <v>0.54500000000000004</v>
      </c>
      <c r="AD1128">
        <v>0.48799999999999999</v>
      </c>
      <c r="AE1128">
        <f>IF(AD1128&gt;=0.9,1,0)</f>
        <v>0</v>
      </c>
      <c r="AF1128">
        <f>IF(AND(AD1128&gt;=0.4,AD1128&lt;=0.6),1,0)</f>
        <v>1</v>
      </c>
      <c r="AG1128">
        <f>IF(AND(AD1128&gt;0.6,AD1128&lt;0.9),1,0)</f>
        <v>0</v>
      </c>
      <c r="AH1128">
        <f>1-AE1128-AF1128-AG1128</f>
        <v>0</v>
      </c>
      <c r="AI1128">
        <f>AE1128*B1128</f>
        <v>0</v>
      </c>
      <c r="AJ1128">
        <f>AF1128*B1128</f>
        <v>5</v>
      </c>
      <c r="AK1128">
        <f>AG1128*B1128</f>
        <v>0</v>
      </c>
      <c r="AL1128">
        <f>AH1128*B1128</f>
        <v>0</v>
      </c>
      <c r="AM1128" s="32">
        <v>1.036</v>
      </c>
    </row>
    <row r="1129" spans="1:39" x14ac:dyDescent="0.3">
      <c r="A1129">
        <v>8519</v>
      </c>
      <c r="B1129">
        <v>5</v>
      </c>
      <c r="C1129" t="s">
        <v>8350</v>
      </c>
      <c r="D1129" t="s">
        <v>16774</v>
      </c>
      <c r="E1129">
        <v>54.4</v>
      </c>
      <c r="F1129">
        <v>47</v>
      </c>
      <c r="G1129">
        <v>61</v>
      </c>
      <c r="H1129">
        <v>2017</v>
      </c>
      <c r="I1129">
        <v>2016</v>
      </c>
      <c r="J1129">
        <v>2018</v>
      </c>
      <c r="K1129" t="s">
        <v>3336</v>
      </c>
      <c r="L1129" t="s">
        <v>16775</v>
      </c>
      <c r="M1129" s="15"/>
      <c r="N1129" s="7"/>
      <c r="P1129" t="s">
        <v>4963</v>
      </c>
      <c r="Q1129" s="5">
        <v>0.4</v>
      </c>
      <c r="R1129" t="s">
        <v>16776</v>
      </c>
      <c r="S1129" s="5">
        <v>0.2</v>
      </c>
      <c r="T1129" t="s">
        <v>6883</v>
      </c>
      <c r="U1129" s="5">
        <v>0.2</v>
      </c>
      <c r="V1129" t="s">
        <v>27</v>
      </c>
      <c r="W1129" s="5">
        <v>0.2</v>
      </c>
      <c r="Y1129" s="5">
        <v>0</v>
      </c>
      <c r="Z1129" s="28">
        <v>8519</v>
      </c>
      <c r="AA1129">
        <v>5</v>
      </c>
      <c r="AB1129">
        <v>0.46300000000000002</v>
      </c>
      <c r="AC1129">
        <v>0.53400000000000003</v>
      </c>
      <c r="AD1129">
        <v>0.50700000000000001</v>
      </c>
      <c r="AE1129">
        <f>IF(AD1129&gt;=0.9,1,0)</f>
        <v>0</v>
      </c>
      <c r="AF1129">
        <f>IF(AND(AD1129&gt;=0.4,AD1129&lt;=0.6),1,0)</f>
        <v>1</v>
      </c>
      <c r="AG1129">
        <f>IF(AND(AD1129&gt;0.6,AD1129&lt;0.9),1,0)</f>
        <v>0</v>
      </c>
      <c r="AH1129">
        <f>1-AE1129-AF1129-AG1129</f>
        <v>0</v>
      </c>
      <c r="AI1129">
        <f>AE1129*B1129</f>
        <v>0</v>
      </c>
      <c r="AJ1129">
        <f>AF1129*B1129</f>
        <v>5</v>
      </c>
      <c r="AK1129">
        <f>AG1129*B1129</f>
        <v>0</v>
      </c>
      <c r="AL1129">
        <f>AH1129*B1129</f>
        <v>0</v>
      </c>
      <c r="AM1129" s="32">
        <v>0.98160000000000003</v>
      </c>
    </row>
    <row r="1130" spans="1:39" x14ac:dyDescent="0.3">
      <c r="A1130">
        <v>8529</v>
      </c>
      <c r="B1130">
        <v>5</v>
      </c>
      <c r="C1130" t="s">
        <v>8354</v>
      </c>
      <c r="D1130" t="s">
        <v>8355</v>
      </c>
      <c r="E1130">
        <v>22</v>
      </c>
      <c r="F1130">
        <v>20</v>
      </c>
      <c r="G1130">
        <v>23</v>
      </c>
      <c r="H1130">
        <v>2017</v>
      </c>
      <c r="I1130">
        <v>2016</v>
      </c>
      <c r="J1130">
        <v>2018</v>
      </c>
      <c r="K1130" t="s">
        <v>3339</v>
      </c>
      <c r="L1130" t="s">
        <v>3340</v>
      </c>
      <c r="M1130" s="15"/>
      <c r="N1130" s="7"/>
      <c r="P1130" t="s">
        <v>161</v>
      </c>
      <c r="Q1130" s="5">
        <v>0.4</v>
      </c>
      <c r="R1130" t="s">
        <v>5798</v>
      </c>
      <c r="S1130" s="5">
        <v>0.2</v>
      </c>
      <c r="T1130" t="s">
        <v>3800</v>
      </c>
      <c r="U1130" s="5">
        <v>0.2</v>
      </c>
      <c r="V1130" t="s">
        <v>4728</v>
      </c>
      <c r="W1130" s="5">
        <v>0.2</v>
      </c>
      <c r="Y1130" s="5">
        <v>0</v>
      </c>
      <c r="Z1130" s="28">
        <v>8529</v>
      </c>
      <c r="AA1130">
        <v>5</v>
      </c>
      <c r="AB1130">
        <v>0.42899999999999999</v>
      </c>
      <c r="AC1130">
        <v>0.55000000000000004</v>
      </c>
      <c r="AD1130">
        <v>0.49099999999999999</v>
      </c>
      <c r="AE1130">
        <f>IF(AD1130&gt;=0.9,1,0)</f>
        <v>0</v>
      </c>
      <c r="AF1130">
        <f>IF(AND(AD1130&gt;=0.4,AD1130&lt;=0.6),1,0)</f>
        <v>1</v>
      </c>
      <c r="AG1130">
        <f>IF(AND(AD1130&gt;0.6,AD1130&lt;0.9),1,0)</f>
        <v>0</v>
      </c>
      <c r="AH1130">
        <f>1-AE1130-AF1130-AG1130</f>
        <v>0</v>
      </c>
      <c r="AI1130">
        <f>AE1130*B1130</f>
        <v>0</v>
      </c>
      <c r="AJ1130">
        <f>AF1130*B1130</f>
        <v>5</v>
      </c>
      <c r="AK1130">
        <f>AG1130*B1130</f>
        <v>0</v>
      </c>
      <c r="AL1130">
        <f>AH1130*B1130</f>
        <v>0</v>
      </c>
      <c r="AM1130" s="32">
        <v>1.0127999999999999</v>
      </c>
    </row>
    <row r="1131" spans="1:39" x14ac:dyDescent="0.3">
      <c r="A1131">
        <v>8531</v>
      </c>
      <c r="B1131">
        <v>5</v>
      </c>
      <c r="C1131" t="s">
        <v>16781</v>
      </c>
      <c r="D1131" t="s">
        <v>8356</v>
      </c>
      <c r="E1131">
        <v>36</v>
      </c>
      <c r="F1131">
        <v>33</v>
      </c>
      <c r="G1131">
        <v>41</v>
      </c>
      <c r="H1131">
        <v>2016.8</v>
      </c>
      <c r="I1131">
        <v>2016</v>
      </c>
      <c r="J1131">
        <v>2018</v>
      </c>
      <c r="K1131" t="s">
        <v>16782</v>
      </c>
      <c r="L1131" t="s">
        <v>3341</v>
      </c>
      <c r="M1131" s="15"/>
      <c r="N1131" s="7"/>
      <c r="P1131" t="s">
        <v>4743</v>
      </c>
      <c r="Q1131" s="5">
        <v>0.4</v>
      </c>
      <c r="R1131" t="s">
        <v>4288</v>
      </c>
      <c r="S1131" s="5">
        <v>0.2</v>
      </c>
      <c r="T1131" t="s">
        <v>4602</v>
      </c>
      <c r="U1131" s="5">
        <v>0.2</v>
      </c>
      <c r="V1131" t="s">
        <v>6176</v>
      </c>
      <c r="W1131" s="5">
        <v>0.2</v>
      </c>
      <c r="Y1131" s="5">
        <v>0</v>
      </c>
      <c r="Z1131" s="28">
        <v>8531</v>
      </c>
      <c r="AA1131">
        <v>5</v>
      </c>
      <c r="AB1131">
        <v>0.47099999999999997</v>
      </c>
      <c r="AC1131">
        <v>0.58799999999999997</v>
      </c>
      <c r="AD1131">
        <v>0.52800000000000002</v>
      </c>
      <c r="AE1131">
        <f>IF(AD1131&gt;=0.9,1,0)</f>
        <v>0</v>
      </c>
      <c r="AF1131">
        <f>IF(AND(AD1131&gt;=0.4,AD1131&lt;=0.6),1,0)</f>
        <v>1</v>
      </c>
      <c r="AG1131">
        <f>IF(AND(AD1131&gt;0.6,AD1131&lt;0.9),1,0)</f>
        <v>0</v>
      </c>
      <c r="AH1131">
        <f>1-AE1131-AF1131-AG1131</f>
        <v>0</v>
      </c>
      <c r="AI1131">
        <f>AE1131*B1131</f>
        <v>0</v>
      </c>
      <c r="AJ1131">
        <f>AF1131*B1131</f>
        <v>5</v>
      </c>
      <c r="AK1131">
        <f>AG1131*B1131</f>
        <v>0</v>
      </c>
      <c r="AL1131">
        <f>AH1131*B1131</f>
        <v>0</v>
      </c>
      <c r="AM1131" s="32">
        <v>0.85239999999999994</v>
      </c>
    </row>
    <row r="1132" spans="1:39" x14ac:dyDescent="0.3">
      <c r="A1132">
        <v>8545</v>
      </c>
      <c r="B1132">
        <v>5</v>
      </c>
      <c r="C1132" t="s">
        <v>8364</v>
      </c>
      <c r="D1132" t="s">
        <v>8365</v>
      </c>
      <c r="E1132">
        <v>96.8</v>
      </c>
      <c r="F1132">
        <v>88</v>
      </c>
      <c r="G1132">
        <v>99</v>
      </c>
      <c r="H1132">
        <v>2016.6</v>
      </c>
      <c r="I1132">
        <v>2016</v>
      </c>
      <c r="J1132">
        <v>2018</v>
      </c>
      <c r="K1132" t="s">
        <v>3348</v>
      </c>
      <c r="L1132" t="s">
        <v>3349</v>
      </c>
      <c r="M1132" s="15"/>
      <c r="N1132" s="7"/>
      <c r="P1132" t="s">
        <v>7202</v>
      </c>
      <c r="Q1132" s="5">
        <v>0.6</v>
      </c>
      <c r="R1132" t="s">
        <v>6760</v>
      </c>
      <c r="S1132" s="5">
        <v>0.2</v>
      </c>
      <c r="T1132" t="s">
        <v>5450</v>
      </c>
      <c r="U1132" s="5">
        <v>0.2</v>
      </c>
      <c r="W1132" s="5">
        <v>0</v>
      </c>
      <c r="Y1132" s="5">
        <v>0</v>
      </c>
      <c r="Z1132" s="28">
        <v>8545</v>
      </c>
      <c r="AA1132">
        <v>5</v>
      </c>
      <c r="AB1132">
        <v>0.439</v>
      </c>
      <c r="AC1132">
        <v>0.47099999999999997</v>
      </c>
      <c r="AD1132">
        <v>0.46200000000000002</v>
      </c>
      <c r="AE1132">
        <f>IF(AD1132&gt;=0.9,1,0)</f>
        <v>0</v>
      </c>
      <c r="AF1132">
        <f>IF(AND(AD1132&gt;=0.4,AD1132&lt;=0.6),1,0)</f>
        <v>1</v>
      </c>
      <c r="AG1132">
        <f>IF(AND(AD1132&gt;0.6,AD1132&lt;0.9),1,0)</f>
        <v>0</v>
      </c>
      <c r="AH1132">
        <f>1-AE1132-AF1132-AG1132</f>
        <v>0</v>
      </c>
      <c r="AI1132">
        <f>AE1132*B1132</f>
        <v>0</v>
      </c>
      <c r="AJ1132">
        <f>AF1132*B1132</f>
        <v>5</v>
      </c>
      <c r="AK1132">
        <f>AG1132*B1132</f>
        <v>0</v>
      </c>
      <c r="AL1132">
        <f>AH1132*B1132</f>
        <v>0</v>
      </c>
      <c r="AM1132" s="32">
        <v>0.9151999999999999</v>
      </c>
    </row>
    <row r="1133" spans="1:39" x14ac:dyDescent="0.3">
      <c r="A1133">
        <v>8599</v>
      </c>
      <c r="B1133">
        <v>5</v>
      </c>
      <c r="C1133" t="s">
        <v>16864</v>
      </c>
      <c r="D1133" t="s">
        <v>8000</v>
      </c>
      <c r="E1133">
        <v>31.6</v>
      </c>
      <c r="F1133">
        <v>26</v>
      </c>
      <c r="G1133">
        <v>38</v>
      </c>
      <c r="H1133">
        <v>2017</v>
      </c>
      <c r="I1133">
        <v>2016</v>
      </c>
      <c r="J1133">
        <v>2018</v>
      </c>
      <c r="K1133" t="s">
        <v>16865</v>
      </c>
      <c r="L1133" t="s">
        <v>3077</v>
      </c>
      <c r="M1133" s="15"/>
      <c r="N1133" s="7"/>
      <c r="P1133" t="s">
        <v>5652</v>
      </c>
      <c r="Q1133" s="5">
        <v>0.2</v>
      </c>
      <c r="R1133" t="s">
        <v>5453</v>
      </c>
      <c r="S1133" s="5">
        <v>0.2</v>
      </c>
      <c r="T1133" t="s">
        <v>5343</v>
      </c>
      <c r="U1133" s="5">
        <v>0.2</v>
      </c>
      <c r="V1133" t="s">
        <v>7108</v>
      </c>
      <c r="W1133" s="5">
        <v>0.2</v>
      </c>
      <c r="X1133" t="s">
        <v>5177</v>
      </c>
      <c r="Y1133" s="5">
        <v>0.2</v>
      </c>
      <c r="Z1133" s="28">
        <v>8599</v>
      </c>
      <c r="AA1133">
        <v>5</v>
      </c>
      <c r="AB1133">
        <v>0.5</v>
      </c>
      <c r="AC1133">
        <v>0.64</v>
      </c>
      <c r="AD1133">
        <v>0.55500000000000005</v>
      </c>
      <c r="AE1133">
        <f>IF(AD1133&gt;=0.9,1,0)</f>
        <v>0</v>
      </c>
      <c r="AF1133">
        <f>IF(AND(AD1133&gt;=0.4,AD1133&lt;=0.6),1,0)</f>
        <v>1</v>
      </c>
      <c r="AG1133">
        <f>IF(AND(AD1133&gt;0.6,AD1133&lt;0.9),1,0)</f>
        <v>0</v>
      </c>
      <c r="AH1133">
        <f>1-AE1133-AF1133-AG1133</f>
        <v>0</v>
      </c>
      <c r="AI1133">
        <f>AE1133*B1133</f>
        <v>0</v>
      </c>
      <c r="AJ1133">
        <f>AF1133*B1133</f>
        <v>5</v>
      </c>
      <c r="AK1133">
        <f>AG1133*B1133</f>
        <v>0</v>
      </c>
      <c r="AL1133">
        <f>AH1133*B1133</f>
        <v>0</v>
      </c>
      <c r="AM1133" s="32">
        <v>0.97620000000000007</v>
      </c>
    </row>
    <row r="1134" spans="1:39" x14ac:dyDescent="0.3">
      <c r="A1134">
        <v>8602</v>
      </c>
      <c r="B1134">
        <v>5</v>
      </c>
      <c r="C1134" t="s">
        <v>16870</v>
      </c>
      <c r="D1134" t="s">
        <v>16871</v>
      </c>
      <c r="E1134">
        <v>21.6</v>
      </c>
      <c r="F1134">
        <v>20</v>
      </c>
      <c r="G1134">
        <v>24</v>
      </c>
      <c r="H1134">
        <v>2016.8</v>
      </c>
      <c r="I1134">
        <v>2016</v>
      </c>
      <c r="J1134">
        <v>2017</v>
      </c>
      <c r="K1134" t="s">
        <v>16872</v>
      </c>
      <c r="L1134" t="s">
        <v>16873</v>
      </c>
      <c r="M1134" s="15"/>
      <c r="N1134" s="7"/>
      <c r="P1134" t="s">
        <v>5041</v>
      </c>
      <c r="Q1134" s="5">
        <v>0.4</v>
      </c>
      <c r="R1134" t="s">
        <v>7393</v>
      </c>
      <c r="S1134" s="5">
        <v>0.2</v>
      </c>
      <c r="T1134" t="s">
        <v>8192</v>
      </c>
      <c r="U1134" s="5">
        <v>0.2</v>
      </c>
      <c r="V1134" t="s">
        <v>6160</v>
      </c>
      <c r="W1134" s="5">
        <v>0.2</v>
      </c>
      <c r="Y1134" s="5">
        <v>0</v>
      </c>
      <c r="Z1134" s="28">
        <v>8602</v>
      </c>
      <c r="AA1134">
        <v>5</v>
      </c>
      <c r="AB1134">
        <v>0.47399999999999998</v>
      </c>
      <c r="AC1134">
        <v>0.52400000000000002</v>
      </c>
      <c r="AD1134">
        <v>0.48499999999999999</v>
      </c>
      <c r="AE1134">
        <f>IF(AD1134&gt;=0.9,1,0)</f>
        <v>0</v>
      </c>
      <c r="AF1134">
        <f>IF(AND(AD1134&gt;=0.4,AD1134&lt;=0.6),1,0)</f>
        <v>1</v>
      </c>
      <c r="AG1134">
        <f>IF(AND(AD1134&gt;0.6,AD1134&lt;0.9),1,0)</f>
        <v>0</v>
      </c>
      <c r="AH1134">
        <f>1-AE1134-AF1134-AG1134</f>
        <v>0</v>
      </c>
      <c r="AI1134">
        <f>AE1134*B1134</f>
        <v>0</v>
      </c>
      <c r="AJ1134">
        <f>AF1134*B1134</f>
        <v>5</v>
      </c>
      <c r="AK1134">
        <f>AG1134*B1134</f>
        <v>0</v>
      </c>
      <c r="AL1134">
        <f>AH1134*B1134</f>
        <v>0</v>
      </c>
      <c r="AM1134" s="32">
        <v>1.1583999999999999</v>
      </c>
    </row>
    <row r="1135" spans="1:39" x14ac:dyDescent="0.3">
      <c r="A1135">
        <v>8626</v>
      </c>
      <c r="B1135">
        <v>5</v>
      </c>
      <c r="C1135" t="s">
        <v>16892</v>
      </c>
      <c r="D1135" t="s">
        <v>16893</v>
      </c>
      <c r="E1135">
        <v>44.2</v>
      </c>
      <c r="F1135">
        <v>40</v>
      </c>
      <c r="G1135">
        <v>50</v>
      </c>
      <c r="H1135">
        <v>2016.4</v>
      </c>
      <c r="I1135">
        <v>2016</v>
      </c>
      <c r="J1135">
        <v>2017</v>
      </c>
      <c r="K1135" t="s">
        <v>16894</v>
      </c>
      <c r="L1135" t="s">
        <v>16895</v>
      </c>
      <c r="M1135" s="15"/>
      <c r="N1135" s="7"/>
      <c r="P1135" t="s">
        <v>4585</v>
      </c>
      <c r="Q1135" s="5">
        <v>0.2</v>
      </c>
      <c r="R1135" t="s">
        <v>6007</v>
      </c>
      <c r="S1135" s="5">
        <v>0.2</v>
      </c>
      <c r="T1135" t="s">
        <v>5918</v>
      </c>
      <c r="U1135" s="5">
        <v>0.2</v>
      </c>
      <c r="V1135" t="s">
        <v>4706</v>
      </c>
      <c r="W1135" s="5">
        <v>0.2</v>
      </c>
      <c r="X1135" t="s">
        <v>4257</v>
      </c>
      <c r="Y1135" s="5">
        <v>0.2</v>
      </c>
      <c r="Z1135" s="28">
        <v>8626</v>
      </c>
      <c r="AA1135">
        <v>5</v>
      </c>
      <c r="AB1135">
        <v>0.77600000000000002</v>
      </c>
      <c r="AC1135">
        <v>0.92300000000000004</v>
      </c>
      <c r="AD1135">
        <v>0.85099999999999998</v>
      </c>
      <c r="AE1135">
        <f>IF(AD1135&gt;=0.9,1,0)</f>
        <v>0</v>
      </c>
      <c r="AF1135">
        <f>IF(AND(AD1135&gt;=0.4,AD1135&lt;=0.6),1,0)</f>
        <v>0</v>
      </c>
      <c r="AG1135">
        <f>IF(AND(AD1135&gt;0.6,AD1135&lt;0.9),1,0)</f>
        <v>1</v>
      </c>
      <c r="AH1135">
        <f>1-AE1135-AF1135-AG1135</f>
        <v>0</v>
      </c>
      <c r="AI1135">
        <f>AE1135*B1135</f>
        <v>0</v>
      </c>
      <c r="AJ1135">
        <f>AF1135*B1135</f>
        <v>0</v>
      </c>
      <c r="AK1135">
        <f>AG1135*B1135</f>
        <v>5</v>
      </c>
      <c r="AL1135">
        <f>AH1135*B1135</f>
        <v>0</v>
      </c>
      <c r="AM1135" s="32">
        <v>1.194</v>
      </c>
    </row>
    <row r="1136" spans="1:39" x14ac:dyDescent="0.3">
      <c r="A1136">
        <v>8711</v>
      </c>
      <c r="B1136">
        <v>5</v>
      </c>
      <c r="C1136" t="s">
        <v>8407</v>
      </c>
      <c r="D1136" t="s">
        <v>8408</v>
      </c>
      <c r="E1136">
        <v>87.8</v>
      </c>
      <c r="F1136">
        <v>83</v>
      </c>
      <c r="G1136">
        <v>93</v>
      </c>
      <c r="H1136">
        <v>2017.2</v>
      </c>
      <c r="I1136">
        <v>2016</v>
      </c>
      <c r="J1136">
        <v>2018</v>
      </c>
      <c r="K1136" t="s">
        <v>3382</v>
      </c>
      <c r="L1136" t="s">
        <v>3383</v>
      </c>
      <c r="M1136" s="15"/>
      <c r="N1136" s="7"/>
      <c r="P1136" t="s">
        <v>4750</v>
      </c>
      <c r="Q1136" s="5">
        <v>0.6</v>
      </c>
      <c r="R1136" t="s">
        <v>3987</v>
      </c>
      <c r="S1136" s="5">
        <v>0.2</v>
      </c>
      <c r="T1136" t="s">
        <v>3989</v>
      </c>
      <c r="U1136" s="5">
        <v>0.2</v>
      </c>
      <c r="W1136" s="5">
        <v>0</v>
      </c>
      <c r="Y1136" s="5">
        <v>0</v>
      </c>
      <c r="Z1136" s="28">
        <v>8711</v>
      </c>
      <c r="AA1136">
        <v>5</v>
      </c>
      <c r="AB1136">
        <v>0.45800000000000002</v>
      </c>
      <c r="AC1136">
        <v>0.495</v>
      </c>
      <c r="AD1136">
        <v>0.48299999999999998</v>
      </c>
      <c r="AE1136">
        <f>IF(AD1136&gt;=0.9,1,0)</f>
        <v>0</v>
      </c>
      <c r="AF1136">
        <f>IF(AND(AD1136&gt;=0.4,AD1136&lt;=0.6),1,0)</f>
        <v>1</v>
      </c>
      <c r="AG1136">
        <f>IF(AND(AD1136&gt;0.6,AD1136&lt;0.9),1,0)</f>
        <v>0</v>
      </c>
      <c r="AH1136">
        <f>1-AE1136-AF1136-AG1136</f>
        <v>0</v>
      </c>
      <c r="AI1136">
        <f>AE1136*B1136</f>
        <v>0</v>
      </c>
      <c r="AJ1136">
        <f>AF1136*B1136</f>
        <v>5</v>
      </c>
      <c r="AK1136">
        <f>AG1136*B1136</f>
        <v>0</v>
      </c>
      <c r="AL1136">
        <f>AH1136*B1136</f>
        <v>0</v>
      </c>
      <c r="AM1136" s="32">
        <v>0.57479999999999998</v>
      </c>
    </row>
    <row r="1137" spans="1:39" x14ac:dyDescent="0.3">
      <c r="A1137">
        <v>8714</v>
      </c>
      <c r="B1137">
        <v>5</v>
      </c>
      <c r="C1137" t="s">
        <v>8409</v>
      </c>
      <c r="D1137" t="s">
        <v>16938</v>
      </c>
      <c r="E1137">
        <v>47</v>
      </c>
      <c r="F1137">
        <v>47</v>
      </c>
      <c r="G1137">
        <v>47</v>
      </c>
      <c r="H1137">
        <v>2016</v>
      </c>
      <c r="I1137">
        <v>2016</v>
      </c>
      <c r="J1137">
        <v>2016</v>
      </c>
      <c r="K1137" t="s">
        <v>3384</v>
      </c>
      <c r="L1137" t="s">
        <v>16939</v>
      </c>
      <c r="M1137" s="15"/>
      <c r="N1137" s="7"/>
      <c r="P1137" t="s">
        <v>8410</v>
      </c>
      <c r="Q1137" s="5">
        <v>1</v>
      </c>
      <c r="S1137" s="5">
        <v>0</v>
      </c>
      <c r="U1137" s="5">
        <v>0</v>
      </c>
      <c r="W1137" s="5">
        <v>0</v>
      </c>
      <c r="Y1137" s="5">
        <v>0</v>
      </c>
      <c r="Z1137" s="28">
        <v>8714</v>
      </c>
      <c r="AA1137">
        <v>5</v>
      </c>
      <c r="AB1137">
        <v>0.5</v>
      </c>
      <c r="AC1137">
        <v>0.63</v>
      </c>
      <c r="AD1137">
        <v>0.56499999999999995</v>
      </c>
      <c r="AE1137">
        <f>IF(AD1137&gt;=0.9,1,0)</f>
        <v>0</v>
      </c>
      <c r="AF1137">
        <f>IF(AND(AD1137&gt;=0.4,AD1137&lt;=0.6),1,0)</f>
        <v>1</v>
      </c>
      <c r="AG1137">
        <f>IF(AND(AD1137&gt;0.6,AD1137&lt;0.9),1,0)</f>
        <v>0</v>
      </c>
      <c r="AH1137">
        <f>1-AE1137-AF1137-AG1137</f>
        <v>0</v>
      </c>
      <c r="AI1137">
        <f>AE1137*B1137</f>
        <v>0</v>
      </c>
      <c r="AJ1137">
        <f>AF1137*B1137</f>
        <v>5</v>
      </c>
      <c r="AK1137">
        <f>AG1137*B1137</f>
        <v>0</v>
      </c>
      <c r="AL1137">
        <f>AH1137*B1137</f>
        <v>0</v>
      </c>
      <c r="AM1137" s="32">
        <v>1.028</v>
      </c>
    </row>
    <row r="1138" spans="1:39" x14ac:dyDescent="0.3">
      <c r="A1138">
        <v>8716</v>
      </c>
      <c r="B1138">
        <v>5</v>
      </c>
      <c r="C1138" t="s">
        <v>8412</v>
      </c>
      <c r="D1138" t="s">
        <v>16942</v>
      </c>
      <c r="E1138">
        <v>23.8</v>
      </c>
      <c r="F1138">
        <v>21</v>
      </c>
      <c r="G1138">
        <v>25</v>
      </c>
      <c r="H1138">
        <v>2016.8</v>
      </c>
      <c r="I1138">
        <v>2016</v>
      </c>
      <c r="J1138">
        <v>2018</v>
      </c>
      <c r="K1138" t="s">
        <v>3386</v>
      </c>
      <c r="L1138" t="s">
        <v>16943</v>
      </c>
      <c r="M1138" s="15"/>
      <c r="N1138" s="7"/>
      <c r="P1138" t="s">
        <v>4750</v>
      </c>
      <c r="Q1138" s="5">
        <v>0.6</v>
      </c>
      <c r="R1138" t="s">
        <v>3989</v>
      </c>
      <c r="S1138" s="5">
        <v>0.4</v>
      </c>
      <c r="U1138" s="5">
        <v>0</v>
      </c>
      <c r="W1138" s="5">
        <v>0</v>
      </c>
      <c r="Y1138" s="5">
        <v>0</v>
      </c>
      <c r="Z1138" s="28">
        <v>8716</v>
      </c>
      <c r="AA1138">
        <v>5</v>
      </c>
      <c r="AB1138">
        <v>0.55000000000000004</v>
      </c>
      <c r="AC1138">
        <v>0.66700000000000004</v>
      </c>
      <c r="AD1138">
        <v>0.59899999999999998</v>
      </c>
      <c r="AE1138">
        <f>IF(AD1138&gt;=0.9,1,0)</f>
        <v>0</v>
      </c>
      <c r="AF1138">
        <f>IF(AND(AD1138&gt;=0.4,AD1138&lt;=0.6),1,0)</f>
        <v>1</v>
      </c>
      <c r="AG1138">
        <f>IF(AND(AD1138&gt;0.6,AD1138&lt;0.9),1,0)</f>
        <v>0</v>
      </c>
      <c r="AH1138">
        <f>1-AE1138-AF1138-AG1138</f>
        <v>0</v>
      </c>
      <c r="AI1138">
        <f>AE1138*B1138</f>
        <v>0</v>
      </c>
      <c r="AJ1138">
        <f>AF1138*B1138</f>
        <v>5</v>
      </c>
      <c r="AK1138">
        <f>AG1138*B1138</f>
        <v>0</v>
      </c>
      <c r="AL1138">
        <f>AH1138*B1138</f>
        <v>0</v>
      </c>
      <c r="AM1138" s="32">
        <v>0.73540000000000005</v>
      </c>
    </row>
    <row r="1139" spans="1:39" x14ac:dyDescent="0.3">
      <c r="A1139">
        <v>8844</v>
      </c>
      <c r="B1139">
        <v>5</v>
      </c>
      <c r="C1139" t="s">
        <v>8451</v>
      </c>
      <c r="D1139" t="s">
        <v>17032</v>
      </c>
      <c r="E1139">
        <v>96.4</v>
      </c>
      <c r="F1139">
        <v>96</v>
      </c>
      <c r="G1139">
        <v>98</v>
      </c>
      <c r="H1139">
        <v>2016</v>
      </c>
      <c r="I1139">
        <v>2016</v>
      </c>
      <c r="J1139">
        <v>2016</v>
      </c>
      <c r="K1139" t="s">
        <v>3416</v>
      </c>
      <c r="L1139" t="s">
        <v>17033</v>
      </c>
      <c r="M1139" s="15"/>
      <c r="N1139" s="7"/>
      <c r="P1139" t="s">
        <v>103</v>
      </c>
      <c r="Q1139" s="5">
        <v>1</v>
      </c>
      <c r="S1139" s="5">
        <v>0</v>
      </c>
      <c r="U1139" s="5">
        <v>0</v>
      </c>
      <c r="W1139" s="5">
        <v>0</v>
      </c>
      <c r="Y1139" s="5">
        <v>0</v>
      </c>
      <c r="Z1139" s="28">
        <v>8844</v>
      </c>
      <c r="AA1139">
        <v>5</v>
      </c>
      <c r="AB1139">
        <v>0.68100000000000005</v>
      </c>
      <c r="AC1139">
        <v>0.70499999999999996</v>
      </c>
      <c r="AD1139">
        <v>0.69399999999999995</v>
      </c>
      <c r="AE1139">
        <f>IF(AD1139&gt;=0.9,1,0)</f>
        <v>0</v>
      </c>
      <c r="AF1139">
        <f>IF(AND(AD1139&gt;=0.4,AD1139&lt;=0.6),1,0)</f>
        <v>0</v>
      </c>
      <c r="AG1139">
        <f>IF(AND(AD1139&gt;0.6,AD1139&lt;0.9),1,0)</f>
        <v>1</v>
      </c>
      <c r="AH1139">
        <f>1-AE1139-AF1139-AG1139</f>
        <v>0</v>
      </c>
      <c r="AI1139">
        <f>AE1139*B1139</f>
        <v>0</v>
      </c>
      <c r="AJ1139">
        <f>AF1139*B1139</f>
        <v>0</v>
      </c>
      <c r="AK1139">
        <f>AG1139*B1139</f>
        <v>5</v>
      </c>
      <c r="AL1139">
        <f>AH1139*B1139</f>
        <v>0</v>
      </c>
      <c r="AM1139" s="32">
        <v>1.2749999999999999</v>
      </c>
    </row>
    <row r="1140" spans="1:39" x14ac:dyDescent="0.3">
      <c r="A1140">
        <v>8857</v>
      </c>
      <c r="B1140">
        <v>5</v>
      </c>
      <c r="C1140" t="s">
        <v>8453</v>
      </c>
      <c r="D1140" t="s">
        <v>17052</v>
      </c>
      <c r="E1140">
        <v>34.6</v>
      </c>
      <c r="F1140">
        <v>30</v>
      </c>
      <c r="G1140">
        <v>37</v>
      </c>
      <c r="H1140">
        <v>2017.4</v>
      </c>
      <c r="I1140">
        <v>2016</v>
      </c>
      <c r="J1140">
        <v>2018</v>
      </c>
      <c r="K1140" t="s">
        <v>3418</v>
      </c>
      <c r="L1140" t="s">
        <v>17053</v>
      </c>
      <c r="M1140" s="15"/>
      <c r="N1140" s="7"/>
      <c r="P1140" t="s">
        <v>5085</v>
      </c>
      <c r="Q1140" s="5">
        <v>0.4</v>
      </c>
      <c r="R1140" t="s">
        <v>126</v>
      </c>
      <c r="S1140" s="5">
        <v>0.4</v>
      </c>
      <c r="T1140" t="s">
        <v>103</v>
      </c>
      <c r="U1140" s="5">
        <v>0.2</v>
      </c>
      <c r="W1140" s="5">
        <v>0</v>
      </c>
      <c r="Y1140" s="5">
        <v>0</v>
      </c>
      <c r="Z1140" s="28">
        <v>8857</v>
      </c>
      <c r="AA1140">
        <v>5</v>
      </c>
      <c r="AB1140">
        <v>0.85299999999999998</v>
      </c>
      <c r="AC1140">
        <v>1</v>
      </c>
      <c r="AD1140">
        <v>0.93700000000000006</v>
      </c>
      <c r="AE1140">
        <f>IF(AD1140&gt;=0.9,1,0)</f>
        <v>1</v>
      </c>
      <c r="AF1140">
        <f>IF(AND(AD1140&gt;=0.4,AD1140&lt;=0.6),1,0)</f>
        <v>0</v>
      </c>
      <c r="AG1140">
        <f>IF(AND(AD1140&gt;0.6,AD1140&lt;0.9),1,0)</f>
        <v>0</v>
      </c>
      <c r="AH1140">
        <f>1-AE1140-AF1140-AG1140</f>
        <v>0</v>
      </c>
      <c r="AI1140">
        <f>AE1140*B1140</f>
        <v>5</v>
      </c>
      <c r="AJ1140">
        <f>AF1140*B1140</f>
        <v>0</v>
      </c>
      <c r="AK1140">
        <f>AG1140*B1140</f>
        <v>0</v>
      </c>
      <c r="AL1140">
        <f>AH1140*B1140</f>
        <v>0</v>
      </c>
      <c r="AM1140" s="32">
        <v>0.66639999999999999</v>
      </c>
    </row>
    <row r="1141" spans="1:39" x14ac:dyDescent="0.3">
      <c r="A1141">
        <v>8872</v>
      </c>
      <c r="B1141">
        <v>5</v>
      </c>
      <c r="C1141" t="s">
        <v>8468</v>
      </c>
      <c r="D1141" t="s">
        <v>17067</v>
      </c>
      <c r="E1141">
        <v>74.2</v>
      </c>
      <c r="F1141">
        <v>62</v>
      </c>
      <c r="G1141">
        <v>83</v>
      </c>
      <c r="H1141">
        <v>2017.2</v>
      </c>
      <c r="I1141">
        <v>2016</v>
      </c>
      <c r="J1141">
        <v>2018</v>
      </c>
      <c r="K1141" t="s">
        <v>3430</v>
      </c>
      <c r="L1141" t="s">
        <v>17068</v>
      </c>
      <c r="M1141" s="15"/>
      <c r="N1141" s="7"/>
      <c r="P1141" t="s">
        <v>4078</v>
      </c>
      <c r="Q1141" s="5">
        <v>1</v>
      </c>
      <c r="S1141" s="5">
        <v>0</v>
      </c>
      <c r="U1141" s="5">
        <v>0</v>
      </c>
      <c r="W1141" s="5">
        <v>0</v>
      </c>
      <c r="Y1141" s="5">
        <v>0</v>
      </c>
      <c r="Z1141" s="28">
        <v>8872</v>
      </c>
      <c r="AA1141">
        <v>5</v>
      </c>
      <c r="AB1141">
        <v>0.86899999999999999</v>
      </c>
      <c r="AC1141">
        <v>0.91800000000000004</v>
      </c>
      <c r="AD1141">
        <v>0.89500000000000002</v>
      </c>
      <c r="AE1141">
        <f>IF(AD1141&gt;=0.9,1,0)</f>
        <v>0</v>
      </c>
      <c r="AF1141">
        <f>IF(AND(AD1141&gt;=0.4,AD1141&lt;=0.6),1,0)</f>
        <v>0</v>
      </c>
      <c r="AG1141">
        <f>IF(AND(AD1141&gt;0.6,AD1141&lt;0.9),1,0)</f>
        <v>1</v>
      </c>
      <c r="AH1141">
        <f>1-AE1141-AF1141-AG1141</f>
        <v>0</v>
      </c>
      <c r="AI1141">
        <f>AE1141*B1141</f>
        <v>0</v>
      </c>
      <c r="AJ1141">
        <f>AF1141*B1141</f>
        <v>0</v>
      </c>
      <c r="AK1141">
        <f>AG1141*B1141</f>
        <v>5</v>
      </c>
      <c r="AL1141">
        <f>AH1141*B1141</f>
        <v>0</v>
      </c>
      <c r="AM1141" s="32">
        <v>0.79139999999999999</v>
      </c>
    </row>
    <row r="1142" spans="1:39" x14ac:dyDescent="0.3">
      <c r="A1142">
        <v>6931</v>
      </c>
      <c r="B1142">
        <v>5</v>
      </c>
      <c r="C1142" t="s">
        <v>15397</v>
      </c>
      <c r="D1142" t="s">
        <v>7818</v>
      </c>
      <c r="E1142">
        <v>74.599999999999994</v>
      </c>
      <c r="F1142">
        <v>69</v>
      </c>
      <c r="G1142">
        <v>89</v>
      </c>
      <c r="H1142">
        <v>2015.6</v>
      </c>
      <c r="I1142">
        <v>2015</v>
      </c>
      <c r="J1142">
        <v>2016</v>
      </c>
      <c r="K1142" t="s">
        <v>15398</v>
      </c>
      <c r="L1142" t="s">
        <v>2939</v>
      </c>
      <c r="M1142" s="15"/>
      <c r="N1142" s="7"/>
      <c r="P1142" t="s">
        <v>5337</v>
      </c>
      <c r="Q1142" s="5">
        <v>0.4</v>
      </c>
      <c r="R1142" t="s">
        <v>4557</v>
      </c>
      <c r="S1142" s="5">
        <v>0.2</v>
      </c>
      <c r="T1142" t="s">
        <v>4963</v>
      </c>
      <c r="U1142" s="5">
        <v>0.2</v>
      </c>
      <c r="V1142" t="s">
        <v>3800</v>
      </c>
      <c r="W1142" s="5">
        <v>0.2</v>
      </c>
      <c r="Y1142" s="5">
        <v>0</v>
      </c>
      <c r="Z1142" s="28">
        <v>6931</v>
      </c>
      <c r="AA1142">
        <v>5</v>
      </c>
      <c r="AB1142">
        <v>0.47699999999999998</v>
      </c>
      <c r="AC1142">
        <v>0.64300000000000002</v>
      </c>
      <c r="AD1142">
        <v>0.53800000000000003</v>
      </c>
      <c r="AE1142">
        <f>IF(AD1142&gt;=0.9,1,0)</f>
        <v>0</v>
      </c>
      <c r="AF1142">
        <f>IF(AND(AD1142&gt;=0.4,AD1142&lt;=0.6),1,0)</f>
        <v>1</v>
      </c>
      <c r="AG1142">
        <f>IF(AND(AD1142&gt;0.6,AD1142&lt;0.9),1,0)</f>
        <v>0</v>
      </c>
      <c r="AH1142">
        <f>1-AE1142-AF1142-AG1142</f>
        <v>0</v>
      </c>
      <c r="AI1142">
        <f>AE1142*B1142</f>
        <v>0</v>
      </c>
      <c r="AJ1142">
        <f>AF1142*B1142</f>
        <v>5</v>
      </c>
      <c r="AK1142">
        <f>AG1142*B1142</f>
        <v>0</v>
      </c>
      <c r="AL1142">
        <f>AH1142*B1142</f>
        <v>0</v>
      </c>
      <c r="AM1142" s="32">
        <v>1.69</v>
      </c>
    </row>
    <row r="1143" spans="1:39" x14ac:dyDescent="0.3">
      <c r="A1143">
        <v>6945</v>
      </c>
      <c r="B1143">
        <v>5</v>
      </c>
      <c r="C1143" t="s">
        <v>7724</v>
      </c>
      <c r="D1143" t="s">
        <v>15413</v>
      </c>
      <c r="E1143">
        <v>23.6</v>
      </c>
      <c r="F1143">
        <v>21</v>
      </c>
      <c r="G1143">
        <v>27</v>
      </c>
      <c r="H1143">
        <v>2015.6</v>
      </c>
      <c r="I1143">
        <v>2015</v>
      </c>
      <c r="J1143">
        <v>2016</v>
      </c>
      <c r="K1143" t="s">
        <v>2875</v>
      </c>
      <c r="L1143" t="s">
        <v>15414</v>
      </c>
      <c r="M1143" s="15"/>
      <c r="N1143" s="7"/>
      <c r="P1143" t="s">
        <v>90</v>
      </c>
      <c r="Q1143" s="5">
        <v>0.2</v>
      </c>
      <c r="R1143" t="s">
        <v>13</v>
      </c>
      <c r="S1143" s="5">
        <v>0.2</v>
      </c>
      <c r="T1143" t="s">
        <v>5281</v>
      </c>
      <c r="U1143" s="5">
        <v>0.2</v>
      </c>
      <c r="V1143" t="s">
        <v>15415</v>
      </c>
      <c r="W1143" s="5">
        <v>0.2</v>
      </c>
      <c r="X1143" t="s">
        <v>5443</v>
      </c>
      <c r="Y1143" s="5">
        <v>0.2</v>
      </c>
      <c r="Z1143" s="28">
        <v>6945</v>
      </c>
      <c r="AA1143">
        <v>5</v>
      </c>
      <c r="AB1143">
        <v>0.4</v>
      </c>
      <c r="AC1143">
        <v>0.47799999999999998</v>
      </c>
      <c r="AD1143">
        <v>0.45100000000000001</v>
      </c>
      <c r="AE1143">
        <f>IF(AD1143&gt;=0.9,1,0)</f>
        <v>0</v>
      </c>
      <c r="AF1143">
        <f>IF(AND(AD1143&gt;=0.4,AD1143&lt;=0.6),1,0)</f>
        <v>1</v>
      </c>
      <c r="AG1143">
        <f>IF(AND(AD1143&gt;0.6,AD1143&lt;0.9),1,0)</f>
        <v>0</v>
      </c>
      <c r="AH1143">
        <f>1-AE1143-AF1143-AG1143</f>
        <v>0</v>
      </c>
      <c r="AI1143">
        <f>AE1143*B1143</f>
        <v>0</v>
      </c>
      <c r="AJ1143">
        <f>AF1143*B1143</f>
        <v>5</v>
      </c>
      <c r="AK1143">
        <f>AG1143*B1143</f>
        <v>0</v>
      </c>
      <c r="AL1143">
        <f>AH1143*B1143</f>
        <v>0</v>
      </c>
      <c r="AM1143" s="32">
        <v>1.6214</v>
      </c>
    </row>
    <row r="1144" spans="1:39" x14ac:dyDescent="0.3">
      <c r="A1144">
        <v>6952</v>
      </c>
      <c r="B1144">
        <v>5</v>
      </c>
      <c r="C1144" t="s">
        <v>15416</v>
      </c>
      <c r="D1144" t="s">
        <v>15417</v>
      </c>
      <c r="E1144">
        <v>30.6</v>
      </c>
      <c r="F1144">
        <v>23</v>
      </c>
      <c r="G1144">
        <v>39</v>
      </c>
      <c r="H1144">
        <v>2015.6</v>
      </c>
      <c r="I1144">
        <v>2015</v>
      </c>
      <c r="J1144">
        <v>2016</v>
      </c>
      <c r="K1144" t="s">
        <v>15418</v>
      </c>
      <c r="L1144" t="s">
        <v>15419</v>
      </c>
      <c r="M1144" s="15"/>
      <c r="N1144" s="7"/>
      <c r="P1144" t="s">
        <v>4263</v>
      </c>
      <c r="Q1144" s="5">
        <v>0.2</v>
      </c>
      <c r="R1144" t="s">
        <v>4557</v>
      </c>
      <c r="S1144" s="5">
        <v>0.2</v>
      </c>
      <c r="T1144" t="s">
        <v>6564</v>
      </c>
      <c r="U1144" s="5">
        <v>0.2</v>
      </c>
      <c r="V1144" t="s">
        <v>161</v>
      </c>
      <c r="W1144" s="5">
        <v>0.2</v>
      </c>
      <c r="X1144" t="s">
        <v>3800</v>
      </c>
      <c r="Y1144" s="5">
        <v>0.2</v>
      </c>
      <c r="Z1144" s="28">
        <v>6952</v>
      </c>
      <c r="AA1144">
        <v>5</v>
      </c>
      <c r="AB1144">
        <v>0.44</v>
      </c>
      <c r="AC1144">
        <v>0.56299999999999994</v>
      </c>
      <c r="AD1144">
        <v>0.51500000000000001</v>
      </c>
      <c r="AE1144">
        <f>IF(AD1144&gt;=0.9,1,0)</f>
        <v>0</v>
      </c>
      <c r="AF1144">
        <f>IF(AND(AD1144&gt;=0.4,AD1144&lt;=0.6),1,0)</f>
        <v>1</v>
      </c>
      <c r="AG1144">
        <f>IF(AND(AD1144&gt;0.6,AD1144&lt;0.9),1,0)</f>
        <v>0</v>
      </c>
      <c r="AH1144">
        <f>1-AE1144-AF1144-AG1144</f>
        <v>0</v>
      </c>
      <c r="AI1144">
        <f>AE1144*B1144</f>
        <v>0</v>
      </c>
      <c r="AJ1144">
        <f>AF1144*B1144</f>
        <v>5</v>
      </c>
      <c r="AK1144">
        <f>AG1144*B1144</f>
        <v>0</v>
      </c>
      <c r="AL1144">
        <f>AH1144*B1144</f>
        <v>0</v>
      </c>
      <c r="AM1144" s="32">
        <v>1.6713999999999998</v>
      </c>
    </row>
    <row r="1145" spans="1:39" x14ac:dyDescent="0.3">
      <c r="A1145">
        <v>6959</v>
      </c>
      <c r="B1145">
        <v>5</v>
      </c>
      <c r="C1145" t="s">
        <v>7726</v>
      </c>
      <c r="D1145" t="s">
        <v>15426</v>
      </c>
      <c r="E1145">
        <v>33.4</v>
      </c>
      <c r="F1145">
        <v>30</v>
      </c>
      <c r="G1145">
        <v>37</v>
      </c>
      <c r="H1145">
        <v>2016.4</v>
      </c>
      <c r="I1145">
        <v>2015</v>
      </c>
      <c r="J1145">
        <v>2017</v>
      </c>
      <c r="K1145" t="s">
        <v>2877</v>
      </c>
      <c r="L1145" t="s">
        <v>15427</v>
      </c>
      <c r="M1145" s="15"/>
      <c r="N1145" s="7"/>
      <c r="P1145" t="s">
        <v>7727</v>
      </c>
      <c r="Q1145" s="5">
        <v>0.6</v>
      </c>
      <c r="R1145" t="s">
        <v>4384</v>
      </c>
      <c r="S1145" s="5">
        <v>0.4</v>
      </c>
      <c r="U1145" s="5">
        <v>0</v>
      </c>
      <c r="W1145" s="5">
        <v>0</v>
      </c>
      <c r="Y1145" s="5">
        <v>0</v>
      </c>
      <c r="Z1145" s="28">
        <v>6959</v>
      </c>
      <c r="AA1145">
        <v>5</v>
      </c>
      <c r="AB1145">
        <v>0.65500000000000003</v>
      </c>
      <c r="AC1145">
        <v>0.69399999999999995</v>
      </c>
      <c r="AD1145">
        <v>0.67200000000000004</v>
      </c>
      <c r="AE1145">
        <f>IF(AD1145&gt;=0.9,1,0)</f>
        <v>0</v>
      </c>
      <c r="AF1145">
        <f>IF(AND(AD1145&gt;=0.4,AD1145&lt;=0.6),1,0)</f>
        <v>0</v>
      </c>
      <c r="AG1145">
        <f>IF(AND(AD1145&gt;0.6,AD1145&lt;0.9),1,0)</f>
        <v>1</v>
      </c>
      <c r="AH1145">
        <f>1-AE1145-AF1145-AG1145</f>
        <v>0</v>
      </c>
      <c r="AI1145">
        <f>AE1145*B1145</f>
        <v>0</v>
      </c>
      <c r="AJ1145">
        <f>AF1145*B1145</f>
        <v>0</v>
      </c>
      <c r="AK1145">
        <f>AG1145*B1145</f>
        <v>5</v>
      </c>
      <c r="AL1145">
        <f>AH1145*B1145</f>
        <v>0</v>
      </c>
      <c r="AM1145" s="32">
        <v>1.0669999999999999</v>
      </c>
    </row>
    <row r="1146" spans="1:39" x14ac:dyDescent="0.3">
      <c r="A1146">
        <v>6963</v>
      </c>
      <c r="B1146">
        <v>5</v>
      </c>
      <c r="C1146" t="s">
        <v>7731</v>
      </c>
      <c r="D1146" t="s">
        <v>7732</v>
      </c>
      <c r="E1146">
        <v>91.4</v>
      </c>
      <c r="F1146">
        <v>76</v>
      </c>
      <c r="G1146">
        <v>99</v>
      </c>
      <c r="H1146">
        <v>2016.6</v>
      </c>
      <c r="I1146">
        <v>2015</v>
      </c>
      <c r="J1146">
        <v>2018</v>
      </c>
      <c r="K1146" t="s">
        <v>2879</v>
      </c>
      <c r="L1146" t="s">
        <v>2880</v>
      </c>
      <c r="M1146" s="15"/>
      <c r="N1146" s="7"/>
      <c r="P1146" t="s">
        <v>7733</v>
      </c>
      <c r="Q1146" s="5">
        <v>0.2</v>
      </c>
      <c r="R1146" t="s">
        <v>7734</v>
      </c>
      <c r="S1146" s="5">
        <v>0.2</v>
      </c>
      <c r="T1146" t="s">
        <v>5411</v>
      </c>
      <c r="U1146" s="5">
        <v>0.2</v>
      </c>
      <c r="V1146" t="s">
        <v>4953</v>
      </c>
      <c r="W1146" s="5">
        <v>0.2</v>
      </c>
      <c r="X1146" t="s">
        <v>4384</v>
      </c>
      <c r="Y1146" s="5">
        <v>0.2</v>
      </c>
      <c r="Z1146" s="28">
        <v>6963</v>
      </c>
      <c r="AA1146">
        <v>5</v>
      </c>
      <c r="AB1146">
        <v>0.59199999999999997</v>
      </c>
      <c r="AC1146">
        <v>0.64300000000000002</v>
      </c>
      <c r="AD1146">
        <v>0.60799999999999998</v>
      </c>
      <c r="AE1146">
        <f>IF(AD1146&gt;=0.9,1,0)</f>
        <v>0</v>
      </c>
      <c r="AF1146">
        <f>IF(AND(AD1146&gt;=0.4,AD1146&lt;=0.6),1,0)</f>
        <v>0</v>
      </c>
      <c r="AG1146">
        <f>IF(AND(AD1146&gt;0.6,AD1146&lt;0.9),1,0)</f>
        <v>1</v>
      </c>
      <c r="AH1146">
        <f>1-AE1146-AF1146-AG1146</f>
        <v>0</v>
      </c>
      <c r="AI1146">
        <f>AE1146*B1146</f>
        <v>0</v>
      </c>
      <c r="AJ1146">
        <f>AF1146*B1146</f>
        <v>0</v>
      </c>
      <c r="AK1146">
        <f>AG1146*B1146</f>
        <v>5</v>
      </c>
      <c r="AL1146">
        <f>AH1146*B1146</f>
        <v>0</v>
      </c>
      <c r="AM1146" s="32">
        <v>1.0848</v>
      </c>
    </row>
    <row r="1147" spans="1:39" x14ac:dyDescent="0.3">
      <c r="A1147">
        <v>7073</v>
      </c>
      <c r="B1147">
        <v>5</v>
      </c>
      <c r="C1147" t="s">
        <v>15533</v>
      </c>
      <c r="D1147" t="s">
        <v>15534</v>
      </c>
      <c r="E1147">
        <v>23</v>
      </c>
      <c r="F1147">
        <v>20</v>
      </c>
      <c r="G1147">
        <v>29</v>
      </c>
      <c r="H1147">
        <v>2015</v>
      </c>
      <c r="I1147">
        <v>2015</v>
      </c>
      <c r="J1147">
        <v>2015</v>
      </c>
      <c r="K1147" t="s">
        <v>15535</v>
      </c>
      <c r="L1147" t="s">
        <v>15536</v>
      </c>
      <c r="M1147" s="15"/>
      <c r="N1147" s="7"/>
      <c r="P1147" t="s">
        <v>3855</v>
      </c>
      <c r="Q1147" s="5">
        <v>0.8</v>
      </c>
      <c r="R1147" t="s">
        <v>6301</v>
      </c>
      <c r="S1147" s="5">
        <v>0.2</v>
      </c>
      <c r="U1147" s="5">
        <v>0</v>
      </c>
      <c r="W1147" s="5">
        <v>0</v>
      </c>
      <c r="Y1147" s="5">
        <v>0</v>
      </c>
      <c r="Z1147" s="28">
        <v>7073</v>
      </c>
      <c r="AA1147">
        <v>5</v>
      </c>
      <c r="AB1147">
        <v>0.45</v>
      </c>
      <c r="AC1147">
        <v>0.53600000000000003</v>
      </c>
      <c r="AD1147">
        <v>0.47799999999999998</v>
      </c>
      <c r="AE1147">
        <f>IF(AD1147&gt;=0.9,1,0)</f>
        <v>0</v>
      </c>
      <c r="AF1147">
        <f>IF(AND(AD1147&gt;=0.4,AD1147&lt;=0.6),1,0)</f>
        <v>1</v>
      </c>
      <c r="AG1147">
        <f>IF(AND(AD1147&gt;0.6,AD1147&lt;0.9),1,0)</f>
        <v>0</v>
      </c>
      <c r="AH1147">
        <f>1-AE1147-AF1147-AG1147</f>
        <v>0</v>
      </c>
      <c r="AI1147">
        <f>AE1147*B1147</f>
        <v>0</v>
      </c>
      <c r="AJ1147">
        <f>AF1147*B1147</f>
        <v>5</v>
      </c>
      <c r="AK1147">
        <f>AG1147*B1147</f>
        <v>0</v>
      </c>
      <c r="AL1147">
        <f>AH1147*B1147</f>
        <v>0</v>
      </c>
      <c r="AM1147" s="32">
        <v>1.7832000000000001</v>
      </c>
    </row>
    <row r="1148" spans="1:39" x14ac:dyDescent="0.3">
      <c r="A1148">
        <v>7094</v>
      </c>
      <c r="B1148">
        <v>5</v>
      </c>
      <c r="C1148" t="s">
        <v>15558</v>
      </c>
      <c r="D1148" t="s">
        <v>7796</v>
      </c>
      <c r="E1148">
        <v>41.4</v>
      </c>
      <c r="F1148">
        <v>40</v>
      </c>
      <c r="G1148">
        <v>44</v>
      </c>
      <c r="H1148">
        <v>2015</v>
      </c>
      <c r="I1148">
        <v>2015</v>
      </c>
      <c r="J1148">
        <v>2015</v>
      </c>
      <c r="K1148" t="s">
        <v>15559</v>
      </c>
      <c r="L1148" t="s">
        <v>2925</v>
      </c>
      <c r="M1148" s="15"/>
      <c r="N1148" s="7"/>
      <c r="P1148" t="s">
        <v>3936</v>
      </c>
      <c r="Q1148" s="5">
        <v>0.4</v>
      </c>
      <c r="R1148" t="s">
        <v>3983</v>
      </c>
      <c r="S1148" s="5">
        <v>0.4</v>
      </c>
      <c r="T1148" t="s">
        <v>3800</v>
      </c>
      <c r="U1148" s="5">
        <v>0.2</v>
      </c>
      <c r="W1148" s="5">
        <v>0</v>
      </c>
      <c r="Y1148" s="5">
        <v>0</v>
      </c>
      <c r="Z1148" s="28">
        <v>7094</v>
      </c>
      <c r="AA1148">
        <v>5</v>
      </c>
      <c r="AB1148">
        <v>0.42899999999999999</v>
      </c>
      <c r="AC1148">
        <v>0.48699999999999999</v>
      </c>
      <c r="AD1148">
        <v>0.46600000000000003</v>
      </c>
      <c r="AE1148">
        <f>IF(AD1148&gt;=0.9,1,0)</f>
        <v>0</v>
      </c>
      <c r="AF1148">
        <f>IF(AND(AD1148&gt;=0.4,AD1148&lt;=0.6),1,0)</f>
        <v>1</v>
      </c>
      <c r="AG1148">
        <f>IF(AND(AD1148&gt;0.6,AD1148&lt;0.9),1,0)</f>
        <v>0</v>
      </c>
      <c r="AH1148">
        <f>1-AE1148-AF1148-AG1148</f>
        <v>0</v>
      </c>
      <c r="AI1148">
        <f>AE1148*B1148</f>
        <v>0</v>
      </c>
      <c r="AJ1148">
        <f>AF1148*B1148</f>
        <v>5</v>
      </c>
      <c r="AK1148">
        <f>AG1148*B1148</f>
        <v>0</v>
      </c>
      <c r="AL1148">
        <f>AH1148*B1148</f>
        <v>0</v>
      </c>
      <c r="AM1148" s="32">
        <v>1.9274</v>
      </c>
    </row>
    <row r="1149" spans="1:39" x14ac:dyDescent="0.3">
      <c r="A1149">
        <v>7116</v>
      </c>
      <c r="B1149">
        <v>5</v>
      </c>
      <c r="C1149" t="s">
        <v>15593</v>
      </c>
      <c r="D1149" t="s">
        <v>7805</v>
      </c>
      <c r="E1149">
        <v>24.8</v>
      </c>
      <c r="F1149">
        <v>24</v>
      </c>
      <c r="G1149">
        <v>26</v>
      </c>
      <c r="H1149">
        <v>2015.6</v>
      </c>
      <c r="I1149">
        <v>2015</v>
      </c>
      <c r="J1149">
        <v>2017</v>
      </c>
      <c r="K1149" t="s">
        <v>15594</v>
      </c>
      <c r="L1149" t="s">
        <v>2932</v>
      </c>
      <c r="M1149" s="15"/>
      <c r="N1149" s="7"/>
      <c r="P1149" t="s">
        <v>3936</v>
      </c>
      <c r="Q1149" s="5">
        <v>0.6</v>
      </c>
      <c r="R1149" t="s">
        <v>3837</v>
      </c>
      <c r="S1149" s="5">
        <v>0.2</v>
      </c>
      <c r="T1149" t="s">
        <v>3983</v>
      </c>
      <c r="U1149" s="5">
        <v>0.2</v>
      </c>
      <c r="W1149" s="5">
        <v>0</v>
      </c>
      <c r="Y1149" s="5">
        <v>0</v>
      </c>
      <c r="Z1149" s="28">
        <v>7116</v>
      </c>
      <c r="AA1149">
        <v>5</v>
      </c>
      <c r="AB1149">
        <v>0.47799999999999998</v>
      </c>
      <c r="AC1149">
        <v>0.52200000000000002</v>
      </c>
      <c r="AD1149">
        <v>0.51200000000000001</v>
      </c>
      <c r="AE1149">
        <f>IF(AD1149&gt;=0.9,1,0)</f>
        <v>0</v>
      </c>
      <c r="AF1149">
        <f>IF(AND(AD1149&gt;=0.4,AD1149&lt;=0.6),1,0)</f>
        <v>1</v>
      </c>
      <c r="AG1149">
        <f>IF(AND(AD1149&gt;0.6,AD1149&lt;0.9),1,0)</f>
        <v>0</v>
      </c>
      <c r="AH1149">
        <f>1-AE1149-AF1149-AG1149</f>
        <v>0</v>
      </c>
      <c r="AI1149">
        <f>AE1149*B1149</f>
        <v>0</v>
      </c>
      <c r="AJ1149">
        <f>AF1149*B1149</f>
        <v>5</v>
      </c>
      <c r="AK1149">
        <f>AG1149*B1149</f>
        <v>0</v>
      </c>
      <c r="AL1149">
        <f>AH1149*B1149</f>
        <v>0</v>
      </c>
      <c r="AM1149" s="32">
        <v>1.6707999999999998</v>
      </c>
    </row>
    <row r="1150" spans="1:39" x14ac:dyDescent="0.3">
      <c r="A1150">
        <v>7130</v>
      </c>
      <c r="B1150">
        <v>5</v>
      </c>
      <c r="C1150" t="s">
        <v>7806</v>
      </c>
      <c r="D1150" t="s">
        <v>7807</v>
      </c>
      <c r="E1150">
        <v>78.8</v>
      </c>
      <c r="F1150">
        <v>67</v>
      </c>
      <c r="G1150">
        <v>88</v>
      </c>
      <c r="H1150">
        <v>2016</v>
      </c>
      <c r="I1150">
        <v>2015</v>
      </c>
      <c r="J1150">
        <v>2017</v>
      </c>
      <c r="K1150" t="s">
        <v>2933</v>
      </c>
      <c r="L1150" t="s">
        <v>2934</v>
      </c>
      <c r="M1150" s="15"/>
      <c r="N1150" s="7"/>
      <c r="P1150" t="s">
        <v>5576</v>
      </c>
      <c r="Q1150" s="5">
        <v>0.2</v>
      </c>
      <c r="R1150" t="s">
        <v>5002</v>
      </c>
      <c r="S1150" s="5">
        <v>0.2</v>
      </c>
      <c r="T1150" t="s">
        <v>7808</v>
      </c>
      <c r="U1150" s="5">
        <v>0.2</v>
      </c>
      <c r="V1150" t="s">
        <v>7108</v>
      </c>
      <c r="W1150" s="5">
        <v>0.2</v>
      </c>
      <c r="X1150" t="s">
        <v>4729</v>
      </c>
      <c r="Y1150" s="5">
        <v>0.2</v>
      </c>
      <c r="Z1150" s="28">
        <v>7130</v>
      </c>
      <c r="AA1150">
        <v>5</v>
      </c>
      <c r="AB1150">
        <v>0.52900000000000003</v>
      </c>
      <c r="AC1150">
        <v>0.65900000000000003</v>
      </c>
      <c r="AD1150">
        <v>0.59799999999999998</v>
      </c>
      <c r="AE1150">
        <f>IF(AD1150&gt;=0.9,1,0)</f>
        <v>0</v>
      </c>
      <c r="AF1150">
        <f>IF(AND(AD1150&gt;=0.4,AD1150&lt;=0.6),1,0)</f>
        <v>1</v>
      </c>
      <c r="AG1150">
        <f>IF(AND(AD1150&gt;0.6,AD1150&lt;0.9),1,0)</f>
        <v>0</v>
      </c>
      <c r="AH1150">
        <f>1-AE1150-AF1150-AG1150</f>
        <v>0</v>
      </c>
      <c r="AI1150">
        <f>AE1150*B1150</f>
        <v>0</v>
      </c>
      <c r="AJ1150">
        <f>AF1150*B1150</f>
        <v>5</v>
      </c>
      <c r="AK1150">
        <f>AG1150*B1150</f>
        <v>0</v>
      </c>
      <c r="AL1150">
        <f>AH1150*B1150</f>
        <v>0</v>
      </c>
      <c r="AM1150" s="32">
        <v>1.2688000000000001</v>
      </c>
    </row>
    <row r="1151" spans="1:39" x14ac:dyDescent="0.3">
      <c r="A1151">
        <v>7148</v>
      </c>
      <c r="B1151">
        <v>5</v>
      </c>
      <c r="C1151" t="s">
        <v>7812</v>
      </c>
      <c r="D1151" t="s">
        <v>7813</v>
      </c>
      <c r="E1151">
        <v>39.799999999999997</v>
      </c>
      <c r="F1151">
        <v>34</v>
      </c>
      <c r="G1151">
        <v>43</v>
      </c>
      <c r="H1151">
        <v>2017.2</v>
      </c>
      <c r="I1151">
        <v>2015</v>
      </c>
      <c r="J1151">
        <v>2018</v>
      </c>
      <c r="K1151" t="s">
        <v>2936</v>
      </c>
      <c r="L1151" t="s">
        <v>2937</v>
      </c>
      <c r="M1151" s="15"/>
      <c r="N1151" s="7"/>
      <c r="P1151" t="s">
        <v>4536</v>
      </c>
      <c r="Q1151" s="5">
        <v>0.6</v>
      </c>
      <c r="R1151" t="s">
        <v>3936</v>
      </c>
      <c r="S1151" s="5">
        <v>0.2</v>
      </c>
      <c r="T1151" t="s">
        <v>5783</v>
      </c>
      <c r="U1151" s="5">
        <v>0.2</v>
      </c>
      <c r="W1151" s="5">
        <v>0</v>
      </c>
      <c r="Y1151" s="5">
        <v>0</v>
      </c>
      <c r="Z1151" s="28">
        <v>7148</v>
      </c>
      <c r="AA1151">
        <v>5</v>
      </c>
      <c r="AB1151">
        <v>0.44400000000000001</v>
      </c>
      <c r="AC1151">
        <v>0.52400000000000002</v>
      </c>
      <c r="AD1151">
        <v>0.49299999999999999</v>
      </c>
      <c r="AE1151">
        <f>IF(AD1151&gt;=0.9,1,0)</f>
        <v>0</v>
      </c>
      <c r="AF1151">
        <f>IF(AND(AD1151&gt;=0.4,AD1151&lt;=0.6),1,0)</f>
        <v>1</v>
      </c>
      <c r="AG1151">
        <f>IF(AND(AD1151&gt;0.6,AD1151&lt;0.9),1,0)</f>
        <v>0</v>
      </c>
      <c r="AH1151">
        <f>1-AE1151-AF1151-AG1151</f>
        <v>0</v>
      </c>
      <c r="AI1151">
        <f>AE1151*B1151</f>
        <v>0</v>
      </c>
      <c r="AJ1151">
        <f>AF1151*B1151</f>
        <v>5</v>
      </c>
      <c r="AK1151">
        <f>AG1151*B1151</f>
        <v>0</v>
      </c>
      <c r="AL1151">
        <f>AH1151*B1151</f>
        <v>0</v>
      </c>
      <c r="AM1151" s="32">
        <v>0.82739999999999991</v>
      </c>
    </row>
    <row r="1152" spans="1:39" x14ac:dyDescent="0.3">
      <c r="A1152">
        <v>7186</v>
      </c>
      <c r="B1152">
        <v>5</v>
      </c>
      <c r="C1152" t="s">
        <v>15650</v>
      </c>
      <c r="D1152" t="s">
        <v>15650</v>
      </c>
      <c r="E1152">
        <v>21.4</v>
      </c>
      <c r="F1152">
        <v>21</v>
      </c>
      <c r="G1152">
        <v>23</v>
      </c>
      <c r="H1152">
        <v>2015.6</v>
      </c>
      <c r="I1152">
        <v>2015</v>
      </c>
      <c r="J1152">
        <v>2016</v>
      </c>
      <c r="K1152" t="s">
        <v>15651</v>
      </c>
      <c r="L1152" t="s">
        <v>15652</v>
      </c>
      <c r="M1152" s="15"/>
      <c r="N1152" s="7"/>
      <c r="P1152" t="s">
        <v>6947</v>
      </c>
      <c r="Q1152" s="5">
        <v>1</v>
      </c>
      <c r="S1152" s="5">
        <v>0</v>
      </c>
      <c r="U1152" s="5">
        <v>0</v>
      </c>
      <c r="W1152" s="5">
        <v>0</v>
      </c>
      <c r="Y1152" s="5">
        <v>0</v>
      </c>
      <c r="Z1152" s="28">
        <v>7186</v>
      </c>
      <c r="AA1152">
        <v>5</v>
      </c>
      <c r="AB1152">
        <v>0.54500000000000004</v>
      </c>
      <c r="AC1152">
        <v>0.55000000000000004</v>
      </c>
      <c r="AD1152">
        <v>0.54900000000000004</v>
      </c>
      <c r="AE1152">
        <f>IF(AD1152&gt;=0.9,1,0)</f>
        <v>0</v>
      </c>
      <c r="AF1152">
        <f>IF(AND(AD1152&gt;=0.4,AD1152&lt;=0.6),1,0)</f>
        <v>1</v>
      </c>
      <c r="AG1152">
        <f>IF(AND(AD1152&gt;0.6,AD1152&lt;0.9),1,0)</f>
        <v>0</v>
      </c>
      <c r="AH1152">
        <f>1-AE1152-AF1152-AG1152</f>
        <v>0</v>
      </c>
      <c r="AI1152">
        <f>AE1152*B1152</f>
        <v>0</v>
      </c>
      <c r="AJ1152">
        <f>AF1152*B1152</f>
        <v>5</v>
      </c>
      <c r="AK1152">
        <f>AG1152*B1152</f>
        <v>0</v>
      </c>
      <c r="AL1152">
        <f>AH1152*B1152</f>
        <v>0</v>
      </c>
      <c r="AM1152" s="32">
        <v>1.7065999999999999</v>
      </c>
    </row>
    <row r="1153" spans="1:39" x14ac:dyDescent="0.3">
      <c r="A1153">
        <v>7225</v>
      </c>
      <c r="B1153">
        <v>5</v>
      </c>
      <c r="C1153" t="s">
        <v>15665</v>
      </c>
      <c r="D1153" t="s">
        <v>15666</v>
      </c>
      <c r="E1153">
        <v>28.8</v>
      </c>
      <c r="F1153">
        <v>26</v>
      </c>
      <c r="G1153">
        <v>33</v>
      </c>
      <c r="H1153">
        <v>2016.6</v>
      </c>
      <c r="I1153">
        <v>2015</v>
      </c>
      <c r="J1153">
        <v>2018</v>
      </c>
      <c r="K1153" t="s">
        <v>15667</v>
      </c>
      <c r="L1153" t="s">
        <v>15668</v>
      </c>
      <c r="M1153" s="15"/>
      <c r="N1153" s="7"/>
      <c r="P1153" t="s">
        <v>72</v>
      </c>
      <c r="Q1153" s="5">
        <v>0.6</v>
      </c>
      <c r="R1153" t="s">
        <v>7435</v>
      </c>
      <c r="S1153" s="5">
        <v>0.4</v>
      </c>
      <c r="U1153" s="5">
        <v>0</v>
      </c>
      <c r="W1153" s="5">
        <v>0</v>
      </c>
      <c r="Y1153" s="5">
        <v>0</v>
      </c>
      <c r="Z1153" s="28">
        <v>7225</v>
      </c>
      <c r="AA1153">
        <v>5</v>
      </c>
      <c r="AB1153">
        <v>0.76900000000000002</v>
      </c>
      <c r="AC1153">
        <v>0.84399999999999997</v>
      </c>
      <c r="AD1153">
        <v>0.81200000000000006</v>
      </c>
      <c r="AE1153">
        <f>IF(AD1153&gt;=0.9,1,0)</f>
        <v>0</v>
      </c>
      <c r="AF1153">
        <f>IF(AND(AD1153&gt;=0.4,AD1153&lt;=0.6),1,0)</f>
        <v>0</v>
      </c>
      <c r="AG1153">
        <f>IF(AND(AD1153&gt;0.6,AD1153&lt;0.9),1,0)</f>
        <v>1</v>
      </c>
      <c r="AH1153">
        <f>1-AE1153-AF1153-AG1153</f>
        <v>0</v>
      </c>
      <c r="AI1153">
        <f>AE1153*B1153</f>
        <v>0</v>
      </c>
      <c r="AJ1153">
        <f>AF1153*B1153</f>
        <v>0</v>
      </c>
      <c r="AK1153">
        <f>AG1153*B1153</f>
        <v>5</v>
      </c>
      <c r="AL1153">
        <f>AH1153*B1153</f>
        <v>0</v>
      </c>
      <c r="AM1153" s="32">
        <v>1.2791999999999999</v>
      </c>
    </row>
    <row r="1154" spans="1:39" x14ac:dyDescent="0.3">
      <c r="A1154">
        <v>7239</v>
      </c>
      <c r="B1154">
        <v>5</v>
      </c>
      <c r="C1154" t="s">
        <v>15682</v>
      </c>
      <c r="D1154" t="s">
        <v>7850</v>
      </c>
      <c r="E1154">
        <v>38.200000000000003</v>
      </c>
      <c r="F1154">
        <v>32</v>
      </c>
      <c r="G1154">
        <v>42</v>
      </c>
      <c r="H1154">
        <v>2015.2</v>
      </c>
      <c r="I1154">
        <v>2015</v>
      </c>
      <c r="J1154">
        <v>2016</v>
      </c>
      <c r="K1154" t="s">
        <v>15683</v>
      </c>
      <c r="L1154" t="s">
        <v>2959</v>
      </c>
      <c r="M1154" s="15"/>
      <c r="N1154" s="7"/>
      <c r="P1154" t="s">
        <v>6615</v>
      </c>
      <c r="Q1154" s="5">
        <v>0.8</v>
      </c>
      <c r="R1154" t="s">
        <v>4681</v>
      </c>
      <c r="S1154" s="5">
        <v>0.2</v>
      </c>
      <c r="U1154" s="5">
        <v>0</v>
      </c>
      <c r="W1154" s="5">
        <v>0</v>
      </c>
      <c r="Y1154" s="5">
        <v>0</v>
      </c>
      <c r="Z1154" s="28">
        <v>7239</v>
      </c>
      <c r="AA1154">
        <v>5</v>
      </c>
      <c r="AB1154">
        <v>0.74199999999999999</v>
      </c>
      <c r="AC1154">
        <v>0.81100000000000005</v>
      </c>
      <c r="AD1154">
        <v>0.78800000000000003</v>
      </c>
      <c r="AE1154">
        <f>IF(AD1154&gt;=0.9,1,0)</f>
        <v>0</v>
      </c>
      <c r="AF1154">
        <f>IF(AND(AD1154&gt;=0.4,AD1154&lt;=0.6),1,0)</f>
        <v>0</v>
      </c>
      <c r="AG1154">
        <f>IF(AND(AD1154&gt;0.6,AD1154&lt;0.9),1,0)</f>
        <v>1</v>
      </c>
      <c r="AH1154">
        <f>1-AE1154-AF1154-AG1154</f>
        <v>0</v>
      </c>
      <c r="AI1154">
        <f>AE1154*B1154</f>
        <v>0</v>
      </c>
      <c r="AJ1154">
        <f>AF1154*B1154</f>
        <v>0</v>
      </c>
      <c r="AK1154">
        <f>AG1154*B1154</f>
        <v>5</v>
      </c>
      <c r="AL1154">
        <f>AH1154*B1154</f>
        <v>0</v>
      </c>
      <c r="AM1154" s="32">
        <v>1.7096</v>
      </c>
    </row>
    <row r="1155" spans="1:39" x14ac:dyDescent="0.3">
      <c r="A1155">
        <v>7244</v>
      </c>
      <c r="B1155">
        <v>5</v>
      </c>
      <c r="C1155" t="s">
        <v>15684</v>
      </c>
      <c r="D1155" t="s">
        <v>15685</v>
      </c>
      <c r="E1155">
        <v>34</v>
      </c>
      <c r="F1155">
        <v>33</v>
      </c>
      <c r="G1155">
        <v>36</v>
      </c>
      <c r="H1155">
        <v>2015.8</v>
      </c>
      <c r="I1155">
        <v>2015</v>
      </c>
      <c r="J1155">
        <v>2017</v>
      </c>
      <c r="K1155" t="s">
        <v>15686</v>
      </c>
      <c r="L1155" t="s">
        <v>15687</v>
      </c>
      <c r="M1155" s="15"/>
      <c r="N1155" s="7"/>
      <c r="P1155" t="s">
        <v>6996</v>
      </c>
      <c r="Q1155" s="5">
        <v>0.4</v>
      </c>
      <c r="R1155" t="s">
        <v>7853</v>
      </c>
      <c r="S1155" s="5">
        <v>0.4</v>
      </c>
      <c r="T1155" t="s">
        <v>4384</v>
      </c>
      <c r="U1155" s="5">
        <v>0.2</v>
      </c>
      <c r="W1155" s="5">
        <v>0</v>
      </c>
      <c r="Y1155" s="5">
        <v>0</v>
      </c>
      <c r="Z1155" s="28">
        <v>7244</v>
      </c>
      <c r="AA1155">
        <v>5</v>
      </c>
      <c r="AB1155">
        <v>0.42399999999999999</v>
      </c>
      <c r="AC1155">
        <v>0.90600000000000003</v>
      </c>
      <c r="AD1155">
        <v>0.54200000000000004</v>
      </c>
      <c r="AE1155">
        <f>IF(AD1155&gt;=0.9,1,0)</f>
        <v>0</v>
      </c>
      <c r="AF1155">
        <f>IF(AND(AD1155&gt;=0.4,AD1155&lt;=0.6),1,0)</f>
        <v>1</v>
      </c>
      <c r="AG1155">
        <f>IF(AND(AD1155&gt;0.6,AD1155&lt;0.9),1,0)</f>
        <v>0</v>
      </c>
      <c r="AH1155">
        <f>1-AE1155-AF1155-AG1155</f>
        <v>0</v>
      </c>
      <c r="AI1155">
        <f>AE1155*B1155</f>
        <v>0</v>
      </c>
      <c r="AJ1155">
        <f>AF1155*B1155</f>
        <v>5</v>
      </c>
      <c r="AK1155">
        <f>AG1155*B1155</f>
        <v>0</v>
      </c>
      <c r="AL1155">
        <f>AH1155*B1155</f>
        <v>0</v>
      </c>
      <c r="AM1155" s="32">
        <v>1.5371999999999999</v>
      </c>
    </row>
    <row r="1156" spans="1:39" x14ac:dyDescent="0.3">
      <c r="A1156">
        <v>7246</v>
      </c>
      <c r="B1156">
        <v>5</v>
      </c>
      <c r="C1156" t="s">
        <v>15688</v>
      </c>
      <c r="D1156" t="s">
        <v>7854</v>
      </c>
      <c r="E1156">
        <v>25.4</v>
      </c>
      <c r="F1156">
        <v>24</v>
      </c>
      <c r="G1156">
        <v>27</v>
      </c>
      <c r="H1156">
        <v>2016</v>
      </c>
      <c r="I1156">
        <v>2015</v>
      </c>
      <c r="J1156">
        <v>2017</v>
      </c>
      <c r="K1156" t="s">
        <v>15689</v>
      </c>
      <c r="L1156" t="s">
        <v>2962</v>
      </c>
      <c r="M1156" s="15"/>
      <c r="N1156" s="7"/>
      <c r="P1156" t="s">
        <v>7855</v>
      </c>
      <c r="Q1156" s="5">
        <v>0.2</v>
      </c>
      <c r="R1156" t="s">
        <v>7856</v>
      </c>
      <c r="S1156" s="5">
        <v>0.2</v>
      </c>
      <c r="T1156" t="s">
        <v>7858</v>
      </c>
      <c r="U1156" s="5">
        <v>0.2</v>
      </c>
      <c r="V1156" t="s">
        <v>7857</v>
      </c>
      <c r="W1156" s="5">
        <v>0.2</v>
      </c>
      <c r="X1156" t="s">
        <v>15690</v>
      </c>
      <c r="Y1156" s="5">
        <v>0.2</v>
      </c>
      <c r="Z1156" s="28">
        <v>7246</v>
      </c>
      <c r="AA1156">
        <v>5</v>
      </c>
      <c r="AB1156">
        <v>0.79200000000000004</v>
      </c>
      <c r="AC1156">
        <v>0.88</v>
      </c>
      <c r="AD1156">
        <v>0.85199999999999998</v>
      </c>
      <c r="AE1156">
        <f>IF(AD1156&gt;=0.9,1,0)</f>
        <v>0</v>
      </c>
      <c r="AF1156">
        <f>IF(AND(AD1156&gt;=0.4,AD1156&lt;=0.6),1,0)</f>
        <v>0</v>
      </c>
      <c r="AG1156">
        <f>IF(AND(AD1156&gt;0.6,AD1156&lt;0.9),1,0)</f>
        <v>1</v>
      </c>
      <c r="AH1156">
        <f>1-AE1156-AF1156-AG1156</f>
        <v>0</v>
      </c>
      <c r="AI1156">
        <f>AE1156*B1156</f>
        <v>0</v>
      </c>
      <c r="AJ1156">
        <f>AF1156*B1156</f>
        <v>0</v>
      </c>
      <c r="AK1156">
        <f>AG1156*B1156</f>
        <v>5</v>
      </c>
      <c r="AL1156">
        <f>AH1156*B1156</f>
        <v>0</v>
      </c>
      <c r="AM1156" s="32">
        <v>1.3715999999999999</v>
      </c>
    </row>
    <row r="1157" spans="1:39" x14ac:dyDescent="0.3">
      <c r="A1157">
        <v>7257</v>
      </c>
      <c r="B1157">
        <v>5</v>
      </c>
      <c r="C1157" t="s">
        <v>7860</v>
      </c>
      <c r="D1157" t="s">
        <v>7861</v>
      </c>
      <c r="E1157">
        <v>61.8</v>
      </c>
      <c r="F1157">
        <v>52</v>
      </c>
      <c r="G1157">
        <v>67</v>
      </c>
      <c r="H1157">
        <v>2016</v>
      </c>
      <c r="I1157">
        <v>2015</v>
      </c>
      <c r="J1157">
        <v>2017</v>
      </c>
      <c r="K1157" t="s">
        <v>2964</v>
      </c>
      <c r="L1157" t="s">
        <v>2965</v>
      </c>
      <c r="M1157" s="15"/>
      <c r="N1157" s="7"/>
      <c r="P1157" t="s">
        <v>72</v>
      </c>
      <c r="Q1157" s="5">
        <v>0.6</v>
      </c>
      <c r="R1157" t="s">
        <v>74</v>
      </c>
      <c r="S1157" s="5">
        <v>0.4</v>
      </c>
      <c r="U1157" s="5">
        <v>0</v>
      </c>
      <c r="W1157" s="5">
        <v>0</v>
      </c>
      <c r="Y1157" s="5">
        <v>0</v>
      </c>
      <c r="Z1157" s="28">
        <v>7257</v>
      </c>
      <c r="AA1157">
        <v>5</v>
      </c>
      <c r="AB1157">
        <v>0.83099999999999996</v>
      </c>
      <c r="AC1157">
        <v>0.93700000000000006</v>
      </c>
      <c r="AD1157">
        <v>0.88200000000000001</v>
      </c>
      <c r="AE1157">
        <f>IF(AD1157&gt;=0.9,1,0)</f>
        <v>0</v>
      </c>
      <c r="AF1157">
        <f>IF(AND(AD1157&gt;=0.4,AD1157&lt;=0.6),1,0)</f>
        <v>0</v>
      </c>
      <c r="AG1157">
        <f>IF(AND(AD1157&gt;0.6,AD1157&lt;0.9),1,0)</f>
        <v>1</v>
      </c>
      <c r="AH1157">
        <f>1-AE1157-AF1157-AG1157</f>
        <v>0</v>
      </c>
      <c r="AI1157">
        <f>AE1157*B1157</f>
        <v>0</v>
      </c>
      <c r="AJ1157">
        <f>AF1157*B1157</f>
        <v>0</v>
      </c>
      <c r="AK1157">
        <f>AG1157*B1157</f>
        <v>5</v>
      </c>
      <c r="AL1157">
        <f>AH1157*B1157</f>
        <v>0</v>
      </c>
      <c r="AM1157" s="32">
        <v>1.6415999999999999</v>
      </c>
    </row>
    <row r="1158" spans="1:39" x14ac:dyDescent="0.3">
      <c r="A1158">
        <v>7269</v>
      </c>
      <c r="B1158">
        <v>5</v>
      </c>
      <c r="C1158" t="s">
        <v>7870</v>
      </c>
      <c r="D1158" t="s">
        <v>7871</v>
      </c>
      <c r="E1158">
        <v>50.6</v>
      </c>
      <c r="F1158">
        <v>46</v>
      </c>
      <c r="G1158">
        <v>57</v>
      </c>
      <c r="H1158">
        <v>2016.6</v>
      </c>
      <c r="I1158">
        <v>2015</v>
      </c>
      <c r="J1158">
        <v>2018</v>
      </c>
      <c r="K1158" t="s">
        <v>2973</v>
      </c>
      <c r="L1158" t="s">
        <v>2974</v>
      </c>
      <c r="M1158" s="15"/>
      <c r="N1158" s="7"/>
      <c r="P1158" t="s">
        <v>74</v>
      </c>
      <c r="Q1158" s="5">
        <v>0.6</v>
      </c>
      <c r="R1158" t="s">
        <v>79</v>
      </c>
      <c r="S1158" s="5">
        <v>0.2</v>
      </c>
      <c r="T1158" t="s">
        <v>73</v>
      </c>
      <c r="U1158" s="5">
        <v>0.2</v>
      </c>
      <c r="W1158" s="5">
        <v>0</v>
      </c>
      <c r="Y1158" s="5">
        <v>0</v>
      </c>
      <c r="Z1158" s="28">
        <v>7269</v>
      </c>
      <c r="AA1158">
        <v>5</v>
      </c>
      <c r="AB1158">
        <v>0.8</v>
      </c>
      <c r="AC1158">
        <v>0.91300000000000003</v>
      </c>
      <c r="AD1158">
        <v>0.86399999999999999</v>
      </c>
      <c r="AE1158">
        <f>IF(AD1158&gt;=0.9,1,0)</f>
        <v>0</v>
      </c>
      <c r="AF1158">
        <f>IF(AND(AD1158&gt;=0.4,AD1158&lt;=0.6),1,0)</f>
        <v>0</v>
      </c>
      <c r="AG1158">
        <f>IF(AND(AD1158&gt;0.6,AD1158&lt;0.9),1,0)</f>
        <v>1</v>
      </c>
      <c r="AH1158">
        <f>1-AE1158-AF1158-AG1158</f>
        <v>0</v>
      </c>
      <c r="AI1158">
        <f>AE1158*B1158</f>
        <v>0</v>
      </c>
      <c r="AJ1158">
        <f>AF1158*B1158</f>
        <v>0</v>
      </c>
      <c r="AK1158">
        <f>AG1158*B1158</f>
        <v>5</v>
      </c>
      <c r="AL1158">
        <f>AH1158*B1158</f>
        <v>0</v>
      </c>
      <c r="AM1158" s="32">
        <v>1.2802</v>
      </c>
    </row>
    <row r="1159" spans="1:39" x14ac:dyDescent="0.3">
      <c r="A1159">
        <v>7311</v>
      </c>
      <c r="B1159">
        <v>5</v>
      </c>
      <c r="C1159" t="s">
        <v>15738</v>
      </c>
      <c r="D1159" t="s">
        <v>15739</v>
      </c>
      <c r="E1159">
        <v>37.799999999999997</v>
      </c>
      <c r="F1159">
        <v>35</v>
      </c>
      <c r="G1159">
        <v>43</v>
      </c>
      <c r="H1159">
        <v>2015.6</v>
      </c>
      <c r="I1159">
        <v>2015</v>
      </c>
      <c r="J1159">
        <v>2016</v>
      </c>
      <c r="K1159" t="s">
        <v>15740</v>
      </c>
      <c r="L1159" t="s">
        <v>15741</v>
      </c>
      <c r="M1159" s="15"/>
      <c r="N1159" s="7"/>
      <c r="P1159" t="s">
        <v>72</v>
      </c>
      <c r="Q1159" s="5">
        <v>0.8</v>
      </c>
      <c r="R1159" t="s">
        <v>90</v>
      </c>
      <c r="S1159" s="5">
        <v>0.2</v>
      </c>
      <c r="U1159" s="5">
        <v>0</v>
      </c>
      <c r="W1159" s="5">
        <v>0</v>
      </c>
      <c r="Y1159" s="5">
        <v>0</v>
      </c>
      <c r="Z1159" s="28">
        <v>7311</v>
      </c>
      <c r="AA1159">
        <v>5</v>
      </c>
      <c r="AB1159">
        <v>0.78900000000000003</v>
      </c>
      <c r="AC1159">
        <v>0.91200000000000003</v>
      </c>
      <c r="AD1159">
        <v>0.87</v>
      </c>
      <c r="AE1159">
        <f>IF(AD1159&gt;=0.9,1,0)</f>
        <v>0</v>
      </c>
      <c r="AF1159">
        <f>IF(AND(AD1159&gt;=0.4,AD1159&lt;=0.6),1,0)</f>
        <v>0</v>
      </c>
      <c r="AG1159">
        <f>IF(AND(AD1159&gt;0.6,AD1159&lt;0.9),1,0)</f>
        <v>1</v>
      </c>
      <c r="AH1159">
        <f>1-AE1159-AF1159-AG1159</f>
        <v>0</v>
      </c>
      <c r="AI1159">
        <f>AE1159*B1159</f>
        <v>0</v>
      </c>
      <c r="AJ1159">
        <f>AF1159*B1159</f>
        <v>0</v>
      </c>
      <c r="AK1159">
        <f>AG1159*B1159</f>
        <v>5</v>
      </c>
      <c r="AL1159">
        <f>AH1159*B1159</f>
        <v>0</v>
      </c>
      <c r="AM1159" s="32">
        <v>1.7604</v>
      </c>
    </row>
    <row r="1160" spans="1:39" x14ac:dyDescent="0.3">
      <c r="A1160">
        <v>7330</v>
      </c>
      <c r="B1160">
        <v>5</v>
      </c>
      <c r="C1160" t="s">
        <v>7888</v>
      </c>
      <c r="D1160" t="s">
        <v>7889</v>
      </c>
      <c r="E1160">
        <v>40</v>
      </c>
      <c r="F1160">
        <v>35</v>
      </c>
      <c r="G1160">
        <v>44</v>
      </c>
      <c r="H1160">
        <v>2016.2</v>
      </c>
      <c r="I1160">
        <v>2015</v>
      </c>
      <c r="J1160">
        <v>2018</v>
      </c>
      <c r="K1160" t="s">
        <v>2991</v>
      </c>
      <c r="L1160" t="s">
        <v>2992</v>
      </c>
      <c r="M1160" s="15"/>
      <c r="N1160" s="7"/>
      <c r="P1160" t="s">
        <v>103</v>
      </c>
      <c r="Q1160" s="5">
        <v>0.4</v>
      </c>
      <c r="R1160" t="s">
        <v>4772</v>
      </c>
      <c r="S1160" s="5">
        <v>0.4</v>
      </c>
      <c r="T1160" t="s">
        <v>195</v>
      </c>
      <c r="U1160" s="5">
        <v>0.2</v>
      </c>
      <c r="W1160" s="5">
        <v>0</v>
      </c>
      <c r="Y1160" s="5">
        <v>0</v>
      </c>
      <c r="Z1160" s="28">
        <v>7330</v>
      </c>
      <c r="AA1160">
        <v>5</v>
      </c>
      <c r="AB1160">
        <v>0.91200000000000003</v>
      </c>
      <c r="AC1160">
        <v>0.97699999999999998</v>
      </c>
      <c r="AD1160">
        <v>0.96199999999999997</v>
      </c>
      <c r="AE1160">
        <f>IF(AD1160&gt;=0.9,1,0)</f>
        <v>1</v>
      </c>
      <c r="AF1160">
        <f>IF(AND(AD1160&gt;=0.4,AD1160&lt;=0.6),1,0)</f>
        <v>0</v>
      </c>
      <c r="AG1160">
        <f>IF(AND(AD1160&gt;0.6,AD1160&lt;0.9),1,0)</f>
        <v>0</v>
      </c>
      <c r="AH1160">
        <f>1-AE1160-AF1160-AG1160</f>
        <v>0</v>
      </c>
      <c r="AI1160">
        <f>AE1160*B1160</f>
        <v>5</v>
      </c>
      <c r="AJ1160">
        <f>AF1160*B1160</f>
        <v>0</v>
      </c>
      <c r="AK1160">
        <f>AG1160*B1160</f>
        <v>0</v>
      </c>
      <c r="AL1160">
        <f>AH1160*B1160</f>
        <v>0</v>
      </c>
      <c r="AM1160" s="32">
        <v>1.2471999999999999</v>
      </c>
    </row>
    <row r="1161" spans="1:39" x14ac:dyDescent="0.3">
      <c r="A1161">
        <v>7392</v>
      </c>
      <c r="B1161">
        <v>5</v>
      </c>
      <c r="C1161" t="s">
        <v>15790</v>
      </c>
      <c r="D1161" t="s">
        <v>15791</v>
      </c>
      <c r="E1161">
        <v>20.2</v>
      </c>
      <c r="F1161">
        <v>20</v>
      </c>
      <c r="G1161">
        <v>21</v>
      </c>
      <c r="H1161">
        <v>2016.4</v>
      </c>
      <c r="I1161">
        <v>2015</v>
      </c>
      <c r="J1161">
        <v>2018</v>
      </c>
      <c r="K1161" t="s">
        <v>15792</v>
      </c>
      <c r="L1161" t="s">
        <v>15793</v>
      </c>
      <c r="M1161" s="15"/>
      <c r="N1161" s="7"/>
      <c r="P1161" t="s">
        <v>6144</v>
      </c>
      <c r="Q1161" s="5">
        <v>0.4</v>
      </c>
      <c r="R1161" t="s">
        <v>5198</v>
      </c>
      <c r="S1161" s="5">
        <v>0.2</v>
      </c>
      <c r="T1161" t="s">
        <v>4955</v>
      </c>
      <c r="U1161" s="5">
        <v>0.2</v>
      </c>
      <c r="V1161" t="s">
        <v>5144</v>
      </c>
      <c r="W1161" s="5">
        <v>0.2</v>
      </c>
      <c r="Y1161" s="5">
        <v>0</v>
      </c>
      <c r="Z1161" s="28">
        <v>7392</v>
      </c>
      <c r="AA1161">
        <v>5</v>
      </c>
      <c r="AB1161">
        <v>0.45</v>
      </c>
      <c r="AC1161">
        <v>0.52600000000000002</v>
      </c>
      <c r="AD1161">
        <v>0.47899999999999998</v>
      </c>
      <c r="AE1161">
        <f>IF(AD1161&gt;=0.9,1,0)</f>
        <v>0</v>
      </c>
      <c r="AF1161">
        <f>IF(AND(AD1161&gt;=0.4,AD1161&lt;=0.6),1,0)</f>
        <v>1</v>
      </c>
      <c r="AG1161">
        <f>IF(AND(AD1161&gt;0.6,AD1161&lt;0.9),1,0)</f>
        <v>0</v>
      </c>
      <c r="AH1161">
        <f>1-AE1161-AF1161-AG1161</f>
        <v>0</v>
      </c>
      <c r="AI1161">
        <f>AE1161*B1161</f>
        <v>0</v>
      </c>
      <c r="AJ1161">
        <f>AF1161*B1161</f>
        <v>5</v>
      </c>
      <c r="AK1161">
        <f>AG1161*B1161</f>
        <v>0</v>
      </c>
      <c r="AL1161">
        <f>AH1161*B1161</f>
        <v>0</v>
      </c>
      <c r="AM1161" s="32">
        <v>0.88759999999999994</v>
      </c>
    </row>
    <row r="1162" spans="1:39" x14ac:dyDescent="0.3">
      <c r="A1162">
        <v>7394</v>
      </c>
      <c r="B1162">
        <v>5</v>
      </c>
      <c r="C1162" t="s">
        <v>7921</v>
      </c>
      <c r="D1162" t="s">
        <v>15794</v>
      </c>
      <c r="E1162">
        <v>25</v>
      </c>
      <c r="F1162">
        <v>25</v>
      </c>
      <c r="G1162">
        <v>25</v>
      </c>
      <c r="H1162">
        <v>2015.2</v>
      </c>
      <c r="I1162">
        <v>2015</v>
      </c>
      <c r="J1162">
        <v>2016</v>
      </c>
      <c r="K1162" t="s">
        <v>3017</v>
      </c>
      <c r="L1162" t="s">
        <v>15795</v>
      </c>
      <c r="M1162" s="15"/>
      <c r="N1162" s="7"/>
      <c r="P1162" t="s">
        <v>7035</v>
      </c>
      <c r="Q1162" s="5">
        <v>0.6</v>
      </c>
      <c r="R1162" t="s">
        <v>15796</v>
      </c>
      <c r="S1162" s="5">
        <v>0.2</v>
      </c>
      <c r="T1162" t="s">
        <v>5184</v>
      </c>
      <c r="U1162" s="5">
        <v>0.2</v>
      </c>
      <c r="W1162" s="5">
        <v>0</v>
      </c>
      <c r="Y1162" s="5">
        <v>0</v>
      </c>
      <c r="Z1162" s="28">
        <v>7394</v>
      </c>
      <c r="AA1162">
        <v>5</v>
      </c>
      <c r="AB1162">
        <v>0.54200000000000004</v>
      </c>
      <c r="AC1162">
        <v>0.625</v>
      </c>
      <c r="AD1162">
        <v>0.6</v>
      </c>
      <c r="AE1162">
        <f>IF(AD1162&gt;=0.9,1,0)</f>
        <v>0</v>
      </c>
      <c r="AF1162">
        <f>IF(AND(AD1162&gt;=0.4,AD1162&lt;=0.6),1,0)</f>
        <v>1</v>
      </c>
      <c r="AG1162">
        <f>IF(AND(AD1162&gt;0.6,AD1162&lt;0.9),1,0)</f>
        <v>0</v>
      </c>
      <c r="AH1162">
        <f>1-AE1162-AF1162-AG1162</f>
        <v>0</v>
      </c>
      <c r="AI1162">
        <f>AE1162*B1162</f>
        <v>0</v>
      </c>
      <c r="AJ1162">
        <f>AF1162*B1162</f>
        <v>5</v>
      </c>
      <c r="AK1162">
        <f>AG1162*B1162</f>
        <v>0</v>
      </c>
      <c r="AL1162">
        <f>AH1162*B1162</f>
        <v>0</v>
      </c>
      <c r="AM1162" s="32">
        <v>1.3864000000000001</v>
      </c>
    </row>
    <row r="1163" spans="1:39" x14ac:dyDescent="0.3">
      <c r="A1163">
        <v>7407</v>
      </c>
      <c r="B1163">
        <v>5</v>
      </c>
      <c r="C1163" t="s">
        <v>7925</v>
      </c>
      <c r="D1163" t="s">
        <v>7926</v>
      </c>
      <c r="E1163">
        <v>58</v>
      </c>
      <c r="F1163">
        <v>55</v>
      </c>
      <c r="G1163">
        <v>59</v>
      </c>
      <c r="H1163">
        <v>2016.6</v>
      </c>
      <c r="I1163">
        <v>2015</v>
      </c>
      <c r="J1163">
        <v>2017</v>
      </c>
      <c r="K1163" t="s">
        <v>3020</v>
      </c>
      <c r="L1163" t="s">
        <v>3021</v>
      </c>
      <c r="M1163" s="15"/>
      <c r="N1163" s="7"/>
      <c r="P1163" t="s">
        <v>5210</v>
      </c>
      <c r="Q1163" s="5">
        <v>0.6</v>
      </c>
      <c r="R1163" t="s">
        <v>4111</v>
      </c>
      <c r="S1163" s="5">
        <v>0.2</v>
      </c>
      <c r="T1163" t="s">
        <v>6179</v>
      </c>
      <c r="U1163" s="5">
        <v>0.2</v>
      </c>
      <c r="W1163" s="5">
        <v>0</v>
      </c>
      <c r="Y1163" s="5">
        <v>0</v>
      </c>
      <c r="Z1163" s="28">
        <v>7407</v>
      </c>
      <c r="AA1163">
        <v>5</v>
      </c>
      <c r="AB1163">
        <v>0.83299999999999996</v>
      </c>
      <c r="AC1163">
        <v>0.86</v>
      </c>
      <c r="AD1163">
        <v>0.84499999999999997</v>
      </c>
      <c r="AE1163">
        <f>IF(AD1163&gt;=0.9,1,0)</f>
        <v>0</v>
      </c>
      <c r="AF1163">
        <f>IF(AND(AD1163&gt;=0.4,AD1163&lt;=0.6),1,0)</f>
        <v>0</v>
      </c>
      <c r="AG1163">
        <f>IF(AND(AD1163&gt;0.6,AD1163&lt;0.9),1,0)</f>
        <v>1</v>
      </c>
      <c r="AH1163">
        <f>1-AE1163-AF1163-AG1163</f>
        <v>0</v>
      </c>
      <c r="AI1163">
        <f>AE1163*B1163</f>
        <v>0</v>
      </c>
      <c r="AJ1163">
        <f>AF1163*B1163</f>
        <v>0</v>
      </c>
      <c r="AK1163">
        <f>AG1163*B1163</f>
        <v>5</v>
      </c>
      <c r="AL1163">
        <f>AH1163*B1163</f>
        <v>0</v>
      </c>
      <c r="AM1163" s="32">
        <v>0.84420000000000006</v>
      </c>
    </row>
    <row r="1164" spans="1:39" x14ac:dyDescent="0.3">
      <c r="A1164">
        <v>7420</v>
      </c>
      <c r="B1164">
        <v>5</v>
      </c>
      <c r="C1164" t="s">
        <v>7932</v>
      </c>
      <c r="D1164" t="s">
        <v>7933</v>
      </c>
      <c r="E1164">
        <v>57.6</v>
      </c>
      <c r="F1164">
        <v>55</v>
      </c>
      <c r="G1164">
        <v>60</v>
      </c>
      <c r="H1164">
        <v>2016</v>
      </c>
      <c r="I1164">
        <v>2015</v>
      </c>
      <c r="J1164">
        <v>2017</v>
      </c>
      <c r="K1164" t="s">
        <v>3025</v>
      </c>
      <c r="L1164" t="s">
        <v>3026</v>
      </c>
      <c r="M1164" s="15"/>
      <c r="N1164" s="7"/>
      <c r="P1164" t="s">
        <v>4384</v>
      </c>
      <c r="Q1164" s="5">
        <v>0.2</v>
      </c>
      <c r="R1164" t="s">
        <v>4859</v>
      </c>
      <c r="S1164" s="5">
        <v>0.2</v>
      </c>
      <c r="T1164" t="s">
        <v>4113</v>
      </c>
      <c r="U1164" s="5">
        <v>0.2</v>
      </c>
      <c r="V1164" t="s">
        <v>5242</v>
      </c>
      <c r="W1164" s="5">
        <v>0.2</v>
      </c>
      <c r="X1164" t="s">
        <v>5676</v>
      </c>
      <c r="Y1164" s="5">
        <v>0.2</v>
      </c>
      <c r="Z1164" s="28">
        <v>7420</v>
      </c>
      <c r="AA1164">
        <v>5</v>
      </c>
      <c r="AB1164">
        <v>0.49099999999999999</v>
      </c>
      <c r="AC1164">
        <v>0.54200000000000004</v>
      </c>
      <c r="AD1164">
        <v>0.51200000000000001</v>
      </c>
      <c r="AE1164">
        <f>IF(AD1164&gt;=0.9,1,0)</f>
        <v>0</v>
      </c>
      <c r="AF1164">
        <f>IF(AND(AD1164&gt;=0.4,AD1164&lt;=0.6),1,0)</f>
        <v>1</v>
      </c>
      <c r="AG1164">
        <f>IF(AND(AD1164&gt;0.6,AD1164&lt;0.9),1,0)</f>
        <v>0</v>
      </c>
      <c r="AH1164">
        <f>1-AE1164-AF1164-AG1164</f>
        <v>0</v>
      </c>
      <c r="AI1164">
        <f>AE1164*B1164</f>
        <v>0</v>
      </c>
      <c r="AJ1164">
        <f>AF1164*B1164</f>
        <v>5</v>
      </c>
      <c r="AK1164">
        <f>AG1164*B1164</f>
        <v>0</v>
      </c>
      <c r="AL1164">
        <f>AH1164*B1164</f>
        <v>0</v>
      </c>
      <c r="AM1164" s="32">
        <v>1.1861999999999999</v>
      </c>
    </row>
    <row r="1165" spans="1:39" x14ac:dyDescent="0.3">
      <c r="A1165">
        <v>7526</v>
      </c>
      <c r="B1165">
        <v>5</v>
      </c>
      <c r="C1165" t="s">
        <v>15902</v>
      </c>
      <c r="D1165" t="s">
        <v>7064</v>
      </c>
      <c r="E1165">
        <v>48.2</v>
      </c>
      <c r="F1165">
        <v>41</v>
      </c>
      <c r="G1165">
        <v>52</v>
      </c>
      <c r="H1165">
        <v>2017</v>
      </c>
      <c r="I1165">
        <v>2015</v>
      </c>
      <c r="J1165">
        <v>2018</v>
      </c>
      <c r="K1165" t="s">
        <v>15903</v>
      </c>
      <c r="L1165" t="s">
        <v>2413</v>
      </c>
      <c r="M1165" s="15"/>
      <c r="N1165" s="7"/>
      <c r="P1165" t="s">
        <v>5659</v>
      </c>
      <c r="Q1165" s="5">
        <v>0.4</v>
      </c>
      <c r="R1165" t="s">
        <v>7065</v>
      </c>
      <c r="S1165" s="5">
        <v>0.2</v>
      </c>
      <c r="T1165" t="s">
        <v>7066</v>
      </c>
      <c r="U1165" s="5">
        <v>0.2</v>
      </c>
      <c r="V1165" t="s">
        <v>7067</v>
      </c>
      <c r="W1165" s="5">
        <v>0.2</v>
      </c>
      <c r="Y1165" s="5">
        <v>0</v>
      </c>
      <c r="Z1165" s="28">
        <v>7526</v>
      </c>
      <c r="AA1165">
        <v>5</v>
      </c>
      <c r="AB1165">
        <v>0.435</v>
      </c>
      <c r="AC1165">
        <v>0.56000000000000005</v>
      </c>
      <c r="AD1165">
        <v>0.505</v>
      </c>
      <c r="AE1165">
        <f>IF(AD1165&gt;=0.9,1,0)</f>
        <v>0</v>
      </c>
      <c r="AF1165">
        <f>IF(AND(AD1165&gt;=0.4,AD1165&lt;=0.6),1,0)</f>
        <v>1</v>
      </c>
      <c r="AG1165">
        <f>IF(AND(AD1165&gt;0.6,AD1165&lt;0.9),1,0)</f>
        <v>0</v>
      </c>
      <c r="AH1165">
        <f>1-AE1165-AF1165-AG1165</f>
        <v>0</v>
      </c>
      <c r="AI1165">
        <f>AE1165*B1165</f>
        <v>0</v>
      </c>
      <c r="AJ1165">
        <f>AF1165*B1165</f>
        <v>5</v>
      </c>
      <c r="AK1165">
        <f>AG1165*B1165</f>
        <v>0</v>
      </c>
      <c r="AL1165">
        <f>AH1165*B1165</f>
        <v>0</v>
      </c>
      <c r="AM1165" s="32">
        <v>0.8922000000000001</v>
      </c>
    </row>
    <row r="1166" spans="1:39" x14ac:dyDescent="0.3">
      <c r="A1166">
        <v>7536</v>
      </c>
      <c r="B1166">
        <v>5</v>
      </c>
      <c r="C1166" t="s">
        <v>15917</v>
      </c>
      <c r="D1166" t="s">
        <v>15918</v>
      </c>
      <c r="E1166">
        <v>21.6</v>
      </c>
      <c r="F1166">
        <v>20</v>
      </c>
      <c r="G1166">
        <v>24</v>
      </c>
      <c r="H1166">
        <v>2015.8</v>
      </c>
      <c r="I1166">
        <v>2015</v>
      </c>
      <c r="J1166">
        <v>2017</v>
      </c>
      <c r="K1166" t="s">
        <v>15919</v>
      </c>
      <c r="L1166" t="s">
        <v>15920</v>
      </c>
      <c r="M1166" s="15"/>
      <c r="N1166" s="7"/>
      <c r="P1166" t="s">
        <v>4384</v>
      </c>
      <c r="Q1166" s="5">
        <v>0.2</v>
      </c>
      <c r="R1166" t="s">
        <v>6374</v>
      </c>
      <c r="S1166" s="5">
        <v>0.2</v>
      </c>
      <c r="T1166" t="s">
        <v>173</v>
      </c>
      <c r="U1166" s="5">
        <v>0.2</v>
      </c>
      <c r="V1166" t="s">
        <v>5017</v>
      </c>
      <c r="W1166" s="5">
        <v>0.2</v>
      </c>
      <c r="X1166" t="s">
        <v>5676</v>
      </c>
      <c r="Y1166" s="5">
        <v>0.2</v>
      </c>
      <c r="Z1166" s="28">
        <v>7536</v>
      </c>
      <c r="AA1166">
        <v>5</v>
      </c>
      <c r="AB1166">
        <v>0.45</v>
      </c>
      <c r="AC1166">
        <v>0.71399999999999997</v>
      </c>
      <c r="AD1166">
        <v>0.56999999999999995</v>
      </c>
      <c r="AE1166">
        <f>IF(AD1166&gt;=0.9,1,0)</f>
        <v>0</v>
      </c>
      <c r="AF1166">
        <f>IF(AND(AD1166&gt;=0.4,AD1166&lt;=0.6),1,0)</f>
        <v>1</v>
      </c>
      <c r="AG1166">
        <f>IF(AND(AD1166&gt;0.6,AD1166&lt;0.9),1,0)</f>
        <v>0</v>
      </c>
      <c r="AH1166">
        <f>1-AE1166-AF1166-AG1166</f>
        <v>0</v>
      </c>
      <c r="AI1166">
        <f>AE1166*B1166</f>
        <v>0</v>
      </c>
      <c r="AJ1166">
        <f>AF1166*B1166</f>
        <v>5</v>
      </c>
      <c r="AK1166">
        <f>AG1166*B1166</f>
        <v>0</v>
      </c>
      <c r="AL1166">
        <f>AH1166*B1166</f>
        <v>0</v>
      </c>
      <c r="AM1166" s="32">
        <v>1.3218000000000001</v>
      </c>
    </row>
    <row r="1167" spans="1:39" x14ac:dyDescent="0.3">
      <c r="A1167">
        <v>7566</v>
      </c>
      <c r="B1167">
        <v>5</v>
      </c>
      <c r="C1167" t="s">
        <v>7988</v>
      </c>
      <c r="D1167" t="s">
        <v>7989</v>
      </c>
      <c r="E1167">
        <v>46.4</v>
      </c>
      <c r="F1167">
        <v>44</v>
      </c>
      <c r="G1167">
        <v>49</v>
      </c>
      <c r="H1167">
        <v>2016.2</v>
      </c>
      <c r="I1167">
        <v>2015</v>
      </c>
      <c r="J1167">
        <v>2017</v>
      </c>
      <c r="K1167" t="s">
        <v>3069</v>
      </c>
      <c r="L1167" t="s">
        <v>3070</v>
      </c>
      <c r="M1167" s="15"/>
      <c r="N1167" s="7"/>
      <c r="P1167" t="s">
        <v>5419</v>
      </c>
      <c r="Q1167" s="5">
        <v>0.2</v>
      </c>
      <c r="R1167" t="s">
        <v>7160</v>
      </c>
      <c r="S1167" s="5">
        <v>0.2</v>
      </c>
      <c r="T1167" t="s">
        <v>4588</v>
      </c>
      <c r="U1167" s="5">
        <v>0.2</v>
      </c>
      <c r="V1167" t="s">
        <v>7990</v>
      </c>
      <c r="W1167" s="5">
        <v>0.2</v>
      </c>
      <c r="X1167" t="s">
        <v>7991</v>
      </c>
      <c r="Y1167" s="5">
        <v>0.2</v>
      </c>
      <c r="Z1167" s="28">
        <v>7566</v>
      </c>
      <c r="AA1167">
        <v>5</v>
      </c>
      <c r="AB1167">
        <v>0.435</v>
      </c>
      <c r="AC1167">
        <v>0.54200000000000004</v>
      </c>
      <c r="AD1167">
        <v>0.48199999999999998</v>
      </c>
      <c r="AE1167">
        <f>IF(AD1167&gt;=0.9,1,0)</f>
        <v>0</v>
      </c>
      <c r="AF1167">
        <f>IF(AND(AD1167&gt;=0.4,AD1167&lt;=0.6),1,0)</f>
        <v>1</v>
      </c>
      <c r="AG1167">
        <f>IF(AND(AD1167&gt;0.6,AD1167&lt;0.9),1,0)</f>
        <v>0</v>
      </c>
      <c r="AH1167">
        <f>1-AE1167-AF1167-AG1167</f>
        <v>0</v>
      </c>
      <c r="AI1167">
        <f>AE1167*B1167</f>
        <v>0</v>
      </c>
      <c r="AJ1167">
        <f>AF1167*B1167</f>
        <v>5</v>
      </c>
      <c r="AK1167">
        <f>AG1167*B1167</f>
        <v>0</v>
      </c>
      <c r="AL1167">
        <f>AH1167*B1167</f>
        <v>0</v>
      </c>
      <c r="AM1167" s="32">
        <v>1.1279999999999999</v>
      </c>
    </row>
    <row r="1168" spans="1:39" x14ac:dyDescent="0.3">
      <c r="A1168">
        <v>7611</v>
      </c>
      <c r="B1168">
        <v>5</v>
      </c>
      <c r="C1168" t="s">
        <v>15964</v>
      </c>
      <c r="D1168" t="s">
        <v>15965</v>
      </c>
      <c r="E1168">
        <v>21.2</v>
      </c>
      <c r="F1168">
        <v>20</v>
      </c>
      <c r="G1168">
        <v>23</v>
      </c>
      <c r="H1168">
        <v>2016.4</v>
      </c>
      <c r="I1168">
        <v>2015</v>
      </c>
      <c r="J1168">
        <v>2018</v>
      </c>
      <c r="K1168" t="s">
        <v>15966</v>
      </c>
      <c r="L1168" t="s">
        <v>15967</v>
      </c>
      <c r="M1168" s="15"/>
      <c r="N1168" s="7"/>
      <c r="P1168" t="s">
        <v>5331</v>
      </c>
      <c r="Q1168" s="5">
        <v>0.6</v>
      </c>
      <c r="R1168" t="s">
        <v>4346</v>
      </c>
      <c r="S1168" s="5">
        <v>0.4</v>
      </c>
      <c r="U1168" s="5">
        <v>0</v>
      </c>
      <c r="W1168" s="5">
        <v>0</v>
      </c>
      <c r="Y1168" s="5">
        <v>0</v>
      </c>
      <c r="Z1168" s="28">
        <v>7611</v>
      </c>
      <c r="AA1168">
        <v>5</v>
      </c>
      <c r="AB1168">
        <v>0.45500000000000002</v>
      </c>
      <c r="AC1168">
        <v>0.73699999999999999</v>
      </c>
      <c r="AD1168">
        <v>0.61799999999999999</v>
      </c>
      <c r="AE1168">
        <f>IF(AD1168&gt;=0.9,1,0)</f>
        <v>0</v>
      </c>
      <c r="AF1168">
        <f>IF(AND(AD1168&gt;=0.4,AD1168&lt;=0.6),1,0)</f>
        <v>0</v>
      </c>
      <c r="AG1168">
        <f>IF(AND(AD1168&gt;0.6,AD1168&lt;0.9),1,0)</f>
        <v>1</v>
      </c>
      <c r="AH1168">
        <f>1-AE1168-AF1168-AG1168</f>
        <v>0</v>
      </c>
      <c r="AI1168">
        <f>AE1168*B1168</f>
        <v>0</v>
      </c>
      <c r="AJ1168">
        <f>AF1168*B1168</f>
        <v>0</v>
      </c>
      <c r="AK1168">
        <f>AG1168*B1168</f>
        <v>5</v>
      </c>
      <c r="AL1168">
        <f>AH1168*B1168</f>
        <v>0</v>
      </c>
      <c r="AM1168" s="32">
        <v>1.2494000000000001</v>
      </c>
    </row>
    <row r="1169" spans="1:39" x14ac:dyDescent="0.3">
      <c r="A1169">
        <v>7623</v>
      </c>
      <c r="B1169">
        <v>5</v>
      </c>
      <c r="C1169" t="s">
        <v>8008</v>
      </c>
      <c r="D1169" t="s">
        <v>8009</v>
      </c>
      <c r="E1169">
        <v>43.8</v>
      </c>
      <c r="F1169">
        <v>41</v>
      </c>
      <c r="G1169">
        <v>51</v>
      </c>
      <c r="H1169">
        <v>2016.8</v>
      </c>
      <c r="I1169">
        <v>2015</v>
      </c>
      <c r="J1169">
        <v>2018</v>
      </c>
      <c r="K1169" t="s">
        <v>3084</v>
      </c>
      <c r="L1169" t="s">
        <v>3085</v>
      </c>
      <c r="M1169" s="15"/>
      <c r="N1169" s="7"/>
      <c r="P1169" t="s">
        <v>5343</v>
      </c>
      <c r="Q1169" s="5">
        <v>0.6</v>
      </c>
      <c r="R1169" t="s">
        <v>5038</v>
      </c>
      <c r="S1169" s="5">
        <v>0.2</v>
      </c>
      <c r="T1169" t="s">
        <v>4215</v>
      </c>
      <c r="U1169" s="5">
        <v>0.2</v>
      </c>
      <c r="W1169" s="5">
        <v>0</v>
      </c>
      <c r="Y1169" s="5">
        <v>0</v>
      </c>
      <c r="Z1169" s="28">
        <v>7623</v>
      </c>
      <c r="AA1169">
        <v>5</v>
      </c>
      <c r="AB1169">
        <v>0.42499999999999999</v>
      </c>
      <c r="AC1169">
        <v>0.48</v>
      </c>
      <c r="AD1169">
        <v>0.45700000000000002</v>
      </c>
      <c r="AE1169">
        <f>IF(AD1169&gt;=0.9,1,0)</f>
        <v>0</v>
      </c>
      <c r="AF1169">
        <f>IF(AND(AD1169&gt;=0.4,AD1169&lt;=0.6),1,0)</f>
        <v>1</v>
      </c>
      <c r="AG1169">
        <f>IF(AND(AD1169&gt;0.6,AD1169&lt;0.9),1,0)</f>
        <v>0</v>
      </c>
      <c r="AH1169">
        <f>1-AE1169-AF1169-AG1169</f>
        <v>0</v>
      </c>
      <c r="AI1169">
        <f>AE1169*B1169</f>
        <v>0</v>
      </c>
      <c r="AJ1169">
        <f>AF1169*B1169</f>
        <v>5</v>
      </c>
      <c r="AK1169">
        <f>AG1169*B1169</f>
        <v>0</v>
      </c>
      <c r="AL1169">
        <f>AH1169*B1169</f>
        <v>0</v>
      </c>
      <c r="AM1169" s="32">
        <v>1.1128</v>
      </c>
    </row>
    <row r="1170" spans="1:39" x14ac:dyDescent="0.3">
      <c r="A1170">
        <v>7681</v>
      </c>
      <c r="B1170">
        <v>5</v>
      </c>
      <c r="C1170" t="s">
        <v>8029</v>
      </c>
      <c r="D1170" t="s">
        <v>16036</v>
      </c>
      <c r="E1170">
        <v>30</v>
      </c>
      <c r="F1170">
        <v>27</v>
      </c>
      <c r="G1170">
        <v>33</v>
      </c>
      <c r="H1170">
        <v>2016.6</v>
      </c>
      <c r="I1170">
        <v>2015</v>
      </c>
      <c r="J1170">
        <v>2017</v>
      </c>
      <c r="K1170" t="s">
        <v>3097</v>
      </c>
      <c r="L1170" t="s">
        <v>16037</v>
      </c>
      <c r="M1170" s="15"/>
      <c r="N1170" s="7"/>
      <c r="P1170" t="s">
        <v>7507</v>
      </c>
      <c r="Q1170" s="5">
        <v>1</v>
      </c>
      <c r="S1170" s="5">
        <v>0</v>
      </c>
      <c r="U1170" s="5">
        <v>0</v>
      </c>
      <c r="W1170" s="5">
        <v>0</v>
      </c>
      <c r="Y1170" s="5">
        <v>0</v>
      </c>
      <c r="Z1170" s="28">
        <v>7681</v>
      </c>
      <c r="AA1170">
        <v>5</v>
      </c>
      <c r="AB1170">
        <v>0.64300000000000002</v>
      </c>
      <c r="AC1170">
        <v>0.84599999999999997</v>
      </c>
      <c r="AD1170">
        <v>0.73299999999999998</v>
      </c>
      <c r="AE1170">
        <f>IF(AD1170&gt;=0.9,1,0)</f>
        <v>0</v>
      </c>
      <c r="AF1170">
        <f>IF(AND(AD1170&gt;=0.4,AD1170&lt;=0.6),1,0)</f>
        <v>0</v>
      </c>
      <c r="AG1170">
        <f>IF(AND(AD1170&gt;0.6,AD1170&lt;0.9),1,0)</f>
        <v>1</v>
      </c>
      <c r="AH1170">
        <f>1-AE1170-AF1170-AG1170</f>
        <v>0</v>
      </c>
      <c r="AI1170">
        <f>AE1170*B1170</f>
        <v>0</v>
      </c>
      <c r="AJ1170">
        <f>AF1170*B1170</f>
        <v>0</v>
      </c>
      <c r="AK1170">
        <f>AG1170*B1170</f>
        <v>5</v>
      </c>
      <c r="AL1170">
        <f>AH1170*B1170</f>
        <v>0</v>
      </c>
      <c r="AM1170" s="32">
        <v>0.94740000000000002</v>
      </c>
    </row>
    <row r="1171" spans="1:39" x14ac:dyDescent="0.3">
      <c r="A1171">
        <v>7695</v>
      </c>
      <c r="B1171">
        <v>5</v>
      </c>
      <c r="C1171" t="s">
        <v>16050</v>
      </c>
      <c r="D1171" t="s">
        <v>16051</v>
      </c>
      <c r="E1171">
        <v>20.399999999999999</v>
      </c>
      <c r="F1171">
        <v>20</v>
      </c>
      <c r="G1171">
        <v>21</v>
      </c>
      <c r="H1171">
        <v>2016.4</v>
      </c>
      <c r="I1171">
        <v>2015</v>
      </c>
      <c r="J1171">
        <v>2017</v>
      </c>
      <c r="K1171" t="s">
        <v>16052</v>
      </c>
      <c r="L1171" t="s">
        <v>16053</v>
      </c>
      <c r="M1171" s="15"/>
      <c r="N1171" s="7"/>
      <c r="P1171" t="s">
        <v>6179</v>
      </c>
      <c r="Q1171" s="5">
        <v>0.4</v>
      </c>
      <c r="R1171" t="s">
        <v>6894</v>
      </c>
      <c r="S1171" s="5">
        <v>0.2</v>
      </c>
      <c r="T1171" t="s">
        <v>4114</v>
      </c>
      <c r="U1171" s="5">
        <v>0.2</v>
      </c>
      <c r="V1171" t="s">
        <v>6175</v>
      </c>
      <c r="W1171" s="5">
        <v>0.2</v>
      </c>
      <c r="Y1171" s="5">
        <v>0</v>
      </c>
      <c r="Z1171" s="28">
        <v>7695</v>
      </c>
      <c r="AA1171">
        <v>5</v>
      </c>
      <c r="AB1171">
        <v>0.52600000000000002</v>
      </c>
      <c r="AC1171">
        <v>0.6</v>
      </c>
      <c r="AD1171">
        <v>0.55600000000000005</v>
      </c>
      <c r="AE1171">
        <f>IF(AD1171&gt;=0.9,1,0)</f>
        <v>0</v>
      </c>
      <c r="AF1171">
        <f>IF(AND(AD1171&gt;=0.4,AD1171&lt;=0.6),1,0)</f>
        <v>1</v>
      </c>
      <c r="AG1171">
        <f>IF(AND(AD1171&gt;0.6,AD1171&lt;0.9),1,0)</f>
        <v>0</v>
      </c>
      <c r="AH1171">
        <f>1-AE1171-AF1171-AG1171</f>
        <v>0</v>
      </c>
      <c r="AI1171">
        <f>AE1171*B1171</f>
        <v>0</v>
      </c>
      <c r="AJ1171">
        <f>AF1171*B1171</f>
        <v>5</v>
      </c>
      <c r="AK1171">
        <f>AG1171*B1171</f>
        <v>0</v>
      </c>
      <c r="AL1171">
        <f>AH1171*B1171</f>
        <v>0</v>
      </c>
      <c r="AM1171" s="32">
        <v>0.92880000000000007</v>
      </c>
    </row>
    <row r="1172" spans="1:39" x14ac:dyDescent="0.3">
      <c r="A1172">
        <v>7722</v>
      </c>
      <c r="B1172">
        <v>5</v>
      </c>
      <c r="C1172" t="s">
        <v>8040</v>
      </c>
      <c r="D1172" t="s">
        <v>16075</v>
      </c>
      <c r="E1172">
        <v>21.8</v>
      </c>
      <c r="F1172">
        <v>20</v>
      </c>
      <c r="G1172">
        <v>24</v>
      </c>
      <c r="H1172">
        <v>2016.4</v>
      </c>
      <c r="I1172">
        <v>2015</v>
      </c>
      <c r="J1172">
        <v>2017</v>
      </c>
      <c r="K1172" t="s">
        <v>3105</v>
      </c>
      <c r="L1172" t="s">
        <v>16076</v>
      </c>
      <c r="M1172" s="15"/>
      <c r="N1172" s="7"/>
      <c r="P1172" t="s">
        <v>5798</v>
      </c>
      <c r="Q1172" s="5">
        <v>0.4</v>
      </c>
      <c r="R1172" t="s">
        <v>4557</v>
      </c>
      <c r="S1172" s="5">
        <v>0.2</v>
      </c>
      <c r="T1172" t="s">
        <v>3982</v>
      </c>
      <c r="U1172" s="5">
        <v>0.2</v>
      </c>
      <c r="V1172" t="s">
        <v>8042</v>
      </c>
      <c r="W1172" s="5">
        <v>0.2</v>
      </c>
      <c r="Y1172" s="5">
        <v>0</v>
      </c>
      <c r="Z1172" s="28">
        <v>7722</v>
      </c>
      <c r="AA1172">
        <v>5</v>
      </c>
      <c r="AB1172">
        <v>0.4</v>
      </c>
      <c r="AC1172">
        <v>0.57899999999999996</v>
      </c>
      <c r="AD1172">
        <v>0.49099999999999999</v>
      </c>
      <c r="AE1172">
        <f>IF(AD1172&gt;=0.9,1,0)</f>
        <v>0</v>
      </c>
      <c r="AF1172">
        <f>IF(AND(AD1172&gt;=0.4,AD1172&lt;=0.6),1,0)</f>
        <v>1</v>
      </c>
      <c r="AG1172">
        <f>IF(AND(AD1172&gt;0.6,AD1172&lt;0.9),1,0)</f>
        <v>0</v>
      </c>
      <c r="AH1172">
        <f>1-AE1172-AF1172-AG1172</f>
        <v>0</v>
      </c>
      <c r="AI1172">
        <f>AE1172*B1172</f>
        <v>0</v>
      </c>
      <c r="AJ1172">
        <f>AF1172*B1172</f>
        <v>5</v>
      </c>
      <c r="AK1172">
        <f>AG1172*B1172</f>
        <v>0</v>
      </c>
      <c r="AL1172">
        <f>AH1172*B1172</f>
        <v>0</v>
      </c>
      <c r="AM1172" s="32">
        <v>1.2917999999999998</v>
      </c>
    </row>
    <row r="1173" spans="1:39" x14ac:dyDescent="0.3">
      <c r="A1173">
        <v>7762</v>
      </c>
      <c r="B1173">
        <v>5</v>
      </c>
      <c r="C1173" t="s">
        <v>8054</v>
      </c>
      <c r="D1173" t="s">
        <v>8055</v>
      </c>
      <c r="E1173">
        <v>29.4</v>
      </c>
      <c r="F1173">
        <v>26</v>
      </c>
      <c r="G1173">
        <v>32</v>
      </c>
      <c r="H1173">
        <v>2016</v>
      </c>
      <c r="I1173">
        <v>2015</v>
      </c>
      <c r="J1173">
        <v>2018</v>
      </c>
      <c r="K1173" t="s">
        <v>3114</v>
      </c>
      <c r="L1173" t="s">
        <v>3115</v>
      </c>
      <c r="M1173" s="15"/>
      <c r="N1173" s="7"/>
      <c r="P1173" t="s">
        <v>4139</v>
      </c>
      <c r="Q1173" s="5">
        <v>0.4</v>
      </c>
      <c r="R1173" t="s">
        <v>4582</v>
      </c>
      <c r="S1173" s="5">
        <v>0.2</v>
      </c>
      <c r="T1173" t="s">
        <v>3928</v>
      </c>
      <c r="U1173" s="5">
        <v>0.2</v>
      </c>
      <c r="V1173" t="s">
        <v>7190</v>
      </c>
      <c r="W1173" s="5">
        <v>0.2</v>
      </c>
      <c r="Y1173" s="5">
        <v>0</v>
      </c>
      <c r="Z1173" s="28">
        <v>7762</v>
      </c>
      <c r="AA1173">
        <v>5</v>
      </c>
      <c r="AB1173">
        <v>0.76</v>
      </c>
      <c r="AC1173">
        <v>0.83299999999999996</v>
      </c>
      <c r="AD1173">
        <v>0.81</v>
      </c>
      <c r="AE1173">
        <f>IF(AD1173&gt;=0.9,1,0)</f>
        <v>0</v>
      </c>
      <c r="AF1173">
        <f>IF(AND(AD1173&gt;=0.4,AD1173&lt;=0.6),1,0)</f>
        <v>0</v>
      </c>
      <c r="AG1173">
        <f>IF(AND(AD1173&gt;0.6,AD1173&lt;0.9),1,0)</f>
        <v>1</v>
      </c>
      <c r="AH1173">
        <f>1-AE1173-AF1173-AG1173</f>
        <v>0</v>
      </c>
      <c r="AI1173">
        <f>AE1173*B1173</f>
        <v>0</v>
      </c>
      <c r="AJ1173">
        <f>AF1173*B1173</f>
        <v>0</v>
      </c>
      <c r="AK1173">
        <f>AG1173*B1173</f>
        <v>5</v>
      </c>
      <c r="AL1173">
        <f>AH1173*B1173</f>
        <v>0</v>
      </c>
      <c r="AM1173" s="32">
        <v>1.2528000000000001</v>
      </c>
    </row>
    <row r="1174" spans="1:39" x14ac:dyDescent="0.3">
      <c r="A1174">
        <v>7802</v>
      </c>
      <c r="B1174">
        <v>5</v>
      </c>
      <c r="C1174" t="s">
        <v>8084</v>
      </c>
      <c r="D1174" t="s">
        <v>8085</v>
      </c>
      <c r="E1174">
        <v>27.2</v>
      </c>
      <c r="F1174">
        <v>26</v>
      </c>
      <c r="G1174">
        <v>29</v>
      </c>
      <c r="H1174">
        <v>2016</v>
      </c>
      <c r="I1174">
        <v>2015</v>
      </c>
      <c r="J1174">
        <v>2017</v>
      </c>
      <c r="K1174" t="s">
        <v>3135</v>
      </c>
      <c r="L1174" t="s">
        <v>3136</v>
      </c>
      <c r="M1174" s="15"/>
      <c r="N1174" s="7"/>
      <c r="P1174" t="s">
        <v>4953</v>
      </c>
      <c r="Q1174" s="5">
        <v>0.4</v>
      </c>
      <c r="R1174" t="s">
        <v>4571</v>
      </c>
      <c r="S1174" s="5">
        <v>0.2</v>
      </c>
      <c r="T1174" t="s">
        <v>5417</v>
      </c>
      <c r="U1174" s="5">
        <v>0.2</v>
      </c>
      <c r="V1174" t="s">
        <v>159</v>
      </c>
      <c r="W1174" s="5">
        <v>0.2</v>
      </c>
      <c r="Y1174" s="5">
        <v>0</v>
      </c>
      <c r="Z1174" s="28">
        <v>7802</v>
      </c>
      <c r="AA1174">
        <v>5</v>
      </c>
      <c r="AB1174">
        <v>0.5</v>
      </c>
      <c r="AC1174">
        <v>0.56000000000000005</v>
      </c>
      <c r="AD1174">
        <v>0.53500000000000003</v>
      </c>
      <c r="AE1174">
        <f>IF(AD1174&gt;=0.9,1,0)</f>
        <v>0</v>
      </c>
      <c r="AF1174">
        <f>IF(AND(AD1174&gt;=0.4,AD1174&lt;=0.6),1,0)</f>
        <v>1</v>
      </c>
      <c r="AG1174">
        <f>IF(AND(AD1174&gt;0.6,AD1174&lt;0.9),1,0)</f>
        <v>0</v>
      </c>
      <c r="AH1174">
        <f>1-AE1174-AF1174-AG1174</f>
        <v>0</v>
      </c>
      <c r="AI1174">
        <f>AE1174*B1174</f>
        <v>0</v>
      </c>
      <c r="AJ1174">
        <f>AF1174*B1174</f>
        <v>5</v>
      </c>
      <c r="AK1174">
        <f>AG1174*B1174</f>
        <v>0</v>
      </c>
      <c r="AL1174">
        <f>AH1174*B1174</f>
        <v>0</v>
      </c>
      <c r="AM1174" s="32">
        <v>1.5307999999999999</v>
      </c>
    </row>
    <row r="1175" spans="1:39" x14ac:dyDescent="0.3">
      <c r="A1175">
        <v>7807</v>
      </c>
      <c r="B1175">
        <v>5</v>
      </c>
      <c r="C1175" t="s">
        <v>8089</v>
      </c>
      <c r="D1175" t="s">
        <v>8090</v>
      </c>
      <c r="E1175">
        <v>80.8</v>
      </c>
      <c r="F1175">
        <v>72</v>
      </c>
      <c r="G1175">
        <v>94</v>
      </c>
      <c r="H1175">
        <v>2016.6</v>
      </c>
      <c r="I1175">
        <v>2015</v>
      </c>
      <c r="J1175">
        <v>2018</v>
      </c>
      <c r="K1175" t="s">
        <v>3140</v>
      </c>
      <c r="L1175" t="s">
        <v>3141</v>
      </c>
      <c r="M1175" s="15"/>
      <c r="N1175" s="7"/>
      <c r="P1175" t="s">
        <v>3982</v>
      </c>
      <c r="Q1175" s="5">
        <v>0.4</v>
      </c>
      <c r="R1175" t="s">
        <v>3938</v>
      </c>
      <c r="S1175" s="5">
        <v>0.2</v>
      </c>
      <c r="T1175" t="s">
        <v>7202</v>
      </c>
      <c r="U1175" s="5">
        <v>0.2</v>
      </c>
      <c r="V1175" t="s">
        <v>6741</v>
      </c>
      <c r="W1175" s="5">
        <v>0.2</v>
      </c>
      <c r="Y1175" s="5">
        <v>0</v>
      </c>
      <c r="Z1175" s="28">
        <v>7807</v>
      </c>
      <c r="AA1175">
        <v>5</v>
      </c>
      <c r="AB1175">
        <v>0.46600000000000003</v>
      </c>
      <c r="AC1175">
        <v>0.53800000000000003</v>
      </c>
      <c r="AD1175">
        <v>0.502</v>
      </c>
      <c r="AE1175">
        <f>IF(AD1175&gt;=0.9,1,0)</f>
        <v>0</v>
      </c>
      <c r="AF1175">
        <f>IF(AND(AD1175&gt;=0.4,AD1175&lt;=0.6),1,0)</f>
        <v>1</v>
      </c>
      <c r="AG1175">
        <f>IF(AND(AD1175&gt;0.6,AD1175&lt;0.9),1,0)</f>
        <v>0</v>
      </c>
      <c r="AH1175">
        <f>1-AE1175-AF1175-AG1175</f>
        <v>0</v>
      </c>
      <c r="AI1175">
        <f>AE1175*B1175</f>
        <v>0</v>
      </c>
      <c r="AJ1175">
        <f>AF1175*B1175</f>
        <v>5</v>
      </c>
      <c r="AK1175">
        <f>AG1175*B1175</f>
        <v>0</v>
      </c>
      <c r="AL1175">
        <f>AH1175*B1175</f>
        <v>0</v>
      </c>
      <c r="AM1175" s="32">
        <v>0.95079999999999987</v>
      </c>
    </row>
    <row r="1176" spans="1:39" x14ac:dyDescent="0.3">
      <c r="A1176">
        <v>7809</v>
      </c>
      <c r="B1176">
        <v>5</v>
      </c>
      <c r="C1176" t="s">
        <v>16171</v>
      </c>
      <c r="D1176" t="s">
        <v>8651</v>
      </c>
      <c r="E1176">
        <v>26.6</v>
      </c>
      <c r="F1176">
        <v>23</v>
      </c>
      <c r="G1176">
        <v>30</v>
      </c>
      <c r="H1176">
        <v>2016.8</v>
      </c>
      <c r="I1176">
        <v>2015</v>
      </c>
      <c r="J1176">
        <v>2018</v>
      </c>
      <c r="K1176" t="s">
        <v>16172</v>
      </c>
      <c r="L1176" t="s">
        <v>3561</v>
      </c>
      <c r="M1176" s="15"/>
      <c r="N1176" s="7"/>
      <c r="P1176" t="s">
        <v>8652</v>
      </c>
      <c r="Q1176" s="5">
        <v>0.6</v>
      </c>
      <c r="R1176" t="s">
        <v>4300</v>
      </c>
      <c r="S1176" s="5">
        <v>0.4</v>
      </c>
      <c r="U1176" s="5">
        <v>0</v>
      </c>
      <c r="W1176" s="5">
        <v>0</v>
      </c>
      <c r="Y1176" s="5">
        <v>0</v>
      </c>
      <c r="Z1176" s="28">
        <v>7809</v>
      </c>
      <c r="AA1176">
        <v>5</v>
      </c>
      <c r="AB1176">
        <v>0.72699999999999998</v>
      </c>
      <c r="AC1176">
        <v>0.86199999999999999</v>
      </c>
      <c r="AD1176">
        <v>0.79400000000000004</v>
      </c>
      <c r="AE1176">
        <f>IF(AD1176&gt;=0.9,1,0)</f>
        <v>0</v>
      </c>
      <c r="AF1176">
        <f>IF(AND(AD1176&gt;=0.4,AD1176&lt;=0.6),1,0)</f>
        <v>0</v>
      </c>
      <c r="AG1176">
        <f>IF(AND(AD1176&gt;0.6,AD1176&lt;0.9),1,0)</f>
        <v>1</v>
      </c>
      <c r="AH1176">
        <f>1-AE1176-AF1176-AG1176</f>
        <v>0</v>
      </c>
      <c r="AI1176">
        <f>AE1176*B1176</f>
        <v>0</v>
      </c>
      <c r="AJ1176">
        <f>AF1176*B1176</f>
        <v>0</v>
      </c>
      <c r="AK1176">
        <f>AG1176*B1176</f>
        <v>5</v>
      </c>
      <c r="AL1176">
        <f>AH1176*B1176</f>
        <v>0</v>
      </c>
      <c r="AM1176" s="32">
        <v>0.79820000000000002</v>
      </c>
    </row>
    <row r="1177" spans="1:39" x14ac:dyDescent="0.3">
      <c r="A1177">
        <v>7818</v>
      </c>
      <c r="B1177">
        <v>5</v>
      </c>
      <c r="C1177" t="s">
        <v>8096</v>
      </c>
      <c r="D1177" t="s">
        <v>8097</v>
      </c>
      <c r="E1177">
        <v>23.6</v>
      </c>
      <c r="F1177">
        <v>20</v>
      </c>
      <c r="G1177">
        <v>28</v>
      </c>
      <c r="H1177">
        <v>2016.8</v>
      </c>
      <c r="I1177">
        <v>2015</v>
      </c>
      <c r="J1177">
        <v>2018</v>
      </c>
      <c r="K1177" t="s">
        <v>3146</v>
      </c>
      <c r="M1177" s="15"/>
      <c r="N1177" s="7"/>
      <c r="P1177" t="s">
        <v>5803</v>
      </c>
      <c r="Q1177" s="5">
        <v>0.4</v>
      </c>
      <c r="R1177" t="s">
        <v>4137</v>
      </c>
      <c r="S1177" s="5">
        <v>0.2</v>
      </c>
      <c r="T1177" t="s">
        <v>4662</v>
      </c>
      <c r="U1177" s="5">
        <v>0.2</v>
      </c>
      <c r="V1177" t="s">
        <v>3946</v>
      </c>
      <c r="W1177" s="5">
        <v>0.2</v>
      </c>
      <c r="Y1177" s="5">
        <v>0</v>
      </c>
      <c r="Z1177" s="28">
        <v>7818</v>
      </c>
      <c r="AA1177">
        <v>5</v>
      </c>
      <c r="AB1177">
        <v>0.5</v>
      </c>
      <c r="AC1177">
        <v>0.55600000000000005</v>
      </c>
      <c r="AD1177">
        <v>0.52900000000000003</v>
      </c>
      <c r="AE1177">
        <f>IF(AD1177&gt;=0.9,1,0)</f>
        <v>0</v>
      </c>
      <c r="AF1177">
        <f>IF(AND(AD1177&gt;=0.4,AD1177&lt;=0.6),1,0)</f>
        <v>1</v>
      </c>
      <c r="AG1177">
        <f>IF(AND(AD1177&gt;0.6,AD1177&lt;0.9),1,0)</f>
        <v>0</v>
      </c>
      <c r="AH1177">
        <f>1-AE1177-AF1177-AG1177</f>
        <v>0</v>
      </c>
      <c r="AI1177">
        <f>AE1177*B1177</f>
        <v>0</v>
      </c>
      <c r="AJ1177">
        <f>AF1177*B1177</f>
        <v>5</v>
      </c>
      <c r="AK1177">
        <f>AG1177*B1177</f>
        <v>0</v>
      </c>
      <c r="AL1177">
        <f>AH1177*B1177</f>
        <v>0</v>
      </c>
      <c r="AM1177" s="32">
        <v>1.0640000000000001</v>
      </c>
    </row>
    <row r="1178" spans="1:39" x14ac:dyDescent="0.3">
      <c r="A1178">
        <v>7828</v>
      </c>
      <c r="B1178">
        <v>5</v>
      </c>
      <c r="C1178" t="s">
        <v>8099</v>
      </c>
      <c r="D1178" t="s">
        <v>16184</v>
      </c>
      <c r="E1178">
        <v>47</v>
      </c>
      <c r="F1178">
        <v>41</v>
      </c>
      <c r="G1178">
        <v>50</v>
      </c>
      <c r="H1178">
        <v>2016.8</v>
      </c>
      <c r="I1178">
        <v>2015</v>
      </c>
      <c r="J1178">
        <v>2018</v>
      </c>
      <c r="K1178" t="s">
        <v>3148</v>
      </c>
      <c r="L1178" t="s">
        <v>16185</v>
      </c>
      <c r="M1178" s="15"/>
      <c r="N1178" s="7"/>
      <c r="P1178" t="s">
        <v>4078</v>
      </c>
      <c r="Q1178" s="5">
        <v>0.6</v>
      </c>
      <c r="R1178" t="s">
        <v>90</v>
      </c>
      <c r="S1178" s="5">
        <v>0.2</v>
      </c>
      <c r="T1178" t="s">
        <v>132</v>
      </c>
      <c r="U1178" s="5">
        <v>0.2</v>
      </c>
      <c r="W1178" s="5">
        <v>0</v>
      </c>
      <c r="Y1178" s="5">
        <v>0</v>
      </c>
      <c r="Z1178" s="28">
        <v>7828</v>
      </c>
      <c r="AA1178">
        <v>5</v>
      </c>
      <c r="AB1178">
        <v>0.872</v>
      </c>
      <c r="AC1178">
        <v>0.91800000000000004</v>
      </c>
      <c r="AD1178">
        <v>0.9</v>
      </c>
      <c r="AE1178">
        <f>IF(AD1178&gt;=0.9,1,0)</f>
        <v>1</v>
      </c>
      <c r="AF1178">
        <f>IF(AND(AD1178&gt;=0.4,AD1178&lt;=0.6),1,0)</f>
        <v>0</v>
      </c>
      <c r="AG1178">
        <f>IF(AND(AD1178&gt;0.6,AD1178&lt;0.9),1,0)</f>
        <v>0</v>
      </c>
      <c r="AH1178">
        <f>1-AE1178-AF1178-AG1178</f>
        <v>0</v>
      </c>
      <c r="AI1178">
        <f>AE1178*B1178</f>
        <v>5</v>
      </c>
      <c r="AJ1178">
        <f>AF1178*B1178</f>
        <v>0</v>
      </c>
      <c r="AK1178">
        <f>AG1178*B1178</f>
        <v>0</v>
      </c>
      <c r="AL1178">
        <f>AH1178*B1178</f>
        <v>0</v>
      </c>
      <c r="AM1178" s="32">
        <v>0.95779999999999998</v>
      </c>
    </row>
    <row r="1179" spans="1:39" x14ac:dyDescent="0.3">
      <c r="A1179">
        <v>7829</v>
      </c>
      <c r="B1179">
        <v>5</v>
      </c>
      <c r="C1179" t="s">
        <v>8100</v>
      </c>
      <c r="D1179" t="s">
        <v>16186</v>
      </c>
      <c r="E1179">
        <v>70.8</v>
      </c>
      <c r="F1179">
        <v>63</v>
      </c>
      <c r="G1179">
        <v>79</v>
      </c>
      <c r="H1179">
        <v>2017</v>
      </c>
      <c r="I1179">
        <v>2015</v>
      </c>
      <c r="J1179">
        <v>2018</v>
      </c>
      <c r="K1179" t="s">
        <v>3149</v>
      </c>
      <c r="L1179" t="s">
        <v>16187</v>
      </c>
      <c r="M1179" s="15"/>
      <c r="N1179" s="7"/>
      <c r="P1179" t="s">
        <v>56</v>
      </c>
      <c r="Q1179" s="5">
        <v>0.4</v>
      </c>
      <c r="R1179" t="s">
        <v>90</v>
      </c>
      <c r="S1179" s="5">
        <v>0.4</v>
      </c>
      <c r="T1179" t="s">
        <v>4078</v>
      </c>
      <c r="U1179" s="5">
        <v>0.2</v>
      </c>
      <c r="W1179" s="5">
        <v>0</v>
      </c>
      <c r="Y1179" s="5">
        <v>0</v>
      </c>
      <c r="Z1179" s="28">
        <v>7829</v>
      </c>
      <c r="AA1179">
        <v>5</v>
      </c>
      <c r="AB1179">
        <v>0.81799999999999995</v>
      </c>
      <c r="AC1179">
        <v>0.92500000000000004</v>
      </c>
      <c r="AD1179">
        <v>0.88400000000000001</v>
      </c>
      <c r="AE1179">
        <f>IF(AD1179&gt;=0.9,1,0)</f>
        <v>0</v>
      </c>
      <c r="AF1179">
        <f>IF(AND(AD1179&gt;=0.4,AD1179&lt;=0.6),1,0)</f>
        <v>0</v>
      </c>
      <c r="AG1179">
        <f>IF(AND(AD1179&gt;0.6,AD1179&lt;0.9),1,0)</f>
        <v>1</v>
      </c>
      <c r="AH1179">
        <f>1-AE1179-AF1179-AG1179</f>
        <v>0</v>
      </c>
      <c r="AI1179">
        <f>AE1179*B1179</f>
        <v>0</v>
      </c>
      <c r="AJ1179">
        <f>AF1179*B1179</f>
        <v>0</v>
      </c>
      <c r="AK1179">
        <f>AG1179*B1179</f>
        <v>5</v>
      </c>
      <c r="AL1179">
        <f>AH1179*B1179</f>
        <v>0</v>
      </c>
      <c r="AM1179" s="32">
        <v>0.92479999999999996</v>
      </c>
    </row>
    <row r="1180" spans="1:39" x14ac:dyDescent="0.3">
      <c r="A1180">
        <v>7835</v>
      </c>
      <c r="B1180">
        <v>5</v>
      </c>
      <c r="C1180" t="s">
        <v>8103</v>
      </c>
      <c r="D1180" t="s">
        <v>8104</v>
      </c>
      <c r="E1180">
        <v>25</v>
      </c>
      <c r="F1180">
        <v>24</v>
      </c>
      <c r="G1180">
        <v>27</v>
      </c>
      <c r="H1180">
        <v>2016.4</v>
      </c>
      <c r="I1180">
        <v>2015</v>
      </c>
      <c r="J1180">
        <v>2018</v>
      </c>
      <c r="K1180" t="s">
        <v>3152</v>
      </c>
      <c r="L1180" t="s">
        <v>3153</v>
      </c>
      <c r="M1180" s="15"/>
      <c r="N1180" s="7"/>
      <c r="P1180" t="s">
        <v>54</v>
      </c>
      <c r="Q1180" s="5">
        <v>0.4</v>
      </c>
      <c r="R1180" t="s">
        <v>90</v>
      </c>
      <c r="S1180" s="5">
        <v>0.2</v>
      </c>
      <c r="T1180" t="s">
        <v>185</v>
      </c>
      <c r="U1180" s="5">
        <v>0.2</v>
      </c>
      <c r="V1180" t="s">
        <v>103</v>
      </c>
      <c r="W1180" s="5">
        <v>0.2</v>
      </c>
      <c r="Y1180" s="5">
        <v>0</v>
      </c>
      <c r="Z1180" s="28">
        <v>7835</v>
      </c>
      <c r="AA1180">
        <v>5</v>
      </c>
      <c r="AB1180">
        <v>0.91300000000000003</v>
      </c>
      <c r="AC1180">
        <v>0.96199999999999997</v>
      </c>
      <c r="AD1180">
        <v>0.93300000000000005</v>
      </c>
      <c r="AE1180">
        <f>IF(AD1180&gt;=0.9,1,0)</f>
        <v>1</v>
      </c>
      <c r="AF1180">
        <f>IF(AND(AD1180&gt;=0.4,AD1180&lt;=0.6),1,0)</f>
        <v>0</v>
      </c>
      <c r="AG1180">
        <f>IF(AND(AD1180&gt;0.6,AD1180&lt;0.9),1,0)</f>
        <v>0</v>
      </c>
      <c r="AH1180">
        <f>1-AE1180-AF1180-AG1180</f>
        <v>0</v>
      </c>
      <c r="AI1180">
        <f>AE1180*B1180</f>
        <v>5</v>
      </c>
      <c r="AJ1180">
        <f>AF1180*B1180</f>
        <v>0</v>
      </c>
      <c r="AK1180">
        <f>AG1180*B1180</f>
        <v>0</v>
      </c>
      <c r="AL1180">
        <f>AH1180*B1180</f>
        <v>0</v>
      </c>
      <c r="AM1180" s="32">
        <v>1.1736</v>
      </c>
    </row>
    <row r="1181" spans="1:39" x14ac:dyDescent="0.3">
      <c r="A1181">
        <v>6062</v>
      </c>
      <c r="B1181">
        <v>5</v>
      </c>
      <c r="C1181" t="s">
        <v>14617</v>
      </c>
      <c r="D1181" t="s">
        <v>14618</v>
      </c>
      <c r="E1181">
        <v>46</v>
      </c>
      <c r="F1181">
        <v>33</v>
      </c>
      <c r="G1181">
        <v>59</v>
      </c>
      <c r="H1181">
        <v>2015</v>
      </c>
      <c r="I1181">
        <v>2014</v>
      </c>
      <c r="J1181">
        <v>2016</v>
      </c>
      <c r="K1181" t="s">
        <v>14619</v>
      </c>
      <c r="L1181" t="s">
        <v>14620</v>
      </c>
      <c r="M1181" s="15"/>
      <c r="N1181" s="7"/>
      <c r="P1181" t="s">
        <v>4200</v>
      </c>
      <c r="Q1181" s="5">
        <v>0.2</v>
      </c>
      <c r="R1181" t="s">
        <v>13</v>
      </c>
      <c r="S1181" s="5">
        <v>0.2</v>
      </c>
      <c r="T1181" t="s">
        <v>7289</v>
      </c>
      <c r="U1181" s="5">
        <v>0.2</v>
      </c>
      <c r="V1181" t="s">
        <v>4681</v>
      </c>
      <c r="W1181" s="5">
        <v>0.2</v>
      </c>
      <c r="X1181" t="s">
        <v>5125</v>
      </c>
      <c r="Y1181" s="5">
        <v>0.2</v>
      </c>
      <c r="Z1181" s="28">
        <v>6062</v>
      </c>
      <c r="AA1181">
        <v>5</v>
      </c>
      <c r="AB1181">
        <v>0.81299999999999994</v>
      </c>
      <c r="AC1181">
        <v>0.93100000000000005</v>
      </c>
      <c r="AD1181">
        <v>0.84599999999999997</v>
      </c>
      <c r="AE1181">
        <f>IF(AD1181&gt;=0.9,1,0)</f>
        <v>0</v>
      </c>
      <c r="AF1181">
        <f>IF(AND(AD1181&gt;=0.4,AD1181&lt;=0.6),1,0)</f>
        <v>0</v>
      </c>
      <c r="AG1181">
        <f>IF(AND(AD1181&gt;0.6,AD1181&lt;0.9),1,0)</f>
        <v>1</v>
      </c>
      <c r="AH1181">
        <f>1-AE1181-AF1181-AG1181</f>
        <v>0</v>
      </c>
      <c r="AI1181">
        <f>AE1181*B1181</f>
        <v>0</v>
      </c>
      <c r="AJ1181">
        <f>AF1181*B1181</f>
        <v>0</v>
      </c>
      <c r="AK1181">
        <f>AG1181*B1181</f>
        <v>5</v>
      </c>
      <c r="AL1181">
        <f>AH1181*B1181</f>
        <v>0</v>
      </c>
      <c r="AM1181" s="32">
        <v>1.8245999999999998</v>
      </c>
    </row>
    <row r="1182" spans="1:39" x14ac:dyDescent="0.3">
      <c r="A1182">
        <v>6182</v>
      </c>
      <c r="B1182">
        <v>5</v>
      </c>
      <c r="C1182" t="s">
        <v>7360</v>
      </c>
      <c r="D1182" t="s">
        <v>7361</v>
      </c>
      <c r="E1182">
        <v>47.6</v>
      </c>
      <c r="F1182">
        <v>45</v>
      </c>
      <c r="G1182">
        <v>50</v>
      </c>
      <c r="H1182">
        <v>2015.6</v>
      </c>
      <c r="I1182">
        <v>2014</v>
      </c>
      <c r="J1182">
        <v>2017</v>
      </c>
      <c r="K1182" t="s">
        <v>2608</v>
      </c>
      <c r="L1182" t="s">
        <v>2609</v>
      </c>
      <c r="M1182" s="15"/>
      <c r="N1182" s="7"/>
      <c r="P1182" t="s">
        <v>7362</v>
      </c>
      <c r="Q1182" s="5">
        <v>0.2</v>
      </c>
      <c r="R1182" t="s">
        <v>4384</v>
      </c>
      <c r="S1182" s="5">
        <v>0.2</v>
      </c>
      <c r="T1182" t="s">
        <v>5194</v>
      </c>
      <c r="U1182" s="5">
        <v>0.2</v>
      </c>
      <c r="V1182" t="s">
        <v>3851</v>
      </c>
      <c r="W1182" s="5">
        <v>0.2</v>
      </c>
      <c r="X1182" t="s">
        <v>5776</v>
      </c>
      <c r="Y1182" s="5">
        <v>0.2</v>
      </c>
      <c r="Z1182" s="28">
        <v>6182</v>
      </c>
      <c r="AA1182">
        <v>5</v>
      </c>
      <c r="AB1182">
        <v>0.68899999999999995</v>
      </c>
      <c r="AC1182">
        <v>0.872</v>
      </c>
      <c r="AD1182">
        <v>0.81200000000000006</v>
      </c>
      <c r="AE1182">
        <f>IF(AD1182&gt;=0.9,1,0)</f>
        <v>0</v>
      </c>
      <c r="AF1182">
        <f>IF(AND(AD1182&gt;=0.4,AD1182&lt;=0.6),1,0)</f>
        <v>0</v>
      </c>
      <c r="AG1182">
        <f>IF(AND(AD1182&gt;0.6,AD1182&lt;0.9),1,0)</f>
        <v>1</v>
      </c>
      <c r="AH1182">
        <f>1-AE1182-AF1182-AG1182</f>
        <v>0</v>
      </c>
      <c r="AI1182">
        <f>AE1182*B1182</f>
        <v>0</v>
      </c>
      <c r="AJ1182">
        <f>AF1182*B1182</f>
        <v>0</v>
      </c>
      <c r="AK1182">
        <f>AG1182*B1182</f>
        <v>5</v>
      </c>
      <c r="AL1182">
        <f>AH1182*B1182</f>
        <v>0</v>
      </c>
      <c r="AM1182" s="32">
        <v>1.4406000000000001</v>
      </c>
    </row>
    <row r="1183" spans="1:39" x14ac:dyDescent="0.3">
      <c r="A1183">
        <v>6234</v>
      </c>
      <c r="B1183">
        <v>5</v>
      </c>
      <c r="C1183" t="s">
        <v>7371</v>
      </c>
      <c r="D1183" t="s">
        <v>14804</v>
      </c>
      <c r="E1183">
        <v>77.8</v>
      </c>
      <c r="F1183">
        <v>70</v>
      </c>
      <c r="G1183">
        <v>81</v>
      </c>
      <c r="H1183">
        <v>2015</v>
      </c>
      <c r="I1183">
        <v>2014</v>
      </c>
      <c r="J1183">
        <v>2016</v>
      </c>
      <c r="K1183" t="s">
        <v>2616</v>
      </c>
      <c r="L1183" t="s">
        <v>14805</v>
      </c>
      <c r="M1183" s="15"/>
      <c r="N1183" s="7"/>
      <c r="P1183" t="s">
        <v>7372</v>
      </c>
      <c r="Q1183" s="5">
        <v>0.2</v>
      </c>
      <c r="R1183" t="s">
        <v>7373</v>
      </c>
      <c r="S1183" s="5">
        <v>0.2</v>
      </c>
      <c r="T1183" t="s">
        <v>5361</v>
      </c>
      <c r="U1183" s="5">
        <v>0.2</v>
      </c>
      <c r="V1183" t="s">
        <v>7374</v>
      </c>
      <c r="W1183" s="5">
        <v>0.2</v>
      </c>
      <c r="X1183" t="s">
        <v>7375</v>
      </c>
      <c r="Y1183" s="5">
        <v>0.2</v>
      </c>
      <c r="Z1183" s="28">
        <v>6234</v>
      </c>
      <c r="AA1183">
        <v>5</v>
      </c>
      <c r="AB1183">
        <v>0.435</v>
      </c>
      <c r="AC1183">
        <v>0.44900000000000001</v>
      </c>
      <c r="AD1183">
        <v>0.44</v>
      </c>
      <c r="AE1183">
        <f>IF(AD1183&gt;=0.9,1,0)</f>
        <v>0</v>
      </c>
      <c r="AF1183">
        <f>IF(AND(AD1183&gt;=0.4,AD1183&lt;=0.6),1,0)</f>
        <v>1</v>
      </c>
      <c r="AG1183">
        <f>IF(AND(AD1183&gt;0.6,AD1183&lt;0.9),1,0)</f>
        <v>0</v>
      </c>
      <c r="AH1183">
        <f>1-AE1183-AF1183-AG1183</f>
        <v>0</v>
      </c>
      <c r="AI1183">
        <f>AE1183*B1183</f>
        <v>0</v>
      </c>
      <c r="AJ1183">
        <f>AF1183*B1183</f>
        <v>5</v>
      </c>
      <c r="AK1183">
        <f>AG1183*B1183</f>
        <v>0</v>
      </c>
      <c r="AL1183">
        <f>AH1183*B1183</f>
        <v>0</v>
      </c>
      <c r="AM1183" s="32">
        <v>1.5611999999999999</v>
      </c>
    </row>
    <row r="1184" spans="1:39" x14ac:dyDescent="0.3">
      <c r="A1184">
        <v>6238</v>
      </c>
      <c r="B1184">
        <v>5</v>
      </c>
      <c r="C1184" t="s">
        <v>14808</v>
      </c>
      <c r="D1184" t="s">
        <v>14809</v>
      </c>
      <c r="E1184">
        <v>21</v>
      </c>
      <c r="F1184">
        <v>21</v>
      </c>
      <c r="G1184">
        <v>21</v>
      </c>
      <c r="H1184">
        <v>2014</v>
      </c>
      <c r="I1184">
        <v>2014</v>
      </c>
      <c r="J1184">
        <v>2014</v>
      </c>
      <c r="K1184" t="s">
        <v>14810</v>
      </c>
      <c r="L1184" t="s">
        <v>14810</v>
      </c>
      <c r="M1184" s="15"/>
      <c r="N1184" s="7"/>
      <c r="P1184" t="s">
        <v>14811</v>
      </c>
      <c r="Q1184" s="5">
        <v>0.2</v>
      </c>
      <c r="R1184" t="s">
        <v>11864</v>
      </c>
      <c r="S1184" s="5">
        <v>0.2</v>
      </c>
      <c r="T1184" t="s">
        <v>6957</v>
      </c>
      <c r="U1184" s="5">
        <v>0.2</v>
      </c>
      <c r="V1184" t="s">
        <v>14812</v>
      </c>
      <c r="W1184" s="5">
        <v>0.2</v>
      </c>
      <c r="X1184" t="s">
        <v>5361</v>
      </c>
      <c r="Y1184" s="5">
        <v>0.2</v>
      </c>
      <c r="Z1184" s="28">
        <v>6238</v>
      </c>
      <c r="AA1184">
        <v>5</v>
      </c>
      <c r="AB1184">
        <v>0.75</v>
      </c>
      <c r="AC1184">
        <v>0.75</v>
      </c>
      <c r="AD1184">
        <v>0.75</v>
      </c>
      <c r="AE1184">
        <f>IF(AD1184&gt;=0.9,1,0)</f>
        <v>0</v>
      </c>
      <c r="AF1184">
        <f>IF(AND(AD1184&gt;=0.4,AD1184&lt;=0.6),1,0)</f>
        <v>0</v>
      </c>
      <c r="AG1184">
        <f>IF(AND(AD1184&gt;0.6,AD1184&lt;0.9),1,0)</f>
        <v>1</v>
      </c>
      <c r="AH1184">
        <f>1-AE1184-AF1184-AG1184</f>
        <v>0</v>
      </c>
      <c r="AI1184">
        <f>AE1184*B1184</f>
        <v>0</v>
      </c>
      <c r="AJ1184">
        <f>AF1184*B1184</f>
        <v>0</v>
      </c>
      <c r="AK1184">
        <f>AG1184*B1184</f>
        <v>5</v>
      </c>
      <c r="AL1184">
        <f>AH1184*B1184</f>
        <v>0</v>
      </c>
      <c r="AM1184" s="32">
        <v>1.7434000000000001</v>
      </c>
    </row>
    <row r="1185" spans="1:39" x14ac:dyDescent="0.3">
      <c r="A1185">
        <v>6244</v>
      </c>
      <c r="B1185">
        <v>5</v>
      </c>
      <c r="C1185" t="s">
        <v>7380</v>
      </c>
      <c r="D1185" t="s">
        <v>14813</v>
      </c>
      <c r="E1185">
        <v>24</v>
      </c>
      <c r="F1185">
        <v>22</v>
      </c>
      <c r="G1185">
        <v>26</v>
      </c>
      <c r="H1185">
        <v>2015.2</v>
      </c>
      <c r="I1185">
        <v>2014</v>
      </c>
      <c r="J1185">
        <v>2016</v>
      </c>
      <c r="K1185" t="s">
        <v>2620</v>
      </c>
      <c r="L1185" t="s">
        <v>14814</v>
      </c>
      <c r="M1185" s="15"/>
      <c r="N1185" s="7"/>
      <c r="P1185" t="s">
        <v>5228</v>
      </c>
      <c r="Q1185" s="5">
        <v>0.6</v>
      </c>
      <c r="R1185" t="s">
        <v>7381</v>
      </c>
      <c r="S1185" s="5">
        <v>0.2</v>
      </c>
      <c r="T1185" t="s">
        <v>7382</v>
      </c>
      <c r="U1185" s="5">
        <v>0.2</v>
      </c>
      <c r="W1185" s="5">
        <v>0</v>
      </c>
      <c r="Y1185" s="5">
        <v>0</v>
      </c>
      <c r="Z1185" s="28">
        <v>6244</v>
      </c>
      <c r="AA1185">
        <v>5</v>
      </c>
      <c r="AB1185">
        <v>0.33300000000000002</v>
      </c>
      <c r="AC1185">
        <v>0.56499999999999995</v>
      </c>
      <c r="AD1185">
        <v>0.47899999999999998</v>
      </c>
      <c r="AE1185">
        <f>IF(AD1185&gt;=0.9,1,0)</f>
        <v>0</v>
      </c>
      <c r="AF1185">
        <f>IF(AND(AD1185&gt;=0.4,AD1185&lt;=0.6),1,0)</f>
        <v>1</v>
      </c>
      <c r="AG1185">
        <f>IF(AND(AD1185&gt;0.6,AD1185&lt;0.9),1,0)</f>
        <v>0</v>
      </c>
      <c r="AH1185">
        <f>1-AE1185-AF1185-AG1185</f>
        <v>0</v>
      </c>
      <c r="AI1185">
        <f>AE1185*B1185</f>
        <v>0</v>
      </c>
      <c r="AJ1185">
        <f>AF1185*B1185</f>
        <v>5</v>
      </c>
      <c r="AK1185">
        <f>AG1185*B1185</f>
        <v>0</v>
      </c>
      <c r="AL1185">
        <f>AH1185*B1185</f>
        <v>0</v>
      </c>
      <c r="AM1185" s="32">
        <v>1.5214000000000001</v>
      </c>
    </row>
    <row r="1186" spans="1:39" x14ac:dyDescent="0.3">
      <c r="A1186">
        <v>6269</v>
      </c>
      <c r="B1186">
        <v>5</v>
      </c>
      <c r="C1186" t="s">
        <v>7390</v>
      </c>
      <c r="D1186" t="s">
        <v>7391</v>
      </c>
      <c r="E1186">
        <v>46</v>
      </c>
      <c r="F1186">
        <v>44</v>
      </c>
      <c r="G1186">
        <v>51</v>
      </c>
      <c r="H1186">
        <v>2015</v>
      </c>
      <c r="I1186">
        <v>2014</v>
      </c>
      <c r="J1186">
        <v>2016</v>
      </c>
      <c r="K1186" t="s">
        <v>2627</v>
      </c>
      <c r="L1186" t="s">
        <v>2628</v>
      </c>
      <c r="M1186" s="15"/>
      <c r="N1186" s="7"/>
      <c r="P1186" t="s">
        <v>4822</v>
      </c>
      <c r="Q1186" s="5">
        <v>0.4</v>
      </c>
      <c r="R1186" t="s">
        <v>5417</v>
      </c>
      <c r="S1186" s="5">
        <v>0.2</v>
      </c>
      <c r="T1186" t="s">
        <v>159</v>
      </c>
      <c r="U1186" s="5">
        <v>0.2</v>
      </c>
      <c r="V1186" t="s">
        <v>5369</v>
      </c>
      <c r="W1186" s="5">
        <v>0.2</v>
      </c>
      <c r="Y1186" s="5">
        <v>0</v>
      </c>
      <c r="Z1186" s="28">
        <v>6269</v>
      </c>
      <c r="AA1186">
        <v>5</v>
      </c>
      <c r="AB1186">
        <v>0.44</v>
      </c>
      <c r="AC1186">
        <v>0.5</v>
      </c>
      <c r="AD1186">
        <v>0.47699999999999998</v>
      </c>
      <c r="AE1186">
        <f>IF(AD1186&gt;=0.9,1,0)</f>
        <v>0</v>
      </c>
      <c r="AF1186">
        <f>IF(AND(AD1186&gt;=0.4,AD1186&lt;=0.6),1,0)</f>
        <v>1</v>
      </c>
      <c r="AG1186">
        <f>IF(AND(AD1186&gt;0.6,AD1186&lt;0.9),1,0)</f>
        <v>0</v>
      </c>
      <c r="AH1186">
        <f>1-AE1186-AF1186-AG1186</f>
        <v>0</v>
      </c>
      <c r="AI1186">
        <f>AE1186*B1186</f>
        <v>0</v>
      </c>
      <c r="AJ1186">
        <f>AF1186*B1186</f>
        <v>5</v>
      </c>
      <c r="AK1186">
        <f>AG1186*B1186</f>
        <v>0</v>
      </c>
      <c r="AL1186">
        <f>AH1186*B1186</f>
        <v>0</v>
      </c>
      <c r="AM1186" s="32">
        <v>1.9634</v>
      </c>
    </row>
    <row r="1187" spans="1:39" x14ac:dyDescent="0.3">
      <c r="A1187">
        <v>6398</v>
      </c>
      <c r="B1187">
        <v>5</v>
      </c>
      <c r="C1187" t="s">
        <v>7442</v>
      </c>
      <c r="D1187" t="s">
        <v>14924</v>
      </c>
      <c r="E1187">
        <v>74.8</v>
      </c>
      <c r="F1187">
        <v>70</v>
      </c>
      <c r="G1187">
        <v>77</v>
      </c>
      <c r="H1187">
        <v>2015.4</v>
      </c>
      <c r="I1187">
        <v>2014</v>
      </c>
      <c r="J1187">
        <v>2016</v>
      </c>
      <c r="K1187" t="s">
        <v>2674</v>
      </c>
      <c r="L1187" t="s">
        <v>14925</v>
      </c>
      <c r="M1187" s="15"/>
      <c r="N1187" s="7"/>
      <c r="P1187" t="s">
        <v>7443</v>
      </c>
      <c r="Q1187" s="5">
        <v>0.2</v>
      </c>
      <c r="R1187" t="s">
        <v>4384</v>
      </c>
      <c r="S1187" s="5">
        <v>0.2</v>
      </c>
      <c r="T1187" t="s">
        <v>7307</v>
      </c>
      <c r="U1187" s="5">
        <v>0.2</v>
      </c>
      <c r="V1187" t="s">
        <v>4739</v>
      </c>
      <c r="W1187" s="5">
        <v>0.2</v>
      </c>
      <c r="X1187" t="s">
        <v>4389</v>
      </c>
      <c r="Y1187" s="5">
        <v>0.2</v>
      </c>
      <c r="Z1187" s="28">
        <v>6398</v>
      </c>
      <c r="AA1187">
        <v>5</v>
      </c>
      <c r="AB1187">
        <v>0.49299999999999999</v>
      </c>
      <c r="AC1187">
        <v>0.52700000000000002</v>
      </c>
      <c r="AD1187">
        <v>0.50700000000000001</v>
      </c>
      <c r="AE1187">
        <f>IF(AD1187&gt;=0.9,1,0)</f>
        <v>0</v>
      </c>
      <c r="AF1187">
        <f>IF(AND(AD1187&gt;=0.4,AD1187&lt;=0.6),1,0)</f>
        <v>1</v>
      </c>
      <c r="AG1187">
        <f>IF(AND(AD1187&gt;0.6,AD1187&lt;0.9),1,0)</f>
        <v>0</v>
      </c>
      <c r="AH1187">
        <f>1-AE1187-AF1187-AG1187</f>
        <v>0</v>
      </c>
      <c r="AI1187">
        <f>AE1187*B1187</f>
        <v>0</v>
      </c>
      <c r="AJ1187">
        <f>AF1187*B1187</f>
        <v>5</v>
      </c>
      <c r="AK1187">
        <f>AG1187*B1187</f>
        <v>0</v>
      </c>
      <c r="AL1187">
        <f>AH1187*B1187</f>
        <v>0</v>
      </c>
      <c r="AM1187" s="32">
        <v>1.4910000000000001</v>
      </c>
    </row>
    <row r="1188" spans="1:39" x14ac:dyDescent="0.3">
      <c r="A1188">
        <v>6422</v>
      </c>
      <c r="B1188">
        <v>5</v>
      </c>
      <c r="C1188" t="s">
        <v>7466</v>
      </c>
      <c r="D1188" t="s">
        <v>7467</v>
      </c>
      <c r="E1188">
        <v>84.2</v>
      </c>
      <c r="F1188">
        <v>68</v>
      </c>
      <c r="G1188">
        <v>99</v>
      </c>
      <c r="H1188">
        <v>2015.6</v>
      </c>
      <c r="I1188">
        <v>2014</v>
      </c>
      <c r="J1188">
        <v>2017</v>
      </c>
      <c r="K1188" t="s">
        <v>2691</v>
      </c>
      <c r="L1188" t="s">
        <v>2692</v>
      </c>
      <c r="M1188" s="15"/>
      <c r="N1188" s="7"/>
      <c r="P1188" t="s">
        <v>7294</v>
      </c>
      <c r="Q1188" s="5">
        <v>0.4</v>
      </c>
      <c r="R1188" t="s">
        <v>4384</v>
      </c>
      <c r="S1188" s="5">
        <v>0.2</v>
      </c>
      <c r="T1188" t="s">
        <v>4585</v>
      </c>
      <c r="U1188" s="5">
        <v>0.2</v>
      </c>
      <c r="V1188" t="s">
        <v>7023</v>
      </c>
      <c r="W1188" s="5">
        <v>0.2</v>
      </c>
      <c r="Y1188" s="5">
        <v>0</v>
      </c>
      <c r="Z1188" s="28">
        <v>6422</v>
      </c>
      <c r="AA1188">
        <v>5</v>
      </c>
      <c r="AB1188">
        <v>0.49</v>
      </c>
      <c r="AC1188">
        <v>0.56200000000000006</v>
      </c>
      <c r="AD1188">
        <v>0.52</v>
      </c>
      <c r="AE1188">
        <f>IF(AD1188&gt;=0.9,1,0)</f>
        <v>0</v>
      </c>
      <c r="AF1188">
        <f>IF(AND(AD1188&gt;=0.4,AD1188&lt;=0.6),1,0)</f>
        <v>1</v>
      </c>
      <c r="AG1188">
        <f>IF(AND(AD1188&gt;0.6,AD1188&lt;0.9),1,0)</f>
        <v>0</v>
      </c>
      <c r="AH1188">
        <f>1-AE1188-AF1188-AG1188</f>
        <v>0</v>
      </c>
      <c r="AI1188">
        <f>AE1188*B1188</f>
        <v>0</v>
      </c>
      <c r="AJ1188">
        <f>AF1188*B1188</f>
        <v>5</v>
      </c>
      <c r="AK1188">
        <f>AG1188*B1188</f>
        <v>0</v>
      </c>
      <c r="AL1188">
        <f>AH1188*B1188</f>
        <v>0</v>
      </c>
      <c r="AM1188" s="32">
        <v>1.5169999999999999</v>
      </c>
    </row>
    <row r="1189" spans="1:39" x14ac:dyDescent="0.3">
      <c r="A1189">
        <v>6427</v>
      </c>
      <c r="B1189">
        <v>5</v>
      </c>
      <c r="C1189" t="s">
        <v>7468</v>
      </c>
      <c r="D1189" t="s">
        <v>7469</v>
      </c>
      <c r="E1189">
        <v>99.8</v>
      </c>
      <c r="F1189">
        <v>99</v>
      </c>
      <c r="G1189">
        <v>100</v>
      </c>
      <c r="H1189">
        <v>2015.4</v>
      </c>
      <c r="I1189">
        <v>2014</v>
      </c>
      <c r="J1189">
        <v>2017</v>
      </c>
      <c r="K1189" t="s">
        <v>2693</v>
      </c>
      <c r="L1189" t="s">
        <v>2694</v>
      </c>
      <c r="M1189" s="15"/>
      <c r="N1189" s="7"/>
      <c r="P1189" t="s">
        <v>109</v>
      </c>
      <c r="Q1189" s="5">
        <v>0.4</v>
      </c>
      <c r="R1189" t="s">
        <v>4188</v>
      </c>
      <c r="S1189" s="5">
        <v>0.4</v>
      </c>
      <c r="T1189" t="s">
        <v>5085</v>
      </c>
      <c r="U1189" s="5">
        <v>0.2</v>
      </c>
      <c r="W1189" s="5">
        <v>0</v>
      </c>
      <c r="Y1189" s="5">
        <v>0</v>
      </c>
      <c r="Z1189" s="28">
        <v>6427</v>
      </c>
      <c r="AA1189">
        <v>5</v>
      </c>
      <c r="AB1189">
        <v>0.94899999999999995</v>
      </c>
      <c r="AC1189">
        <v>0.98</v>
      </c>
      <c r="AD1189">
        <v>0.97199999999999998</v>
      </c>
      <c r="AE1189">
        <f>IF(AD1189&gt;=0.9,1,0)</f>
        <v>1</v>
      </c>
      <c r="AF1189">
        <f>IF(AND(AD1189&gt;=0.4,AD1189&lt;=0.6),1,0)</f>
        <v>0</v>
      </c>
      <c r="AG1189">
        <f>IF(AND(AD1189&gt;0.6,AD1189&lt;0.9),1,0)</f>
        <v>0</v>
      </c>
      <c r="AH1189">
        <f>1-AE1189-AF1189-AG1189</f>
        <v>0</v>
      </c>
      <c r="AI1189">
        <f>AE1189*B1189</f>
        <v>5</v>
      </c>
      <c r="AJ1189">
        <f>AF1189*B1189</f>
        <v>0</v>
      </c>
      <c r="AK1189">
        <f>AG1189*B1189</f>
        <v>0</v>
      </c>
      <c r="AL1189">
        <f>AH1189*B1189</f>
        <v>0</v>
      </c>
      <c r="AM1189" s="32">
        <v>1.5238</v>
      </c>
    </row>
    <row r="1190" spans="1:39" x14ac:dyDescent="0.3">
      <c r="A1190">
        <v>6475</v>
      </c>
      <c r="B1190">
        <v>5</v>
      </c>
      <c r="C1190" t="s">
        <v>7495</v>
      </c>
      <c r="D1190" t="s">
        <v>7496</v>
      </c>
      <c r="E1190">
        <v>46.2</v>
      </c>
      <c r="F1190">
        <v>43</v>
      </c>
      <c r="G1190">
        <v>49</v>
      </c>
      <c r="H1190">
        <v>2016.2</v>
      </c>
      <c r="I1190">
        <v>2014</v>
      </c>
      <c r="J1190">
        <v>2018</v>
      </c>
      <c r="K1190" t="s">
        <v>2713</v>
      </c>
      <c r="L1190" t="s">
        <v>2714</v>
      </c>
      <c r="M1190" s="15"/>
      <c r="N1190" s="7"/>
      <c r="P1190" t="s">
        <v>6646</v>
      </c>
      <c r="Q1190" s="5">
        <v>0.2</v>
      </c>
      <c r="R1190" t="s">
        <v>7497</v>
      </c>
      <c r="S1190" s="5">
        <v>0.2</v>
      </c>
      <c r="T1190" t="s">
        <v>5239</v>
      </c>
      <c r="U1190" s="5">
        <v>0.2</v>
      </c>
      <c r="V1190" t="s">
        <v>7498</v>
      </c>
      <c r="W1190" s="5">
        <v>0.2</v>
      </c>
      <c r="X1190" t="s">
        <v>5047</v>
      </c>
      <c r="Y1190" s="5">
        <v>0.2</v>
      </c>
      <c r="Z1190" s="28">
        <v>6475</v>
      </c>
      <c r="AA1190">
        <v>5</v>
      </c>
      <c r="AB1190">
        <v>0.53500000000000003</v>
      </c>
      <c r="AC1190">
        <v>0.76100000000000001</v>
      </c>
      <c r="AD1190">
        <v>0.61099999999999999</v>
      </c>
      <c r="AE1190">
        <f>IF(AD1190&gt;=0.9,1,0)</f>
        <v>0</v>
      </c>
      <c r="AF1190">
        <f>IF(AND(AD1190&gt;=0.4,AD1190&lt;=0.6),1,0)</f>
        <v>0</v>
      </c>
      <c r="AG1190">
        <f>IF(AND(AD1190&gt;0.6,AD1190&lt;0.9),1,0)</f>
        <v>1</v>
      </c>
      <c r="AH1190">
        <f>1-AE1190-AF1190-AG1190</f>
        <v>0</v>
      </c>
      <c r="AI1190">
        <f>AE1190*B1190</f>
        <v>0</v>
      </c>
      <c r="AJ1190">
        <f>AF1190*B1190</f>
        <v>0</v>
      </c>
      <c r="AK1190">
        <f>AG1190*B1190</f>
        <v>5</v>
      </c>
      <c r="AL1190">
        <f>AH1190*B1190</f>
        <v>0</v>
      </c>
      <c r="AM1190" s="32">
        <v>1.0577999999999999</v>
      </c>
    </row>
    <row r="1191" spans="1:39" x14ac:dyDescent="0.3">
      <c r="A1191">
        <v>6476</v>
      </c>
      <c r="B1191">
        <v>5</v>
      </c>
      <c r="C1191" t="s">
        <v>7499</v>
      </c>
      <c r="D1191" t="s">
        <v>7500</v>
      </c>
      <c r="E1191">
        <v>89.8</v>
      </c>
      <c r="F1191">
        <v>77</v>
      </c>
      <c r="G1191">
        <v>96</v>
      </c>
      <c r="H1191">
        <v>2015.6</v>
      </c>
      <c r="I1191">
        <v>2014</v>
      </c>
      <c r="J1191">
        <v>2018</v>
      </c>
      <c r="K1191" t="s">
        <v>2715</v>
      </c>
      <c r="L1191" t="s">
        <v>2716</v>
      </c>
      <c r="M1191" s="15"/>
      <c r="N1191" s="7"/>
      <c r="P1191" t="s">
        <v>7007</v>
      </c>
      <c r="Q1191" s="5">
        <v>0.2</v>
      </c>
      <c r="R1191" t="s">
        <v>5210</v>
      </c>
      <c r="S1191" s="5">
        <v>0.2</v>
      </c>
      <c r="T1191" t="s">
        <v>4111</v>
      </c>
      <c r="U1191" s="5">
        <v>0.2</v>
      </c>
      <c r="V1191" t="s">
        <v>6179</v>
      </c>
      <c r="W1191" s="5">
        <v>0.2</v>
      </c>
      <c r="X1191" t="s">
        <v>5194</v>
      </c>
      <c r="Y1191" s="5">
        <v>0.2</v>
      </c>
      <c r="Z1191" s="28">
        <v>6476</v>
      </c>
      <c r="AA1191">
        <v>5</v>
      </c>
      <c r="AB1191">
        <v>0.60499999999999998</v>
      </c>
      <c r="AC1191">
        <v>0.67500000000000004</v>
      </c>
      <c r="AD1191">
        <v>0.64500000000000002</v>
      </c>
      <c r="AE1191">
        <f>IF(AD1191&gt;=0.9,1,0)</f>
        <v>0</v>
      </c>
      <c r="AF1191">
        <f>IF(AND(AD1191&gt;=0.4,AD1191&lt;=0.6),1,0)</f>
        <v>0</v>
      </c>
      <c r="AG1191">
        <f>IF(AND(AD1191&gt;0.6,AD1191&lt;0.9),1,0)</f>
        <v>1</v>
      </c>
      <c r="AH1191">
        <f>1-AE1191-AF1191-AG1191</f>
        <v>0</v>
      </c>
      <c r="AI1191">
        <f>AE1191*B1191</f>
        <v>0</v>
      </c>
      <c r="AJ1191">
        <f>AF1191*B1191</f>
        <v>0</v>
      </c>
      <c r="AK1191">
        <f>AG1191*B1191</f>
        <v>5</v>
      </c>
      <c r="AL1191">
        <f>AH1191*B1191</f>
        <v>0</v>
      </c>
      <c r="AM1191" s="32">
        <v>1.0779999999999998</v>
      </c>
    </row>
    <row r="1192" spans="1:39" x14ac:dyDescent="0.3">
      <c r="A1192">
        <v>6554</v>
      </c>
      <c r="B1192">
        <v>5</v>
      </c>
      <c r="C1192" t="s">
        <v>15086</v>
      </c>
      <c r="D1192" t="s">
        <v>15087</v>
      </c>
      <c r="E1192">
        <v>22.8</v>
      </c>
      <c r="F1192">
        <v>21</v>
      </c>
      <c r="G1192">
        <v>25</v>
      </c>
      <c r="H1192">
        <v>2015.6</v>
      </c>
      <c r="I1192">
        <v>2014</v>
      </c>
      <c r="J1192">
        <v>2017</v>
      </c>
      <c r="K1192" t="s">
        <v>15088</v>
      </c>
      <c r="L1192" t="s">
        <v>15089</v>
      </c>
      <c r="M1192" s="15"/>
      <c r="N1192" s="7"/>
      <c r="P1192" t="s">
        <v>15090</v>
      </c>
      <c r="Q1192" s="5">
        <v>0.2</v>
      </c>
      <c r="R1192" t="s">
        <v>15091</v>
      </c>
      <c r="S1192" s="5">
        <v>0.2</v>
      </c>
      <c r="T1192" t="s">
        <v>15092</v>
      </c>
      <c r="U1192" s="5">
        <v>0.2</v>
      </c>
      <c r="V1192" t="s">
        <v>15093</v>
      </c>
      <c r="W1192" s="5">
        <v>0.2</v>
      </c>
      <c r="X1192" t="s">
        <v>11090</v>
      </c>
      <c r="Y1192" s="5">
        <v>0.2</v>
      </c>
      <c r="Z1192" s="28">
        <v>6554</v>
      </c>
      <c r="AA1192">
        <v>5</v>
      </c>
      <c r="AB1192">
        <v>0.54500000000000004</v>
      </c>
      <c r="AC1192">
        <v>0.625</v>
      </c>
      <c r="AD1192">
        <v>0.56699999999999995</v>
      </c>
      <c r="AE1192">
        <f>IF(AD1192&gt;=0.9,1,0)</f>
        <v>0</v>
      </c>
      <c r="AF1192">
        <f>IF(AND(AD1192&gt;=0.4,AD1192&lt;=0.6),1,0)</f>
        <v>1</v>
      </c>
      <c r="AG1192">
        <f>IF(AND(AD1192&gt;0.6,AD1192&lt;0.9),1,0)</f>
        <v>0</v>
      </c>
      <c r="AH1192">
        <f>1-AE1192-AF1192-AG1192</f>
        <v>0</v>
      </c>
      <c r="AI1192">
        <f>AE1192*B1192</f>
        <v>0</v>
      </c>
      <c r="AJ1192">
        <f>AF1192*B1192</f>
        <v>5</v>
      </c>
      <c r="AK1192">
        <f>AG1192*B1192</f>
        <v>0</v>
      </c>
      <c r="AL1192">
        <f>AH1192*B1192</f>
        <v>0</v>
      </c>
      <c r="AM1192" s="32">
        <v>1.3332000000000002</v>
      </c>
    </row>
    <row r="1193" spans="1:39" x14ac:dyDescent="0.3">
      <c r="A1193">
        <v>6645</v>
      </c>
      <c r="B1193">
        <v>5</v>
      </c>
      <c r="C1193" t="s">
        <v>15153</v>
      </c>
      <c r="D1193" t="s">
        <v>15154</v>
      </c>
      <c r="E1193">
        <v>97.8</v>
      </c>
      <c r="F1193">
        <v>92</v>
      </c>
      <c r="G1193">
        <v>100</v>
      </c>
      <c r="H1193">
        <v>2014</v>
      </c>
      <c r="I1193">
        <v>2014</v>
      </c>
      <c r="J1193">
        <v>2014</v>
      </c>
      <c r="K1193" t="s">
        <v>15155</v>
      </c>
      <c r="L1193" t="s">
        <v>15156</v>
      </c>
      <c r="M1193" s="15"/>
      <c r="N1193" s="7"/>
      <c r="P1193" t="s">
        <v>4383</v>
      </c>
      <c r="Q1193" s="5">
        <v>0.8</v>
      </c>
      <c r="R1193" t="s">
        <v>3950</v>
      </c>
      <c r="S1193" s="5">
        <v>0.2</v>
      </c>
      <c r="U1193" s="5">
        <v>0</v>
      </c>
      <c r="W1193" s="5">
        <v>0</v>
      </c>
      <c r="Y1193" s="5">
        <v>0</v>
      </c>
      <c r="Z1193" s="28">
        <v>6645</v>
      </c>
      <c r="AA1193">
        <v>5</v>
      </c>
      <c r="AB1193">
        <v>0.53100000000000003</v>
      </c>
      <c r="AC1193">
        <v>0.80800000000000005</v>
      </c>
      <c r="AD1193">
        <v>0.73399999999999999</v>
      </c>
      <c r="AE1193">
        <f>IF(AD1193&gt;=0.9,1,0)</f>
        <v>0</v>
      </c>
      <c r="AF1193">
        <f>IF(AND(AD1193&gt;=0.4,AD1193&lt;=0.6),1,0)</f>
        <v>0</v>
      </c>
      <c r="AG1193">
        <f>IF(AND(AD1193&gt;0.6,AD1193&lt;0.9),1,0)</f>
        <v>1</v>
      </c>
      <c r="AH1193">
        <f>1-AE1193-AF1193-AG1193</f>
        <v>0</v>
      </c>
      <c r="AI1193">
        <f>AE1193*B1193</f>
        <v>0</v>
      </c>
      <c r="AJ1193">
        <f>AF1193*B1193</f>
        <v>0</v>
      </c>
      <c r="AK1193">
        <f>AG1193*B1193</f>
        <v>5</v>
      </c>
      <c r="AL1193">
        <f>AH1193*B1193</f>
        <v>0</v>
      </c>
      <c r="AM1193" s="32">
        <v>1.9789999999999999</v>
      </c>
    </row>
    <row r="1194" spans="1:39" x14ac:dyDescent="0.3">
      <c r="A1194">
        <v>6657</v>
      </c>
      <c r="B1194">
        <v>5</v>
      </c>
      <c r="C1194" t="s">
        <v>7458</v>
      </c>
      <c r="D1194" t="s">
        <v>7459</v>
      </c>
      <c r="E1194">
        <v>28.6</v>
      </c>
      <c r="F1194">
        <v>26</v>
      </c>
      <c r="G1194">
        <v>34</v>
      </c>
      <c r="H1194">
        <v>2015.6</v>
      </c>
      <c r="I1194">
        <v>2014</v>
      </c>
      <c r="J1194">
        <v>2017</v>
      </c>
      <c r="K1194" t="s">
        <v>2685</v>
      </c>
      <c r="L1194" t="s">
        <v>2686</v>
      </c>
      <c r="M1194" s="15"/>
      <c r="N1194" s="7"/>
      <c r="P1194" t="s">
        <v>3999</v>
      </c>
      <c r="Q1194" s="5">
        <v>0.4</v>
      </c>
      <c r="R1194" t="s">
        <v>7460</v>
      </c>
      <c r="S1194" s="5">
        <v>0.2</v>
      </c>
      <c r="T1194" t="s">
        <v>5037</v>
      </c>
      <c r="U1194" s="5">
        <v>0.2</v>
      </c>
      <c r="V1194" t="s">
        <v>6008</v>
      </c>
      <c r="W1194" s="5">
        <v>0.2</v>
      </c>
      <c r="Y1194" s="5">
        <v>0</v>
      </c>
      <c r="Z1194" s="28">
        <v>6657</v>
      </c>
      <c r="AA1194">
        <v>5</v>
      </c>
      <c r="AB1194">
        <v>0.5</v>
      </c>
      <c r="AC1194">
        <v>0.68</v>
      </c>
      <c r="AD1194">
        <v>0.55900000000000005</v>
      </c>
      <c r="AE1194">
        <f>IF(AD1194&gt;=0.9,1,0)</f>
        <v>0</v>
      </c>
      <c r="AF1194">
        <f>IF(AND(AD1194&gt;=0.4,AD1194&lt;=0.6),1,0)</f>
        <v>1</v>
      </c>
      <c r="AG1194">
        <f>IF(AND(AD1194&gt;0.6,AD1194&lt;0.9),1,0)</f>
        <v>0</v>
      </c>
      <c r="AH1194">
        <f>1-AE1194-AF1194-AG1194</f>
        <v>0</v>
      </c>
      <c r="AI1194">
        <f>AE1194*B1194</f>
        <v>0</v>
      </c>
      <c r="AJ1194">
        <f>AF1194*B1194</f>
        <v>5</v>
      </c>
      <c r="AK1194">
        <f>AG1194*B1194</f>
        <v>0</v>
      </c>
      <c r="AL1194">
        <f>AH1194*B1194</f>
        <v>0</v>
      </c>
      <c r="AM1194" s="32">
        <v>1.5618000000000001</v>
      </c>
    </row>
    <row r="1195" spans="1:39" x14ac:dyDescent="0.3">
      <c r="A1195">
        <v>6667</v>
      </c>
      <c r="B1195">
        <v>5</v>
      </c>
      <c r="C1195" t="s">
        <v>7588</v>
      </c>
      <c r="D1195" t="s">
        <v>15176</v>
      </c>
      <c r="E1195">
        <v>99.4</v>
      </c>
      <c r="F1195">
        <v>99</v>
      </c>
      <c r="G1195">
        <v>100</v>
      </c>
      <c r="H1195">
        <v>2015.6</v>
      </c>
      <c r="I1195">
        <v>2014</v>
      </c>
      <c r="J1195">
        <v>2017</v>
      </c>
      <c r="K1195" t="s">
        <v>2776</v>
      </c>
      <c r="L1195" t="s">
        <v>15177</v>
      </c>
      <c r="M1195" s="15"/>
      <c r="N1195" s="7"/>
      <c r="P1195" t="s">
        <v>4585</v>
      </c>
      <c r="Q1195" s="5">
        <v>0.2</v>
      </c>
      <c r="R1195" t="s">
        <v>7589</v>
      </c>
      <c r="S1195" s="5">
        <v>0.2</v>
      </c>
      <c r="T1195" t="s">
        <v>4256</v>
      </c>
      <c r="U1195" s="5">
        <v>0.2</v>
      </c>
      <c r="V1195" t="s">
        <v>4743</v>
      </c>
      <c r="W1195" s="5">
        <v>0.2</v>
      </c>
      <c r="X1195" t="s">
        <v>4257</v>
      </c>
      <c r="Y1195" s="5">
        <v>0.2</v>
      </c>
      <c r="Z1195" s="28">
        <v>6667</v>
      </c>
      <c r="AA1195">
        <v>5</v>
      </c>
      <c r="AB1195">
        <v>0.51</v>
      </c>
      <c r="AC1195">
        <v>0.54100000000000004</v>
      </c>
      <c r="AD1195">
        <v>0.52800000000000002</v>
      </c>
      <c r="AE1195">
        <f>IF(AD1195&gt;=0.9,1,0)</f>
        <v>0</v>
      </c>
      <c r="AF1195">
        <f>IF(AND(AD1195&gt;=0.4,AD1195&lt;=0.6),1,0)</f>
        <v>1</v>
      </c>
      <c r="AG1195">
        <f>IF(AND(AD1195&gt;0.6,AD1195&lt;0.9),1,0)</f>
        <v>0</v>
      </c>
      <c r="AH1195">
        <f>1-AE1195-AF1195-AG1195</f>
        <v>0</v>
      </c>
      <c r="AI1195">
        <f>AE1195*B1195</f>
        <v>0</v>
      </c>
      <c r="AJ1195">
        <f>AF1195*B1195</f>
        <v>5</v>
      </c>
      <c r="AK1195">
        <f>AG1195*B1195</f>
        <v>0</v>
      </c>
      <c r="AL1195">
        <f>AH1195*B1195</f>
        <v>0</v>
      </c>
      <c r="AM1195" s="32">
        <v>1.341</v>
      </c>
    </row>
    <row r="1196" spans="1:39" x14ac:dyDescent="0.3">
      <c r="A1196">
        <v>6678</v>
      </c>
      <c r="B1196">
        <v>5</v>
      </c>
      <c r="C1196" t="s">
        <v>7594</v>
      </c>
      <c r="D1196" t="s">
        <v>7595</v>
      </c>
      <c r="E1196">
        <v>35.4</v>
      </c>
      <c r="F1196">
        <v>32</v>
      </c>
      <c r="G1196">
        <v>38</v>
      </c>
      <c r="H1196">
        <v>2015.4</v>
      </c>
      <c r="I1196">
        <v>2014</v>
      </c>
      <c r="J1196">
        <v>2017</v>
      </c>
      <c r="K1196" t="s">
        <v>2781</v>
      </c>
      <c r="L1196" t="s">
        <v>2782</v>
      </c>
      <c r="M1196" s="15"/>
      <c r="N1196" s="7"/>
      <c r="P1196" t="s">
        <v>4384</v>
      </c>
      <c r="Q1196" s="5">
        <v>0.4</v>
      </c>
      <c r="R1196" t="s">
        <v>5175</v>
      </c>
      <c r="S1196" s="5">
        <v>0.2</v>
      </c>
      <c r="T1196" t="s">
        <v>4278</v>
      </c>
      <c r="U1196" s="5">
        <v>0.2</v>
      </c>
      <c r="V1196" t="s">
        <v>6532</v>
      </c>
      <c r="W1196" s="5">
        <v>0.2</v>
      </c>
      <c r="Y1196" s="5">
        <v>0</v>
      </c>
      <c r="Z1196" s="28">
        <v>6678</v>
      </c>
      <c r="AA1196">
        <v>5</v>
      </c>
      <c r="AB1196">
        <v>0.52800000000000002</v>
      </c>
      <c r="AC1196">
        <v>0.58099999999999996</v>
      </c>
      <c r="AD1196">
        <v>0.55900000000000005</v>
      </c>
      <c r="AE1196">
        <f>IF(AD1196&gt;=0.9,1,0)</f>
        <v>0</v>
      </c>
      <c r="AF1196">
        <f>IF(AND(AD1196&gt;=0.4,AD1196&lt;=0.6),1,0)</f>
        <v>1</v>
      </c>
      <c r="AG1196">
        <f>IF(AND(AD1196&gt;0.6,AD1196&lt;0.9),1,0)</f>
        <v>0</v>
      </c>
      <c r="AH1196">
        <f>1-AE1196-AF1196-AG1196</f>
        <v>0</v>
      </c>
      <c r="AI1196">
        <f>AE1196*B1196</f>
        <v>0</v>
      </c>
      <c r="AJ1196">
        <f>AF1196*B1196</f>
        <v>5</v>
      </c>
      <c r="AK1196">
        <f>AG1196*B1196</f>
        <v>0</v>
      </c>
      <c r="AL1196">
        <f>AH1196*B1196</f>
        <v>0</v>
      </c>
      <c r="AM1196" s="32">
        <v>1.5444</v>
      </c>
    </row>
    <row r="1197" spans="1:39" x14ac:dyDescent="0.3">
      <c r="A1197">
        <v>6694</v>
      </c>
      <c r="B1197">
        <v>5</v>
      </c>
      <c r="C1197" t="s">
        <v>7610</v>
      </c>
      <c r="D1197" t="s">
        <v>15189</v>
      </c>
      <c r="E1197">
        <v>28.6</v>
      </c>
      <c r="F1197">
        <v>28</v>
      </c>
      <c r="G1197">
        <v>29</v>
      </c>
      <c r="H1197">
        <v>2015.6</v>
      </c>
      <c r="I1197">
        <v>2014</v>
      </c>
      <c r="J1197">
        <v>2017</v>
      </c>
      <c r="K1197" t="s">
        <v>2791</v>
      </c>
      <c r="L1197" t="s">
        <v>15190</v>
      </c>
      <c r="M1197" s="15"/>
      <c r="N1197" s="7"/>
      <c r="P1197" t="s">
        <v>7611</v>
      </c>
      <c r="Q1197" s="5">
        <v>0.6</v>
      </c>
      <c r="R1197" t="s">
        <v>6266</v>
      </c>
      <c r="S1197" s="5">
        <v>0.2</v>
      </c>
      <c r="T1197" t="s">
        <v>4415</v>
      </c>
      <c r="U1197" s="5">
        <v>0.2</v>
      </c>
      <c r="W1197" s="5">
        <v>0</v>
      </c>
      <c r="Y1197" s="5">
        <v>0</v>
      </c>
      <c r="Z1197" s="28">
        <v>6694</v>
      </c>
      <c r="AA1197">
        <v>5</v>
      </c>
      <c r="AB1197">
        <v>0.37</v>
      </c>
      <c r="AC1197">
        <v>0.46200000000000002</v>
      </c>
      <c r="AD1197">
        <v>0.42699999999999999</v>
      </c>
      <c r="AE1197">
        <f>IF(AD1197&gt;=0.9,1,0)</f>
        <v>0</v>
      </c>
      <c r="AF1197">
        <f>IF(AND(AD1197&gt;=0.4,AD1197&lt;=0.6),1,0)</f>
        <v>1</v>
      </c>
      <c r="AG1197">
        <f>IF(AND(AD1197&gt;0.6,AD1197&lt;0.9),1,0)</f>
        <v>0</v>
      </c>
      <c r="AH1197">
        <f>1-AE1197-AF1197-AG1197</f>
        <v>0</v>
      </c>
      <c r="AI1197">
        <f>AE1197*B1197</f>
        <v>0</v>
      </c>
      <c r="AJ1197">
        <f>AF1197*B1197</f>
        <v>5</v>
      </c>
      <c r="AK1197">
        <f>AG1197*B1197</f>
        <v>0</v>
      </c>
      <c r="AL1197">
        <f>AH1197*B1197</f>
        <v>0</v>
      </c>
      <c r="AM1197" s="32">
        <v>1.4949999999999999</v>
      </c>
    </row>
    <row r="1198" spans="1:39" x14ac:dyDescent="0.3">
      <c r="A1198">
        <v>6715</v>
      </c>
      <c r="B1198">
        <v>5</v>
      </c>
      <c r="C1198" t="s">
        <v>7622</v>
      </c>
      <c r="D1198" t="s">
        <v>7623</v>
      </c>
      <c r="E1198">
        <v>49.8</v>
      </c>
      <c r="F1198">
        <v>48</v>
      </c>
      <c r="G1198">
        <v>51</v>
      </c>
      <c r="H1198">
        <v>2016.6</v>
      </c>
      <c r="I1198">
        <v>2014</v>
      </c>
      <c r="J1198">
        <v>2018</v>
      </c>
      <c r="K1198" t="s">
        <v>2798</v>
      </c>
      <c r="L1198" t="s">
        <v>2799</v>
      </c>
      <c r="M1198" s="15"/>
      <c r="N1198" s="7"/>
      <c r="P1198" t="s">
        <v>7624</v>
      </c>
      <c r="Q1198" s="5">
        <v>0.2</v>
      </c>
      <c r="R1198" t="s">
        <v>7625</v>
      </c>
      <c r="S1198" s="5">
        <v>0.2</v>
      </c>
      <c r="T1198" t="s">
        <v>3938</v>
      </c>
      <c r="U1198" s="5">
        <v>0.2</v>
      </c>
      <c r="V1198" t="s">
        <v>4606</v>
      </c>
      <c r="W1198" s="5">
        <v>0.2</v>
      </c>
      <c r="X1198" t="s">
        <v>6561</v>
      </c>
      <c r="Y1198" s="5">
        <v>0.2</v>
      </c>
      <c r="Z1198" s="28">
        <v>6715</v>
      </c>
      <c r="AA1198">
        <v>5</v>
      </c>
      <c r="AB1198">
        <v>0.44700000000000001</v>
      </c>
      <c r="AC1198">
        <v>0.51</v>
      </c>
      <c r="AD1198">
        <v>0.48299999999999998</v>
      </c>
      <c r="AE1198">
        <f>IF(AD1198&gt;=0.9,1,0)</f>
        <v>0</v>
      </c>
      <c r="AF1198">
        <f>IF(AND(AD1198&gt;=0.4,AD1198&lt;=0.6),1,0)</f>
        <v>1</v>
      </c>
      <c r="AG1198">
        <f>IF(AND(AD1198&gt;0.6,AD1198&lt;0.9),1,0)</f>
        <v>0</v>
      </c>
      <c r="AH1198">
        <f>1-AE1198-AF1198-AG1198</f>
        <v>0</v>
      </c>
      <c r="AI1198">
        <f>AE1198*B1198</f>
        <v>0</v>
      </c>
      <c r="AJ1198">
        <f>AF1198*B1198</f>
        <v>5</v>
      </c>
      <c r="AK1198">
        <f>AG1198*B1198</f>
        <v>0</v>
      </c>
      <c r="AL1198">
        <f>AH1198*B1198</f>
        <v>0</v>
      </c>
      <c r="AM1198" s="32">
        <v>0.91899999999999993</v>
      </c>
    </row>
    <row r="1199" spans="1:39" x14ac:dyDescent="0.3">
      <c r="A1199">
        <v>6738</v>
      </c>
      <c r="B1199">
        <v>5</v>
      </c>
      <c r="C1199" t="s">
        <v>7634</v>
      </c>
      <c r="D1199" t="s">
        <v>15226</v>
      </c>
      <c r="E1199">
        <v>95.8</v>
      </c>
      <c r="F1199">
        <v>94</v>
      </c>
      <c r="G1199">
        <v>100</v>
      </c>
      <c r="H1199">
        <v>2016.4</v>
      </c>
      <c r="I1199">
        <v>2014</v>
      </c>
      <c r="J1199">
        <v>2018</v>
      </c>
      <c r="K1199" t="s">
        <v>2806</v>
      </c>
      <c r="L1199" t="s">
        <v>15227</v>
      </c>
      <c r="M1199" s="15"/>
      <c r="N1199" s="7"/>
      <c r="P1199" t="s">
        <v>7636</v>
      </c>
      <c r="Q1199" s="5">
        <v>0.8</v>
      </c>
      <c r="R1199" t="s">
        <v>7635</v>
      </c>
      <c r="S1199" s="5">
        <v>0.2</v>
      </c>
      <c r="U1199" s="5">
        <v>0</v>
      </c>
      <c r="W1199" s="5">
        <v>0</v>
      </c>
      <c r="Y1199" s="5">
        <v>0</v>
      </c>
      <c r="Z1199" s="28">
        <v>6738</v>
      </c>
      <c r="AA1199">
        <v>5</v>
      </c>
      <c r="AB1199">
        <v>0.92600000000000005</v>
      </c>
      <c r="AC1199">
        <v>0.98899999999999999</v>
      </c>
      <c r="AD1199">
        <v>0.95799999999999996</v>
      </c>
      <c r="AE1199">
        <f>IF(AD1199&gt;=0.9,1,0)</f>
        <v>1</v>
      </c>
      <c r="AF1199">
        <f>IF(AND(AD1199&gt;=0.4,AD1199&lt;=0.6),1,0)</f>
        <v>0</v>
      </c>
      <c r="AG1199">
        <f>IF(AND(AD1199&gt;0.6,AD1199&lt;0.9),1,0)</f>
        <v>0</v>
      </c>
      <c r="AH1199">
        <f>1-AE1199-AF1199-AG1199</f>
        <v>0</v>
      </c>
      <c r="AI1199">
        <f>AE1199*B1199</f>
        <v>5</v>
      </c>
      <c r="AJ1199">
        <f>AF1199*B1199</f>
        <v>0</v>
      </c>
      <c r="AK1199">
        <f>AG1199*B1199</f>
        <v>0</v>
      </c>
      <c r="AL1199">
        <f>AH1199*B1199</f>
        <v>0</v>
      </c>
      <c r="AM1199" s="32">
        <v>0.9012</v>
      </c>
    </row>
    <row r="1200" spans="1:39" x14ac:dyDescent="0.3">
      <c r="A1200">
        <v>6750</v>
      </c>
      <c r="B1200">
        <v>5</v>
      </c>
      <c r="C1200" t="s">
        <v>15243</v>
      </c>
      <c r="D1200" t="s">
        <v>7640</v>
      </c>
      <c r="E1200">
        <v>57.6</v>
      </c>
      <c r="F1200">
        <v>55</v>
      </c>
      <c r="G1200">
        <v>68</v>
      </c>
      <c r="H1200">
        <v>2014.8</v>
      </c>
      <c r="I1200">
        <v>2014</v>
      </c>
      <c r="J1200">
        <v>2018</v>
      </c>
      <c r="K1200" t="s">
        <v>15244</v>
      </c>
      <c r="L1200" t="s">
        <v>2809</v>
      </c>
      <c r="M1200" s="15"/>
      <c r="N1200" s="7"/>
      <c r="P1200" t="s">
        <v>7641</v>
      </c>
      <c r="Q1200" s="5">
        <v>0.8</v>
      </c>
      <c r="R1200" t="s">
        <v>5002</v>
      </c>
      <c r="S1200" s="5">
        <v>0.2</v>
      </c>
      <c r="U1200" s="5">
        <v>0</v>
      </c>
      <c r="W1200" s="5">
        <v>0</v>
      </c>
      <c r="Y1200" s="5">
        <v>0</v>
      </c>
      <c r="Z1200" s="28">
        <v>6750</v>
      </c>
      <c r="AA1200">
        <v>5</v>
      </c>
      <c r="AB1200">
        <v>0.44400000000000001</v>
      </c>
      <c r="AC1200">
        <v>0.67200000000000004</v>
      </c>
      <c r="AD1200">
        <v>0.501</v>
      </c>
      <c r="AE1200">
        <f>IF(AD1200&gt;=0.9,1,0)</f>
        <v>0</v>
      </c>
      <c r="AF1200">
        <f>IF(AND(AD1200&gt;=0.4,AD1200&lt;=0.6),1,0)</f>
        <v>1</v>
      </c>
      <c r="AG1200">
        <f>IF(AND(AD1200&gt;0.6,AD1200&lt;0.9),1,0)</f>
        <v>0</v>
      </c>
      <c r="AH1200">
        <f>1-AE1200-AF1200-AG1200</f>
        <v>0</v>
      </c>
      <c r="AI1200">
        <f>AE1200*B1200</f>
        <v>0</v>
      </c>
      <c r="AJ1200">
        <f>AF1200*B1200</f>
        <v>5</v>
      </c>
      <c r="AK1200">
        <f>AG1200*B1200</f>
        <v>0</v>
      </c>
      <c r="AL1200">
        <f>AH1200*B1200</f>
        <v>0</v>
      </c>
      <c r="AM1200" s="32">
        <v>1.2764</v>
      </c>
    </row>
    <row r="1201" spans="1:39" x14ac:dyDescent="0.3">
      <c r="A1201">
        <v>6755</v>
      </c>
      <c r="B1201">
        <v>5</v>
      </c>
      <c r="C1201" t="s">
        <v>7644</v>
      </c>
      <c r="D1201" t="s">
        <v>15247</v>
      </c>
      <c r="E1201">
        <v>21.4</v>
      </c>
      <c r="F1201">
        <v>21</v>
      </c>
      <c r="G1201">
        <v>22</v>
      </c>
      <c r="H1201">
        <v>2014.8</v>
      </c>
      <c r="I1201">
        <v>2014</v>
      </c>
      <c r="J1201">
        <v>2016</v>
      </c>
      <c r="K1201" t="s">
        <v>2811</v>
      </c>
      <c r="L1201" t="s">
        <v>15248</v>
      </c>
      <c r="M1201" s="15"/>
      <c r="N1201" s="7"/>
      <c r="P1201" t="s">
        <v>5411</v>
      </c>
      <c r="Q1201" s="5">
        <v>0.4</v>
      </c>
      <c r="R1201" t="s">
        <v>4953</v>
      </c>
      <c r="S1201" s="5">
        <v>0.4</v>
      </c>
      <c r="T1201" t="s">
        <v>7645</v>
      </c>
      <c r="U1201" s="5">
        <v>0.2</v>
      </c>
      <c r="W1201" s="5">
        <v>0</v>
      </c>
      <c r="Y1201" s="5">
        <v>0</v>
      </c>
      <c r="Z1201" s="28">
        <v>6755</v>
      </c>
      <c r="AA1201">
        <v>5</v>
      </c>
      <c r="AB1201">
        <v>0.6</v>
      </c>
      <c r="AC1201">
        <v>0.65</v>
      </c>
      <c r="AD1201">
        <v>0.61799999999999999</v>
      </c>
      <c r="AE1201">
        <f>IF(AD1201&gt;=0.9,1,0)</f>
        <v>0</v>
      </c>
      <c r="AF1201">
        <f>IF(AND(AD1201&gt;=0.4,AD1201&lt;=0.6),1,0)</f>
        <v>0</v>
      </c>
      <c r="AG1201">
        <f>IF(AND(AD1201&gt;0.6,AD1201&lt;0.9),1,0)</f>
        <v>1</v>
      </c>
      <c r="AH1201">
        <f>1-AE1201-AF1201-AG1201</f>
        <v>0</v>
      </c>
      <c r="AI1201">
        <f>AE1201*B1201</f>
        <v>0</v>
      </c>
      <c r="AJ1201">
        <f>AF1201*B1201</f>
        <v>0</v>
      </c>
      <c r="AK1201">
        <f>AG1201*B1201</f>
        <v>5</v>
      </c>
      <c r="AL1201">
        <f>AH1201*B1201</f>
        <v>0</v>
      </c>
      <c r="AM1201" s="32">
        <v>1.7025999999999999</v>
      </c>
    </row>
    <row r="1202" spans="1:39" x14ac:dyDescent="0.3">
      <c r="A1202">
        <v>6781</v>
      </c>
      <c r="B1202">
        <v>5</v>
      </c>
      <c r="C1202" t="s">
        <v>15256</v>
      </c>
      <c r="D1202" t="s">
        <v>15257</v>
      </c>
      <c r="E1202">
        <v>21.6</v>
      </c>
      <c r="F1202">
        <v>20</v>
      </c>
      <c r="G1202">
        <v>24</v>
      </c>
      <c r="H1202">
        <v>2016.4</v>
      </c>
      <c r="I1202">
        <v>2014</v>
      </c>
      <c r="J1202">
        <v>2018</v>
      </c>
      <c r="K1202" t="s">
        <v>15258</v>
      </c>
      <c r="L1202" t="s">
        <v>15259</v>
      </c>
      <c r="M1202" s="15"/>
      <c r="N1202" s="7"/>
      <c r="P1202" t="s">
        <v>5941</v>
      </c>
      <c r="Q1202" s="5">
        <v>0.4</v>
      </c>
      <c r="R1202" t="s">
        <v>8432</v>
      </c>
      <c r="S1202" s="5">
        <v>0.2</v>
      </c>
      <c r="T1202" t="s">
        <v>5934</v>
      </c>
      <c r="U1202" s="5">
        <v>0.2</v>
      </c>
      <c r="V1202" t="s">
        <v>15260</v>
      </c>
      <c r="W1202" s="5">
        <v>0.2</v>
      </c>
      <c r="Y1202" s="5">
        <v>0</v>
      </c>
      <c r="Z1202" s="28">
        <v>6781</v>
      </c>
      <c r="AA1202">
        <v>5</v>
      </c>
      <c r="AB1202">
        <v>0.39100000000000001</v>
      </c>
      <c r="AC1202">
        <v>0.57099999999999995</v>
      </c>
      <c r="AD1202">
        <v>0.498</v>
      </c>
      <c r="AE1202">
        <f>IF(AD1202&gt;=0.9,1,0)</f>
        <v>0</v>
      </c>
      <c r="AF1202">
        <f>IF(AND(AD1202&gt;=0.4,AD1202&lt;=0.6),1,0)</f>
        <v>1</v>
      </c>
      <c r="AG1202">
        <f>IF(AND(AD1202&gt;0.6,AD1202&lt;0.9),1,0)</f>
        <v>0</v>
      </c>
      <c r="AH1202">
        <f>1-AE1202-AF1202-AG1202</f>
        <v>0</v>
      </c>
      <c r="AI1202">
        <f>AE1202*B1202</f>
        <v>0</v>
      </c>
      <c r="AJ1202">
        <f>AF1202*B1202</f>
        <v>5</v>
      </c>
      <c r="AK1202">
        <f>AG1202*B1202</f>
        <v>0</v>
      </c>
      <c r="AL1202">
        <f>AH1202*B1202</f>
        <v>0</v>
      </c>
      <c r="AM1202" s="32">
        <v>0.94579999999999997</v>
      </c>
    </row>
    <row r="1203" spans="1:39" x14ac:dyDescent="0.3">
      <c r="A1203">
        <v>6804</v>
      </c>
      <c r="B1203">
        <v>5</v>
      </c>
      <c r="C1203" t="s">
        <v>7661</v>
      </c>
      <c r="D1203" t="s">
        <v>7662</v>
      </c>
      <c r="E1203">
        <v>25.2</v>
      </c>
      <c r="F1203">
        <v>23</v>
      </c>
      <c r="G1203">
        <v>27</v>
      </c>
      <c r="H1203">
        <v>2014.6</v>
      </c>
      <c r="I1203">
        <v>2014</v>
      </c>
      <c r="J1203">
        <v>2017</v>
      </c>
      <c r="K1203" t="s">
        <v>2818</v>
      </c>
      <c r="L1203" t="s">
        <v>2819</v>
      </c>
      <c r="M1203" s="15"/>
      <c r="N1203" s="7"/>
      <c r="P1203" t="s">
        <v>6412</v>
      </c>
      <c r="Q1203" s="5">
        <v>1</v>
      </c>
      <c r="S1203" s="5">
        <v>0</v>
      </c>
      <c r="U1203" s="5">
        <v>0</v>
      </c>
      <c r="W1203" s="5">
        <v>0</v>
      </c>
      <c r="Y1203" s="5">
        <v>0</v>
      </c>
      <c r="Z1203" s="28">
        <v>6804</v>
      </c>
      <c r="AA1203">
        <v>5</v>
      </c>
      <c r="AB1203">
        <v>0.76900000000000002</v>
      </c>
      <c r="AC1203">
        <v>0.91700000000000004</v>
      </c>
      <c r="AD1203">
        <v>0.83399999999999996</v>
      </c>
      <c r="AE1203">
        <f>IF(AD1203&gt;=0.9,1,0)</f>
        <v>0</v>
      </c>
      <c r="AF1203">
        <f>IF(AND(AD1203&gt;=0.4,AD1203&lt;=0.6),1,0)</f>
        <v>0</v>
      </c>
      <c r="AG1203">
        <f>IF(AND(AD1203&gt;0.6,AD1203&lt;0.9),1,0)</f>
        <v>1</v>
      </c>
      <c r="AH1203">
        <f>1-AE1203-AF1203-AG1203</f>
        <v>0</v>
      </c>
      <c r="AI1203">
        <f>AE1203*B1203</f>
        <v>0</v>
      </c>
      <c r="AJ1203">
        <f>AF1203*B1203</f>
        <v>0</v>
      </c>
      <c r="AK1203">
        <f>AG1203*B1203</f>
        <v>5</v>
      </c>
      <c r="AL1203">
        <f>AH1203*B1203</f>
        <v>0</v>
      </c>
      <c r="AM1203" s="32">
        <v>1.4183999999999999</v>
      </c>
    </row>
    <row r="1204" spans="1:39" x14ac:dyDescent="0.3">
      <c r="A1204">
        <v>6808</v>
      </c>
      <c r="B1204">
        <v>5</v>
      </c>
      <c r="C1204" t="s">
        <v>7665</v>
      </c>
      <c r="D1204" t="s">
        <v>7666</v>
      </c>
      <c r="E1204">
        <v>36.4</v>
      </c>
      <c r="F1204">
        <v>30</v>
      </c>
      <c r="G1204">
        <v>42</v>
      </c>
      <c r="H1204">
        <v>2015.2</v>
      </c>
      <c r="I1204">
        <v>2014</v>
      </c>
      <c r="J1204">
        <v>2018</v>
      </c>
      <c r="K1204" t="s">
        <v>2822</v>
      </c>
      <c r="L1204" t="s">
        <v>2823</v>
      </c>
      <c r="M1204" s="15"/>
      <c r="N1204" s="7"/>
      <c r="P1204" t="s">
        <v>4300</v>
      </c>
      <c r="Q1204" s="5">
        <v>0.4</v>
      </c>
      <c r="R1204" t="s">
        <v>7205</v>
      </c>
      <c r="S1204" s="5">
        <v>0.2</v>
      </c>
      <c r="T1204" t="s">
        <v>7667</v>
      </c>
      <c r="U1204" s="5">
        <v>0.2</v>
      </c>
      <c r="V1204" t="s">
        <v>4299</v>
      </c>
      <c r="W1204" s="5">
        <v>0.2</v>
      </c>
      <c r="Y1204" s="5">
        <v>0</v>
      </c>
      <c r="Z1204" s="28">
        <v>6808</v>
      </c>
      <c r="AA1204">
        <v>5</v>
      </c>
      <c r="AB1204">
        <v>0.85699999999999998</v>
      </c>
      <c r="AC1204">
        <v>0.88600000000000001</v>
      </c>
      <c r="AD1204">
        <v>0.87</v>
      </c>
      <c r="AE1204">
        <f>IF(AD1204&gt;=0.9,1,0)</f>
        <v>0</v>
      </c>
      <c r="AF1204">
        <f>IF(AND(AD1204&gt;=0.4,AD1204&lt;=0.6),1,0)</f>
        <v>0</v>
      </c>
      <c r="AG1204">
        <f>IF(AND(AD1204&gt;0.6,AD1204&lt;0.9),1,0)</f>
        <v>1</v>
      </c>
      <c r="AH1204">
        <f>1-AE1204-AF1204-AG1204</f>
        <v>0</v>
      </c>
      <c r="AI1204">
        <f>AE1204*B1204</f>
        <v>0</v>
      </c>
      <c r="AJ1204">
        <f>AF1204*B1204</f>
        <v>0</v>
      </c>
      <c r="AK1204">
        <f>AG1204*B1204</f>
        <v>5</v>
      </c>
      <c r="AL1204">
        <f>AH1204*B1204</f>
        <v>0</v>
      </c>
      <c r="AM1204" s="32">
        <v>1.3054000000000001</v>
      </c>
    </row>
    <row r="1205" spans="1:39" x14ac:dyDescent="0.3">
      <c r="A1205">
        <v>6815</v>
      </c>
      <c r="B1205">
        <v>5</v>
      </c>
      <c r="C1205" t="s">
        <v>7670</v>
      </c>
      <c r="D1205" t="s">
        <v>7671</v>
      </c>
      <c r="E1205">
        <v>43.2</v>
      </c>
      <c r="F1205">
        <v>40</v>
      </c>
      <c r="G1205">
        <v>45</v>
      </c>
      <c r="H1205">
        <v>2015.6</v>
      </c>
      <c r="I1205">
        <v>2014</v>
      </c>
      <c r="J1205">
        <v>2017</v>
      </c>
      <c r="K1205" t="s">
        <v>2825</v>
      </c>
      <c r="L1205" t="s">
        <v>2826</v>
      </c>
      <c r="M1205" s="15"/>
      <c r="N1205" s="7"/>
      <c r="P1205" t="s">
        <v>4884</v>
      </c>
      <c r="Q1205" s="5">
        <v>0.6</v>
      </c>
      <c r="R1205" t="s">
        <v>4885</v>
      </c>
      <c r="S1205" s="5">
        <v>0.4</v>
      </c>
      <c r="U1205" s="5">
        <v>0</v>
      </c>
      <c r="W1205" s="5">
        <v>0</v>
      </c>
      <c r="Y1205" s="5">
        <v>0</v>
      </c>
      <c r="Z1205" s="28">
        <v>6815</v>
      </c>
      <c r="AA1205">
        <v>5</v>
      </c>
      <c r="AB1205">
        <v>0.48699999999999999</v>
      </c>
      <c r="AC1205">
        <v>0.54500000000000004</v>
      </c>
      <c r="AD1205">
        <v>0.52</v>
      </c>
      <c r="AE1205">
        <f>IF(AD1205&gt;=0.9,1,0)</f>
        <v>0</v>
      </c>
      <c r="AF1205">
        <f>IF(AND(AD1205&gt;=0.4,AD1205&lt;=0.6),1,0)</f>
        <v>1</v>
      </c>
      <c r="AG1205">
        <f>IF(AND(AD1205&gt;0.6,AD1205&lt;0.9),1,0)</f>
        <v>0</v>
      </c>
      <c r="AH1205">
        <f>1-AE1205-AF1205-AG1205</f>
        <v>0</v>
      </c>
      <c r="AI1205">
        <f>AE1205*B1205</f>
        <v>0</v>
      </c>
      <c r="AJ1205">
        <f>AF1205*B1205</f>
        <v>5</v>
      </c>
      <c r="AK1205">
        <f>AG1205*B1205</f>
        <v>0</v>
      </c>
      <c r="AL1205">
        <f>AH1205*B1205</f>
        <v>0</v>
      </c>
      <c r="AM1205" s="32">
        <v>1.5874000000000001</v>
      </c>
    </row>
    <row r="1206" spans="1:39" x14ac:dyDescent="0.3">
      <c r="A1206">
        <v>6829</v>
      </c>
      <c r="B1206">
        <v>5</v>
      </c>
      <c r="C1206" t="s">
        <v>15298</v>
      </c>
      <c r="D1206" t="s">
        <v>15299</v>
      </c>
      <c r="E1206">
        <v>88</v>
      </c>
      <c r="F1206">
        <v>87</v>
      </c>
      <c r="G1206">
        <v>91</v>
      </c>
      <c r="H1206">
        <v>2014</v>
      </c>
      <c r="I1206">
        <v>2014</v>
      </c>
      <c r="J1206">
        <v>2014</v>
      </c>
      <c r="K1206" t="s">
        <v>15300</v>
      </c>
      <c r="L1206" t="s">
        <v>15301</v>
      </c>
      <c r="M1206" s="15"/>
      <c r="N1206" s="7"/>
      <c r="P1206" t="s">
        <v>87</v>
      </c>
      <c r="Q1206" s="5">
        <v>0.6</v>
      </c>
      <c r="R1206" t="s">
        <v>90</v>
      </c>
      <c r="S1206" s="5">
        <v>0.2</v>
      </c>
      <c r="T1206" t="s">
        <v>189</v>
      </c>
      <c r="U1206" s="5">
        <v>0.2</v>
      </c>
      <c r="W1206" s="5">
        <v>0</v>
      </c>
      <c r="Y1206" s="5">
        <v>0</v>
      </c>
      <c r="Z1206" s="28">
        <v>6829</v>
      </c>
      <c r="AA1206">
        <v>5</v>
      </c>
      <c r="AB1206">
        <v>0.91800000000000004</v>
      </c>
      <c r="AC1206">
        <v>0.94199999999999995</v>
      </c>
      <c r="AD1206">
        <v>0.93500000000000005</v>
      </c>
      <c r="AE1206">
        <f>IF(AD1206&gt;=0.9,1,0)</f>
        <v>1</v>
      </c>
      <c r="AF1206">
        <f>IF(AND(AD1206&gt;=0.4,AD1206&lt;=0.6),1,0)</f>
        <v>0</v>
      </c>
      <c r="AG1206">
        <f>IF(AND(AD1206&gt;0.6,AD1206&lt;0.9),1,0)</f>
        <v>0</v>
      </c>
      <c r="AH1206">
        <f>1-AE1206-AF1206-AG1206</f>
        <v>0</v>
      </c>
      <c r="AI1206">
        <f>AE1206*B1206</f>
        <v>5</v>
      </c>
      <c r="AJ1206">
        <f>AF1206*B1206</f>
        <v>0</v>
      </c>
      <c r="AK1206">
        <f>AG1206*B1206</f>
        <v>0</v>
      </c>
      <c r="AL1206">
        <f>AH1206*B1206</f>
        <v>0</v>
      </c>
      <c r="AM1206" s="32">
        <v>1.9478000000000002</v>
      </c>
    </row>
    <row r="1207" spans="1:39" x14ac:dyDescent="0.3">
      <c r="A1207">
        <v>6830</v>
      </c>
      <c r="B1207">
        <v>5</v>
      </c>
      <c r="C1207" t="s">
        <v>15302</v>
      </c>
      <c r="D1207" t="s">
        <v>7682</v>
      </c>
      <c r="E1207">
        <v>35</v>
      </c>
      <c r="F1207">
        <v>33</v>
      </c>
      <c r="G1207">
        <v>38</v>
      </c>
      <c r="H1207">
        <v>2015.2</v>
      </c>
      <c r="I1207">
        <v>2014</v>
      </c>
      <c r="J1207">
        <v>2016</v>
      </c>
      <c r="K1207" t="s">
        <v>15303</v>
      </c>
      <c r="L1207" t="s">
        <v>2836</v>
      </c>
      <c r="M1207" s="15"/>
      <c r="N1207" s="7"/>
      <c r="P1207" t="s">
        <v>5386</v>
      </c>
      <c r="Q1207" s="5">
        <v>0.4</v>
      </c>
      <c r="R1207" t="s">
        <v>90</v>
      </c>
      <c r="S1207" s="5">
        <v>0.4</v>
      </c>
      <c r="T1207" t="s">
        <v>4078</v>
      </c>
      <c r="U1207" s="5">
        <v>0.2</v>
      </c>
      <c r="W1207" s="5">
        <v>0</v>
      </c>
      <c r="Y1207" s="5">
        <v>0</v>
      </c>
      <c r="Z1207" s="28">
        <v>6830</v>
      </c>
      <c r="AA1207">
        <v>5</v>
      </c>
      <c r="AB1207">
        <v>0.85299999999999998</v>
      </c>
      <c r="AC1207">
        <v>0.94099999999999995</v>
      </c>
      <c r="AD1207">
        <v>0.90600000000000003</v>
      </c>
      <c r="AE1207">
        <f>IF(AD1207&gt;=0.9,1,0)</f>
        <v>1</v>
      </c>
      <c r="AF1207">
        <f>IF(AND(AD1207&gt;=0.4,AD1207&lt;=0.6),1,0)</f>
        <v>0</v>
      </c>
      <c r="AG1207">
        <f>IF(AND(AD1207&gt;0.6,AD1207&lt;0.9),1,0)</f>
        <v>0</v>
      </c>
      <c r="AH1207">
        <f>1-AE1207-AF1207-AG1207</f>
        <v>0</v>
      </c>
      <c r="AI1207">
        <f>AE1207*B1207</f>
        <v>5</v>
      </c>
      <c r="AJ1207">
        <f>AF1207*B1207</f>
        <v>0</v>
      </c>
      <c r="AK1207">
        <f>AG1207*B1207</f>
        <v>0</v>
      </c>
      <c r="AL1207">
        <f>AH1207*B1207</f>
        <v>0</v>
      </c>
      <c r="AM1207" s="32">
        <v>1.6385999999999998</v>
      </c>
    </row>
    <row r="1208" spans="1:39" x14ac:dyDescent="0.3">
      <c r="A1208">
        <v>6841</v>
      </c>
      <c r="B1208">
        <v>5</v>
      </c>
      <c r="C1208" t="s">
        <v>15312</v>
      </c>
      <c r="D1208" t="s">
        <v>15313</v>
      </c>
      <c r="E1208">
        <v>24</v>
      </c>
      <c r="F1208">
        <v>20</v>
      </c>
      <c r="G1208">
        <v>28</v>
      </c>
      <c r="H1208">
        <v>2014.4</v>
      </c>
      <c r="I1208">
        <v>2014</v>
      </c>
      <c r="J1208">
        <v>2015</v>
      </c>
      <c r="K1208" t="s">
        <v>15314</v>
      </c>
      <c r="L1208" t="s">
        <v>15315</v>
      </c>
      <c r="M1208" s="15"/>
      <c r="N1208" s="7"/>
      <c r="P1208" t="s">
        <v>90</v>
      </c>
      <c r="Q1208" s="5">
        <v>0.6</v>
      </c>
      <c r="R1208" t="s">
        <v>131</v>
      </c>
      <c r="S1208" s="5">
        <v>0.4</v>
      </c>
      <c r="U1208" s="5">
        <v>0</v>
      </c>
      <c r="W1208" s="5">
        <v>0</v>
      </c>
      <c r="Y1208" s="5">
        <v>0</v>
      </c>
      <c r="Z1208" s="28">
        <v>6841</v>
      </c>
      <c r="AA1208">
        <v>5</v>
      </c>
      <c r="AB1208">
        <v>0.47799999999999998</v>
      </c>
      <c r="AC1208">
        <v>0.61899999999999999</v>
      </c>
      <c r="AD1208">
        <v>0.53300000000000003</v>
      </c>
      <c r="AE1208">
        <f>IF(AD1208&gt;=0.9,1,0)</f>
        <v>0</v>
      </c>
      <c r="AF1208">
        <f>IF(AND(AD1208&gt;=0.4,AD1208&lt;=0.6),1,0)</f>
        <v>1</v>
      </c>
      <c r="AG1208">
        <f>IF(AND(AD1208&gt;0.6,AD1208&lt;0.9),1,0)</f>
        <v>0</v>
      </c>
      <c r="AH1208">
        <f>1-AE1208-AF1208-AG1208</f>
        <v>0</v>
      </c>
      <c r="AI1208">
        <f>AE1208*B1208</f>
        <v>0</v>
      </c>
      <c r="AJ1208">
        <f>AF1208*B1208</f>
        <v>5</v>
      </c>
      <c r="AK1208">
        <f>AG1208*B1208</f>
        <v>0</v>
      </c>
      <c r="AL1208">
        <f>AH1208*B1208</f>
        <v>0</v>
      </c>
      <c r="AM1208" s="32">
        <v>1.8384</v>
      </c>
    </row>
    <row r="1209" spans="1:39" x14ac:dyDescent="0.3">
      <c r="A1209">
        <v>6900</v>
      </c>
      <c r="B1209">
        <v>5</v>
      </c>
      <c r="C1209" t="s">
        <v>7705</v>
      </c>
      <c r="D1209" t="s">
        <v>7706</v>
      </c>
      <c r="E1209">
        <v>25.2</v>
      </c>
      <c r="F1209">
        <v>25</v>
      </c>
      <c r="G1209">
        <v>26</v>
      </c>
      <c r="H1209">
        <v>2015.2</v>
      </c>
      <c r="I1209">
        <v>2014</v>
      </c>
      <c r="J1209">
        <v>2016</v>
      </c>
      <c r="K1209" t="s">
        <v>2858</v>
      </c>
      <c r="L1209" t="s">
        <v>2859</v>
      </c>
      <c r="M1209" s="15"/>
      <c r="N1209" s="7"/>
      <c r="P1209" t="s">
        <v>132</v>
      </c>
      <c r="Q1209" s="5">
        <v>0.6</v>
      </c>
      <c r="R1209" t="s">
        <v>4078</v>
      </c>
      <c r="S1209" s="5">
        <v>0.4</v>
      </c>
      <c r="U1209" s="5">
        <v>0</v>
      </c>
      <c r="W1209" s="5">
        <v>0</v>
      </c>
      <c r="Y1209" s="5">
        <v>0</v>
      </c>
      <c r="Z1209" s="28">
        <v>6900</v>
      </c>
      <c r="AA1209">
        <v>5</v>
      </c>
      <c r="AB1209">
        <v>0.8</v>
      </c>
      <c r="AC1209">
        <v>0.875</v>
      </c>
      <c r="AD1209">
        <v>0.85199999999999998</v>
      </c>
      <c r="AE1209">
        <f>IF(AD1209&gt;=0.9,1,0)</f>
        <v>0</v>
      </c>
      <c r="AF1209">
        <f>IF(AND(AD1209&gt;=0.4,AD1209&lt;=0.6),1,0)</f>
        <v>0</v>
      </c>
      <c r="AG1209">
        <f>IF(AND(AD1209&gt;0.6,AD1209&lt;0.9),1,0)</f>
        <v>1</v>
      </c>
      <c r="AH1209">
        <f>1-AE1209-AF1209-AG1209</f>
        <v>0</v>
      </c>
      <c r="AI1209">
        <f>AE1209*B1209</f>
        <v>0</v>
      </c>
      <c r="AJ1209">
        <f>AF1209*B1209</f>
        <v>0</v>
      </c>
      <c r="AK1209">
        <f>AG1209*B1209</f>
        <v>5</v>
      </c>
      <c r="AL1209">
        <f>AH1209*B1209</f>
        <v>0</v>
      </c>
      <c r="AM1209" s="32">
        <v>1.5680000000000001</v>
      </c>
    </row>
    <row r="1210" spans="1:39" x14ac:dyDescent="0.3">
      <c r="A1210">
        <v>6916</v>
      </c>
      <c r="B1210">
        <v>5</v>
      </c>
      <c r="C1210" t="s">
        <v>7712</v>
      </c>
      <c r="D1210" t="s">
        <v>15379</v>
      </c>
      <c r="E1210">
        <v>40.799999999999997</v>
      </c>
      <c r="F1210">
        <v>38</v>
      </c>
      <c r="G1210">
        <v>46</v>
      </c>
      <c r="H1210">
        <v>2015.6</v>
      </c>
      <c r="I1210">
        <v>2014</v>
      </c>
      <c r="J1210">
        <v>2017</v>
      </c>
      <c r="K1210" t="s">
        <v>2865</v>
      </c>
      <c r="L1210" t="s">
        <v>15380</v>
      </c>
      <c r="M1210" s="15"/>
      <c r="N1210" s="7"/>
      <c r="P1210" t="s">
        <v>90</v>
      </c>
      <c r="Q1210" s="5">
        <v>0.4</v>
      </c>
      <c r="R1210" t="s">
        <v>4078</v>
      </c>
      <c r="S1210" s="5">
        <v>0.4</v>
      </c>
      <c r="T1210" t="s">
        <v>5731</v>
      </c>
      <c r="U1210" s="5">
        <v>0.2</v>
      </c>
      <c r="W1210" s="5">
        <v>0</v>
      </c>
      <c r="Y1210" s="5">
        <v>0</v>
      </c>
      <c r="Z1210" s="28">
        <v>6916</v>
      </c>
      <c r="AA1210">
        <v>5</v>
      </c>
      <c r="AB1210">
        <v>0.6</v>
      </c>
      <c r="AC1210">
        <v>0.84399999999999997</v>
      </c>
      <c r="AD1210">
        <v>0.72599999999999998</v>
      </c>
      <c r="AE1210">
        <f>IF(AD1210&gt;=0.9,1,0)</f>
        <v>0</v>
      </c>
      <c r="AF1210">
        <f>IF(AND(AD1210&gt;=0.4,AD1210&lt;=0.6),1,0)</f>
        <v>0</v>
      </c>
      <c r="AG1210">
        <f>IF(AND(AD1210&gt;0.6,AD1210&lt;0.9),1,0)</f>
        <v>1</v>
      </c>
      <c r="AH1210">
        <f>1-AE1210-AF1210-AG1210</f>
        <v>0</v>
      </c>
      <c r="AI1210">
        <f>AE1210*B1210</f>
        <v>0</v>
      </c>
      <c r="AJ1210">
        <f>AF1210*B1210</f>
        <v>0</v>
      </c>
      <c r="AK1210">
        <f>AG1210*B1210</f>
        <v>5</v>
      </c>
      <c r="AL1210">
        <f>AH1210*B1210</f>
        <v>0</v>
      </c>
      <c r="AM1210" s="32">
        <v>1.4496</v>
      </c>
    </row>
    <row r="1211" spans="1:39" x14ac:dyDescent="0.3">
      <c r="A1211">
        <v>5339</v>
      </c>
      <c r="B1211">
        <v>5</v>
      </c>
      <c r="C1211" t="s">
        <v>6866</v>
      </c>
      <c r="D1211" t="s">
        <v>6867</v>
      </c>
      <c r="E1211">
        <v>37.4</v>
      </c>
      <c r="F1211">
        <v>35</v>
      </c>
      <c r="G1211">
        <v>40</v>
      </c>
      <c r="H1211">
        <v>2014.4</v>
      </c>
      <c r="I1211">
        <v>2013</v>
      </c>
      <c r="J1211">
        <v>2015</v>
      </c>
      <c r="K1211" t="s">
        <v>2292</v>
      </c>
      <c r="L1211" t="s">
        <v>2293</v>
      </c>
      <c r="M1211" s="15"/>
      <c r="N1211" s="7"/>
      <c r="P1211" t="s">
        <v>4384</v>
      </c>
      <c r="Q1211" s="5">
        <v>1</v>
      </c>
      <c r="S1211" s="5">
        <v>0</v>
      </c>
      <c r="U1211" s="5">
        <v>0</v>
      </c>
      <c r="W1211" s="5">
        <v>0</v>
      </c>
      <c r="Y1211" s="5">
        <v>0</v>
      </c>
      <c r="Z1211" s="28">
        <v>5339</v>
      </c>
      <c r="AA1211">
        <v>5</v>
      </c>
      <c r="AB1211">
        <v>0.44700000000000001</v>
      </c>
      <c r="AC1211">
        <v>0.47199999999999998</v>
      </c>
      <c r="AD1211">
        <v>0.45800000000000002</v>
      </c>
      <c r="AE1211">
        <f>IF(AD1211&gt;=0.9,1,0)</f>
        <v>0</v>
      </c>
      <c r="AF1211">
        <f>IF(AND(AD1211&gt;=0.4,AD1211&lt;=0.6),1,0)</f>
        <v>1</v>
      </c>
      <c r="AG1211">
        <f>IF(AND(AD1211&gt;0.6,AD1211&lt;0.9),1,0)</f>
        <v>0</v>
      </c>
      <c r="AH1211">
        <f>1-AE1211-AF1211-AG1211</f>
        <v>0</v>
      </c>
      <c r="AI1211">
        <f>AE1211*B1211</f>
        <v>0</v>
      </c>
      <c r="AJ1211">
        <f>AF1211*B1211</f>
        <v>5</v>
      </c>
      <c r="AK1211">
        <f>AG1211*B1211</f>
        <v>0</v>
      </c>
      <c r="AL1211">
        <f>AH1211*B1211</f>
        <v>0</v>
      </c>
      <c r="AM1211" s="32">
        <v>1.9782</v>
      </c>
    </row>
    <row r="1212" spans="1:39" x14ac:dyDescent="0.3">
      <c r="A1212">
        <v>5365</v>
      </c>
      <c r="B1212">
        <v>5</v>
      </c>
      <c r="C1212" t="s">
        <v>6881</v>
      </c>
      <c r="D1212" t="s">
        <v>6882</v>
      </c>
      <c r="E1212">
        <v>48.8</v>
      </c>
      <c r="F1212">
        <v>44</v>
      </c>
      <c r="G1212">
        <v>56</v>
      </c>
      <c r="H1212">
        <v>2014.4</v>
      </c>
      <c r="I1212">
        <v>2013</v>
      </c>
      <c r="J1212">
        <v>2017</v>
      </c>
      <c r="K1212" t="s">
        <v>2301</v>
      </c>
      <c r="L1212" t="s">
        <v>2302</v>
      </c>
      <c r="M1212" s="15"/>
      <c r="N1212" s="7"/>
      <c r="P1212" t="s">
        <v>4384</v>
      </c>
      <c r="Q1212" s="5">
        <v>0.4</v>
      </c>
      <c r="R1212" t="s">
        <v>4557</v>
      </c>
      <c r="S1212" s="5">
        <v>0.2</v>
      </c>
      <c r="T1212" t="s">
        <v>6884</v>
      </c>
      <c r="U1212" s="5">
        <v>0.2</v>
      </c>
      <c r="V1212" t="s">
        <v>6883</v>
      </c>
      <c r="W1212" s="5">
        <v>0.2</v>
      </c>
      <c r="Y1212" s="5">
        <v>0</v>
      </c>
      <c r="Z1212" s="28">
        <v>5365</v>
      </c>
      <c r="AA1212">
        <v>5</v>
      </c>
      <c r="AB1212">
        <v>0.75600000000000001</v>
      </c>
      <c r="AC1212">
        <v>0.88900000000000001</v>
      </c>
      <c r="AD1212">
        <v>0.83299999999999996</v>
      </c>
      <c r="AE1212">
        <f>IF(AD1212&gt;=0.9,1,0)</f>
        <v>0</v>
      </c>
      <c r="AF1212">
        <f>IF(AND(AD1212&gt;=0.4,AD1212&lt;=0.6),1,0)</f>
        <v>0</v>
      </c>
      <c r="AG1212">
        <f>IF(AND(AD1212&gt;0.6,AD1212&lt;0.9),1,0)</f>
        <v>1</v>
      </c>
      <c r="AH1212">
        <f>1-AE1212-AF1212-AG1212</f>
        <v>0</v>
      </c>
      <c r="AI1212">
        <f>AE1212*B1212</f>
        <v>0</v>
      </c>
      <c r="AJ1212">
        <f>AF1212*B1212</f>
        <v>0</v>
      </c>
      <c r="AK1212">
        <f>AG1212*B1212</f>
        <v>5</v>
      </c>
      <c r="AL1212">
        <f>AH1212*B1212</f>
        <v>0</v>
      </c>
      <c r="AM1212" s="32">
        <v>1.8111999999999999</v>
      </c>
    </row>
    <row r="1213" spans="1:39" x14ac:dyDescent="0.3">
      <c r="A1213">
        <v>5391</v>
      </c>
      <c r="B1213">
        <v>5</v>
      </c>
      <c r="C1213" t="s">
        <v>6892</v>
      </c>
      <c r="D1213" t="s">
        <v>6893</v>
      </c>
      <c r="E1213">
        <v>33.6</v>
      </c>
      <c r="F1213">
        <v>33</v>
      </c>
      <c r="G1213">
        <v>34</v>
      </c>
      <c r="H1213">
        <v>2014.2</v>
      </c>
      <c r="I1213">
        <v>2013</v>
      </c>
      <c r="J1213">
        <v>2015</v>
      </c>
      <c r="K1213" t="s">
        <v>2306</v>
      </c>
      <c r="L1213" t="s">
        <v>2307</v>
      </c>
      <c r="M1213" s="15"/>
      <c r="N1213" s="7"/>
      <c r="P1213" t="s">
        <v>6894</v>
      </c>
      <c r="Q1213" s="5">
        <v>0.2</v>
      </c>
      <c r="R1213" t="s">
        <v>6289</v>
      </c>
      <c r="S1213" s="5">
        <v>0.2</v>
      </c>
      <c r="T1213" t="s">
        <v>6895</v>
      </c>
      <c r="U1213" s="5">
        <v>0.2</v>
      </c>
      <c r="V1213" t="s">
        <v>5556</v>
      </c>
      <c r="W1213" s="5">
        <v>0.2</v>
      </c>
      <c r="X1213" t="s">
        <v>3945</v>
      </c>
      <c r="Y1213" s="5">
        <v>0.2</v>
      </c>
      <c r="Z1213" s="28">
        <v>5391</v>
      </c>
      <c r="AA1213">
        <v>5</v>
      </c>
      <c r="AB1213">
        <v>0.45500000000000002</v>
      </c>
      <c r="AC1213">
        <v>0.5</v>
      </c>
      <c r="AD1213">
        <v>0.47299999999999998</v>
      </c>
      <c r="AE1213">
        <f>IF(AD1213&gt;=0.9,1,0)</f>
        <v>0</v>
      </c>
      <c r="AF1213">
        <f>IF(AND(AD1213&gt;=0.4,AD1213&lt;=0.6),1,0)</f>
        <v>1</v>
      </c>
      <c r="AG1213">
        <f>IF(AND(AD1213&gt;0.6,AD1213&lt;0.9),1,0)</f>
        <v>0</v>
      </c>
      <c r="AH1213">
        <f>1-AE1213-AF1213-AG1213</f>
        <v>0</v>
      </c>
      <c r="AI1213">
        <f>AE1213*B1213</f>
        <v>0</v>
      </c>
      <c r="AJ1213">
        <f>AF1213*B1213</f>
        <v>5</v>
      </c>
      <c r="AK1213">
        <f>AG1213*B1213</f>
        <v>0</v>
      </c>
      <c r="AL1213">
        <f>AH1213*B1213</f>
        <v>0</v>
      </c>
      <c r="AM1213" s="32">
        <v>1.889</v>
      </c>
    </row>
    <row r="1214" spans="1:39" x14ac:dyDescent="0.3">
      <c r="A1214">
        <v>5392</v>
      </c>
      <c r="B1214">
        <v>5</v>
      </c>
      <c r="C1214" t="s">
        <v>6896</v>
      </c>
      <c r="D1214" t="s">
        <v>6896</v>
      </c>
      <c r="E1214">
        <v>29</v>
      </c>
      <c r="F1214">
        <v>29</v>
      </c>
      <c r="G1214">
        <v>29</v>
      </c>
      <c r="H1214">
        <v>2013.2</v>
      </c>
      <c r="I1214">
        <v>2013</v>
      </c>
      <c r="J1214">
        <v>2014</v>
      </c>
      <c r="K1214" t="s">
        <v>2308</v>
      </c>
      <c r="L1214" t="s">
        <v>2308</v>
      </c>
      <c r="M1214" s="15"/>
      <c r="N1214" s="7"/>
      <c r="P1214" t="s">
        <v>6897</v>
      </c>
      <c r="Q1214" s="5">
        <v>0.2</v>
      </c>
      <c r="R1214" t="s">
        <v>6898</v>
      </c>
      <c r="S1214" s="5">
        <v>0.2</v>
      </c>
      <c r="T1214" t="s">
        <v>4123</v>
      </c>
      <c r="U1214" s="5">
        <v>0.2</v>
      </c>
      <c r="V1214" t="s">
        <v>6899</v>
      </c>
      <c r="W1214" s="5">
        <v>0.2</v>
      </c>
      <c r="X1214" t="s">
        <v>6900</v>
      </c>
      <c r="Y1214" s="5">
        <v>0.2</v>
      </c>
      <c r="Z1214" s="28">
        <v>5392</v>
      </c>
      <c r="AA1214">
        <v>5</v>
      </c>
      <c r="AB1214">
        <v>0.89300000000000002</v>
      </c>
      <c r="AC1214">
        <v>0.89300000000000002</v>
      </c>
      <c r="AD1214">
        <v>0.89300000000000002</v>
      </c>
      <c r="AE1214">
        <f>IF(AD1214&gt;=0.9,1,0)</f>
        <v>0</v>
      </c>
      <c r="AF1214">
        <f>IF(AND(AD1214&gt;=0.4,AD1214&lt;=0.6),1,0)</f>
        <v>0</v>
      </c>
      <c r="AG1214">
        <f>IF(AND(AD1214&gt;0.6,AD1214&lt;0.9),1,0)</f>
        <v>1</v>
      </c>
      <c r="AH1214">
        <f>1-AE1214-AF1214-AG1214</f>
        <v>0</v>
      </c>
      <c r="AI1214">
        <f>AE1214*B1214</f>
        <v>0</v>
      </c>
      <c r="AJ1214">
        <f>AF1214*B1214</f>
        <v>0</v>
      </c>
      <c r="AK1214">
        <f>AG1214*B1214</f>
        <v>5</v>
      </c>
      <c r="AL1214">
        <f>AH1214*B1214</f>
        <v>0</v>
      </c>
      <c r="AM1214" s="32">
        <v>1.8044</v>
      </c>
    </row>
    <row r="1215" spans="1:39" x14ac:dyDescent="0.3">
      <c r="A1215">
        <v>5404</v>
      </c>
      <c r="B1215">
        <v>5</v>
      </c>
      <c r="C1215" t="s">
        <v>6910</v>
      </c>
      <c r="D1215" t="s">
        <v>14011</v>
      </c>
      <c r="E1215">
        <v>27.2</v>
      </c>
      <c r="F1215">
        <v>20</v>
      </c>
      <c r="G1215">
        <v>36</v>
      </c>
      <c r="H1215">
        <v>2013.2</v>
      </c>
      <c r="I1215">
        <v>2013</v>
      </c>
      <c r="J1215">
        <v>2014</v>
      </c>
      <c r="K1215" t="s">
        <v>2310</v>
      </c>
      <c r="L1215" t="s">
        <v>14012</v>
      </c>
      <c r="M1215" s="15"/>
      <c r="N1215" s="7"/>
      <c r="P1215" t="s">
        <v>3855</v>
      </c>
      <c r="Q1215" s="5">
        <v>0.6</v>
      </c>
      <c r="R1215" t="s">
        <v>4547</v>
      </c>
      <c r="S1215" s="5">
        <v>0.4</v>
      </c>
      <c r="U1215" s="5">
        <v>0</v>
      </c>
      <c r="W1215" s="5">
        <v>0</v>
      </c>
      <c r="Y1215" s="5">
        <v>0</v>
      </c>
      <c r="Z1215" s="28">
        <v>5404</v>
      </c>
      <c r="AA1215">
        <v>5</v>
      </c>
      <c r="AB1215">
        <v>0.76200000000000001</v>
      </c>
      <c r="AC1215">
        <v>0.94299999999999995</v>
      </c>
      <c r="AD1215">
        <v>0.85499999999999998</v>
      </c>
      <c r="AE1215">
        <f>IF(AD1215&gt;=0.9,1,0)</f>
        <v>0</v>
      </c>
      <c r="AF1215">
        <f>IF(AND(AD1215&gt;=0.4,AD1215&lt;=0.6),1,0)</f>
        <v>0</v>
      </c>
      <c r="AG1215">
        <f>IF(AND(AD1215&gt;0.6,AD1215&lt;0.9),1,0)</f>
        <v>1</v>
      </c>
      <c r="AH1215">
        <f>1-AE1215-AF1215-AG1215</f>
        <v>0</v>
      </c>
      <c r="AI1215">
        <f>AE1215*B1215</f>
        <v>0</v>
      </c>
      <c r="AJ1215">
        <f>AF1215*B1215</f>
        <v>0</v>
      </c>
      <c r="AK1215">
        <f>AG1215*B1215</f>
        <v>5</v>
      </c>
      <c r="AL1215">
        <f>AH1215*B1215</f>
        <v>0</v>
      </c>
      <c r="AM1215" s="32">
        <v>2.1861999999999999</v>
      </c>
    </row>
    <row r="1216" spans="1:39" x14ac:dyDescent="0.3">
      <c r="A1216">
        <v>5405</v>
      </c>
      <c r="B1216">
        <v>5</v>
      </c>
      <c r="C1216" t="s">
        <v>14013</v>
      </c>
      <c r="D1216" t="s">
        <v>7352</v>
      </c>
      <c r="E1216">
        <v>27.4</v>
      </c>
      <c r="F1216">
        <v>21</v>
      </c>
      <c r="G1216">
        <v>33</v>
      </c>
      <c r="H1216">
        <v>2014.2</v>
      </c>
      <c r="I1216">
        <v>2013</v>
      </c>
      <c r="J1216">
        <v>2016</v>
      </c>
      <c r="K1216" t="s">
        <v>14014</v>
      </c>
      <c r="L1216" t="s">
        <v>2601</v>
      </c>
      <c r="M1216" s="15"/>
      <c r="N1216" s="7"/>
      <c r="P1216" t="s">
        <v>3855</v>
      </c>
      <c r="Q1216" s="5">
        <v>0.8</v>
      </c>
      <c r="R1216" t="s">
        <v>6032</v>
      </c>
      <c r="S1216" s="5">
        <v>0.2</v>
      </c>
      <c r="U1216" s="5">
        <v>0</v>
      </c>
      <c r="W1216" s="5">
        <v>0</v>
      </c>
      <c r="Y1216" s="5">
        <v>0</v>
      </c>
      <c r="Z1216" s="28">
        <v>5405</v>
      </c>
      <c r="AA1216">
        <v>5</v>
      </c>
      <c r="AB1216">
        <v>0.88500000000000001</v>
      </c>
      <c r="AC1216">
        <v>0.96699999999999997</v>
      </c>
      <c r="AD1216">
        <v>0.92800000000000005</v>
      </c>
      <c r="AE1216">
        <f>IF(AD1216&gt;=0.9,1,0)</f>
        <v>1</v>
      </c>
      <c r="AF1216">
        <f>IF(AND(AD1216&gt;=0.4,AD1216&lt;=0.6),1,0)</f>
        <v>0</v>
      </c>
      <c r="AG1216">
        <f>IF(AND(AD1216&gt;0.6,AD1216&lt;0.9),1,0)</f>
        <v>0</v>
      </c>
      <c r="AH1216">
        <f>1-AE1216-AF1216-AG1216</f>
        <v>0</v>
      </c>
      <c r="AI1216">
        <f>AE1216*B1216</f>
        <v>5</v>
      </c>
      <c r="AJ1216">
        <f>AF1216*B1216</f>
        <v>0</v>
      </c>
      <c r="AK1216">
        <f>AG1216*B1216</f>
        <v>0</v>
      </c>
      <c r="AL1216">
        <f>AH1216*B1216</f>
        <v>0</v>
      </c>
      <c r="AM1216" s="32">
        <v>1.956</v>
      </c>
    </row>
    <row r="1217" spans="1:39" x14ac:dyDescent="0.3">
      <c r="A1217">
        <v>5441</v>
      </c>
      <c r="B1217">
        <v>5</v>
      </c>
      <c r="C1217" t="s">
        <v>14039</v>
      </c>
      <c r="D1217" t="s">
        <v>14040</v>
      </c>
      <c r="E1217">
        <v>23.2</v>
      </c>
      <c r="F1217">
        <v>20</v>
      </c>
      <c r="G1217">
        <v>25</v>
      </c>
      <c r="H1217">
        <v>2014.6</v>
      </c>
      <c r="I1217">
        <v>2013</v>
      </c>
      <c r="J1217">
        <v>2018</v>
      </c>
      <c r="K1217" t="s">
        <v>14041</v>
      </c>
      <c r="L1217" t="s">
        <v>14042</v>
      </c>
      <c r="M1217" s="15"/>
      <c r="N1217" s="7"/>
      <c r="P1217" t="s">
        <v>4728</v>
      </c>
      <c r="Q1217" s="5">
        <v>0.4</v>
      </c>
      <c r="R1217" t="s">
        <v>3982</v>
      </c>
      <c r="S1217" s="5">
        <v>0.4</v>
      </c>
      <c r="T1217" t="s">
        <v>3983</v>
      </c>
      <c r="U1217" s="5">
        <v>0.2</v>
      </c>
      <c r="W1217" s="5">
        <v>0</v>
      </c>
      <c r="Y1217" s="5">
        <v>0</v>
      </c>
      <c r="Z1217" s="28">
        <v>5441</v>
      </c>
      <c r="AA1217">
        <v>5</v>
      </c>
      <c r="AB1217">
        <v>0.33300000000000002</v>
      </c>
      <c r="AC1217">
        <v>0.83299999999999996</v>
      </c>
      <c r="AD1217">
        <v>0.49199999999999999</v>
      </c>
      <c r="AE1217">
        <f>IF(AD1217&gt;=0.9,1,0)</f>
        <v>0</v>
      </c>
      <c r="AF1217">
        <f>IF(AND(AD1217&gt;=0.4,AD1217&lt;=0.6),1,0)</f>
        <v>1</v>
      </c>
      <c r="AG1217">
        <f>IF(AND(AD1217&gt;0.6,AD1217&lt;0.9),1,0)</f>
        <v>0</v>
      </c>
      <c r="AH1217">
        <f>1-AE1217-AF1217-AG1217</f>
        <v>0</v>
      </c>
      <c r="AI1217">
        <f>AE1217*B1217</f>
        <v>0</v>
      </c>
      <c r="AJ1217">
        <f>AF1217*B1217</f>
        <v>5</v>
      </c>
      <c r="AK1217">
        <f>AG1217*B1217</f>
        <v>0</v>
      </c>
      <c r="AL1217">
        <f>AH1217*B1217</f>
        <v>0</v>
      </c>
      <c r="AM1217" s="32">
        <v>1.7250000000000001</v>
      </c>
    </row>
    <row r="1218" spans="1:39" x14ac:dyDescent="0.3">
      <c r="A1218">
        <v>5455</v>
      </c>
      <c r="B1218">
        <v>5</v>
      </c>
      <c r="C1218" t="s">
        <v>14054</v>
      </c>
      <c r="D1218" t="s">
        <v>14055</v>
      </c>
      <c r="E1218">
        <v>20.8</v>
      </c>
      <c r="F1218">
        <v>20</v>
      </c>
      <c r="G1218">
        <v>23</v>
      </c>
      <c r="H1218">
        <v>2015.2</v>
      </c>
      <c r="I1218">
        <v>2013</v>
      </c>
      <c r="J1218">
        <v>2017</v>
      </c>
      <c r="K1218" t="s">
        <v>14056</v>
      </c>
      <c r="L1218" t="s">
        <v>14057</v>
      </c>
      <c r="M1218" s="15"/>
      <c r="N1218" s="7"/>
      <c r="P1218" t="s">
        <v>6720</v>
      </c>
      <c r="Q1218" s="5">
        <v>0.4</v>
      </c>
      <c r="R1218" t="s">
        <v>3842</v>
      </c>
      <c r="S1218" s="5">
        <v>0.2</v>
      </c>
      <c r="T1218" t="s">
        <v>4667</v>
      </c>
      <c r="U1218" s="5">
        <v>0.2</v>
      </c>
      <c r="V1218" t="s">
        <v>5438</v>
      </c>
      <c r="W1218" s="5">
        <v>0.2</v>
      </c>
      <c r="Y1218" s="5">
        <v>0</v>
      </c>
      <c r="Z1218" s="28">
        <v>5455</v>
      </c>
      <c r="AA1218">
        <v>5</v>
      </c>
      <c r="AB1218">
        <v>0.52600000000000002</v>
      </c>
      <c r="AC1218">
        <v>0.6</v>
      </c>
      <c r="AD1218">
        <v>0.54500000000000004</v>
      </c>
      <c r="AE1218">
        <f>IF(AD1218&gt;=0.9,1,0)</f>
        <v>0</v>
      </c>
      <c r="AF1218">
        <f>IF(AND(AD1218&gt;=0.4,AD1218&lt;=0.6),1,0)</f>
        <v>1</v>
      </c>
      <c r="AG1218">
        <f>IF(AND(AD1218&gt;0.6,AD1218&lt;0.9),1,0)</f>
        <v>0</v>
      </c>
      <c r="AH1218">
        <f>1-AE1218-AF1218-AG1218</f>
        <v>0</v>
      </c>
      <c r="AI1218">
        <f>AE1218*B1218</f>
        <v>0</v>
      </c>
      <c r="AJ1218">
        <f>AF1218*B1218</f>
        <v>5</v>
      </c>
      <c r="AK1218">
        <f>AG1218*B1218</f>
        <v>0</v>
      </c>
      <c r="AL1218">
        <f>AH1218*B1218</f>
        <v>0</v>
      </c>
      <c r="AM1218" s="32">
        <v>1.5824</v>
      </c>
    </row>
    <row r="1219" spans="1:39" x14ac:dyDescent="0.3">
      <c r="A1219">
        <v>5462</v>
      </c>
      <c r="B1219">
        <v>5</v>
      </c>
      <c r="C1219" t="s">
        <v>14058</v>
      </c>
      <c r="D1219" t="s">
        <v>14059</v>
      </c>
      <c r="E1219">
        <v>20</v>
      </c>
      <c r="F1219">
        <v>20</v>
      </c>
      <c r="G1219">
        <v>20</v>
      </c>
      <c r="H1219">
        <v>2014.2</v>
      </c>
      <c r="I1219">
        <v>2013</v>
      </c>
      <c r="J1219">
        <v>2015</v>
      </c>
      <c r="K1219" t="s">
        <v>14060</v>
      </c>
      <c r="L1219" t="s">
        <v>14061</v>
      </c>
      <c r="M1219" s="15"/>
      <c r="N1219" s="7"/>
      <c r="P1219" t="s">
        <v>4299</v>
      </c>
      <c r="Q1219" s="5">
        <v>0.2</v>
      </c>
      <c r="R1219" t="s">
        <v>5627</v>
      </c>
      <c r="S1219" s="5">
        <v>0.2</v>
      </c>
      <c r="T1219" t="s">
        <v>8204</v>
      </c>
      <c r="U1219" s="5">
        <v>0.2</v>
      </c>
      <c r="V1219" t="s">
        <v>14062</v>
      </c>
      <c r="W1219" s="5">
        <v>0.2</v>
      </c>
      <c r="X1219" t="s">
        <v>4728</v>
      </c>
      <c r="Y1219" s="5">
        <v>0.2</v>
      </c>
      <c r="Z1219" s="28">
        <v>5462</v>
      </c>
      <c r="AA1219">
        <v>5</v>
      </c>
      <c r="AB1219">
        <v>0.47399999999999998</v>
      </c>
      <c r="AC1219">
        <v>0.57899999999999996</v>
      </c>
      <c r="AD1219">
        <v>0.51600000000000001</v>
      </c>
      <c r="AE1219">
        <f>IF(AD1219&gt;=0.9,1,0)</f>
        <v>0</v>
      </c>
      <c r="AF1219">
        <f>IF(AND(AD1219&gt;=0.4,AD1219&lt;=0.6),1,0)</f>
        <v>1</v>
      </c>
      <c r="AG1219">
        <f>IF(AND(AD1219&gt;0.6,AD1219&lt;0.9),1,0)</f>
        <v>0</v>
      </c>
      <c r="AH1219">
        <f>1-AE1219-AF1219-AG1219</f>
        <v>0</v>
      </c>
      <c r="AI1219">
        <f>AE1219*B1219</f>
        <v>0</v>
      </c>
      <c r="AJ1219">
        <f>AF1219*B1219</f>
        <v>5</v>
      </c>
      <c r="AK1219">
        <f>AG1219*B1219</f>
        <v>0</v>
      </c>
      <c r="AL1219">
        <f>AH1219*B1219</f>
        <v>0</v>
      </c>
      <c r="AM1219" s="32">
        <v>1.9449999999999998</v>
      </c>
    </row>
    <row r="1220" spans="1:39" x14ac:dyDescent="0.3">
      <c r="A1220">
        <v>5486</v>
      </c>
      <c r="B1220">
        <v>5</v>
      </c>
      <c r="C1220" t="s">
        <v>14079</v>
      </c>
      <c r="D1220" t="s">
        <v>14080</v>
      </c>
      <c r="E1220">
        <v>21</v>
      </c>
      <c r="F1220">
        <v>20</v>
      </c>
      <c r="G1220">
        <v>23</v>
      </c>
      <c r="H1220">
        <v>2013</v>
      </c>
      <c r="I1220">
        <v>2013</v>
      </c>
      <c r="J1220">
        <v>2013</v>
      </c>
      <c r="K1220" t="s">
        <v>14081</v>
      </c>
      <c r="L1220" t="s">
        <v>14082</v>
      </c>
      <c r="M1220" s="15"/>
      <c r="N1220" s="7"/>
      <c r="P1220" t="s">
        <v>5790</v>
      </c>
      <c r="Q1220" s="5">
        <v>1</v>
      </c>
      <c r="S1220" s="5">
        <v>0</v>
      </c>
      <c r="U1220" s="5">
        <v>0</v>
      </c>
      <c r="W1220" s="5">
        <v>0</v>
      </c>
      <c r="Y1220" s="5">
        <v>0</v>
      </c>
      <c r="Z1220" s="28">
        <v>5486</v>
      </c>
      <c r="AA1220">
        <v>5</v>
      </c>
      <c r="AB1220">
        <v>0.3</v>
      </c>
      <c r="AC1220">
        <v>0.52600000000000002</v>
      </c>
      <c r="AD1220">
        <v>0.46</v>
      </c>
      <c r="AE1220">
        <f>IF(AD1220&gt;=0.9,1,0)</f>
        <v>0</v>
      </c>
      <c r="AF1220">
        <f>IF(AND(AD1220&gt;=0.4,AD1220&lt;=0.6),1,0)</f>
        <v>1</v>
      </c>
      <c r="AG1220">
        <f>IF(AND(AD1220&gt;0.6,AD1220&lt;0.9),1,0)</f>
        <v>0</v>
      </c>
      <c r="AH1220">
        <f>1-AE1220-AF1220-AG1220</f>
        <v>0</v>
      </c>
      <c r="AI1220">
        <f>AE1220*B1220</f>
        <v>0</v>
      </c>
      <c r="AJ1220">
        <f>AF1220*B1220</f>
        <v>5</v>
      </c>
      <c r="AK1220">
        <f>AG1220*B1220</f>
        <v>0</v>
      </c>
      <c r="AL1220">
        <f>AH1220*B1220</f>
        <v>0</v>
      </c>
      <c r="AM1220" s="32">
        <v>2.3920000000000003</v>
      </c>
    </row>
    <row r="1221" spans="1:39" x14ac:dyDescent="0.3">
      <c r="A1221">
        <v>5513</v>
      </c>
      <c r="B1221">
        <v>5</v>
      </c>
      <c r="C1221" t="s">
        <v>14097</v>
      </c>
      <c r="D1221" t="s">
        <v>14098</v>
      </c>
      <c r="E1221">
        <v>24.2</v>
      </c>
      <c r="F1221">
        <v>21</v>
      </c>
      <c r="G1221">
        <v>29</v>
      </c>
      <c r="H1221">
        <v>2015.8</v>
      </c>
      <c r="I1221">
        <v>2013</v>
      </c>
      <c r="J1221">
        <v>2018</v>
      </c>
      <c r="K1221" t="s">
        <v>14099</v>
      </c>
      <c r="L1221" t="s">
        <v>14100</v>
      </c>
      <c r="M1221" s="15"/>
      <c r="N1221" s="7"/>
      <c r="P1221" t="s">
        <v>4837</v>
      </c>
      <c r="Q1221" s="5">
        <v>1</v>
      </c>
      <c r="S1221" s="5">
        <v>0</v>
      </c>
      <c r="U1221" s="5">
        <v>0</v>
      </c>
      <c r="W1221" s="5">
        <v>0</v>
      </c>
      <c r="Y1221" s="5">
        <v>0</v>
      </c>
      <c r="Z1221" s="28">
        <v>5513</v>
      </c>
      <c r="AA1221">
        <v>5</v>
      </c>
      <c r="AB1221">
        <v>0.8</v>
      </c>
      <c r="AC1221">
        <v>0.96399999999999997</v>
      </c>
      <c r="AD1221">
        <v>0.873</v>
      </c>
      <c r="AE1221">
        <f>IF(AD1221&gt;=0.9,1,0)</f>
        <v>0</v>
      </c>
      <c r="AF1221">
        <f>IF(AND(AD1221&gt;=0.4,AD1221&lt;=0.6),1,0)</f>
        <v>0</v>
      </c>
      <c r="AG1221">
        <f>IF(AND(AD1221&gt;0.6,AD1221&lt;0.9),1,0)</f>
        <v>1</v>
      </c>
      <c r="AH1221">
        <f>1-AE1221-AF1221-AG1221</f>
        <v>0</v>
      </c>
      <c r="AI1221">
        <f>AE1221*B1221</f>
        <v>0</v>
      </c>
      <c r="AJ1221">
        <f>AF1221*B1221</f>
        <v>0</v>
      </c>
      <c r="AK1221">
        <f>AG1221*B1221</f>
        <v>5</v>
      </c>
      <c r="AL1221">
        <f>AH1221*B1221</f>
        <v>0</v>
      </c>
      <c r="AM1221" s="32">
        <v>1.4532</v>
      </c>
    </row>
    <row r="1222" spans="1:39" x14ac:dyDescent="0.3">
      <c r="A1222">
        <v>5525</v>
      </c>
      <c r="B1222">
        <v>5</v>
      </c>
      <c r="C1222" t="s">
        <v>6950</v>
      </c>
      <c r="D1222" t="s">
        <v>14101</v>
      </c>
      <c r="E1222">
        <v>57.8</v>
      </c>
      <c r="F1222">
        <v>52</v>
      </c>
      <c r="G1222">
        <v>63</v>
      </c>
      <c r="H1222">
        <v>2015.4</v>
      </c>
      <c r="I1222">
        <v>2013</v>
      </c>
      <c r="J1222">
        <v>2018</v>
      </c>
      <c r="K1222" t="s">
        <v>2337</v>
      </c>
      <c r="L1222" t="s">
        <v>14102</v>
      </c>
      <c r="M1222" s="15"/>
      <c r="N1222" s="7"/>
      <c r="P1222" t="s">
        <v>4383</v>
      </c>
      <c r="Q1222" s="5">
        <v>0.6</v>
      </c>
      <c r="R1222" t="s">
        <v>3951</v>
      </c>
      <c r="S1222" s="5">
        <v>0.4</v>
      </c>
      <c r="U1222" s="5">
        <v>0</v>
      </c>
      <c r="W1222" s="5">
        <v>0</v>
      </c>
      <c r="Y1222" s="5">
        <v>0</v>
      </c>
      <c r="Z1222" s="28">
        <v>5525</v>
      </c>
      <c r="AA1222">
        <v>5</v>
      </c>
      <c r="AB1222">
        <v>0.65600000000000003</v>
      </c>
      <c r="AC1222">
        <v>0.71399999999999997</v>
      </c>
      <c r="AD1222">
        <v>0.68</v>
      </c>
      <c r="AE1222">
        <f>IF(AD1222&gt;=0.9,1,0)</f>
        <v>0</v>
      </c>
      <c r="AF1222">
        <f>IF(AND(AD1222&gt;=0.4,AD1222&lt;=0.6),1,0)</f>
        <v>0</v>
      </c>
      <c r="AG1222">
        <f>IF(AND(AD1222&gt;0.6,AD1222&lt;0.9),1,0)</f>
        <v>1</v>
      </c>
      <c r="AH1222">
        <f>1-AE1222-AF1222-AG1222</f>
        <v>0</v>
      </c>
      <c r="AI1222">
        <f>AE1222*B1222</f>
        <v>0</v>
      </c>
      <c r="AJ1222">
        <f>AF1222*B1222</f>
        <v>0</v>
      </c>
      <c r="AK1222">
        <f>AG1222*B1222</f>
        <v>5</v>
      </c>
      <c r="AL1222">
        <f>AH1222*B1222</f>
        <v>0</v>
      </c>
      <c r="AM1222" s="32">
        <v>1.4279999999999999</v>
      </c>
    </row>
    <row r="1223" spans="1:39" x14ac:dyDescent="0.3">
      <c r="A1223">
        <v>5590</v>
      </c>
      <c r="B1223">
        <v>5</v>
      </c>
      <c r="C1223" t="s">
        <v>6982</v>
      </c>
      <c r="D1223" t="s">
        <v>14147</v>
      </c>
      <c r="E1223">
        <v>41.6</v>
      </c>
      <c r="F1223">
        <v>32</v>
      </c>
      <c r="G1223">
        <v>49</v>
      </c>
      <c r="H1223">
        <v>2014</v>
      </c>
      <c r="I1223">
        <v>2013</v>
      </c>
      <c r="J1223">
        <v>2015</v>
      </c>
      <c r="K1223" t="s">
        <v>2362</v>
      </c>
      <c r="L1223" t="s">
        <v>14148</v>
      </c>
      <c r="M1223" s="15"/>
      <c r="N1223" s="7"/>
      <c r="P1223" t="s">
        <v>15</v>
      </c>
      <c r="Q1223" s="5">
        <v>0.8</v>
      </c>
      <c r="R1223" t="s">
        <v>99</v>
      </c>
      <c r="S1223" s="5">
        <v>0.2</v>
      </c>
      <c r="U1223" s="5">
        <v>0</v>
      </c>
      <c r="W1223" s="5">
        <v>0</v>
      </c>
      <c r="Y1223" s="5">
        <v>0</v>
      </c>
      <c r="Z1223" s="28">
        <v>5590</v>
      </c>
      <c r="AA1223">
        <v>5</v>
      </c>
      <c r="AB1223">
        <v>0.79200000000000004</v>
      </c>
      <c r="AC1223">
        <v>0.871</v>
      </c>
      <c r="AD1223">
        <v>0.83099999999999996</v>
      </c>
      <c r="AE1223">
        <f>IF(AD1223&gt;=0.9,1,0)</f>
        <v>0</v>
      </c>
      <c r="AF1223">
        <f>IF(AND(AD1223&gt;=0.4,AD1223&lt;=0.6),1,0)</f>
        <v>0</v>
      </c>
      <c r="AG1223">
        <f>IF(AND(AD1223&gt;0.6,AD1223&lt;0.9),1,0)</f>
        <v>1</v>
      </c>
      <c r="AH1223">
        <f>1-AE1223-AF1223-AG1223</f>
        <v>0</v>
      </c>
      <c r="AI1223">
        <f>AE1223*B1223</f>
        <v>0</v>
      </c>
      <c r="AJ1223">
        <f>AF1223*B1223</f>
        <v>0</v>
      </c>
      <c r="AK1223">
        <f>AG1223*B1223</f>
        <v>5</v>
      </c>
      <c r="AL1223">
        <f>AH1223*B1223</f>
        <v>0</v>
      </c>
      <c r="AM1223" s="32">
        <v>2.1861999999999999</v>
      </c>
    </row>
    <row r="1224" spans="1:39" x14ac:dyDescent="0.3">
      <c r="A1224">
        <v>5644</v>
      </c>
      <c r="B1224">
        <v>5</v>
      </c>
      <c r="C1224" t="s">
        <v>14185</v>
      </c>
      <c r="D1224" t="s">
        <v>7471</v>
      </c>
      <c r="E1224">
        <v>24.6</v>
      </c>
      <c r="F1224">
        <v>21</v>
      </c>
      <c r="G1224">
        <v>30</v>
      </c>
      <c r="H1224">
        <v>2014.6</v>
      </c>
      <c r="I1224">
        <v>2013</v>
      </c>
      <c r="J1224">
        <v>2016</v>
      </c>
      <c r="K1224" t="s">
        <v>14186</v>
      </c>
      <c r="L1224" t="s">
        <v>2696</v>
      </c>
      <c r="M1224" s="15"/>
      <c r="N1224" s="7"/>
      <c r="P1224" t="s">
        <v>5085</v>
      </c>
      <c r="Q1224" s="5">
        <v>0.6</v>
      </c>
      <c r="R1224" t="s">
        <v>7472</v>
      </c>
      <c r="S1224" s="5">
        <v>0.2</v>
      </c>
      <c r="T1224" t="s">
        <v>103</v>
      </c>
      <c r="U1224" s="5">
        <v>0.2</v>
      </c>
      <c r="W1224" s="5">
        <v>0</v>
      </c>
      <c r="Y1224" s="5">
        <v>0</v>
      </c>
      <c r="Z1224" s="28">
        <v>5644</v>
      </c>
      <c r="AA1224">
        <v>5</v>
      </c>
      <c r="AB1224">
        <v>0.86199999999999999</v>
      </c>
      <c r="AC1224">
        <v>0.95799999999999996</v>
      </c>
      <c r="AD1224">
        <v>0.92</v>
      </c>
      <c r="AE1224">
        <f>IF(AD1224&gt;=0.9,1,0)</f>
        <v>1</v>
      </c>
      <c r="AF1224">
        <f>IF(AND(AD1224&gt;=0.4,AD1224&lt;=0.6),1,0)</f>
        <v>0</v>
      </c>
      <c r="AG1224">
        <f>IF(AND(AD1224&gt;0.6,AD1224&lt;0.9),1,0)</f>
        <v>0</v>
      </c>
      <c r="AH1224">
        <f>1-AE1224-AF1224-AG1224</f>
        <v>0</v>
      </c>
      <c r="AI1224">
        <f>AE1224*B1224</f>
        <v>5</v>
      </c>
      <c r="AJ1224">
        <f>AF1224*B1224</f>
        <v>0</v>
      </c>
      <c r="AK1224">
        <f>AG1224*B1224</f>
        <v>0</v>
      </c>
      <c r="AL1224">
        <f>AH1224*B1224</f>
        <v>0</v>
      </c>
      <c r="AM1224" s="32">
        <v>1.4945999999999999</v>
      </c>
    </row>
    <row r="1225" spans="1:39" x14ac:dyDescent="0.3">
      <c r="A1225">
        <v>5662</v>
      </c>
      <c r="B1225">
        <v>5</v>
      </c>
      <c r="C1225" t="s">
        <v>14210</v>
      </c>
      <c r="D1225" t="s">
        <v>14211</v>
      </c>
      <c r="E1225">
        <v>22.6</v>
      </c>
      <c r="F1225">
        <v>20</v>
      </c>
      <c r="G1225">
        <v>25</v>
      </c>
      <c r="H1225">
        <v>2013.2</v>
      </c>
      <c r="I1225">
        <v>2013</v>
      </c>
      <c r="J1225">
        <v>2014</v>
      </c>
      <c r="K1225" t="s">
        <v>14212</v>
      </c>
      <c r="L1225" t="s">
        <v>14213</v>
      </c>
      <c r="M1225" s="15"/>
      <c r="N1225" s="7"/>
      <c r="P1225" t="s">
        <v>5641</v>
      </c>
      <c r="Q1225" s="5">
        <v>0.4</v>
      </c>
      <c r="R1225" t="s">
        <v>5895</v>
      </c>
      <c r="S1225" s="5">
        <v>0.2</v>
      </c>
      <c r="T1225" t="s">
        <v>152</v>
      </c>
      <c r="U1225" s="5">
        <v>0.2</v>
      </c>
      <c r="V1225" t="s">
        <v>4966</v>
      </c>
      <c r="W1225" s="5">
        <v>0.2</v>
      </c>
      <c r="Y1225" s="5">
        <v>0</v>
      </c>
      <c r="Z1225" s="28">
        <v>5662</v>
      </c>
      <c r="AA1225">
        <v>5</v>
      </c>
      <c r="AB1225">
        <v>0.41699999999999998</v>
      </c>
      <c r="AC1225">
        <v>0.57899999999999996</v>
      </c>
      <c r="AD1225">
        <v>0.48599999999999999</v>
      </c>
      <c r="AE1225">
        <f>IF(AD1225&gt;=0.9,1,0)</f>
        <v>0</v>
      </c>
      <c r="AF1225">
        <f>IF(AND(AD1225&gt;=0.4,AD1225&lt;=0.6),1,0)</f>
        <v>1</v>
      </c>
      <c r="AG1225">
        <f>IF(AND(AD1225&gt;0.6,AD1225&lt;0.9),1,0)</f>
        <v>0</v>
      </c>
      <c r="AH1225">
        <f>1-AE1225-AF1225-AG1225</f>
        <v>0</v>
      </c>
      <c r="AI1225">
        <f>AE1225*B1225</f>
        <v>0</v>
      </c>
      <c r="AJ1225">
        <f>AF1225*B1225</f>
        <v>5</v>
      </c>
      <c r="AK1225">
        <f>AG1225*B1225</f>
        <v>0</v>
      </c>
      <c r="AL1225">
        <f>AH1225*B1225</f>
        <v>0</v>
      </c>
      <c r="AM1225" s="32">
        <v>1.8724000000000001</v>
      </c>
    </row>
    <row r="1226" spans="1:39" x14ac:dyDescent="0.3">
      <c r="A1226">
        <v>5704</v>
      </c>
      <c r="B1226">
        <v>5</v>
      </c>
      <c r="C1226" t="s">
        <v>7060</v>
      </c>
      <c r="D1226" t="s">
        <v>14247</v>
      </c>
      <c r="E1226">
        <v>27.8</v>
      </c>
      <c r="F1226">
        <v>26</v>
      </c>
      <c r="G1226">
        <v>29</v>
      </c>
      <c r="H1226">
        <v>2015.2</v>
      </c>
      <c r="I1226">
        <v>2013</v>
      </c>
      <c r="J1226">
        <v>2017</v>
      </c>
      <c r="K1226" t="s">
        <v>2410</v>
      </c>
      <c r="L1226" t="s">
        <v>14248</v>
      </c>
      <c r="M1226" s="15"/>
      <c r="N1226" s="7"/>
      <c r="P1226" t="s">
        <v>4403</v>
      </c>
      <c r="Q1226" s="5">
        <v>0.4</v>
      </c>
      <c r="R1226" t="s">
        <v>5864</v>
      </c>
      <c r="S1226" s="5">
        <v>0.2</v>
      </c>
      <c r="T1226" t="s">
        <v>3805</v>
      </c>
      <c r="U1226" s="5">
        <v>0.2</v>
      </c>
      <c r="V1226" t="s">
        <v>14249</v>
      </c>
      <c r="W1226" s="5">
        <v>0.2</v>
      </c>
      <c r="Y1226" s="5">
        <v>0</v>
      </c>
      <c r="Z1226" s="28">
        <v>5704</v>
      </c>
      <c r="AA1226">
        <v>5</v>
      </c>
      <c r="AB1226">
        <v>0.42899999999999999</v>
      </c>
      <c r="AC1226">
        <v>0.5</v>
      </c>
      <c r="AD1226">
        <v>0.47099999999999997</v>
      </c>
      <c r="AE1226">
        <f>IF(AD1226&gt;=0.9,1,0)</f>
        <v>0</v>
      </c>
      <c r="AF1226">
        <f>IF(AND(AD1226&gt;=0.4,AD1226&lt;=0.6),1,0)</f>
        <v>1</v>
      </c>
      <c r="AG1226">
        <f>IF(AND(AD1226&gt;0.6,AD1226&lt;0.9),1,0)</f>
        <v>0</v>
      </c>
      <c r="AH1226">
        <f>1-AE1226-AF1226-AG1226</f>
        <v>0</v>
      </c>
      <c r="AI1226">
        <f>AE1226*B1226</f>
        <v>0</v>
      </c>
      <c r="AJ1226">
        <f>AF1226*B1226</f>
        <v>5</v>
      </c>
      <c r="AK1226">
        <f>AG1226*B1226</f>
        <v>0</v>
      </c>
      <c r="AL1226">
        <f>AH1226*B1226</f>
        <v>0</v>
      </c>
      <c r="AM1226" s="32">
        <v>1.4301999999999999</v>
      </c>
    </row>
    <row r="1227" spans="1:39" x14ac:dyDescent="0.3">
      <c r="A1227">
        <v>5714</v>
      </c>
      <c r="B1227">
        <v>5</v>
      </c>
      <c r="C1227" t="s">
        <v>14266</v>
      </c>
      <c r="D1227" t="s">
        <v>7522</v>
      </c>
      <c r="E1227">
        <v>23</v>
      </c>
      <c r="F1227">
        <v>21</v>
      </c>
      <c r="G1227">
        <v>26</v>
      </c>
      <c r="H1227">
        <v>2014</v>
      </c>
      <c r="I1227">
        <v>2013</v>
      </c>
      <c r="J1227">
        <v>2015</v>
      </c>
      <c r="K1227" t="s">
        <v>14267</v>
      </c>
      <c r="L1227" t="s">
        <v>2725</v>
      </c>
      <c r="M1227" s="15"/>
      <c r="N1227" s="7"/>
      <c r="P1227" t="s">
        <v>3805</v>
      </c>
      <c r="Q1227" s="5">
        <v>0.6</v>
      </c>
      <c r="R1227" t="s">
        <v>27</v>
      </c>
      <c r="S1227" s="5">
        <v>0.2</v>
      </c>
      <c r="T1227" t="s">
        <v>4595</v>
      </c>
      <c r="U1227" s="5">
        <v>0.2</v>
      </c>
      <c r="W1227" s="5">
        <v>0</v>
      </c>
      <c r="Y1227" s="5">
        <v>0</v>
      </c>
      <c r="Z1227" s="28">
        <v>5714</v>
      </c>
      <c r="AA1227">
        <v>5</v>
      </c>
      <c r="AB1227">
        <v>0.48</v>
      </c>
      <c r="AC1227">
        <v>0.57099999999999995</v>
      </c>
      <c r="AD1227">
        <v>0.53800000000000003</v>
      </c>
      <c r="AE1227">
        <f>IF(AD1227&gt;=0.9,1,0)</f>
        <v>0</v>
      </c>
      <c r="AF1227">
        <f>IF(AND(AD1227&gt;=0.4,AD1227&lt;=0.6),1,0)</f>
        <v>1</v>
      </c>
      <c r="AG1227">
        <f>IF(AND(AD1227&gt;0.6,AD1227&lt;0.9),1,0)</f>
        <v>0</v>
      </c>
      <c r="AH1227">
        <f>1-AE1227-AF1227-AG1227</f>
        <v>0</v>
      </c>
      <c r="AI1227">
        <f>AE1227*B1227</f>
        <v>0</v>
      </c>
      <c r="AJ1227">
        <f>AF1227*B1227</f>
        <v>5</v>
      </c>
      <c r="AK1227">
        <f>AG1227*B1227</f>
        <v>0</v>
      </c>
      <c r="AL1227">
        <f>AH1227*B1227</f>
        <v>0</v>
      </c>
      <c r="AM1227" s="32">
        <v>1.8882000000000001</v>
      </c>
    </row>
    <row r="1228" spans="1:39" x14ac:dyDescent="0.3">
      <c r="A1228">
        <v>5777</v>
      </c>
      <c r="B1228">
        <v>5</v>
      </c>
      <c r="C1228" t="s">
        <v>14347</v>
      </c>
      <c r="D1228" t="s">
        <v>14348</v>
      </c>
      <c r="E1228">
        <v>21</v>
      </c>
      <c r="F1228">
        <v>21</v>
      </c>
      <c r="G1228">
        <v>21</v>
      </c>
      <c r="H1228">
        <v>2013</v>
      </c>
      <c r="I1228">
        <v>2013</v>
      </c>
      <c r="J1228">
        <v>2013</v>
      </c>
      <c r="K1228" t="s">
        <v>14349</v>
      </c>
      <c r="L1228" t="s">
        <v>14350</v>
      </c>
      <c r="M1228" s="15"/>
      <c r="N1228" s="7"/>
      <c r="P1228" t="s">
        <v>8626</v>
      </c>
      <c r="Q1228" s="5">
        <v>0.2</v>
      </c>
      <c r="R1228" t="s">
        <v>7102</v>
      </c>
      <c r="S1228" s="5">
        <v>0.2</v>
      </c>
      <c r="T1228" t="s">
        <v>6411</v>
      </c>
      <c r="U1228" s="5">
        <v>0.2</v>
      </c>
      <c r="V1228" t="s">
        <v>14351</v>
      </c>
      <c r="W1228" s="5">
        <v>0.2</v>
      </c>
      <c r="X1228" t="s">
        <v>7103</v>
      </c>
      <c r="Y1228" s="5">
        <v>0.2</v>
      </c>
      <c r="Z1228" s="28">
        <v>5777</v>
      </c>
      <c r="AA1228">
        <v>5</v>
      </c>
      <c r="AB1228">
        <v>0.85</v>
      </c>
      <c r="AC1228">
        <v>0.85</v>
      </c>
      <c r="AD1228">
        <v>0.85</v>
      </c>
      <c r="AE1228">
        <f>IF(AD1228&gt;=0.9,1,0)</f>
        <v>0</v>
      </c>
      <c r="AF1228">
        <f>IF(AND(AD1228&gt;=0.4,AD1228&lt;=0.6),1,0)</f>
        <v>0</v>
      </c>
      <c r="AG1228">
        <f>IF(AND(AD1228&gt;0.6,AD1228&lt;0.9),1,0)</f>
        <v>1</v>
      </c>
      <c r="AH1228">
        <f>1-AE1228-AF1228-AG1228</f>
        <v>0</v>
      </c>
      <c r="AI1228">
        <f>AE1228*B1228</f>
        <v>0</v>
      </c>
      <c r="AJ1228">
        <f>AF1228*B1228</f>
        <v>0</v>
      </c>
      <c r="AK1228">
        <f>AG1228*B1228</f>
        <v>5</v>
      </c>
      <c r="AL1228">
        <f>AH1228*B1228</f>
        <v>0</v>
      </c>
      <c r="AM1228" s="32">
        <v>1.8998000000000002</v>
      </c>
    </row>
    <row r="1229" spans="1:39" x14ac:dyDescent="0.3">
      <c r="A1229">
        <v>5785</v>
      </c>
      <c r="B1229">
        <v>5</v>
      </c>
      <c r="C1229" t="s">
        <v>14354</v>
      </c>
      <c r="D1229" t="s">
        <v>7105</v>
      </c>
      <c r="E1229">
        <v>99.4</v>
      </c>
      <c r="F1229">
        <v>98</v>
      </c>
      <c r="G1229">
        <v>100</v>
      </c>
      <c r="H1229">
        <v>2013</v>
      </c>
      <c r="I1229">
        <v>2013</v>
      </c>
      <c r="J1229">
        <v>2013</v>
      </c>
      <c r="K1229" t="s">
        <v>14355</v>
      </c>
      <c r="L1229" t="s">
        <v>2436</v>
      </c>
      <c r="M1229" s="15"/>
      <c r="N1229" s="7"/>
      <c r="P1229" t="s">
        <v>7106</v>
      </c>
      <c r="Q1229" s="5">
        <v>1</v>
      </c>
      <c r="S1229" s="5">
        <v>0</v>
      </c>
      <c r="U1229" s="5">
        <v>0</v>
      </c>
      <c r="W1229" s="5">
        <v>0</v>
      </c>
      <c r="Y1229" s="5">
        <v>0</v>
      </c>
      <c r="Z1229" s="28">
        <v>5785</v>
      </c>
      <c r="AA1229">
        <v>5</v>
      </c>
      <c r="AB1229">
        <v>0.83799999999999997</v>
      </c>
      <c r="AC1229">
        <v>0.97899999999999998</v>
      </c>
      <c r="AD1229">
        <v>0.92300000000000004</v>
      </c>
      <c r="AE1229">
        <f>IF(AD1229&gt;=0.9,1,0)</f>
        <v>1</v>
      </c>
      <c r="AF1229">
        <f>IF(AND(AD1229&gt;=0.4,AD1229&lt;=0.6),1,0)</f>
        <v>0</v>
      </c>
      <c r="AG1229">
        <f>IF(AND(AD1229&gt;0.6,AD1229&lt;0.9),1,0)</f>
        <v>0</v>
      </c>
      <c r="AH1229">
        <f>1-AE1229-AF1229-AG1229</f>
        <v>0</v>
      </c>
      <c r="AI1229">
        <f>AE1229*B1229</f>
        <v>5</v>
      </c>
      <c r="AJ1229">
        <f>AF1229*B1229</f>
        <v>0</v>
      </c>
      <c r="AK1229">
        <f>AG1229*B1229</f>
        <v>0</v>
      </c>
      <c r="AL1229">
        <f>AH1229*B1229</f>
        <v>0</v>
      </c>
      <c r="AM1229" s="32">
        <v>2.081</v>
      </c>
    </row>
    <row r="1230" spans="1:39" x14ac:dyDescent="0.3">
      <c r="A1230">
        <v>5807</v>
      </c>
      <c r="B1230">
        <v>5</v>
      </c>
      <c r="C1230" t="s">
        <v>7111</v>
      </c>
      <c r="D1230" t="s">
        <v>14391</v>
      </c>
      <c r="E1230">
        <v>28.4</v>
      </c>
      <c r="F1230">
        <v>24</v>
      </c>
      <c r="G1230">
        <v>31</v>
      </c>
      <c r="H1230">
        <v>2015.4</v>
      </c>
      <c r="I1230">
        <v>2013</v>
      </c>
      <c r="J1230">
        <v>2016</v>
      </c>
      <c r="K1230" t="s">
        <v>2440</v>
      </c>
      <c r="L1230" t="s">
        <v>14392</v>
      </c>
      <c r="M1230" s="15"/>
      <c r="N1230" s="7"/>
      <c r="P1230" t="s">
        <v>5032</v>
      </c>
      <c r="Q1230" s="5">
        <v>1</v>
      </c>
      <c r="S1230" s="5">
        <v>0</v>
      </c>
      <c r="U1230" s="5">
        <v>0</v>
      </c>
      <c r="W1230" s="5">
        <v>0</v>
      </c>
      <c r="Y1230" s="5">
        <v>0</v>
      </c>
      <c r="Z1230" s="28">
        <v>5807</v>
      </c>
      <c r="AA1230">
        <v>5</v>
      </c>
      <c r="AB1230">
        <v>0.69</v>
      </c>
      <c r="AC1230">
        <v>0.81499999999999995</v>
      </c>
      <c r="AD1230">
        <v>0.745</v>
      </c>
      <c r="AE1230">
        <f>IF(AD1230&gt;=0.9,1,0)</f>
        <v>0</v>
      </c>
      <c r="AF1230">
        <f>IF(AND(AD1230&gt;=0.4,AD1230&lt;=0.6),1,0)</f>
        <v>0</v>
      </c>
      <c r="AG1230">
        <f>IF(AND(AD1230&gt;0.6,AD1230&lt;0.9),1,0)</f>
        <v>1</v>
      </c>
      <c r="AH1230">
        <f>1-AE1230-AF1230-AG1230</f>
        <v>0</v>
      </c>
      <c r="AI1230">
        <f>AE1230*B1230</f>
        <v>0</v>
      </c>
      <c r="AJ1230">
        <f>AF1230*B1230</f>
        <v>0</v>
      </c>
      <c r="AK1230">
        <f>AG1230*B1230</f>
        <v>5</v>
      </c>
      <c r="AL1230">
        <f>AH1230*B1230</f>
        <v>0</v>
      </c>
      <c r="AM1230" s="32">
        <v>1.7356000000000003</v>
      </c>
    </row>
    <row r="1231" spans="1:39" x14ac:dyDescent="0.3">
      <c r="A1231">
        <v>5815</v>
      </c>
      <c r="B1231">
        <v>5</v>
      </c>
      <c r="C1231" t="s">
        <v>7121</v>
      </c>
      <c r="D1231" t="s">
        <v>14393</v>
      </c>
      <c r="E1231">
        <v>24</v>
      </c>
      <c r="F1231">
        <v>22</v>
      </c>
      <c r="G1231">
        <v>26</v>
      </c>
      <c r="H1231">
        <v>2014.6</v>
      </c>
      <c r="I1231">
        <v>2013</v>
      </c>
      <c r="J1231">
        <v>2016</v>
      </c>
      <c r="K1231" t="s">
        <v>2447</v>
      </c>
      <c r="L1231" t="s">
        <v>14394</v>
      </c>
      <c r="M1231" s="15"/>
      <c r="N1231" s="7"/>
      <c r="P1231" t="s">
        <v>4257</v>
      </c>
      <c r="Q1231" s="5">
        <v>0.6</v>
      </c>
      <c r="R1231" t="s">
        <v>4383</v>
      </c>
      <c r="S1231" s="5">
        <v>0.4</v>
      </c>
      <c r="U1231" s="5">
        <v>0</v>
      </c>
      <c r="W1231" s="5">
        <v>0</v>
      </c>
      <c r="Y1231" s="5">
        <v>0</v>
      </c>
      <c r="Z1231" s="28">
        <v>5815</v>
      </c>
      <c r="AA1231">
        <v>5</v>
      </c>
      <c r="AB1231">
        <v>0.69599999999999995</v>
      </c>
      <c r="AC1231">
        <v>0.81799999999999995</v>
      </c>
      <c r="AD1231">
        <v>0.75</v>
      </c>
      <c r="AE1231">
        <f>IF(AD1231&gt;=0.9,1,0)</f>
        <v>0</v>
      </c>
      <c r="AF1231">
        <f>IF(AND(AD1231&gt;=0.4,AD1231&lt;=0.6),1,0)</f>
        <v>0</v>
      </c>
      <c r="AG1231">
        <f>IF(AND(AD1231&gt;0.6,AD1231&lt;0.9),1,0)</f>
        <v>1</v>
      </c>
      <c r="AH1231">
        <f>1-AE1231-AF1231-AG1231</f>
        <v>0</v>
      </c>
      <c r="AI1231">
        <f>AE1231*B1231</f>
        <v>0</v>
      </c>
      <c r="AJ1231">
        <f>AF1231*B1231</f>
        <v>0</v>
      </c>
      <c r="AK1231">
        <f>AG1231*B1231</f>
        <v>5</v>
      </c>
      <c r="AL1231">
        <f>AH1231*B1231</f>
        <v>0</v>
      </c>
      <c r="AM1231" s="32">
        <v>1.6335999999999999</v>
      </c>
    </row>
    <row r="1232" spans="1:39" x14ac:dyDescent="0.3">
      <c r="A1232">
        <v>5866</v>
      </c>
      <c r="B1232">
        <v>5</v>
      </c>
      <c r="C1232" t="s">
        <v>7148</v>
      </c>
      <c r="D1232" t="s">
        <v>7149</v>
      </c>
      <c r="E1232">
        <v>30.6</v>
      </c>
      <c r="F1232">
        <v>26</v>
      </c>
      <c r="G1232">
        <v>37</v>
      </c>
      <c r="H1232">
        <v>2015.6</v>
      </c>
      <c r="I1232">
        <v>2013</v>
      </c>
      <c r="J1232">
        <v>2018</v>
      </c>
      <c r="K1232" t="s">
        <v>2465</v>
      </c>
      <c r="L1232" t="s">
        <v>2466</v>
      </c>
      <c r="M1232" s="15"/>
      <c r="N1232" s="7"/>
      <c r="P1232" t="s">
        <v>4411</v>
      </c>
      <c r="Q1232" s="5">
        <v>0.4</v>
      </c>
      <c r="R1232" t="s">
        <v>4414</v>
      </c>
      <c r="S1232" s="5">
        <v>0.4</v>
      </c>
      <c r="T1232" t="s">
        <v>6779</v>
      </c>
      <c r="U1232" s="5">
        <v>0.2</v>
      </c>
      <c r="W1232" s="5">
        <v>0</v>
      </c>
      <c r="Y1232" s="5">
        <v>0</v>
      </c>
      <c r="Z1232" s="28">
        <v>5866</v>
      </c>
      <c r="AA1232">
        <v>5</v>
      </c>
      <c r="AB1232">
        <v>0.44</v>
      </c>
      <c r="AC1232">
        <v>0.55600000000000005</v>
      </c>
      <c r="AD1232">
        <v>0.503</v>
      </c>
      <c r="AE1232">
        <f>IF(AD1232&gt;=0.9,1,0)</f>
        <v>0</v>
      </c>
      <c r="AF1232">
        <f>IF(AND(AD1232&gt;=0.4,AD1232&lt;=0.6),1,0)</f>
        <v>1</v>
      </c>
      <c r="AG1232">
        <f>IF(AND(AD1232&gt;0.6,AD1232&lt;0.9),1,0)</f>
        <v>0</v>
      </c>
      <c r="AH1232">
        <f>1-AE1232-AF1232-AG1232</f>
        <v>0</v>
      </c>
      <c r="AI1232">
        <f>AE1232*B1232</f>
        <v>0</v>
      </c>
      <c r="AJ1232">
        <f>AF1232*B1232</f>
        <v>5</v>
      </c>
      <c r="AK1232">
        <f>AG1232*B1232</f>
        <v>0</v>
      </c>
      <c r="AL1232">
        <f>AH1232*B1232</f>
        <v>0</v>
      </c>
      <c r="AM1232" s="32">
        <v>1.409</v>
      </c>
    </row>
    <row r="1233" spans="1:39" x14ac:dyDescent="0.3">
      <c r="A1233">
        <v>5936</v>
      </c>
      <c r="B1233">
        <v>5</v>
      </c>
      <c r="C1233" t="s">
        <v>14489</v>
      </c>
      <c r="D1233" t="s">
        <v>7198</v>
      </c>
      <c r="E1233">
        <v>47</v>
      </c>
      <c r="F1233">
        <v>44</v>
      </c>
      <c r="G1233">
        <v>50</v>
      </c>
      <c r="H1233">
        <v>2013.8</v>
      </c>
      <c r="I1233">
        <v>2013</v>
      </c>
      <c r="J1233">
        <v>2015</v>
      </c>
      <c r="K1233" t="s">
        <v>14490</v>
      </c>
      <c r="L1233" t="s">
        <v>2490</v>
      </c>
      <c r="M1233" s="15"/>
      <c r="N1233" s="7"/>
      <c r="P1233" t="s">
        <v>7169</v>
      </c>
      <c r="Q1233" s="5">
        <v>0.2</v>
      </c>
      <c r="R1233" t="s">
        <v>6412</v>
      </c>
      <c r="S1233" s="5">
        <v>0.2</v>
      </c>
      <c r="T1233" t="s">
        <v>4825</v>
      </c>
      <c r="U1233" s="5">
        <v>0.2</v>
      </c>
      <c r="V1233" t="s">
        <v>3982</v>
      </c>
      <c r="W1233" s="5">
        <v>0.2</v>
      </c>
      <c r="X1233" t="s">
        <v>6712</v>
      </c>
      <c r="Y1233" s="5">
        <v>0.2</v>
      </c>
      <c r="Z1233" s="28">
        <v>5936</v>
      </c>
      <c r="AA1233">
        <v>5</v>
      </c>
      <c r="AB1233">
        <v>0.60399999999999998</v>
      </c>
      <c r="AC1233">
        <v>0.88400000000000001</v>
      </c>
      <c r="AD1233">
        <v>0.71899999999999997</v>
      </c>
      <c r="AE1233">
        <f>IF(AD1233&gt;=0.9,1,0)</f>
        <v>0</v>
      </c>
      <c r="AF1233">
        <f>IF(AND(AD1233&gt;=0.4,AD1233&lt;=0.6),1,0)</f>
        <v>0</v>
      </c>
      <c r="AG1233">
        <f>IF(AND(AD1233&gt;0.6,AD1233&lt;0.9),1,0)</f>
        <v>1</v>
      </c>
      <c r="AH1233">
        <f>1-AE1233-AF1233-AG1233</f>
        <v>0</v>
      </c>
      <c r="AI1233">
        <f>AE1233*B1233</f>
        <v>0</v>
      </c>
      <c r="AJ1233">
        <f>AF1233*B1233</f>
        <v>0</v>
      </c>
      <c r="AK1233">
        <f>AG1233*B1233</f>
        <v>5</v>
      </c>
      <c r="AL1233">
        <f>AH1233*B1233</f>
        <v>0</v>
      </c>
      <c r="AM1233" s="32">
        <v>1.7434000000000001</v>
      </c>
    </row>
    <row r="1234" spans="1:39" x14ac:dyDescent="0.3">
      <c r="A1234">
        <v>5946</v>
      </c>
      <c r="B1234">
        <v>5</v>
      </c>
      <c r="C1234" t="s">
        <v>14505</v>
      </c>
      <c r="D1234" t="s">
        <v>7480</v>
      </c>
      <c r="E1234">
        <v>26</v>
      </c>
      <c r="F1234">
        <v>21</v>
      </c>
      <c r="G1234">
        <v>30</v>
      </c>
      <c r="H1234">
        <v>2015.4</v>
      </c>
      <c r="I1234">
        <v>2013</v>
      </c>
      <c r="J1234">
        <v>2018</v>
      </c>
      <c r="K1234" t="s">
        <v>14506</v>
      </c>
      <c r="L1234" t="s">
        <v>2704</v>
      </c>
      <c r="M1234" s="15"/>
      <c r="N1234" s="7"/>
      <c r="P1234" t="s">
        <v>6441</v>
      </c>
      <c r="Q1234" s="5">
        <v>0.4</v>
      </c>
      <c r="R1234" t="s">
        <v>5633</v>
      </c>
      <c r="S1234" s="5">
        <v>0.2</v>
      </c>
      <c r="T1234" t="s">
        <v>4111</v>
      </c>
      <c r="U1234" s="5">
        <v>0.2</v>
      </c>
      <c r="V1234" t="s">
        <v>4403</v>
      </c>
      <c r="W1234" s="5">
        <v>0.2</v>
      </c>
      <c r="Y1234" s="5">
        <v>0</v>
      </c>
      <c r="Z1234" s="28">
        <v>5946</v>
      </c>
      <c r="AA1234">
        <v>5</v>
      </c>
      <c r="AB1234">
        <v>0.74099999999999999</v>
      </c>
      <c r="AC1234">
        <v>0.81799999999999995</v>
      </c>
      <c r="AD1234">
        <v>0.79300000000000004</v>
      </c>
      <c r="AE1234">
        <f>IF(AD1234&gt;=0.9,1,0)</f>
        <v>0</v>
      </c>
      <c r="AF1234">
        <f>IF(AND(AD1234&gt;=0.4,AD1234&lt;=0.6),1,0)</f>
        <v>0</v>
      </c>
      <c r="AG1234">
        <f>IF(AND(AD1234&gt;0.6,AD1234&lt;0.9),1,0)</f>
        <v>1</v>
      </c>
      <c r="AH1234">
        <f>1-AE1234-AF1234-AG1234</f>
        <v>0</v>
      </c>
      <c r="AI1234">
        <f>AE1234*B1234</f>
        <v>0</v>
      </c>
      <c r="AJ1234">
        <f>AF1234*B1234</f>
        <v>0</v>
      </c>
      <c r="AK1234">
        <f>AG1234*B1234</f>
        <v>5</v>
      </c>
      <c r="AL1234">
        <f>AH1234*B1234</f>
        <v>0</v>
      </c>
      <c r="AM1234" s="32">
        <v>1.3817999999999999</v>
      </c>
    </row>
    <row r="1235" spans="1:39" x14ac:dyDescent="0.3">
      <c r="A1235">
        <v>5962</v>
      </c>
      <c r="B1235">
        <v>5</v>
      </c>
      <c r="C1235" t="s">
        <v>7216</v>
      </c>
      <c r="D1235" t="s">
        <v>7217</v>
      </c>
      <c r="E1235">
        <v>25.8</v>
      </c>
      <c r="F1235">
        <v>23</v>
      </c>
      <c r="G1235">
        <v>30</v>
      </c>
      <c r="H1235">
        <v>2014</v>
      </c>
      <c r="I1235">
        <v>2013</v>
      </c>
      <c r="J1235">
        <v>2015</v>
      </c>
      <c r="K1235" t="s">
        <v>2502</v>
      </c>
      <c r="L1235" t="s">
        <v>2503</v>
      </c>
      <c r="M1235" s="15"/>
      <c r="N1235" s="7"/>
      <c r="P1235" t="s">
        <v>90</v>
      </c>
      <c r="Q1235" s="5">
        <v>0.4</v>
      </c>
      <c r="R1235" t="s">
        <v>3734</v>
      </c>
      <c r="S1235" s="5">
        <v>0.2</v>
      </c>
      <c r="T1235" t="s">
        <v>4496</v>
      </c>
      <c r="U1235" s="5">
        <v>0.2</v>
      </c>
      <c r="V1235" t="s">
        <v>5852</v>
      </c>
      <c r="W1235" s="5">
        <v>0.2</v>
      </c>
      <c r="Y1235" s="5">
        <v>0</v>
      </c>
      <c r="Z1235" s="28">
        <v>5962</v>
      </c>
      <c r="AA1235">
        <v>5</v>
      </c>
      <c r="AB1235">
        <v>0.91700000000000004</v>
      </c>
      <c r="AC1235">
        <v>0.96599999999999997</v>
      </c>
      <c r="AD1235">
        <v>0.95099999999999996</v>
      </c>
      <c r="AE1235">
        <f>IF(AD1235&gt;=0.9,1,0)</f>
        <v>1</v>
      </c>
      <c r="AF1235">
        <f>IF(AND(AD1235&gt;=0.4,AD1235&lt;=0.6),1,0)</f>
        <v>0</v>
      </c>
      <c r="AG1235">
        <f>IF(AND(AD1235&gt;0.6,AD1235&lt;0.9),1,0)</f>
        <v>0</v>
      </c>
      <c r="AH1235">
        <f>1-AE1235-AF1235-AG1235</f>
        <v>0</v>
      </c>
      <c r="AI1235">
        <f>AE1235*B1235</f>
        <v>5</v>
      </c>
      <c r="AJ1235">
        <f>AF1235*B1235</f>
        <v>0</v>
      </c>
      <c r="AK1235">
        <f>AG1235*B1235</f>
        <v>0</v>
      </c>
      <c r="AL1235">
        <f>AH1235*B1235</f>
        <v>0</v>
      </c>
      <c r="AM1235" s="32">
        <v>1.9141999999999999</v>
      </c>
    </row>
    <row r="1236" spans="1:39" x14ac:dyDescent="0.3">
      <c r="A1236">
        <v>5963</v>
      </c>
      <c r="B1236">
        <v>5</v>
      </c>
      <c r="C1236" t="s">
        <v>7218</v>
      </c>
      <c r="D1236" t="s">
        <v>7219</v>
      </c>
      <c r="E1236">
        <v>51</v>
      </c>
      <c r="F1236">
        <v>48</v>
      </c>
      <c r="G1236">
        <v>54</v>
      </c>
      <c r="H1236">
        <v>2015.2</v>
      </c>
      <c r="I1236">
        <v>2013</v>
      </c>
      <c r="J1236">
        <v>2018</v>
      </c>
      <c r="K1236" t="s">
        <v>2504</v>
      </c>
      <c r="L1236" t="s">
        <v>2505</v>
      </c>
      <c r="M1236" s="15"/>
      <c r="N1236" s="7"/>
      <c r="P1236" t="s">
        <v>4078</v>
      </c>
      <c r="Q1236" s="5">
        <v>0.2</v>
      </c>
      <c r="R1236" t="s">
        <v>90</v>
      </c>
      <c r="S1236" s="5">
        <v>0.2</v>
      </c>
      <c r="T1236" t="s">
        <v>57</v>
      </c>
      <c r="U1236" s="5">
        <v>0.2</v>
      </c>
      <c r="V1236" t="s">
        <v>3781</v>
      </c>
      <c r="W1236" s="5">
        <v>0.2</v>
      </c>
      <c r="X1236" t="s">
        <v>7220</v>
      </c>
      <c r="Y1236" s="5">
        <v>0.2</v>
      </c>
      <c r="Z1236" s="28">
        <v>5963</v>
      </c>
      <c r="AA1236">
        <v>5</v>
      </c>
      <c r="AB1236">
        <v>0.85099999999999998</v>
      </c>
      <c r="AC1236">
        <v>0.94299999999999995</v>
      </c>
      <c r="AD1236">
        <v>0.90700000000000003</v>
      </c>
      <c r="AE1236">
        <f>IF(AD1236&gt;=0.9,1,0)</f>
        <v>1</v>
      </c>
      <c r="AF1236">
        <f>IF(AND(AD1236&gt;=0.4,AD1236&lt;=0.6),1,0)</f>
        <v>0</v>
      </c>
      <c r="AG1236">
        <f>IF(AND(AD1236&gt;0.6,AD1236&lt;0.9),1,0)</f>
        <v>0</v>
      </c>
      <c r="AH1236">
        <f>1-AE1236-AF1236-AG1236</f>
        <v>0</v>
      </c>
      <c r="AI1236">
        <f>AE1236*B1236</f>
        <v>5</v>
      </c>
      <c r="AJ1236">
        <f>AF1236*B1236</f>
        <v>0</v>
      </c>
      <c r="AK1236">
        <f>AG1236*B1236</f>
        <v>0</v>
      </c>
      <c r="AL1236">
        <f>AH1236*B1236</f>
        <v>0</v>
      </c>
      <c r="AM1236" s="32">
        <v>1.484</v>
      </c>
    </row>
    <row r="1237" spans="1:39" x14ac:dyDescent="0.3">
      <c r="A1237">
        <v>5971</v>
      </c>
      <c r="B1237">
        <v>5</v>
      </c>
      <c r="C1237" t="s">
        <v>14545</v>
      </c>
      <c r="D1237" t="s">
        <v>14546</v>
      </c>
      <c r="E1237">
        <v>46</v>
      </c>
      <c r="F1237">
        <v>44</v>
      </c>
      <c r="G1237">
        <v>49</v>
      </c>
      <c r="H1237">
        <v>2015.4</v>
      </c>
      <c r="I1237">
        <v>2013</v>
      </c>
      <c r="J1237">
        <v>2018</v>
      </c>
      <c r="K1237" t="s">
        <v>14547</v>
      </c>
      <c r="L1237" t="s">
        <v>14548</v>
      </c>
      <c r="M1237" s="15"/>
      <c r="N1237" s="7"/>
      <c r="P1237" t="s">
        <v>90</v>
      </c>
      <c r="Q1237" s="5">
        <v>0.6</v>
      </c>
      <c r="R1237" t="s">
        <v>87</v>
      </c>
      <c r="S1237" s="5">
        <v>0.4</v>
      </c>
      <c r="U1237" s="5">
        <v>0</v>
      </c>
      <c r="W1237" s="5">
        <v>0</v>
      </c>
      <c r="Y1237" s="5">
        <v>0</v>
      </c>
      <c r="Z1237" s="28">
        <v>5971</v>
      </c>
      <c r="AA1237">
        <v>5</v>
      </c>
      <c r="AB1237">
        <v>1</v>
      </c>
      <c r="AC1237">
        <v>1</v>
      </c>
      <c r="AD1237">
        <v>1</v>
      </c>
      <c r="AE1237">
        <f>IF(AD1237&gt;=0.9,1,0)</f>
        <v>1</v>
      </c>
      <c r="AF1237">
        <f>IF(AND(AD1237&gt;=0.4,AD1237&lt;=0.6),1,0)</f>
        <v>0</v>
      </c>
      <c r="AG1237">
        <f>IF(AND(AD1237&gt;0.6,AD1237&lt;0.9),1,0)</f>
        <v>0</v>
      </c>
      <c r="AH1237">
        <f>1-AE1237-AF1237-AG1237</f>
        <v>0</v>
      </c>
      <c r="AI1237">
        <f>AE1237*B1237</f>
        <v>5</v>
      </c>
      <c r="AJ1237">
        <f>AF1237*B1237</f>
        <v>0</v>
      </c>
      <c r="AK1237">
        <f>AG1237*B1237</f>
        <v>0</v>
      </c>
      <c r="AL1237">
        <f>AH1237*B1237</f>
        <v>0</v>
      </c>
      <c r="AM1237" s="32">
        <v>1.3774</v>
      </c>
    </row>
    <row r="1238" spans="1:39" x14ac:dyDescent="0.3">
      <c r="A1238">
        <v>5999</v>
      </c>
      <c r="B1238">
        <v>5</v>
      </c>
      <c r="C1238" t="s">
        <v>14567</v>
      </c>
      <c r="D1238" t="s">
        <v>14568</v>
      </c>
      <c r="E1238">
        <v>21.2</v>
      </c>
      <c r="F1238">
        <v>20</v>
      </c>
      <c r="G1238">
        <v>25</v>
      </c>
      <c r="H1238">
        <v>2015.2</v>
      </c>
      <c r="I1238">
        <v>2013</v>
      </c>
      <c r="J1238">
        <v>2018</v>
      </c>
      <c r="K1238" t="s">
        <v>14569</v>
      </c>
      <c r="L1238" t="s">
        <v>14570</v>
      </c>
      <c r="M1238" s="15"/>
      <c r="N1238" s="7"/>
      <c r="P1238" t="s">
        <v>3727</v>
      </c>
      <c r="Q1238" s="5">
        <v>0.4</v>
      </c>
      <c r="R1238" t="s">
        <v>4078</v>
      </c>
      <c r="S1238" s="5">
        <v>0.2</v>
      </c>
      <c r="T1238" t="s">
        <v>3781</v>
      </c>
      <c r="U1238" s="5">
        <v>0.2</v>
      </c>
      <c r="V1238" t="s">
        <v>6456</v>
      </c>
      <c r="W1238" s="5">
        <v>0.2</v>
      </c>
      <c r="Y1238" s="5">
        <v>0</v>
      </c>
      <c r="Z1238" s="28">
        <v>5999</v>
      </c>
      <c r="AA1238">
        <v>5</v>
      </c>
      <c r="AB1238">
        <v>0.78900000000000003</v>
      </c>
      <c r="AC1238">
        <v>0.95799999999999996</v>
      </c>
      <c r="AD1238">
        <v>0.91900000000000004</v>
      </c>
      <c r="AE1238">
        <f>IF(AD1238&gt;=0.9,1,0)</f>
        <v>1</v>
      </c>
      <c r="AF1238">
        <f>IF(AND(AD1238&gt;=0.4,AD1238&lt;=0.6),1,0)</f>
        <v>0</v>
      </c>
      <c r="AG1238">
        <f>IF(AND(AD1238&gt;0.6,AD1238&lt;0.9),1,0)</f>
        <v>0</v>
      </c>
      <c r="AH1238">
        <f>1-AE1238-AF1238-AG1238</f>
        <v>0</v>
      </c>
      <c r="AI1238">
        <f>AE1238*B1238</f>
        <v>5</v>
      </c>
      <c r="AJ1238">
        <f>AF1238*B1238</f>
        <v>0</v>
      </c>
      <c r="AK1238">
        <f>AG1238*B1238</f>
        <v>0</v>
      </c>
      <c r="AL1238">
        <f>AH1238*B1238</f>
        <v>0</v>
      </c>
      <c r="AM1238" s="32">
        <v>1.4578</v>
      </c>
    </row>
    <row r="1239" spans="1:39" x14ac:dyDescent="0.3">
      <c r="A1239">
        <v>6005</v>
      </c>
      <c r="B1239">
        <v>5</v>
      </c>
      <c r="C1239" t="s">
        <v>14573</v>
      </c>
      <c r="D1239" t="s">
        <v>7246</v>
      </c>
      <c r="E1239">
        <v>63.6</v>
      </c>
      <c r="F1239">
        <v>63</v>
      </c>
      <c r="G1239">
        <v>64</v>
      </c>
      <c r="H1239">
        <v>2013</v>
      </c>
      <c r="I1239">
        <v>2013</v>
      </c>
      <c r="J1239">
        <v>2013</v>
      </c>
      <c r="K1239" t="s">
        <v>14574</v>
      </c>
      <c r="L1239" t="s">
        <v>2529</v>
      </c>
      <c r="M1239" s="15"/>
      <c r="N1239" s="7"/>
      <c r="P1239" t="s">
        <v>103</v>
      </c>
      <c r="Q1239" s="5">
        <v>1</v>
      </c>
      <c r="S1239" s="5">
        <v>0</v>
      </c>
      <c r="U1239" s="5">
        <v>0</v>
      </c>
      <c r="W1239" s="5">
        <v>0</v>
      </c>
      <c r="Y1239" s="5">
        <v>0</v>
      </c>
      <c r="Z1239" s="28">
        <v>6005</v>
      </c>
      <c r="AA1239">
        <v>5</v>
      </c>
      <c r="AB1239">
        <v>0.80600000000000005</v>
      </c>
      <c r="AC1239">
        <v>0.98399999999999999</v>
      </c>
      <c r="AD1239">
        <v>0.84299999999999997</v>
      </c>
      <c r="AE1239">
        <f>IF(AD1239&gt;=0.9,1,0)</f>
        <v>0</v>
      </c>
      <c r="AF1239">
        <f>IF(AND(AD1239&gt;=0.4,AD1239&lt;=0.6),1,0)</f>
        <v>0</v>
      </c>
      <c r="AG1239">
        <f>IF(AND(AD1239&gt;0.6,AD1239&lt;0.9),1,0)</f>
        <v>1</v>
      </c>
      <c r="AH1239">
        <f>1-AE1239-AF1239-AG1239</f>
        <v>0</v>
      </c>
      <c r="AI1239">
        <f>AE1239*B1239</f>
        <v>0</v>
      </c>
      <c r="AJ1239">
        <f>AF1239*B1239</f>
        <v>0</v>
      </c>
      <c r="AK1239">
        <f>AG1239*B1239</f>
        <v>5</v>
      </c>
      <c r="AL1239">
        <f>AH1239*B1239</f>
        <v>0</v>
      </c>
      <c r="AM1239" s="32">
        <v>1.8370000000000002</v>
      </c>
    </row>
    <row r="1240" spans="1:39" x14ac:dyDescent="0.3">
      <c r="A1240">
        <v>6043</v>
      </c>
      <c r="B1240">
        <v>5</v>
      </c>
      <c r="C1240" t="s">
        <v>14603</v>
      </c>
      <c r="D1240" t="s">
        <v>7274</v>
      </c>
      <c r="E1240">
        <v>26.2</v>
      </c>
      <c r="F1240">
        <v>26</v>
      </c>
      <c r="G1240">
        <v>27</v>
      </c>
      <c r="H1240">
        <v>2015</v>
      </c>
      <c r="I1240">
        <v>2013</v>
      </c>
      <c r="J1240">
        <v>2017</v>
      </c>
      <c r="K1240" t="s">
        <v>14604</v>
      </c>
      <c r="L1240" t="s">
        <v>2556</v>
      </c>
      <c r="M1240" s="15"/>
      <c r="N1240" s="7"/>
      <c r="P1240" t="s">
        <v>3673</v>
      </c>
      <c r="Q1240" s="5">
        <v>0.8</v>
      </c>
      <c r="R1240" t="s">
        <v>4078</v>
      </c>
      <c r="S1240" s="5">
        <v>0.2</v>
      </c>
      <c r="U1240" s="5">
        <v>0</v>
      </c>
      <c r="W1240" s="5">
        <v>0</v>
      </c>
      <c r="Y1240" s="5">
        <v>0</v>
      </c>
      <c r="Z1240" s="28">
        <v>6043</v>
      </c>
      <c r="AA1240">
        <v>5</v>
      </c>
      <c r="AB1240">
        <v>0.88</v>
      </c>
      <c r="AC1240">
        <v>0.96</v>
      </c>
      <c r="AD1240">
        <v>0.91300000000000003</v>
      </c>
      <c r="AE1240">
        <f>IF(AD1240&gt;=0.9,1,0)</f>
        <v>1</v>
      </c>
      <c r="AF1240">
        <f>IF(AND(AD1240&gt;=0.4,AD1240&lt;=0.6),1,0)</f>
        <v>0</v>
      </c>
      <c r="AG1240">
        <f>IF(AND(AD1240&gt;0.6,AD1240&lt;0.9),1,0)</f>
        <v>0</v>
      </c>
      <c r="AH1240">
        <f>1-AE1240-AF1240-AG1240</f>
        <v>0</v>
      </c>
      <c r="AI1240">
        <f>AE1240*B1240</f>
        <v>5</v>
      </c>
      <c r="AJ1240">
        <f>AF1240*B1240</f>
        <v>0</v>
      </c>
      <c r="AK1240">
        <f>AG1240*B1240</f>
        <v>0</v>
      </c>
      <c r="AL1240">
        <f>AH1240*B1240</f>
        <v>0</v>
      </c>
      <c r="AM1240" s="32">
        <v>1.4803999999999999</v>
      </c>
    </row>
    <row r="1241" spans="1:39" x14ac:dyDescent="0.3">
      <c r="A1241">
        <v>6046</v>
      </c>
      <c r="B1241">
        <v>5</v>
      </c>
      <c r="C1241" t="s">
        <v>7277</v>
      </c>
      <c r="D1241" t="s">
        <v>7278</v>
      </c>
      <c r="E1241">
        <v>34</v>
      </c>
      <c r="F1241">
        <v>29</v>
      </c>
      <c r="G1241">
        <v>36</v>
      </c>
      <c r="H1241">
        <v>2015</v>
      </c>
      <c r="I1241">
        <v>2013</v>
      </c>
      <c r="J1241">
        <v>2017</v>
      </c>
      <c r="K1241" t="s">
        <v>2559</v>
      </c>
      <c r="L1241" t="s">
        <v>2560</v>
      </c>
      <c r="M1241" s="15"/>
      <c r="N1241" s="7"/>
      <c r="P1241" t="s">
        <v>4478</v>
      </c>
      <c r="Q1241" s="5">
        <v>0.4</v>
      </c>
      <c r="R1241" t="s">
        <v>56</v>
      </c>
      <c r="S1241" s="5">
        <v>0.2</v>
      </c>
      <c r="T1241" t="s">
        <v>103</v>
      </c>
      <c r="U1241" s="5">
        <v>0.2</v>
      </c>
      <c r="V1241" t="s">
        <v>5074</v>
      </c>
      <c r="W1241" s="5">
        <v>0.2</v>
      </c>
      <c r="Y1241" s="5">
        <v>0</v>
      </c>
      <c r="Z1241" s="28">
        <v>6046</v>
      </c>
      <c r="AA1241">
        <v>5</v>
      </c>
      <c r="AB1241">
        <v>0.96399999999999997</v>
      </c>
      <c r="AC1241">
        <v>0.97099999999999997</v>
      </c>
      <c r="AD1241">
        <v>0.96899999999999997</v>
      </c>
      <c r="AE1241">
        <f>IF(AD1241&gt;=0.9,1,0)</f>
        <v>1</v>
      </c>
      <c r="AF1241">
        <f>IF(AND(AD1241&gt;=0.4,AD1241&lt;=0.6),1,0)</f>
        <v>0</v>
      </c>
      <c r="AG1241">
        <f>IF(AND(AD1241&gt;0.6,AD1241&lt;0.9),1,0)</f>
        <v>0</v>
      </c>
      <c r="AH1241">
        <f>1-AE1241-AF1241-AG1241</f>
        <v>0</v>
      </c>
      <c r="AI1241">
        <f>AE1241*B1241</f>
        <v>5</v>
      </c>
      <c r="AJ1241">
        <f>AF1241*B1241</f>
        <v>0</v>
      </c>
      <c r="AK1241">
        <f>AG1241*B1241</f>
        <v>0</v>
      </c>
      <c r="AL1241">
        <f>AH1241*B1241</f>
        <v>0</v>
      </c>
      <c r="AM1241" s="32">
        <v>1.4647999999999999</v>
      </c>
    </row>
    <row r="1242" spans="1:39" x14ac:dyDescent="0.3">
      <c r="A1242">
        <v>4697</v>
      </c>
      <c r="B1242">
        <v>5</v>
      </c>
      <c r="C1242" t="s">
        <v>13332</v>
      </c>
      <c r="D1242" t="s">
        <v>13333</v>
      </c>
      <c r="E1242">
        <v>21.4</v>
      </c>
      <c r="F1242">
        <v>21</v>
      </c>
      <c r="G1242">
        <v>23</v>
      </c>
      <c r="H1242">
        <v>2014.2</v>
      </c>
      <c r="I1242">
        <v>2012</v>
      </c>
      <c r="J1242">
        <v>2016</v>
      </c>
      <c r="K1242" t="s">
        <v>13334</v>
      </c>
      <c r="L1242" t="s">
        <v>13335</v>
      </c>
      <c r="M1242" s="15"/>
      <c r="N1242" s="7"/>
      <c r="P1242" t="s">
        <v>5327</v>
      </c>
      <c r="Q1242" s="5">
        <v>0.8</v>
      </c>
      <c r="R1242" t="s">
        <v>4384</v>
      </c>
      <c r="S1242" s="5">
        <v>0.2</v>
      </c>
      <c r="U1242" s="5">
        <v>0</v>
      </c>
      <c r="W1242" s="5">
        <v>0</v>
      </c>
      <c r="Y1242" s="5">
        <v>0</v>
      </c>
      <c r="Z1242" s="28">
        <v>4697</v>
      </c>
      <c r="AA1242">
        <v>5</v>
      </c>
      <c r="AB1242">
        <v>0.7</v>
      </c>
      <c r="AC1242">
        <v>0.86399999999999999</v>
      </c>
      <c r="AD1242">
        <v>0.80300000000000005</v>
      </c>
      <c r="AE1242">
        <f>IF(AD1242&gt;=0.9,1,0)</f>
        <v>0</v>
      </c>
      <c r="AF1242">
        <f>IF(AND(AD1242&gt;=0.4,AD1242&lt;=0.6),1,0)</f>
        <v>0</v>
      </c>
      <c r="AG1242">
        <f>IF(AND(AD1242&gt;0.6,AD1242&lt;0.9),1,0)</f>
        <v>1</v>
      </c>
      <c r="AH1242">
        <f>1-AE1242-AF1242-AG1242</f>
        <v>0</v>
      </c>
      <c r="AI1242">
        <f>AE1242*B1242</f>
        <v>0</v>
      </c>
      <c r="AJ1242">
        <f>AF1242*B1242</f>
        <v>0</v>
      </c>
      <c r="AK1242">
        <f>AG1242*B1242</f>
        <v>5</v>
      </c>
      <c r="AL1242">
        <f>AH1242*B1242</f>
        <v>0</v>
      </c>
      <c r="AM1242" s="32">
        <v>1.8584000000000001</v>
      </c>
    </row>
    <row r="1243" spans="1:39" x14ac:dyDescent="0.3">
      <c r="A1243">
        <v>4767</v>
      </c>
      <c r="B1243">
        <v>5</v>
      </c>
      <c r="C1243" t="s">
        <v>13418</v>
      </c>
      <c r="D1243" t="s">
        <v>6540</v>
      </c>
      <c r="E1243">
        <v>36.799999999999997</v>
      </c>
      <c r="F1243">
        <v>34</v>
      </c>
      <c r="G1243">
        <v>39</v>
      </c>
      <c r="H1243">
        <v>2012.2</v>
      </c>
      <c r="I1243">
        <v>2012</v>
      </c>
      <c r="J1243">
        <v>2013</v>
      </c>
      <c r="K1243" t="s">
        <v>13419</v>
      </c>
      <c r="L1243" t="s">
        <v>2074</v>
      </c>
      <c r="M1243" s="15"/>
      <c r="N1243" s="7"/>
      <c r="P1243" t="s">
        <v>4350</v>
      </c>
      <c r="Q1243" s="5">
        <v>0.2</v>
      </c>
      <c r="R1243" t="s">
        <v>173</v>
      </c>
      <c r="S1243" s="5">
        <v>0.2</v>
      </c>
      <c r="T1243" t="s">
        <v>4827</v>
      </c>
      <c r="U1243" s="5">
        <v>0.2</v>
      </c>
      <c r="V1243" t="s">
        <v>4351</v>
      </c>
      <c r="W1243" s="5">
        <v>0.2</v>
      </c>
      <c r="X1243" t="s">
        <v>4217</v>
      </c>
      <c r="Y1243" s="5">
        <v>0.2</v>
      </c>
      <c r="Z1243" s="28">
        <v>4767</v>
      </c>
      <c r="AA1243">
        <v>5</v>
      </c>
      <c r="AB1243">
        <v>0.48599999999999999</v>
      </c>
      <c r="AC1243">
        <v>0.51500000000000001</v>
      </c>
      <c r="AD1243">
        <v>0.5</v>
      </c>
      <c r="AE1243">
        <f>IF(AD1243&gt;=0.9,1,0)</f>
        <v>0</v>
      </c>
      <c r="AF1243">
        <f>IF(AND(AD1243&gt;=0.4,AD1243&lt;=0.6),1,0)</f>
        <v>1</v>
      </c>
      <c r="AG1243">
        <f>IF(AND(AD1243&gt;0.6,AD1243&lt;0.9),1,0)</f>
        <v>0</v>
      </c>
      <c r="AH1243">
        <f>1-AE1243-AF1243-AG1243</f>
        <v>0</v>
      </c>
      <c r="AI1243">
        <f>AE1243*B1243</f>
        <v>0</v>
      </c>
      <c r="AJ1243">
        <f>AF1243*B1243</f>
        <v>5</v>
      </c>
      <c r="AK1243">
        <f>AG1243*B1243</f>
        <v>0</v>
      </c>
      <c r="AL1243">
        <f>AH1243*B1243</f>
        <v>0</v>
      </c>
      <c r="AM1243" s="32">
        <v>2.4864000000000002</v>
      </c>
    </row>
    <row r="1244" spans="1:39" x14ac:dyDescent="0.3">
      <c r="A1244">
        <v>4800</v>
      </c>
      <c r="B1244">
        <v>5</v>
      </c>
      <c r="C1244" t="s">
        <v>13442</v>
      </c>
      <c r="D1244" t="s">
        <v>13443</v>
      </c>
      <c r="E1244">
        <v>21.6</v>
      </c>
      <c r="F1244">
        <v>20</v>
      </c>
      <c r="G1244">
        <v>25</v>
      </c>
      <c r="H1244">
        <v>2014.8</v>
      </c>
      <c r="I1244">
        <v>2012</v>
      </c>
      <c r="J1244">
        <v>2017</v>
      </c>
      <c r="K1244" t="s">
        <v>13444</v>
      </c>
      <c r="L1244" t="s">
        <v>13445</v>
      </c>
      <c r="M1244" s="15"/>
      <c r="N1244" s="7"/>
      <c r="P1244" t="s">
        <v>4398</v>
      </c>
      <c r="Q1244" s="5">
        <v>0.4</v>
      </c>
      <c r="R1244" t="s">
        <v>13446</v>
      </c>
      <c r="S1244" s="5">
        <v>0.2</v>
      </c>
      <c r="T1244" t="s">
        <v>4347</v>
      </c>
      <c r="U1244" s="5">
        <v>0.2</v>
      </c>
      <c r="V1244" t="s">
        <v>7151</v>
      </c>
      <c r="W1244" s="5">
        <v>0.2</v>
      </c>
      <c r="Y1244" s="5">
        <v>0</v>
      </c>
      <c r="Z1244" s="28">
        <v>4800</v>
      </c>
      <c r="AA1244">
        <v>5</v>
      </c>
      <c r="AB1244">
        <v>0.42099999999999999</v>
      </c>
      <c r="AC1244">
        <v>0.63200000000000001</v>
      </c>
      <c r="AD1244">
        <v>0.52300000000000002</v>
      </c>
      <c r="AE1244">
        <f>IF(AD1244&gt;=0.9,1,0)</f>
        <v>0</v>
      </c>
      <c r="AF1244">
        <f>IF(AND(AD1244&gt;=0.4,AD1244&lt;=0.6),1,0)</f>
        <v>1</v>
      </c>
      <c r="AG1244">
        <f>IF(AND(AD1244&gt;0.6,AD1244&lt;0.9),1,0)</f>
        <v>0</v>
      </c>
      <c r="AH1244">
        <f>1-AE1244-AF1244-AG1244</f>
        <v>0</v>
      </c>
      <c r="AI1244">
        <f>AE1244*B1244</f>
        <v>0</v>
      </c>
      <c r="AJ1244">
        <f>AF1244*B1244</f>
        <v>5</v>
      </c>
      <c r="AK1244">
        <f>AG1244*B1244</f>
        <v>0</v>
      </c>
      <c r="AL1244">
        <f>AH1244*B1244</f>
        <v>0</v>
      </c>
      <c r="AM1244" s="32">
        <v>1.6602000000000001</v>
      </c>
    </row>
    <row r="1245" spans="1:39" x14ac:dyDescent="0.3">
      <c r="A1245">
        <v>4801</v>
      </c>
      <c r="B1245">
        <v>5</v>
      </c>
      <c r="C1245" t="s">
        <v>13447</v>
      </c>
      <c r="D1245" t="s">
        <v>13448</v>
      </c>
      <c r="E1245">
        <v>23.8</v>
      </c>
      <c r="F1245">
        <v>21</v>
      </c>
      <c r="G1245">
        <v>26</v>
      </c>
      <c r="H1245">
        <v>2014</v>
      </c>
      <c r="I1245">
        <v>2012</v>
      </c>
      <c r="J1245">
        <v>2016</v>
      </c>
      <c r="K1245" t="s">
        <v>13449</v>
      </c>
      <c r="L1245" t="s">
        <v>13450</v>
      </c>
      <c r="M1245" s="15"/>
      <c r="N1245" s="7"/>
      <c r="P1245" t="s">
        <v>4263</v>
      </c>
      <c r="Q1245" s="5">
        <v>0.4</v>
      </c>
      <c r="R1245" t="s">
        <v>3936</v>
      </c>
      <c r="S1245" s="5">
        <v>0.2</v>
      </c>
      <c r="T1245" t="s">
        <v>6006</v>
      </c>
      <c r="U1245" s="5">
        <v>0.2</v>
      </c>
      <c r="V1245" t="s">
        <v>4215</v>
      </c>
      <c r="W1245" s="5">
        <v>0.2</v>
      </c>
      <c r="Y1245" s="5">
        <v>0</v>
      </c>
      <c r="Z1245" s="28">
        <v>4801</v>
      </c>
      <c r="AA1245">
        <v>5</v>
      </c>
      <c r="AB1245">
        <v>0.45</v>
      </c>
      <c r="AC1245">
        <v>0.54500000000000004</v>
      </c>
      <c r="AD1245">
        <v>0.50700000000000001</v>
      </c>
      <c r="AE1245">
        <f>IF(AD1245&gt;=0.9,1,0)</f>
        <v>0</v>
      </c>
      <c r="AF1245">
        <f>IF(AND(AD1245&gt;=0.4,AD1245&lt;=0.6),1,0)</f>
        <v>1</v>
      </c>
      <c r="AG1245">
        <f>IF(AND(AD1245&gt;0.6,AD1245&lt;0.9),1,0)</f>
        <v>0</v>
      </c>
      <c r="AH1245">
        <f>1-AE1245-AF1245-AG1245</f>
        <v>0</v>
      </c>
      <c r="AI1245">
        <f>AE1245*B1245</f>
        <v>0</v>
      </c>
      <c r="AJ1245">
        <f>AF1245*B1245</f>
        <v>5</v>
      </c>
      <c r="AK1245">
        <f>AG1245*B1245</f>
        <v>0</v>
      </c>
      <c r="AL1245">
        <f>AH1245*B1245</f>
        <v>0</v>
      </c>
      <c r="AM1245" s="32">
        <v>2.0257999999999998</v>
      </c>
    </row>
    <row r="1246" spans="1:39" x14ac:dyDescent="0.3">
      <c r="A1246">
        <v>4819</v>
      </c>
      <c r="B1246">
        <v>5</v>
      </c>
      <c r="C1246" t="s">
        <v>6569</v>
      </c>
      <c r="D1246" t="s">
        <v>13467</v>
      </c>
      <c r="E1246">
        <v>26.2</v>
      </c>
      <c r="F1246">
        <v>23</v>
      </c>
      <c r="G1246">
        <v>30</v>
      </c>
      <c r="H1246">
        <v>2014.6</v>
      </c>
      <c r="I1246">
        <v>2012</v>
      </c>
      <c r="J1246">
        <v>2018</v>
      </c>
      <c r="K1246" t="s">
        <v>2092</v>
      </c>
      <c r="L1246" t="s">
        <v>13468</v>
      </c>
      <c r="M1246" s="15"/>
      <c r="N1246" s="7"/>
      <c r="P1246" t="s">
        <v>4821</v>
      </c>
      <c r="Q1246" s="5">
        <v>0.4</v>
      </c>
      <c r="R1246" t="s">
        <v>4398</v>
      </c>
      <c r="S1246" s="5">
        <v>0.2</v>
      </c>
      <c r="T1246" t="s">
        <v>4667</v>
      </c>
      <c r="U1246" s="5">
        <v>0.2</v>
      </c>
      <c r="V1246" t="s">
        <v>5331</v>
      </c>
      <c r="W1246" s="5">
        <v>0.2</v>
      </c>
      <c r="Y1246" s="5">
        <v>0</v>
      </c>
      <c r="Z1246" s="28">
        <v>4819</v>
      </c>
      <c r="AA1246">
        <v>5</v>
      </c>
      <c r="AB1246">
        <v>0.379</v>
      </c>
      <c r="AC1246">
        <v>0.5</v>
      </c>
      <c r="AD1246">
        <v>0.44800000000000001</v>
      </c>
      <c r="AE1246">
        <f>IF(AD1246&gt;=0.9,1,0)</f>
        <v>0</v>
      </c>
      <c r="AF1246">
        <f>IF(AND(AD1246&gt;=0.4,AD1246&lt;=0.6),1,0)</f>
        <v>1</v>
      </c>
      <c r="AG1246">
        <f>IF(AND(AD1246&gt;0.6,AD1246&lt;0.9),1,0)</f>
        <v>0</v>
      </c>
      <c r="AH1246">
        <f>1-AE1246-AF1246-AG1246</f>
        <v>0</v>
      </c>
      <c r="AI1246">
        <f>AE1246*B1246</f>
        <v>0</v>
      </c>
      <c r="AJ1246">
        <f>AF1246*B1246</f>
        <v>5</v>
      </c>
      <c r="AK1246">
        <f>AG1246*B1246</f>
        <v>0</v>
      </c>
      <c r="AL1246">
        <f>AH1246*B1246</f>
        <v>0</v>
      </c>
      <c r="AM1246" s="32">
        <v>1.7673999999999999</v>
      </c>
    </row>
    <row r="1247" spans="1:39" x14ac:dyDescent="0.3">
      <c r="A1247">
        <v>4824</v>
      </c>
      <c r="B1247">
        <v>5</v>
      </c>
      <c r="C1247" t="s">
        <v>13469</v>
      </c>
      <c r="D1247" t="s">
        <v>13470</v>
      </c>
      <c r="E1247">
        <v>22</v>
      </c>
      <c r="F1247">
        <v>21</v>
      </c>
      <c r="G1247">
        <v>24</v>
      </c>
      <c r="H1247">
        <v>2013.4</v>
      </c>
      <c r="I1247">
        <v>2012</v>
      </c>
      <c r="J1247">
        <v>2014</v>
      </c>
      <c r="K1247" t="s">
        <v>13471</v>
      </c>
      <c r="L1247" t="s">
        <v>13472</v>
      </c>
      <c r="M1247" s="15"/>
      <c r="N1247" s="7"/>
      <c r="P1247" t="s">
        <v>6559</v>
      </c>
      <c r="Q1247" s="5">
        <v>0.6</v>
      </c>
      <c r="R1247" t="s">
        <v>13473</v>
      </c>
      <c r="S1247" s="5">
        <v>0.2</v>
      </c>
      <c r="T1247" t="s">
        <v>5236</v>
      </c>
      <c r="U1247" s="5">
        <v>0.2</v>
      </c>
      <c r="W1247" s="5">
        <v>0</v>
      </c>
      <c r="Y1247" s="5">
        <v>0</v>
      </c>
      <c r="Z1247" s="28">
        <v>4824</v>
      </c>
      <c r="AA1247">
        <v>5</v>
      </c>
      <c r="AB1247">
        <v>0.4</v>
      </c>
      <c r="AC1247">
        <v>0.52400000000000002</v>
      </c>
      <c r="AD1247">
        <v>0.46600000000000003</v>
      </c>
      <c r="AE1247">
        <f>IF(AD1247&gt;=0.9,1,0)</f>
        <v>0</v>
      </c>
      <c r="AF1247">
        <f>IF(AND(AD1247&gt;=0.4,AD1247&lt;=0.6),1,0)</f>
        <v>1</v>
      </c>
      <c r="AG1247">
        <f>IF(AND(AD1247&gt;0.6,AD1247&lt;0.9),1,0)</f>
        <v>0</v>
      </c>
      <c r="AH1247">
        <f>1-AE1247-AF1247-AG1247</f>
        <v>0</v>
      </c>
      <c r="AI1247">
        <f>AE1247*B1247</f>
        <v>0</v>
      </c>
      <c r="AJ1247">
        <f>AF1247*B1247</f>
        <v>5</v>
      </c>
      <c r="AK1247">
        <f>AG1247*B1247</f>
        <v>0</v>
      </c>
      <c r="AL1247">
        <f>AH1247*B1247</f>
        <v>0</v>
      </c>
      <c r="AM1247" s="32">
        <v>2.1675999999999997</v>
      </c>
    </row>
    <row r="1248" spans="1:39" x14ac:dyDescent="0.3">
      <c r="A1248">
        <v>4848</v>
      </c>
      <c r="B1248">
        <v>5</v>
      </c>
      <c r="C1248" t="s">
        <v>6590</v>
      </c>
      <c r="D1248" t="s">
        <v>6591</v>
      </c>
      <c r="E1248">
        <v>35.799999999999997</v>
      </c>
      <c r="F1248">
        <v>28</v>
      </c>
      <c r="G1248">
        <v>42</v>
      </c>
      <c r="H1248">
        <v>2012.6</v>
      </c>
      <c r="I1248">
        <v>2012</v>
      </c>
      <c r="J1248">
        <v>2013</v>
      </c>
      <c r="K1248" t="s">
        <v>2107</v>
      </c>
      <c r="L1248" t="s">
        <v>2108</v>
      </c>
      <c r="M1248" s="15"/>
      <c r="N1248" s="7"/>
      <c r="P1248" t="s">
        <v>4822</v>
      </c>
      <c r="Q1248" s="5">
        <v>0.4</v>
      </c>
      <c r="R1248" t="s">
        <v>4963</v>
      </c>
      <c r="S1248" s="5">
        <v>0.2</v>
      </c>
      <c r="T1248" t="s">
        <v>4351</v>
      </c>
      <c r="U1248" s="5">
        <v>0.2</v>
      </c>
      <c r="V1248" t="s">
        <v>5657</v>
      </c>
      <c r="W1248" s="5">
        <v>0.2</v>
      </c>
      <c r="Y1248" s="5">
        <v>0</v>
      </c>
      <c r="Z1248" s="28">
        <v>4848</v>
      </c>
      <c r="AA1248">
        <v>5</v>
      </c>
      <c r="AB1248">
        <v>0.46300000000000002</v>
      </c>
      <c r="AC1248">
        <v>0.63300000000000001</v>
      </c>
      <c r="AD1248">
        <v>0.53500000000000003</v>
      </c>
      <c r="AE1248">
        <f>IF(AD1248&gt;=0.9,1,0)</f>
        <v>0</v>
      </c>
      <c r="AF1248">
        <f>IF(AND(AD1248&gt;=0.4,AD1248&lt;=0.6),1,0)</f>
        <v>1</v>
      </c>
      <c r="AG1248">
        <f>IF(AND(AD1248&gt;0.6,AD1248&lt;0.9),1,0)</f>
        <v>0</v>
      </c>
      <c r="AH1248">
        <f>1-AE1248-AF1248-AG1248</f>
        <v>0</v>
      </c>
      <c r="AI1248">
        <f>AE1248*B1248</f>
        <v>0</v>
      </c>
      <c r="AJ1248">
        <f>AF1248*B1248</f>
        <v>5</v>
      </c>
      <c r="AK1248">
        <f>AG1248*B1248</f>
        <v>0</v>
      </c>
      <c r="AL1248">
        <f>AH1248*B1248</f>
        <v>0</v>
      </c>
      <c r="AM1248" s="32">
        <v>2.456</v>
      </c>
    </row>
    <row r="1249" spans="1:39" x14ac:dyDescent="0.3">
      <c r="A1249">
        <v>4851</v>
      </c>
      <c r="B1249">
        <v>5</v>
      </c>
      <c r="C1249" t="s">
        <v>6592</v>
      </c>
      <c r="D1249" t="s">
        <v>6593</v>
      </c>
      <c r="E1249">
        <v>39</v>
      </c>
      <c r="F1249">
        <v>32</v>
      </c>
      <c r="G1249">
        <v>45</v>
      </c>
      <c r="H1249">
        <v>2013.8</v>
      </c>
      <c r="I1249">
        <v>2012</v>
      </c>
      <c r="J1249">
        <v>2016</v>
      </c>
      <c r="K1249" t="s">
        <v>2109</v>
      </c>
      <c r="L1249" t="s">
        <v>2110</v>
      </c>
      <c r="M1249" s="15"/>
      <c r="N1249" s="7"/>
      <c r="P1249" t="s">
        <v>77</v>
      </c>
      <c r="Q1249" s="5">
        <v>0.4</v>
      </c>
      <c r="R1249" t="s">
        <v>4384</v>
      </c>
      <c r="S1249" s="5">
        <v>0.2</v>
      </c>
      <c r="T1249" t="s">
        <v>5319</v>
      </c>
      <c r="U1249" s="5">
        <v>0.2</v>
      </c>
      <c r="V1249" t="s">
        <v>4652</v>
      </c>
      <c r="W1249" s="5">
        <v>0.2</v>
      </c>
      <c r="Y1249" s="5">
        <v>0</v>
      </c>
      <c r="Z1249" s="28">
        <v>4851</v>
      </c>
      <c r="AA1249">
        <v>5</v>
      </c>
      <c r="AB1249">
        <v>0.61399999999999999</v>
      </c>
      <c r="AC1249">
        <v>0.90900000000000003</v>
      </c>
      <c r="AD1249">
        <v>0.82699999999999996</v>
      </c>
      <c r="AE1249">
        <f>IF(AD1249&gt;=0.9,1,0)</f>
        <v>0</v>
      </c>
      <c r="AF1249">
        <f>IF(AND(AD1249&gt;=0.4,AD1249&lt;=0.6),1,0)</f>
        <v>0</v>
      </c>
      <c r="AG1249">
        <f>IF(AND(AD1249&gt;0.6,AD1249&lt;0.9),1,0)</f>
        <v>1</v>
      </c>
      <c r="AH1249">
        <f>1-AE1249-AF1249-AG1249</f>
        <v>0</v>
      </c>
      <c r="AI1249">
        <f>AE1249*B1249</f>
        <v>0</v>
      </c>
      <c r="AJ1249">
        <f>AF1249*B1249</f>
        <v>0</v>
      </c>
      <c r="AK1249">
        <f>AG1249*B1249</f>
        <v>5</v>
      </c>
      <c r="AL1249">
        <f>AH1249*B1249</f>
        <v>0</v>
      </c>
      <c r="AM1249" s="32">
        <v>1.9827999999999999</v>
      </c>
    </row>
    <row r="1250" spans="1:39" x14ac:dyDescent="0.3">
      <c r="A1250">
        <v>4955</v>
      </c>
      <c r="B1250">
        <v>5</v>
      </c>
      <c r="C1250" t="s">
        <v>13578</v>
      </c>
      <c r="D1250" t="s">
        <v>7261</v>
      </c>
      <c r="E1250">
        <v>26</v>
      </c>
      <c r="F1250">
        <v>22</v>
      </c>
      <c r="G1250">
        <v>29</v>
      </c>
      <c r="H1250">
        <v>2014</v>
      </c>
      <c r="I1250">
        <v>2012</v>
      </c>
      <c r="J1250">
        <v>2016</v>
      </c>
      <c r="K1250" t="s">
        <v>13579</v>
      </c>
      <c r="L1250" t="s">
        <v>2544</v>
      </c>
      <c r="M1250" s="15"/>
      <c r="N1250" s="7"/>
      <c r="P1250" t="s">
        <v>195</v>
      </c>
      <c r="Q1250" s="5">
        <v>0.4</v>
      </c>
      <c r="R1250" t="s">
        <v>186</v>
      </c>
      <c r="S1250" s="5">
        <v>0.2</v>
      </c>
      <c r="T1250" t="s">
        <v>4772</v>
      </c>
      <c r="U1250" s="5">
        <v>0.2</v>
      </c>
      <c r="V1250" t="s">
        <v>6340</v>
      </c>
      <c r="W1250" s="5">
        <v>0.2</v>
      </c>
      <c r="Y1250" s="5">
        <v>0</v>
      </c>
      <c r="Z1250" s="28">
        <v>4955</v>
      </c>
      <c r="AA1250">
        <v>5</v>
      </c>
      <c r="AB1250">
        <v>0.91300000000000003</v>
      </c>
      <c r="AC1250">
        <v>1</v>
      </c>
      <c r="AD1250">
        <v>0.97299999999999998</v>
      </c>
      <c r="AE1250">
        <f>IF(AD1250&gt;=0.9,1,0)</f>
        <v>1</v>
      </c>
      <c r="AF1250">
        <f>IF(AND(AD1250&gt;=0.4,AD1250&lt;=0.6),1,0)</f>
        <v>0</v>
      </c>
      <c r="AG1250">
        <f>IF(AND(AD1250&gt;0.6,AD1250&lt;0.9),1,0)</f>
        <v>0</v>
      </c>
      <c r="AH1250">
        <f>1-AE1250-AF1250-AG1250</f>
        <v>0</v>
      </c>
      <c r="AI1250">
        <f>AE1250*B1250</f>
        <v>5</v>
      </c>
      <c r="AJ1250">
        <f>AF1250*B1250</f>
        <v>0</v>
      </c>
      <c r="AK1250">
        <f>AG1250*B1250</f>
        <v>0</v>
      </c>
      <c r="AL1250">
        <f>AH1250*B1250</f>
        <v>0</v>
      </c>
      <c r="AM1250" s="32">
        <v>1.8186</v>
      </c>
    </row>
    <row r="1251" spans="1:39" x14ac:dyDescent="0.3">
      <c r="A1251">
        <v>4961</v>
      </c>
      <c r="B1251">
        <v>5</v>
      </c>
      <c r="C1251" t="s">
        <v>13592</v>
      </c>
      <c r="D1251" t="s">
        <v>13593</v>
      </c>
      <c r="E1251">
        <v>21</v>
      </c>
      <c r="F1251">
        <v>20</v>
      </c>
      <c r="G1251">
        <v>23</v>
      </c>
      <c r="H1251">
        <v>2015.2</v>
      </c>
      <c r="I1251">
        <v>2012</v>
      </c>
      <c r="J1251">
        <v>2018</v>
      </c>
      <c r="K1251" t="s">
        <v>13594</v>
      </c>
      <c r="L1251" t="s">
        <v>13595</v>
      </c>
      <c r="M1251" s="15"/>
      <c r="N1251" s="7"/>
      <c r="P1251" t="s">
        <v>4245</v>
      </c>
      <c r="Q1251" s="5">
        <v>1</v>
      </c>
      <c r="S1251" s="5">
        <v>0</v>
      </c>
      <c r="U1251" s="5">
        <v>0</v>
      </c>
      <c r="W1251" s="5">
        <v>0</v>
      </c>
      <c r="Y1251" s="5">
        <v>0</v>
      </c>
      <c r="Z1251" s="28">
        <v>4961</v>
      </c>
      <c r="AA1251">
        <v>5</v>
      </c>
      <c r="AB1251">
        <v>0.84199999999999997</v>
      </c>
      <c r="AC1251">
        <v>0.90900000000000003</v>
      </c>
      <c r="AD1251">
        <v>0.88900000000000001</v>
      </c>
      <c r="AE1251">
        <f>IF(AD1251&gt;=0.9,1,0)</f>
        <v>0</v>
      </c>
      <c r="AF1251">
        <f>IF(AND(AD1251&gt;=0.4,AD1251&lt;=0.6),1,0)</f>
        <v>0</v>
      </c>
      <c r="AG1251">
        <f>IF(AND(AD1251&gt;0.6,AD1251&lt;0.9),1,0)</f>
        <v>1</v>
      </c>
      <c r="AH1251">
        <f>1-AE1251-AF1251-AG1251</f>
        <v>0</v>
      </c>
      <c r="AI1251">
        <f>AE1251*B1251</f>
        <v>0</v>
      </c>
      <c r="AJ1251">
        <f>AF1251*B1251</f>
        <v>0</v>
      </c>
      <c r="AK1251">
        <f>AG1251*B1251</f>
        <v>5</v>
      </c>
      <c r="AL1251">
        <f>AH1251*B1251</f>
        <v>0</v>
      </c>
      <c r="AM1251" s="32">
        <v>1.4176</v>
      </c>
    </row>
    <row r="1252" spans="1:39" x14ac:dyDescent="0.3">
      <c r="A1252">
        <v>4973</v>
      </c>
      <c r="B1252">
        <v>5</v>
      </c>
      <c r="C1252" t="s">
        <v>6658</v>
      </c>
      <c r="D1252" t="s">
        <v>13608</v>
      </c>
      <c r="E1252">
        <v>23</v>
      </c>
      <c r="F1252">
        <v>20</v>
      </c>
      <c r="G1252">
        <v>24</v>
      </c>
      <c r="H1252">
        <v>2013.8</v>
      </c>
      <c r="I1252">
        <v>2012</v>
      </c>
      <c r="J1252">
        <v>2016</v>
      </c>
      <c r="K1252" t="s">
        <v>2153</v>
      </c>
      <c r="L1252" t="s">
        <v>13609</v>
      </c>
      <c r="M1252" s="15"/>
      <c r="N1252" s="7"/>
      <c r="P1252" t="s">
        <v>3827</v>
      </c>
      <c r="Q1252" s="5">
        <v>0.4</v>
      </c>
      <c r="R1252" t="s">
        <v>142</v>
      </c>
      <c r="S1252" s="5">
        <v>0.4</v>
      </c>
      <c r="T1252" t="s">
        <v>3971</v>
      </c>
      <c r="U1252" s="5">
        <v>0.2</v>
      </c>
      <c r="W1252" s="5">
        <v>0</v>
      </c>
      <c r="Y1252" s="5">
        <v>0</v>
      </c>
      <c r="Z1252" s="28">
        <v>4973</v>
      </c>
      <c r="AA1252">
        <v>5</v>
      </c>
      <c r="AB1252">
        <v>0.36799999999999999</v>
      </c>
      <c r="AC1252">
        <v>0.69599999999999995</v>
      </c>
      <c r="AD1252">
        <v>0.496</v>
      </c>
      <c r="AE1252">
        <f>IF(AD1252&gt;=0.9,1,0)</f>
        <v>0</v>
      </c>
      <c r="AF1252">
        <f>IF(AND(AD1252&gt;=0.4,AD1252&lt;=0.6),1,0)</f>
        <v>1</v>
      </c>
      <c r="AG1252">
        <f>IF(AND(AD1252&gt;0.6,AD1252&lt;0.9),1,0)</f>
        <v>0</v>
      </c>
      <c r="AH1252">
        <f>1-AE1252-AF1252-AG1252</f>
        <v>0</v>
      </c>
      <c r="AI1252">
        <f>AE1252*B1252</f>
        <v>0</v>
      </c>
      <c r="AJ1252">
        <f>AF1252*B1252</f>
        <v>5</v>
      </c>
      <c r="AK1252">
        <f>AG1252*B1252</f>
        <v>0</v>
      </c>
      <c r="AL1252">
        <f>AH1252*B1252</f>
        <v>0</v>
      </c>
      <c r="AM1252" s="32">
        <v>1.9292000000000002</v>
      </c>
    </row>
    <row r="1253" spans="1:39" x14ac:dyDescent="0.3">
      <c r="A1253">
        <v>5003</v>
      </c>
      <c r="B1253">
        <v>5</v>
      </c>
      <c r="C1253" t="s">
        <v>6671</v>
      </c>
      <c r="D1253" t="s">
        <v>6672</v>
      </c>
      <c r="E1253">
        <v>25.8</v>
      </c>
      <c r="F1253">
        <v>23</v>
      </c>
      <c r="G1253">
        <v>32</v>
      </c>
      <c r="H1253">
        <v>2014.4</v>
      </c>
      <c r="I1253">
        <v>2012</v>
      </c>
      <c r="J1253">
        <v>2016</v>
      </c>
      <c r="K1253" t="s">
        <v>2164</v>
      </c>
      <c r="L1253" t="s">
        <v>2165</v>
      </c>
      <c r="M1253" s="15"/>
      <c r="N1253" s="7"/>
      <c r="P1253" t="s">
        <v>4111</v>
      </c>
      <c r="Q1253" s="5">
        <v>0.4</v>
      </c>
      <c r="R1253" t="s">
        <v>4113</v>
      </c>
      <c r="S1253" s="5">
        <v>0.2</v>
      </c>
      <c r="T1253" t="s">
        <v>4870</v>
      </c>
      <c r="U1253" s="5">
        <v>0.2</v>
      </c>
      <c r="V1253" t="s">
        <v>6371</v>
      </c>
      <c r="W1253" s="5">
        <v>0.2</v>
      </c>
      <c r="Y1253" s="5">
        <v>0</v>
      </c>
      <c r="Z1253" s="28">
        <v>5003</v>
      </c>
      <c r="AA1253">
        <v>5</v>
      </c>
      <c r="AB1253">
        <v>0.45500000000000002</v>
      </c>
      <c r="AC1253">
        <v>0.56000000000000005</v>
      </c>
      <c r="AD1253">
        <v>0.53</v>
      </c>
      <c r="AE1253">
        <f>IF(AD1253&gt;=0.9,1,0)</f>
        <v>0</v>
      </c>
      <c r="AF1253">
        <f>IF(AND(AD1253&gt;=0.4,AD1253&lt;=0.6),1,0)</f>
        <v>1</v>
      </c>
      <c r="AG1253">
        <f>IF(AND(AD1253&gt;0.6,AD1253&lt;0.9),1,0)</f>
        <v>0</v>
      </c>
      <c r="AH1253">
        <f>1-AE1253-AF1253-AG1253</f>
        <v>0</v>
      </c>
      <c r="AI1253">
        <f>AE1253*B1253</f>
        <v>0</v>
      </c>
      <c r="AJ1253">
        <f>AF1253*B1253</f>
        <v>5</v>
      </c>
      <c r="AK1253">
        <f>AG1253*B1253</f>
        <v>0</v>
      </c>
      <c r="AL1253">
        <f>AH1253*B1253</f>
        <v>0</v>
      </c>
      <c r="AM1253" s="32">
        <v>1.3452</v>
      </c>
    </row>
    <row r="1254" spans="1:39" x14ac:dyDescent="0.3">
      <c r="A1254">
        <v>5014</v>
      </c>
      <c r="B1254">
        <v>5</v>
      </c>
      <c r="C1254" t="s">
        <v>13636</v>
      </c>
      <c r="D1254" t="s">
        <v>13637</v>
      </c>
      <c r="E1254">
        <v>20.2</v>
      </c>
      <c r="F1254">
        <v>20</v>
      </c>
      <c r="G1254">
        <v>21</v>
      </c>
      <c r="H1254">
        <v>2013.6</v>
      </c>
      <c r="I1254">
        <v>2012</v>
      </c>
      <c r="J1254">
        <v>2014</v>
      </c>
      <c r="K1254" t="s">
        <v>13638</v>
      </c>
      <c r="L1254" t="s">
        <v>13639</v>
      </c>
      <c r="M1254" s="15"/>
      <c r="N1254" s="7"/>
      <c r="P1254" t="s">
        <v>4864</v>
      </c>
      <c r="Q1254" s="5">
        <v>1</v>
      </c>
      <c r="S1254" s="5">
        <v>0</v>
      </c>
      <c r="U1254" s="5">
        <v>0</v>
      </c>
      <c r="W1254" s="5">
        <v>0</v>
      </c>
      <c r="Y1254" s="5">
        <v>0</v>
      </c>
      <c r="Z1254" s="28">
        <v>5014</v>
      </c>
      <c r="AA1254">
        <v>5</v>
      </c>
      <c r="AB1254">
        <v>0.42099999999999999</v>
      </c>
      <c r="AC1254">
        <v>0.47399999999999998</v>
      </c>
      <c r="AD1254">
        <v>0.45800000000000002</v>
      </c>
      <c r="AE1254">
        <f>IF(AD1254&gt;=0.9,1,0)</f>
        <v>0</v>
      </c>
      <c r="AF1254">
        <f>IF(AND(AD1254&gt;=0.4,AD1254&lt;=0.6),1,0)</f>
        <v>1</v>
      </c>
      <c r="AG1254">
        <f>IF(AND(AD1254&gt;0.6,AD1254&lt;0.9),1,0)</f>
        <v>0</v>
      </c>
      <c r="AH1254">
        <f>1-AE1254-AF1254-AG1254</f>
        <v>0</v>
      </c>
      <c r="AI1254">
        <f>AE1254*B1254</f>
        <v>0</v>
      </c>
      <c r="AJ1254">
        <f>AF1254*B1254</f>
        <v>5</v>
      </c>
      <c r="AK1254">
        <f>AG1254*B1254</f>
        <v>0</v>
      </c>
      <c r="AL1254">
        <f>AH1254*B1254</f>
        <v>0</v>
      </c>
      <c r="AM1254" s="32">
        <v>1.4247999999999998</v>
      </c>
    </row>
    <row r="1255" spans="1:39" x14ac:dyDescent="0.3">
      <c r="A1255">
        <v>5030</v>
      </c>
      <c r="B1255">
        <v>5</v>
      </c>
      <c r="C1255" t="s">
        <v>13654</v>
      </c>
      <c r="D1255" t="s">
        <v>13655</v>
      </c>
      <c r="E1255">
        <v>22.6</v>
      </c>
      <c r="F1255">
        <v>21</v>
      </c>
      <c r="G1255">
        <v>24</v>
      </c>
      <c r="H1255">
        <v>2014</v>
      </c>
      <c r="I1255">
        <v>2012</v>
      </c>
      <c r="J1255">
        <v>2017</v>
      </c>
      <c r="K1255" t="s">
        <v>13656</v>
      </c>
      <c r="L1255" t="s">
        <v>13657</v>
      </c>
      <c r="M1255" s="15"/>
      <c r="N1255" s="7"/>
      <c r="P1255" t="s">
        <v>5331</v>
      </c>
      <c r="Q1255" s="5">
        <v>0.4</v>
      </c>
      <c r="R1255" t="s">
        <v>4113</v>
      </c>
      <c r="S1255" s="5">
        <v>0.2</v>
      </c>
      <c r="T1255" t="s">
        <v>8523</v>
      </c>
      <c r="U1255" s="5">
        <v>0.2</v>
      </c>
      <c r="V1255" t="s">
        <v>4525</v>
      </c>
      <c r="W1255" s="5">
        <v>0.2</v>
      </c>
      <c r="Y1255" s="5">
        <v>0</v>
      </c>
      <c r="Z1255" s="28">
        <v>5030</v>
      </c>
      <c r="AA1255">
        <v>5</v>
      </c>
      <c r="AB1255">
        <v>0.52400000000000002</v>
      </c>
      <c r="AC1255">
        <v>0.6</v>
      </c>
      <c r="AD1255">
        <v>0.55600000000000005</v>
      </c>
      <c r="AE1255">
        <f>IF(AD1255&gt;=0.9,1,0)</f>
        <v>0</v>
      </c>
      <c r="AF1255">
        <f>IF(AND(AD1255&gt;=0.4,AD1255&lt;=0.6),1,0)</f>
        <v>1</v>
      </c>
      <c r="AG1255">
        <f>IF(AND(AD1255&gt;0.6,AD1255&lt;0.9),1,0)</f>
        <v>0</v>
      </c>
      <c r="AH1255">
        <f>1-AE1255-AF1255-AG1255</f>
        <v>0</v>
      </c>
      <c r="AI1255">
        <f>AE1255*B1255</f>
        <v>0</v>
      </c>
      <c r="AJ1255">
        <f>AF1255*B1255</f>
        <v>5</v>
      </c>
      <c r="AK1255">
        <f>AG1255*B1255</f>
        <v>0</v>
      </c>
      <c r="AL1255">
        <f>AH1255*B1255</f>
        <v>0</v>
      </c>
      <c r="AM1255" s="32">
        <v>1.7604</v>
      </c>
    </row>
    <row r="1256" spans="1:39" x14ac:dyDescent="0.3">
      <c r="A1256">
        <v>5052</v>
      </c>
      <c r="B1256">
        <v>5</v>
      </c>
      <c r="C1256" t="s">
        <v>13674</v>
      </c>
      <c r="D1256" t="s">
        <v>13675</v>
      </c>
      <c r="E1256">
        <v>23</v>
      </c>
      <c r="F1256">
        <v>23</v>
      </c>
      <c r="G1256">
        <v>23</v>
      </c>
      <c r="H1256">
        <v>2012.4</v>
      </c>
      <c r="I1256">
        <v>2012</v>
      </c>
      <c r="J1256">
        <v>2013</v>
      </c>
      <c r="K1256" t="s">
        <v>13676</v>
      </c>
      <c r="L1256" t="s">
        <v>13677</v>
      </c>
      <c r="M1256" s="15"/>
      <c r="N1256" s="7"/>
      <c r="P1256" t="s">
        <v>6149</v>
      </c>
      <c r="Q1256" s="5">
        <v>0.4</v>
      </c>
      <c r="R1256" t="s">
        <v>6712</v>
      </c>
      <c r="S1256" s="5">
        <v>0.4</v>
      </c>
      <c r="T1256" t="s">
        <v>6333</v>
      </c>
      <c r="U1256" s="5">
        <v>0.2</v>
      </c>
      <c r="W1256" s="5">
        <v>0</v>
      </c>
      <c r="Y1256" s="5">
        <v>0</v>
      </c>
      <c r="Z1256" s="28">
        <v>5052</v>
      </c>
      <c r="AA1256">
        <v>5</v>
      </c>
      <c r="AB1256">
        <v>0.54500000000000004</v>
      </c>
      <c r="AC1256">
        <v>0.54500000000000004</v>
      </c>
      <c r="AD1256">
        <v>0.54500000000000004</v>
      </c>
      <c r="AE1256">
        <f>IF(AD1256&gt;=0.9,1,0)</f>
        <v>0</v>
      </c>
      <c r="AF1256">
        <f>IF(AND(AD1256&gt;=0.4,AD1256&lt;=0.6),1,0)</f>
        <v>1</v>
      </c>
      <c r="AG1256">
        <f>IF(AND(AD1256&gt;0.6,AD1256&lt;0.9),1,0)</f>
        <v>0</v>
      </c>
      <c r="AH1256">
        <f>1-AE1256-AF1256-AG1256</f>
        <v>0</v>
      </c>
      <c r="AI1256">
        <f>AE1256*B1256</f>
        <v>0</v>
      </c>
      <c r="AJ1256">
        <f>AF1256*B1256</f>
        <v>5</v>
      </c>
      <c r="AK1256">
        <f>AG1256*B1256</f>
        <v>0</v>
      </c>
      <c r="AL1256">
        <f>AH1256*B1256</f>
        <v>0</v>
      </c>
      <c r="AM1256" s="32">
        <v>2.0423999999999998</v>
      </c>
    </row>
    <row r="1257" spans="1:39" x14ac:dyDescent="0.3">
      <c r="A1257">
        <v>5067</v>
      </c>
      <c r="B1257">
        <v>5</v>
      </c>
      <c r="C1257" t="s">
        <v>13694</v>
      </c>
      <c r="D1257" t="s">
        <v>13695</v>
      </c>
      <c r="E1257">
        <v>23.6</v>
      </c>
      <c r="F1257">
        <v>23</v>
      </c>
      <c r="G1257">
        <v>24</v>
      </c>
      <c r="H1257">
        <v>2016</v>
      </c>
      <c r="I1257">
        <v>2012</v>
      </c>
      <c r="J1257">
        <v>2018</v>
      </c>
      <c r="K1257" t="s">
        <v>13696</v>
      </c>
      <c r="L1257" t="s">
        <v>13697</v>
      </c>
      <c r="M1257" s="15"/>
      <c r="N1257" s="7"/>
      <c r="P1257" t="s">
        <v>5641</v>
      </c>
      <c r="Q1257" s="5">
        <v>0.4</v>
      </c>
      <c r="R1257" t="s">
        <v>8586</v>
      </c>
      <c r="S1257" s="5">
        <v>0.2</v>
      </c>
      <c r="T1257" t="s">
        <v>3805</v>
      </c>
      <c r="U1257" s="5">
        <v>0.2</v>
      </c>
      <c r="V1257" t="s">
        <v>4355</v>
      </c>
      <c r="W1257" s="5">
        <v>0.2</v>
      </c>
      <c r="Y1257" s="5">
        <v>0</v>
      </c>
      <c r="Z1257" s="28">
        <v>5067</v>
      </c>
      <c r="AA1257">
        <v>5</v>
      </c>
      <c r="AB1257">
        <v>0.47799999999999998</v>
      </c>
      <c r="AC1257">
        <v>0.54500000000000004</v>
      </c>
      <c r="AD1257">
        <v>0.505</v>
      </c>
      <c r="AE1257">
        <f>IF(AD1257&gt;=0.9,1,0)</f>
        <v>0</v>
      </c>
      <c r="AF1257">
        <f>IF(AND(AD1257&gt;=0.4,AD1257&lt;=0.6),1,0)</f>
        <v>1</v>
      </c>
      <c r="AG1257">
        <f>IF(AND(AD1257&gt;0.6,AD1257&lt;0.9),1,0)</f>
        <v>0</v>
      </c>
      <c r="AH1257">
        <f>1-AE1257-AF1257-AG1257</f>
        <v>0</v>
      </c>
      <c r="AI1257">
        <f>AE1257*B1257</f>
        <v>0</v>
      </c>
      <c r="AJ1257">
        <f>AF1257*B1257</f>
        <v>5</v>
      </c>
      <c r="AK1257">
        <f>AG1257*B1257</f>
        <v>0</v>
      </c>
      <c r="AL1257">
        <f>AH1257*B1257</f>
        <v>0</v>
      </c>
      <c r="AM1257" s="32">
        <v>1.1173999999999999</v>
      </c>
    </row>
    <row r="1258" spans="1:39" x14ac:dyDescent="0.3">
      <c r="A1258">
        <v>5093</v>
      </c>
      <c r="B1258">
        <v>5</v>
      </c>
      <c r="C1258" t="s">
        <v>6733</v>
      </c>
      <c r="D1258" t="s">
        <v>6734</v>
      </c>
      <c r="E1258">
        <v>25.6</v>
      </c>
      <c r="F1258">
        <v>22</v>
      </c>
      <c r="G1258">
        <v>28</v>
      </c>
      <c r="H1258">
        <v>2014.4</v>
      </c>
      <c r="I1258">
        <v>2012</v>
      </c>
      <c r="J1258">
        <v>2016</v>
      </c>
      <c r="K1258" t="s">
        <v>2198</v>
      </c>
      <c r="L1258" t="s">
        <v>2199</v>
      </c>
      <c r="M1258" s="15"/>
      <c r="N1258" s="7"/>
      <c r="P1258" t="s">
        <v>4384</v>
      </c>
      <c r="Q1258" s="5">
        <v>0.4</v>
      </c>
      <c r="R1258" t="s">
        <v>6735</v>
      </c>
      <c r="S1258" s="5">
        <v>0.2</v>
      </c>
      <c r="T1258" t="s">
        <v>5646</v>
      </c>
      <c r="U1258" s="5">
        <v>0.2</v>
      </c>
      <c r="V1258" t="s">
        <v>3945</v>
      </c>
      <c r="W1258" s="5">
        <v>0.2</v>
      </c>
      <c r="Y1258" s="5">
        <v>0</v>
      </c>
      <c r="Z1258" s="28">
        <v>5093</v>
      </c>
      <c r="AA1258">
        <v>5</v>
      </c>
      <c r="AB1258">
        <v>0.435</v>
      </c>
      <c r="AC1258">
        <v>0.52400000000000002</v>
      </c>
      <c r="AD1258">
        <v>0.48799999999999999</v>
      </c>
      <c r="AE1258">
        <f>IF(AD1258&gt;=0.9,1,0)</f>
        <v>0</v>
      </c>
      <c r="AF1258">
        <f>IF(AND(AD1258&gt;=0.4,AD1258&lt;=0.6),1,0)</f>
        <v>1</v>
      </c>
      <c r="AG1258">
        <f>IF(AND(AD1258&gt;0.6,AD1258&lt;0.9),1,0)</f>
        <v>0</v>
      </c>
      <c r="AH1258">
        <f>1-AE1258-AF1258-AG1258</f>
        <v>0</v>
      </c>
      <c r="AI1258">
        <f>AE1258*B1258</f>
        <v>0</v>
      </c>
      <c r="AJ1258">
        <f>AF1258*B1258</f>
        <v>5</v>
      </c>
      <c r="AK1258">
        <f>AG1258*B1258</f>
        <v>0</v>
      </c>
      <c r="AL1258">
        <f>AH1258*B1258</f>
        <v>0</v>
      </c>
      <c r="AM1258" s="32">
        <v>1.9004000000000001</v>
      </c>
    </row>
    <row r="1259" spans="1:39" x14ac:dyDescent="0.3">
      <c r="A1259">
        <v>5106</v>
      </c>
      <c r="B1259">
        <v>5</v>
      </c>
      <c r="C1259" t="s">
        <v>13729</v>
      </c>
      <c r="D1259" t="s">
        <v>13730</v>
      </c>
      <c r="E1259">
        <v>21</v>
      </c>
      <c r="F1259">
        <v>20</v>
      </c>
      <c r="G1259">
        <v>23</v>
      </c>
      <c r="H1259">
        <v>2014</v>
      </c>
      <c r="I1259">
        <v>2012</v>
      </c>
      <c r="J1259">
        <v>2015</v>
      </c>
      <c r="K1259" t="s">
        <v>13731</v>
      </c>
      <c r="L1259" t="s">
        <v>13732</v>
      </c>
      <c r="M1259" s="15"/>
      <c r="N1259" s="7"/>
      <c r="P1259" t="s">
        <v>4602</v>
      </c>
      <c r="Q1259" s="5">
        <v>0.6</v>
      </c>
      <c r="R1259" t="s">
        <v>4384</v>
      </c>
      <c r="S1259" s="5">
        <v>0.2</v>
      </c>
      <c r="T1259" t="s">
        <v>5363</v>
      </c>
      <c r="U1259" s="5">
        <v>0.2</v>
      </c>
      <c r="W1259" s="5">
        <v>0</v>
      </c>
      <c r="Y1259" s="5">
        <v>0</v>
      </c>
      <c r="Z1259" s="28">
        <v>5106</v>
      </c>
      <c r="AA1259">
        <v>5</v>
      </c>
      <c r="AB1259">
        <v>0.5</v>
      </c>
      <c r="AC1259">
        <v>0.73699999999999999</v>
      </c>
      <c r="AD1259">
        <v>0.61399999999999999</v>
      </c>
      <c r="AE1259">
        <f>IF(AD1259&gt;=0.9,1,0)</f>
        <v>0</v>
      </c>
      <c r="AF1259">
        <f>IF(AND(AD1259&gt;=0.4,AD1259&lt;=0.6),1,0)</f>
        <v>0</v>
      </c>
      <c r="AG1259">
        <f>IF(AND(AD1259&gt;0.6,AD1259&lt;0.9),1,0)</f>
        <v>1</v>
      </c>
      <c r="AH1259">
        <f>1-AE1259-AF1259-AG1259</f>
        <v>0</v>
      </c>
      <c r="AI1259">
        <f>AE1259*B1259</f>
        <v>0</v>
      </c>
      <c r="AJ1259">
        <f>AF1259*B1259</f>
        <v>0</v>
      </c>
      <c r="AK1259">
        <f>AG1259*B1259</f>
        <v>5</v>
      </c>
      <c r="AL1259">
        <f>AH1259*B1259</f>
        <v>0</v>
      </c>
      <c r="AM1259" s="32">
        <v>1.8876000000000002</v>
      </c>
    </row>
    <row r="1260" spans="1:39" x14ac:dyDescent="0.3">
      <c r="A1260">
        <v>5124</v>
      </c>
      <c r="B1260">
        <v>5</v>
      </c>
      <c r="C1260" t="s">
        <v>13741</v>
      </c>
      <c r="D1260" t="s">
        <v>7558</v>
      </c>
      <c r="E1260">
        <v>31</v>
      </c>
      <c r="F1260">
        <v>27</v>
      </c>
      <c r="G1260">
        <v>35</v>
      </c>
      <c r="H1260">
        <v>2013.6</v>
      </c>
      <c r="I1260">
        <v>2012</v>
      </c>
      <c r="J1260">
        <v>2015</v>
      </c>
      <c r="K1260" t="s">
        <v>13742</v>
      </c>
      <c r="L1260" t="s">
        <v>2752</v>
      </c>
      <c r="M1260" s="15"/>
      <c r="N1260" s="7"/>
      <c r="P1260" t="s">
        <v>4423</v>
      </c>
      <c r="Q1260" s="5">
        <v>0.4</v>
      </c>
      <c r="R1260" t="s">
        <v>5032</v>
      </c>
      <c r="S1260" s="5">
        <v>0.4</v>
      </c>
      <c r="T1260" t="s">
        <v>3950</v>
      </c>
      <c r="U1260" s="5">
        <v>0.2</v>
      </c>
      <c r="W1260" s="5">
        <v>0</v>
      </c>
      <c r="Y1260" s="5">
        <v>0</v>
      </c>
      <c r="Z1260" s="28">
        <v>5124</v>
      </c>
      <c r="AA1260">
        <v>5</v>
      </c>
      <c r="AB1260">
        <v>0.45500000000000002</v>
      </c>
      <c r="AC1260">
        <v>0.53600000000000003</v>
      </c>
      <c r="AD1260">
        <v>0.48099999999999998</v>
      </c>
      <c r="AE1260">
        <f>IF(AD1260&gt;=0.9,1,0)</f>
        <v>0</v>
      </c>
      <c r="AF1260">
        <f>IF(AND(AD1260&gt;=0.4,AD1260&lt;=0.6),1,0)</f>
        <v>1</v>
      </c>
      <c r="AG1260">
        <f>IF(AND(AD1260&gt;0.6,AD1260&lt;0.9),1,0)</f>
        <v>0</v>
      </c>
      <c r="AH1260">
        <f>1-AE1260-AF1260-AG1260</f>
        <v>0</v>
      </c>
      <c r="AI1260">
        <f>AE1260*B1260</f>
        <v>0</v>
      </c>
      <c r="AJ1260">
        <f>AF1260*B1260</f>
        <v>5</v>
      </c>
      <c r="AK1260">
        <f>AG1260*B1260</f>
        <v>0</v>
      </c>
      <c r="AL1260">
        <f>AH1260*B1260</f>
        <v>0</v>
      </c>
      <c r="AM1260" s="32">
        <v>2.0556000000000001</v>
      </c>
    </row>
    <row r="1261" spans="1:39" x14ac:dyDescent="0.3">
      <c r="A1261">
        <v>5130</v>
      </c>
      <c r="B1261">
        <v>5</v>
      </c>
      <c r="C1261" t="s">
        <v>6754</v>
      </c>
      <c r="D1261" t="s">
        <v>6755</v>
      </c>
      <c r="E1261">
        <v>27</v>
      </c>
      <c r="F1261">
        <v>25</v>
      </c>
      <c r="G1261">
        <v>28</v>
      </c>
      <c r="H1261">
        <v>2014.8</v>
      </c>
      <c r="I1261">
        <v>2012</v>
      </c>
      <c r="J1261">
        <v>2017</v>
      </c>
      <c r="K1261" t="s">
        <v>2209</v>
      </c>
      <c r="L1261" t="s">
        <v>2210</v>
      </c>
      <c r="M1261" s="15"/>
      <c r="N1261" s="7"/>
      <c r="P1261" t="s">
        <v>3983</v>
      </c>
      <c r="Q1261" s="5">
        <v>0.4</v>
      </c>
      <c r="R1261" t="s">
        <v>4606</v>
      </c>
      <c r="S1261" s="5">
        <v>0.4</v>
      </c>
      <c r="T1261" t="s">
        <v>6756</v>
      </c>
      <c r="U1261" s="5">
        <v>0.2</v>
      </c>
      <c r="W1261" s="5">
        <v>0</v>
      </c>
      <c r="Y1261" s="5">
        <v>0</v>
      </c>
      <c r="Z1261" s="28">
        <v>5130</v>
      </c>
      <c r="AA1261">
        <v>5</v>
      </c>
      <c r="AB1261">
        <v>0.48099999999999998</v>
      </c>
      <c r="AC1261">
        <v>0.80800000000000005</v>
      </c>
      <c r="AD1261">
        <v>0.66800000000000004</v>
      </c>
      <c r="AE1261">
        <f>IF(AD1261&gt;=0.9,1,0)</f>
        <v>0</v>
      </c>
      <c r="AF1261">
        <f>IF(AND(AD1261&gt;=0.4,AD1261&lt;=0.6),1,0)</f>
        <v>0</v>
      </c>
      <c r="AG1261">
        <f>IF(AND(AD1261&gt;0.6,AD1261&lt;0.9),1,0)</f>
        <v>1</v>
      </c>
      <c r="AH1261">
        <f>1-AE1261-AF1261-AG1261</f>
        <v>0</v>
      </c>
      <c r="AI1261">
        <f>AE1261*B1261</f>
        <v>0</v>
      </c>
      <c r="AJ1261">
        <f>AF1261*B1261</f>
        <v>0</v>
      </c>
      <c r="AK1261">
        <f>AG1261*B1261</f>
        <v>5</v>
      </c>
      <c r="AL1261">
        <f>AH1261*B1261</f>
        <v>0</v>
      </c>
      <c r="AM1261" s="32">
        <v>1.7716000000000001</v>
      </c>
    </row>
    <row r="1262" spans="1:39" x14ac:dyDescent="0.3">
      <c r="A1262">
        <v>5137</v>
      </c>
      <c r="B1262">
        <v>5</v>
      </c>
      <c r="C1262" t="s">
        <v>13747</v>
      </c>
      <c r="D1262" t="s">
        <v>7564</v>
      </c>
      <c r="E1262">
        <v>26.4</v>
      </c>
      <c r="F1262">
        <v>24</v>
      </c>
      <c r="G1262">
        <v>30</v>
      </c>
      <c r="H1262">
        <v>2013.6</v>
      </c>
      <c r="I1262">
        <v>2012</v>
      </c>
      <c r="J1262">
        <v>2015</v>
      </c>
      <c r="K1262" t="s">
        <v>13748</v>
      </c>
      <c r="L1262" t="s">
        <v>2755</v>
      </c>
      <c r="M1262" s="15"/>
      <c r="N1262" s="7"/>
      <c r="P1262" t="s">
        <v>4347</v>
      </c>
      <c r="Q1262" s="5">
        <v>0.4</v>
      </c>
      <c r="R1262" t="s">
        <v>7372</v>
      </c>
      <c r="S1262" s="5">
        <v>0.2</v>
      </c>
      <c r="T1262" t="s">
        <v>4525</v>
      </c>
      <c r="U1262" s="5">
        <v>0.2</v>
      </c>
      <c r="V1262" t="s">
        <v>4265</v>
      </c>
      <c r="W1262" s="5">
        <v>0.2</v>
      </c>
      <c r="Y1262" s="5">
        <v>0</v>
      </c>
      <c r="Z1262" s="28">
        <v>5137</v>
      </c>
      <c r="AA1262">
        <v>5</v>
      </c>
      <c r="AB1262">
        <v>0.435</v>
      </c>
      <c r="AC1262">
        <v>0.48299999999999998</v>
      </c>
      <c r="AD1262">
        <v>0.46400000000000002</v>
      </c>
      <c r="AE1262">
        <f>IF(AD1262&gt;=0.9,1,0)</f>
        <v>0</v>
      </c>
      <c r="AF1262">
        <f>IF(AND(AD1262&gt;=0.4,AD1262&lt;=0.6),1,0)</f>
        <v>1</v>
      </c>
      <c r="AG1262">
        <f>IF(AND(AD1262&gt;0.6,AD1262&lt;0.9),1,0)</f>
        <v>0</v>
      </c>
      <c r="AH1262">
        <f>1-AE1262-AF1262-AG1262</f>
        <v>0</v>
      </c>
      <c r="AI1262">
        <f>AE1262*B1262</f>
        <v>0</v>
      </c>
      <c r="AJ1262">
        <f>AF1262*B1262</f>
        <v>5</v>
      </c>
      <c r="AK1262">
        <f>AG1262*B1262</f>
        <v>0</v>
      </c>
      <c r="AL1262">
        <f>AH1262*B1262</f>
        <v>0</v>
      </c>
      <c r="AM1262" s="32">
        <v>2.1852</v>
      </c>
    </row>
    <row r="1263" spans="1:39" x14ac:dyDescent="0.3">
      <c r="A1263">
        <v>5198</v>
      </c>
      <c r="B1263">
        <v>5</v>
      </c>
      <c r="C1263" t="s">
        <v>13807</v>
      </c>
      <c r="D1263" t="s">
        <v>13808</v>
      </c>
      <c r="E1263">
        <v>90.4</v>
      </c>
      <c r="F1263">
        <v>87</v>
      </c>
      <c r="G1263">
        <v>94</v>
      </c>
      <c r="H1263">
        <v>2012</v>
      </c>
      <c r="I1263">
        <v>2012</v>
      </c>
      <c r="J1263">
        <v>2012</v>
      </c>
      <c r="K1263" t="s">
        <v>13809</v>
      </c>
      <c r="L1263" t="s">
        <v>13810</v>
      </c>
      <c r="M1263" s="15"/>
      <c r="N1263" s="7"/>
      <c r="P1263" t="s">
        <v>5402</v>
      </c>
      <c r="Q1263" s="5">
        <v>1</v>
      </c>
      <c r="S1263" s="5">
        <v>0</v>
      </c>
      <c r="U1263" s="5">
        <v>0</v>
      </c>
      <c r="W1263" s="5">
        <v>0</v>
      </c>
      <c r="Y1263" s="5">
        <v>0</v>
      </c>
      <c r="Z1263" s="28">
        <v>5198</v>
      </c>
      <c r="AA1263">
        <v>5</v>
      </c>
      <c r="AB1263">
        <v>0.54700000000000004</v>
      </c>
      <c r="AC1263">
        <v>0.60199999999999998</v>
      </c>
      <c r="AD1263">
        <v>0.58099999999999996</v>
      </c>
      <c r="AE1263">
        <f>IF(AD1263&gt;=0.9,1,0)</f>
        <v>0</v>
      </c>
      <c r="AF1263">
        <f>IF(AND(AD1263&gt;=0.4,AD1263&lt;=0.6),1,0)</f>
        <v>1</v>
      </c>
      <c r="AG1263">
        <f>IF(AND(AD1263&gt;0.6,AD1263&lt;0.9),1,0)</f>
        <v>0</v>
      </c>
      <c r="AH1263">
        <f>1-AE1263-AF1263-AG1263</f>
        <v>0</v>
      </c>
      <c r="AI1263">
        <f>AE1263*B1263</f>
        <v>0</v>
      </c>
      <c r="AJ1263">
        <f>AF1263*B1263</f>
        <v>5</v>
      </c>
      <c r="AK1263">
        <f>AG1263*B1263</f>
        <v>0</v>
      </c>
      <c r="AL1263">
        <f>AH1263*B1263</f>
        <v>0</v>
      </c>
      <c r="AM1263" s="32">
        <v>1.7589999999999999</v>
      </c>
    </row>
    <row r="1264" spans="1:39" x14ac:dyDescent="0.3">
      <c r="A1264">
        <v>5214</v>
      </c>
      <c r="B1264">
        <v>5</v>
      </c>
      <c r="C1264" t="s">
        <v>6790</v>
      </c>
      <c r="D1264" t="s">
        <v>6791</v>
      </c>
      <c r="E1264">
        <v>43.2</v>
      </c>
      <c r="F1264">
        <v>41</v>
      </c>
      <c r="G1264">
        <v>49</v>
      </c>
      <c r="H1264">
        <v>2014.8</v>
      </c>
      <c r="I1264">
        <v>2012</v>
      </c>
      <c r="J1264">
        <v>2018</v>
      </c>
      <c r="K1264" t="s">
        <v>2228</v>
      </c>
      <c r="L1264" t="s">
        <v>2229</v>
      </c>
      <c r="M1264" s="15"/>
      <c r="N1264" s="7"/>
      <c r="P1264" t="s">
        <v>6715</v>
      </c>
      <c r="Q1264" s="5">
        <v>0.2</v>
      </c>
      <c r="R1264" t="s">
        <v>5066</v>
      </c>
      <c r="S1264" s="5">
        <v>0.2</v>
      </c>
      <c r="T1264" t="s">
        <v>5415</v>
      </c>
      <c r="U1264" s="5">
        <v>0.2</v>
      </c>
      <c r="V1264" t="s">
        <v>6792</v>
      </c>
      <c r="W1264" s="5">
        <v>0.2</v>
      </c>
      <c r="X1264" t="s">
        <v>4706</v>
      </c>
      <c r="Y1264" s="5">
        <v>0.2</v>
      </c>
      <c r="Z1264" s="28">
        <v>5214</v>
      </c>
      <c r="AA1264">
        <v>5</v>
      </c>
      <c r="AB1264">
        <v>0.47899999999999998</v>
      </c>
      <c r="AC1264">
        <v>0.5</v>
      </c>
      <c r="AD1264">
        <v>0.48899999999999999</v>
      </c>
      <c r="AE1264">
        <f>IF(AD1264&gt;=0.9,1,0)</f>
        <v>0</v>
      </c>
      <c r="AF1264">
        <f>IF(AND(AD1264&gt;=0.4,AD1264&lt;=0.6),1,0)</f>
        <v>1</v>
      </c>
      <c r="AG1264">
        <f>IF(AND(AD1264&gt;0.6,AD1264&lt;0.9),1,0)</f>
        <v>0</v>
      </c>
      <c r="AH1264">
        <f>1-AE1264-AF1264-AG1264</f>
        <v>0</v>
      </c>
      <c r="AI1264">
        <f>AE1264*B1264</f>
        <v>0</v>
      </c>
      <c r="AJ1264">
        <f>AF1264*B1264</f>
        <v>5</v>
      </c>
      <c r="AK1264">
        <f>AG1264*B1264</f>
        <v>0</v>
      </c>
      <c r="AL1264">
        <f>AH1264*B1264</f>
        <v>0</v>
      </c>
      <c r="AM1264" s="32">
        <v>1.4304000000000001</v>
      </c>
    </row>
    <row r="1265" spans="1:39" x14ac:dyDescent="0.3">
      <c r="A1265">
        <v>5235</v>
      </c>
      <c r="B1265">
        <v>5</v>
      </c>
      <c r="C1265" t="s">
        <v>13830</v>
      </c>
      <c r="D1265" t="s">
        <v>6806</v>
      </c>
      <c r="E1265">
        <v>29.2</v>
      </c>
      <c r="F1265">
        <v>27</v>
      </c>
      <c r="G1265">
        <v>33</v>
      </c>
      <c r="H1265">
        <v>2012.4</v>
      </c>
      <c r="I1265">
        <v>2012</v>
      </c>
      <c r="J1265">
        <v>2013</v>
      </c>
      <c r="K1265" t="s">
        <v>13831</v>
      </c>
      <c r="L1265" t="s">
        <v>2241</v>
      </c>
      <c r="M1265" s="15"/>
      <c r="N1265" s="7"/>
      <c r="P1265" t="s">
        <v>131</v>
      </c>
      <c r="Q1265" s="5">
        <v>0.4</v>
      </c>
      <c r="R1265" t="s">
        <v>6222</v>
      </c>
      <c r="S1265" s="5">
        <v>0.4</v>
      </c>
      <c r="T1265" t="s">
        <v>5281</v>
      </c>
      <c r="U1265" s="5">
        <v>0.2</v>
      </c>
      <c r="W1265" s="5">
        <v>0</v>
      </c>
      <c r="Y1265" s="5">
        <v>0</v>
      </c>
      <c r="Z1265" s="28">
        <v>5235</v>
      </c>
      <c r="AA1265">
        <v>5</v>
      </c>
      <c r="AB1265">
        <v>0.5</v>
      </c>
      <c r="AC1265">
        <v>0.93100000000000005</v>
      </c>
      <c r="AD1265">
        <v>0.70599999999999996</v>
      </c>
      <c r="AE1265">
        <f>IF(AD1265&gt;=0.9,1,0)</f>
        <v>0</v>
      </c>
      <c r="AF1265">
        <f>IF(AND(AD1265&gt;=0.4,AD1265&lt;=0.6),1,0)</f>
        <v>0</v>
      </c>
      <c r="AG1265">
        <f>IF(AND(AD1265&gt;0.6,AD1265&lt;0.9),1,0)</f>
        <v>1</v>
      </c>
      <c r="AH1265">
        <f>1-AE1265-AF1265-AG1265</f>
        <v>0</v>
      </c>
      <c r="AI1265">
        <f>AE1265*B1265</f>
        <v>0</v>
      </c>
      <c r="AJ1265">
        <f>AF1265*B1265</f>
        <v>0</v>
      </c>
      <c r="AK1265">
        <f>AG1265*B1265</f>
        <v>5</v>
      </c>
      <c r="AL1265">
        <f>AH1265*B1265</f>
        <v>0</v>
      </c>
      <c r="AM1265" s="32">
        <v>1.9750000000000001</v>
      </c>
    </row>
    <row r="1266" spans="1:39" x14ac:dyDescent="0.3">
      <c r="A1266">
        <v>5236</v>
      </c>
      <c r="B1266">
        <v>5</v>
      </c>
      <c r="C1266" t="s">
        <v>13832</v>
      </c>
      <c r="D1266" t="s">
        <v>6807</v>
      </c>
      <c r="E1266">
        <v>81.2</v>
      </c>
      <c r="F1266">
        <v>78</v>
      </c>
      <c r="G1266">
        <v>84</v>
      </c>
      <c r="H1266">
        <v>2013</v>
      </c>
      <c r="I1266">
        <v>2012</v>
      </c>
      <c r="J1266">
        <v>2014</v>
      </c>
      <c r="K1266" t="s">
        <v>13833</v>
      </c>
      <c r="L1266" t="s">
        <v>2242</v>
      </c>
      <c r="M1266" s="15"/>
      <c r="N1266" s="7"/>
      <c r="P1266" t="s">
        <v>56</v>
      </c>
      <c r="Q1266" s="5">
        <v>0.4</v>
      </c>
      <c r="R1266" t="s">
        <v>132</v>
      </c>
      <c r="S1266" s="5">
        <v>0.4</v>
      </c>
      <c r="T1266" t="s">
        <v>90</v>
      </c>
      <c r="U1266" s="5">
        <v>0.2</v>
      </c>
      <c r="W1266" s="5">
        <v>0</v>
      </c>
      <c r="Y1266" s="5">
        <v>0</v>
      </c>
      <c r="Z1266" s="28">
        <v>5236</v>
      </c>
      <c r="AA1266">
        <v>5</v>
      </c>
      <c r="AB1266">
        <v>0.77500000000000002</v>
      </c>
      <c r="AC1266">
        <v>0.88300000000000001</v>
      </c>
      <c r="AD1266">
        <v>0.83099999999999996</v>
      </c>
      <c r="AE1266">
        <f>IF(AD1266&gt;=0.9,1,0)</f>
        <v>0</v>
      </c>
      <c r="AF1266">
        <f>IF(AND(AD1266&gt;=0.4,AD1266&lt;=0.6),1,0)</f>
        <v>0</v>
      </c>
      <c r="AG1266">
        <f>IF(AND(AD1266&gt;0.6,AD1266&lt;0.9),1,0)</f>
        <v>1</v>
      </c>
      <c r="AH1266">
        <f>1-AE1266-AF1266-AG1266</f>
        <v>0</v>
      </c>
      <c r="AI1266">
        <f>AE1266*B1266</f>
        <v>0</v>
      </c>
      <c r="AJ1266">
        <f>AF1266*B1266</f>
        <v>0</v>
      </c>
      <c r="AK1266">
        <f>AG1266*B1266</f>
        <v>5</v>
      </c>
      <c r="AL1266">
        <f>AH1266*B1266</f>
        <v>0</v>
      </c>
      <c r="AM1266" s="32">
        <v>1.9954000000000001</v>
      </c>
    </row>
    <row r="1267" spans="1:39" x14ac:dyDescent="0.3">
      <c r="A1267">
        <v>5242</v>
      </c>
      <c r="B1267">
        <v>5</v>
      </c>
      <c r="C1267" t="s">
        <v>6813</v>
      </c>
      <c r="D1267" t="s">
        <v>6814</v>
      </c>
      <c r="E1267">
        <v>31.4</v>
      </c>
      <c r="F1267">
        <v>28</v>
      </c>
      <c r="G1267">
        <v>34</v>
      </c>
      <c r="H1267">
        <v>2013.8</v>
      </c>
      <c r="I1267">
        <v>2012</v>
      </c>
      <c r="J1267">
        <v>2016</v>
      </c>
      <c r="K1267" t="s">
        <v>2248</v>
      </c>
      <c r="L1267" t="s">
        <v>2249</v>
      </c>
      <c r="M1267" s="15"/>
      <c r="N1267" s="7"/>
      <c r="P1267" t="s">
        <v>90</v>
      </c>
      <c r="Q1267" s="5">
        <v>0.2</v>
      </c>
      <c r="R1267" t="s">
        <v>56</v>
      </c>
      <c r="S1267" s="5">
        <v>0.2</v>
      </c>
      <c r="T1267" t="s">
        <v>132</v>
      </c>
      <c r="U1267" s="5">
        <v>0.2</v>
      </c>
      <c r="V1267" t="s">
        <v>99</v>
      </c>
      <c r="W1267" s="5">
        <v>0.2</v>
      </c>
      <c r="X1267" t="s">
        <v>4078</v>
      </c>
      <c r="Y1267" s="5">
        <v>0.2</v>
      </c>
      <c r="Z1267" s="28">
        <v>5242</v>
      </c>
      <c r="AA1267">
        <v>5</v>
      </c>
      <c r="AB1267">
        <v>0.51900000000000002</v>
      </c>
      <c r="AC1267">
        <v>0.65600000000000003</v>
      </c>
      <c r="AD1267">
        <v>0.60099999999999998</v>
      </c>
      <c r="AE1267">
        <f>IF(AD1267&gt;=0.9,1,0)</f>
        <v>0</v>
      </c>
      <c r="AF1267">
        <f>IF(AND(AD1267&gt;=0.4,AD1267&lt;=0.6),1,0)</f>
        <v>0</v>
      </c>
      <c r="AG1267">
        <f>IF(AND(AD1267&gt;0.6,AD1267&lt;0.9),1,0)</f>
        <v>1</v>
      </c>
      <c r="AH1267">
        <f>1-AE1267-AF1267-AG1267</f>
        <v>0</v>
      </c>
      <c r="AI1267">
        <f>AE1267*B1267</f>
        <v>0</v>
      </c>
      <c r="AJ1267">
        <f>AF1267*B1267</f>
        <v>0</v>
      </c>
      <c r="AK1267">
        <f>AG1267*B1267</f>
        <v>5</v>
      </c>
      <c r="AL1267">
        <f>AH1267*B1267</f>
        <v>0</v>
      </c>
      <c r="AM1267" s="32">
        <v>1.9057999999999999</v>
      </c>
    </row>
    <row r="1268" spans="1:39" x14ac:dyDescent="0.3">
      <c r="A1268">
        <v>5253</v>
      </c>
      <c r="B1268">
        <v>5</v>
      </c>
      <c r="C1268" t="s">
        <v>6818</v>
      </c>
      <c r="D1268" t="s">
        <v>6819</v>
      </c>
      <c r="E1268">
        <v>93.4</v>
      </c>
      <c r="F1268">
        <v>91</v>
      </c>
      <c r="G1268">
        <v>95</v>
      </c>
      <c r="H1268">
        <v>2012.4</v>
      </c>
      <c r="I1268">
        <v>2012</v>
      </c>
      <c r="J1268">
        <v>2013</v>
      </c>
      <c r="K1268" t="s">
        <v>2253</v>
      </c>
      <c r="L1268" t="s">
        <v>2254</v>
      </c>
      <c r="M1268" s="15"/>
      <c r="N1268" s="7"/>
      <c r="P1268" t="s">
        <v>87</v>
      </c>
      <c r="Q1268" s="5">
        <v>0.6</v>
      </c>
      <c r="R1268" t="s">
        <v>56</v>
      </c>
      <c r="S1268" s="5">
        <v>0.2</v>
      </c>
      <c r="T1268" t="s">
        <v>90</v>
      </c>
      <c r="U1268" s="5">
        <v>0.2</v>
      </c>
      <c r="W1268" s="5">
        <v>0</v>
      </c>
      <c r="Y1268" s="5">
        <v>0</v>
      </c>
      <c r="Z1268" s="28">
        <v>5253</v>
      </c>
      <c r="AA1268">
        <v>5</v>
      </c>
      <c r="AB1268">
        <v>0.93500000000000005</v>
      </c>
      <c r="AC1268">
        <v>0.95699999999999996</v>
      </c>
      <c r="AD1268">
        <v>0.94599999999999995</v>
      </c>
      <c r="AE1268">
        <f>IF(AD1268&gt;=0.9,1,0)</f>
        <v>1</v>
      </c>
      <c r="AF1268">
        <f>IF(AND(AD1268&gt;=0.4,AD1268&lt;=0.6),1,0)</f>
        <v>0</v>
      </c>
      <c r="AG1268">
        <f>IF(AND(AD1268&gt;0.6,AD1268&lt;0.9),1,0)</f>
        <v>0</v>
      </c>
      <c r="AH1268">
        <f>1-AE1268-AF1268-AG1268</f>
        <v>0</v>
      </c>
      <c r="AI1268">
        <f>AE1268*B1268</f>
        <v>5</v>
      </c>
      <c r="AJ1268">
        <f>AF1268*B1268</f>
        <v>0</v>
      </c>
      <c r="AK1268">
        <f>AG1268*B1268</f>
        <v>0</v>
      </c>
      <c r="AL1268">
        <f>AH1268*B1268</f>
        <v>0</v>
      </c>
      <c r="AM1268" s="32">
        <v>2.1284000000000001</v>
      </c>
    </row>
    <row r="1269" spans="1:39" x14ac:dyDescent="0.3">
      <c r="A1269">
        <v>5272</v>
      </c>
      <c r="B1269">
        <v>5</v>
      </c>
      <c r="C1269" t="s">
        <v>13853</v>
      </c>
      <c r="D1269" t="s">
        <v>5730</v>
      </c>
      <c r="E1269">
        <v>22.8</v>
      </c>
      <c r="F1269">
        <v>21</v>
      </c>
      <c r="G1269">
        <v>25</v>
      </c>
      <c r="H1269">
        <v>2013.4</v>
      </c>
      <c r="I1269">
        <v>2012</v>
      </c>
      <c r="J1269">
        <v>2015</v>
      </c>
      <c r="K1269" t="s">
        <v>13854</v>
      </c>
      <c r="L1269" t="s">
        <v>1537</v>
      </c>
      <c r="M1269" s="15"/>
      <c r="N1269" s="7"/>
      <c r="P1269" t="s">
        <v>90</v>
      </c>
      <c r="Q1269" s="5">
        <v>0.6</v>
      </c>
      <c r="R1269" t="s">
        <v>103</v>
      </c>
      <c r="S1269" s="5">
        <v>0.2</v>
      </c>
      <c r="T1269" t="s">
        <v>5731</v>
      </c>
      <c r="U1269" s="5">
        <v>0.2</v>
      </c>
      <c r="W1269" s="5">
        <v>0</v>
      </c>
      <c r="Y1269" s="5">
        <v>0</v>
      </c>
      <c r="Z1269" s="28">
        <v>5272</v>
      </c>
      <c r="AA1269">
        <v>5</v>
      </c>
      <c r="AB1269">
        <v>0.76200000000000001</v>
      </c>
      <c r="AC1269">
        <v>0.95499999999999996</v>
      </c>
      <c r="AD1269">
        <v>0.88</v>
      </c>
      <c r="AE1269">
        <f>IF(AD1269&gt;=0.9,1,0)</f>
        <v>0</v>
      </c>
      <c r="AF1269">
        <f>IF(AND(AD1269&gt;=0.4,AD1269&lt;=0.6),1,0)</f>
        <v>0</v>
      </c>
      <c r="AG1269">
        <f>IF(AND(AD1269&gt;0.6,AD1269&lt;0.9),1,0)</f>
        <v>1</v>
      </c>
      <c r="AH1269">
        <f>1-AE1269-AF1269-AG1269</f>
        <v>0</v>
      </c>
      <c r="AI1269">
        <f>AE1269*B1269</f>
        <v>0</v>
      </c>
      <c r="AJ1269">
        <f>AF1269*B1269</f>
        <v>0</v>
      </c>
      <c r="AK1269">
        <f>AG1269*B1269</f>
        <v>5</v>
      </c>
      <c r="AL1269">
        <f>AH1269*B1269</f>
        <v>0</v>
      </c>
      <c r="AM1269" s="32">
        <v>1.9385999999999999</v>
      </c>
    </row>
    <row r="1270" spans="1:39" x14ac:dyDescent="0.3">
      <c r="A1270">
        <v>5281</v>
      </c>
      <c r="B1270">
        <v>5</v>
      </c>
      <c r="C1270" t="s">
        <v>13871</v>
      </c>
      <c r="D1270" t="s">
        <v>13872</v>
      </c>
      <c r="E1270">
        <v>23.2</v>
      </c>
      <c r="F1270">
        <v>22</v>
      </c>
      <c r="G1270">
        <v>24</v>
      </c>
      <c r="H1270">
        <v>2013.2</v>
      </c>
      <c r="I1270">
        <v>2012</v>
      </c>
      <c r="J1270">
        <v>2016</v>
      </c>
      <c r="K1270" t="s">
        <v>13873</v>
      </c>
      <c r="L1270" t="s">
        <v>13874</v>
      </c>
      <c r="M1270" s="15"/>
      <c r="N1270" s="7"/>
      <c r="P1270" t="s">
        <v>132</v>
      </c>
      <c r="Q1270" s="5">
        <v>0.8</v>
      </c>
      <c r="R1270" t="s">
        <v>4078</v>
      </c>
      <c r="S1270" s="5">
        <v>0.2</v>
      </c>
      <c r="U1270" s="5">
        <v>0</v>
      </c>
      <c r="W1270" s="5">
        <v>0</v>
      </c>
      <c r="Y1270" s="5">
        <v>0</v>
      </c>
      <c r="Z1270" s="28">
        <v>5281</v>
      </c>
      <c r="AA1270">
        <v>5</v>
      </c>
      <c r="AB1270">
        <v>0.52400000000000002</v>
      </c>
      <c r="AC1270">
        <v>0.90900000000000003</v>
      </c>
      <c r="AD1270">
        <v>0.67400000000000004</v>
      </c>
      <c r="AE1270">
        <f>IF(AD1270&gt;=0.9,1,0)</f>
        <v>0</v>
      </c>
      <c r="AF1270">
        <f>IF(AND(AD1270&gt;=0.4,AD1270&lt;=0.6),1,0)</f>
        <v>0</v>
      </c>
      <c r="AG1270">
        <f>IF(AND(AD1270&gt;0.6,AD1270&lt;0.9),1,0)</f>
        <v>1</v>
      </c>
      <c r="AH1270">
        <f>1-AE1270-AF1270-AG1270</f>
        <v>0</v>
      </c>
      <c r="AI1270">
        <f>AE1270*B1270</f>
        <v>0</v>
      </c>
      <c r="AJ1270">
        <f>AF1270*B1270</f>
        <v>0</v>
      </c>
      <c r="AK1270">
        <f>AG1270*B1270</f>
        <v>5</v>
      </c>
      <c r="AL1270">
        <f>AH1270*B1270</f>
        <v>0</v>
      </c>
      <c r="AM1270" s="32">
        <v>1.9179999999999999</v>
      </c>
    </row>
    <row r="1271" spans="1:39" x14ac:dyDescent="0.3">
      <c r="A1271">
        <v>5284</v>
      </c>
      <c r="B1271">
        <v>5</v>
      </c>
      <c r="C1271" t="s">
        <v>6840</v>
      </c>
      <c r="D1271" t="s">
        <v>6841</v>
      </c>
      <c r="E1271">
        <v>30</v>
      </c>
      <c r="F1271">
        <v>26</v>
      </c>
      <c r="G1271">
        <v>35</v>
      </c>
      <c r="H1271">
        <v>2013.8</v>
      </c>
      <c r="I1271">
        <v>2012</v>
      </c>
      <c r="J1271">
        <v>2016</v>
      </c>
      <c r="K1271" t="s">
        <v>2271</v>
      </c>
      <c r="L1271" t="s">
        <v>2272</v>
      </c>
      <c r="M1271" s="15"/>
      <c r="N1271" s="7"/>
      <c r="P1271" t="s">
        <v>90</v>
      </c>
      <c r="Q1271" s="5">
        <v>0.4</v>
      </c>
      <c r="R1271" t="s">
        <v>132</v>
      </c>
      <c r="S1271" s="5">
        <v>0.2</v>
      </c>
      <c r="T1271" t="s">
        <v>4478</v>
      </c>
      <c r="U1271" s="5">
        <v>0.2</v>
      </c>
      <c r="V1271" t="s">
        <v>4078</v>
      </c>
      <c r="W1271" s="5">
        <v>0.2</v>
      </c>
      <c r="Y1271" s="5">
        <v>0</v>
      </c>
      <c r="Z1271" s="28">
        <v>5284</v>
      </c>
      <c r="AA1271">
        <v>5</v>
      </c>
      <c r="AB1271">
        <v>0.73499999999999999</v>
      </c>
      <c r="AC1271">
        <v>0.93500000000000005</v>
      </c>
      <c r="AD1271">
        <v>0.873</v>
      </c>
      <c r="AE1271">
        <f>IF(AD1271&gt;=0.9,1,0)</f>
        <v>0</v>
      </c>
      <c r="AF1271">
        <f>IF(AND(AD1271&gt;=0.4,AD1271&lt;=0.6),1,0)</f>
        <v>0</v>
      </c>
      <c r="AG1271">
        <f>IF(AND(AD1271&gt;0.6,AD1271&lt;0.9),1,0)</f>
        <v>1</v>
      </c>
      <c r="AH1271">
        <f>1-AE1271-AF1271-AG1271</f>
        <v>0</v>
      </c>
      <c r="AI1271">
        <f>AE1271*B1271</f>
        <v>0</v>
      </c>
      <c r="AJ1271">
        <f>AF1271*B1271</f>
        <v>0</v>
      </c>
      <c r="AK1271">
        <f>AG1271*B1271</f>
        <v>5</v>
      </c>
      <c r="AL1271">
        <f>AH1271*B1271</f>
        <v>0</v>
      </c>
      <c r="AM1271" s="32">
        <v>1.8416000000000001</v>
      </c>
    </row>
    <row r="1272" spans="1:39" x14ac:dyDescent="0.3">
      <c r="A1272">
        <v>5306</v>
      </c>
      <c r="B1272">
        <v>5</v>
      </c>
      <c r="C1272" t="s">
        <v>6849</v>
      </c>
      <c r="D1272" t="s">
        <v>6850</v>
      </c>
      <c r="E1272">
        <v>38.200000000000003</v>
      </c>
      <c r="F1272">
        <v>37</v>
      </c>
      <c r="G1272">
        <v>40</v>
      </c>
      <c r="H1272">
        <v>2013.4</v>
      </c>
      <c r="I1272">
        <v>2012</v>
      </c>
      <c r="J1272">
        <v>2015</v>
      </c>
      <c r="K1272" t="s">
        <v>2279</v>
      </c>
      <c r="L1272" t="s">
        <v>2280</v>
      </c>
      <c r="M1272" s="15"/>
      <c r="N1272" s="7"/>
      <c r="P1272" t="s">
        <v>4478</v>
      </c>
      <c r="Q1272" s="5">
        <v>0.6</v>
      </c>
      <c r="R1272" t="s">
        <v>132</v>
      </c>
      <c r="S1272" s="5">
        <v>0.2</v>
      </c>
      <c r="T1272" t="s">
        <v>3781</v>
      </c>
      <c r="U1272" s="5">
        <v>0.2</v>
      </c>
      <c r="W1272" s="5">
        <v>0</v>
      </c>
      <c r="Y1272" s="5">
        <v>0</v>
      </c>
      <c r="Z1272" s="28">
        <v>5306</v>
      </c>
      <c r="AA1272">
        <v>5</v>
      </c>
      <c r="AB1272">
        <v>0.94299999999999995</v>
      </c>
      <c r="AC1272">
        <v>0.94699999999999995</v>
      </c>
      <c r="AD1272">
        <v>0.94499999999999995</v>
      </c>
      <c r="AE1272">
        <f>IF(AD1272&gt;=0.9,1,0)</f>
        <v>1</v>
      </c>
      <c r="AF1272">
        <f>IF(AND(AD1272&gt;=0.4,AD1272&lt;=0.6),1,0)</f>
        <v>0</v>
      </c>
      <c r="AG1272">
        <f>IF(AND(AD1272&gt;0.6,AD1272&lt;0.9),1,0)</f>
        <v>0</v>
      </c>
      <c r="AH1272">
        <f>1-AE1272-AF1272-AG1272</f>
        <v>0</v>
      </c>
      <c r="AI1272">
        <f>AE1272*B1272</f>
        <v>5</v>
      </c>
      <c r="AJ1272">
        <f>AF1272*B1272</f>
        <v>0</v>
      </c>
      <c r="AK1272">
        <f>AG1272*B1272</f>
        <v>0</v>
      </c>
      <c r="AL1272">
        <f>AH1272*B1272</f>
        <v>0</v>
      </c>
      <c r="AM1272" s="32">
        <v>1.8896000000000002</v>
      </c>
    </row>
    <row r="1273" spans="1:39" x14ac:dyDescent="0.3">
      <c r="A1273">
        <v>5310</v>
      </c>
      <c r="B1273">
        <v>5</v>
      </c>
      <c r="C1273" t="s">
        <v>13907</v>
      </c>
      <c r="D1273" t="s">
        <v>13908</v>
      </c>
      <c r="E1273">
        <v>21.2</v>
      </c>
      <c r="F1273">
        <v>21</v>
      </c>
      <c r="G1273">
        <v>22</v>
      </c>
      <c r="H1273">
        <v>2014.6</v>
      </c>
      <c r="I1273">
        <v>2012</v>
      </c>
      <c r="J1273">
        <v>2016</v>
      </c>
      <c r="K1273" t="s">
        <v>13909</v>
      </c>
      <c r="L1273" t="s">
        <v>13910</v>
      </c>
      <c r="M1273" s="15"/>
      <c r="N1273" s="7"/>
      <c r="P1273" t="s">
        <v>3925</v>
      </c>
      <c r="Q1273" s="5">
        <v>0.4</v>
      </c>
      <c r="R1273" t="s">
        <v>5852</v>
      </c>
      <c r="S1273" s="5">
        <v>0.2</v>
      </c>
      <c r="T1273" t="s">
        <v>4976</v>
      </c>
      <c r="U1273" s="5">
        <v>0.2</v>
      </c>
      <c r="V1273" t="s">
        <v>6990</v>
      </c>
      <c r="W1273" s="5">
        <v>0.2</v>
      </c>
      <c r="Y1273" s="5">
        <v>0</v>
      </c>
      <c r="Z1273" s="28">
        <v>5310</v>
      </c>
      <c r="AA1273">
        <v>5</v>
      </c>
      <c r="AB1273">
        <v>0.45</v>
      </c>
      <c r="AC1273">
        <v>0.6</v>
      </c>
      <c r="AD1273">
        <v>0.51400000000000001</v>
      </c>
      <c r="AE1273">
        <f>IF(AD1273&gt;=0.9,1,0)</f>
        <v>0</v>
      </c>
      <c r="AF1273">
        <f>IF(AND(AD1273&gt;=0.4,AD1273&lt;=0.6),1,0)</f>
        <v>1</v>
      </c>
      <c r="AG1273">
        <f>IF(AND(AD1273&gt;0.6,AD1273&lt;0.9),1,0)</f>
        <v>0</v>
      </c>
      <c r="AH1273">
        <f>1-AE1273-AF1273-AG1273</f>
        <v>0</v>
      </c>
      <c r="AI1273">
        <f>AE1273*B1273</f>
        <v>0</v>
      </c>
      <c r="AJ1273">
        <f>AF1273*B1273</f>
        <v>5</v>
      </c>
      <c r="AK1273">
        <f>AG1273*B1273</f>
        <v>0</v>
      </c>
      <c r="AL1273">
        <f>AH1273*B1273</f>
        <v>0</v>
      </c>
      <c r="AM1273" s="32">
        <v>1.6526000000000001</v>
      </c>
    </row>
    <row r="1274" spans="1:39" x14ac:dyDescent="0.3">
      <c r="A1274">
        <v>4199</v>
      </c>
      <c r="B1274">
        <v>5</v>
      </c>
      <c r="C1274" t="s">
        <v>12919</v>
      </c>
      <c r="D1274" t="s">
        <v>12920</v>
      </c>
      <c r="E1274">
        <v>51.4</v>
      </c>
      <c r="F1274">
        <v>39</v>
      </c>
      <c r="G1274">
        <v>63</v>
      </c>
      <c r="H1274">
        <v>2013.2</v>
      </c>
      <c r="I1274">
        <v>2011</v>
      </c>
      <c r="J1274">
        <v>2015</v>
      </c>
      <c r="K1274" t="s">
        <v>12921</v>
      </c>
      <c r="L1274" t="s">
        <v>12922</v>
      </c>
      <c r="M1274" s="15"/>
      <c r="N1274" s="7"/>
      <c r="P1274" t="s">
        <v>4681</v>
      </c>
      <c r="Q1274" s="5">
        <v>0.4</v>
      </c>
      <c r="R1274" t="s">
        <v>13</v>
      </c>
      <c r="S1274" s="5">
        <v>0.2</v>
      </c>
      <c r="T1274" t="s">
        <v>4200</v>
      </c>
      <c r="U1274" s="5">
        <v>0.2</v>
      </c>
      <c r="V1274" t="s">
        <v>77</v>
      </c>
      <c r="W1274" s="5">
        <v>0.2</v>
      </c>
      <c r="Y1274" s="5">
        <v>0</v>
      </c>
      <c r="Z1274" s="28">
        <v>4199</v>
      </c>
      <c r="AA1274">
        <v>5</v>
      </c>
      <c r="AB1274">
        <v>0.65400000000000003</v>
      </c>
      <c r="AC1274">
        <v>0.90700000000000003</v>
      </c>
      <c r="AD1274">
        <v>0.79900000000000004</v>
      </c>
      <c r="AE1274">
        <f>IF(AD1274&gt;=0.9,1,0)</f>
        <v>0</v>
      </c>
      <c r="AF1274">
        <f>IF(AND(AD1274&gt;=0.4,AD1274&lt;=0.6),1,0)</f>
        <v>0</v>
      </c>
      <c r="AG1274">
        <f>IF(AND(AD1274&gt;0.6,AD1274&lt;0.9),1,0)</f>
        <v>1</v>
      </c>
      <c r="AH1274">
        <f>1-AE1274-AF1274-AG1274</f>
        <v>0</v>
      </c>
      <c r="AI1274">
        <f>AE1274*B1274</f>
        <v>0</v>
      </c>
      <c r="AJ1274">
        <f>AF1274*B1274</f>
        <v>0</v>
      </c>
      <c r="AK1274">
        <f>AG1274*B1274</f>
        <v>5</v>
      </c>
      <c r="AL1274">
        <f>AH1274*B1274</f>
        <v>0</v>
      </c>
      <c r="AM1274" s="32">
        <v>2.0213999999999999</v>
      </c>
    </row>
    <row r="1275" spans="1:39" x14ac:dyDescent="0.3">
      <c r="A1275">
        <v>4231</v>
      </c>
      <c r="B1275">
        <v>5</v>
      </c>
      <c r="C1275" t="s">
        <v>6264</v>
      </c>
      <c r="D1275" t="s">
        <v>6265</v>
      </c>
      <c r="E1275">
        <v>27.4</v>
      </c>
      <c r="F1275">
        <v>24</v>
      </c>
      <c r="G1275">
        <v>30</v>
      </c>
      <c r="H1275">
        <v>2013</v>
      </c>
      <c r="I1275">
        <v>2011</v>
      </c>
      <c r="J1275">
        <v>2014</v>
      </c>
      <c r="K1275" t="s">
        <v>1892</v>
      </c>
      <c r="L1275" t="s">
        <v>1893</v>
      </c>
      <c r="M1275" s="15"/>
      <c r="N1275" s="7"/>
      <c r="P1275" t="s">
        <v>173</v>
      </c>
      <c r="Q1275" s="5">
        <v>0.6</v>
      </c>
      <c r="R1275" t="s">
        <v>6266</v>
      </c>
      <c r="S1275" s="5">
        <v>0.2</v>
      </c>
      <c r="T1275" t="s">
        <v>4379</v>
      </c>
      <c r="U1275" s="5">
        <v>0.2</v>
      </c>
      <c r="W1275" s="5">
        <v>0</v>
      </c>
      <c r="Y1275" s="5">
        <v>0</v>
      </c>
      <c r="Z1275" s="28">
        <v>4231</v>
      </c>
      <c r="AA1275">
        <v>5</v>
      </c>
      <c r="AB1275">
        <v>0.39100000000000001</v>
      </c>
      <c r="AC1275">
        <v>0.55200000000000005</v>
      </c>
      <c r="AD1275">
        <v>0.46500000000000002</v>
      </c>
      <c r="AE1275">
        <f>IF(AD1275&gt;=0.9,1,0)</f>
        <v>0</v>
      </c>
      <c r="AF1275">
        <f>IF(AND(AD1275&gt;=0.4,AD1275&lt;=0.6),1,0)</f>
        <v>1</v>
      </c>
      <c r="AG1275">
        <f>IF(AND(AD1275&gt;0.6,AD1275&lt;0.9),1,0)</f>
        <v>0</v>
      </c>
      <c r="AH1275">
        <f>1-AE1275-AF1275-AG1275</f>
        <v>0</v>
      </c>
      <c r="AI1275">
        <f>AE1275*B1275</f>
        <v>0</v>
      </c>
      <c r="AJ1275">
        <f>AF1275*B1275</f>
        <v>5</v>
      </c>
      <c r="AK1275">
        <f>AG1275*B1275</f>
        <v>0</v>
      </c>
      <c r="AL1275">
        <f>AH1275*B1275</f>
        <v>0</v>
      </c>
      <c r="AM1275" s="32">
        <v>2.1172</v>
      </c>
    </row>
    <row r="1276" spans="1:39" x14ac:dyDescent="0.3">
      <c r="A1276">
        <v>4305</v>
      </c>
      <c r="B1276">
        <v>5</v>
      </c>
      <c r="C1276" t="s">
        <v>13015</v>
      </c>
      <c r="D1276" t="s">
        <v>6290</v>
      </c>
      <c r="E1276">
        <v>28.6</v>
      </c>
      <c r="F1276">
        <v>27</v>
      </c>
      <c r="G1276">
        <v>30</v>
      </c>
      <c r="H1276">
        <v>2011.4</v>
      </c>
      <c r="I1276">
        <v>2011</v>
      </c>
      <c r="J1276">
        <v>2012</v>
      </c>
      <c r="K1276" t="s">
        <v>13016</v>
      </c>
      <c r="L1276" t="s">
        <v>1908</v>
      </c>
      <c r="M1276" s="15"/>
      <c r="N1276" s="7"/>
      <c r="P1276" t="s">
        <v>5790</v>
      </c>
      <c r="Q1276" s="5">
        <v>1</v>
      </c>
      <c r="S1276" s="5">
        <v>0</v>
      </c>
      <c r="U1276" s="5">
        <v>0</v>
      </c>
      <c r="W1276" s="5">
        <v>0</v>
      </c>
      <c r="Y1276" s="5">
        <v>0</v>
      </c>
      <c r="Z1276" s="28">
        <v>4305</v>
      </c>
      <c r="AA1276">
        <v>5</v>
      </c>
      <c r="AB1276">
        <v>0.42899999999999999</v>
      </c>
      <c r="AC1276">
        <v>0.53800000000000003</v>
      </c>
      <c r="AD1276">
        <v>0.48599999999999999</v>
      </c>
      <c r="AE1276">
        <f>IF(AD1276&gt;=0.9,1,0)</f>
        <v>0</v>
      </c>
      <c r="AF1276">
        <f>IF(AND(AD1276&gt;=0.4,AD1276&lt;=0.6),1,0)</f>
        <v>1</v>
      </c>
      <c r="AG1276">
        <f>IF(AND(AD1276&gt;0.6,AD1276&lt;0.9),1,0)</f>
        <v>0</v>
      </c>
      <c r="AH1276">
        <f>1-AE1276-AF1276-AG1276</f>
        <v>0</v>
      </c>
      <c r="AI1276">
        <f>AE1276*B1276</f>
        <v>0</v>
      </c>
      <c r="AJ1276">
        <f>AF1276*B1276</f>
        <v>5</v>
      </c>
      <c r="AK1276">
        <f>AG1276*B1276</f>
        <v>0</v>
      </c>
      <c r="AL1276">
        <f>AH1276*B1276</f>
        <v>0</v>
      </c>
      <c r="AM1276" s="32">
        <v>2.5937999999999999</v>
      </c>
    </row>
    <row r="1277" spans="1:39" x14ac:dyDescent="0.3">
      <c r="A1277">
        <v>4307</v>
      </c>
      <c r="B1277">
        <v>5</v>
      </c>
      <c r="C1277" t="s">
        <v>6291</v>
      </c>
      <c r="D1277" t="s">
        <v>13017</v>
      </c>
      <c r="E1277">
        <v>22.6</v>
      </c>
      <c r="F1277">
        <v>21</v>
      </c>
      <c r="G1277">
        <v>25</v>
      </c>
      <c r="H1277">
        <v>2011</v>
      </c>
      <c r="I1277">
        <v>2011</v>
      </c>
      <c r="J1277">
        <v>2011</v>
      </c>
      <c r="K1277" t="s">
        <v>1909</v>
      </c>
      <c r="L1277" t="s">
        <v>13018</v>
      </c>
      <c r="M1277" s="15"/>
      <c r="N1277" s="7"/>
      <c r="P1277" t="s">
        <v>6292</v>
      </c>
      <c r="Q1277" s="5">
        <v>1</v>
      </c>
      <c r="S1277" s="5">
        <v>0</v>
      </c>
      <c r="U1277" s="5">
        <v>0</v>
      </c>
      <c r="W1277" s="5">
        <v>0</v>
      </c>
      <c r="Y1277" s="5">
        <v>0</v>
      </c>
      <c r="Z1277" s="28">
        <v>4307</v>
      </c>
      <c r="AA1277">
        <v>5</v>
      </c>
      <c r="AB1277">
        <v>0.85</v>
      </c>
      <c r="AC1277">
        <v>0.90900000000000003</v>
      </c>
      <c r="AD1277">
        <v>0.88900000000000001</v>
      </c>
      <c r="AE1277">
        <f>IF(AD1277&gt;=0.9,1,0)</f>
        <v>0</v>
      </c>
      <c r="AF1277">
        <f>IF(AND(AD1277&gt;=0.4,AD1277&lt;=0.6),1,0)</f>
        <v>0</v>
      </c>
      <c r="AG1277">
        <f>IF(AND(AD1277&gt;0.6,AD1277&lt;0.9),1,0)</f>
        <v>1</v>
      </c>
      <c r="AH1277">
        <f>1-AE1277-AF1277-AG1277</f>
        <v>0</v>
      </c>
      <c r="AI1277">
        <f>AE1277*B1277</f>
        <v>0</v>
      </c>
      <c r="AJ1277">
        <f>AF1277*B1277</f>
        <v>0</v>
      </c>
      <c r="AK1277">
        <f>AG1277*B1277</f>
        <v>5</v>
      </c>
      <c r="AL1277">
        <f>AH1277*B1277</f>
        <v>0</v>
      </c>
      <c r="AM1277" s="32">
        <v>2.6859999999999999</v>
      </c>
    </row>
    <row r="1278" spans="1:39" x14ac:dyDescent="0.3">
      <c r="A1278">
        <v>4309</v>
      </c>
      <c r="B1278">
        <v>5</v>
      </c>
      <c r="C1278" t="s">
        <v>6293</v>
      </c>
      <c r="D1278" t="s">
        <v>6294</v>
      </c>
      <c r="E1278">
        <v>43</v>
      </c>
      <c r="F1278">
        <v>38</v>
      </c>
      <c r="G1278">
        <v>52</v>
      </c>
      <c r="H1278">
        <v>2012</v>
      </c>
      <c r="I1278">
        <v>2011</v>
      </c>
      <c r="J1278">
        <v>2013</v>
      </c>
      <c r="K1278" t="s">
        <v>1910</v>
      </c>
      <c r="L1278" t="s">
        <v>1911</v>
      </c>
      <c r="M1278" s="15"/>
      <c r="N1278" s="7"/>
      <c r="P1278" t="s">
        <v>4822</v>
      </c>
      <c r="Q1278" s="5">
        <v>0.4</v>
      </c>
      <c r="R1278" t="s">
        <v>4200</v>
      </c>
      <c r="S1278" s="5">
        <v>0.2</v>
      </c>
      <c r="T1278" t="s">
        <v>4384</v>
      </c>
      <c r="U1278" s="5">
        <v>0.2</v>
      </c>
      <c r="V1278" t="s">
        <v>4524</v>
      </c>
      <c r="W1278" s="5">
        <v>0.2</v>
      </c>
      <c r="Y1278" s="5">
        <v>0</v>
      </c>
      <c r="Z1278" s="28">
        <v>4309</v>
      </c>
      <c r="AA1278">
        <v>5</v>
      </c>
      <c r="AB1278">
        <v>0.432</v>
      </c>
      <c r="AC1278">
        <v>0.52600000000000002</v>
      </c>
      <c r="AD1278">
        <v>0.46700000000000003</v>
      </c>
      <c r="AE1278">
        <f>IF(AD1278&gt;=0.9,1,0)</f>
        <v>0</v>
      </c>
      <c r="AF1278">
        <f>IF(AND(AD1278&gt;=0.4,AD1278&lt;=0.6),1,0)</f>
        <v>1</v>
      </c>
      <c r="AG1278">
        <f>IF(AND(AD1278&gt;0.6,AD1278&lt;0.9),1,0)</f>
        <v>0</v>
      </c>
      <c r="AH1278">
        <f>1-AE1278-AF1278-AG1278</f>
        <v>0</v>
      </c>
      <c r="AI1278">
        <f>AE1278*B1278</f>
        <v>0</v>
      </c>
      <c r="AJ1278">
        <f>AF1278*B1278</f>
        <v>5</v>
      </c>
      <c r="AK1278">
        <f>AG1278*B1278</f>
        <v>0</v>
      </c>
      <c r="AL1278">
        <f>AH1278*B1278</f>
        <v>0</v>
      </c>
      <c r="AM1278" s="32">
        <v>2.4146000000000001</v>
      </c>
    </row>
    <row r="1279" spans="1:39" x14ac:dyDescent="0.3">
      <c r="A1279">
        <v>4359</v>
      </c>
      <c r="B1279">
        <v>5</v>
      </c>
      <c r="C1279" t="s">
        <v>13058</v>
      </c>
      <c r="D1279" t="s">
        <v>13059</v>
      </c>
      <c r="E1279">
        <v>34.6</v>
      </c>
      <c r="F1279">
        <v>27</v>
      </c>
      <c r="G1279">
        <v>40</v>
      </c>
      <c r="H1279">
        <v>2011</v>
      </c>
      <c r="I1279">
        <v>2011</v>
      </c>
      <c r="J1279">
        <v>2011</v>
      </c>
      <c r="K1279" t="s">
        <v>13060</v>
      </c>
      <c r="L1279" t="s">
        <v>13061</v>
      </c>
      <c r="M1279" s="15"/>
      <c r="N1279" s="7"/>
      <c r="P1279" t="s">
        <v>99</v>
      </c>
      <c r="Q1279" s="5">
        <v>0.4</v>
      </c>
      <c r="R1279" t="s">
        <v>72</v>
      </c>
      <c r="S1279" s="5">
        <v>0.2</v>
      </c>
      <c r="T1279" t="s">
        <v>15</v>
      </c>
      <c r="U1279" s="5">
        <v>0.2</v>
      </c>
      <c r="V1279" t="s">
        <v>74</v>
      </c>
      <c r="W1279" s="5">
        <v>0.2</v>
      </c>
      <c r="Y1279" s="5">
        <v>0</v>
      </c>
      <c r="Z1279" s="28">
        <v>4359</v>
      </c>
      <c r="AA1279">
        <v>5</v>
      </c>
      <c r="AB1279">
        <v>0.73099999999999998</v>
      </c>
      <c r="AC1279">
        <v>0.875</v>
      </c>
      <c r="AD1279">
        <v>0.79600000000000004</v>
      </c>
      <c r="AE1279">
        <f>IF(AD1279&gt;=0.9,1,0)</f>
        <v>0</v>
      </c>
      <c r="AF1279">
        <f>IF(AND(AD1279&gt;=0.4,AD1279&lt;=0.6),1,0)</f>
        <v>0</v>
      </c>
      <c r="AG1279">
        <f>IF(AND(AD1279&gt;0.6,AD1279&lt;0.9),1,0)</f>
        <v>1</v>
      </c>
      <c r="AH1279">
        <f>1-AE1279-AF1279-AG1279</f>
        <v>0</v>
      </c>
      <c r="AI1279">
        <f>AE1279*B1279</f>
        <v>0</v>
      </c>
      <c r="AJ1279">
        <f>AF1279*B1279</f>
        <v>0</v>
      </c>
      <c r="AK1279">
        <f>AG1279*B1279</f>
        <v>5</v>
      </c>
      <c r="AL1279">
        <f>AH1279*B1279</f>
        <v>0</v>
      </c>
      <c r="AM1279" s="32">
        <v>2.5910000000000002</v>
      </c>
    </row>
    <row r="1280" spans="1:39" x14ac:dyDescent="0.3">
      <c r="A1280">
        <v>4364</v>
      </c>
      <c r="B1280">
        <v>5</v>
      </c>
      <c r="C1280" t="s">
        <v>13064</v>
      </c>
      <c r="D1280" t="s">
        <v>13065</v>
      </c>
      <c r="E1280">
        <v>23.4</v>
      </c>
      <c r="F1280">
        <v>22</v>
      </c>
      <c r="G1280">
        <v>27</v>
      </c>
      <c r="H1280">
        <v>2012.8</v>
      </c>
      <c r="I1280">
        <v>2011</v>
      </c>
      <c r="J1280">
        <v>2015</v>
      </c>
      <c r="K1280" t="s">
        <v>13066</v>
      </c>
      <c r="L1280" t="s">
        <v>13067</v>
      </c>
      <c r="M1280" s="15"/>
      <c r="N1280" s="7"/>
      <c r="P1280" t="s">
        <v>72</v>
      </c>
      <c r="Q1280" s="5">
        <v>0.6</v>
      </c>
      <c r="R1280" t="s">
        <v>15</v>
      </c>
      <c r="S1280" s="5">
        <v>0.4</v>
      </c>
      <c r="U1280" s="5">
        <v>0</v>
      </c>
      <c r="W1280" s="5">
        <v>0</v>
      </c>
      <c r="Y1280" s="5">
        <v>0</v>
      </c>
      <c r="Z1280" s="28">
        <v>4364</v>
      </c>
      <c r="AA1280">
        <v>5</v>
      </c>
      <c r="AB1280">
        <v>0.71399999999999997</v>
      </c>
      <c r="AC1280">
        <v>0.81799999999999995</v>
      </c>
      <c r="AD1280">
        <v>0.77500000000000002</v>
      </c>
      <c r="AE1280">
        <f>IF(AD1280&gt;=0.9,1,0)</f>
        <v>0</v>
      </c>
      <c r="AF1280">
        <f>IF(AND(AD1280&gt;=0.4,AD1280&lt;=0.6),1,0)</f>
        <v>0</v>
      </c>
      <c r="AG1280">
        <f>IF(AND(AD1280&gt;0.6,AD1280&lt;0.9),1,0)</f>
        <v>1</v>
      </c>
      <c r="AH1280">
        <f>1-AE1280-AF1280-AG1280</f>
        <v>0</v>
      </c>
      <c r="AI1280">
        <f>AE1280*B1280</f>
        <v>0</v>
      </c>
      <c r="AJ1280">
        <f>AF1280*B1280</f>
        <v>0</v>
      </c>
      <c r="AK1280">
        <f>AG1280*B1280</f>
        <v>5</v>
      </c>
      <c r="AL1280">
        <f>AH1280*B1280</f>
        <v>0</v>
      </c>
      <c r="AM1280" s="32">
        <v>2.3757999999999999</v>
      </c>
    </row>
    <row r="1281" spans="1:39" x14ac:dyDescent="0.3">
      <c r="A1281">
        <v>4398</v>
      </c>
      <c r="B1281">
        <v>5</v>
      </c>
      <c r="C1281" t="s">
        <v>13105</v>
      </c>
      <c r="D1281" t="s">
        <v>13106</v>
      </c>
      <c r="E1281">
        <v>47.8</v>
      </c>
      <c r="F1281">
        <v>47</v>
      </c>
      <c r="G1281">
        <v>48</v>
      </c>
      <c r="H1281">
        <v>2011.6</v>
      </c>
      <c r="I1281">
        <v>2011</v>
      </c>
      <c r="J1281">
        <v>2012</v>
      </c>
      <c r="K1281" t="s">
        <v>13107</v>
      </c>
      <c r="L1281" t="s">
        <v>13108</v>
      </c>
      <c r="M1281" s="15"/>
      <c r="N1281" s="7"/>
      <c r="P1281" t="s">
        <v>195</v>
      </c>
      <c r="Q1281" s="5">
        <v>0.8</v>
      </c>
      <c r="R1281" t="s">
        <v>56</v>
      </c>
      <c r="S1281" s="5">
        <v>0.2</v>
      </c>
      <c r="U1281" s="5">
        <v>0</v>
      </c>
      <c r="W1281" s="5">
        <v>0</v>
      </c>
      <c r="Y1281" s="5">
        <v>0</v>
      </c>
      <c r="Z1281" s="28">
        <v>4398</v>
      </c>
      <c r="AA1281">
        <v>5</v>
      </c>
      <c r="AB1281">
        <v>0.97799999999999998</v>
      </c>
      <c r="AC1281">
        <v>1</v>
      </c>
      <c r="AD1281">
        <v>0.98299999999999998</v>
      </c>
      <c r="AE1281">
        <f>IF(AD1281&gt;=0.9,1,0)</f>
        <v>1</v>
      </c>
      <c r="AF1281">
        <f>IF(AND(AD1281&gt;=0.4,AD1281&lt;=0.6),1,0)</f>
        <v>0</v>
      </c>
      <c r="AG1281">
        <f>IF(AND(AD1281&gt;0.6,AD1281&lt;0.9),1,0)</f>
        <v>0</v>
      </c>
      <c r="AH1281">
        <f>1-AE1281-AF1281-AG1281</f>
        <v>0</v>
      </c>
      <c r="AI1281">
        <f>AE1281*B1281</f>
        <v>5</v>
      </c>
      <c r="AJ1281">
        <f>AF1281*B1281</f>
        <v>0</v>
      </c>
      <c r="AK1281">
        <f>AG1281*B1281</f>
        <v>0</v>
      </c>
      <c r="AL1281">
        <f>AH1281*B1281</f>
        <v>0</v>
      </c>
      <c r="AM1281" s="32">
        <v>2.0718000000000001</v>
      </c>
    </row>
    <row r="1282" spans="1:39" x14ac:dyDescent="0.3">
      <c r="A1282">
        <v>4459</v>
      </c>
      <c r="B1282">
        <v>5</v>
      </c>
      <c r="C1282" t="s">
        <v>6362</v>
      </c>
      <c r="D1282" t="s">
        <v>6363</v>
      </c>
      <c r="E1282">
        <v>96.6</v>
      </c>
      <c r="F1282">
        <v>94</v>
      </c>
      <c r="G1282">
        <v>100</v>
      </c>
      <c r="H1282">
        <v>2014.4</v>
      </c>
      <c r="I1282">
        <v>2011</v>
      </c>
      <c r="J1282">
        <v>2018</v>
      </c>
      <c r="K1282" t="s">
        <v>1960</v>
      </c>
      <c r="L1282" t="s">
        <v>1961</v>
      </c>
      <c r="M1282" s="15"/>
      <c r="N1282" s="7"/>
      <c r="P1282" t="s">
        <v>7991</v>
      </c>
      <c r="Q1282" s="5">
        <v>0.2</v>
      </c>
      <c r="R1282" t="s">
        <v>6136</v>
      </c>
      <c r="S1282" s="5">
        <v>0.2</v>
      </c>
      <c r="T1282" t="s">
        <v>3997</v>
      </c>
      <c r="U1282" s="5">
        <v>0.2</v>
      </c>
      <c r="V1282" t="s">
        <v>6364</v>
      </c>
      <c r="W1282" s="5">
        <v>0.2</v>
      </c>
      <c r="X1282" t="s">
        <v>6365</v>
      </c>
      <c r="Y1282" s="5">
        <v>0.2</v>
      </c>
      <c r="Z1282" s="28">
        <v>4459</v>
      </c>
      <c r="AA1282">
        <v>5</v>
      </c>
      <c r="AB1282">
        <v>0.47399999999999998</v>
      </c>
      <c r="AC1282">
        <v>0.51600000000000001</v>
      </c>
      <c r="AD1282">
        <v>0.495</v>
      </c>
      <c r="AE1282">
        <f>IF(AD1282&gt;=0.9,1,0)</f>
        <v>0</v>
      </c>
      <c r="AF1282">
        <f>IF(AND(AD1282&gt;=0.4,AD1282&lt;=0.6),1,0)</f>
        <v>1</v>
      </c>
      <c r="AG1282">
        <f>IF(AND(AD1282&gt;0.6,AD1282&lt;0.9),1,0)</f>
        <v>0</v>
      </c>
      <c r="AH1282">
        <f>1-AE1282-AF1282-AG1282</f>
        <v>0</v>
      </c>
      <c r="AI1282">
        <f>AE1282*B1282</f>
        <v>0</v>
      </c>
      <c r="AJ1282">
        <f>AF1282*B1282</f>
        <v>5</v>
      </c>
      <c r="AK1282">
        <f>AG1282*B1282</f>
        <v>0</v>
      </c>
      <c r="AL1282">
        <f>AH1282*B1282</f>
        <v>0</v>
      </c>
      <c r="AM1282" s="32">
        <v>1.5289999999999999</v>
      </c>
    </row>
    <row r="1283" spans="1:39" x14ac:dyDescent="0.3">
      <c r="A1283">
        <v>4469</v>
      </c>
      <c r="B1283">
        <v>5</v>
      </c>
      <c r="C1283" t="s">
        <v>6367</v>
      </c>
      <c r="D1283" t="s">
        <v>6368</v>
      </c>
      <c r="E1283">
        <v>41</v>
      </c>
      <c r="F1283">
        <v>38</v>
      </c>
      <c r="G1283">
        <v>45</v>
      </c>
      <c r="H1283">
        <v>2013</v>
      </c>
      <c r="I1283">
        <v>2011</v>
      </c>
      <c r="J1283">
        <v>2015</v>
      </c>
      <c r="K1283" t="s">
        <v>1963</v>
      </c>
      <c r="L1283" t="s">
        <v>1964</v>
      </c>
      <c r="M1283" s="15"/>
      <c r="N1283" s="7"/>
      <c r="P1283" t="s">
        <v>6369</v>
      </c>
      <c r="Q1283" s="5">
        <v>0.4</v>
      </c>
      <c r="R1283" t="s">
        <v>4384</v>
      </c>
      <c r="S1283" s="5">
        <v>0.2</v>
      </c>
      <c r="T1283" t="s">
        <v>6673</v>
      </c>
      <c r="U1283" s="5">
        <v>0.2</v>
      </c>
      <c r="V1283" t="s">
        <v>5017</v>
      </c>
      <c r="W1283" s="5">
        <v>0.2</v>
      </c>
      <c r="Y1283" s="5">
        <v>0</v>
      </c>
      <c r="Z1283" s="28">
        <v>4469</v>
      </c>
      <c r="AA1283">
        <v>5</v>
      </c>
      <c r="AB1283">
        <v>0.45200000000000001</v>
      </c>
      <c r="AC1283">
        <v>0.48699999999999999</v>
      </c>
      <c r="AD1283">
        <v>0.47499999999999998</v>
      </c>
      <c r="AE1283">
        <f>IF(AD1283&gt;=0.9,1,0)</f>
        <v>0</v>
      </c>
      <c r="AF1283">
        <f>IF(AND(AD1283&gt;=0.4,AD1283&lt;=0.6),1,0)</f>
        <v>1</v>
      </c>
      <c r="AG1283">
        <f>IF(AND(AD1283&gt;0.6,AD1283&lt;0.9),1,0)</f>
        <v>0</v>
      </c>
      <c r="AH1283">
        <f>1-AE1283-AF1283-AG1283</f>
        <v>0</v>
      </c>
      <c r="AI1283">
        <f>AE1283*B1283</f>
        <v>0</v>
      </c>
      <c r="AJ1283">
        <f>AF1283*B1283</f>
        <v>5</v>
      </c>
      <c r="AK1283">
        <f>AG1283*B1283</f>
        <v>0</v>
      </c>
      <c r="AL1283">
        <f>AH1283*B1283</f>
        <v>0</v>
      </c>
      <c r="AM1283" s="32">
        <v>1.9600000000000002</v>
      </c>
    </row>
    <row r="1284" spans="1:39" x14ac:dyDescent="0.3">
      <c r="A1284">
        <v>4503</v>
      </c>
      <c r="B1284">
        <v>5</v>
      </c>
      <c r="C1284" t="s">
        <v>13166</v>
      </c>
      <c r="D1284" t="s">
        <v>13166</v>
      </c>
      <c r="E1284">
        <v>22</v>
      </c>
      <c r="F1284">
        <v>22</v>
      </c>
      <c r="G1284">
        <v>22</v>
      </c>
      <c r="H1284">
        <v>2013</v>
      </c>
      <c r="I1284">
        <v>2011</v>
      </c>
      <c r="J1284">
        <v>2015</v>
      </c>
      <c r="K1284" t="s">
        <v>13167</v>
      </c>
      <c r="L1284" t="s">
        <v>13168</v>
      </c>
      <c r="M1284" s="15"/>
      <c r="N1284" s="7"/>
      <c r="P1284" t="s">
        <v>13169</v>
      </c>
      <c r="Q1284" s="5">
        <v>1</v>
      </c>
      <c r="S1284" s="5">
        <v>0</v>
      </c>
      <c r="U1284" s="5">
        <v>0</v>
      </c>
      <c r="W1284" s="5">
        <v>0</v>
      </c>
      <c r="Y1284" s="5">
        <v>0</v>
      </c>
      <c r="Z1284" s="28">
        <v>4503</v>
      </c>
      <c r="AA1284">
        <v>5</v>
      </c>
      <c r="AB1284">
        <v>0.90500000000000003</v>
      </c>
      <c r="AC1284">
        <v>0.90500000000000003</v>
      </c>
      <c r="AD1284">
        <v>0.90500000000000003</v>
      </c>
      <c r="AE1284">
        <f>IF(AD1284&gt;=0.9,1,0)</f>
        <v>1</v>
      </c>
      <c r="AF1284">
        <f>IF(AND(AD1284&gt;=0.4,AD1284&lt;=0.6),1,0)</f>
        <v>0</v>
      </c>
      <c r="AG1284">
        <f>IF(AND(AD1284&gt;0.6,AD1284&lt;0.9),1,0)</f>
        <v>0</v>
      </c>
      <c r="AH1284">
        <f>1-AE1284-AF1284-AG1284</f>
        <v>0</v>
      </c>
      <c r="AI1284">
        <f>AE1284*B1284</f>
        <v>5</v>
      </c>
      <c r="AJ1284">
        <f>AF1284*B1284</f>
        <v>0</v>
      </c>
      <c r="AK1284">
        <f>AG1284*B1284</f>
        <v>0</v>
      </c>
      <c r="AL1284">
        <f>AH1284*B1284</f>
        <v>0</v>
      </c>
      <c r="AM1284" s="32">
        <v>2.2507999999999999</v>
      </c>
    </row>
    <row r="1285" spans="1:39" x14ac:dyDescent="0.3">
      <c r="A1285">
        <v>4513</v>
      </c>
      <c r="B1285">
        <v>5</v>
      </c>
      <c r="C1285" t="s">
        <v>13175</v>
      </c>
      <c r="D1285" t="s">
        <v>6159</v>
      </c>
      <c r="E1285">
        <v>22.2</v>
      </c>
      <c r="F1285">
        <v>20</v>
      </c>
      <c r="G1285">
        <v>27</v>
      </c>
      <c r="H1285">
        <v>2012.8</v>
      </c>
      <c r="I1285">
        <v>2011</v>
      </c>
      <c r="J1285">
        <v>2015</v>
      </c>
      <c r="K1285" t="s">
        <v>13176</v>
      </c>
      <c r="L1285" t="s">
        <v>1816</v>
      </c>
      <c r="M1285" s="15"/>
      <c r="N1285" s="7"/>
      <c r="P1285" t="s">
        <v>6161</v>
      </c>
      <c r="Q1285" s="5">
        <v>0.4</v>
      </c>
      <c r="R1285" t="s">
        <v>5041</v>
      </c>
      <c r="S1285" s="5">
        <v>0.2</v>
      </c>
      <c r="T1285" t="s">
        <v>13177</v>
      </c>
      <c r="U1285" s="5">
        <v>0.2</v>
      </c>
      <c r="V1285" t="s">
        <v>6160</v>
      </c>
      <c r="W1285" s="5">
        <v>0.2</v>
      </c>
      <c r="Y1285" s="5">
        <v>0</v>
      </c>
      <c r="Z1285" s="28">
        <v>4513</v>
      </c>
      <c r="AA1285">
        <v>5</v>
      </c>
      <c r="AB1285">
        <v>0.40899999999999997</v>
      </c>
      <c r="AC1285">
        <v>0.53800000000000003</v>
      </c>
      <c r="AD1285">
        <v>0.49</v>
      </c>
      <c r="AE1285">
        <f>IF(AD1285&gt;=0.9,1,0)</f>
        <v>0</v>
      </c>
      <c r="AF1285">
        <f>IF(AND(AD1285&gt;=0.4,AD1285&lt;=0.6),1,0)</f>
        <v>1</v>
      </c>
      <c r="AG1285">
        <f>IF(AND(AD1285&gt;0.6,AD1285&lt;0.9),1,0)</f>
        <v>0</v>
      </c>
      <c r="AH1285">
        <f>1-AE1285-AF1285-AG1285</f>
        <v>0</v>
      </c>
      <c r="AI1285">
        <f>AE1285*B1285</f>
        <v>0</v>
      </c>
      <c r="AJ1285">
        <f>AF1285*B1285</f>
        <v>5</v>
      </c>
      <c r="AK1285">
        <f>AG1285*B1285</f>
        <v>0</v>
      </c>
      <c r="AL1285">
        <f>AH1285*B1285</f>
        <v>0</v>
      </c>
      <c r="AM1285" s="32">
        <v>2.0316000000000001</v>
      </c>
    </row>
    <row r="1286" spans="1:39" x14ac:dyDescent="0.3">
      <c r="A1286">
        <v>4557</v>
      </c>
      <c r="B1286">
        <v>5</v>
      </c>
      <c r="C1286" t="s">
        <v>13204</v>
      </c>
      <c r="D1286" t="s">
        <v>13205</v>
      </c>
      <c r="E1286">
        <v>22.4</v>
      </c>
      <c r="F1286">
        <v>20</v>
      </c>
      <c r="G1286">
        <v>24</v>
      </c>
      <c r="H1286">
        <v>2012.6</v>
      </c>
      <c r="I1286">
        <v>2011</v>
      </c>
      <c r="J1286">
        <v>2014</v>
      </c>
      <c r="K1286" t="s">
        <v>13206</v>
      </c>
      <c r="L1286" t="s">
        <v>13207</v>
      </c>
      <c r="M1286" s="15"/>
      <c r="N1286" s="7"/>
      <c r="P1286" t="s">
        <v>6772</v>
      </c>
      <c r="Q1286" s="5">
        <v>0.6</v>
      </c>
      <c r="R1286" t="s">
        <v>173</v>
      </c>
      <c r="S1286" s="5">
        <v>0.2</v>
      </c>
      <c r="T1286" t="s">
        <v>4414</v>
      </c>
      <c r="U1286" s="5">
        <v>0.2</v>
      </c>
      <c r="W1286" s="5">
        <v>0</v>
      </c>
      <c r="Y1286" s="5">
        <v>0</v>
      </c>
      <c r="Z1286" s="28">
        <v>4557</v>
      </c>
      <c r="AA1286">
        <v>5</v>
      </c>
      <c r="AB1286">
        <v>0.47399999999999998</v>
      </c>
      <c r="AC1286">
        <v>0.52600000000000002</v>
      </c>
      <c r="AD1286">
        <v>0.504</v>
      </c>
      <c r="AE1286">
        <f>IF(AD1286&gt;=0.9,1,0)</f>
        <v>0</v>
      </c>
      <c r="AF1286">
        <f>IF(AND(AD1286&gt;=0.4,AD1286&lt;=0.6),1,0)</f>
        <v>1</v>
      </c>
      <c r="AG1286">
        <f>IF(AND(AD1286&gt;0.6,AD1286&lt;0.9),1,0)</f>
        <v>0</v>
      </c>
      <c r="AH1286">
        <f>1-AE1286-AF1286-AG1286</f>
        <v>0</v>
      </c>
      <c r="AI1286">
        <f>AE1286*B1286</f>
        <v>0</v>
      </c>
      <c r="AJ1286">
        <f>AF1286*B1286</f>
        <v>5</v>
      </c>
      <c r="AK1286">
        <f>AG1286*B1286</f>
        <v>0</v>
      </c>
      <c r="AL1286">
        <f>AH1286*B1286</f>
        <v>0</v>
      </c>
      <c r="AM1286" s="32">
        <v>2.1307999999999998</v>
      </c>
    </row>
    <row r="1287" spans="1:39" x14ac:dyDescent="0.3">
      <c r="A1287">
        <v>4591</v>
      </c>
      <c r="B1287">
        <v>5</v>
      </c>
      <c r="C1287" t="s">
        <v>13237</v>
      </c>
      <c r="D1287" t="s">
        <v>6434</v>
      </c>
      <c r="E1287">
        <v>91</v>
      </c>
      <c r="F1287">
        <v>80</v>
      </c>
      <c r="G1287">
        <v>100</v>
      </c>
      <c r="H1287">
        <v>2012</v>
      </c>
      <c r="I1287">
        <v>2011</v>
      </c>
      <c r="J1287">
        <v>2014</v>
      </c>
      <c r="K1287" t="s">
        <v>13238</v>
      </c>
      <c r="L1287" t="s">
        <v>2002</v>
      </c>
      <c r="M1287" s="15"/>
      <c r="N1287" s="7"/>
      <c r="P1287" t="s">
        <v>138</v>
      </c>
      <c r="Q1287" s="5">
        <v>0.4</v>
      </c>
      <c r="R1287" t="s">
        <v>3971</v>
      </c>
      <c r="S1287" s="5">
        <v>0.4</v>
      </c>
      <c r="T1287" t="s">
        <v>5066</v>
      </c>
      <c r="U1287" s="5">
        <v>0.2</v>
      </c>
      <c r="W1287" s="5">
        <v>0</v>
      </c>
      <c r="Y1287" s="5">
        <v>0</v>
      </c>
      <c r="Z1287" s="28">
        <v>4591</v>
      </c>
      <c r="AA1287">
        <v>5</v>
      </c>
      <c r="AB1287">
        <v>0.54800000000000004</v>
      </c>
      <c r="AC1287">
        <v>0.57599999999999996</v>
      </c>
      <c r="AD1287">
        <v>0.56399999999999995</v>
      </c>
      <c r="AE1287">
        <f>IF(AD1287&gt;=0.9,1,0)</f>
        <v>0</v>
      </c>
      <c r="AF1287">
        <f>IF(AND(AD1287&gt;=0.4,AD1287&lt;=0.6),1,0)</f>
        <v>1</v>
      </c>
      <c r="AG1287">
        <f>IF(AND(AD1287&gt;0.6,AD1287&lt;0.9),1,0)</f>
        <v>0</v>
      </c>
      <c r="AH1287">
        <f>1-AE1287-AF1287-AG1287</f>
        <v>0</v>
      </c>
      <c r="AI1287">
        <f>AE1287*B1287</f>
        <v>0</v>
      </c>
      <c r="AJ1287">
        <f>AF1287*B1287</f>
        <v>5</v>
      </c>
      <c r="AK1287">
        <f>AG1287*B1287</f>
        <v>0</v>
      </c>
      <c r="AL1287">
        <f>AH1287*B1287</f>
        <v>0</v>
      </c>
      <c r="AM1287" s="32">
        <v>2.0425999999999997</v>
      </c>
    </row>
    <row r="1288" spans="1:39" x14ac:dyDescent="0.3">
      <c r="A1288">
        <v>4634</v>
      </c>
      <c r="B1288">
        <v>5</v>
      </c>
      <c r="C1288" t="s">
        <v>13269</v>
      </c>
      <c r="D1288" t="s">
        <v>6463</v>
      </c>
      <c r="E1288">
        <v>99.2</v>
      </c>
      <c r="F1288">
        <v>96</v>
      </c>
      <c r="G1288">
        <v>100</v>
      </c>
      <c r="H1288">
        <v>2011.2</v>
      </c>
      <c r="I1288">
        <v>2011</v>
      </c>
      <c r="J1288">
        <v>2012</v>
      </c>
      <c r="K1288" t="s">
        <v>13270</v>
      </c>
      <c r="L1288" t="s">
        <v>2020</v>
      </c>
      <c r="M1288" s="15"/>
      <c r="N1288" s="7"/>
      <c r="P1288" t="s">
        <v>3789</v>
      </c>
      <c r="Q1288" s="5">
        <v>1</v>
      </c>
      <c r="S1288" s="5">
        <v>0</v>
      </c>
      <c r="U1288" s="5">
        <v>0</v>
      </c>
      <c r="W1288" s="5">
        <v>0</v>
      </c>
      <c r="Y1288" s="5">
        <v>0</v>
      </c>
      <c r="Z1288" s="28">
        <v>4634</v>
      </c>
      <c r="AA1288">
        <v>5</v>
      </c>
      <c r="AB1288">
        <v>0.91900000000000004</v>
      </c>
      <c r="AC1288">
        <v>0.94899999999999995</v>
      </c>
      <c r="AD1288">
        <v>0.94099999999999995</v>
      </c>
      <c r="AE1288">
        <f>IF(AD1288&gt;=0.9,1,0)</f>
        <v>1</v>
      </c>
      <c r="AF1288">
        <f>IF(AND(AD1288&gt;=0.4,AD1288&lt;=0.6),1,0)</f>
        <v>0</v>
      </c>
      <c r="AG1288">
        <f>IF(AND(AD1288&gt;0.6,AD1288&lt;0.9),1,0)</f>
        <v>0</v>
      </c>
      <c r="AH1288">
        <f>1-AE1288-AF1288-AG1288</f>
        <v>0</v>
      </c>
      <c r="AI1288">
        <f>AE1288*B1288</f>
        <v>5</v>
      </c>
      <c r="AJ1288">
        <f>AF1288*B1288</f>
        <v>0</v>
      </c>
      <c r="AK1288">
        <f>AG1288*B1288</f>
        <v>0</v>
      </c>
      <c r="AL1288">
        <f>AH1288*B1288</f>
        <v>0</v>
      </c>
      <c r="AM1288" s="32">
        <v>2.3616000000000001</v>
      </c>
    </row>
    <row r="1289" spans="1:39" x14ac:dyDescent="0.3">
      <c r="A1289">
        <v>4646</v>
      </c>
      <c r="B1289">
        <v>5</v>
      </c>
      <c r="C1289" t="s">
        <v>13281</v>
      </c>
      <c r="D1289" t="s">
        <v>13282</v>
      </c>
      <c r="E1289">
        <v>20.399999999999999</v>
      </c>
      <c r="F1289">
        <v>20</v>
      </c>
      <c r="G1289">
        <v>22</v>
      </c>
      <c r="H1289">
        <v>2011</v>
      </c>
      <c r="I1289">
        <v>2011</v>
      </c>
      <c r="J1289">
        <v>2011</v>
      </c>
      <c r="K1289" t="s">
        <v>13283</v>
      </c>
      <c r="L1289" t="s">
        <v>13284</v>
      </c>
      <c r="M1289" s="15"/>
      <c r="N1289" s="7"/>
      <c r="P1289" t="s">
        <v>3684</v>
      </c>
      <c r="Q1289" s="5">
        <v>0.8</v>
      </c>
      <c r="R1289" t="s">
        <v>132</v>
      </c>
      <c r="S1289" s="5">
        <v>0.2</v>
      </c>
      <c r="U1289" s="5">
        <v>0</v>
      </c>
      <c r="W1289" s="5">
        <v>0</v>
      </c>
      <c r="Y1289" s="5">
        <v>0</v>
      </c>
      <c r="Z1289" s="28">
        <v>4646</v>
      </c>
      <c r="AA1289">
        <v>5</v>
      </c>
      <c r="AB1289">
        <v>0.47399999999999998</v>
      </c>
      <c r="AC1289">
        <v>0.52400000000000002</v>
      </c>
      <c r="AD1289">
        <v>0.48399999999999999</v>
      </c>
      <c r="AE1289">
        <f>IF(AD1289&gt;=0.9,1,0)</f>
        <v>0</v>
      </c>
      <c r="AF1289">
        <f>IF(AND(AD1289&gt;=0.4,AD1289&lt;=0.6),1,0)</f>
        <v>1</v>
      </c>
      <c r="AG1289">
        <f>IF(AND(AD1289&gt;0.6,AD1289&lt;0.9),1,0)</f>
        <v>0</v>
      </c>
      <c r="AH1289">
        <f>1-AE1289-AF1289-AG1289</f>
        <v>0</v>
      </c>
      <c r="AI1289">
        <f>AE1289*B1289</f>
        <v>0</v>
      </c>
      <c r="AJ1289">
        <f>AF1289*B1289</f>
        <v>5</v>
      </c>
      <c r="AK1289">
        <f>AG1289*B1289</f>
        <v>0</v>
      </c>
      <c r="AL1289">
        <f>AH1289*B1289</f>
        <v>0</v>
      </c>
      <c r="AM1289" s="32">
        <v>2.09</v>
      </c>
    </row>
    <row r="1290" spans="1:39" x14ac:dyDescent="0.3">
      <c r="A1290">
        <v>4660</v>
      </c>
      <c r="B1290">
        <v>5</v>
      </c>
      <c r="C1290" t="s">
        <v>13297</v>
      </c>
      <c r="D1290" t="s">
        <v>13298</v>
      </c>
      <c r="E1290">
        <v>20.8</v>
      </c>
      <c r="F1290">
        <v>20</v>
      </c>
      <c r="G1290">
        <v>23</v>
      </c>
      <c r="H1290">
        <v>2011.8</v>
      </c>
      <c r="I1290">
        <v>2011</v>
      </c>
      <c r="J1290">
        <v>2013</v>
      </c>
      <c r="K1290" t="s">
        <v>13299</v>
      </c>
      <c r="L1290" t="s">
        <v>13300</v>
      </c>
      <c r="M1290" s="15"/>
      <c r="N1290" s="7"/>
      <c r="P1290" t="s">
        <v>71</v>
      </c>
      <c r="Q1290" s="5">
        <v>0.4</v>
      </c>
      <c r="R1290" t="s">
        <v>103</v>
      </c>
      <c r="S1290" s="5">
        <v>0.4</v>
      </c>
      <c r="T1290" t="s">
        <v>87</v>
      </c>
      <c r="U1290" s="5">
        <v>0.2</v>
      </c>
      <c r="W1290" s="5">
        <v>0</v>
      </c>
      <c r="Y1290" s="5">
        <v>0</v>
      </c>
      <c r="Z1290" s="28">
        <v>4660</v>
      </c>
      <c r="AA1290">
        <v>5</v>
      </c>
      <c r="AB1290">
        <v>0.73699999999999999</v>
      </c>
      <c r="AC1290">
        <v>1</v>
      </c>
      <c r="AD1290">
        <v>0.91700000000000004</v>
      </c>
      <c r="AE1290">
        <f>IF(AD1290&gt;=0.9,1,0)</f>
        <v>1</v>
      </c>
      <c r="AF1290">
        <f>IF(AND(AD1290&gt;=0.4,AD1290&lt;=0.6),1,0)</f>
        <v>0</v>
      </c>
      <c r="AG1290">
        <f>IF(AND(AD1290&gt;0.6,AD1290&lt;0.9),1,0)</f>
        <v>0</v>
      </c>
      <c r="AH1290">
        <f>1-AE1290-AF1290-AG1290</f>
        <v>0</v>
      </c>
      <c r="AI1290">
        <f>AE1290*B1290</f>
        <v>5</v>
      </c>
      <c r="AJ1290">
        <f>AF1290*B1290</f>
        <v>0</v>
      </c>
      <c r="AK1290">
        <f>AG1290*B1290</f>
        <v>0</v>
      </c>
      <c r="AL1290">
        <f>AH1290*B1290</f>
        <v>0</v>
      </c>
      <c r="AM1290" s="32">
        <v>2.0341999999999998</v>
      </c>
    </row>
    <row r="1291" spans="1:39" x14ac:dyDescent="0.3">
      <c r="A1291">
        <v>4667</v>
      </c>
      <c r="B1291">
        <v>5</v>
      </c>
      <c r="C1291" t="s">
        <v>13305</v>
      </c>
      <c r="D1291" t="s">
        <v>5261</v>
      </c>
      <c r="E1291">
        <v>29.8</v>
      </c>
      <c r="F1291">
        <v>26</v>
      </c>
      <c r="G1291">
        <v>33</v>
      </c>
      <c r="H1291">
        <v>2012.4</v>
      </c>
      <c r="I1291">
        <v>2011</v>
      </c>
      <c r="J1291">
        <v>2015</v>
      </c>
      <c r="K1291" t="s">
        <v>13306</v>
      </c>
      <c r="L1291" t="s">
        <v>1231</v>
      </c>
      <c r="M1291" s="15"/>
      <c r="N1291" s="7"/>
      <c r="P1291" t="s">
        <v>132</v>
      </c>
      <c r="Q1291" s="5">
        <v>0.4</v>
      </c>
      <c r="R1291" t="s">
        <v>3684</v>
      </c>
      <c r="S1291" s="5">
        <v>0.2</v>
      </c>
      <c r="T1291" t="s">
        <v>56</v>
      </c>
      <c r="U1291" s="5">
        <v>0.2</v>
      </c>
      <c r="V1291" t="s">
        <v>4078</v>
      </c>
      <c r="W1291" s="5">
        <v>0.2</v>
      </c>
      <c r="Y1291" s="5">
        <v>0</v>
      </c>
      <c r="Z1291" s="28">
        <v>4667</v>
      </c>
      <c r="AA1291">
        <v>5</v>
      </c>
      <c r="AB1291">
        <v>0.88</v>
      </c>
      <c r="AC1291">
        <v>0.90600000000000003</v>
      </c>
      <c r="AD1291">
        <v>0.89500000000000002</v>
      </c>
      <c r="AE1291">
        <f>IF(AD1291&gt;=0.9,1,0)</f>
        <v>0</v>
      </c>
      <c r="AF1291">
        <f>IF(AND(AD1291&gt;=0.4,AD1291&lt;=0.6),1,0)</f>
        <v>0</v>
      </c>
      <c r="AG1291">
        <f>IF(AND(AD1291&gt;0.6,AD1291&lt;0.9),1,0)</f>
        <v>1</v>
      </c>
      <c r="AH1291">
        <f>1-AE1291-AF1291-AG1291</f>
        <v>0</v>
      </c>
      <c r="AI1291">
        <f>AE1291*B1291</f>
        <v>0</v>
      </c>
      <c r="AJ1291">
        <f>AF1291*B1291</f>
        <v>0</v>
      </c>
      <c r="AK1291">
        <f>AG1291*B1291</f>
        <v>5</v>
      </c>
      <c r="AL1291">
        <f>AH1291*B1291</f>
        <v>0</v>
      </c>
      <c r="AM1291" s="32">
        <v>2.0316000000000001</v>
      </c>
    </row>
    <row r="1292" spans="1:39" x14ac:dyDescent="0.3">
      <c r="A1292">
        <v>3690</v>
      </c>
      <c r="B1292">
        <v>5</v>
      </c>
      <c r="C1292" t="s">
        <v>12400</v>
      </c>
      <c r="D1292" t="s">
        <v>12401</v>
      </c>
      <c r="E1292">
        <v>22.6</v>
      </c>
      <c r="F1292">
        <v>20</v>
      </c>
      <c r="G1292">
        <v>29</v>
      </c>
      <c r="H1292">
        <v>2012.6</v>
      </c>
      <c r="I1292">
        <v>2010</v>
      </c>
      <c r="J1292">
        <v>2017</v>
      </c>
      <c r="K1292" t="s">
        <v>12402</v>
      </c>
      <c r="L1292" t="s">
        <v>12403</v>
      </c>
      <c r="M1292" s="15"/>
      <c r="N1292" s="7"/>
      <c r="P1292" t="s">
        <v>5318</v>
      </c>
      <c r="Q1292" s="5">
        <v>0.6</v>
      </c>
      <c r="R1292" t="s">
        <v>13</v>
      </c>
      <c r="S1292" s="5">
        <v>0.2</v>
      </c>
      <c r="T1292" t="s">
        <v>4939</v>
      </c>
      <c r="U1292" s="5">
        <v>0.2</v>
      </c>
      <c r="W1292" s="5">
        <v>0</v>
      </c>
      <c r="Y1292" s="5">
        <v>0</v>
      </c>
      <c r="Z1292" s="28">
        <v>3690</v>
      </c>
      <c r="AA1292">
        <v>5</v>
      </c>
      <c r="AB1292">
        <v>0.69599999999999995</v>
      </c>
      <c r="AC1292">
        <v>0.92900000000000005</v>
      </c>
      <c r="AD1292">
        <v>0.79900000000000004</v>
      </c>
      <c r="AE1292">
        <f>IF(AD1292&gt;=0.9,1,0)</f>
        <v>0</v>
      </c>
      <c r="AF1292">
        <f>IF(AND(AD1292&gt;=0.4,AD1292&lt;=0.6),1,0)</f>
        <v>0</v>
      </c>
      <c r="AG1292">
        <f>IF(AND(AD1292&gt;0.6,AD1292&lt;0.9),1,0)</f>
        <v>1</v>
      </c>
      <c r="AH1292">
        <f>1-AE1292-AF1292-AG1292</f>
        <v>0</v>
      </c>
      <c r="AI1292">
        <f>AE1292*B1292</f>
        <v>0</v>
      </c>
      <c r="AJ1292">
        <f>AF1292*B1292</f>
        <v>0</v>
      </c>
      <c r="AK1292">
        <f>AG1292*B1292</f>
        <v>5</v>
      </c>
      <c r="AL1292">
        <f>AH1292*B1292</f>
        <v>0</v>
      </c>
      <c r="AM1292" s="32">
        <v>2.0872000000000002</v>
      </c>
    </row>
    <row r="1293" spans="1:39" x14ac:dyDescent="0.3">
      <c r="A1293">
        <v>3698</v>
      </c>
      <c r="B1293">
        <v>5</v>
      </c>
      <c r="C1293" t="s">
        <v>12420</v>
      </c>
      <c r="D1293" t="s">
        <v>6638</v>
      </c>
      <c r="E1293">
        <v>23.4</v>
      </c>
      <c r="F1293">
        <v>22</v>
      </c>
      <c r="G1293">
        <v>26</v>
      </c>
      <c r="H1293">
        <v>2011.6</v>
      </c>
      <c r="I1293">
        <v>2010</v>
      </c>
      <c r="J1293">
        <v>2013</v>
      </c>
      <c r="K1293" t="s">
        <v>12421</v>
      </c>
      <c r="L1293" t="s">
        <v>2142</v>
      </c>
      <c r="M1293" s="15"/>
      <c r="N1293" s="7"/>
      <c r="P1293" t="s">
        <v>74</v>
      </c>
      <c r="Q1293" s="5">
        <v>0.6</v>
      </c>
      <c r="R1293" t="s">
        <v>77</v>
      </c>
      <c r="S1293" s="5">
        <v>0.2</v>
      </c>
      <c r="T1293" t="s">
        <v>72</v>
      </c>
      <c r="U1293" s="5">
        <v>0.2</v>
      </c>
      <c r="W1293" s="5">
        <v>0</v>
      </c>
      <c r="Y1293" s="5">
        <v>0</v>
      </c>
      <c r="Z1293" s="28">
        <v>3698</v>
      </c>
      <c r="AA1293">
        <v>5</v>
      </c>
      <c r="AB1293">
        <v>0.76200000000000001</v>
      </c>
      <c r="AC1293">
        <v>0.85699999999999998</v>
      </c>
      <c r="AD1293">
        <v>0.80300000000000005</v>
      </c>
      <c r="AE1293">
        <f>IF(AD1293&gt;=0.9,1,0)</f>
        <v>0</v>
      </c>
      <c r="AF1293">
        <f>IF(AND(AD1293&gt;=0.4,AD1293&lt;=0.6),1,0)</f>
        <v>0</v>
      </c>
      <c r="AG1293">
        <f>IF(AND(AD1293&gt;0.6,AD1293&lt;0.9),1,0)</f>
        <v>1</v>
      </c>
      <c r="AH1293">
        <f>1-AE1293-AF1293-AG1293</f>
        <v>0</v>
      </c>
      <c r="AI1293">
        <f>AE1293*B1293</f>
        <v>0</v>
      </c>
      <c r="AJ1293">
        <f>AF1293*B1293</f>
        <v>0</v>
      </c>
      <c r="AK1293">
        <f>AG1293*B1293</f>
        <v>5</v>
      </c>
      <c r="AL1293">
        <f>AH1293*B1293</f>
        <v>0</v>
      </c>
      <c r="AM1293" s="32">
        <v>2.4531999999999998</v>
      </c>
    </row>
    <row r="1294" spans="1:39" x14ac:dyDescent="0.3">
      <c r="A1294">
        <v>3716</v>
      </c>
      <c r="B1294">
        <v>5</v>
      </c>
      <c r="C1294" t="s">
        <v>12433</v>
      </c>
      <c r="D1294" t="s">
        <v>12434</v>
      </c>
      <c r="E1294">
        <v>23</v>
      </c>
      <c r="F1294">
        <v>20</v>
      </c>
      <c r="G1294">
        <v>28</v>
      </c>
      <c r="H1294">
        <v>2010.8</v>
      </c>
      <c r="I1294">
        <v>2010</v>
      </c>
      <c r="J1294">
        <v>2012</v>
      </c>
      <c r="K1294" t="s">
        <v>12435</v>
      </c>
      <c r="L1294" t="s">
        <v>12436</v>
      </c>
      <c r="M1294" s="15"/>
      <c r="N1294" s="7"/>
      <c r="P1294" t="s">
        <v>6020</v>
      </c>
      <c r="Q1294" s="5">
        <v>0.2</v>
      </c>
      <c r="R1294" t="s">
        <v>12437</v>
      </c>
      <c r="S1294" s="5">
        <v>0.2</v>
      </c>
      <c r="T1294" t="s">
        <v>12438</v>
      </c>
      <c r="U1294" s="5">
        <v>0.2</v>
      </c>
      <c r="V1294" t="s">
        <v>6014</v>
      </c>
      <c r="W1294" s="5">
        <v>0.2</v>
      </c>
      <c r="X1294" t="s">
        <v>12439</v>
      </c>
      <c r="Y1294" s="5">
        <v>0.2</v>
      </c>
      <c r="Z1294" s="28">
        <v>3716</v>
      </c>
      <c r="AA1294">
        <v>5</v>
      </c>
      <c r="AB1294">
        <v>0.55600000000000005</v>
      </c>
      <c r="AC1294">
        <v>0.91300000000000003</v>
      </c>
      <c r="AD1294">
        <v>0.71899999999999997</v>
      </c>
      <c r="AE1294">
        <f>IF(AD1294&gt;=0.9,1,0)</f>
        <v>0</v>
      </c>
      <c r="AF1294">
        <f>IF(AND(AD1294&gt;=0.4,AD1294&lt;=0.6),1,0)</f>
        <v>0</v>
      </c>
      <c r="AG1294">
        <f>IF(AND(AD1294&gt;0.6,AD1294&lt;0.9),1,0)</f>
        <v>1</v>
      </c>
      <c r="AH1294">
        <f>1-AE1294-AF1294-AG1294</f>
        <v>0</v>
      </c>
      <c r="AI1294">
        <f>AE1294*B1294</f>
        <v>0</v>
      </c>
      <c r="AJ1294">
        <f>AF1294*B1294</f>
        <v>0</v>
      </c>
      <c r="AK1294">
        <f>AG1294*B1294</f>
        <v>5</v>
      </c>
      <c r="AL1294">
        <f>AH1294*B1294</f>
        <v>0</v>
      </c>
      <c r="AM1294" s="32">
        <v>2.2934000000000001</v>
      </c>
    </row>
    <row r="1295" spans="1:39" x14ac:dyDescent="0.3">
      <c r="A1295">
        <v>3737</v>
      </c>
      <c r="B1295">
        <v>5</v>
      </c>
      <c r="C1295" t="s">
        <v>12456</v>
      </c>
      <c r="D1295" t="s">
        <v>12457</v>
      </c>
      <c r="E1295">
        <v>22.4</v>
      </c>
      <c r="F1295">
        <v>21</v>
      </c>
      <c r="G1295">
        <v>24</v>
      </c>
      <c r="H1295">
        <v>2011</v>
      </c>
      <c r="I1295">
        <v>2010</v>
      </c>
      <c r="J1295">
        <v>2012</v>
      </c>
      <c r="K1295" t="s">
        <v>12458</v>
      </c>
      <c r="L1295" t="s">
        <v>12459</v>
      </c>
      <c r="M1295" s="15"/>
      <c r="N1295" s="7"/>
      <c r="P1295" t="s">
        <v>3855</v>
      </c>
      <c r="Q1295" s="5">
        <v>0.8</v>
      </c>
      <c r="R1295" t="s">
        <v>4547</v>
      </c>
      <c r="S1295" s="5">
        <v>0.2</v>
      </c>
      <c r="U1295" s="5">
        <v>0</v>
      </c>
      <c r="W1295" s="5">
        <v>0</v>
      </c>
      <c r="Y1295" s="5">
        <v>0</v>
      </c>
      <c r="Z1295" s="28">
        <v>3737</v>
      </c>
      <c r="AA1295">
        <v>5</v>
      </c>
      <c r="AB1295">
        <v>0.42899999999999999</v>
      </c>
      <c r="AC1295">
        <v>0.6</v>
      </c>
      <c r="AD1295">
        <v>0.48799999999999999</v>
      </c>
      <c r="AE1295">
        <f>IF(AD1295&gt;=0.9,1,0)</f>
        <v>0</v>
      </c>
      <c r="AF1295">
        <f>IF(AND(AD1295&gt;=0.4,AD1295&lt;=0.6),1,0)</f>
        <v>1</v>
      </c>
      <c r="AG1295">
        <f>IF(AND(AD1295&gt;0.6,AD1295&lt;0.9),1,0)</f>
        <v>0</v>
      </c>
      <c r="AH1295">
        <f>1-AE1295-AF1295-AG1295</f>
        <v>0</v>
      </c>
      <c r="AI1295">
        <f>AE1295*B1295</f>
        <v>0</v>
      </c>
      <c r="AJ1295">
        <f>AF1295*B1295</f>
        <v>5</v>
      </c>
      <c r="AK1295">
        <f>AG1295*B1295</f>
        <v>0</v>
      </c>
      <c r="AL1295">
        <f>AH1295*B1295</f>
        <v>0</v>
      </c>
      <c r="AM1295" s="32">
        <v>2.4916</v>
      </c>
    </row>
    <row r="1296" spans="1:39" x14ac:dyDescent="0.3">
      <c r="A1296">
        <v>3741</v>
      </c>
      <c r="B1296">
        <v>5</v>
      </c>
      <c r="C1296" t="s">
        <v>6030</v>
      </c>
      <c r="D1296" t="s">
        <v>6031</v>
      </c>
      <c r="E1296">
        <v>30.6</v>
      </c>
      <c r="F1296">
        <v>28</v>
      </c>
      <c r="G1296">
        <v>34</v>
      </c>
      <c r="H1296">
        <v>2010.6</v>
      </c>
      <c r="I1296">
        <v>2010</v>
      </c>
      <c r="J1296">
        <v>2011</v>
      </c>
      <c r="K1296" t="s">
        <v>1728</v>
      </c>
      <c r="L1296" t="s">
        <v>1729</v>
      </c>
      <c r="M1296" s="15"/>
      <c r="N1296" s="7"/>
      <c r="P1296" t="s">
        <v>6032</v>
      </c>
      <c r="Q1296" s="5">
        <v>0.6</v>
      </c>
      <c r="R1296" t="s">
        <v>3855</v>
      </c>
      <c r="S1296" s="5">
        <v>0.4</v>
      </c>
      <c r="U1296" s="5">
        <v>0</v>
      </c>
      <c r="W1296" s="5">
        <v>0</v>
      </c>
      <c r="Y1296" s="5">
        <v>0</v>
      </c>
      <c r="Z1296" s="28">
        <v>3741</v>
      </c>
      <c r="AA1296">
        <v>5</v>
      </c>
      <c r="AB1296">
        <v>0.36699999999999999</v>
      </c>
      <c r="AC1296">
        <v>0.51600000000000001</v>
      </c>
      <c r="AD1296">
        <v>0.438</v>
      </c>
      <c r="AE1296">
        <f>IF(AD1296&gt;=0.9,1,0)</f>
        <v>0</v>
      </c>
      <c r="AF1296">
        <f>IF(AND(AD1296&gt;=0.4,AD1296&lt;=0.6),1,0)</f>
        <v>1</v>
      </c>
      <c r="AG1296">
        <f>IF(AND(AD1296&gt;0.6,AD1296&lt;0.9),1,0)</f>
        <v>0</v>
      </c>
      <c r="AH1296">
        <f>1-AE1296-AF1296-AG1296</f>
        <v>0</v>
      </c>
      <c r="AI1296">
        <f>AE1296*B1296</f>
        <v>0</v>
      </c>
      <c r="AJ1296">
        <f>AF1296*B1296</f>
        <v>5</v>
      </c>
      <c r="AK1296">
        <f>AG1296*B1296</f>
        <v>0</v>
      </c>
      <c r="AL1296">
        <f>AH1296*B1296</f>
        <v>0</v>
      </c>
      <c r="AM1296" s="32">
        <v>2.5526</v>
      </c>
    </row>
    <row r="1297" spans="1:39" x14ac:dyDescent="0.3">
      <c r="A1297">
        <v>3787</v>
      </c>
      <c r="B1297">
        <v>5</v>
      </c>
      <c r="C1297" t="s">
        <v>12521</v>
      </c>
      <c r="D1297" t="s">
        <v>6046</v>
      </c>
      <c r="E1297">
        <v>23</v>
      </c>
      <c r="F1297">
        <v>21</v>
      </c>
      <c r="G1297">
        <v>26</v>
      </c>
      <c r="H1297">
        <v>2010.4</v>
      </c>
      <c r="I1297">
        <v>2010</v>
      </c>
      <c r="J1297">
        <v>2012</v>
      </c>
      <c r="K1297" t="s">
        <v>12522</v>
      </c>
      <c r="L1297" t="s">
        <v>1736</v>
      </c>
      <c r="M1297" s="15"/>
      <c r="N1297" s="7"/>
      <c r="P1297" t="s">
        <v>3936</v>
      </c>
      <c r="Q1297" s="5">
        <v>0.2</v>
      </c>
      <c r="R1297" t="s">
        <v>5583</v>
      </c>
      <c r="S1297" s="5">
        <v>0.2</v>
      </c>
      <c r="T1297" t="s">
        <v>4201</v>
      </c>
      <c r="U1297" s="5">
        <v>0.2</v>
      </c>
      <c r="V1297" t="s">
        <v>4524</v>
      </c>
      <c r="W1297" s="5">
        <v>0.2</v>
      </c>
      <c r="X1297" t="s">
        <v>5330</v>
      </c>
      <c r="Y1297" s="5">
        <v>0.2</v>
      </c>
      <c r="Z1297" s="28">
        <v>3787</v>
      </c>
      <c r="AA1297">
        <v>5</v>
      </c>
      <c r="AB1297">
        <v>0.44</v>
      </c>
      <c r="AC1297">
        <v>0.5</v>
      </c>
      <c r="AD1297">
        <v>0.47299999999999998</v>
      </c>
      <c r="AE1297">
        <f>IF(AD1297&gt;=0.9,1,0)</f>
        <v>0</v>
      </c>
      <c r="AF1297">
        <f>IF(AND(AD1297&gt;=0.4,AD1297&lt;=0.6),1,0)</f>
        <v>1</v>
      </c>
      <c r="AG1297">
        <f>IF(AND(AD1297&gt;0.6,AD1297&lt;0.9),1,0)</f>
        <v>0</v>
      </c>
      <c r="AH1297">
        <f>1-AE1297-AF1297-AG1297</f>
        <v>0</v>
      </c>
      <c r="AI1297">
        <f>AE1297*B1297</f>
        <v>0</v>
      </c>
      <c r="AJ1297">
        <f>AF1297*B1297</f>
        <v>5</v>
      </c>
      <c r="AK1297">
        <f>AG1297*B1297</f>
        <v>0</v>
      </c>
      <c r="AL1297">
        <f>AH1297*B1297</f>
        <v>0</v>
      </c>
      <c r="AM1297" s="32">
        <v>2.5928</v>
      </c>
    </row>
    <row r="1298" spans="1:39" x14ac:dyDescent="0.3">
      <c r="A1298">
        <v>3830</v>
      </c>
      <c r="B1298">
        <v>5</v>
      </c>
      <c r="C1298" t="s">
        <v>12541</v>
      </c>
      <c r="D1298" t="s">
        <v>12542</v>
      </c>
      <c r="E1298">
        <v>23</v>
      </c>
      <c r="F1298">
        <v>22</v>
      </c>
      <c r="G1298">
        <v>25</v>
      </c>
      <c r="H1298">
        <v>2011.6</v>
      </c>
      <c r="I1298">
        <v>2010</v>
      </c>
      <c r="J1298">
        <v>2013</v>
      </c>
      <c r="K1298" t="s">
        <v>12543</v>
      </c>
      <c r="L1298" t="s">
        <v>12544</v>
      </c>
      <c r="M1298" s="15"/>
      <c r="N1298" s="7"/>
      <c r="P1298" t="s">
        <v>4352</v>
      </c>
      <c r="Q1298" s="5">
        <v>0.6</v>
      </c>
      <c r="R1298" t="s">
        <v>7056</v>
      </c>
      <c r="S1298" s="5">
        <v>0.2</v>
      </c>
      <c r="T1298" t="s">
        <v>3809</v>
      </c>
      <c r="U1298" s="5">
        <v>0.2</v>
      </c>
      <c r="W1298" s="5">
        <v>0</v>
      </c>
      <c r="Y1298" s="5">
        <v>0</v>
      </c>
      <c r="Z1298" s="28">
        <v>3830</v>
      </c>
      <c r="AA1298">
        <v>5</v>
      </c>
      <c r="AB1298">
        <v>0.45500000000000002</v>
      </c>
      <c r="AC1298">
        <v>0.625</v>
      </c>
      <c r="AD1298">
        <v>0.55300000000000005</v>
      </c>
      <c r="AE1298">
        <f>IF(AD1298&gt;=0.9,1,0)</f>
        <v>0</v>
      </c>
      <c r="AF1298">
        <f>IF(AND(AD1298&gt;=0.4,AD1298&lt;=0.6),1,0)</f>
        <v>1</v>
      </c>
      <c r="AG1298">
        <f>IF(AND(AD1298&gt;0.6,AD1298&lt;0.9),1,0)</f>
        <v>0</v>
      </c>
      <c r="AH1298">
        <f>1-AE1298-AF1298-AG1298</f>
        <v>0</v>
      </c>
      <c r="AI1298">
        <f>AE1298*B1298</f>
        <v>0</v>
      </c>
      <c r="AJ1298">
        <f>AF1298*B1298</f>
        <v>5</v>
      </c>
      <c r="AK1298">
        <f>AG1298*B1298</f>
        <v>0</v>
      </c>
      <c r="AL1298">
        <f>AH1298*B1298</f>
        <v>0</v>
      </c>
      <c r="AM1298" s="32">
        <v>2.5882000000000001</v>
      </c>
    </row>
    <row r="1299" spans="1:39" x14ac:dyDescent="0.3">
      <c r="A1299">
        <v>3884</v>
      </c>
      <c r="B1299">
        <v>5</v>
      </c>
      <c r="C1299" t="s">
        <v>12613</v>
      </c>
      <c r="D1299" t="s">
        <v>6087</v>
      </c>
      <c r="E1299">
        <v>51.6</v>
      </c>
      <c r="F1299">
        <v>50</v>
      </c>
      <c r="G1299">
        <v>52</v>
      </c>
      <c r="H1299">
        <v>2010.6</v>
      </c>
      <c r="I1299">
        <v>2010</v>
      </c>
      <c r="J1299">
        <v>2013</v>
      </c>
      <c r="K1299" t="s">
        <v>12614</v>
      </c>
      <c r="L1299" t="s">
        <v>1768</v>
      </c>
      <c r="M1299" s="15"/>
      <c r="N1299" s="7"/>
      <c r="P1299" t="s">
        <v>15</v>
      </c>
      <c r="Q1299" s="5">
        <v>0.8</v>
      </c>
      <c r="R1299" t="s">
        <v>78</v>
      </c>
      <c r="S1299" s="5">
        <v>0.2</v>
      </c>
      <c r="U1299" s="5">
        <v>0</v>
      </c>
      <c r="W1299" s="5">
        <v>0</v>
      </c>
      <c r="Y1299" s="5">
        <v>0</v>
      </c>
      <c r="Z1299" s="28">
        <v>3884</v>
      </c>
      <c r="AA1299">
        <v>5</v>
      </c>
      <c r="AB1299">
        <v>0.72499999999999998</v>
      </c>
      <c r="AC1299">
        <v>0.89800000000000002</v>
      </c>
      <c r="AD1299">
        <v>0.82699999999999996</v>
      </c>
      <c r="AE1299">
        <f>IF(AD1299&gt;=0.9,1,0)</f>
        <v>0</v>
      </c>
      <c r="AF1299">
        <f>IF(AND(AD1299&gt;=0.4,AD1299&lt;=0.6),1,0)</f>
        <v>0</v>
      </c>
      <c r="AG1299">
        <f>IF(AND(AD1299&gt;0.6,AD1299&lt;0.9),1,0)</f>
        <v>1</v>
      </c>
      <c r="AH1299">
        <f>1-AE1299-AF1299-AG1299</f>
        <v>0</v>
      </c>
      <c r="AI1299">
        <f>AE1299*B1299</f>
        <v>0</v>
      </c>
      <c r="AJ1299">
        <f>AF1299*B1299</f>
        <v>0</v>
      </c>
      <c r="AK1299">
        <f>AG1299*B1299</f>
        <v>5</v>
      </c>
      <c r="AL1299">
        <f>AH1299*B1299</f>
        <v>0</v>
      </c>
      <c r="AM1299" s="32">
        <v>2.6345999999999998</v>
      </c>
    </row>
    <row r="1300" spans="1:39" x14ac:dyDescent="0.3">
      <c r="A1300">
        <v>3906</v>
      </c>
      <c r="B1300">
        <v>5</v>
      </c>
      <c r="C1300" t="s">
        <v>12627</v>
      </c>
      <c r="D1300" t="s">
        <v>6098</v>
      </c>
      <c r="E1300">
        <v>37.799999999999997</v>
      </c>
      <c r="F1300">
        <v>31</v>
      </c>
      <c r="G1300">
        <v>48</v>
      </c>
      <c r="H1300">
        <v>2010</v>
      </c>
      <c r="I1300">
        <v>2010</v>
      </c>
      <c r="J1300">
        <v>2010</v>
      </c>
      <c r="K1300" t="s">
        <v>12628</v>
      </c>
      <c r="L1300" t="s">
        <v>1779</v>
      </c>
      <c r="M1300" s="15"/>
      <c r="N1300" s="7"/>
      <c r="P1300" t="s">
        <v>15</v>
      </c>
      <c r="Q1300" s="5">
        <v>1</v>
      </c>
      <c r="S1300" s="5">
        <v>0</v>
      </c>
      <c r="U1300" s="5">
        <v>0</v>
      </c>
      <c r="W1300" s="5">
        <v>0</v>
      </c>
      <c r="Y1300" s="5">
        <v>0</v>
      </c>
      <c r="Z1300" s="28">
        <v>3906</v>
      </c>
      <c r="AA1300">
        <v>5</v>
      </c>
      <c r="AB1300">
        <v>0.79400000000000004</v>
      </c>
      <c r="AC1300">
        <v>0.82899999999999996</v>
      </c>
      <c r="AD1300">
        <v>0.80900000000000005</v>
      </c>
      <c r="AE1300">
        <f>IF(AD1300&gt;=0.9,1,0)</f>
        <v>0</v>
      </c>
      <c r="AF1300">
        <f>IF(AND(AD1300&gt;=0.4,AD1300&lt;=0.6),1,0)</f>
        <v>0</v>
      </c>
      <c r="AG1300">
        <f>IF(AND(AD1300&gt;0.6,AD1300&lt;0.9),1,0)</f>
        <v>1</v>
      </c>
      <c r="AH1300">
        <f>1-AE1300-AF1300-AG1300</f>
        <v>0</v>
      </c>
      <c r="AI1300">
        <f>AE1300*B1300</f>
        <v>0</v>
      </c>
      <c r="AJ1300">
        <f>AF1300*B1300</f>
        <v>0</v>
      </c>
      <c r="AK1300">
        <f>AG1300*B1300</f>
        <v>5</v>
      </c>
      <c r="AL1300">
        <f>AH1300*B1300</f>
        <v>0</v>
      </c>
      <c r="AM1300" s="32">
        <v>2.6989999999999998</v>
      </c>
    </row>
    <row r="1301" spans="1:39" x14ac:dyDescent="0.3">
      <c r="A1301">
        <v>3926</v>
      </c>
      <c r="B1301">
        <v>5</v>
      </c>
      <c r="C1301" t="s">
        <v>12643</v>
      </c>
      <c r="D1301" t="s">
        <v>12644</v>
      </c>
      <c r="E1301">
        <v>23.6</v>
      </c>
      <c r="F1301">
        <v>20</v>
      </c>
      <c r="G1301">
        <v>27</v>
      </c>
      <c r="H1301">
        <v>2011.4</v>
      </c>
      <c r="I1301">
        <v>2010</v>
      </c>
      <c r="J1301">
        <v>2013</v>
      </c>
      <c r="K1301" t="s">
        <v>12645</v>
      </c>
      <c r="L1301" t="s">
        <v>12646</v>
      </c>
      <c r="M1301" s="15"/>
      <c r="N1301" s="7"/>
      <c r="P1301" t="s">
        <v>74</v>
      </c>
      <c r="Q1301" s="5">
        <v>0.4</v>
      </c>
      <c r="R1301" t="s">
        <v>78</v>
      </c>
      <c r="S1301" s="5">
        <v>0.2</v>
      </c>
      <c r="T1301" t="s">
        <v>99</v>
      </c>
      <c r="U1301" s="5">
        <v>0.2</v>
      </c>
      <c r="V1301" t="s">
        <v>73</v>
      </c>
      <c r="W1301" s="5">
        <v>0.2</v>
      </c>
      <c r="Y1301" s="5">
        <v>0</v>
      </c>
      <c r="Z1301" s="28">
        <v>3926</v>
      </c>
      <c r="AA1301">
        <v>5</v>
      </c>
      <c r="AB1301">
        <v>0.42099999999999999</v>
      </c>
      <c r="AC1301">
        <v>0.83299999999999996</v>
      </c>
      <c r="AD1301">
        <v>0.52500000000000002</v>
      </c>
      <c r="AE1301">
        <f>IF(AD1301&gt;=0.9,1,0)</f>
        <v>0</v>
      </c>
      <c r="AF1301">
        <f>IF(AND(AD1301&gt;=0.4,AD1301&lt;=0.6),1,0)</f>
        <v>1</v>
      </c>
      <c r="AG1301">
        <f>IF(AND(AD1301&gt;0.6,AD1301&lt;0.9),1,0)</f>
        <v>0</v>
      </c>
      <c r="AH1301">
        <f>1-AE1301-AF1301-AG1301</f>
        <v>0</v>
      </c>
      <c r="AI1301">
        <f>AE1301*B1301</f>
        <v>0</v>
      </c>
      <c r="AJ1301">
        <f>AF1301*B1301</f>
        <v>5</v>
      </c>
      <c r="AK1301">
        <f>AG1301*B1301</f>
        <v>0</v>
      </c>
      <c r="AL1301">
        <f>AH1301*B1301</f>
        <v>0</v>
      </c>
      <c r="AM1301" s="32">
        <v>2.5615999999999999</v>
      </c>
    </row>
    <row r="1302" spans="1:39" x14ac:dyDescent="0.3">
      <c r="A1302">
        <v>3980</v>
      </c>
      <c r="B1302">
        <v>5</v>
      </c>
      <c r="C1302" t="s">
        <v>12715</v>
      </c>
      <c r="D1302" t="s">
        <v>12716</v>
      </c>
      <c r="E1302">
        <v>21.6</v>
      </c>
      <c r="F1302">
        <v>20</v>
      </c>
      <c r="G1302">
        <v>24</v>
      </c>
      <c r="H1302">
        <v>2013</v>
      </c>
      <c r="I1302">
        <v>2010</v>
      </c>
      <c r="J1302">
        <v>2016</v>
      </c>
      <c r="K1302" t="s">
        <v>12717</v>
      </c>
      <c r="L1302" t="s">
        <v>12718</v>
      </c>
      <c r="M1302" s="15"/>
      <c r="N1302" s="7"/>
      <c r="P1302" t="s">
        <v>4111</v>
      </c>
      <c r="Q1302" s="5">
        <v>0.4</v>
      </c>
      <c r="R1302" t="s">
        <v>5887</v>
      </c>
      <c r="S1302" s="5">
        <v>0.2</v>
      </c>
      <c r="T1302" t="s">
        <v>4870</v>
      </c>
      <c r="U1302" s="5">
        <v>0.2</v>
      </c>
      <c r="V1302" t="s">
        <v>6673</v>
      </c>
      <c r="W1302" s="5">
        <v>0.2</v>
      </c>
      <c r="Y1302" s="5">
        <v>0</v>
      </c>
      <c r="Z1302" s="28">
        <v>3980</v>
      </c>
      <c r="AA1302">
        <v>5</v>
      </c>
      <c r="AB1302">
        <v>0.47799999999999998</v>
      </c>
      <c r="AC1302">
        <v>0.55000000000000004</v>
      </c>
      <c r="AD1302">
        <v>0.52600000000000002</v>
      </c>
      <c r="AE1302">
        <f>IF(AD1302&gt;=0.9,1,0)</f>
        <v>0</v>
      </c>
      <c r="AF1302">
        <f>IF(AND(AD1302&gt;=0.4,AD1302&lt;=0.6),1,0)</f>
        <v>1</v>
      </c>
      <c r="AG1302">
        <f>IF(AND(AD1302&gt;0.6,AD1302&lt;0.9),1,0)</f>
        <v>0</v>
      </c>
      <c r="AH1302">
        <f>1-AE1302-AF1302-AG1302</f>
        <v>0</v>
      </c>
      <c r="AI1302">
        <f>AE1302*B1302</f>
        <v>0</v>
      </c>
      <c r="AJ1302">
        <f>AF1302*B1302</f>
        <v>5</v>
      </c>
      <c r="AK1302">
        <f>AG1302*B1302</f>
        <v>0</v>
      </c>
      <c r="AL1302">
        <f>AH1302*B1302</f>
        <v>0</v>
      </c>
      <c r="AM1302" s="32">
        <v>1.6468</v>
      </c>
    </row>
    <row r="1303" spans="1:39" x14ac:dyDescent="0.3">
      <c r="A1303">
        <v>4004</v>
      </c>
      <c r="B1303">
        <v>5</v>
      </c>
      <c r="C1303" t="s">
        <v>12750</v>
      </c>
      <c r="D1303" t="s">
        <v>12751</v>
      </c>
      <c r="E1303">
        <v>21.2</v>
      </c>
      <c r="F1303">
        <v>20</v>
      </c>
      <c r="G1303">
        <v>23</v>
      </c>
      <c r="H1303">
        <v>2010.4</v>
      </c>
      <c r="I1303">
        <v>2010</v>
      </c>
      <c r="J1303">
        <v>2011</v>
      </c>
      <c r="K1303" t="s">
        <v>12752</v>
      </c>
      <c r="L1303" t="s">
        <v>12753</v>
      </c>
      <c r="M1303" s="15"/>
      <c r="N1303" s="7"/>
      <c r="P1303" t="s">
        <v>5017</v>
      </c>
      <c r="Q1303" s="5">
        <v>0.6</v>
      </c>
      <c r="R1303" t="s">
        <v>5193</v>
      </c>
      <c r="S1303" s="5">
        <v>0.2</v>
      </c>
      <c r="T1303" t="s">
        <v>4870</v>
      </c>
      <c r="U1303" s="5">
        <v>0.2</v>
      </c>
      <c r="W1303" s="5">
        <v>0</v>
      </c>
      <c r="Y1303" s="5">
        <v>0</v>
      </c>
      <c r="Z1303" s="28">
        <v>4004</v>
      </c>
      <c r="AA1303">
        <v>5</v>
      </c>
      <c r="AB1303">
        <v>0.45500000000000002</v>
      </c>
      <c r="AC1303">
        <v>0.6</v>
      </c>
      <c r="AD1303">
        <v>0.51700000000000002</v>
      </c>
      <c r="AE1303">
        <f>IF(AD1303&gt;=0.9,1,0)</f>
        <v>0</v>
      </c>
      <c r="AF1303">
        <f>IF(AND(AD1303&gt;=0.4,AD1303&lt;=0.6),1,0)</f>
        <v>1</v>
      </c>
      <c r="AG1303">
        <f>IF(AND(AD1303&gt;0.6,AD1303&lt;0.9),1,0)</f>
        <v>0</v>
      </c>
      <c r="AH1303">
        <f>1-AE1303-AF1303-AG1303</f>
        <v>0</v>
      </c>
      <c r="AI1303">
        <f>AE1303*B1303</f>
        <v>0</v>
      </c>
      <c r="AJ1303">
        <f>AF1303*B1303</f>
        <v>5</v>
      </c>
      <c r="AK1303">
        <f>AG1303*B1303</f>
        <v>0</v>
      </c>
      <c r="AL1303">
        <f>AH1303*B1303</f>
        <v>0</v>
      </c>
      <c r="AM1303" s="32">
        <v>2.1841999999999997</v>
      </c>
    </row>
    <row r="1304" spans="1:39" x14ac:dyDescent="0.3">
      <c r="A1304">
        <v>4076</v>
      </c>
      <c r="B1304">
        <v>5</v>
      </c>
      <c r="C1304" t="s">
        <v>12823</v>
      </c>
      <c r="D1304" t="s">
        <v>12824</v>
      </c>
      <c r="E1304">
        <v>23.4</v>
      </c>
      <c r="F1304">
        <v>22</v>
      </c>
      <c r="G1304">
        <v>25</v>
      </c>
      <c r="H1304">
        <v>2011.2</v>
      </c>
      <c r="I1304">
        <v>2010</v>
      </c>
      <c r="J1304">
        <v>2012</v>
      </c>
      <c r="K1304" t="s">
        <v>12825</v>
      </c>
      <c r="L1304" t="s">
        <v>12826</v>
      </c>
      <c r="M1304" s="15"/>
      <c r="N1304" s="7"/>
      <c r="P1304" t="s">
        <v>6176</v>
      </c>
      <c r="Q1304" s="5">
        <v>0.4</v>
      </c>
      <c r="R1304" t="s">
        <v>7492</v>
      </c>
      <c r="S1304" s="5">
        <v>0.2</v>
      </c>
      <c r="T1304" t="s">
        <v>4743</v>
      </c>
      <c r="U1304" s="5">
        <v>0.2</v>
      </c>
      <c r="V1304" t="s">
        <v>6175</v>
      </c>
      <c r="W1304" s="5">
        <v>0.2</v>
      </c>
      <c r="Y1304" s="5">
        <v>0</v>
      </c>
      <c r="Z1304" s="28">
        <v>4076</v>
      </c>
      <c r="AA1304">
        <v>5</v>
      </c>
      <c r="AB1304">
        <v>0.42899999999999999</v>
      </c>
      <c r="AC1304">
        <v>0.66700000000000004</v>
      </c>
      <c r="AD1304">
        <v>0.59499999999999997</v>
      </c>
      <c r="AE1304">
        <f>IF(AD1304&gt;=0.9,1,0)</f>
        <v>0</v>
      </c>
      <c r="AF1304">
        <f>IF(AND(AD1304&gt;=0.4,AD1304&lt;=0.6),1,0)</f>
        <v>1</v>
      </c>
      <c r="AG1304">
        <f>IF(AND(AD1304&gt;0.6,AD1304&lt;0.9),1,0)</f>
        <v>0</v>
      </c>
      <c r="AH1304">
        <f>1-AE1304-AF1304-AG1304</f>
        <v>0</v>
      </c>
      <c r="AI1304">
        <f>AE1304*B1304</f>
        <v>0</v>
      </c>
      <c r="AJ1304">
        <f>AF1304*B1304</f>
        <v>5</v>
      </c>
      <c r="AK1304">
        <f>AG1304*B1304</f>
        <v>0</v>
      </c>
      <c r="AL1304">
        <f>AH1304*B1304</f>
        <v>0</v>
      </c>
      <c r="AM1304" s="32">
        <v>2.0585999999999998</v>
      </c>
    </row>
    <row r="1305" spans="1:39" x14ac:dyDescent="0.3">
      <c r="A1305">
        <v>4118</v>
      </c>
      <c r="B1305">
        <v>5</v>
      </c>
      <c r="C1305" t="s">
        <v>12859</v>
      </c>
      <c r="D1305" t="s">
        <v>12860</v>
      </c>
      <c r="E1305">
        <v>21.4</v>
      </c>
      <c r="F1305">
        <v>20</v>
      </c>
      <c r="G1305">
        <v>24</v>
      </c>
      <c r="H1305">
        <v>2011.4</v>
      </c>
      <c r="I1305">
        <v>2010</v>
      </c>
      <c r="J1305">
        <v>2012</v>
      </c>
      <c r="K1305" t="s">
        <v>12861</v>
      </c>
      <c r="L1305" t="s">
        <v>12862</v>
      </c>
      <c r="M1305" s="15"/>
      <c r="N1305" s="7"/>
      <c r="P1305" t="s">
        <v>4885</v>
      </c>
      <c r="Q1305" s="5">
        <v>0.6</v>
      </c>
      <c r="R1305" t="s">
        <v>4970</v>
      </c>
      <c r="S1305" s="5">
        <v>0.2</v>
      </c>
      <c r="T1305" t="s">
        <v>6439</v>
      </c>
      <c r="U1305" s="5">
        <v>0.2</v>
      </c>
      <c r="W1305" s="5">
        <v>0</v>
      </c>
      <c r="Y1305" s="5">
        <v>0</v>
      </c>
      <c r="Z1305" s="28">
        <v>4118</v>
      </c>
      <c r="AA1305">
        <v>5</v>
      </c>
      <c r="AB1305">
        <v>0.54500000000000004</v>
      </c>
      <c r="AC1305">
        <v>0.84199999999999997</v>
      </c>
      <c r="AD1305">
        <v>0.748</v>
      </c>
      <c r="AE1305">
        <f>IF(AD1305&gt;=0.9,1,0)</f>
        <v>0</v>
      </c>
      <c r="AF1305">
        <f>IF(AND(AD1305&gt;=0.4,AD1305&lt;=0.6),1,0)</f>
        <v>0</v>
      </c>
      <c r="AG1305">
        <f>IF(AND(AD1305&gt;0.6,AD1305&lt;0.9),1,0)</f>
        <v>1</v>
      </c>
      <c r="AH1305">
        <f>1-AE1305-AF1305-AG1305</f>
        <v>0</v>
      </c>
      <c r="AI1305">
        <f>AE1305*B1305</f>
        <v>0</v>
      </c>
      <c r="AJ1305">
        <f>AF1305*B1305</f>
        <v>0</v>
      </c>
      <c r="AK1305">
        <f>AG1305*B1305</f>
        <v>5</v>
      </c>
      <c r="AL1305">
        <f>AH1305*B1305</f>
        <v>0</v>
      </c>
      <c r="AM1305" s="32">
        <v>2.7136</v>
      </c>
    </row>
    <row r="1306" spans="1:39" x14ac:dyDescent="0.3">
      <c r="A1306">
        <v>4142</v>
      </c>
      <c r="B1306">
        <v>5</v>
      </c>
      <c r="C1306" t="s">
        <v>6215</v>
      </c>
      <c r="D1306" t="s">
        <v>6216</v>
      </c>
      <c r="E1306">
        <v>96.6</v>
      </c>
      <c r="F1306">
        <v>95</v>
      </c>
      <c r="G1306">
        <v>97</v>
      </c>
      <c r="H1306">
        <v>2013.6</v>
      </c>
      <c r="I1306">
        <v>2010</v>
      </c>
      <c r="J1306">
        <v>2018</v>
      </c>
      <c r="K1306" t="s">
        <v>1851</v>
      </c>
      <c r="L1306" t="s">
        <v>1852</v>
      </c>
      <c r="M1306" s="15"/>
      <c r="N1306" s="7"/>
      <c r="P1306" t="s">
        <v>90</v>
      </c>
      <c r="Q1306" s="5">
        <v>0.6</v>
      </c>
      <c r="R1306" t="s">
        <v>4078</v>
      </c>
      <c r="S1306" s="5">
        <v>0.2</v>
      </c>
      <c r="T1306" t="s">
        <v>103</v>
      </c>
      <c r="U1306" s="5">
        <v>0.2</v>
      </c>
      <c r="W1306" s="5">
        <v>0</v>
      </c>
      <c r="Y1306" s="5">
        <v>0</v>
      </c>
      <c r="Z1306" s="28">
        <v>4142</v>
      </c>
      <c r="AA1306">
        <v>5</v>
      </c>
      <c r="AB1306">
        <v>0.92700000000000005</v>
      </c>
      <c r="AC1306">
        <v>0.93799999999999994</v>
      </c>
      <c r="AD1306">
        <v>0.93300000000000005</v>
      </c>
      <c r="AE1306">
        <f>IF(AD1306&gt;=0.9,1,0)</f>
        <v>1</v>
      </c>
      <c r="AF1306">
        <f>IF(AND(AD1306&gt;=0.4,AD1306&lt;=0.6),1,0)</f>
        <v>0</v>
      </c>
      <c r="AG1306">
        <f>IF(AND(AD1306&gt;0.6,AD1306&lt;0.9),1,0)</f>
        <v>0</v>
      </c>
      <c r="AH1306">
        <f>1-AE1306-AF1306-AG1306</f>
        <v>0</v>
      </c>
      <c r="AI1306">
        <f>AE1306*B1306</f>
        <v>5</v>
      </c>
      <c r="AJ1306">
        <f>AF1306*B1306</f>
        <v>0</v>
      </c>
      <c r="AK1306">
        <f>AG1306*B1306</f>
        <v>0</v>
      </c>
      <c r="AL1306">
        <f>AH1306*B1306</f>
        <v>0</v>
      </c>
      <c r="AM1306" s="32">
        <v>1.5630000000000002</v>
      </c>
    </row>
    <row r="1307" spans="1:39" x14ac:dyDescent="0.3">
      <c r="A1307">
        <v>4147</v>
      </c>
      <c r="B1307">
        <v>5</v>
      </c>
      <c r="C1307" t="s">
        <v>12883</v>
      </c>
      <c r="D1307" t="s">
        <v>6220</v>
      </c>
      <c r="E1307">
        <v>23.2</v>
      </c>
      <c r="F1307">
        <v>20</v>
      </c>
      <c r="G1307">
        <v>29</v>
      </c>
      <c r="H1307">
        <v>2011.2</v>
      </c>
      <c r="I1307">
        <v>2010</v>
      </c>
      <c r="J1307">
        <v>2014</v>
      </c>
      <c r="K1307" t="s">
        <v>12884</v>
      </c>
      <c r="L1307" t="s">
        <v>1855</v>
      </c>
      <c r="M1307" s="15"/>
      <c r="N1307" s="7"/>
      <c r="P1307" t="s">
        <v>4496</v>
      </c>
      <c r="Q1307" s="5">
        <v>0.4</v>
      </c>
      <c r="R1307" t="s">
        <v>120</v>
      </c>
      <c r="S1307" s="5">
        <v>0.2</v>
      </c>
      <c r="T1307" t="s">
        <v>103</v>
      </c>
      <c r="U1307" s="5">
        <v>0.2</v>
      </c>
      <c r="V1307" t="s">
        <v>4855</v>
      </c>
      <c r="W1307" s="5">
        <v>0.2</v>
      </c>
      <c r="Y1307" s="5">
        <v>0</v>
      </c>
      <c r="Z1307" s="28">
        <v>4147</v>
      </c>
      <c r="AA1307">
        <v>5</v>
      </c>
      <c r="AB1307">
        <v>0.47399999999999998</v>
      </c>
      <c r="AC1307">
        <v>0.85699999999999998</v>
      </c>
      <c r="AD1307">
        <v>0.69099999999999995</v>
      </c>
      <c r="AE1307">
        <f>IF(AD1307&gt;=0.9,1,0)</f>
        <v>0</v>
      </c>
      <c r="AF1307">
        <f>IF(AND(AD1307&gt;=0.4,AD1307&lt;=0.6),1,0)</f>
        <v>0</v>
      </c>
      <c r="AG1307">
        <f>IF(AND(AD1307&gt;0.6,AD1307&lt;0.9),1,0)</f>
        <v>1</v>
      </c>
      <c r="AH1307">
        <f>1-AE1307-AF1307-AG1307</f>
        <v>0</v>
      </c>
      <c r="AI1307">
        <f>AE1307*B1307</f>
        <v>0</v>
      </c>
      <c r="AJ1307">
        <f>AF1307*B1307</f>
        <v>0</v>
      </c>
      <c r="AK1307">
        <f>AG1307*B1307</f>
        <v>5</v>
      </c>
      <c r="AL1307">
        <f>AH1307*B1307</f>
        <v>0</v>
      </c>
      <c r="AM1307" s="32">
        <v>2.0989999999999998</v>
      </c>
    </row>
    <row r="1308" spans="1:39" x14ac:dyDescent="0.3">
      <c r="A1308">
        <v>4155</v>
      </c>
      <c r="B1308">
        <v>5</v>
      </c>
      <c r="C1308" t="s">
        <v>12893</v>
      </c>
      <c r="D1308" t="s">
        <v>12894</v>
      </c>
      <c r="E1308">
        <v>38</v>
      </c>
      <c r="F1308">
        <v>32</v>
      </c>
      <c r="G1308">
        <v>45</v>
      </c>
      <c r="H1308">
        <v>2012.4</v>
      </c>
      <c r="I1308">
        <v>2010</v>
      </c>
      <c r="J1308">
        <v>2015</v>
      </c>
      <c r="K1308" t="s">
        <v>12895</v>
      </c>
      <c r="L1308" t="s">
        <v>12896</v>
      </c>
      <c r="M1308" s="15"/>
      <c r="N1308" s="7"/>
      <c r="P1308" t="s">
        <v>87</v>
      </c>
      <c r="Q1308" s="5">
        <v>0.4</v>
      </c>
      <c r="R1308" t="s">
        <v>5487</v>
      </c>
      <c r="S1308" s="5">
        <v>0.2</v>
      </c>
      <c r="T1308" t="s">
        <v>86</v>
      </c>
      <c r="U1308" s="5">
        <v>0.2</v>
      </c>
      <c r="V1308" t="s">
        <v>74</v>
      </c>
      <c r="W1308" s="5">
        <v>0.2</v>
      </c>
      <c r="Y1308" s="5">
        <v>0</v>
      </c>
      <c r="Z1308" s="28">
        <v>4155</v>
      </c>
      <c r="AA1308">
        <v>5</v>
      </c>
      <c r="AB1308">
        <v>0.90900000000000003</v>
      </c>
      <c r="AC1308">
        <v>0.96799999999999997</v>
      </c>
      <c r="AD1308">
        <v>0.93200000000000005</v>
      </c>
      <c r="AE1308">
        <f>IF(AD1308&gt;=0.9,1,0)</f>
        <v>1</v>
      </c>
      <c r="AF1308">
        <f>IF(AND(AD1308&gt;=0.4,AD1308&lt;=0.6),1,0)</f>
        <v>0</v>
      </c>
      <c r="AG1308">
        <f>IF(AND(AD1308&gt;0.6,AD1308&lt;0.9),1,0)</f>
        <v>0</v>
      </c>
      <c r="AH1308">
        <f>1-AE1308-AF1308-AG1308</f>
        <v>0</v>
      </c>
      <c r="AI1308">
        <f>AE1308*B1308</f>
        <v>5</v>
      </c>
      <c r="AJ1308">
        <f>AF1308*B1308</f>
        <v>0</v>
      </c>
      <c r="AK1308">
        <f>AG1308*B1308</f>
        <v>0</v>
      </c>
      <c r="AL1308">
        <f>AH1308*B1308</f>
        <v>0</v>
      </c>
      <c r="AM1308" s="32">
        <v>2.1486000000000001</v>
      </c>
    </row>
    <row r="1309" spans="1:39" x14ac:dyDescent="0.3">
      <c r="A1309">
        <v>4183</v>
      </c>
      <c r="B1309">
        <v>5</v>
      </c>
      <c r="C1309" t="s">
        <v>6245</v>
      </c>
      <c r="D1309" t="s">
        <v>6246</v>
      </c>
      <c r="E1309">
        <v>50</v>
      </c>
      <c r="F1309">
        <v>46</v>
      </c>
      <c r="G1309">
        <v>54</v>
      </c>
      <c r="H1309">
        <v>2012.6</v>
      </c>
      <c r="I1309">
        <v>2010</v>
      </c>
      <c r="J1309">
        <v>2015</v>
      </c>
      <c r="K1309" t="s">
        <v>1879</v>
      </c>
      <c r="L1309" t="s">
        <v>1880</v>
      </c>
      <c r="M1309" s="15"/>
      <c r="N1309" s="7"/>
      <c r="P1309" t="s">
        <v>57</v>
      </c>
      <c r="Q1309" s="5">
        <v>0.6</v>
      </c>
      <c r="R1309" t="s">
        <v>56</v>
      </c>
      <c r="S1309" s="5">
        <v>0.2</v>
      </c>
      <c r="T1309" t="s">
        <v>132</v>
      </c>
      <c r="U1309" s="5">
        <v>0.2</v>
      </c>
      <c r="W1309" s="5">
        <v>0</v>
      </c>
      <c r="Y1309" s="5">
        <v>0</v>
      </c>
      <c r="Z1309" s="28">
        <v>4183</v>
      </c>
      <c r="AA1309">
        <v>5</v>
      </c>
      <c r="AB1309">
        <v>0.88900000000000001</v>
      </c>
      <c r="AC1309">
        <v>0.92500000000000004</v>
      </c>
      <c r="AD1309">
        <v>0.90100000000000002</v>
      </c>
      <c r="AE1309">
        <f>IF(AD1309&gt;=0.9,1,0)</f>
        <v>1</v>
      </c>
      <c r="AF1309">
        <f>IF(AND(AD1309&gt;=0.4,AD1309&lt;=0.6),1,0)</f>
        <v>0</v>
      </c>
      <c r="AG1309">
        <f>IF(AND(AD1309&gt;0.6,AD1309&lt;0.9),1,0)</f>
        <v>0</v>
      </c>
      <c r="AH1309">
        <f>1-AE1309-AF1309-AG1309</f>
        <v>0</v>
      </c>
      <c r="AI1309">
        <f>AE1309*B1309</f>
        <v>5</v>
      </c>
      <c r="AJ1309">
        <f>AF1309*B1309</f>
        <v>0</v>
      </c>
      <c r="AK1309">
        <f>AG1309*B1309</f>
        <v>0</v>
      </c>
      <c r="AL1309">
        <f>AH1309*B1309</f>
        <v>0</v>
      </c>
      <c r="AM1309" s="32">
        <v>1.9925999999999999</v>
      </c>
    </row>
    <row r="1310" spans="1:39" x14ac:dyDescent="0.3">
      <c r="A1310">
        <v>3284</v>
      </c>
      <c r="B1310">
        <v>5</v>
      </c>
      <c r="C1310" t="s">
        <v>5771</v>
      </c>
      <c r="D1310" t="s">
        <v>11966</v>
      </c>
      <c r="E1310">
        <v>26.4</v>
      </c>
      <c r="F1310">
        <v>22</v>
      </c>
      <c r="G1310">
        <v>30</v>
      </c>
      <c r="H1310">
        <v>2009.8</v>
      </c>
      <c r="I1310">
        <v>2009</v>
      </c>
      <c r="J1310">
        <v>2011</v>
      </c>
      <c r="K1310" t="s">
        <v>1560</v>
      </c>
      <c r="L1310" t="s">
        <v>11967</v>
      </c>
      <c r="M1310" s="15"/>
      <c r="N1310" s="7"/>
      <c r="P1310" t="s">
        <v>5772</v>
      </c>
      <c r="Q1310" s="5">
        <v>0.4</v>
      </c>
      <c r="R1310" t="s">
        <v>4217</v>
      </c>
      <c r="S1310" s="5">
        <v>0.4</v>
      </c>
      <c r="T1310" t="s">
        <v>8580</v>
      </c>
      <c r="U1310" s="5">
        <v>0.2</v>
      </c>
      <c r="W1310" s="5">
        <v>0</v>
      </c>
      <c r="Y1310" s="5">
        <v>0</v>
      </c>
      <c r="Z1310" s="28">
        <v>3284</v>
      </c>
      <c r="AA1310">
        <v>5</v>
      </c>
      <c r="AB1310">
        <v>0.51900000000000002</v>
      </c>
      <c r="AC1310">
        <v>0.61899999999999999</v>
      </c>
      <c r="AD1310">
        <v>0.57599999999999996</v>
      </c>
      <c r="AE1310">
        <f>IF(AD1310&gt;=0.9,1,0)</f>
        <v>0</v>
      </c>
      <c r="AF1310">
        <f>IF(AND(AD1310&gt;=0.4,AD1310&lt;=0.6),1,0)</f>
        <v>1</v>
      </c>
      <c r="AG1310">
        <f>IF(AND(AD1310&gt;0.6,AD1310&lt;0.9),1,0)</f>
        <v>0</v>
      </c>
      <c r="AH1310">
        <f>1-AE1310-AF1310-AG1310</f>
        <v>0</v>
      </c>
      <c r="AI1310">
        <f>AE1310*B1310</f>
        <v>0</v>
      </c>
      <c r="AJ1310">
        <f>AF1310*B1310</f>
        <v>5</v>
      </c>
      <c r="AK1310">
        <f>AG1310*B1310</f>
        <v>0</v>
      </c>
      <c r="AL1310">
        <f>AH1310*B1310</f>
        <v>0</v>
      </c>
      <c r="AM1310" s="32">
        <v>2.4443999999999999</v>
      </c>
    </row>
    <row r="1311" spans="1:39" x14ac:dyDescent="0.3">
      <c r="A1311">
        <v>3336</v>
      </c>
      <c r="B1311">
        <v>5</v>
      </c>
      <c r="C1311" t="s">
        <v>12035</v>
      </c>
      <c r="D1311" t="s">
        <v>12036</v>
      </c>
      <c r="E1311">
        <v>24.4</v>
      </c>
      <c r="F1311">
        <v>22</v>
      </c>
      <c r="G1311">
        <v>26</v>
      </c>
      <c r="H1311">
        <v>2010.2</v>
      </c>
      <c r="I1311">
        <v>2009</v>
      </c>
      <c r="J1311">
        <v>2011</v>
      </c>
      <c r="K1311" t="s">
        <v>12037</v>
      </c>
      <c r="L1311" t="s">
        <v>12038</v>
      </c>
      <c r="M1311" s="15"/>
      <c r="N1311" s="7"/>
      <c r="P1311" t="s">
        <v>3945</v>
      </c>
      <c r="Q1311" s="5">
        <v>0.6</v>
      </c>
      <c r="R1311" t="s">
        <v>36</v>
      </c>
      <c r="S1311" s="5">
        <v>0.2</v>
      </c>
      <c r="T1311" t="s">
        <v>4673</v>
      </c>
      <c r="U1311" s="5">
        <v>0.2</v>
      </c>
      <c r="W1311" s="5">
        <v>0</v>
      </c>
      <c r="Y1311" s="5">
        <v>0</v>
      </c>
      <c r="Z1311" s="28">
        <v>3336</v>
      </c>
      <c r="AA1311">
        <v>5</v>
      </c>
      <c r="AB1311">
        <v>0.56000000000000005</v>
      </c>
      <c r="AC1311">
        <v>0.63600000000000001</v>
      </c>
      <c r="AD1311">
        <v>0.60799999999999998</v>
      </c>
      <c r="AE1311">
        <f>IF(AD1311&gt;=0.9,1,0)</f>
        <v>0</v>
      </c>
      <c r="AF1311">
        <f>IF(AND(AD1311&gt;=0.4,AD1311&lt;=0.6),1,0)</f>
        <v>0</v>
      </c>
      <c r="AG1311">
        <f>IF(AND(AD1311&gt;0.6,AD1311&lt;0.9),1,0)</f>
        <v>1</v>
      </c>
      <c r="AH1311">
        <f>1-AE1311-AF1311-AG1311</f>
        <v>0</v>
      </c>
      <c r="AI1311">
        <f>AE1311*B1311</f>
        <v>0</v>
      </c>
      <c r="AJ1311">
        <f>AF1311*B1311</f>
        <v>0</v>
      </c>
      <c r="AK1311">
        <f>AG1311*B1311</f>
        <v>5</v>
      </c>
      <c r="AL1311">
        <f>AH1311*B1311</f>
        <v>0</v>
      </c>
      <c r="AM1311" s="32">
        <v>2.4417999999999997</v>
      </c>
    </row>
    <row r="1312" spans="1:39" x14ac:dyDescent="0.3">
      <c r="A1312">
        <v>3337</v>
      </c>
      <c r="B1312">
        <v>5</v>
      </c>
      <c r="C1312" t="s">
        <v>12039</v>
      </c>
      <c r="D1312" t="s">
        <v>8306</v>
      </c>
      <c r="E1312">
        <v>28.8</v>
      </c>
      <c r="F1312">
        <v>26</v>
      </c>
      <c r="G1312">
        <v>32</v>
      </c>
      <c r="H1312">
        <v>2015.2</v>
      </c>
      <c r="I1312">
        <v>2009</v>
      </c>
      <c r="J1312">
        <v>2018</v>
      </c>
      <c r="K1312" t="s">
        <v>12040</v>
      </c>
      <c r="L1312" t="s">
        <v>3309</v>
      </c>
      <c r="M1312" s="15"/>
      <c r="N1312" s="7"/>
      <c r="P1312" t="s">
        <v>5239</v>
      </c>
      <c r="Q1312" s="5">
        <v>0.4</v>
      </c>
      <c r="R1312" t="s">
        <v>7387</v>
      </c>
      <c r="S1312" s="5">
        <v>0.2</v>
      </c>
      <c r="T1312" t="s">
        <v>33</v>
      </c>
      <c r="U1312" s="5">
        <v>0.2</v>
      </c>
      <c r="V1312" t="s">
        <v>8323</v>
      </c>
      <c r="W1312" s="5">
        <v>0.2</v>
      </c>
      <c r="Y1312" s="5">
        <v>0</v>
      </c>
      <c r="Z1312" s="28">
        <v>3337</v>
      </c>
      <c r="AA1312">
        <v>5</v>
      </c>
      <c r="AB1312">
        <v>0.4</v>
      </c>
      <c r="AC1312">
        <v>0.88900000000000001</v>
      </c>
      <c r="AD1312">
        <v>0.51800000000000002</v>
      </c>
      <c r="AE1312">
        <f>IF(AD1312&gt;=0.9,1,0)</f>
        <v>0</v>
      </c>
      <c r="AF1312">
        <f>IF(AND(AD1312&gt;=0.4,AD1312&lt;=0.6),1,0)</f>
        <v>1</v>
      </c>
      <c r="AG1312">
        <f>IF(AND(AD1312&gt;0.6,AD1312&lt;0.9),1,0)</f>
        <v>0</v>
      </c>
      <c r="AH1312">
        <f>1-AE1312-AF1312-AG1312</f>
        <v>0</v>
      </c>
      <c r="AI1312">
        <f>AE1312*B1312</f>
        <v>0</v>
      </c>
      <c r="AJ1312">
        <f>AF1312*B1312</f>
        <v>5</v>
      </c>
      <c r="AK1312">
        <f>AG1312*B1312</f>
        <v>0</v>
      </c>
      <c r="AL1312">
        <f>AH1312*B1312</f>
        <v>0</v>
      </c>
      <c r="AM1312" s="32">
        <v>1.0944</v>
      </c>
    </row>
    <row r="1313" spans="1:39" x14ac:dyDescent="0.3">
      <c r="A1313">
        <v>3341</v>
      </c>
      <c r="B1313">
        <v>5</v>
      </c>
      <c r="C1313" t="s">
        <v>12045</v>
      </c>
      <c r="D1313" t="s">
        <v>12046</v>
      </c>
      <c r="E1313">
        <v>25.8</v>
      </c>
      <c r="F1313">
        <v>25</v>
      </c>
      <c r="G1313">
        <v>28</v>
      </c>
      <c r="H1313">
        <v>2010.2</v>
      </c>
      <c r="I1313">
        <v>2009</v>
      </c>
      <c r="J1313">
        <v>2013</v>
      </c>
      <c r="K1313" t="s">
        <v>12047</v>
      </c>
      <c r="L1313" t="s">
        <v>12048</v>
      </c>
      <c r="M1313" s="15"/>
      <c r="N1313" s="7"/>
      <c r="P1313" t="s">
        <v>4837</v>
      </c>
      <c r="Q1313" s="5">
        <v>1</v>
      </c>
      <c r="S1313" s="5">
        <v>0</v>
      </c>
      <c r="U1313" s="5">
        <v>0</v>
      </c>
      <c r="W1313" s="5">
        <v>0</v>
      </c>
      <c r="Y1313" s="5">
        <v>0</v>
      </c>
      <c r="Z1313" s="28">
        <v>3341</v>
      </c>
      <c r="AA1313">
        <v>5</v>
      </c>
      <c r="AB1313">
        <v>1</v>
      </c>
      <c r="AC1313">
        <v>1</v>
      </c>
      <c r="AD1313">
        <v>1</v>
      </c>
      <c r="AE1313">
        <f>IF(AD1313&gt;=0.9,1,0)</f>
        <v>1</v>
      </c>
      <c r="AF1313">
        <f>IF(AND(AD1313&gt;=0.4,AD1313&lt;=0.6),1,0)</f>
        <v>0</v>
      </c>
      <c r="AG1313">
        <f>IF(AND(AD1313&gt;0.6,AD1313&lt;0.9),1,0)</f>
        <v>0</v>
      </c>
      <c r="AH1313">
        <f>1-AE1313-AF1313-AG1313</f>
        <v>0</v>
      </c>
      <c r="AI1313">
        <f>AE1313*B1313</f>
        <v>5</v>
      </c>
      <c r="AJ1313">
        <f>AF1313*B1313</f>
        <v>0</v>
      </c>
      <c r="AK1313">
        <f>AG1313*B1313</f>
        <v>0</v>
      </c>
      <c r="AL1313">
        <f>AH1313*B1313</f>
        <v>0</v>
      </c>
      <c r="AM1313" s="32">
        <v>2.6981999999999999</v>
      </c>
    </row>
    <row r="1314" spans="1:39" x14ac:dyDescent="0.3">
      <c r="A1314">
        <v>3361</v>
      </c>
      <c r="B1314">
        <v>5</v>
      </c>
      <c r="C1314" t="s">
        <v>12057</v>
      </c>
      <c r="D1314" t="s">
        <v>12058</v>
      </c>
      <c r="E1314">
        <v>20.8</v>
      </c>
      <c r="F1314">
        <v>20</v>
      </c>
      <c r="G1314">
        <v>21</v>
      </c>
      <c r="H1314">
        <v>2010</v>
      </c>
      <c r="I1314">
        <v>2009</v>
      </c>
      <c r="J1314">
        <v>2011</v>
      </c>
      <c r="K1314" t="s">
        <v>12059</v>
      </c>
      <c r="L1314" t="s">
        <v>12060</v>
      </c>
      <c r="M1314" s="15"/>
      <c r="N1314" s="7"/>
      <c r="P1314" t="s">
        <v>11290</v>
      </c>
      <c r="Q1314" s="5">
        <v>0.4</v>
      </c>
      <c r="R1314" t="s">
        <v>173</v>
      </c>
      <c r="S1314" s="5">
        <v>0.2</v>
      </c>
      <c r="T1314" t="s">
        <v>4410</v>
      </c>
      <c r="U1314" s="5">
        <v>0.2</v>
      </c>
      <c r="V1314" t="s">
        <v>5371</v>
      </c>
      <c r="W1314" s="5">
        <v>0.2</v>
      </c>
      <c r="Y1314" s="5">
        <v>0</v>
      </c>
      <c r="Z1314" s="28">
        <v>3361</v>
      </c>
      <c r="AA1314">
        <v>5</v>
      </c>
      <c r="AB1314">
        <v>0.52600000000000002</v>
      </c>
      <c r="AC1314">
        <v>0.6</v>
      </c>
      <c r="AD1314">
        <v>0.56499999999999995</v>
      </c>
      <c r="AE1314">
        <f>IF(AD1314&gt;=0.9,1,0)</f>
        <v>0</v>
      </c>
      <c r="AF1314">
        <f>IF(AND(AD1314&gt;=0.4,AD1314&lt;=0.6),1,0)</f>
        <v>1</v>
      </c>
      <c r="AG1314">
        <f>IF(AND(AD1314&gt;0.6,AD1314&lt;0.9),1,0)</f>
        <v>0</v>
      </c>
      <c r="AH1314">
        <f>1-AE1314-AF1314-AG1314</f>
        <v>0</v>
      </c>
      <c r="AI1314">
        <f>AE1314*B1314</f>
        <v>0</v>
      </c>
      <c r="AJ1314">
        <f>AF1314*B1314</f>
        <v>5</v>
      </c>
      <c r="AK1314">
        <f>AG1314*B1314</f>
        <v>0</v>
      </c>
      <c r="AL1314">
        <f>AH1314*B1314</f>
        <v>0</v>
      </c>
      <c r="AM1314" s="32">
        <v>2.6728000000000001</v>
      </c>
    </row>
    <row r="1315" spans="1:39" x14ac:dyDescent="0.3">
      <c r="A1315">
        <v>3409</v>
      </c>
      <c r="B1315">
        <v>5</v>
      </c>
      <c r="C1315" t="s">
        <v>5818</v>
      </c>
      <c r="D1315" t="s">
        <v>12117</v>
      </c>
      <c r="E1315">
        <v>30.6</v>
      </c>
      <c r="F1315">
        <v>23</v>
      </c>
      <c r="G1315">
        <v>34</v>
      </c>
      <c r="H1315">
        <v>2011.8</v>
      </c>
      <c r="I1315">
        <v>2009</v>
      </c>
      <c r="J1315">
        <v>2014</v>
      </c>
      <c r="K1315" t="s">
        <v>1588</v>
      </c>
      <c r="L1315" t="s">
        <v>12118</v>
      </c>
      <c r="M1315" s="15"/>
      <c r="N1315" s="7"/>
      <c r="P1315" t="s">
        <v>79</v>
      </c>
      <c r="Q1315" s="5">
        <v>0.2</v>
      </c>
      <c r="R1315" t="s">
        <v>78</v>
      </c>
      <c r="S1315" s="5">
        <v>0.2</v>
      </c>
      <c r="T1315" t="s">
        <v>99</v>
      </c>
      <c r="U1315" s="5">
        <v>0.2</v>
      </c>
      <c r="V1315" t="s">
        <v>73</v>
      </c>
      <c r="W1315" s="5">
        <v>0.2</v>
      </c>
      <c r="X1315" t="s">
        <v>74</v>
      </c>
      <c r="Y1315" s="5">
        <v>0.2</v>
      </c>
      <c r="Z1315" s="28">
        <v>3409</v>
      </c>
      <c r="AA1315">
        <v>5</v>
      </c>
      <c r="AB1315">
        <v>0.57099999999999995</v>
      </c>
      <c r="AC1315">
        <v>0.81299999999999994</v>
      </c>
      <c r="AD1315">
        <v>0.70399999999999996</v>
      </c>
      <c r="AE1315">
        <f>IF(AD1315&gt;=0.9,1,0)</f>
        <v>0</v>
      </c>
      <c r="AF1315">
        <f>IF(AND(AD1315&gt;=0.4,AD1315&lt;=0.6),1,0)</f>
        <v>0</v>
      </c>
      <c r="AG1315">
        <f>IF(AND(AD1315&gt;0.6,AD1315&lt;0.9),1,0)</f>
        <v>1</v>
      </c>
      <c r="AH1315">
        <f>1-AE1315-AF1315-AG1315</f>
        <v>0</v>
      </c>
      <c r="AI1315">
        <f>AE1315*B1315</f>
        <v>0</v>
      </c>
      <c r="AJ1315">
        <f>AF1315*B1315</f>
        <v>0</v>
      </c>
      <c r="AK1315">
        <f>AG1315*B1315</f>
        <v>5</v>
      </c>
      <c r="AL1315">
        <f>AH1315*B1315</f>
        <v>0</v>
      </c>
      <c r="AM1315" s="32">
        <v>2.4815999999999998</v>
      </c>
    </row>
    <row r="1316" spans="1:39" x14ac:dyDescent="0.3">
      <c r="A1316">
        <v>3415</v>
      </c>
      <c r="B1316">
        <v>5</v>
      </c>
      <c r="C1316" t="s">
        <v>5819</v>
      </c>
      <c r="D1316" t="s">
        <v>12119</v>
      </c>
      <c r="E1316">
        <v>23.4</v>
      </c>
      <c r="F1316">
        <v>23</v>
      </c>
      <c r="G1316">
        <v>24</v>
      </c>
      <c r="H1316">
        <v>2010.6</v>
      </c>
      <c r="I1316">
        <v>2009</v>
      </c>
      <c r="J1316">
        <v>2013</v>
      </c>
      <c r="K1316" t="s">
        <v>1589</v>
      </c>
      <c r="L1316" t="s">
        <v>12120</v>
      </c>
      <c r="M1316" s="15"/>
      <c r="N1316" s="7"/>
      <c r="P1316" t="s">
        <v>72</v>
      </c>
      <c r="Q1316" s="5">
        <v>0.6</v>
      </c>
      <c r="R1316" t="s">
        <v>74</v>
      </c>
      <c r="S1316" s="5">
        <v>0.4</v>
      </c>
      <c r="U1316" s="5">
        <v>0</v>
      </c>
      <c r="W1316" s="5">
        <v>0</v>
      </c>
      <c r="Y1316" s="5">
        <v>0</v>
      </c>
      <c r="Z1316" s="28">
        <v>3415</v>
      </c>
      <c r="AA1316">
        <v>5</v>
      </c>
      <c r="AB1316">
        <v>0.73899999999999999</v>
      </c>
      <c r="AC1316">
        <v>0.87</v>
      </c>
      <c r="AD1316">
        <v>0.83099999999999996</v>
      </c>
      <c r="AE1316">
        <f>IF(AD1316&gt;=0.9,1,0)</f>
        <v>0</v>
      </c>
      <c r="AF1316">
        <f>IF(AND(AD1316&gt;=0.4,AD1316&lt;=0.6),1,0)</f>
        <v>0</v>
      </c>
      <c r="AG1316">
        <f>IF(AND(AD1316&gt;0.6,AD1316&lt;0.9),1,0)</f>
        <v>1</v>
      </c>
      <c r="AH1316">
        <f>1-AE1316-AF1316-AG1316</f>
        <v>0</v>
      </c>
      <c r="AI1316">
        <f>AE1316*B1316</f>
        <v>0</v>
      </c>
      <c r="AJ1316">
        <f>AF1316*B1316</f>
        <v>0</v>
      </c>
      <c r="AK1316">
        <f>AG1316*B1316</f>
        <v>5</v>
      </c>
      <c r="AL1316">
        <f>AH1316*B1316</f>
        <v>0</v>
      </c>
      <c r="AM1316" s="32">
        <v>2.6261999999999999</v>
      </c>
    </row>
    <row r="1317" spans="1:39" x14ac:dyDescent="0.3">
      <c r="A1317">
        <v>3431</v>
      </c>
      <c r="B1317">
        <v>5</v>
      </c>
      <c r="C1317" t="s">
        <v>12129</v>
      </c>
      <c r="D1317" t="s">
        <v>12130</v>
      </c>
      <c r="E1317">
        <v>24.2</v>
      </c>
      <c r="F1317">
        <v>21</v>
      </c>
      <c r="G1317">
        <v>30</v>
      </c>
      <c r="H1317">
        <v>2009.8</v>
      </c>
      <c r="I1317">
        <v>2009</v>
      </c>
      <c r="J1317">
        <v>2011</v>
      </c>
      <c r="K1317" t="s">
        <v>12131</v>
      </c>
      <c r="L1317" t="s">
        <v>12132</v>
      </c>
      <c r="M1317" s="15"/>
      <c r="N1317" s="7"/>
      <c r="P1317" t="s">
        <v>126</v>
      </c>
      <c r="Q1317" s="5">
        <v>0.4</v>
      </c>
      <c r="R1317" t="s">
        <v>71</v>
      </c>
      <c r="S1317" s="5">
        <v>0.2</v>
      </c>
      <c r="T1317" t="s">
        <v>103</v>
      </c>
      <c r="U1317" s="5">
        <v>0.2</v>
      </c>
      <c r="V1317" t="s">
        <v>5085</v>
      </c>
      <c r="W1317" s="5">
        <v>0.2</v>
      </c>
      <c r="Y1317" s="5">
        <v>0</v>
      </c>
      <c r="Z1317" s="28">
        <v>3431</v>
      </c>
      <c r="AA1317">
        <v>5</v>
      </c>
      <c r="AB1317">
        <v>0.86199999999999999</v>
      </c>
      <c r="AC1317">
        <v>0.95199999999999996</v>
      </c>
      <c r="AD1317">
        <v>0.90900000000000003</v>
      </c>
      <c r="AE1317">
        <f>IF(AD1317&gt;=0.9,1,0)</f>
        <v>1</v>
      </c>
      <c r="AF1317">
        <f>IF(AND(AD1317&gt;=0.4,AD1317&lt;=0.6),1,0)</f>
        <v>0</v>
      </c>
      <c r="AG1317">
        <f>IF(AND(AD1317&gt;0.6,AD1317&lt;0.9),1,0)</f>
        <v>0</v>
      </c>
      <c r="AH1317">
        <f>1-AE1317-AF1317-AG1317</f>
        <v>0</v>
      </c>
      <c r="AI1317">
        <f>AE1317*B1317</f>
        <v>5</v>
      </c>
      <c r="AJ1317">
        <f>AF1317*B1317</f>
        <v>0</v>
      </c>
      <c r="AK1317">
        <f>AG1317*B1317</f>
        <v>0</v>
      </c>
      <c r="AL1317">
        <f>AH1317*B1317</f>
        <v>0</v>
      </c>
      <c r="AM1317" s="32">
        <v>1.9954000000000001</v>
      </c>
    </row>
    <row r="1318" spans="1:39" x14ac:dyDescent="0.3">
      <c r="A1318">
        <v>3444</v>
      </c>
      <c r="B1318">
        <v>5</v>
      </c>
      <c r="C1318" t="s">
        <v>12143</v>
      </c>
      <c r="D1318" t="s">
        <v>12144</v>
      </c>
      <c r="E1318">
        <v>25.4</v>
      </c>
      <c r="F1318">
        <v>20</v>
      </c>
      <c r="G1318">
        <v>30</v>
      </c>
      <c r="H1318">
        <v>2010.2</v>
      </c>
      <c r="I1318">
        <v>2009</v>
      </c>
      <c r="J1318">
        <v>2011</v>
      </c>
      <c r="K1318" t="s">
        <v>12145</v>
      </c>
      <c r="L1318" t="s">
        <v>12146</v>
      </c>
      <c r="M1318" s="15"/>
      <c r="N1318" s="7"/>
      <c r="P1318" t="s">
        <v>4573</v>
      </c>
      <c r="Q1318" s="5">
        <v>0.6</v>
      </c>
      <c r="R1318" t="s">
        <v>159</v>
      </c>
      <c r="S1318" s="5">
        <v>0.4</v>
      </c>
      <c r="U1318" s="5">
        <v>0</v>
      </c>
      <c r="W1318" s="5">
        <v>0</v>
      </c>
      <c r="Y1318" s="5">
        <v>0</v>
      </c>
      <c r="Z1318" s="28">
        <v>3444</v>
      </c>
      <c r="AA1318">
        <v>5</v>
      </c>
      <c r="AB1318">
        <v>0.42099999999999999</v>
      </c>
      <c r="AC1318">
        <v>0.46400000000000002</v>
      </c>
      <c r="AD1318">
        <v>0.44</v>
      </c>
      <c r="AE1318">
        <f>IF(AD1318&gt;=0.9,1,0)</f>
        <v>0</v>
      </c>
      <c r="AF1318">
        <f>IF(AND(AD1318&gt;=0.4,AD1318&lt;=0.6),1,0)</f>
        <v>1</v>
      </c>
      <c r="AG1318">
        <f>IF(AND(AD1318&gt;0.6,AD1318&lt;0.9),1,0)</f>
        <v>0</v>
      </c>
      <c r="AH1318">
        <f>1-AE1318-AF1318-AG1318</f>
        <v>0</v>
      </c>
      <c r="AI1318">
        <f>AE1318*B1318</f>
        <v>0</v>
      </c>
      <c r="AJ1318">
        <f>AF1318*B1318</f>
        <v>5</v>
      </c>
      <c r="AK1318">
        <f>AG1318*B1318</f>
        <v>0</v>
      </c>
      <c r="AL1318">
        <f>AH1318*B1318</f>
        <v>0</v>
      </c>
      <c r="AM1318" s="32">
        <v>2.6854</v>
      </c>
    </row>
    <row r="1319" spans="1:39" x14ac:dyDescent="0.3">
      <c r="A1319">
        <v>3462</v>
      </c>
      <c r="B1319">
        <v>5</v>
      </c>
      <c r="C1319" t="s">
        <v>5856</v>
      </c>
      <c r="D1319" t="s">
        <v>5855</v>
      </c>
      <c r="E1319">
        <v>32.799999999999997</v>
      </c>
      <c r="F1319">
        <v>26</v>
      </c>
      <c r="G1319">
        <v>38</v>
      </c>
      <c r="H1319">
        <v>2009</v>
      </c>
      <c r="I1319">
        <v>2009</v>
      </c>
      <c r="J1319">
        <v>2009</v>
      </c>
      <c r="K1319" t="s">
        <v>1615</v>
      </c>
      <c r="L1319" t="s">
        <v>1614</v>
      </c>
      <c r="M1319" s="15"/>
      <c r="N1319" s="7"/>
      <c r="P1319" t="s">
        <v>5085</v>
      </c>
      <c r="Q1319" s="5">
        <v>1</v>
      </c>
      <c r="S1319" s="5">
        <v>0</v>
      </c>
      <c r="U1319" s="5">
        <v>0</v>
      </c>
      <c r="W1319" s="5">
        <v>0</v>
      </c>
      <c r="Y1319" s="5">
        <v>0</v>
      </c>
      <c r="Z1319" s="28">
        <v>3462</v>
      </c>
      <c r="AA1319">
        <v>5</v>
      </c>
      <c r="AB1319">
        <v>0.76</v>
      </c>
      <c r="AC1319">
        <v>0.92900000000000005</v>
      </c>
      <c r="AD1319">
        <v>0.81899999999999995</v>
      </c>
      <c r="AE1319">
        <f>IF(AD1319&gt;=0.9,1,0)</f>
        <v>0</v>
      </c>
      <c r="AF1319">
        <f>IF(AND(AD1319&gt;=0.4,AD1319&lt;=0.6),1,0)</f>
        <v>0</v>
      </c>
      <c r="AG1319">
        <f>IF(AND(AD1319&gt;0.6,AD1319&lt;0.9),1,0)</f>
        <v>1</v>
      </c>
      <c r="AH1319">
        <f>1-AE1319-AF1319-AG1319</f>
        <v>0</v>
      </c>
      <c r="AI1319">
        <f>AE1319*B1319</f>
        <v>0</v>
      </c>
      <c r="AJ1319">
        <f>AF1319*B1319</f>
        <v>0</v>
      </c>
      <c r="AK1319">
        <f>AG1319*B1319</f>
        <v>5</v>
      </c>
      <c r="AL1319">
        <f>AH1319*B1319</f>
        <v>0</v>
      </c>
      <c r="AM1319" s="32">
        <v>1.927</v>
      </c>
    </row>
    <row r="1320" spans="1:39" x14ac:dyDescent="0.3">
      <c r="A1320">
        <v>3464</v>
      </c>
      <c r="B1320">
        <v>5</v>
      </c>
      <c r="C1320" t="s">
        <v>5857</v>
      </c>
      <c r="D1320" t="s">
        <v>12156</v>
      </c>
      <c r="E1320">
        <v>39.6</v>
      </c>
      <c r="F1320">
        <v>31</v>
      </c>
      <c r="G1320">
        <v>54</v>
      </c>
      <c r="H1320">
        <v>2011.2</v>
      </c>
      <c r="I1320">
        <v>2009</v>
      </c>
      <c r="J1320">
        <v>2013</v>
      </c>
      <c r="K1320" t="s">
        <v>1616</v>
      </c>
      <c r="L1320" t="s">
        <v>12157</v>
      </c>
      <c r="M1320" s="15"/>
      <c r="N1320" s="7"/>
      <c r="P1320" t="s">
        <v>5085</v>
      </c>
      <c r="Q1320" s="5">
        <v>0.6</v>
      </c>
      <c r="R1320" t="s">
        <v>103</v>
      </c>
      <c r="S1320" s="5">
        <v>0.4</v>
      </c>
      <c r="U1320" s="5">
        <v>0</v>
      </c>
      <c r="W1320" s="5">
        <v>0</v>
      </c>
      <c r="Y1320" s="5">
        <v>0</v>
      </c>
      <c r="Z1320" s="28">
        <v>3464</v>
      </c>
      <c r="AA1320">
        <v>5</v>
      </c>
      <c r="AB1320">
        <v>0.875</v>
      </c>
      <c r="AC1320">
        <v>0.93</v>
      </c>
      <c r="AD1320">
        <v>0.90300000000000002</v>
      </c>
      <c r="AE1320">
        <f>IF(AD1320&gt;=0.9,1,0)</f>
        <v>1</v>
      </c>
      <c r="AF1320">
        <f>IF(AND(AD1320&gt;=0.4,AD1320&lt;=0.6),1,0)</f>
        <v>0</v>
      </c>
      <c r="AG1320">
        <f>IF(AND(AD1320&gt;0.6,AD1320&lt;0.9),1,0)</f>
        <v>0</v>
      </c>
      <c r="AH1320">
        <f>1-AE1320-AF1320-AG1320</f>
        <v>0</v>
      </c>
      <c r="AI1320">
        <f>AE1320*B1320</f>
        <v>5</v>
      </c>
      <c r="AJ1320">
        <f>AF1320*B1320</f>
        <v>0</v>
      </c>
      <c r="AK1320">
        <f>AG1320*B1320</f>
        <v>0</v>
      </c>
      <c r="AL1320">
        <f>AH1320*B1320</f>
        <v>0</v>
      </c>
      <c r="AM1320" s="32">
        <v>1.8466</v>
      </c>
    </row>
    <row r="1321" spans="1:39" x14ac:dyDescent="0.3">
      <c r="A1321">
        <v>3493</v>
      </c>
      <c r="B1321">
        <v>5</v>
      </c>
      <c r="C1321" t="s">
        <v>12182</v>
      </c>
      <c r="D1321" t="s">
        <v>5871</v>
      </c>
      <c r="E1321">
        <v>48.8</v>
      </c>
      <c r="F1321">
        <v>45</v>
      </c>
      <c r="G1321">
        <v>51</v>
      </c>
      <c r="H1321">
        <v>2010</v>
      </c>
      <c r="I1321">
        <v>2009</v>
      </c>
      <c r="J1321">
        <v>2012</v>
      </c>
      <c r="K1321" t="s">
        <v>12183</v>
      </c>
      <c r="L1321" t="s">
        <v>1628</v>
      </c>
      <c r="M1321" s="15"/>
      <c r="N1321" s="7"/>
      <c r="P1321" t="s">
        <v>5419</v>
      </c>
      <c r="Q1321" s="5">
        <v>0.4</v>
      </c>
      <c r="R1321" t="s">
        <v>4270</v>
      </c>
      <c r="S1321" s="5">
        <v>0.4</v>
      </c>
      <c r="T1321" t="s">
        <v>4705</v>
      </c>
      <c r="U1321" s="5">
        <v>0.2</v>
      </c>
      <c r="W1321" s="5">
        <v>0</v>
      </c>
      <c r="Y1321" s="5">
        <v>0</v>
      </c>
      <c r="Z1321" s="28">
        <v>3493</v>
      </c>
      <c r="AA1321">
        <v>5</v>
      </c>
      <c r="AB1321">
        <v>0.45700000000000002</v>
      </c>
      <c r="AC1321">
        <v>0.56000000000000005</v>
      </c>
      <c r="AD1321">
        <v>0.52600000000000002</v>
      </c>
      <c r="AE1321">
        <f>IF(AD1321&gt;=0.9,1,0)</f>
        <v>0</v>
      </c>
      <c r="AF1321">
        <f>IF(AND(AD1321&gt;=0.4,AD1321&lt;=0.6),1,0)</f>
        <v>1</v>
      </c>
      <c r="AG1321">
        <f>IF(AND(AD1321&gt;0.6,AD1321&lt;0.9),1,0)</f>
        <v>0</v>
      </c>
      <c r="AH1321">
        <f>1-AE1321-AF1321-AG1321</f>
        <v>0</v>
      </c>
      <c r="AI1321">
        <f>AE1321*B1321</f>
        <v>0</v>
      </c>
      <c r="AJ1321">
        <f>AF1321*B1321</f>
        <v>5</v>
      </c>
      <c r="AK1321">
        <f>AG1321*B1321</f>
        <v>0</v>
      </c>
      <c r="AL1321">
        <f>AH1321*B1321</f>
        <v>0</v>
      </c>
      <c r="AM1321" s="32">
        <v>2.4417999999999997</v>
      </c>
    </row>
    <row r="1322" spans="1:39" x14ac:dyDescent="0.3">
      <c r="A1322">
        <v>3494</v>
      </c>
      <c r="B1322">
        <v>5</v>
      </c>
      <c r="C1322" t="s">
        <v>5873</v>
      </c>
      <c r="D1322" t="s">
        <v>5874</v>
      </c>
      <c r="E1322">
        <v>29</v>
      </c>
      <c r="F1322">
        <v>25</v>
      </c>
      <c r="G1322">
        <v>33</v>
      </c>
      <c r="H1322">
        <v>2012.8</v>
      </c>
      <c r="I1322">
        <v>2009</v>
      </c>
      <c r="J1322">
        <v>2017</v>
      </c>
      <c r="K1322" t="s">
        <v>1629</v>
      </c>
      <c r="L1322" t="s">
        <v>1630</v>
      </c>
      <c r="M1322" s="15"/>
      <c r="N1322" s="7"/>
      <c r="P1322" t="s">
        <v>4711</v>
      </c>
      <c r="Q1322" s="5">
        <v>0.4</v>
      </c>
      <c r="R1322" t="s">
        <v>4859</v>
      </c>
      <c r="S1322" s="5">
        <v>0.2</v>
      </c>
      <c r="T1322" t="s">
        <v>5633</v>
      </c>
      <c r="U1322" s="5">
        <v>0.2</v>
      </c>
      <c r="V1322" t="s">
        <v>4113</v>
      </c>
      <c r="W1322" s="5">
        <v>0.2</v>
      </c>
      <c r="Y1322" s="5">
        <v>0</v>
      </c>
      <c r="Z1322" s="28">
        <v>3494</v>
      </c>
      <c r="AA1322">
        <v>5</v>
      </c>
      <c r="AB1322">
        <v>0.55600000000000005</v>
      </c>
      <c r="AC1322">
        <v>0.875</v>
      </c>
      <c r="AD1322">
        <v>0.71699999999999997</v>
      </c>
      <c r="AE1322">
        <f>IF(AD1322&gt;=0.9,1,0)</f>
        <v>0</v>
      </c>
      <c r="AF1322">
        <f>IF(AND(AD1322&gt;=0.4,AD1322&lt;=0.6),1,0)</f>
        <v>0</v>
      </c>
      <c r="AG1322">
        <f>IF(AND(AD1322&gt;0.6,AD1322&lt;0.9),1,0)</f>
        <v>1</v>
      </c>
      <c r="AH1322">
        <f>1-AE1322-AF1322-AG1322</f>
        <v>0</v>
      </c>
      <c r="AI1322">
        <f>AE1322*B1322</f>
        <v>0</v>
      </c>
      <c r="AJ1322">
        <f>AF1322*B1322</f>
        <v>0</v>
      </c>
      <c r="AK1322">
        <f>AG1322*B1322</f>
        <v>5</v>
      </c>
      <c r="AL1322">
        <f>AH1322*B1322</f>
        <v>0</v>
      </c>
      <c r="AM1322" s="32">
        <v>1.7469999999999999</v>
      </c>
    </row>
    <row r="1323" spans="1:39" x14ac:dyDescent="0.3">
      <c r="A1323">
        <v>3502</v>
      </c>
      <c r="B1323">
        <v>5</v>
      </c>
      <c r="C1323" t="s">
        <v>12188</v>
      </c>
      <c r="D1323" t="s">
        <v>5879</v>
      </c>
      <c r="E1323">
        <v>34</v>
      </c>
      <c r="F1323">
        <v>32</v>
      </c>
      <c r="G1323">
        <v>35</v>
      </c>
      <c r="H1323">
        <v>2009.6</v>
      </c>
      <c r="I1323">
        <v>2009</v>
      </c>
      <c r="J1323">
        <v>2011</v>
      </c>
      <c r="K1323" t="s">
        <v>1633</v>
      </c>
      <c r="L1323" t="s">
        <v>1634</v>
      </c>
      <c r="M1323" s="15"/>
      <c r="N1323" s="7"/>
      <c r="P1323" t="s">
        <v>5021</v>
      </c>
      <c r="Q1323" s="5">
        <v>0.2</v>
      </c>
      <c r="R1323" t="s">
        <v>5880</v>
      </c>
      <c r="S1323" s="5">
        <v>0.2</v>
      </c>
      <c r="T1323" t="s">
        <v>5881</v>
      </c>
      <c r="U1323" s="5">
        <v>0.2</v>
      </c>
      <c r="V1323" t="s">
        <v>5882</v>
      </c>
      <c r="W1323" s="5">
        <v>0.2</v>
      </c>
      <c r="X1323" t="s">
        <v>5883</v>
      </c>
      <c r="Y1323" s="5">
        <v>0.2</v>
      </c>
      <c r="Z1323" s="28">
        <v>3502</v>
      </c>
      <c r="AA1323">
        <v>5</v>
      </c>
      <c r="AB1323">
        <v>0.441</v>
      </c>
      <c r="AC1323">
        <v>0.48399999999999999</v>
      </c>
      <c r="AD1323">
        <v>0.45500000000000002</v>
      </c>
      <c r="AE1323">
        <f>IF(AD1323&gt;=0.9,1,0)</f>
        <v>0</v>
      </c>
      <c r="AF1323">
        <f>IF(AND(AD1323&gt;=0.4,AD1323&lt;=0.6),1,0)</f>
        <v>1</v>
      </c>
      <c r="AG1323">
        <f>IF(AND(AD1323&gt;0.6,AD1323&lt;0.9),1,0)</f>
        <v>0</v>
      </c>
      <c r="AH1323">
        <f>1-AE1323-AF1323-AG1323</f>
        <v>0</v>
      </c>
      <c r="AI1323">
        <f>AE1323*B1323</f>
        <v>0</v>
      </c>
      <c r="AJ1323">
        <f>AF1323*B1323</f>
        <v>5</v>
      </c>
      <c r="AK1323">
        <f>AG1323*B1323</f>
        <v>0</v>
      </c>
      <c r="AL1323">
        <f>AH1323*B1323</f>
        <v>0</v>
      </c>
      <c r="AM1323" s="32">
        <v>2.3222</v>
      </c>
    </row>
    <row r="1324" spans="1:39" x14ac:dyDescent="0.3">
      <c r="A1324">
        <v>3509</v>
      </c>
      <c r="B1324">
        <v>5</v>
      </c>
      <c r="C1324" t="s">
        <v>5890</v>
      </c>
      <c r="D1324" t="s">
        <v>12197</v>
      </c>
      <c r="E1324">
        <v>42.6</v>
      </c>
      <c r="F1324">
        <v>40</v>
      </c>
      <c r="G1324">
        <v>44</v>
      </c>
      <c r="H1324">
        <v>2012.4</v>
      </c>
      <c r="I1324">
        <v>2009</v>
      </c>
      <c r="J1324">
        <v>2015</v>
      </c>
      <c r="K1324" t="s">
        <v>1636</v>
      </c>
      <c r="L1324" t="s">
        <v>12198</v>
      </c>
      <c r="M1324" s="15"/>
      <c r="N1324" s="7"/>
      <c r="P1324" t="s">
        <v>4384</v>
      </c>
      <c r="Q1324" s="5">
        <v>0.2</v>
      </c>
      <c r="R1324" t="s">
        <v>5066</v>
      </c>
      <c r="S1324" s="5">
        <v>0.2</v>
      </c>
      <c r="T1324" t="s">
        <v>3826</v>
      </c>
      <c r="U1324" s="5">
        <v>0.2</v>
      </c>
      <c r="V1324" t="s">
        <v>5415</v>
      </c>
      <c r="W1324" s="5">
        <v>0.2</v>
      </c>
      <c r="X1324" t="s">
        <v>3971</v>
      </c>
      <c r="Y1324" s="5">
        <v>0.2</v>
      </c>
      <c r="Z1324" s="28">
        <v>3509</v>
      </c>
      <c r="AA1324">
        <v>5</v>
      </c>
      <c r="AB1324">
        <v>0.51300000000000001</v>
      </c>
      <c r="AC1324">
        <v>0.59499999999999997</v>
      </c>
      <c r="AD1324">
        <v>0.55000000000000004</v>
      </c>
      <c r="AE1324">
        <f>IF(AD1324&gt;=0.9,1,0)</f>
        <v>0</v>
      </c>
      <c r="AF1324">
        <f>IF(AND(AD1324&gt;=0.4,AD1324&lt;=0.6),1,0)</f>
        <v>1</v>
      </c>
      <c r="AG1324">
        <f>IF(AND(AD1324&gt;0.6,AD1324&lt;0.9),1,0)</f>
        <v>0</v>
      </c>
      <c r="AH1324">
        <f>1-AE1324-AF1324-AG1324</f>
        <v>0</v>
      </c>
      <c r="AI1324">
        <f>AE1324*B1324</f>
        <v>0</v>
      </c>
      <c r="AJ1324">
        <f>AF1324*B1324</f>
        <v>5</v>
      </c>
      <c r="AK1324">
        <f>AG1324*B1324</f>
        <v>0</v>
      </c>
      <c r="AL1324">
        <f>AH1324*B1324</f>
        <v>0</v>
      </c>
      <c r="AM1324" s="32">
        <v>2.0268000000000002</v>
      </c>
    </row>
    <row r="1325" spans="1:39" x14ac:dyDescent="0.3">
      <c r="A1325">
        <v>3527</v>
      </c>
      <c r="B1325">
        <v>5</v>
      </c>
      <c r="C1325" t="s">
        <v>12219</v>
      </c>
      <c r="D1325" t="s">
        <v>5901</v>
      </c>
      <c r="E1325">
        <v>96.2</v>
      </c>
      <c r="F1325">
        <v>93</v>
      </c>
      <c r="G1325">
        <v>99</v>
      </c>
      <c r="H1325">
        <v>2009.8</v>
      </c>
      <c r="I1325">
        <v>2009</v>
      </c>
      <c r="J1325">
        <v>2012</v>
      </c>
      <c r="K1325" t="s">
        <v>12220</v>
      </c>
      <c r="L1325" t="s">
        <v>1643</v>
      </c>
      <c r="M1325" s="15"/>
      <c r="N1325" s="7"/>
      <c r="P1325" t="s">
        <v>5343</v>
      </c>
      <c r="Q1325" s="5">
        <v>0.4</v>
      </c>
      <c r="R1325" t="s">
        <v>5902</v>
      </c>
      <c r="S1325" s="5">
        <v>0.2</v>
      </c>
      <c r="T1325" t="s">
        <v>5646</v>
      </c>
      <c r="U1325" s="5">
        <v>0.2</v>
      </c>
      <c r="V1325" t="s">
        <v>5903</v>
      </c>
      <c r="W1325" s="5">
        <v>0.2</v>
      </c>
      <c r="Y1325" s="5">
        <v>0</v>
      </c>
      <c r="Z1325" s="28">
        <v>3527</v>
      </c>
      <c r="AA1325">
        <v>5</v>
      </c>
      <c r="AB1325">
        <v>0.77100000000000002</v>
      </c>
      <c r="AC1325">
        <v>0.8</v>
      </c>
      <c r="AD1325">
        <v>0.78800000000000003</v>
      </c>
      <c r="AE1325">
        <f>IF(AD1325&gt;=0.9,1,0)</f>
        <v>0</v>
      </c>
      <c r="AF1325">
        <f>IF(AND(AD1325&gt;=0.4,AD1325&lt;=0.6),1,0)</f>
        <v>0</v>
      </c>
      <c r="AG1325">
        <f>IF(AND(AD1325&gt;0.6,AD1325&lt;0.9),1,0)</f>
        <v>1</v>
      </c>
      <c r="AH1325">
        <f>1-AE1325-AF1325-AG1325</f>
        <v>0</v>
      </c>
      <c r="AI1325">
        <f>AE1325*B1325</f>
        <v>0</v>
      </c>
      <c r="AJ1325">
        <f>AF1325*B1325</f>
        <v>0</v>
      </c>
      <c r="AK1325">
        <f>AG1325*B1325</f>
        <v>5</v>
      </c>
      <c r="AL1325">
        <f>AH1325*B1325</f>
        <v>0</v>
      </c>
      <c r="AM1325" s="32">
        <v>2.3872</v>
      </c>
    </row>
    <row r="1326" spans="1:39" x14ac:dyDescent="0.3">
      <c r="A1326">
        <v>3542</v>
      </c>
      <c r="B1326">
        <v>5</v>
      </c>
      <c r="C1326" t="s">
        <v>12239</v>
      </c>
      <c r="D1326" t="s">
        <v>12240</v>
      </c>
      <c r="E1326">
        <v>21.6</v>
      </c>
      <c r="F1326">
        <v>20</v>
      </c>
      <c r="G1326">
        <v>23</v>
      </c>
      <c r="H1326">
        <v>2012.8</v>
      </c>
      <c r="I1326">
        <v>2009</v>
      </c>
      <c r="J1326">
        <v>2017</v>
      </c>
      <c r="K1326" t="s">
        <v>12241</v>
      </c>
      <c r="L1326" t="s">
        <v>12242</v>
      </c>
      <c r="M1326" s="15"/>
      <c r="N1326" s="7"/>
      <c r="P1326" t="s">
        <v>4347</v>
      </c>
      <c r="Q1326" s="5">
        <v>0.4</v>
      </c>
      <c r="R1326" t="s">
        <v>4398</v>
      </c>
      <c r="S1326" s="5">
        <v>0.2</v>
      </c>
      <c r="T1326" t="s">
        <v>4667</v>
      </c>
      <c r="U1326" s="5">
        <v>0.2</v>
      </c>
      <c r="V1326" t="s">
        <v>5331</v>
      </c>
      <c r="W1326" s="5">
        <v>0.2</v>
      </c>
      <c r="Y1326" s="5">
        <v>0</v>
      </c>
      <c r="Z1326" s="28">
        <v>3542</v>
      </c>
      <c r="AA1326">
        <v>5</v>
      </c>
      <c r="AB1326">
        <v>0.5</v>
      </c>
      <c r="AC1326">
        <v>0.59099999999999997</v>
      </c>
      <c r="AD1326">
        <v>0.53300000000000003</v>
      </c>
      <c r="AE1326">
        <f>IF(AD1326&gt;=0.9,1,0)</f>
        <v>0</v>
      </c>
      <c r="AF1326">
        <f>IF(AND(AD1326&gt;=0.4,AD1326&lt;=0.6),1,0)</f>
        <v>1</v>
      </c>
      <c r="AG1326">
        <f>IF(AND(AD1326&gt;0.6,AD1326&lt;0.9),1,0)</f>
        <v>0</v>
      </c>
      <c r="AH1326">
        <f>1-AE1326-AF1326-AG1326</f>
        <v>0</v>
      </c>
      <c r="AI1326">
        <f>AE1326*B1326</f>
        <v>0</v>
      </c>
      <c r="AJ1326">
        <f>AF1326*B1326</f>
        <v>5</v>
      </c>
      <c r="AK1326">
        <f>AG1326*B1326</f>
        <v>0</v>
      </c>
      <c r="AL1326">
        <f>AH1326*B1326</f>
        <v>0</v>
      </c>
      <c r="AM1326" s="32">
        <v>2.1778</v>
      </c>
    </row>
    <row r="1327" spans="1:39" x14ac:dyDescent="0.3">
      <c r="A1327">
        <v>3552</v>
      </c>
      <c r="B1327">
        <v>5</v>
      </c>
      <c r="C1327" t="s">
        <v>12249</v>
      </c>
      <c r="D1327" t="s">
        <v>12250</v>
      </c>
      <c r="E1327">
        <v>21.2</v>
      </c>
      <c r="F1327">
        <v>20</v>
      </c>
      <c r="G1327">
        <v>24</v>
      </c>
      <c r="H1327">
        <v>2010.8</v>
      </c>
      <c r="I1327">
        <v>2009</v>
      </c>
      <c r="J1327">
        <v>2013</v>
      </c>
      <c r="K1327" t="s">
        <v>12251</v>
      </c>
      <c r="L1327" t="s">
        <v>12252</v>
      </c>
      <c r="M1327" s="15"/>
      <c r="N1327" s="7"/>
      <c r="P1327" t="s">
        <v>4257</v>
      </c>
      <c r="Q1327" s="5">
        <v>0.4</v>
      </c>
      <c r="R1327" t="s">
        <v>12253</v>
      </c>
      <c r="S1327" s="5">
        <v>0.2</v>
      </c>
      <c r="T1327" t="s">
        <v>6880</v>
      </c>
      <c r="U1327" s="5">
        <v>0.2</v>
      </c>
      <c r="V1327" t="s">
        <v>4383</v>
      </c>
      <c r="W1327" s="5">
        <v>0.2</v>
      </c>
      <c r="Y1327" s="5">
        <v>0</v>
      </c>
      <c r="Z1327" s="28">
        <v>3552</v>
      </c>
      <c r="AA1327">
        <v>5</v>
      </c>
      <c r="AB1327">
        <v>0.42099999999999999</v>
      </c>
      <c r="AC1327">
        <v>0.57899999999999996</v>
      </c>
      <c r="AD1327">
        <v>0.47599999999999998</v>
      </c>
      <c r="AE1327">
        <f>IF(AD1327&gt;=0.9,1,0)</f>
        <v>0</v>
      </c>
      <c r="AF1327">
        <f>IF(AND(AD1327&gt;=0.4,AD1327&lt;=0.6),1,0)</f>
        <v>1</v>
      </c>
      <c r="AG1327">
        <f>IF(AND(AD1327&gt;0.6,AD1327&lt;0.9),1,0)</f>
        <v>0</v>
      </c>
      <c r="AH1327">
        <f>1-AE1327-AF1327-AG1327</f>
        <v>0</v>
      </c>
      <c r="AI1327">
        <f>AE1327*B1327</f>
        <v>0</v>
      </c>
      <c r="AJ1327">
        <f>AF1327*B1327</f>
        <v>5</v>
      </c>
      <c r="AK1327">
        <f>AG1327*B1327</f>
        <v>0</v>
      </c>
      <c r="AL1327">
        <f>AH1327*B1327</f>
        <v>0</v>
      </c>
      <c r="AM1327" s="32">
        <v>2.2643999999999997</v>
      </c>
    </row>
    <row r="1328" spans="1:39" x14ac:dyDescent="0.3">
      <c r="A1328">
        <v>3553</v>
      </c>
      <c r="B1328">
        <v>5</v>
      </c>
      <c r="C1328" t="s">
        <v>5919</v>
      </c>
      <c r="D1328" t="s">
        <v>5920</v>
      </c>
      <c r="E1328">
        <v>94.8</v>
      </c>
      <c r="F1328">
        <v>90</v>
      </c>
      <c r="G1328">
        <v>100</v>
      </c>
      <c r="H1328">
        <v>2014</v>
      </c>
      <c r="I1328">
        <v>2009</v>
      </c>
      <c r="J1328">
        <v>2017</v>
      </c>
      <c r="K1328" t="s">
        <v>1648</v>
      </c>
      <c r="L1328" t="s">
        <v>1649</v>
      </c>
      <c r="M1328" s="15"/>
      <c r="N1328" s="7"/>
      <c r="P1328" t="s">
        <v>3953</v>
      </c>
      <c r="Q1328" s="5">
        <v>0.4</v>
      </c>
      <c r="R1328" t="s">
        <v>4705</v>
      </c>
      <c r="S1328" s="5">
        <v>0.2</v>
      </c>
      <c r="T1328" t="s">
        <v>4383</v>
      </c>
      <c r="U1328" s="5">
        <v>0.2</v>
      </c>
      <c r="V1328" t="s">
        <v>4741</v>
      </c>
      <c r="W1328" s="5">
        <v>0.2</v>
      </c>
      <c r="Y1328" s="5">
        <v>0</v>
      </c>
      <c r="Z1328" s="28">
        <v>3553</v>
      </c>
      <c r="AA1328">
        <v>5</v>
      </c>
      <c r="AB1328">
        <v>0.86699999999999999</v>
      </c>
      <c r="AC1328">
        <v>0.89900000000000002</v>
      </c>
      <c r="AD1328">
        <v>0.88100000000000001</v>
      </c>
      <c r="AE1328">
        <f>IF(AD1328&gt;=0.9,1,0)</f>
        <v>0</v>
      </c>
      <c r="AF1328">
        <f>IF(AND(AD1328&gt;=0.4,AD1328&lt;=0.6),1,0)</f>
        <v>0</v>
      </c>
      <c r="AG1328">
        <f>IF(AND(AD1328&gt;0.6,AD1328&lt;0.9),1,0)</f>
        <v>1</v>
      </c>
      <c r="AH1328">
        <f>1-AE1328-AF1328-AG1328</f>
        <v>0</v>
      </c>
      <c r="AI1328">
        <f>AE1328*B1328</f>
        <v>0</v>
      </c>
      <c r="AJ1328">
        <f>AF1328*B1328</f>
        <v>0</v>
      </c>
      <c r="AK1328">
        <f>AG1328*B1328</f>
        <v>5</v>
      </c>
      <c r="AL1328">
        <f>AH1328*B1328</f>
        <v>0</v>
      </c>
      <c r="AM1328" s="32">
        <v>1.8559999999999999</v>
      </c>
    </row>
    <row r="1329" spans="1:39" x14ac:dyDescent="0.3">
      <c r="A1329">
        <v>3565</v>
      </c>
      <c r="B1329">
        <v>5</v>
      </c>
      <c r="C1329" t="s">
        <v>12269</v>
      </c>
      <c r="D1329" t="s">
        <v>12270</v>
      </c>
      <c r="E1329">
        <v>21</v>
      </c>
      <c r="F1329">
        <v>21</v>
      </c>
      <c r="G1329">
        <v>21</v>
      </c>
      <c r="H1329">
        <v>2011</v>
      </c>
      <c r="I1329">
        <v>2009</v>
      </c>
      <c r="J1329">
        <v>2012</v>
      </c>
      <c r="K1329" t="s">
        <v>12271</v>
      </c>
      <c r="L1329" t="s">
        <v>12272</v>
      </c>
      <c r="M1329" s="15"/>
      <c r="N1329" s="7"/>
      <c r="P1329" t="s">
        <v>4116</v>
      </c>
      <c r="Q1329" s="5">
        <v>0.4</v>
      </c>
      <c r="R1329" t="s">
        <v>3838</v>
      </c>
      <c r="S1329" s="5">
        <v>0.4</v>
      </c>
      <c r="T1329" t="s">
        <v>6781</v>
      </c>
      <c r="U1329" s="5">
        <v>0.2</v>
      </c>
      <c r="W1329" s="5">
        <v>0</v>
      </c>
      <c r="Y1329" s="5">
        <v>0</v>
      </c>
      <c r="Z1329" s="28">
        <v>3565</v>
      </c>
      <c r="AA1329">
        <v>5</v>
      </c>
      <c r="AB1329">
        <v>0.35</v>
      </c>
      <c r="AC1329">
        <v>0.35</v>
      </c>
      <c r="AD1329">
        <v>0.35</v>
      </c>
      <c r="AE1329">
        <f>IF(AD1329&gt;=0.9,1,0)</f>
        <v>0</v>
      </c>
      <c r="AF1329">
        <f>IF(AND(AD1329&gt;=0.4,AD1329&lt;=0.6),1,0)</f>
        <v>0</v>
      </c>
      <c r="AG1329">
        <f>IF(AND(AD1329&gt;0.6,AD1329&lt;0.9),1,0)</f>
        <v>0</v>
      </c>
      <c r="AH1329">
        <f>1-AE1329-AF1329-AG1329</f>
        <v>1</v>
      </c>
      <c r="AI1329">
        <f>AE1329*B1329</f>
        <v>0</v>
      </c>
      <c r="AJ1329">
        <f>AF1329*B1329</f>
        <v>0</v>
      </c>
      <c r="AK1329">
        <f>AG1329*B1329</f>
        <v>0</v>
      </c>
      <c r="AL1329">
        <f>AH1329*B1329</f>
        <v>5</v>
      </c>
      <c r="AM1329" s="32">
        <v>2.2039999999999997</v>
      </c>
    </row>
    <row r="1330" spans="1:39" x14ac:dyDescent="0.3">
      <c r="A1330">
        <v>3595</v>
      </c>
      <c r="B1330">
        <v>5</v>
      </c>
      <c r="C1330" t="s">
        <v>5946</v>
      </c>
      <c r="D1330" t="s">
        <v>5947</v>
      </c>
      <c r="E1330">
        <v>28.8</v>
      </c>
      <c r="F1330">
        <v>25</v>
      </c>
      <c r="G1330">
        <v>31</v>
      </c>
      <c r="H1330">
        <v>2009.2</v>
      </c>
      <c r="I1330">
        <v>2009</v>
      </c>
      <c r="J1330">
        <v>2010</v>
      </c>
      <c r="K1330" t="s">
        <v>1661</v>
      </c>
      <c r="L1330" t="s">
        <v>1662</v>
      </c>
      <c r="M1330" s="15"/>
      <c r="N1330" s="7"/>
      <c r="P1330" t="s">
        <v>4628</v>
      </c>
      <c r="Q1330" s="5">
        <v>0.2</v>
      </c>
      <c r="R1330" t="s">
        <v>90</v>
      </c>
      <c r="S1330" s="5">
        <v>0.2</v>
      </c>
      <c r="T1330" t="s">
        <v>4032</v>
      </c>
      <c r="U1330" s="5">
        <v>0.2</v>
      </c>
      <c r="V1330" t="s">
        <v>4855</v>
      </c>
      <c r="W1330" s="5">
        <v>0.2</v>
      </c>
      <c r="X1330" t="s">
        <v>5942</v>
      </c>
      <c r="Y1330" s="5">
        <v>0.2</v>
      </c>
      <c r="Z1330" s="28">
        <v>3595</v>
      </c>
      <c r="AA1330">
        <v>5</v>
      </c>
      <c r="AB1330">
        <v>0.375</v>
      </c>
      <c r="AC1330">
        <v>0.51900000000000002</v>
      </c>
      <c r="AD1330">
        <v>0.47199999999999998</v>
      </c>
      <c r="AE1330">
        <f>IF(AD1330&gt;=0.9,1,0)</f>
        <v>0</v>
      </c>
      <c r="AF1330">
        <f>IF(AND(AD1330&gt;=0.4,AD1330&lt;=0.6),1,0)</f>
        <v>1</v>
      </c>
      <c r="AG1330">
        <f>IF(AND(AD1330&gt;0.6,AD1330&lt;0.9),1,0)</f>
        <v>0</v>
      </c>
      <c r="AH1330">
        <f>1-AE1330-AF1330-AG1330</f>
        <v>0</v>
      </c>
      <c r="AI1330">
        <f>AE1330*B1330</f>
        <v>0</v>
      </c>
      <c r="AJ1330">
        <f>AF1330*B1330</f>
        <v>5</v>
      </c>
      <c r="AK1330">
        <f>AG1330*B1330</f>
        <v>0</v>
      </c>
      <c r="AL1330">
        <f>AH1330*B1330</f>
        <v>0</v>
      </c>
      <c r="AM1330" s="32">
        <v>2.3673999999999999</v>
      </c>
    </row>
    <row r="1331" spans="1:39" x14ac:dyDescent="0.3">
      <c r="A1331">
        <v>3610</v>
      </c>
      <c r="B1331">
        <v>5</v>
      </c>
      <c r="C1331" t="s">
        <v>5952</v>
      </c>
      <c r="D1331" t="s">
        <v>5953</v>
      </c>
      <c r="E1331">
        <v>36.4</v>
      </c>
      <c r="F1331">
        <v>34</v>
      </c>
      <c r="G1331">
        <v>40</v>
      </c>
      <c r="H1331">
        <v>2010.6</v>
      </c>
      <c r="I1331">
        <v>2009</v>
      </c>
      <c r="J1331">
        <v>2012</v>
      </c>
      <c r="K1331" t="s">
        <v>1667</v>
      </c>
      <c r="L1331" t="s">
        <v>1668</v>
      </c>
      <c r="M1331" s="15"/>
      <c r="N1331" s="7"/>
      <c r="P1331" t="s">
        <v>132</v>
      </c>
      <c r="Q1331" s="5">
        <v>0.6</v>
      </c>
      <c r="R1331" t="s">
        <v>56</v>
      </c>
      <c r="S1331" s="5">
        <v>0.2</v>
      </c>
      <c r="T1331" t="s">
        <v>90</v>
      </c>
      <c r="U1331" s="5">
        <v>0.2</v>
      </c>
      <c r="W1331" s="5">
        <v>0</v>
      </c>
      <c r="Y1331" s="5">
        <v>0</v>
      </c>
      <c r="Z1331" s="28">
        <v>3610</v>
      </c>
      <c r="AA1331">
        <v>5</v>
      </c>
      <c r="AB1331">
        <v>0.872</v>
      </c>
      <c r="AC1331">
        <v>0.94299999999999995</v>
      </c>
      <c r="AD1331">
        <v>0.92200000000000004</v>
      </c>
      <c r="AE1331">
        <f>IF(AD1331&gt;=0.9,1,0)</f>
        <v>1</v>
      </c>
      <c r="AF1331">
        <f>IF(AND(AD1331&gt;=0.4,AD1331&lt;=0.6),1,0)</f>
        <v>0</v>
      </c>
      <c r="AG1331">
        <f>IF(AND(AD1331&gt;0.6,AD1331&lt;0.9),1,0)</f>
        <v>0</v>
      </c>
      <c r="AH1331">
        <f>1-AE1331-AF1331-AG1331</f>
        <v>0</v>
      </c>
      <c r="AI1331">
        <f>AE1331*B1331</f>
        <v>5</v>
      </c>
      <c r="AJ1331">
        <f>AF1331*B1331</f>
        <v>0</v>
      </c>
      <c r="AK1331">
        <f>AG1331*B1331</f>
        <v>0</v>
      </c>
      <c r="AL1331">
        <f>AH1331*B1331</f>
        <v>0</v>
      </c>
      <c r="AM1331" s="32">
        <v>2.1581999999999999</v>
      </c>
    </row>
    <row r="1332" spans="1:39" x14ac:dyDescent="0.3">
      <c r="A1332">
        <v>3614</v>
      </c>
      <c r="B1332">
        <v>5</v>
      </c>
      <c r="C1332" t="s">
        <v>5956</v>
      </c>
      <c r="D1332" t="s">
        <v>12321</v>
      </c>
      <c r="E1332">
        <v>43.4</v>
      </c>
      <c r="F1332">
        <v>39</v>
      </c>
      <c r="G1332">
        <v>46</v>
      </c>
      <c r="H1332">
        <v>2011</v>
      </c>
      <c r="I1332">
        <v>2009</v>
      </c>
      <c r="J1332">
        <v>2012</v>
      </c>
      <c r="K1332" t="s">
        <v>1671</v>
      </c>
      <c r="L1332" t="s">
        <v>12322</v>
      </c>
      <c r="M1332" s="15"/>
      <c r="N1332" s="7"/>
      <c r="P1332" t="s">
        <v>132</v>
      </c>
      <c r="Q1332" s="5">
        <v>0.6</v>
      </c>
      <c r="R1332" t="s">
        <v>56</v>
      </c>
      <c r="S1332" s="5">
        <v>0.2</v>
      </c>
      <c r="T1332" t="s">
        <v>3781</v>
      </c>
      <c r="U1332" s="5">
        <v>0.2</v>
      </c>
      <c r="W1332" s="5">
        <v>0</v>
      </c>
      <c r="Y1332" s="5">
        <v>0</v>
      </c>
      <c r="Z1332" s="28">
        <v>3614</v>
      </c>
      <c r="AA1332">
        <v>5</v>
      </c>
      <c r="AB1332">
        <v>0.73299999999999998</v>
      </c>
      <c r="AC1332">
        <v>0.81799999999999995</v>
      </c>
      <c r="AD1332">
        <v>0.76900000000000002</v>
      </c>
      <c r="AE1332">
        <f>IF(AD1332&gt;=0.9,1,0)</f>
        <v>0</v>
      </c>
      <c r="AF1332">
        <f>IF(AND(AD1332&gt;=0.4,AD1332&lt;=0.6),1,0)</f>
        <v>0</v>
      </c>
      <c r="AG1332">
        <f>IF(AND(AD1332&gt;0.6,AD1332&lt;0.9),1,0)</f>
        <v>1</v>
      </c>
      <c r="AH1332">
        <f>1-AE1332-AF1332-AG1332</f>
        <v>0</v>
      </c>
      <c r="AI1332">
        <f>AE1332*B1332</f>
        <v>0</v>
      </c>
      <c r="AJ1332">
        <f>AF1332*B1332</f>
        <v>0</v>
      </c>
      <c r="AK1332">
        <f>AG1332*B1332</f>
        <v>5</v>
      </c>
      <c r="AL1332">
        <f>AH1332*B1332</f>
        <v>0</v>
      </c>
      <c r="AM1332" s="32">
        <v>2.1496</v>
      </c>
    </row>
    <row r="1333" spans="1:39" x14ac:dyDescent="0.3">
      <c r="A1333">
        <v>2876</v>
      </c>
      <c r="B1333">
        <v>5</v>
      </c>
      <c r="C1333" t="s">
        <v>5547</v>
      </c>
      <c r="D1333" t="s">
        <v>5548</v>
      </c>
      <c r="E1333">
        <v>30.2</v>
      </c>
      <c r="F1333">
        <v>27</v>
      </c>
      <c r="G1333">
        <v>32</v>
      </c>
      <c r="H1333">
        <v>2009.4</v>
      </c>
      <c r="I1333">
        <v>2008</v>
      </c>
      <c r="J1333">
        <v>2011</v>
      </c>
      <c r="K1333" t="s">
        <v>1422</v>
      </c>
      <c r="L1333" t="s">
        <v>1423</v>
      </c>
      <c r="M1333" s="15"/>
      <c r="N1333" s="7"/>
      <c r="P1333" t="s">
        <v>5549</v>
      </c>
      <c r="Q1333" s="5">
        <v>0.4</v>
      </c>
      <c r="R1333" t="s">
        <v>4200</v>
      </c>
      <c r="S1333" s="5">
        <v>0.2</v>
      </c>
      <c r="T1333" t="s">
        <v>77</v>
      </c>
      <c r="U1333" s="5">
        <v>0.2</v>
      </c>
      <c r="V1333" t="s">
        <v>4811</v>
      </c>
      <c r="W1333" s="5">
        <v>0.2</v>
      </c>
      <c r="Y1333" s="5">
        <v>0</v>
      </c>
      <c r="Z1333" s="28">
        <v>2876</v>
      </c>
      <c r="AA1333">
        <v>5</v>
      </c>
      <c r="AB1333">
        <v>0.13800000000000001</v>
      </c>
      <c r="AC1333">
        <v>0.86699999999999999</v>
      </c>
      <c r="AD1333">
        <v>0.69699999999999995</v>
      </c>
      <c r="AE1333">
        <f>IF(AD1333&gt;=0.9,1,0)</f>
        <v>0</v>
      </c>
      <c r="AF1333">
        <f>IF(AND(AD1333&gt;=0.4,AD1333&lt;=0.6),1,0)</f>
        <v>0</v>
      </c>
      <c r="AG1333">
        <f>IF(AND(AD1333&gt;0.6,AD1333&lt;0.9),1,0)</f>
        <v>1</v>
      </c>
      <c r="AH1333">
        <f>1-AE1333-AF1333-AG1333</f>
        <v>0</v>
      </c>
      <c r="AI1333">
        <f>AE1333*B1333</f>
        <v>0</v>
      </c>
      <c r="AJ1333">
        <f>AF1333*B1333</f>
        <v>0</v>
      </c>
      <c r="AK1333">
        <f>AG1333*B1333</f>
        <v>5</v>
      </c>
      <c r="AL1333">
        <f>AH1333*B1333</f>
        <v>0</v>
      </c>
      <c r="AM1333" s="32">
        <v>2.3410000000000002</v>
      </c>
    </row>
    <row r="1334" spans="1:39" x14ac:dyDescent="0.3">
      <c r="A1334">
        <v>2893</v>
      </c>
      <c r="B1334">
        <v>5</v>
      </c>
      <c r="C1334" t="s">
        <v>11598</v>
      </c>
      <c r="D1334" t="s">
        <v>11599</v>
      </c>
      <c r="E1334">
        <v>23.2</v>
      </c>
      <c r="F1334">
        <v>21</v>
      </c>
      <c r="G1334">
        <v>24</v>
      </c>
      <c r="H1334">
        <v>2010.6</v>
      </c>
      <c r="I1334">
        <v>2008</v>
      </c>
      <c r="J1334">
        <v>2013</v>
      </c>
      <c r="K1334" t="s">
        <v>11600</v>
      </c>
      <c r="L1334" t="s">
        <v>11601</v>
      </c>
      <c r="M1334" s="15"/>
      <c r="N1334" s="7"/>
      <c r="P1334" t="s">
        <v>4207</v>
      </c>
      <c r="Q1334" s="5">
        <v>0.4</v>
      </c>
      <c r="R1334" t="s">
        <v>4209</v>
      </c>
      <c r="S1334" s="5">
        <v>0.4</v>
      </c>
      <c r="T1334" t="s">
        <v>4744</v>
      </c>
      <c r="U1334" s="5">
        <v>0.2</v>
      </c>
      <c r="W1334" s="5">
        <v>0</v>
      </c>
      <c r="Y1334" s="5">
        <v>0</v>
      </c>
      <c r="Z1334" s="28">
        <v>2893</v>
      </c>
      <c r="AA1334">
        <v>5</v>
      </c>
      <c r="AB1334">
        <v>0.9</v>
      </c>
      <c r="AC1334">
        <v>0.95699999999999996</v>
      </c>
      <c r="AD1334">
        <v>0.93600000000000005</v>
      </c>
      <c r="AE1334">
        <f>IF(AD1334&gt;=0.9,1,0)</f>
        <v>1</v>
      </c>
      <c r="AF1334">
        <f>IF(AND(AD1334&gt;=0.4,AD1334&lt;=0.6),1,0)</f>
        <v>0</v>
      </c>
      <c r="AG1334">
        <f>IF(AND(AD1334&gt;0.6,AD1334&lt;0.9),1,0)</f>
        <v>0</v>
      </c>
      <c r="AH1334">
        <f>1-AE1334-AF1334-AG1334</f>
        <v>0</v>
      </c>
      <c r="AI1334">
        <f>AE1334*B1334</f>
        <v>5</v>
      </c>
      <c r="AJ1334">
        <f>AF1334*B1334</f>
        <v>0</v>
      </c>
      <c r="AK1334">
        <f>AG1334*B1334</f>
        <v>0</v>
      </c>
      <c r="AL1334">
        <f>AH1334*B1334</f>
        <v>0</v>
      </c>
      <c r="AM1334" s="32">
        <v>2.1852</v>
      </c>
    </row>
    <row r="1335" spans="1:39" x14ac:dyDescent="0.3">
      <c r="A1335">
        <v>2938</v>
      </c>
      <c r="B1335">
        <v>5</v>
      </c>
      <c r="C1335" t="s">
        <v>11638</v>
      </c>
      <c r="D1335" t="s">
        <v>11639</v>
      </c>
      <c r="E1335">
        <v>22</v>
      </c>
      <c r="F1335">
        <v>22</v>
      </c>
      <c r="G1335">
        <v>22</v>
      </c>
      <c r="H1335">
        <v>2008</v>
      </c>
      <c r="I1335">
        <v>2008</v>
      </c>
      <c r="J1335">
        <v>2008</v>
      </c>
      <c r="K1335" t="s">
        <v>11640</v>
      </c>
      <c r="L1335" t="s">
        <v>11641</v>
      </c>
      <c r="M1335" s="15"/>
      <c r="N1335" s="7"/>
      <c r="P1335" t="s">
        <v>11642</v>
      </c>
      <c r="Q1335" s="5">
        <v>0.4</v>
      </c>
      <c r="R1335" t="s">
        <v>11643</v>
      </c>
      <c r="S1335" s="5">
        <v>0.2</v>
      </c>
      <c r="T1335" t="s">
        <v>11644</v>
      </c>
      <c r="U1335" s="5">
        <v>0.2</v>
      </c>
      <c r="V1335" t="s">
        <v>4529</v>
      </c>
      <c r="W1335" s="5">
        <v>0.2</v>
      </c>
      <c r="Y1335" s="5">
        <v>0</v>
      </c>
      <c r="Z1335" s="28">
        <v>2938</v>
      </c>
      <c r="AA1335">
        <v>5</v>
      </c>
      <c r="AB1335">
        <v>0.66700000000000004</v>
      </c>
      <c r="AC1335">
        <v>0.85699999999999998</v>
      </c>
      <c r="AD1335">
        <v>0.752</v>
      </c>
      <c r="AE1335">
        <f>IF(AD1335&gt;=0.9,1,0)</f>
        <v>0</v>
      </c>
      <c r="AF1335">
        <f>IF(AND(AD1335&gt;=0.4,AD1335&lt;=0.6),1,0)</f>
        <v>0</v>
      </c>
      <c r="AG1335">
        <f>IF(AND(AD1335&gt;0.6,AD1335&lt;0.9),1,0)</f>
        <v>1</v>
      </c>
      <c r="AH1335">
        <f>1-AE1335-AF1335-AG1335</f>
        <v>0</v>
      </c>
      <c r="AI1335">
        <f>AE1335*B1335</f>
        <v>0</v>
      </c>
      <c r="AJ1335">
        <f>AF1335*B1335</f>
        <v>0</v>
      </c>
      <c r="AK1335">
        <f>AG1335*B1335</f>
        <v>5</v>
      </c>
      <c r="AL1335">
        <f>AH1335*B1335</f>
        <v>0</v>
      </c>
      <c r="AM1335" s="32">
        <v>1.9998</v>
      </c>
    </row>
    <row r="1336" spans="1:39" x14ac:dyDescent="0.3">
      <c r="A1336">
        <v>2941</v>
      </c>
      <c r="B1336">
        <v>5</v>
      </c>
      <c r="C1336" t="s">
        <v>5573</v>
      </c>
      <c r="D1336" t="s">
        <v>11654</v>
      </c>
      <c r="E1336">
        <v>21.6</v>
      </c>
      <c r="F1336">
        <v>21</v>
      </c>
      <c r="G1336">
        <v>22</v>
      </c>
      <c r="H1336">
        <v>2008.2</v>
      </c>
      <c r="I1336">
        <v>2008</v>
      </c>
      <c r="J1336">
        <v>2009</v>
      </c>
      <c r="K1336" t="s">
        <v>1439</v>
      </c>
      <c r="L1336" t="s">
        <v>11655</v>
      </c>
      <c r="M1336" s="15"/>
      <c r="N1336" s="7"/>
      <c r="P1336" t="s">
        <v>3800</v>
      </c>
      <c r="Q1336" s="5">
        <v>0.4</v>
      </c>
      <c r="R1336" t="s">
        <v>4263</v>
      </c>
      <c r="S1336" s="5">
        <v>0.2</v>
      </c>
      <c r="T1336" t="s">
        <v>4822</v>
      </c>
      <c r="U1336" s="5">
        <v>0.2</v>
      </c>
      <c r="V1336" t="s">
        <v>6565</v>
      </c>
      <c r="W1336" s="5">
        <v>0.2</v>
      </c>
      <c r="Y1336" s="5">
        <v>0</v>
      </c>
      <c r="Z1336" s="28">
        <v>2941</v>
      </c>
      <c r="AA1336">
        <v>5</v>
      </c>
      <c r="AB1336">
        <v>0.42899999999999999</v>
      </c>
      <c r="AC1336">
        <v>0.47599999999999998</v>
      </c>
      <c r="AD1336">
        <v>0.45600000000000002</v>
      </c>
      <c r="AE1336">
        <f>IF(AD1336&gt;=0.9,1,0)</f>
        <v>0</v>
      </c>
      <c r="AF1336">
        <f>IF(AND(AD1336&gt;=0.4,AD1336&lt;=0.6),1,0)</f>
        <v>1</v>
      </c>
      <c r="AG1336">
        <f>IF(AND(AD1336&gt;0.6,AD1336&lt;0.9),1,0)</f>
        <v>0</v>
      </c>
      <c r="AH1336">
        <f>1-AE1336-AF1336-AG1336</f>
        <v>0</v>
      </c>
      <c r="AI1336">
        <f>AE1336*B1336</f>
        <v>0</v>
      </c>
      <c r="AJ1336">
        <f>AF1336*B1336</f>
        <v>5</v>
      </c>
      <c r="AK1336">
        <f>AG1336*B1336</f>
        <v>0</v>
      </c>
      <c r="AL1336">
        <f>AH1336*B1336</f>
        <v>0</v>
      </c>
      <c r="AM1336" s="32">
        <v>2.8182</v>
      </c>
    </row>
    <row r="1337" spans="1:39" x14ac:dyDescent="0.3">
      <c r="A1337">
        <v>3006</v>
      </c>
      <c r="B1337">
        <v>5</v>
      </c>
      <c r="C1337" t="s">
        <v>11705</v>
      </c>
      <c r="D1337" t="s">
        <v>5608</v>
      </c>
      <c r="E1337">
        <v>33.799999999999997</v>
      </c>
      <c r="F1337">
        <v>33</v>
      </c>
      <c r="G1337">
        <v>35</v>
      </c>
      <c r="H1337">
        <v>2009</v>
      </c>
      <c r="I1337">
        <v>2008</v>
      </c>
      <c r="J1337">
        <v>2011</v>
      </c>
      <c r="K1337" t="s">
        <v>11706</v>
      </c>
      <c r="L1337" t="s">
        <v>1459</v>
      </c>
      <c r="M1337" s="15"/>
      <c r="N1337" s="7"/>
      <c r="P1337" t="s">
        <v>15</v>
      </c>
      <c r="Q1337" s="5">
        <v>1</v>
      </c>
      <c r="S1337" s="5">
        <v>0</v>
      </c>
      <c r="U1337" s="5">
        <v>0</v>
      </c>
      <c r="W1337" s="5">
        <v>0</v>
      </c>
      <c r="Y1337" s="5">
        <v>0</v>
      </c>
      <c r="Z1337" s="28">
        <v>3006</v>
      </c>
      <c r="AA1337">
        <v>5</v>
      </c>
      <c r="AB1337">
        <v>0.79400000000000004</v>
      </c>
      <c r="AC1337">
        <v>0.90600000000000003</v>
      </c>
      <c r="AD1337">
        <v>0.83</v>
      </c>
      <c r="AE1337">
        <f>IF(AD1337&gt;=0.9,1,0)</f>
        <v>0</v>
      </c>
      <c r="AF1337">
        <f>IF(AND(AD1337&gt;=0.4,AD1337&lt;=0.6),1,0)</f>
        <v>0</v>
      </c>
      <c r="AG1337">
        <f>IF(AND(AD1337&gt;0.6,AD1337&lt;0.9),1,0)</f>
        <v>1</v>
      </c>
      <c r="AH1337">
        <f>1-AE1337-AF1337-AG1337</f>
        <v>0</v>
      </c>
      <c r="AI1337">
        <f>AE1337*B1337</f>
        <v>0</v>
      </c>
      <c r="AJ1337">
        <f>AF1337*B1337</f>
        <v>0</v>
      </c>
      <c r="AK1337">
        <f>AG1337*B1337</f>
        <v>5</v>
      </c>
      <c r="AL1337">
        <f>AH1337*B1337</f>
        <v>0</v>
      </c>
      <c r="AM1337" s="32">
        <v>2.7277999999999998</v>
      </c>
    </row>
    <row r="1338" spans="1:39" x14ac:dyDescent="0.3">
      <c r="A1338">
        <v>3007</v>
      </c>
      <c r="B1338">
        <v>5</v>
      </c>
      <c r="C1338" t="s">
        <v>11707</v>
      </c>
      <c r="D1338" t="s">
        <v>11708</v>
      </c>
      <c r="E1338">
        <v>20.399999999999999</v>
      </c>
      <c r="F1338">
        <v>20</v>
      </c>
      <c r="G1338">
        <v>21</v>
      </c>
      <c r="H1338">
        <v>2010</v>
      </c>
      <c r="I1338">
        <v>2008</v>
      </c>
      <c r="J1338">
        <v>2013</v>
      </c>
      <c r="K1338" t="s">
        <v>11709</v>
      </c>
      <c r="L1338" t="s">
        <v>11710</v>
      </c>
      <c r="M1338" s="15"/>
      <c r="N1338" s="7"/>
      <c r="P1338" t="s">
        <v>15</v>
      </c>
      <c r="Q1338" s="5">
        <v>0.8</v>
      </c>
      <c r="R1338" t="s">
        <v>4239</v>
      </c>
      <c r="S1338" s="5">
        <v>0.2</v>
      </c>
      <c r="U1338" s="5">
        <v>0</v>
      </c>
      <c r="W1338" s="5">
        <v>0</v>
      </c>
      <c r="Y1338" s="5">
        <v>0</v>
      </c>
      <c r="Z1338" s="28">
        <v>3007</v>
      </c>
      <c r="AA1338">
        <v>5</v>
      </c>
      <c r="AB1338">
        <v>0.52600000000000002</v>
      </c>
      <c r="AC1338">
        <v>0.9</v>
      </c>
      <c r="AD1338">
        <v>0.751</v>
      </c>
      <c r="AE1338">
        <f>IF(AD1338&gt;=0.9,1,0)</f>
        <v>0</v>
      </c>
      <c r="AF1338">
        <f>IF(AND(AD1338&gt;=0.4,AD1338&lt;=0.6),1,0)</f>
        <v>0</v>
      </c>
      <c r="AG1338">
        <f>IF(AND(AD1338&gt;0.6,AD1338&lt;0.9),1,0)</f>
        <v>1</v>
      </c>
      <c r="AH1338">
        <f>1-AE1338-AF1338-AG1338</f>
        <v>0</v>
      </c>
      <c r="AI1338">
        <f>AE1338*B1338</f>
        <v>0</v>
      </c>
      <c r="AJ1338">
        <f>AF1338*B1338</f>
        <v>0</v>
      </c>
      <c r="AK1338">
        <f>AG1338*B1338</f>
        <v>5</v>
      </c>
      <c r="AL1338">
        <f>AH1338*B1338</f>
        <v>0</v>
      </c>
      <c r="AM1338" s="32">
        <v>2.6068000000000002</v>
      </c>
    </row>
    <row r="1339" spans="1:39" x14ac:dyDescent="0.3">
      <c r="A1339">
        <v>3029</v>
      </c>
      <c r="B1339">
        <v>5</v>
      </c>
      <c r="C1339" t="s">
        <v>11717</v>
      </c>
      <c r="D1339" t="s">
        <v>11718</v>
      </c>
      <c r="E1339">
        <v>21.8</v>
      </c>
      <c r="F1339">
        <v>20</v>
      </c>
      <c r="G1339">
        <v>25</v>
      </c>
      <c r="H1339">
        <v>2010.6</v>
      </c>
      <c r="I1339">
        <v>2008</v>
      </c>
      <c r="J1339">
        <v>2012</v>
      </c>
      <c r="K1339" t="s">
        <v>11719</v>
      </c>
      <c r="L1339" t="s">
        <v>11720</v>
      </c>
      <c r="M1339" s="15"/>
      <c r="N1339" s="7"/>
      <c r="P1339" t="s">
        <v>3999</v>
      </c>
      <c r="Q1339" s="5">
        <v>0.2</v>
      </c>
      <c r="R1339" t="s">
        <v>173</v>
      </c>
      <c r="S1339" s="5">
        <v>0.2</v>
      </c>
      <c r="T1339" t="s">
        <v>5585</v>
      </c>
      <c r="U1339" s="5">
        <v>0.2</v>
      </c>
      <c r="V1339" t="s">
        <v>3953</v>
      </c>
      <c r="W1339" s="5">
        <v>0.2</v>
      </c>
      <c r="X1339" t="s">
        <v>5861</v>
      </c>
      <c r="Y1339" s="5">
        <v>0.2</v>
      </c>
      <c r="Z1339" s="28">
        <v>3029</v>
      </c>
      <c r="AA1339">
        <v>5</v>
      </c>
      <c r="AB1339">
        <v>0.45</v>
      </c>
      <c r="AC1339">
        <v>0.91700000000000004</v>
      </c>
      <c r="AD1339">
        <v>0.57299999999999995</v>
      </c>
      <c r="AE1339">
        <f>IF(AD1339&gt;=0.9,1,0)</f>
        <v>0</v>
      </c>
      <c r="AF1339">
        <f>IF(AND(AD1339&gt;=0.4,AD1339&lt;=0.6),1,0)</f>
        <v>1</v>
      </c>
      <c r="AG1339">
        <f>IF(AND(AD1339&gt;0.6,AD1339&lt;0.9),1,0)</f>
        <v>0</v>
      </c>
      <c r="AH1339">
        <f>1-AE1339-AF1339-AG1339</f>
        <v>0</v>
      </c>
      <c r="AI1339">
        <f>AE1339*B1339</f>
        <v>0</v>
      </c>
      <c r="AJ1339">
        <f>AF1339*B1339</f>
        <v>5</v>
      </c>
      <c r="AK1339">
        <f>AG1339*B1339</f>
        <v>0</v>
      </c>
      <c r="AL1339">
        <f>AH1339*B1339</f>
        <v>0</v>
      </c>
      <c r="AM1339" s="32">
        <v>2.2511999999999999</v>
      </c>
    </row>
    <row r="1340" spans="1:39" x14ac:dyDescent="0.3">
      <c r="A1340">
        <v>3051</v>
      </c>
      <c r="B1340">
        <v>5</v>
      </c>
      <c r="C1340" t="s">
        <v>11742</v>
      </c>
      <c r="D1340" t="s">
        <v>11743</v>
      </c>
      <c r="E1340">
        <v>21.4</v>
      </c>
      <c r="F1340">
        <v>20</v>
      </c>
      <c r="G1340">
        <v>23</v>
      </c>
      <c r="H1340">
        <v>2011.2</v>
      </c>
      <c r="I1340">
        <v>2008</v>
      </c>
      <c r="J1340">
        <v>2016</v>
      </c>
      <c r="K1340" t="s">
        <v>11744</v>
      </c>
      <c r="L1340" t="s">
        <v>11745</v>
      </c>
      <c r="M1340" s="15"/>
      <c r="N1340" s="7"/>
      <c r="P1340" t="s">
        <v>5193</v>
      </c>
      <c r="Q1340" s="5">
        <v>0.2</v>
      </c>
      <c r="R1340" t="s">
        <v>4111</v>
      </c>
      <c r="S1340" s="5">
        <v>0.2</v>
      </c>
      <c r="T1340" t="s">
        <v>6673</v>
      </c>
      <c r="U1340" s="5">
        <v>0.2</v>
      </c>
      <c r="V1340" t="s">
        <v>5017</v>
      </c>
      <c r="W1340" s="5">
        <v>0.2</v>
      </c>
      <c r="X1340" t="s">
        <v>5886</v>
      </c>
      <c r="Y1340" s="5">
        <v>0.2</v>
      </c>
      <c r="Z1340" s="28">
        <v>3051</v>
      </c>
      <c r="AA1340">
        <v>5</v>
      </c>
      <c r="AB1340">
        <v>0.36799999999999999</v>
      </c>
      <c r="AC1340">
        <v>0.52600000000000002</v>
      </c>
      <c r="AD1340">
        <v>0.45100000000000001</v>
      </c>
      <c r="AE1340">
        <f>IF(AD1340&gt;=0.9,1,0)</f>
        <v>0</v>
      </c>
      <c r="AF1340">
        <f>IF(AND(AD1340&gt;=0.4,AD1340&lt;=0.6),1,0)</f>
        <v>1</v>
      </c>
      <c r="AG1340">
        <f>IF(AND(AD1340&gt;0.6,AD1340&lt;0.9),1,0)</f>
        <v>0</v>
      </c>
      <c r="AH1340">
        <f>1-AE1340-AF1340-AG1340</f>
        <v>0</v>
      </c>
      <c r="AI1340">
        <f>AE1340*B1340</f>
        <v>0</v>
      </c>
      <c r="AJ1340">
        <f>AF1340*B1340</f>
        <v>5</v>
      </c>
      <c r="AK1340">
        <f>AG1340*B1340</f>
        <v>0</v>
      </c>
      <c r="AL1340">
        <f>AH1340*B1340</f>
        <v>0</v>
      </c>
      <c r="AM1340" s="32">
        <v>1.8592</v>
      </c>
    </row>
    <row r="1341" spans="1:39" x14ac:dyDescent="0.3">
      <c r="A1341">
        <v>3063</v>
      </c>
      <c r="B1341">
        <v>5</v>
      </c>
      <c r="C1341" t="s">
        <v>11763</v>
      </c>
      <c r="D1341" t="s">
        <v>11764</v>
      </c>
      <c r="E1341">
        <v>22</v>
      </c>
      <c r="F1341">
        <v>21</v>
      </c>
      <c r="G1341">
        <v>24</v>
      </c>
      <c r="H1341">
        <v>2009.6</v>
      </c>
      <c r="I1341">
        <v>2008</v>
      </c>
      <c r="J1341">
        <v>2011</v>
      </c>
      <c r="K1341" t="s">
        <v>11765</v>
      </c>
      <c r="L1341" t="s">
        <v>11766</v>
      </c>
      <c r="M1341" s="15"/>
      <c r="N1341" s="7"/>
      <c r="P1341" t="s">
        <v>5362</v>
      </c>
      <c r="Q1341" s="5">
        <v>0.2</v>
      </c>
      <c r="R1341" t="s">
        <v>4582</v>
      </c>
      <c r="S1341" s="5">
        <v>0.2</v>
      </c>
      <c r="T1341" t="s">
        <v>4114</v>
      </c>
      <c r="U1341" s="5">
        <v>0.2</v>
      </c>
      <c r="V1341" t="s">
        <v>3927</v>
      </c>
      <c r="W1341" s="5">
        <v>0.2</v>
      </c>
      <c r="X1341" t="s">
        <v>4583</v>
      </c>
      <c r="Y1341" s="5">
        <v>0.2</v>
      </c>
      <c r="Z1341" s="28">
        <v>3063</v>
      </c>
      <c r="AA1341">
        <v>5</v>
      </c>
      <c r="AB1341">
        <v>0.42899999999999999</v>
      </c>
      <c r="AC1341">
        <v>0.52200000000000002</v>
      </c>
      <c r="AD1341">
        <v>0.47599999999999998</v>
      </c>
      <c r="AE1341">
        <f>IF(AD1341&gt;=0.9,1,0)</f>
        <v>0</v>
      </c>
      <c r="AF1341">
        <f>IF(AND(AD1341&gt;=0.4,AD1341&lt;=0.6),1,0)</f>
        <v>1</v>
      </c>
      <c r="AG1341">
        <f>IF(AND(AD1341&gt;0.6,AD1341&lt;0.9),1,0)</f>
        <v>0</v>
      </c>
      <c r="AH1341">
        <f>1-AE1341-AF1341-AG1341</f>
        <v>0</v>
      </c>
      <c r="AI1341">
        <f>AE1341*B1341</f>
        <v>0</v>
      </c>
      <c r="AJ1341">
        <f>AF1341*B1341</f>
        <v>5</v>
      </c>
      <c r="AK1341">
        <f>AG1341*B1341</f>
        <v>0</v>
      </c>
      <c r="AL1341">
        <f>AH1341*B1341</f>
        <v>0</v>
      </c>
      <c r="AM1341" s="32">
        <v>2.2010000000000001</v>
      </c>
    </row>
    <row r="1342" spans="1:39" x14ac:dyDescent="0.3">
      <c r="A1342">
        <v>3066</v>
      </c>
      <c r="B1342">
        <v>5</v>
      </c>
      <c r="C1342" t="s">
        <v>5635</v>
      </c>
      <c r="D1342" t="s">
        <v>5636</v>
      </c>
      <c r="E1342">
        <v>40.799999999999997</v>
      </c>
      <c r="F1342">
        <v>39</v>
      </c>
      <c r="G1342">
        <v>45</v>
      </c>
      <c r="H1342">
        <v>2009.4</v>
      </c>
      <c r="I1342">
        <v>2008</v>
      </c>
      <c r="J1342">
        <v>2012</v>
      </c>
      <c r="K1342" t="s">
        <v>1477</v>
      </c>
      <c r="L1342" t="s">
        <v>1478</v>
      </c>
      <c r="M1342" s="15"/>
      <c r="N1342" s="7"/>
      <c r="P1342" t="s">
        <v>5638</v>
      </c>
      <c r="Q1342" s="5">
        <v>0.6</v>
      </c>
      <c r="R1342" t="s">
        <v>5637</v>
      </c>
      <c r="S1342" s="5">
        <v>0.2</v>
      </c>
      <c r="T1342" t="s">
        <v>4537</v>
      </c>
      <c r="U1342" s="5">
        <v>0.2</v>
      </c>
      <c r="W1342" s="5">
        <v>0</v>
      </c>
      <c r="Y1342" s="5">
        <v>0</v>
      </c>
      <c r="Z1342" s="28">
        <v>3066</v>
      </c>
      <c r="AA1342">
        <v>5</v>
      </c>
      <c r="AB1342">
        <v>0.54500000000000004</v>
      </c>
      <c r="AC1342">
        <v>0.56399999999999995</v>
      </c>
      <c r="AD1342">
        <v>0.55800000000000005</v>
      </c>
      <c r="AE1342">
        <f>IF(AD1342&gt;=0.9,1,0)</f>
        <v>0</v>
      </c>
      <c r="AF1342">
        <f>IF(AND(AD1342&gt;=0.4,AD1342&lt;=0.6),1,0)</f>
        <v>1</v>
      </c>
      <c r="AG1342">
        <f>IF(AND(AD1342&gt;0.6,AD1342&lt;0.9),1,0)</f>
        <v>0</v>
      </c>
      <c r="AH1342">
        <f>1-AE1342-AF1342-AG1342</f>
        <v>0</v>
      </c>
      <c r="AI1342">
        <f>AE1342*B1342</f>
        <v>0</v>
      </c>
      <c r="AJ1342">
        <f>AF1342*B1342</f>
        <v>5</v>
      </c>
      <c r="AK1342">
        <f>AG1342*B1342</f>
        <v>0</v>
      </c>
      <c r="AL1342">
        <f>AH1342*B1342</f>
        <v>0</v>
      </c>
      <c r="AM1342" s="32">
        <v>2.4603999999999999</v>
      </c>
    </row>
    <row r="1343" spans="1:39" x14ac:dyDescent="0.3">
      <c r="A1343">
        <v>3105</v>
      </c>
      <c r="B1343">
        <v>5</v>
      </c>
      <c r="C1343" t="s">
        <v>11808</v>
      </c>
      <c r="D1343" t="s">
        <v>11809</v>
      </c>
      <c r="E1343">
        <v>24.8</v>
      </c>
      <c r="F1343">
        <v>23</v>
      </c>
      <c r="G1343">
        <v>27</v>
      </c>
      <c r="H1343">
        <v>2010</v>
      </c>
      <c r="I1343">
        <v>2008</v>
      </c>
      <c r="J1343">
        <v>2012</v>
      </c>
      <c r="K1343" t="s">
        <v>11810</v>
      </c>
      <c r="L1343" t="s">
        <v>11811</v>
      </c>
      <c r="M1343" s="15"/>
      <c r="N1343" s="7"/>
      <c r="P1343" t="s">
        <v>11812</v>
      </c>
      <c r="Q1343" s="5">
        <v>1</v>
      </c>
      <c r="S1343" s="5">
        <v>0</v>
      </c>
      <c r="U1343" s="5">
        <v>0</v>
      </c>
      <c r="W1343" s="5">
        <v>0</v>
      </c>
      <c r="Y1343" s="5">
        <v>0</v>
      </c>
      <c r="Z1343" s="28">
        <v>3105</v>
      </c>
      <c r="AA1343">
        <v>5</v>
      </c>
      <c r="AB1343">
        <v>0.78300000000000003</v>
      </c>
      <c r="AC1343">
        <v>0.92</v>
      </c>
      <c r="AD1343">
        <v>0.84699999999999998</v>
      </c>
      <c r="AE1343">
        <f>IF(AD1343&gt;=0.9,1,0)</f>
        <v>0</v>
      </c>
      <c r="AF1343">
        <f>IF(AND(AD1343&gt;=0.4,AD1343&lt;=0.6),1,0)</f>
        <v>0</v>
      </c>
      <c r="AG1343">
        <f>IF(AND(AD1343&gt;0.6,AD1343&lt;0.9),1,0)</f>
        <v>1</v>
      </c>
      <c r="AH1343">
        <f>1-AE1343-AF1343-AG1343</f>
        <v>0</v>
      </c>
      <c r="AI1343">
        <f>AE1343*B1343</f>
        <v>0</v>
      </c>
      <c r="AJ1343">
        <f>AF1343*B1343</f>
        <v>0</v>
      </c>
      <c r="AK1343">
        <f>AG1343*B1343</f>
        <v>5</v>
      </c>
      <c r="AL1343">
        <f>AH1343*B1343</f>
        <v>0</v>
      </c>
      <c r="AM1343" s="32">
        <v>2.415</v>
      </c>
    </row>
    <row r="1344" spans="1:39" x14ac:dyDescent="0.3">
      <c r="A1344">
        <v>3142</v>
      </c>
      <c r="B1344">
        <v>5</v>
      </c>
      <c r="C1344" t="s">
        <v>5681</v>
      </c>
      <c r="D1344" t="s">
        <v>5682</v>
      </c>
      <c r="E1344">
        <v>53.6</v>
      </c>
      <c r="F1344">
        <v>42</v>
      </c>
      <c r="G1344">
        <v>65</v>
      </c>
      <c r="H1344">
        <v>2009</v>
      </c>
      <c r="I1344">
        <v>2008</v>
      </c>
      <c r="J1344">
        <v>2011</v>
      </c>
      <c r="K1344" t="s">
        <v>1501</v>
      </c>
      <c r="L1344" t="s">
        <v>1502</v>
      </c>
      <c r="M1344" s="15"/>
      <c r="N1344" s="7"/>
      <c r="P1344" t="s">
        <v>4743</v>
      </c>
      <c r="Q1344" s="5">
        <v>0.6</v>
      </c>
      <c r="R1344" t="s">
        <v>4213</v>
      </c>
      <c r="S1344" s="5">
        <v>0.2</v>
      </c>
      <c r="T1344" t="s">
        <v>5062</v>
      </c>
      <c r="U1344" s="5">
        <v>0.2</v>
      </c>
      <c r="W1344" s="5">
        <v>0</v>
      </c>
      <c r="Y1344" s="5">
        <v>0</v>
      </c>
      <c r="Z1344" s="28">
        <v>3142</v>
      </c>
      <c r="AA1344">
        <v>5</v>
      </c>
      <c r="AB1344">
        <v>0.61</v>
      </c>
      <c r="AC1344">
        <v>0.70799999999999996</v>
      </c>
      <c r="AD1344">
        <v>0.65200000000000002</v>
      </c>
      <c r="AE1344">
        <f>IF(AD1344&gt;=0.9,1,0)</f>
        <v>0</v>
      </c>
      <c r="AF1344">
        <f>IF(AND(AD1344&gt;=0.4,AD1344&lt;=0.6),1,0)</f>
        <v>0</v>
      </c>
      <c r="AG1344">
        <f>IF(AND(AD1344&gt;0.6,AD1344&lt;0.9),1,0)</f>
        <v>1</v>
      </c>
      <c r="AH1344">
        <f>1-AE1344-AF1344-AG1344</f>
        <v>0</v>
      </c>
      <c r="AI1344">
        <f>AE1344*B1344</f>
        <v>0</v>
      </c>
      <c r="AJ1344">
        <f>AF1344*B1344</f>
        <v>0</v>
      </c>
      <c r="AK1344">
        <f>AG1344*B1344</f>
        <v>5</v>
      </c>
      <c r="AL1344">
        <f>AH1344*B1344</f>
        <v>0</v>
      </c>
      <c r="AM1344" s="32">
        <v>2.2101999999999999</v>
      </c>
    </row>
    <row r="1345" spans="1:39" x14ac:dyDescent="0.3">
      <c r="A1345">
        <v>3192</v>
      </c>
      <c r="B1345">
        <v>5</v>
      </c>
      <c r="C1345" t="s">
        <v>11902</v>
      </c>
      <c r="D1345" t="s">
        <v>11903</v>
      </c>
      <c r="E1345">
        <v>23</v>
      </c>
      <c r="F1345">
        <v>20</v>
      </c>
      <c r="G1345">
        <v>29</v>
      </c>
      <c r="H1345">
        <v>2008.4</v>
      </c>
      <c r="I1345">
        <v>2008</v>
      </c>
      <c r="J1345">
        <v>2009</v>
      </c>
      <c r="K1345" t="s">
        <v>11904</v>
      </c>
      <c r="L1345" t="s">
        <v>11905</v>
      </c>
      <c r="M1345" s="15"/>
      <c r="N1345" s="7"/>
      <c r="P1345" t="s">
        <v>132</v>
      </c>
      <c r="Q1345" s="5">
        <v>0.8</v>
      </c>
      <c r="R1345" t="s">
        <v>3673</v>
      </c>
      <c r="S1345" s="5">
        <v>0.2</v>
      </c>
      <c r="U1345" s="5">
        <v>0</v>
      </c>
      <c r="W1345" s="5">
        <v>0</v>
      </c>
      <c r="Y1345" s="5">
        <v>0</v>
      </c>
      <c r="Z1345" s="28">
        <v>3192</v>
      </c>
      <c r="AA1345">
        <v>5</v>
      </c>
      <c r="AB1345">
        <v>0.59099999999999997</v>
      </c>
      <c r="AC1345">
        <v>0.96399999999999997</v>
      </c>
      <c r="AD1345">
        <v>0.80100000000000005</v>
      </c>
      <c r="AE1345">
        <f>IF(AD1345&gt;=0.9,1,0)</f>
        <v>0</v>
      </c>
      <c r="AF1345">
        <f>IF(AND(AD1345&gt;=0.4,AD1345&lt;=0.6),1,0)</f>
        <v>0</v>
      </c>
      <c r="AG1345">
        <f>IF(AND(AD1345&gt;0.6,AD1345&lt;0.9),1,0)</f>
        <v>1</v>
      </c>
      <c r="AH1345">
        <f>1-AE1345-AF1345-AG1345</f>
        <v>0</v>
      </c>
      <c r="AI1345">
        <f>AE1345*B1345</f>
        <v>0</v>
      </c>
      <c r="AJ1345">
        <f>AF1345*B1345</f>
        <v>0</v>
      </c>
      <c r="AK1345">
        <f>AG1345*B1345</f>
        <v>5</v>
      </c>
      <c r="AL1345">
        <f>AH1345*B1345</f>
        <v>0</v>
      </c>
      <c r="AM1345" s="32">
        <v>2.3205999999999998</v>
      </c>
    </row>
    <row r="1346" spans="1:39" x14ac:dyDescent="0.3">
      <c r="A1346">
        <v>3199</v>
      </c>
      <c r="B1346">
        <v>5</v>
      </c>
      <c r="C1346" t="s">
        <v>5714</v>
      </c>
      <c r="D1346" t="s">
        <v>5715</v>
      </c>
      <c r="E1346">
        <v>63.6</v>
      </c>
      <c r="F1346">
        <v>63</v>
      </c>
      <c r="G1346">
        <v>64</v>
      </c>
      <c r="H1346">
        <v>2010</v>
      </c>
      <c r="I1346">
        <v>2008</v>
      </c>
      <c r="J1346">
        <v>2011</v>
      </c>
      <c r="K1346" t="s">
        <v>1521</v>
      </c>
      <c r="L1346" t="s">
        <v>1522</v>
      </c>
      <c r="M1346" s="15"/>
      <c r="N1346" s="7"/>
      <c r="P1346" t="s">
        <v>87</v>
      </c>
      <c r="Q1346" s="5">
        <v>1</v>
      </c>
      <c r="S1346" s="5">
        <v>0</v>
      </c>
      <c r="U1346" s="5">
        <v>0</v>
      </c>
      <c r="W1346" s="5">
        <v>0</v>
      </c>
      <c r="Y1346" s="5">
        <v>0</v>
      </c>
      <c r="Z1346" s="28">
        <v>3199</v>
      </c>
      <c r="AA1346">
        <v>5</v>
      </c>
      <c r="AB1346">
        <v>0.96799999999999997</v>
      </c>
      <c r="AC1346">
        <v>0.98399999999999999</v>
      </c>
      <c r="AD1346">
        <v>0.98099999999999998</v>
      </c>
      <c r="AE1346">
        <f>IF(AD1346&gt;=0.9,1,0)</f>
        <v>1</v>
      </c>
      <c r="AF1346">
        <f>IF(AND(AD1346&gt;=0.4,AD1346&lt;=0.6),1,0)</f>
        <v>0</v>
      </c>
      <c r="AG1346">
        <f>IF(AND(AD1346&gt;0.6,AD1346&lt;0.9),1,0)</f>
        <v>0</v>
      </c>
      <c r="AH1346">
        <f>1-AE1346-AF1346-AG1346</f>
        <v>0</v>
      </c>
      <c r="AI1346">
        <f>AE1346*B1346</f>
        <v>5</v>
      </c>
      <c r="AJ1346">
        <f>AF1346*B1346</f>
        <v>0</v>
      </c>
      <c r="AK1346">
        <f>AG1346*B1346</f>
        <v>0</v>
      </c>
      <c r="AL1346">
        <f>AH1346*B1346</f>
        <v>0</v>
      </c>
      <c r="AM1346" s="32">
        <v>2.3292000000000002</v>
      </c>
    </row>
    <row r="1347" spans="1:39" x14ac:dyDescent="0.3">
      <c r="A1347">
        <v>3238</v>
      </c>
      <c r="B1347">
        <v>5</v>
      </c>
      <c r="C1347" t="s">
        <v>11936</v>
      </c>
      <c r="D1347" t="s">
        <v>11937</v>
      </c>
      <c r="E1347">
        <v>22.4</v>
      </c>
      <c r="F1347">
        <v>21</v>
      </c>
      <c r="G1347">
        <v>24</v>
      </c>
      <c r="H1347">
        <v>2010.6</v>
      </c>
      <c r="I1347">
        <v>2008</v>
      </c>
      <c r="J1347">
        <v>2013</v>
      </c>
      <c r="K1347" t="s">
        <v>11938</v>
      </c>
      <c r="L1347" t="s">
        <v>11939</v>
      </c>
      <c r="M1347" s="15"/>
      <c r="N1347" s="7"/>
      <c r="P1347" t="s">
        <v>132</v>
      </c>
      <c r="Q1347" s="5">
        <v>0.8</v>
      </c>
      <c r="R1347" t="s">
        <v>3673</v>
      </c>
      <c r="S1347" s="5">
        <v>0.2</v>
      </c>
      <c r="U1347" s="5">
        <v>0</v>
      </c>
      <c r="W1347" s="5">
        <v>0</v>
      </c>
      <c r="Y1347" s="5">
        <v>0</v>
      </c>
      <c r="Z1347" s="28">
        <v>3238</v>
      </c>
      <c r="AA1347">
        <v>5</v>
      </c>
      <c r="AB1347">
        <v>0.52200000000000002</v>
      </c>
      <c r="AC1347">
        <v>0.85</v>
      </c>
      <c r="AD1347">
        <v>0.63200000000000001</v>
      </c>
      <c r="AE1347">
        <f>IF(AD1347&gt;=0.9,1,0)</f>
        <v>0</v>
      </c>
      <c r="AF1347">
        <f>IF(AND(AD1347&gt;=0.4,AD1347&lt;=0.6),1,0)</f>
        <v>0</v>
      </c>
      <c r="AG1347">
        <f>IF(AND(AD1347&gt;0.6,AD1347&lt;0.9),1,0)</f>
        <v>1</v>
      </c>
      <c r="AH1347">
        <f>1-AE1347-AF1347-AG1347</f>
        <v>0</v>
      </c>
      <c r="AI1347">
        <f>AE1347*B1347</f>
        <v>0</v>
      </c>
      <c r="AJ1347">
        <f>AF1347*B1347</f>
        <v>0</v>
      </c>
      <c r="AK1347">
        <f>AG1347*B1347</f>
        <v>5</v>
      </c>
      <c r="AL1347">
        <f>AH1347*B1347</f>
        <v>0</v>
      </c>
      <c r="AM1347" s="32">
        <v>2.1420000000000003</v>
      </c>
    </row>
    <row r="1348" spans="1:39" x14ac:dyDescent="0.3">
      <c r="A1348">
        <v>2485</v>
      </c>
      <c r="B1348">
        <v>5</v>
      </c>
      <c r="C1348" t="s">
        <v>11218</v>
      </c>
      <c r="D1348" t="s">
        <v>11219</v>
      </c>
      <c r="E1348">
        <v>29.8</v>
      </c>
      <c r="F1348">
        <v>25</v>
      </c>
      <c r="G1348">
        <v>37</v>
      </c>
      <c r="H1348">
        <v>2008.6</v>
      </c>
      <c r="I1348">
        <v>2007</v>
      </c>
      <c r="J1348">
        <v>2010</v>
      </c>
      <c r="K1348" t="s">
        <v>11220</v>
      </c>
      <c r="L1348" t="s">
        <v>11221</v>
      </c>
      <c r="M1348" s="15"/>
      <c r="N1348" s="7"/>
      <c r="P1348" t="s">
        <v>5559</v>
      </c>
      <c r="Q1348" s="5">
        <v>0.4</v>
      </c>
      <c r="R1348" t="s">
        <v>4200</v>
      </c>
      <c r="S1348" s="5">
        <v>0.2</v>
      </c>
      <c r="T1348" t="s">
        <v>4547</v>
      </c>
      <c r="U1348" s="5">
        <v>0.2</v>
      </c>
      <c r="V1348" t="s">
        <v>3855</v>
      </c>
      <c r="W1348" s="5">
        <v>0.2</v>
      </c>
      <c r="Y1348" s="5">
        <v>0</v>
      </c>
      <c r="Z1348" s="28">
        <v>2485</v>
      </c>
      <c r="AA1348">
        <v>5</v>
      </c>
      <c r="AB1348">
        <v>0.45800000000000002</v>
      </c>
      <c r="AC1348">
        <v>0.58599999999999997</v>
      </c>
      <c r="AD1348">
        <v>0.53200000000000003</v>
      </c>
      <c r="AE1348">
        <f>IF(AD1348&gt;=0.9,1,0)</f>
        <v>0</v>
      </c>
      <c r="AF1348">
        <f>IF(AND(AD1348&gt;=0.4,AD1348&lt;=0.6),1,0)</f>
        <v>1</v>
      </c>
      <c r="AG1348">
        <f>IF(AND(AD1348&gt;0.6,AD1348&lt;0.9),1,0)</f>
        <v>0</v>
      </c>
      <c r="AH1348">
        <f>1-AE1348-AF1348-AG1348</f>
        <v>0</v>
      </c>
      <c r="AI1348">
        <f>AE1348*B1348</f>
        <v>0</v>
      </c>
      <c r="AJ1348">
        <f>AF1348*B1348</f>
        <v>5</v>
      </c>
      <c r="AK1348">
        <f>AG1348*B1348</f>
        <v>0</v>
      </c>
      <c r="AL1348">
        <f>AH1348*B1348</f>
        <v>0</v>
      </c>
      <c r="AM1348" s="32">
        <v>2.6528</v>
      </c>
    </row>
    <row r="1349" spans="1:39" x14ac:dyDescent="0.3">
      <c r="A1349">
        <v>2512</v>
      </c>
      <c r="B1349">
        <v>5</v>
      </c>
      <c r="C1349" t="s">
        <v>5333</v>
      </c>
      <c r="D1349" t="s">
        <v>5334</v>
      </c>
      <c r="E1349">
        <v>61.8</v>
      </c>
      <c r="F1349">
        <v>57</v>
      </c>
      <c r="G1349">
        <v>66</v>
      </c>
      <c r="H1349">
        <v>2010.6</v>
      </c>
      <c r="I1349">
        <v>2007</v>
      </c>
      <c r="J1349">
        <v>2018</v>
      </c>
      <c r="K1349" t="s">
        <v>1283</v>
      </c>
      <c r="L1349" t="s">
        <v>1284</v>
      </c>
      <c r="M1349" s="15"/>
      <c r="N1349" s="7"/>
      <c r="P1349" t="s">
        <v>5336</v>
      </c>
      <c r="Q1349" s="5">
        <v>0.6</v>
      </c>
      <c r="R1349" t="s">
        <v>5335</v>
      </c>
      <c r="S1349" s="5">
        <v>0.2</v>
      </c>
      <c r="T1349" t="s">
        <v>5177</v>
      </c>
      <c r="U1349" s="5">
        <v>0.2</v>
      </c>
      <c r="W1349" s="5">
        <v>0</v>
      </c>
      <c r="Y1349" s="5">
        <v>0</v>
      </c>
      <c r="Z1349" s="28">
        <v>2512</v>
      </c>
      <c r="AA1349">
        <v>5</v>
      </c>
      <c r="AB1349">
        <v>0.46</v>
      </c>
      <c r="AC1349">
        <v>0.69199999999999995</v>
      </c>
      <c r="AD1349">
        <v>0.54800000000000004</v>
      </c>
      <c r="AE1349">
        <f>IF(AD1349&gt;=0.9,1,0)</f>
        <v>0</v>
      </c>
      <c r="AF1349">
        <f>IF(AND(AD1349&gt;=0.4,AD1349&lt;=0.6),1,0)</f>
        <v>1</v>
      </c>
      <c r="AG1349">
        <f>IF(AND(AD1349&gt;0.6,AD1349&lt;0.9),1,0)</f>
        <v>0</v>
      </c>
      <c r="AH1349">
        <f>1-AE1349-AF1349-AG1349</f>
        <v>0</v>
      </c>
      <c r="AI1349">
        <f>AE1349*B1349</f>
        <v>0</v>
      </c>
      <c r="AJ1349">
        <f>AF1349*B1349</f>
        <v>5</v>
      </c>
      <c r="AK1349">
        <f>AG1349*B1349</f>
        <v>0</v>
      </c>
      <c r="AL1349">
        <f>AH1349*B1349</f>
        <v>0</v>
      </c>
      <c r="AM1349" s="32">
        <v>2.3814000000000002</v>
      </c>
    </row>
    <row r="1350" spans="1:39" x14ac:dyDescent="0.3">
      <c r="A1350">
        <v>2583</v>
      </c>
      <c r="B1350">
        <v>5</v>
      </c>
      <c r="C1350" t="s">
        <v>11303</v>
      </c>
      <c r="D1350" t="s">
        <v>5599</v>
      </c>
      <c r="E1350">
        <v>24.6</v>
      </c>
      <c r="F1350">
        <v>20</v>
      </c>
      <c r="G1350">
        <v>30</v>
      </c>
      <c r="H1350">
        <v>2008.4</v>
      </c>
      <c r="I1350">
        <v>2007</v>
      </c>
      <c r="J1350">
        <v>2009</v>
      </c>
      <c r="K1350" t="s">
        <v>11304</v>
      </c>
      <c r="L1350" t="s">
        <v>1452</v>
      </c>
      <c r="M1350" s="15"/>
      <c r="N1350" s="7"/>
      <c r="P1350" t="s">
        <v>74</v>
      </c>
      <c r="Q1350" s="5">
        <v>1</v>
      </c>
      <c r="S1350" s="5">
        <v>0</v>
      </c>
      <c r="U1350" s="5">
        <v>0</v>
      </c>
      <c r="W1350" s="5">
        <v>0</v>
      </c>
      <c r="Y1350" s="5">
        <v>0</v>
      </c>
      <c r="Z1350" s="28">
        <v>2583</v>
      </c>
      <c r="AA1350">
        <v>5</v>
      </c>
      <c r="AB1350">
        <v>0.58599999999999997</v>
      </c>
      <c r="AC1350">
        <v>0.84199999999999997</v>
      </c>
      <c r="AD1350">
        <v>0.75</v>
      </c>
      <c r="AE1350">
        <f>IF(AD1350&gt;=0.9,1,0)</f>
        <v>0</v>
      </c>
      <c r="AF1350">
        <f>IF(AND(AD1350&gt;=0.4,AD1350&lt;=0.6),1,0)</f>
        <v>0</v>
      </c>
      <c r="AG1350">
        <f>IF(AND(AD1350&gt;0.6,AD1350&lt;0.9),1,0)</f>
        <v>1</v>
      </c>
      <c r="AH1350">
        <f>1-AE1350-AF1350-AG1350</f>
        <v>0</v>
      </c>
      <c r="AI1350">
        <f>AE1350*B1350</f>
        <v>0</v>
      </c>
      <c r="AJ1350">
        <f>AF1350*B1350</f>
        <v>0</v>
      </c>
      <c r="AK1350">
        <f>AG1350*B1350</f>
        <v>5</v>
      </c>
      <c r="AL1350">
        <f>AH1350*B1350</f>
        <v>0</v>
      </c>
      <c r="AM1350" s="32">
        <v>2.7852000000000001</v>
      </c>
    </row>
    <row r="1351" spans="1:39" x14ac:dyDescent="0.3">
      <c r="A1351">
        <v>2622</v>
      </c>
      <c r="B1351">
        <v>5</v>
      </c>
      <c r="C1351" t="s">
        <v>5412</v>
      </c>
      <c r="D1351" t="s">
        <v>11331</v>
      </c>
      <c r="E1351">
        <v>21.4</v>
      </c>
      <c r="F1351">
        <v>20</v>
      </c>
      <c r="G1351">
        <v>24</v>
      </c>
      <c r="H1351">
        <v>2010</v>
      </c>
      <c r="I1351">
        <v>2007</v>
      </c>
      <c r="J1351">
        <v>2011</v>
      </c>
      <c r="K1351" t="s">
        <v>1326</v>
      </c>
      <c r="L1351" t="s">
        <v>11332</v>
      </c>
      <c r="M1351" s="15"/>
      <c r="N1351" s="7"/>
      <c r="P1351" t="s">
        <v>3827</v>
      </c>
      <c r="Q1351" s="5">
        <v>0.4</v>
      </c>
      <c r="R1351" t="s">
        <v>4384</v>
      </c>
      <c r="S1351" s="5">
        <v>0.2</v>
      </c>
      <c r="T1351" t="s">
        <v>142</v>
      </c>
      <c r="U1351" s="5">
        <v>0.2</v>
      </c>
      <c r="V1351" t="s">
        <v>3971</v>
      </c>
      <c r="W1351" s="5">
        <v>0.2</v>
      </c>
      <c r="Y1351" s="5">
        <v>0</v>
      </c>
      <c r="Z1351" s="28">
        <v>2622</v>
      </c>
      <c r="AA1351">
        <v>5</v>
      </c>
      <c r="AB1351">
        <v>0.61899999999999999</v>
      </c>
      <c r="AC1351">
        <v>0.78300000000000003</v>
      </c>
      <c r="AD1351">
        <v>0.69399999999999995</v>
      </c>
      <c r="AE1351">
        <f>IF(AD1351&gt;=0.9,1,0)</f>
        <v>0</v>
      </c>
      <c r="AF1351">
        <f>IF(AND(AD1351&gt;=0.4,AD1351&lt;=0.6),1,0)</f>
        <v>0</v>
      </c>
      <c r="AG1351">
        <f>IF(AND(AD1351&gt;0.6,AD1351&lt;0.9),1,0)</f>
        <v>1</v>
      </c>
      <c r="AH1351">
        <f>1-AE1351-AF1351-AG1351</f>
        <v>0</v>
      </c>
      <c r="AI1351">
        <f>AE1351*B1351</f>
        <v>0</v>
      </c>
      <c r="AJ1351">
        <f>AF1351*B1351</f>
        <v>0</v>
      </c>
      <c r="AK1351">
        <f>AG1351*B1351</f>
        <v>5</v>
      </c>
      <c r="AL1351">
        <f>AH1351*B1351</f>
        <v>0</v>
      </c>
      <c r="AM1351" s="32">
        <v>2.5552000000000001</v>
      </c>
    </row>
    <row r="1352" spans="1:39" x14ac:dyDescent="0.3">
      <c r="A1352">
        <v>2639</v>
      </c>
      <c r="B1352">
        <v>5</v>
      </c>
      <c r="C1352" t="s">
        <v>11344</v>
      </c>
      <c r="D1352" t="s">
        <v>11345</v>
      </c>
      <c r="E1352">
        <v>21</v>
      </c>
      <c r="F1352">
        <v>20</v>
      </c>
      <c r="G1352">
        <v>23</v>
      </c>
      <c r="H1352">
        <v>2008</v>
      </c>
      <c r="I1352">
        <v>2007</v>
      </c>
      <c r="J1352">
        <v>2010</v>
      </c>
      <c r="K1352" t="s">
        <v>11346</v>
      </c>
      <c r="L1352" t="s">
        <v>11347</v>
      </c>
      <c r="M1352" s="15"/>
      <c r="N1352" s="7"/>
      <c r="P1352" t="s">
        <v>11348</v>
      </c>
      <c r="Q1352" s="5">
        <v>0.8</v>
      </c>
      <c r="R1352" t="s">
        <v>11349</v>
      </c>
      <c r="S1352" s="5">
        <v>0.2</v>
      </c>
      <c r="U1352" s="5">
        <v>0</v>
      </c>
      <c r="W1352" s="5">
        <v>0</v>
      </c>
      <c r="Y1352" s="5">
        <v>0</v>
      </c>
      <c r="Z1352" s="28">
        <v>2639</v>
      </c>
      <c r="AA1352">
        <v>5</v>
      </c>
      <c r="AB1352">
        <v>0.52600000000000002</v>
      </c>
      <c r="AC1352">
        <v>0.57899999999999996</v>
      </c>
      <c r="AD1352">
        <v>0.55000000000000004</v>
      </c>
      <c r="AE1352">
        <f>IF(AD1352&gt;=0.9,1,0)</f>
        <v>0</v>
      </c>
      <c r="AF1352">
        <f>IF(AND(AD1352&gt;=0.4,AD1352&lt;=0.6),1,0)</f>
        <v>1</v>
      </c>
      <c r="AG1352">
        <f>IF(AND(AD1352&gt;0.6,AD1352&lt;0.9),1,0)</f>
        <v>0</v>
      </c>
      <c r="AH1352">
        <f>1-AE1352-AF1352-AG1352</f>
        <v>0</v>
      </c>
      <c r="AI1352">
        <f>AE1352*B1352</f>
        <v>0</v>
      </c>
      <c r="AJ1352">
        <f>AF1352*B1352</f>
        <v>5</v>
      </c>
      <c r="AK1352">
        <f>AG1352*B1352</f>
        <v>0</v>
      </c>
      <c r="AL1352">
        <f>AH1352*B1352</f>
        <v>0</v>
      </c>
      <c r="AM1352" s="32">
        <v>2.2953999999999999</v>
      </c>
    </row>
    <row r="1353" spans="1:39" x14ac:dyDescent="0.3">
      <c r="A1353">
        <v>2690</v>
      </c>
      <c r="B1353">
        <v>5</v>
      </c>
      <c r="C1353" t="s">
        <v>5451</v>
      </c>
      <c r="D1353" t="s">
        <v>11399</v>
      </c>
      <c r="E1353">
        <v>65.400000000000006</v>
      </c>
      <c r="F1353">
        <v>62</v>
      </c>
      <c r="G1353">
        <v>68</v>
      </c>
      <c r="H1353">
        <v>2007.6</v>
      </c>
      <c r="I1353">
        <v>2007</v>
      </c>
      <c r="J1353">
        <v>2008</v>
      </c>
      <c r="K1353" t="s">
        <v>1344</v>
      </c>
      <c r="L1353" t="s">
        <v>11400</v>
      </c>
      <c r="M1353" s="15"/>
      <c r="N1353" s="7"/>
      <c r="P1353" t="s">
        <v>3803</v>
      </c>
      <c r="Q1353" s="5">
        <v>0.6</v>
      </c>
      <c r="R1353" t="s">
        <v>3826</v>
      </c>
      <c r="S1353" s="5">
        <v>0.2</v>
      </c>
      <c r="T1353" t="s">
        <v>4870</v>
      </c>
      <c r="U1353" s="5">
        <v>0.2</v>
      </c>
      <c r="W1353" s="5">
        <v>0</v>
      </c>
      <c r="Y1353" s="5">
        <v>0</v>
      </c>
      <c r="Z1353" s="28">
        <v>2690</v>
      </c>
      <c r="AA1353">
        <v>5</v>
      </c>
      <c r="AB1353">
        <v>0.60699999999999998</v>
      </c>
      <c r="AC1353">
        <v>0.84799999999999998</v>
      </c>
      <c r="AD1353">
        <v>0.78</v>
      </c>
      <c r="AE1353">
        <f>IF(AD1353&gt;=0.9,1,0)</f>
        <v>0</v>
      </c>
      <c r="AF1353">
        <f>IF(AND(AD1353&gt;=0.4,AD1353&lt;=0.6),1,0)</f>
        <v>0</v>
      </c>
      <c r="AG1353">
        <f>IF(AND(AD1353&gt;0.6,AD1353&lt;0.9),1,0)</f>
        <v>1</v>
      </c>
      <c r="AH1353">
        <f>1-AE1353-AF1353-AG1353</f>
        <v>0</v>
      </c>
      <c r="AI1353">
        <f>AE1353*B1353</f>
        <v>0</v>
      </c>
      <c r="AJ1353">
        <f>AF1353*B1353</f>
        <v>0</v>
      </c>
      <c r="AK1353">
        <f>AG1353*B1353</f>
        <v>5</v>
      </c>
      <c r="AL1353">
        <f>AH1353*B1353</f>
        <v>0</v>
      </c>
      <c r="AM1353" s="32">
        <v>2.6966000000000001</v>
      </c>
    </row>
    <row r="1354" spans="1:39" x14ac:dyDescent="0.3">
      <c r="A1354">
        <v>2720</v>
      </c>
      <c r="B1354">
        <v>5</v>
      </c>
      <c r="C1354" t="s">
        <v>11424</v>
      </c>
      <c r="D1354" t="s">
        <v>5462</v>
      </c>
      <c r="E1354">
        <v>26.2</v>
      </c>
      <c r="F1354">
        <v>25</v>
      </c>
      <c r="G1354">
        <v>29</v>
      </c>
      <c r="H1354">
        <v>2009.6</v>
      </c>
      <c r="I1354">
        <v>2007</v>
      </c>
      <c r="J1354">
        <v>2012</v>
      </c>
      <c r="K1354" t="s">
        <v>11425</v>
      </c>
      <c r="L1354" t="s">
        <v>1351</v>
      </c>
      <c r="M1354" s="15"/>
      <c r="N1354" s="7"/>
      <c r="P1354" t="s">
        <v>5464</v>
      </c>
      <c r="Q1354" s="5">
        <v>0.8</v>
      </c>
      <c r="R1354" t="s">
        <v>5463</v>
      </c>
      <c r="S1354" s="5">
        <v>0.2</v>
      </c>
      <c r="U1354" s="5">
        <v>0</v>
      </c>
      <c r="W1354" s="5">
        <v>0</v>
      </c>
      <c r="Y1354" s="5">
        <v>0</v>
      </c>
      <c r="Z1354" s="28">
        <v>2720</v>
      </c>
      <c r="AA1354">
        <v>5</v>
      </c>
      <c r="AB1354">
        <v>0.45800000000000002</v>
      </c>
      <c r="AC1354">
        <v>0.57099999999999995</v>
      </c>
      <c r="AD1354">
        <v>0.53</v>
      </c>
      <c r="AE1354">
        <f>IF(AD1354&gt;=0.9,1,0)</f>
        <v>0</v>
      </c>
      <c r="AF1354">
        <f>IF(AND(AD1354&gt;=0.4,AD1354&lt;=0.6),1,0)</f>
        <v>1</v>
      </c>
      <c r="AG1354">
        <f>IF(AND(AD1354&gt;0.6,AD1354&lt;0.9),1,0)</f>
        <v>0</v>
      </c>
      <c r="AH1354">
        <f>1-AE1354-AF1354-AG1354</f>
        <v>0</v>
      </c>
      <c r="AI1354">
        <f>AE1354*B1354</f>
        <v>0</v>
      </c>
      <c r="AJ1354">
        <f>AF1354*B1354</f>
        <v>5</v>
      </c>
      <c r="AK1354">
        <f>AG1354*B1354</f>
        <v>0</v>
      </c>
      <c r="AL1354">
        <f>AH1354*B1354</f>
        <v>0</v>
      </c>
      <c r="AM1354" s="32">
        <v>2.4904000000000002</v>
      </c>
    </row>
    <row r="1355" spans="1:39" x14ac:dyDescent="0.3">
      <c r="A1355">
        <v>2748</v>
      </c>
      <c r="B1355">
        <v>5</v>
      </c>
      <c r="C1355" t="s">
        <v>11446</v>
      </c>
      <c r="D1355" t="s">
        <v>11447</v>
      </c>
      <c r="E1355">
        <v>29.8</v>
      </c>
      <c r="F1355">
        <v>27</v>
      </c>
      <c r="G1355">
        <v>33</v>
      </c>
      <c r="H1355">
        <v>2009.4</v>
      </c>
      <c r="I1355">
        <v>2007</v>
      </c>
      <c r="J1355">
        <v>2012</v>
      </c>
      <c r="K1355" t="s">
        <v>11448</v>
      </c>
      <c r="L1355" t="s">
        <v>11449</v>
      </c>
      <c r="M1355" s="15"/>
      <c r="N1355" s="7"/>
      <c r="P1355" t="s">
        <v>5617</v>
      </c>
      <c r="Q1355" s="5">
        <v>0.2</v>
      </c>
      <c r="R1355" t="s">
        <v>4213</v>
      </c>
      <c r="S1355" s="5">
        <v>0.2</v>
      </c>
      <c r="T1355" t="s">
        <v>3851</v>
      </c>
      <c r="U1355" s="5">
        <v>0.2</v>
      </c>
      <c r="V1355" t="s">
        <v>6361</v>
      </c>
      <c r="W1355" s="5">
        <v>0.2</v>
      </c>
      <c r="X1355" t="s">
        <v>5047</v>
      </c>
      <c r="Y1355" s="5">
        <v>0.2</v>
      </c>
      <c r="Z1355" s="28">
        <v>2748</v>
      </c>
      <c r="AA1355">
        <v>5</v>
      </c>
      <c r="AB1355">
        <v>0.76700000000000002</v>
      </c>
      <c r="AC1355">
        <v>0.85199999999999998</v>
      </c>
      <c r="AD1355">
        <v>0.80900000000000005</v>
      </c>
      <c r="AE1355">
        <f>IF(AD1355&gt;=0.9,1,0)</f>
        <v>0</v>
      </c>
      <c r="AF1355">
        <f>IF(AND(AD1355&gt;=0.4,AD1355&lt;=0.6),1,0)</f>
        <v>0</v>
      </c>
      <c r="AG1355">
        <f>IF(AND(AD1355&gt;0.6,AD1355&lt;0.9),1,0)</f>
        <v>1</v>
      </c>
      <c r="AH1355">
        <f>1-AE1355-AF1355-AG1355</f>
        <v>0</v>
      </c>
      <c r="AI1355">
        <f>AE1355*B1355</f>
        <v>0</v>
      </c>
      <c r="AJ1355">
        <f>AF1355*B1355</f>
        <v>0</v>
      </c>
      <c r="AK1355">
        <f>AG1355*B1355</f>
        <v>5</v>
      </c>
      <c r="AL1355">
        <f>AH1355*B1355</f>
        <v>0</v>
      </c>
      <c r="AM1355" s="32">
        <v>2.2896000000000001</v>
      </c>
    </row>
    <row r="1356" spans="1:39" x14ac:dyDescent="0.3">
      <c r="A1356">
        <v>2768</v>
      </c>
      <c r="B1356">
        <v>5</v>
      </c>
      <c r="C1356" t="s">
        <v>5484</v>
      </c>
      <c r="D1356" t="s">
        <v>5485</v>
      </c>
      <c r="E1356">
        <v>28</v>
      </c>
      <c r="F1356">
        <v>27</v>
      </c>
      <c r="G1356">
        <v>30</v>
      </c>
      <c r="H1356">
        <v>2009.2</v>
      </c>
      <c r="I1356">
        <v>2007</v>
      </c>
      <c r="J1356">
        <v>2012</v>
      </c>
      <c r="K1356" t="s">
        <v>1363</v>
      </c>
      <c r="L1356" t="s">
        <v>1364</v>
      </c>
      <c r="M1356" s="15"/>
      <c r="N1356" s="7"/>
      <c r="P1356" t="s">
        <v>132</v>
      </c>
      <c r="Q1356" s="5">
        <v>0.8</v>
      </c>
      <c r="R1356" t="s">
        <v>90</v>
      </c>
      <c r="S1356" s="5">
        <v>0.2</v>
      </c>
      <c r="U1356" s="5">
        <v>0</v>
      </c>
      <c r="W1356" s="5">
        <v>0</v>
      </c>
      <c r="Y1356" s="5">
        <v>0</v>
      </c>
      <c r="Z1356" s="28">
        <v>2768</v>
      </c>
      <c r="AA1356">
        <v>5</v>
      </c>
      <c r="AB1356">
        <v>0.88900000000000001</v>
      </c>
      <c r="AC1356">
        <v>0.93100000000000005</v>
      </c>
      <c r="AD1356">
        <v>0.91800000000000004</v>
      </c>
      <c r="AE1356">
        <f>IF(AD1356&gt;=0.9,1,0)</f>
        <v>1</v>
      </c>
      <c r="AF1356">
        <f>IF(AND(AD1356&gt;=0.4,AD1356&lt;=0.6),1,0)</f>
        <v>0</v>
      </c>
      <c r="AG1356">
        <f>IF(AND(AD1356&gt;0.6,AD1356&lt;0.9),1,0)</f>
        <v>0</v>
      </c>
      <c r="AH1356">
        <f>1-AE1356-AF1356-AG1356</f>
        <v>0</v>
      </c>
      <c r="AI1356">
        <f>AE1356*B1356</f>
        <v>5</v>
      </c>
      <c r="AJ1356">
        <f>AF1356*B1356</f>
        <v>0</v>
      </c>
      <c r="AK1356">
        <f>AG1356*B1356</f>
        <v>0</v>
      </c>
      <c r="AL1356">
        <f>AH1356*B1356</f>
        <v>0</v>
      </c>
      <c r="AM1356" s="32">
        <v>2.2717999999999998</v>
      </c>
    </row>
    <row r="1357" spans="1:39" x14ac:dyDescent="0.3">
      <c r="A1357">
        <v>2769</v>
      </c>
      <c r="B1357">
        <v>5</v>
      </c>
      <c r="C1357" t="s">
        <v>5486</v>
      </c>
      <c r="D1357" t="s">
        <v>11471</v>
      </c>
      <c r="E1357">
        <v>42.8</v>
      </c>
      <c r="F1357">
        <v>41</v>
      </c>
      <c r="G1357">
        <v>44</v>
      </c>
      <c r="H1357">
        <v>2008.8</v>
      </c>
      <c r="I1357">
        <v>2007</v>
      </c>
      <c r="J1357">
        <v>2010</v>
      </c>
      <c r="K1357" t="s">
        <v>1365</v>
      </c>
      <c r="L1357" t="s">
        <v>11472</v>
      </c>
      <c r="M1357" s="15"/>
      <c r="N1357" s="7"/>
      <c r="P1357" t="s">
        <v>90</v>
      </c>
      <c r="Q1357" s="5">
        <v>0.6</v>
      </c>
      <c r="R1357" t="s">
        <v>86</v>
      </c>
      <c r="S1357" s="5">
        <v>0.4</v>
      </c>
      <c r="U1357" s="5">
        <v>0</v>
      </c>
      <c r="W1357" s="5">
        <v>0</v>
      </c>
      <c r="Y1357" s="5">
        <v>0</v>
      </c>
      <c r="Z1357" s="28">
        <v>2769</v>
      </c>
      <c r="AA1357">
        <v>5</v>
      </c>
      <c r="AB1357">
        <v>0.93</v>
      </c>
      <c r="AC1357">
        <v>0.97599999999999998</v>
      </c>
      <c r="AD1357">
        <v>0.96199999999999997</v>
      </c>
      <c r="AE1357">
        <f>IF(AD1357&gt;=0.9,1,0)</f>
        <v>1</v>
      </c>
      <c r="AF1357">
        <f>IF(AND(AD1357&gt;=0.4,AD1357&lt;=0.6),1,0)</f>
        <v>0</v>
      </c>
      <c r="AG1357">
        <f>IF(AND(AD1357&gt;0.6,AD1357&lt;0.9),1,0)</f>
        <v>0</v>
      </c>
      <c r="AH1357">
        <f>1-AE1357-AF1357-AG1357</f>
        <v>0</v>
      </c>
      <c r="AI1357">
        <f>AE1357*B1357</f>
        <v>5</v>
      </c>
      <c r="AJ1357">
        <f>AF1357*B1357</f>
        <v>0</v>
      </c>
      <c r="AK1357">
        <f>AG1357*B1357</f>
        <v>0</v>
      </c>
      <c r="AL1357">
        <f>AH1357*B1357</f>
        <v>0</v>
      </c>
      <c r="AM1357" s="32">
        <v>2.4571999999999998</v>
      </c>
    </row>
    <row r="1358" spans="1:39" x14ac:dyDescent="0.3">
      <c r="A1358">
        <v>2802</v>
      </c>
      <c r="B1358">
        <v>5</v>
      </c>
      <c r="C1358" t="s">
        <v>11501</v>
      </c>
      <c r="D1358" t="s">
        <v>11502</v>
      </c>
      <c r="E1358">
        <v>21.8</v>
      </c>
      <c r="F1358">
        <v>21</v>
      </c>
      <c r="G1358">
        <v>22</v>
      </c>
      <c r="H1358">
        <v>2008.4</v>
      </c>
      <c r="I1358">
        <v>2007</v>
      </c>
      <c r="J1358">
        <v>2009</v>
      </c>
      <c r="K1358" t="s">
        <v>11503</v>
      </c>
      <c r="L1358" t="s">
        <v>11504</v>
      </c>
      <c r="M1358" s="15"/>
      <c r="N1358" s="7"/>
      <c r="P1358" t="s">
        <v>103</v>
      </c>
      <c r="Q1358" s="5">
        <v>0.4</v>
      </c>
      <c r="R1358" t="s">
        <v>86</v>
      </c>
      <c r="S1358" s="5">
        <v>0.4</v>
      </c>
      <c r="T1358" t="s">
        <v>5085</v>
      </c>
      <c r="U1358" s="5">
        <v>0.2</v>
      </c>
      <c r="W1358" s="5">
        <v>0</v>
      </c>
      <c r="Y1358" s="5">
        <v>0</v>
      </c>
      <c r="Z1358" s="28">
        <v>2802</v>
      </c>
      <c r="AA1358">
        <v>5</v>
      </c>
      <c r="AB1358">
        <v>1</v>
      </c>
      <c r="AC1358">
        <v>1</v>
      </c>
      <c r="AD1358">
        <v>1</v>
      </c>
      <c r="AE1358">
        <f>IF(AD1358&gt;=0.9,1,0)</f>
        <v>1</v>
      </c>
      <c r="AF1358">
        <f>IF(AND(AD1358&gt;=0.4,AD1358&lt;=0.6),1,0)</f>
        <v>0</v>
      </c>
      <c r="AG1358">
        <f>IF(AND(AD1358&gt;0.6,AD1358&lt;0.9),1,0)</f>
        <v>0</v>
      </c>
      <c r="AH1358">
        <f>1-AE1358-AF1358-AG1358</f>
        <v>0</v>
      </c>
      <c r="AI1358">
        <f>AE1358*B1358</f>
        <v>5</v>
      </c>
      <c r="AJ1358">
        <f>AF1358*B1358</f>
        <v>0</v>
      </c>
      <c r="AK1358">
        <f>AG1358*B1358</f>
        <v>0</v>
      </c>
      <c r="AL1358">
        <f>AH1358*B1358</f>
        <v>0</v>
      </c>
      <c r="AM1358" s="32">
        <v>2.3403999999999998</v>
      </c>
    </row>
    <row r="1359" spans="1:39" x14ac:dyDescent="0.3">
      <c r="A1359">
        <v>2803</v>
      </c>
      <c r="B1359">
        <v>5</v>
      </c>
      <c r="C1359" t="s">
        <v>5517</v>
      </c>
      <c r="D1359" t="s">
        <v>5517</v>
      </c>
      <c r="E1359">
        <v>41.8</v>
      </c>
      <c r="F1359">
        <v>41</v>
      </c>
      <c r="G1359">
        <v>45</v>
      </c>
      <c r="H1359">
        <v>2007.8</v>
      </c>
      <c r="I1359">
        <v>2007</v>
      </c>
      <c r="J1359">
        <v>2008</v>
      </c>
      <c r="K1359" t="s">
        <v>1394</v>
      </c>
      <c r="L1359" t="s">
        <v>1395</v>
      </c>
      <c r="M1359" s="15"/>
      <c r="N1359" s="7"/>
      <c r="P1359" t="s">
        <v>103</v>
      </c>
      <c r="Q1359" s="5">
        <v>0.8</v>
      </c>
      <c r="R1359" t="s">
        <v>86</v>
      </c>
      <c r="S1359" s="5">
        <v>0.2</v>
      </c>
      <c r="U1359" s="5">
        <v>0</v>
      </c>
      <c r="W1359" s="5">
        <v>0</v>
      </c>
      <c r="Y1359" s="5">
        <v>0</v>
      </c>
      <c r="Z1359" s="28">
        <v>2803</v>
      </c>
      <c r="AA1359">
        <v>5</v>
      </c>
      <c r="AB1359">
        <v>0.95</v>
      </c>
      <c r="AC1359">
        <v>0.95499999999999996</v>
      </c>
      <c r="AD1359">
        <v>0.95099999999999996</v>
      </c>
      <c r="AE1359">
        <f>IF(AD1359&gt;=0.9,1,0)</f>
        <v>1</v>
      </c>
      <c r="AF1359">
        <f>IF(AND(AD1359&gt;=0.4,AD1359&lt;=0.6),1,0)</f>
        <v>0</v>
      </c>
      <c r="AG1359">
        <f>IF(AND(AD1359&gt;0.6,AD1359&lt;0.9),1,0)</f>
        <v>0</v>
      </c>
      <c r="AH1359">
        <f>1-AE1359-AF1359-AG1359</f>
        <v>0</v>
      </c>
      <c r="AI1359">
        <f>AE1359*B1359</f>
        <v>5</v>
      </c>
      <c r="AJ1359">
        <f>AF1359*B1359</f>
        <v>0</v>
      </c>
      <c r="AK1359">
        <f>AG1359*B1359</f>
        <v>0</v>
      </c>
      <c r="AL1359">
        <f>AH1359*B1359</f>
        <v>0</v>
      </c>
      <c r="AM1359" s="32">
        <v>2.2898000000000001</v>
      </c>
    </row>
    <row r="1360" spans="1:39" x14ac:dyDescent="0.3">
      <c r="A1360">
        <v>2818</v>
      </c>
      <c r="B1360">
        <v>5</v>
      </c>
      <c r="C1360" t="s">
        <v>11519</v>
      </c>
      <c r="D1360" t="s">
        <v>11520</v>
      </c>
      <c r="E1360">
        <v>22.4</v>
      </c>
      <c r="F1360">
        <v>22</v>
      </c>
      <c r="G1360">
        <v>24</v>
      </c>
      <c r="H1360">
        <v>2007</v>
      </c>
      <c r="I1360">
        <v>2007</v>
      </c>
      <c r="J1360">
        <v>2007</v>
      </c>
      <c r="K1360" t="s">
        <v>11521</v>
      </c>
      <c r="L1360" t="s">
        <v>11522</v>
      </c>
      <c r="M1360" s="15"/>
      <c r="N1360" s="7"/>
      <c r="P1360" t="s">
        <v>103</v>
      </c>
      <c r="Q1360" s="5">
        <v>0.8</v>
      </c>
      <c r="R1360" t="s">
        <v>71</v>
      </c>
      <c r="S1360" s="5">
        <v>0.2</v>
      </c>
      <c r="U1360" s="5">
        <v>0</v>
      </c>
      <c r="W1360" s="5">
        <v>0</v>
      </c>
      <c r="Y1360" s="5">
        <v>0</v>
      </c>
      <c r="Z1360" s="28">
        <v>2818</v>
      </c>
      <c r="AA1360">
        <v>5</v>
      </c>
      <c r="AB1360">
        <v>0.95199999999999996</v>
      </c>
      <c r="AC1360">
        <v>1</v>
      </c>
      <c r="AD1360">
        <v>0.97199999999999998</v>
      </c>
      <c r="AE1360">
        <f>IF(AD1360&gt;=0.9,1,0)</f>
        <v>1</v>
      </c>
      <c r="AF1360">
        <f>IF(AND(AD1360&gt;=0.4,AD1360&lt;=0.6),1,0)</f>
        <v>0</v>
      </c>
      <c r="AG1360">
        <f>IF(AND(AD1360&gt;0.6,AD1360&lt;0.9),1,0)</f>
        <v>0</v>
      </c>
      <c r="AH1360">
        <f>1-AE1360-AF1360-AG1360</f>
        <v>0</v>
      </c>
      <c r="AI1360">
        <f>AE1360*B1360</f>
        <v>5</v>
      </c>
      <c r="AJ1360">
        <f>AF1360*B1360</f>
        <v>0</v>
      </c>
      <c r="AK1360">
        <f>AG1360*B1360</f>
        <v>0</v>
      </c>
      <c r="AL1360">
        <f>AH1360*B1360</f>
        <v>0</v>
      </c>
      <c r="AM1360" s="32">
        <v>2.1978</v>
      </c>
    </row>
    <row r="1361" spans="1:39" x14ac:dyDescent="0.3">
      <c r="A1361">
        <v>2834</v>
      </c>
      <c r="B1361">
        <v>5</v>
      </c>
      <c r="C1361" t="s">
        <v>11530</v>
      </c>
      <c r="D1361" t="s">
        <v>5276</v>
      </c>
      <c r="E1361">
        <v>48.2</v>
      </c>
      <c r="F1361">
        <v>40</v>
      </c>
      <c r="G1361">
        <v>60</v>
      </c>
      <c r="H1361">
        <v>2008.4</v>
      </c>
      <c r="I1361">
        <v>2007</v>
      </c>
      <c r="J1361">
        <v>2010</v>
      </c>
      <c r="K1361" t="s">
        <v>11531</v>
      </c>
      <c r="L1361" t="s">
        <v>1245</v>
      </c>
      <c r="M1361" s="15"/>
      <c r="N1361" s="7"/>
      <c r="P1361" t="s">
        <v>103</v>
      </c>
      <c r="Q1361" s="5">
        <v>0.6</v>
      </c>
      <c r="R1361" t="s">
        <v>71</v>
      </c>
      <c r="S1361" s="5">
        <v>0.2</v>
      </c>
      <c r="T1361" t="s">
        <v>126</v>
      </c>
      <c r="U1361" s="5">
        <v>0.2</v>
      </c>
      <c r="W1361" s="5">
        <v>0</v>
      </c>
      <c r="Y1361" s="5">
        <v>0</v>
      </c>
      <c r="Z1361" s="28">
        <v>2834</v>
      </c>
      <c r="AA1361">
        <v>5</v>
      </c>
      <c r="AB1361">
        <v>0.79200000000000004</v>
      </c>
      <c r="AC1361">
        <v>0.84599999999999997</v>
      </c>
      <c r="AD1361">
        <v>0.81799999999999995</v>
      </c>
      <c r="AE1361">
        <f>IF(AD1361&gt;=0.9,1,0)</f>
        <v>0</v>
      </c>
      <c r="AF1361">
        <f>IF(AND(AD1361&gt;=0.4,AD1361&lt;=0.6),1,0)</f>
        <v>0</v>
      </c>
      <c r="AG1361">
        <f>IF(AND(AD1361&gt;0.6,AD1361&lt;0.9),1,0)</f>
        <v>1</v>
      </c>
      <c r="AH1361">
        <f>1-AE1361-AF1361-AG1361</f>
        <v>0</v>
      </c>
      <c r="AI1361">
        <f>AE1361*B1361</f>
        <v>0</v>
      </c>
      <c r="AJ1361">
        <f>AF1361*B1361</f>
        <v>0</v>
      </c>
      <c r="AK1361">
        <f>AG1361*B1361</f>
        <v>5</v>
      </c>
      <c r="AL1361">
        <f>AH1361*B1361</f>
        <v>0</v>
      </c>
      <c r="AM1361" s="32">
        <v>2.1149999999999998</v>
      </c>
    </row>
    <row r="1362" spans="1:39" x14ac:dyDescent="0.3">
      <c r="A1362">
        <v>2856</v>
      </c>
      <c r="B1362">
        <v>5</v>
      </c>
      <c r="C1362" t="s">
        <v>5538</v>
      </c>
      <c r="D1362" t="s">
        <v>5539</v>
      </c>
      <c r="E1362">
        <v>33.799999999999997</v>
      </c>
      <c r="F1362">
        <v>28</v>
      </c>
      <c r="G1362">
        <v>38</v>
      </c>
      <c r="H1362">
        <v>2010.8</v>
      </c>
      <c r="I1362">
        <v>2007</v>
      </c>
      <c r="J1362">
        <v>2015</v>
      </c>
      <c r="K1362" t="s">
        <v>1415</v>
      </c>
      <c r="L1362" t="s">
        <v>1416</v>
      </c>
      <c r="M1362" s="15"/>
      <c r="N1362" s="7"/>
      <c r="P1362" t="s">
        <v>90</v>
      </c>
      <c r="Q1362" s="5">
        <v>0.4</v>
      </c>
      <c r="R1362" t="s">
        <v>132</v>
      </c>
      <c r="S1362" s="5">
        <v>0.2</v>
      </c>
      <c r="T1362" t="s">
        <v>103</v>
      </c>
      <c r="U1362" s="5">
        <v>0.2</v>
      </c>
      <c r="V1362" t="s">
        <v>57</v>
      </c>
      <c r="W1362" s="5">
        <v>0.2</v>
      </c>
      <c r="Y1362" s="5">
        <v>0</v>
      </c>
      <c r="Z1362" s="28">
        <v>2856</v>
      </c>
      <c r="AA1362">
        <v>5</v>
      </c>
      <c r="AB1362">
        <v>0.86499999999999999</v>
      </c>
      <c r="AC1362">
        <v>0.92600000000000005</v>
      </c>
      <c r="AD1362">
        <v>0.88600000000000001</v>
      </c>
      <c r="AE1362">
        <f>IF(AD1362&gt;=0.9,1,0)</f>
        <v>0</v>
      </c>
      <c r="AF1362">
        <f>IF(AND(AD1362&gt;=0.4,AD1362&lt;=0.6),1,0)</f>
        <v>0</v>
      </c>
      <c r="AG1362">
        <f>IF(AND(AD1362&gt;0.6,AD1362&lt;0.9),1,0)</f>
        <v>1</v>
      </c>
      <c r="AH1362">
        <f>1-AE1362-AF1362-AG1362</f>
        <v>0</v>
      </c>
      <c r="AI1362">
        <f>AE1362*B1362</f>
        <v>0</v>
      </c>
      <c r="AJ1362">
        <f>AF1362*B1362</f>
        <v>0</v>
      </c>
      <c r="AK1362">
        <f>AG1362*B1362</f>
        <v>5</v>
      </c>
      <c r="AL1362">
        <f>AH1362*B1362</f>
        <v>0</v>
      </c>
      <c r="AM1362" s="32">
        <v>2.0884</v>
      </c>
    </row>
    <row r="1363" spans="1:39" x14ac:dyDescent="0.3">
      <c r="A1363">
        <v>2860</v>
      </c>
      <c r="B1363">
        <v>5</v>
      </c>
      <c r="C1363" t="s">
        <v>11562</v>
      </c>
      <c r="D1363" t="s">
        <v>5152</v>
      </c>
      <c r="E1363">
        <v>35.799999999999997</v>
      </c>
      <c r="F1363">
        <v>34</v>
      </c>
      <c r="G1363">
        <v>38</v>
      </c>
      <c r="H1363">
        <v>2011.4</v>
      </c>
      <c r="I1363">
        <v>2007</v>
      </c>
      <c r="J1363">
        <v>2016</v>
      </c>
      <c r="K1363" t="s">
        <v>11563</v>
      </c>
      <c r="L1363" t="s">
        <v>1182</v>
      </c>
      <c r="M1363" s="15"/>
      <c r="N1363" s="7"/>
      <c r="P1363" t="s">
        <v>56</v>
      </c>
      <c r="Q1363" s="5">
        <v>0.4</v>
      </c>
      <c r="R1363" t="s">
        <v>57</v>
      </c>
      <c r="S1363" s="5">
        <v>0.4</v>
      </c>
      <c r="T1363" t="s">
        <v>3673</v>
      </c>
      <c r="U1363" s="5">
        <v>0.2</v>
      </c>
      <c r="W1363" s="5">
        <v>0</v>
      </c>
      <c r="Y1363" s="5">
        <v>0</v>
      </c>
      <c r="Z1363" s="28">
        <v>2860</v>
      </c>
      <c r="AA1363">
        <v>5</v>
      </c>
      <c r="AB1363">
        <v>0.88200000000000001</v>
      </c>
      <c r="AC1363">
        <v>0.93899999999999995</v>
      </c>
      <c r="AD1363">
        <v>0.90800000000000003</v>
      </c>
      <c r="AE1363">
        <f>IF(AD1363&gt;=0.9,1,0)</f>
        <v>1</v>
      </c>
      <c r="AF1363">
        <f>IF(AND(AD1363&gt;=0.4,AD1363&lt;=0.6),1,0)</f>
        <v>0</v>
      </c>
      <c r="AG1363">
        <f>IF(AND(AD1363&gt;0.6,AD1363&lt;0.9),1,0)</f>
        <v>0</v>
      </c>
      <c r="AH1363">
        <f>1-AE1363-AF1363-AG1363</f>
        <v>0</v>
      </c>
      <c r="AI1363">
        <f>AE1363*B1363</f>
        <v>5</v>
      </c>
      <c r="AJ1363">
        <f>AF1363*B1363</f>
        <v>0</v>
      </c>
      <c r="AK1363">
        <f>AG1363*B1363</f>
        <v>0</v>
      </c>
      <c r="AL1363">
        <f>AH1363*B1363</f>
        <v>0</v>
      </c>
      <c r="AM1363" s="32">
        <v>1.8861999999999999</v>
      </c>
    </row>
    <row r="1364" spans="1:39" x14ac:dyDescent="0.3">
      <c r="A1364">
        <v>2863</v>
      </c>
      <c r="B1364">
        <v>5</v>
      </c>
      <c r="C1364" t="s">
        <v>11572</v>
      </c>
      <c r="D1364" t="s">
        <v>11573</v>
      </c>
      <c r="E1364">
        <v>27</v>
      </c>
      <c r="F1364">
        <v>23</v>
      </c>
      <c r="G1364">
        <v>32</v>
      </c>
      <c r="H1364">
        <v>2009</v>
      </c>
      <c r="I1364">
        <v>2007</v>
      </c>
      <c r="J1364">
        <v>2010</v>
      </c>
      <c r="K1364" t="s">
        <v>11574</v>
      </c>
      <c r="L1364" t="s">
        <v>11575</v>
      </c>
      <c r="M1364" s="15"/>
      <c r="N1364" s="7"/>
      <c r="P1364" t="s">
        <v>6222</v>
      </c>
      <c r="Q1364" s="5">
        <v>0.4</v>
      </c>
      <c r="R1364" t="s">
        <v>90</v>
      </c>
      <c r="S1364" s="5">
        <v>0.2</v>
      </c>
      <c r="T1364" t="s">
        <v>4854</v>
      </c>
      <c r="U1364" s="5">
        <v>0.2</v>
      </c>
      <c r="V1364" t="s">
        <v>5280</v>
      </c>
      <c r="W1364" s="5">
        <v>0.2</v>
      </c>
      <c r="Y1364" s="5">
        <v>0</v>
      </c>
      <c r="Z1364" s="28">
        <v>2863</v>
      </c>
      <c r="AA1364">
        <v>5</v>
      </c>
      <c r="AB1364">
        <v>0.76</v>
      </c>
      <c r="AC1364">
        <v>0.90900000000000003</v>
      </c>
      <c r="AD1364">
        <v>0.83599999999999997</v>
      </c>
      <c r="AE1364">
        <f>IF(AD1364&gt;=0.9,1,0)</f>
        <v>0</v>
      </c>
      <c r="AF1364">
        <f>IF(AND(AD1364&gt;=0.4,AD1364&lt;=0.6),1,0)</f>
        <v>0</v>
      </c>
      <c r="AG1364">
        <f>IF(AND(AD1364&gt;0.6,AD1364&lt;0.9),1,0)</f>
        <v>1</v>
      </c>
      <c r="AH1364">
        <f>1-AE1364-AF1364-AG1364</f>
        <v>0</v>
      </c>
      <c r="AI1364">
        <f>AE1364*B1364</f>
        <v>0</v>
      </c>
      <c r="AJ1364">
        <f>AF1364*B1364</f>
        <v>0</v>
      </c>
      <c r="AK1364">
        <f>AG1364*B1364</f>
        <v>5</v>
      </c>
      <c r="AL1364">
        <f>AH1364*B1364</f>
        <v>0</v>
      </c>
      <c r="AM1364" s="32">
        <v>2.1972</v>
      </c>
    </row>
    <row r="1365" spans="1:39" x14ac:dyDescent="0.3">
      <c r="A1365">
        <v>2865</v>
      </c>
      <c r="B1365">
        <v>5</v>
      </c>
      <c r="C1365" t="s">
        <v>11576</v>
      </c>
      <c r="D1365" t="s">
        <v>5076</v>
      </c>
      <c r="E1365">
        <v>25.4</v>
      </c>
      <c r="F1365">
        <v>23</v>
      </c>
      <c r="G1365">
        <v>29</v>
      </c>
      <c r="H1365">
        <v>2008.6</v>
      </c>
      <c r="I1365">
        <v>2007</v>
      </c>
      <c r="J1365">
        <v>2011</v>
      </c>
      <c r="K1365" t="s">
        <v>11577</v>
      </c>
      <c r="L1365" t="s">
        <v>1125</v>
      </c>
      <c r="M1365" s="15"/>
      <c r="N1365" s="7"/>
      <c r="P1365" t="s">
        <v>132</v>
      </c>
      <c r="Q1365" s="5">
        <v>0.8</v>
      </c>
      <c r="R1365" t="s">
        <v>56</v>
      </c>
      <c r="S1365" s="5">
        <v>0.2</v>
      </c>
      <c r="U1365" s="5">
        <v>0</v>
      </c>
      <c r="W1365" s="5">
        <v>0</v>
      </c>
      <c r="Y1365" s="5">
        <v>0</v>
      </c>
      <c r="Z1365" s="28">
        <v>2865</v>
      </c>
      <c r="AA1365">
        <v>5</v>
      </c>
      <c r="AB1365">
        <v>0.82599999999999996</v>
      </c>
      <c r="AC1365">
        <v>0.96199999999999997</v>
      </c>
      <c r="AD1365">
        <v>0.90100000000000002</v>
      </c>
      <c r="AE1365">
        <f>IF(AD1365&gt;=0.9,1,0)</f>
        <v>1</v>
      </c>
      <c r="AF1365">
        <f>IF(AND(AD1365&gt;=0.4,AD1365&lt;=0.6),1,0)</f>
        <v>0</v>
      </c>
      <c r="AG1365">
        <f>IF(AND(AD1365&gt;0.6,AD1365&lt;0.9),1,0)</f>
        <v>0</v>
      </c>
      <c r="AH1365">
        <f>1-AE1365-AF1365-AG1365</f>
        <v>0</v>
      </c>
      <c r="AI1365">
        <f>AE1365*B1365</f>
        <v>5</v>
      </c>
      <c r="AJ1365">
        <f>AF1365*B1365</f>
        <v>0</v>
      </c>
      <c r="AK1365">
        <f>AG1365*B1365</f>
        <v>0</v>
      </c>
      <c r="AL1365">
        <f>AH1365*B1365</f>
        <v>0</v>
      </c>
      <c r="AM1365" s="32">
        <v>2.2518000000000002</v>
      </c>
    </row>
    <row r="1366" spans="1:39" x14ac:dyDescent="0.3">
      <c r="A1366">
        <v>2180</v>
      </c>
      <c r="B1366">
        <v>5</v>
      </c>
      <c r="C1366" t="s">
        <v>10942</v>
      </c>
      <c r="D1366" t="s">
        <v>5115</v>
      </c>
      <c r="E1366">
        <v>37.200000000000003</v>
      </c>
      <c r="F1366">
        <v>31</v>
      </c>
      <c r="G1366">
        <v>44</v>
      </c>
      <c r="H1366">
        <v>2008</v>
      </c>
      <c r="I1366">
        <v>2006</v>
      </c>
      <c r="J1366">
        <v>2016</v>
      </c>
      <c r="K1366" t="s">
        <v>10943</v>
      </c>
      <c r="L1366" t="s">
        <v>1163</v>
      </c>
      <c r="M1366" s="15"/>
      <c r="N1366" s="7"/>
      <c r="P1366" t="s">
        <v>77</v>
      </c>
      <c r="Q1366" s="5">
        <v>0.8</v>
      </c>
      <c r="R1366" t="s">
        <v>5116</v>
      </c>
      <c r="S1366" s="5">
        <v>0.2</v>
      </c>
      <c r="U1366" s="5">
        <v>0</v>
      </c>
      <c r="W1366" s="5">
        <v>0</v>
      </c>
      <c r="Y1366" s="5">
        <v>0</v>
      </c>
      <c r="Z1366" s="28">
        <v>2180</v>
      </c>
      <c r="AA1366">
        <v>5</v>
      </c>
      <c r="AB1366">
        <v>0.81399999999999995</v>
      </c>
      <c r="AC1366">
        <v>0.9</v>
      </c>
      <c r="AD1366">
        <v>0.85499999999999998</v>
      </c>
      <c r="AE1366">
        <f>IF(AD1366&gt;=0.9,1,0)</f>
        <v>0</v>
      </c>
      <c r="AF1366">
        <f>IF(AND(AD1366&gt;=0.4,AD1366&lt;=0.6),1,0)</f>
        <v>0</v>
      </c>
      <c r="AG1366">
        <f>IF(AND(AD1366&gt;0.6,AD1366&lt;0.9),1,0)</f>
        <v>1</v>
      </c>
      <c r="AH1366">
        <f>1-AE1366-AF1366-AG1366</f>
        <v>0</v>
      </c>
      <c r="AI1366">
        <f>AE1366*B1366</f>
        <v>0</v>
      </c>
      <c r="AJ1366">
        <f>AF1366*B1366</f>
        <v>0</v>
      </c>
      <c r="AK1366">
        <f>AG1366*B1366</f>
        <v>5</v>
      </c>
      <c r="AL1366">
        <f>AH1366*B1366</f>
        <v>0</v>
      </c>
      <c r="AM1366" s="32">
        <v>2.4523999999999999</v>
      </c>
    </row>
    <row r="1367" spans="1:39" x14ac:dyDescent="0.3">
      <c r="A1367">
        <v>2199</v>
      </c>
      <c r="B1367">
        <v>5</v>
      </c>
      <c r="C1367" t="s">
        <v>5126</v>
      </c>
      <c r="D1367" t="s">
        <v>10960</v>
      </c>
      <c r="E1367">
        <v>25</v>
      </c>
      <c r="F1367">
        <v>23</v>
      </c>
      <c r="G1367">
        <v>27</v>
      </c>
      <c r="H1367">
        <v>2007</v>
      </c>
      <c r="I1367">
        <v>2006</v>
      </c>
      <c r="J1367">
        <v>2009</v>
      </c>
      <c r="K1367" t="s">
        <v>1169</v>
      </c>
      <c r="L1367" t="s">
        <v>10961</v>
      </c>
      <c r="M1367" s="15"/>
      <c r="N1367" s="7"/>
      <c r="P1367" t="s">
        <v>3855</v>
      </c>
      <c r="Q1367" s="5">
        <v>1</v>
      </c>
      <c r="S1367" s="5">
        <v>0</v>
      </c>
      <c r="U1367" s="5">
        <v>0</v>
      </c>
      <c r="W1367" s="5">
        <v>0</v>
      </c>
      <c r="Y1367" s="5">
        <v>0</v>
      </c>
      <c r="Z1367" s="28">
        <v>2199</v>
      </c>
      <c r="AA1367">
        <v>5</v>
      </c>
      <c r="AB1367">
        <v>0.45800000000000002</v>
      </c>
      <c r="AC1367">
        <v>0.54200000000000004</v>
      </c>
      <c r="AD1367">
        <v>0.5</v>
      </c>
      <c r="AE1367">
        <f>IF(AD1367&gt;=0.9,1,0)</f>
        <v>0</v>
      </c>
      <c r="AF1367">
        <f>IF(AND(AD1367&gt;=0.4,AD1367&lt;=0.6),1,0)</f>
        <v>1</v>
      </c>
      <c r="AG1367">
        <f>IF(AND(AD1367&gt;0.6,AD1367&lt;0.9),1,0)</f>
        <v>0</v>
      </c>
      <c r="AH1367">
        <f>1-AE1367-AF1367-AG1367</f>
        <v>0</v>
      </c>
      <c r="AI1367">
        <f>AE1367*B1367</f>
        <v>0</v>
      </c>
      <c r="AJ1367">
        <f>AF1367*B1367</f>
        <v>5</v>
      </c>
      <c r="AK1367">
        <f>AG1367*B1367</f>
        <v>0</v>
      </c>
      <c r="AL1367">
        <f>AH1367*B1367</f>
        <v>0</v>
      </c>
      <c r="AM1367" s="32">
        <v>2.7925999999999997</v>
      </c>
    </row>
    <row r="1368" spans="1:39" x14ac:dyDescent="0.3">
      <c r="A1368">
        <v>2208</v>
      </c>
      <c r="B1368">
        <v>5</v>
      </c>
      <c r="C1368" t="s">
        <v>10966</v>
      </c>
      <c r="D1368" t="s">
        <v>10967</v>
      </c>
      <c r="E1368">
        <v>24</v>
      </c>
      <c r="F1368">
        <v>20</v>
      </c>
      <c r="G1368">
        <v>28</v>
      </c>
      <c r="H1368">
        <v>2007</v>
      </c>
      <c r="I1368">
        <v>2006</v>
      </c>
      <c r="J1368">
        <v>2008</v>
      </c>
      <c r="K1368" t="s">
        <v>10968</v>
      </c>
      <c r="L1368" t="s">
        <v>10969</v>
      </c>
      <c r="M1368" s="15"/>
      <c r="N1368" s="7"/>
      <c r="P1368" t="s">
        <v>3855</v>
      </c>
      <c r="Q1368" s="5">
        <v>0.8</v>
      </c>
      <c r="R1368" t="s">
        <v>4547</v>
      </c>
      <c r="S1368" s="5">
        <v>0.2</v>
      </c>
      <c r="U1368" s="5">
        <v>0</v>
      </c>
      <c r="W1368" s="5">
        <v>0</v>
      </c>
      <c r="Y1368" s="5">
        <v>0</v>
      </c>
      <c r="Z1368" s="28">
        <v>2208</v>
      </c>
      <c r="AA1368">
        <v>5</v>
      </c>
      <c r="AB1368">
        <v>0.34599999999999997</v>
      </c>
      <c r="AC1368">
        <v>0.59099999999999997</v>
      </c>
      <c r="AD1368">
        <v>0.495</v>
      </c>
      <c r="AE1368">
        <f>IF(AD1368&gt;=0.9,1,0)</f>
        <v>0</v>
      </c>
      <c r="AF1368">
        <f>IF(AND(AD1368&gt;=0.4,AD1368&lt;=0.6),1,0)</f>
        <v>1</v>
      </c>
      <c r="AG1368">
        <f>IF(AND(AD1368&gt;0.6,AD1368&lt;0.9),1,0)</f>
        <v>0</v>
      </c>
      <c r="AH1368">
        <f>1-AE1368-AF1368-AG1368</f>
        <v>0</v>
      </c>
      <c r="AI1368">
        <f>AE1368*B1368</f>
        <v>0</v>
      </c>
      <c r="AJ1368">
        <f>AF1368*B1368</f>
        <v>5</v>
      </c>
      <c r="AK1368">
        <f>AG1368*B1368</f>
        <v>0</v>
      </c>
      <c r="AL1368">
        <f>AH1368*B1368</f>
        <v>0</v>
      </c>
      <c r="AM1368" s="32">
        <v>2.7966000000000002</v>
      </c>
    </row>
    <row r="1369" spans="1:39" x14ac:dyDescent="0.3">
      <c r="A1369">
        <v>2233</v>
      </c>
      <c r="B1369">
        <v>5</v>
      </c>
      <c r="C1369" t="s">
        <v>10988</v>
      </c>
      <c r="D1369" t="s">
        <v>10989</v>
      </c>
      <c r="E1369">
        <v>22.8</v>
      </c>
      <c r="F1369">
        <v>22</v>
      </c>
      <c r="G1369">
        <v>24</v>
      </c>
      <c r="H1369">
        <v>2006.8</v>
      </c>
      <c r="I1369">
        <v>2006</v>
      </c>
      <c r="J1369">
        <v>2008</v>
      </c>
      <c r="K1369" t="s">
        <v>10990</v>
      </c>
      <c r="L1369" t="s">
        <v>10991</v>
      </c>
      <c r="M1369" s="15"/>
      <c r="N1369" s="7"/>
      <c r="P1369" t="s">
        <v>6279</v>
      </c>
      <c r="Q1369" s="5">
        <v>0.2</v>
      </c>
      <c r="R1369" t="s">
        <v>4954</v>
      </c>
      <c r="S1369" s="5">
        <v>0.2</v>
      </c>
      <c r="T1369" t="s">
        <v>4969</v>
      </c>
      <c r="U1369" s="5">
        <v>0.2</v>
      </c>
      <c r="V1369" t="s">
        <v>5702</v>
      </c>
      <c r="W1369" s="5">
        <v>0.2</v>
      </c>
      <c r="X1369" t="s">
        <v>3800</v>
      </c>
      <c r="Y1369" s="5">
        <v>0.2</v>
      </c>
      <c r="Z1369" s="28">
        <v>2233</v>
      </c>
      <c r="AA1369">
        <v>5</v>
      </c>
      <c r="AB1369">
        <v>0.42899999999999999</v>
      </c>
      <c r="AC1369">
        <v>0.52400000000000002</v>
      </c>
      <c r="AD1369">
        <v>0.47699999999999998</v>
      </c>
      <c r="AE1369">
        <f>IF(AD1369&gt;=0.9,1,0)</f>
        <v>0</v>
      </c>
      <c r="AF1369">
        <f>IF(AND(AD1369&gt;=0.4,AD1369&lt;=0.6),1,0)</f>
        <v>1</v>
      </c>
      <c r="AG1369">
        <f>IF(AND(AD1369&gt;0.6,AD1369&lt;0.9),1,0)</f>
        <v>0</v>
      </c>
      <c r="AH1369">
        <f>1-AE1369-AF1369-AG1369</f>
        <v>0</v>
      </c>
      <c r="AI1369">
        <f>AE1369*B1369</f>
        <v>0</v>
      </c>
      <c r="AJ1369">
        <f>AF1369*B1369</f>
        <v>5</v>
      </c>
      <c r="AK1369">
        <f>AG1369*B1369</f>
        <v>0</v>
      </c>
      <c r="AL1369">
        <f>AH1369*B1369</f>
        <v>0</v>
      </c>
      <c r="AM1369" s="32">
        <v>2.9531999999999998</v>
      </c>
    </row>
    <row r="1370" spans="1:39" x14ac:dyDescent="0.3">
      <c r="A1370">
        <v>2255</v>
      </c>
      <c r="B1370">
        <v>5</v>
      </c>
      <c r="C1370" t="s">
        <v>5148</v>
      </c>
      <c r="D1370" t="s">
        <v>11006</v>
      </c>
      <c r="E1370">
        <v>26.8</v>
      </c>
      <c r="F1370">
        <v>22</v>
      </c>
      <c r="G1370">
        <v>32</v>
      </c>
      <c r="H1370">
        <v>2006.6</v>
      </c>
      <c r="I1370">
        <v>2006</v>
      </c>
      <c r="J1370">
        <v>2007</v>
      </c>
      <c r="K1370" t="s">
        <v>1179</v>
      </c>
      <c r="L1370" t="s">
        <v>11007</v>
      </c>
      <c r="M1370" s="15"/>
      <c r="N1370" s="7"/>
      <c r="P1370" t="s">
        <v>3855</v>
      </c>
      <c r="Q1370" s="5">
        <v>0.6</v>
      </c>
      <c r="R1370" t="s">
        <v>4547</v>
      </c>
      <c r="S1370" s="5">
        <v>0.4</v>
      </c>
      <c r="U1370" s="5">
        <v>0</v>
      </c>
      <c r="W1370" s="5">
        <v>0</v>
      </c>
      <c r="Y1370" s="5">
        <v>0</v>
      </c>
      <c r="Z1370" s="28">
        <v>2255</v>
      </c>
      <c r="AA1370">
        <v>5</v>
      </c>
      <c r="AB1370">
        <v>0.42899999999999999</v>
      </c>
      <c r="AC1370">
        <v>0.53800000000000003</v>
      </c>
      <c r="AD1370">
        <v>0.49299999999999999</v>
      </c>
      <c r="AE1370">
        <f>IF(AD1370&gt;=0.9,1,0)</f>
        <v>0</v>
      </c>
      <c r="AF1370">
        <f>IF(AND(AD1370&gt;=0.4,AD1370&lt;=0.6),1,0)</f>
        <v>1</v>
      </c>
      <c r="AG1370">
        <f>IF(AND(AD1370&gt;0.6,AD1370&lt;0.9),1,0)</f>
        <v>0</v>
      </c>
      <c r="AH1370">
        <f>1-AE1370-AF1370-AG1370</f>
        <v>0</v>
      </c>
      <c r="AI1370">
        <f>AE1370*B1370</f>
        <v>0</v>
      </c>
      <c r="AJ1370">
        <f>AF1370*B1370</f>
        <v>5</v>
      </c>
      <c r="AK1370">
        <f>AG1370*B1370</f>
        <v>0</v>
      </c>
      <c r="AL1370">
        <f>AH1370*B1370</f>
        <v>0</v>
      </c>
      <c r="AM1370" s="32">
        <v>2.8256000000000001</v>
      </c>
    </row>
    <row r="1371" spans="1:39" x14ac:dyDescent="0.3">
      <c r="A1371">
        <v>2269</v>
      </c>
      <c r="B1371">
        <v>5</v>
      </c>
      <c r="D1371" t="s">
        <v>11023</v>
      </c>
      <c r="E1371">
        <v>23.6</v>
      </c>
      <c r="F1371">
        <v>22</v>
      </c>
      <c r="G1371">
        <v>26</v>
      </c>
      <c r="H1371">
        <v>2007</v>
      </c>
      <c r="I1371">
        <v>2006</v>
      </c>
      <c r="J1371">
        <v>2010</v>
      </c>
      <c r="K1371" t="s">
        <v>1181</v>
      </c>
      <c r="L1371" t="s">
        <v>11024</v>
      </c>
      <c r="M1371" s="15"/>
      <c r="N1371" s="7"/>
      <c r="P1371" t="s">
        <v>54</v>
      </c>
      <c r="Q1371" s="5">
        <v>0.6</v>
      </c>
      <c r="R1371" t="s">
        <v>57</v>
      </c>
      <c r="S1371" s="5">
        <v>0.2</v>
      </c>
      <c r="T1371" t="s">
        <v>3673</v>
      </c>
      <c r="U1371" s="5">
        <v>0.2</v>
      </c>
      <c r="W1371" s="5">
        <v>0</v>
      </c>
      <c r="Y1371" s="5">
        <v>0</v>
      </c>
      <c r="Z1371" s="28">
        <v>2269</v>
      </c>
      <c r="AA1371">
        <v>4</v>
      </c>
      <c r="AB1371">
        <v>0.91300000000000003</v>
      </c>
      <c r="AC1371">
        <v>1</v>
      </c>
      <c r="AD1371">
        <v>0.96699999999999997</v>
      </c>
      <c r="AE1371">
        <f>IF(AD1371&gt;=0.9,1,0)</f>
        <v>1</v>
      </c>
      <c r="AF1371">
        <f>IF(AND(AD1371&gt;=0.4,AD1371&lt;=0.6),1,0)</f>
        <v>0</v>
      </c>
      <c r="AG1371">
        <f>IF(AND(AD1371&gt;0.6,AD1371&lt;0.9),1,0)</f>
        <v>0</v>
      </c>
      <c r="AH1371">
        <f>1-AE1371-AF1371-AG1371</f>
        <v>0</v>
      </c>
      <c r="AI1371">
        <f>AE1371*B1371</f>
        <v>5</v>
      </c>
      <c r="AJ1371">
        <f>AF1371*B1371</f>
        <v>0</v>
      </c>
      <c r="AK1371">
        <f>AG1371*B1371</f>
        <v>0</v>
      </c>
      <c r="AL1371">
        <f>AH1371*B1371</f>
        <v>0</v>
      </c>
      <c r="AM1371" s="32">
        <v>2.3546</v>
      </c>
    </row>
    <row r="1372" spans="1:39" x14ac:dyDescent="0.3">
      <c r="A1372">
        <v>2321</v>
      </c>
      <c r="B1372">
        <v>5</v>
      </c>
      <c r="C1372" t="s">
        <v>5186</v>
      </c>
      <c r="D1372" t="s">
        <v>5187</v>
      </c>
      <c r="E1372">
        <v>24.2</v>
      </c>
      <c r="F1372">
        <v>20</v>
      </c>
      <c r="G1372">
        <v>26</v>
      </c>
      <c r="H1372">
        <v>2008.8</v>
      </c>
      <c r="I1372">
        <v>2006</v>
      </c>
      <c r="J1372">
        <v>2015</v>
      </c>
      <c r="K1372" t="s">
        <v>1200</v>
      </c>
      <c r="L1372" t="s">
        <v>1201</v>
      </c>
      <c r="M1372" s="15"/>
      <c r="N1372" s="7"/>
      <c r="P1372" t="s">
        <v>4384</v>
      </c>
      <c r="Q1372" s="5">
        <v>0.2</v>
      </c>
      <c r="R1372" t="s">
        <v>6357</v>
      </c>
      <c r="S1372" s="5">
        <v>0.2</v>
      </c>
      <c r="T1372" t="s">
        <v>4113</v>
      </c>
      <c r="U1372" s="5">
        <v>0.2</v>
      </c>
      <c r="V1372" t="s">
        <v>5188</v>
      </c>
      <c r="W1372" s="5">
        <v>0.2</v>
      </c>
      <c r="X1372" t="s">
        <v>5189</v>
      </c>
      <c r="Y1372" s="5">
        <v>0.2</v>
      </c>
      <c r="Z1372" s="28">
        <v>2321</v>
      </c>
      <c r="AA1372">
        <v>5</v>
      </c>
      <c r="AB1372">
        <v>0.45800000000000002</v>
      </c>
      <c r="AC1372">
        <v>0.52600000000000002</v>
      </c>
      <c r="AD1372">
        <v>0.501</v>
      </c>
      <c r="AE1372">
        <f>IF(AD1372&gt;=0.9,1,0)</f>
        <v>0</v>
      </c>
      <c r="AF1372">
        <f>IF(AND(AD1372&gt;=0.4,AD1372&lt;=0.6),1,0)</f>
        <v>1</v>
      </c>
      <c r="AG1372">
        <f>IF(AND(AD1372&gt;0.6,AD1372&lt;0.9),1,0)</f>
        <v>0</v>
      </c>
      <c r="AH1372">
        <f>1-AE1372-AF1372-AG1372</f>
        <v>0</v>
      </c>
      <c r="AI1372">
        <f>AE1372*B1372</f>
        <v>0</v>
      </c>
      <c r="AJ1372">
        <f>AF1372*B1372</f>
        <v>5</v>
      </c>
      <c r="AK1372">
        <f>AG1372*B1372</f>
        <v>0</v>
      </c>
      <c r="AL1372">
        <f>AH1372*B1372</f>
        <v>0</v>
      </c>
      <c r="AM1372" s="32">
        <v>2.0207999999999999</v>
      </c>
    </row>
    <row r="1373" spans="1:39" x14ac:dyDescent="0.3">
      <c r="A1373">
        <v>2375</v>
      </c>
      <c r="B1373">
        <v>5</v>
      </c>
      <c r="C1373" t="s">
        <v>5229</v>
      </c>
      <c r="D1373" t="s">
        <v>5230</v>
      </c>
      <c r="E1373">
        <v>33.799999999999997</v>
      </c>
      <c r="F1373">
        <v>33</v>
      </c>
      <c r="G1373">
        <v>36</v>
      </c>
      <c r="H1373">
        <v>2008</v>
      </c>
      <c r="I1373">
        <v>2006</v>
      </c>
      <c r="J1373">
        <v>2012</v>
      </c>
      <c r="K1373" t="s">
        <v>1216</v>
      </c>
      <c r="L1373" t="s">
        <v>1217</v>
      </c>
      <c r="M1373" s="15"/>
      <c r="N1373" s="7"/>
      <c r="P1373" t="s">
        <v>4423</v>
      </c>
      <c r="Q1373" s="5">
        <v>0.2</v>
      </c>
      <c r="R1373" t="s">
        <v>5231</v>
      </c>
      <c r="S1373" s="5">
        <v>0.2</v>
      </c>
      <c r="T1373" t="s">
        <v>5232</v>
      </c>
      <c r="U1373" s="5">
        <v>0.2</v>
      </c>
      <c r="V1373" t="s">
        <v>5233</v>
      </c>
      <c r="W1373" s="5">
        <v>0.2</v>
      </c>
      <c r="X1373" t="s">
        <v>4275</v>
      </c>
      <c r="Y1373" s="5">
        <v>0.2</v>
      </c>
      <c r="Z1373" s="28">
        <v>2375</v>
      </c>
      <c r="AA1373">
        <v>5</v>
      </c>
      <c r="AB1373">
        <v>0.53100000000000003</v>
      </c>
      <c r="AC1373">
        <v>0.57599999999999996</v>
      </c>
      <c r="AD1373">
        <v>0.55500000000000005</v>
      </c>
      <c r="AE1373">
        <f>IF(AD1373&gt;=0.9,1,0)</f>
        <v>0</v>
      </c>
      <c r="AF1373">
        <f>IF(AND(AD1373&gt;=0.4,AD1373&lt;=0.6),1,0)</f>
        <v>1</v>
      </c>
      <c r="AG1373">
        <f>IF(AND(AD1373&gt;0.6,AD1373&lt;0.9),1,0)</f>
        <v>0</v>
      </c>
      <c r="AH1373">
        <f>1-AE1373-AF1373-AG1373</f>
        <v>0</v>
      </c>
      <c r="AI1373">
        <f>AE1373*B1373</f>
        <v>0</v>
      </c>
      <c r="AJ1373">
        <f>AF1373*B1373</f>
        <v>5</v>
      </c>
      <c r="AK1373">
        <f>AG1373*B1373</f>
        <v>0</v>
      </c>
      <c r="AL1373">
        <f>AH1373*B1373</f>
        <v>0</v>
      </c>
      <c r="AM1373" s="32">
        <v>2.3416000000000001</v>
      </c>
    </row>
    <row r="1374" spans="1:39" x14ac:dyDescent="0.3">
      <c r="A1374">
        <v>2384</v>
      </c>
      <c r="B1374">
        <v>5</v>
      </c>
      <c r="C1374" t="s">
        <v>5243</v>
      </c>
      <c r="D1374" t="s">
        <v>5244</v>
      </c>
      <c r="E1374">
        <v>27.8</v>
      </c>
      <c r="F1374">
        <v>25</v>
      </c>
      <c r="G1374">
        <v>30</v>
      </c>
      <c r="H1374">
        <v>2009.6</v>
      </c>
      <c r="I1374">
        <v>2006</v>
      </c>
      <c r="J1374">
        <v>2012</v>
      </c>
      <c r="K1374" t="s">
        <v>1222</v>
      </c>
      <c r="L1374" t="s">
        <v>1223</v>
      </c>
      <c r="M1374" s="15"/>
      <c r="N1374" s="7"/>
      <c r="P1374" t="s">
        <v>4456</v>
      </c>
      <c r="Q1374" s="5">
        <v>0.4</v>
      </c>
      <c r="R1374" t="s">
        <v>56</v>
      </c>
      <c r="S1374" s="5">
        <v>0.2</v>
      </c>
      <c r="T1374" t="s">
        <v>5245</v>
      </c>
      <c r="U1374" s="5">
        <v>0.2</v>
      </c>
      <c r="V1374" t="s">
        <v>103</v>
      </c>
      <c r="W1374" s="5">
        <v>0.2</v>
      </c>
      <c r="Y1374" s="5">
        <v>0</v>
      </c>
      <c r="Z1374" s="28">
        <v>2384</v>
      </c>
      <c r="AA1374">
        <v>5</v>
      </c>
      <c r="AB1374">
        <v>0.91700000000000004</v>
      </c>
      <c r="AC1374">
        <v>0.93100000000000005</v>
      </c>
      <c r="AD1374">
        <v>0.92500000000000004</v>
      </c>
      <c r="AE1374">
        <f>IF(AD1374&gt;=0.9,1,0)</f>
        <v>1</v>
      </c>
      <c r="AF1374">
        <f>IF(AND(AD1374&gt;=0.4,AD1374&lt;=0.6),1,0)</f>
        <v>0</v>
      </c>
      <c r="AG1374">
        <f>IF(AND(AD1374&gt;0.6,AD1374&lt;0.9),1,0)</f>
        <v>0</v>
      </c>
      <c r="AH1374">
        <f>1-AE1374-AF1374-AG1374</f>
        <v>0</v>
      </c>
      <c r="AI1374">
        <f>AE1374*B1374</f>
        <v>5</v>
      </c>
      <c r="AJ1374">
        <f>AF1374*B1374</f>
        <v>0</v>
      </c>
      <c r="AK1374">
        <f>AG1374*B1374</f>
        <v>0</v>
      </c>
      <c r="AL1374">
        <f>AH1374*B1374</f>
        <v>0</v>
      </c>
      <c r="AM1374" s="32">
        <v>2.1794000000000002</v>
      </c>
    </row>
    <row r="1375" spans="1:39" x14ac:dyDescent="0.3">
      <c r="A1375">
        <v>2387</v>
      </c>
      <c r="B1375">
        <v>5</v>
      </c>
      <c r="C1375" t="s">
        <v>5249</v>
      </c>
      <c r="D1375" t="s">
        <v>11136</v>
      </c>
      <c r="E1375">
        <v>33.4</v>
      </c>
      <c r="F1375">
        <v>29</v>
      </c>
      <c r="G1375">
        <v>37</v>
      </c>
      <c r="H1375">
        <v>2010.2</v>
      </c>
      <c r="I1375">
        <v>2006</v>
      </c>
      <c r="J1375">
        <v>2015</v>
      </c>
      <c r="K1375" t="s">
        <v>1225</v>
      </c>
      <c r="L1375" t="s">
        <v>11137</v>
      </c>
      <c r="M1375" s="15"/>
      <c r="N1375" s="7"/>
      <c r="P1375" t="s">
        <v>4571</v>
      </c>
      <c r="Q1375" s="5">
        <v>0.4</v>
      </c>
      <c r="R1375" t="s">
        <v>5251</v>
      </c>
      <c r="S1375" s="5">
        <v>0.2</v>
      </c>
      <c r="T1375" t="s">
        <v>5250</v>
      </c>
      <c r="U1375" s="5">
        <v>0.2</v>
      </c>
      <c r="V1375" t="s">
        <v>5253</v>
      </c>
      <c r="W1375" s="5">
        <v>0.2</v>
      </c>
      <c r="Y1375" s="5">
        <v>0</v>
      </c>
      <c r="Z1375" s="28">
        <v>2387</v>
      </c>
      <c r="AA1375">
        <v>5</v>
      </c>
      <c r="AB1375">
        <v>0.60699999999999998</v>
      </c>
      <c r="AC1375">
        <v>0.69399999999999995</v>
      </c>
      <c r="AD1375">
        <v>0.64</v>
      </c>
      <c r="AE1375">
        <f>IF(AD1375&gt;=0.9,1,0)</f>
        <v>0</v>
      </c>
      <c r="AF1375">
        <f>IF(AND(AD1375&gt;=0.4,AD1375&lt;=0.6),1,0)</f>
        <v>0</v>
      </c>
      <c r="AG1375">
        <f>IF(AND(AD1375&gt;0.6,AD1375&lt;0.9),1,0)</f>
        <v>1</v>
      </c>
      <c r="AH1375">
        <f>1-AE1375-AF1375-AG1375</f>
        <v>0</v>
      </c>
      <c r="AI1375">
        <f>AE1375*B1375</f>
        <v>0</v>
      </c>
      <c r="AJ1375">
        <f>AF1375*B1375</f>
        <v>0</v>
      </c>
      <c r="AK1375">
        <f>AG1375*B1375</f>
        <v>5</v>
      </c>
      <c r="AL1375">
        <f>AH1375*B1375</f>
        <v>0</v>
      </c>
      <c r="AM1375" s="32">
        <v>2.4167999999999998</v>
      </c>
    </row>
    <row r="1376" spans="1:39" x14ac:dyDescent="0.3">
      <c r="A1376">
        <v>2418</v>
      </c>
      <c r="B1376">
        <v>5</v>
      </c>
      <c r="C1376" t="s">
        <v>11170</v>
      </c>
      <c r="D1376" t="s">
        <v>5270</v>
      </c>
      <c r="E1376">
        <v>35.6</v>
      </c>
      <c r="F1376">
        <v>30</v>
      </c>
      <c r="G1376">
        <v>38</v>
      </c>
      <c r="H1376">
        <v>2007.2</v>
      </c>
      <c r="I1376">
        <v>2006</v>
      </c>
      <c r="J1376">
        <v>2008</v>
      </c>
      <c r="K1376" t="s">
        <v>11171</v>
      </c>
      <c r="L1376" t="s">
        <v>11172</v>
      </c>
      <c r="M1376" s="15"/>
      <c r="N1376" s="7"/>
      <c r="P1376" t="s">
        <v>86</v>
      </c>
      <c r="Q1376" s="5">
        <v>0.6</v>
      </c>
      <c r="R1376" t="s">
        <v>103</v>
      </c>
      <c r="S1376" s="5">
        <v>0.4</v>
      </c>
      <c r="U1376" s="5">
        <v>0</v>
      </c>
      <c r="W1376" s="5">
        <v>0</v>
      </c>
      <c r="Y1376" s="5">
        <v>0</v>
      </c>
      <c r="Z1376" s="28">
        <v>2418</v>
      </c>
      <c r="AA1376">
        <v>5</v>
      </c>
      <c r="AB1376">
        <v>0.85699999999999998</v>
      </c>
      <c r="AC1376">
        <v>0.96899999999999997</v>
      </c>
      <c r="AD1376">
        <v>0.92100000000000004</v>
      </c>
      <c r="AE1376">
        <f>IF(AD1376&gt;=0.9,1,0)</f>
        <v>1</v>
      </c>
      <c r="AF1376">
        <f>IF(AND(AD1376&gt;=0.4,AD1376&lt;=0.6),1,0)</f>
        <v>0</v>
      </c>
      <c r="AG1376">
        <f>IF(AND(AD1376&gt;0.6,AD1376&lt;0.9),1,0)</f>
        <v>0</v>
      </c>
      <c r="AH1376">
        <f>1-AE1376-AF1376-AG1376</f>
        <v>0</v>
      </c>
      <c r="AI1376">
        <f>AE1376*B1376</f>
        <v>5</v>
      </c>
      <c r="AJ1376">
        <f>AF1376*B1376</f>
        <v>0</v>
      </c>
      <c r="AK1376">
        <f>AG1376*B1376</f>
        <v>0</v>
      </c>
      <c r="AL1376">
        <f>AH1376*B1376</f>
        <v>0</v>
      </c>
      <c r="AM1376" s="32">
        <v>2.5756000000000001</v>
      </c>
    </row>
    <row r="1377" spans="1:39" x14ac:dyDescent="0.3">
      <c r="A1377">
        <v>2446</v>
      </c>
      <c r="B1377">
        <v>5</v>
      </c>
      <c r="C1377" t="s">
        <v>5286</v>
      </c>
      <c r="D1377" t="s">
        <v>5287</v>
      </c>
      <c r="E1377">
        <v>32.200000000000003</v>
      </c>
      <c r="F1377">
        <v>32</v>
      </c>
      <c r="G1377">
        <v>33</v>
      </c>
      <c r="H1377">
        <v>2008.4</v>
      </c>
      <c r="I1377">
        <v>2006</v>
      </c>
      <c r="J1377">
        <v>2013</v>
      </c>
      <c r="K1377" t="s">
        <v>1253</v>
      </c>
      <c r="L1377" t="s">
        <v>1254</v>
      </c>
      <c r="M1377" s="15"/>
      <c r="N1377" s="7"/>
      <c r="P1377" t="s">
        <v>132</v>
      </c>
      <c r="Q1377" s="5">
        <v>0.4</v>
      </c>
      <c r="R1377" t="s">
        <v>3673</v>
      </c>
      <c r="S1377" s="5">
        <v>0.4</v>
      </c>
      <c r="T1377" t="s">
        <v>56</v>
      </c>
      <c r="U1377" s="5">
        <v>0.2</v>
      </c>
      <c r="W1377" s="5">
        <v>0</v>
      </c>
      <c r="Y1377" s="5">
        <v>0</v>
      </c>
      <c r="Z1377" s="28">
        <v>2446</v>
      </c>
      <c r="AA1377">
        <v>5</v>
      </c>
      <c r="AB1377">
        <v>0.80600000000000005</v>
      </c>
      <c r="AC1377">
        <v>0.90300000000000002</v>
      </c>
      <c r="AD1377">
        <v>0.86499999999999999</v>
      </c>
      <c r="AE1377">
        <f>IF(AD1377&gt;=0.9,1,0)</f>
        <v>0</v>
      </c>
      <c r="AF1377">
        <f>IF(AND(AD1377&gt;=0.4,AD1377&lt;=0.6),1,0)</f>
        <v>0</v>
      </c>
      <c r="AG1377">
        <f>IF(AND(AD1377&gt;0.6,AD1377&lt;0.9),1,0)</f>
        <v>1</v>
      </c>
      <c r="AH1377">
        <f>1-AE1377-AF1377-AG1377</f>
        <v>0</v>
      </c>
      <c r="AI1377">
        <f>AE1377*B1377</f>
        <v>0</v>
      </c>
      <c r="AJ1377">
        <f>AF1377*B1377</f>
        <v>0</v>
      </c>
      <c r="AK1377">
        <f>AG1377*B1377</f>
        <v>5</v>
      </c>
      <c r="AL1377">
        <f>AH1377*B1377</f>
        <v>0</v>
      </c>
      <c r="AM1377" s="32">
        <v>2.2684000000000002</v>
      </c>
    </row>
    <row r="1378" spans="1:39" x14ac:dyDescent="0.3">
      <c r="A1378">
        <v>2453</v>
      </c>
      <c r="B1378">
        <v>5</v>
      </c>
      <c r="C1378" t="s">
        <v>11198</v>
      </c>
      <c r="D1378" t="s">
        <v>4911</v>
      </c>
      <c r="E1378">
        <v>29.6</v>
      </c>
      <c r="F1378">
        <v>26</v>
      </c>
      <c r="G1378">
        <v>36</v>
      </c>
      <c r="H1378">
        <v>2007.4</v>
      </c>
      <c r="I1378">
        <v>2006</v>
      </c>
      <c r="J1378">
        <v>2009</v>
      </c>
      <c r="K1378" t="s">
        <v>11199</v>
      </c>
      <c r="L1378" t="s">
        <v>1036</v>
      </c>
      <c r="M1378" s="15"/>
      <c r="N1378" s="7"/>
      <c r="P1378" t="s">
        <v>103</v>
      </c>
      <c r="Q1378" s="5">
        <v>0.6</v>
      </c>
      <c r="R1378" t="s">
        <v>71</v>
      </c>
      <c r="S1378" s="5">
        <v>0.4</v>
      </c>
      <c r="U1378" s="5">
        <v>0</v>
      </c>
      <c r="W1378" s="5">
        <v>0</v>
      </c>
      <c r="Y1378" s="5">
        <v>0</v>
      </c>
      <c r="Z1378" s="28">
        <v>2453</v>
      </c>
      <c r="AA1378">
        <v>5</v>
      </c>
      <c r="AB1378">
        <v>0.88</v>
      </c>
      <c r="AC1378">
        <v>0.96199999999999997</v>
      </c>
      <c r="AD1378">
        <v>0.92800000000000005</v>
      </c>
      <c r="AE1378">
        <f>IF(AD1378&gt;=0.9,1,0)</f>
        <v>1</v>
      </c>
      <c r="AF1378">
        <f>IF(AND(AD1378&gt;=0.4,AD1378&lt;=0.6),1,0)</f>
        <v>0</v>
      </c>
      <c r="AG1378">
        <f>IF(AND(AD1378&gt;0.6,AD1378&lt;0.9),1,0)</f>
        <v>0</v>
      </c>
      <c r="AH1378">
        <f>1-AE1378-AF1378-AG1378</f>
        <v>0</v>
      </c>
      <c r="AI1378">
        <f>AE1378*B1378</f>
        <v>5</v>
      </c>
      <c r="AJ1378">
        <f>AF1378*B1378</f>
        <v>0</v>
      </c>
      <c r="AK1378">
        <f>AG1378*B1378</f>
        <v>0</v>
      </c>
      <c r="AL1378">
        <f>AH1378*B1378</f>
        <v>0</v>
      </c>
      <c r="AM1378" s="32">
        <v>2.194</v>
      </c>
    </row>
    <row r="1379" spans="1:39" x14ac:dyDescent="0.3">
      <c r="A1379">
        <v>1952</v>
      </c>
      <c r="B1379">
        <v>5</v>
      </c>
      <c r="C1379" t="s">
        <v>10722</v>
      </c>
      <c r="D1379" t="s">
        <v>10723</v>
      </c>
      <c r="E1379">
        <v>21.6</v>
      </c>
      <c r="F1379">
        <v>20</v>
      </c>
      <c r="G1379">
        <v>23</v>
      </c>
      <c r="H1379">
        <v>2005.8</v>
      </c>
      <c r="I1379">
        <v>2005</v>
      </c>
      <c r="J1379">
        <v>2008</v>
      </c>
      <c r="K1379" t="s">
        <v>10724</v>
      </c>
      <c r="L1379" t="s">
        <v>10725</v>
      </c>
      <c r="M1379" s="15"/>
      <c r="N1379" s="7"/>
      <c r="P1379" t="s">
        <v>10726</v>
      </c>
      <c r="Q1379" s="5">
        <v>0.4</v>
      </c>
      <c r="R1379" t="s">
        <v>8082</v>
      </c>
      <c r="S1379" s="5">
        <v>0.2</v>
      </c>
      <c r="T1379" t="s">
        <v>5220</v>
      </c>
      <c r="U1379" s="5">
        <v>0.2</v>
      </c>
      <c r="V1379" t="s">
        <v>25</v>
      </c>
      <c r="W1379" s="5">
        <v>0.2</v>
      </c>
      <c r="Y1379" s="5">
        <v>0</v>
      </c>
      <c r="Z1379" s="28">
        <v>1952</v>
      </c>
      <c r="AA1379">
        <v>5</v>
      </c>
      <c r="AB1379">
        <v>0.45500000000000002</v>
      </c>
      <c r="AC1379">
        <v>0.52600000000000002</v>
      </c>
      <c r="AD1379">
        <v>0.497</v>
      </c>
      <c r="AE1379">
        <f>IF(AD1379&gt;=0.9,1,0)</f>
        <v>0</v>
      </c>
      <c r="AF1379">
        <f>IF(AND(AD1379&gt;=0.4,AD1379&lt;=0.6),1,0)</f>
        <v>1</v>
      </c>
      <c r="AG1379">
        <f>IF(AND(AD1379&gt;0.6,AD1379&lt;0.9),1,0)</f>
        <v>0</v>
      </c>
      <c r="AH1379">
        <f>1-AE1379-AF1379-AG1379</f>
        <v>0</v>
      </c>
      <c r="AI1379">
        <f>AE1379*B1379</f>
        <v>0</v>
      </c>
      <c r="AJ1379">
        <f>AF1379*B1379</f>
        <v>5</v>
      </c>
      <c r="AK1379">
        <f>AG1379*B1379</f>
        <v>0</v>
      </c>
      <c r="AL1379">
        <f>AH1379*B1379</f>
        <v>0</v>
      </c>
      <c r="AM1379" s="32">
        <v>2.5797999999999996</v>
      </c>
    </row>
    <row r="1380" spans="1:39" x14ac:dyDescent="0.3">
      <c r="A1380">
        <v>1992</v>
      </c>
      <c r="B1380">
        <v>5</v>
      </c>
      <c r="C1380" t="s">
        <v>4986</v>
      </c>
      <c r="D1380" t="s">
        <v>10750</v>
      </c>
      <c r="E1380">
        <v>36.4</v>
      </c>
      <c r="F1380">
        <v>36</v>
      </c>
      <c r="G1380">
        <v>37</v>
      </c>
      <c r="H1380">
        <v>2006.4</v>
      </c>
      <c r="I1380">
        <v>2005</v>
      </c>
      <c r="J1380">
        <v>2009</v>
      </c>
      <c r="K1380" t="s">
        <v>1084</v>
      </c>
      <c r="L1380" t="s">
        <v>10751</v>
      </c>
      <c r="M1380" s="15"/>
      <c r="N1380" s="7"/>
      <c r="P1380" t="s">
        <v>71</v>
      </c>
      <c r="Q1380" s="5">
        <v>0.6</v>
      </c>
      <c r="R1380" t="s">
        <v>103</v>
      </c>
      <c r="S1380" s="5">
        <v>0.2</v>
      </c>
      <c r="T1380" t="s">
        <v>126</v>
      </c>
      <c r="U1380" s="5">
        <v>0.2</v>
      </c>
      <c r="W1380" s="5">
        <v>0</v>
      </c>
      <c r="Y1380" s="5">
        <v>0</v>
      </c>
      <c r="Z1380" s="28">
        <v>1992</v>
      </c>
      <c r="AA1380">
        <v>2</v>
      </c>
      <c r="AB1380">
        <v>0.94299999999999995</v>
      </c>
      <c r="AC1380">
        <v>0.94299999999999995</v>
      </c>
      <c r="AD1380">
        <v>0.94299999999999995</v>
      </c>
      <c r="AE1380">
        <f>IF(AD1380&gt;=0.9,1,0)</f>
        <v>1</v>
      </c>
      <c r="AF1380">
        <f>IF(AND(AD1380&gt;=0.4,AD1380&lt;=0.6),1,0)</f>
        <v>0</v>
      </c>
      <c r="AG1380">
        <f>IF(AND(AD1380&gt;0.6,AD1380&lt;0.9),1,0)</f>
        <v>0</v>
      </c>
      <c r="AH1380">
        <f>1-AE1380-AF1380-AG1380</f>
        <v>0</v>
      </c>
      <c r="AI1380">
        <f>AE1380*B1380</f>
        <v>5</v>
      </c>
      <c r="AJ1380">
        <f>AF1380*B1380</f>
        <v>0</v>
      </c>
      <c r="AK1380">
        <f>AG1380*B1380</f>
        <v>0</v>
      </c>
      <c r="AL1380">
        <f>AH1380*B1380</f>
        <v>0</v>
      </c>
      <c r="AM1380" s="32">
        <v>2.2082000000000002</v>
      </c>
    </row>
    <row r="1381" spans="1:39" x14ac:dyDescent="0.3">
      <c r="A1381">
        <v>2061</v>
      </c>
      <c r="B1381">
        <v>5</v>
      </c>
      <c r="C1381" t="s">
        <v>5053</v>
      </c>
      <c r="D1381" t="s">
        <v>10819</v>
      </c>
      <c r="E1381">
        <v>99.4</v>
      </c>
      <c r="F1381">
        <v>98</v>
      </c>
      <c r="G1381">
        <v>100</v>
      </c>
      <c r="H1381">
        <v>2006.6</v>
      </c>
      <c r="I1381">
        <v>2005</v>
      </c>
      <c r="J1381">
        <v>2008</v>
      </c>
      <c r="K1381" t="s">
        <v>1116</v>
      </c>
      <c r="L1381" t="s">
        <v>10820</v>
      </c>
      <c r="M1381" s="15"/>
      <c r="N1381" s="7"/>
      <c r="P1381" t="s">
        <v>149</v>
      </c>
      <c r="Q1381" s="5">
        <v>1</v>
      </c>
      <c r="S1381" s="5">
        <v>0</v>
      </c>
      <c r="U1381" s="5">
        <v>0</v>
      </c>
      <c r="W1381" s="5">
        <v>0</v>
      </c>
      <c r="Y1381" s="5">
        <v>0</v>
      </c>
      <c r="Z1381" s="28">
        <v>2061</v>
      </c>
      <c r="AA1381">
        <v>5</v>
      </c>
      <c r="AB1381">
        <v>0.46500000000000002</v>
      </c>
      <c r="AC1381">
        <v>0.52</v>
      </c>
      <c r="AD1381">
        <v>0.499</v>
      </c>
      <c r="AE1381">
        <f>IF(AD1381&gt;=0.9,1,0)</f>
        <v>0</v>
      </c>
      <c r="AF1381">
        <f>IF(AND(AD1381&gt;=0.4,AD1381&lt;=0.6),1,0)</f>
        <v>1</v>
      </c>
      <c r="AG1381">
        <f>IF(AND(AD1381&gt;0.6,AD1381&lt;0.9),1,0)</f>
        <v>0</v>
      </c>
      <c r="AH1381">
        <f>1-AE1381-AF1381-AG1381</f>
        <v>0</v>
      </c>
      <c r="AI1381">
        <f>AE1381*B1381</f>
        <v>0</v>
      </c>
      <c r="AJ1381">
        <f>AF1381*B1381</f>
        <v>5</v>
      </c>
      <c r="AK1381">
        <f>AG1381*B1381</f>
        <v>0</v>
      </c>
      <c r="AL1381">
        <f>AH1381*B1381</f>
        <v>0</v>
      </c>
      <c r="AM1381" s="32">
        <v>2.6260000000000003</v>
      </c>
    </row>
    <row r="1382" spans="1:39" x14ac:dyDescent="0.3">
      <c r="A1382">
        <v>2079</v>
      </c>
      <c r="B1382">
        <v>5</v>
      </c>
      <c r="C1382" t="s">
        <v>10834</v>
      </c>
      <c r="D1382" t="s">
        <v>5474</v>
      </c>
      <c r="E1382">
        <v>35.200000000000003</v>
      </c>
      <c r="F1382">
        <v>29</v>
      </c>
      <c r="G1382">
        <v>37</v>
      </c>
      <c r="H1382">
        <v>2006.8</v>
      </c>
      <c r="I1382">
        <v>2005</v>
      </c>
      <c r="J1382">
        <v>2008</v>
      </c>
      <c r="K1382" t="s">
        <v>10835</v>
      </c>
      <c r="L1382" t="s">
        <v>1354</v>
      </c>
      <c r="M1382" s="15"/>
      <c r="N1382" s="7"/>
      <c r="P1382" t="s">
        <v>3944</v>
      </c>
      <c r="Q1382" s="5">
        <v>0.4</v>
      </c>
      <c r="R1382" t="s">
        <v>5475</v>
      </c>
      <c r="S1382" s="5">
        <v>0.2</v>
      </c>
      <c r="T1382" t="s">
        <v>4122</v>
      </c>
      <c r="U1382" s="5">
        <v>0.2</v>
      </c>
      <c r="V1382" t="s">
        <v>5047</v>
      </c>
      <c r="W1382" s="5">
        <v>0.2</v>
      </c>
      <c r="Y1382" s="5">
        <v>0</v>
      </c>
      <c r="Z1382" s="28">
        <v>2079</v>
      </c>
      <c r="AA1382">
        <v>5</v>
      </c>
      <c r="AB1382">
        <v>0.41699999999999998</v>
      </c>
      <c r="AC1382">
        <v>0.5</v>
      </c>
      <c r="AD1382">
        <v>0.44700000000000001</v>
      </c>
      <c r="AE1382">
        <f>IF(AD1382&gt;=0.9,1,0)</f>
        <v>0</v>
      </c>
      <c r="AF1382">
        <f>IF(AND(AD1382&gt;=0.4,AD1382&lt;=0.6),1,0)</f>
        <v>1</v>
      </c>
      <c r="AG1382">
        <f>IF(AND(AD1382&gt;0.6,AD1382&lt;0.9),1,0)</f>
        <v>0</v>
      </c>
      <c r="AH1382">
        <f>1-AE1382-AF1382-AG1382</f>
        <v>0</v>
      </c>
      <c r="AI1382">
        <f>AE1382*B1382</f>
        <v>0</v>
      </c>
      <c r="AJ1382">
        <f>AF1382*B1382</f>
        <v>5</v>
      </c>
      <c r="AK1382">
        <f>AG1382*B1382</f>
        <v>0</v>
      </c>
      <c r="AL1382">
        <f>AH1382*B1382</f>
        <v>0</v>
      </c>
      <c r="AM1382" s="32">
        <v>2.3675999999999999</v>
      </c>
    </row>
    <row r="1383" spans="1:39" x14ac:dyDescent="0.3">
      <c r="A1383">
        <v>2093</v>
      </c>
      <c r="B1383">
        <v>5</v>
      </c>
      <c r="C1383" t="s">
        <v>10853</v>
      </c>
      <c r="D1383" t="s">
        <v>10854</v>
      </c>
      <c r="E1383">
        <v>24.2</v>
      </c>
      <c r="F1383">
        <v>20</v>
      </c>
      <c r="G1383">
        <v>29</v>
      </c>
      <c r="H1383">
        <v>2006.4</v>
      </c>
      <c r="I1383">
        <v>2005</v>
      </c>
      <c r="J1383">
        <v>2009</v>
      </c>
      <c r="K1383" t="s">
        <v>10855</v>
      </c>
      <c r="L1383" t="s">
        <v>10856</v>
      </c>
      <c r="M1383" s="15"/>
      <c r="N1383" s="7"/>
      <c r="P1383" t="s">
        <v>132</v>
      </c>
      <c r="Q1383" s="5">
        <v>0.6</v>
      </c>
      <c r="R1383" t="s">
        <v>90</v>
      </c>
      <c r="S1383" s="5">
        <v>0.2</v>
      </c>
      <c r="T1383" t="s">
        <v>57</v>
      </c>
      <c r="U1383" s="5">
        <v>0.2</v>
      </c>
      <c r="W1383" s="5">
        <v>0</v>
      </c>
      <c r="Y1383" s="5">
        <v>0</v>
      </c>
      <c r="Z1383" s="28">
        <v>2093</v>
      </c>
      <c r="AA1383">
        <v>5</v>
      </c>
      <c r="AB1383">
        <v>0.84199999999999997</v>
      </c>
      <c r="AC1383">
        <v>0.92600000000000005</v>
      </c>
      <c r="AD1383">
        <v>0.88500000000000001</v>
      </c>
      <c r="AE1383">
        <f>IF(AD1383&gt;=0.9,1,0)</f>
        <v>0</v>
      </c>
      <c r="AF1383">
        <f>IF(AND(AD1383&gt;=0.4,AD1383&lt;=0.6),1,0)</f>
        <v>0</v>
      </c>
      <c r="AG1383">
        <f>IF(AND(AD1383&gt;0.6,AD1383&lt;0.9),1,0)</f>
        <v>1</v>
      </c>
      <c r="AH1383">
        <f>1-AE1383-AF1383-AG1383</f>
        <v>0</v>
      </c>
      <c r="AI1383">
        <f>AE1383*B1383</f>
        <v>0</v>
      </c>
      <c r="AJ1383">
        <f>AF1383*B1383</f>
        <v>0</v>
      </c>
      <c r="AK1383">
        <f>AG1383*B1383</f>
        <v>5</v>
      </c>
      <c r="AL1383">
        <f>AH1383*B1383</f>
        <v>0</v>
      </c>
      <c r="AM1383" s="32">
        <v>2.3329999999999997</v>
      </c>
    </row>
    <row r="1384" spans="1:39" x14ac:dyDescent="0.3">
      <c r="A1384">
        <v>2098</v>
      </c>
      <c r="B1384">
        <v>5</v>
      </c>
      <c r="C1384" t="s">
        <v>10861</v>
      </c>
      <c r="D1384" t="s">
        <v>10862</v>
      </c>
      <c r="E1384">
        <v>22</v>
      </c>
      <c r="F1384">
        <v>20</v>
      </c>
      <c r="G1384">
        <v>25</v>
      </c>
      <c r="H1384">
        <v>2006</v>
      </c>
      <c r="I1384">
        <v>2005</v>
      </c>
      <c r="J1384">
        <v>2007</v>
      </c>
      <c r="K1384" t="s">
        <v>10863</v>
      </c>
      <c r="L1384" t="s">
        <v>10864</v>
      </c>
      <c r="M1384" s="15"/>
      <c r="N1384" s="7"/>
      <c r="P1384" t="s">
        <v>90</v>
      </c>
      <c r="Q1384" s="5">
        <v>0.8</v>
      </c>
      <c r="R1384" t="s">
        <v>3734</v>
      </c>
      <c r="S1384" s="5">
        <v>0.2</v>
      </c>
      <c r="U1384" s="5">
        <v>0</v>
      </c>
      <c r="W1384" s="5">
        <v>0</v>
      </c>
      <c r="Y1384" s="5">
        <v>0</v>
      </c>
      <c r="Z1384" s="28">
        <v>2098</v>
      </c>
      <c r="AA1384">
        <v>5</v>
      </c>
      <c r="AB1384">
        <v>0.84199999999999997</v>
      </c>
      <c r="AC1384">
        <v>0.94699999999999995</v>
      </c>
      <c r="AD1384">
        <v>0.88500000000000001</v>
      </c>
      <c r="AE1384">
        <f>IF(AD1384&gt;=0.9,1,0)</f>
        <v>0</v>
      </c>
      <c r="AF1384">
        <f>IF(AND(AD1384&gt;=0.4,AD1384&lt;=0.6),1,0)</f>
        <v>0</v>
      </c>
      <c r="AG1384">
        <f>IF(AND(AD1384&gt;0.6,AD1384&lt;0.9),1,0)</f>
        <v>1</v>
      </c>
      <c r="AH1384">
        <f>1-AE1384-AF1384-AG1384</f>
        <v>0</v>
      </c>
      <c r="AI1384">
        <f>AE1384*B1384</f>
        <v>0</v>
      </c>
      <c r="AJ1384">
        <f>AF1384*B1384</f>
        <v>0</v>
      </c>
      <c r="AK1384">
        <f>AG1384*B1384</f>
        <v>5</v>
      </c>
      <c r="AL1384">
        <f>AH1384*B1384</f>
        <v>0</v>
      </c>
      <c r="AM1384" s="32">
        <v>2.4632000000000001</v>
      </c>
    </row>
    <row r="1385" spans="1:39" x14ac:dyDescent="0.3">
      <c r="A1385">
        <v>2123</v>
      </c>
      <c r="B1385">
        <v>5</v>
      </c>
      <c r="C1385" t="s">
        <v>10881</v>
      </c>
      <c r="D1385" t="s">
        <v>10882</v>
      </c>
      <c r="E1385">
        <v>20.6</v>
      </c>
      <c r="F1385">
        <v>20</v>
      </c>
      <c r="G1385">
        <v>21</v>
      </c>
      <c r="H1385">
        <v>2005.4</v>
      </c>
      <c r="I1385">
        <v>2005</v>
      </c>
      <c r="J1385">
        <v>2006</v>
      </c>
      <c r="K1385" t="s">
        <v>10883</v>
      </c>
      <c r="L1385" t="s">
        <v>10884</v>
      </c>
      <c r="M1385" s="15"/>
      <c r="N1385" s="7"/>
      <c r="P1385" t="s">
        <v>4984</v>
      </c>
      <c r="Q1385" s="5">
        <v>0.4</v>
      </c>
      <c r="R1385" t="s">
        <v>56</v>
      </c>
      <c r="S1385" s="5">
        <v>0.2</v>
      </c>
      <c r="T1385" t="s">
        <v>103</v>
      </c>
      <c r="U1385" s="5">
        <v>0.2</v>
      </c>
      <c r="V1385" t="s">
        <v>71</v>
      </c>
      <c r="W1385" s="5">
        <v>0.2</v>
      </c>
      <c r="Y1385" s="5">
        <v>0</v>
      </c>
      <c r="Z1385" s="28">
        <v>2123</v>
      </c>
      <c r="AA1385">
        <v>5</v>
      </c>
      <c r="AB1385">
        <v>0.84199999999999997</v>
      </c>
      <c r="AC1385">
        <v>1</v>
      </c>
      <c r="AD1385">
        <v>0.93700000000000006</v>
      </c>
      <c r="AE1385">
        <f>IF(AD1385&gt;=0.9,1,0)</f>
        <v>1</v>
      </c>
      <c r="AF1385">
        <f>IF(AND(AD1385&gt;=0.4,AD1385&lt;=0.6),1,0)</f>
        <v>0</v>
      </c>
      <c r="AG1385">
        <f>IF(AND(AD1385&gt;0.6,AD1385&lt;0.9),1,0)</f>
        <v>0</v>
      </c>
      <c r="AH1385">
        <f>1-AE1385-AF1385-AG1385</f>
        <v>0</v>
      </c>
      <c r="AI1385">
        <f>AE1385*B1385</f>
        <v>5</v>
      </c>
      <c r="AJ1385">
        <f>AF1385*B1385</f>
        <v>0</v>
      </c>
      <c r="AK1385">
        <f>AG1385*B1385</f>
        <v>0</v>
      </c>
      <c r="AL1385">
        <f>AH1385*B1385</f>
        <v>0</v>
      </c>
      <c r="AM1385" s="32">
        <v>2.3014000000000001</v>
      </c>
    </row>
    <row r="1386" spans="1:39" x14ac:dyDescent="0.3">
      <c r="A1386">
        <v>2129</v>
      </c>
      <c r="B1386">
        <v>5</v>
      </c>
      <c r="C1386" t="s">
        <v>5092</v>
      </c>
      <c r="D1386" t="s">
        <v>5093</v>
      </c>
      <c r="E1386">
        <v>93.8</v>
      </c>
      <c r="F1386">
        <v>85</v>
      </c>
      <c r="G1386">
        <v>100</v>
      </c>
      <c r="H1386">
        <v>2007</v>
      </c>
      <c r="I1386">
        <v>2005</v>
      </c>
      <c r="J1386">
        <v>2009</v>
      </c>
      <c r="K1386" t="s">
        <v>1140</v>
      </c>
      <c r="L1386" t="s">
        <v>1141</v>
      </c>
      <c r="M1386" s="15"/>
      <c r="N1386" s="7"/>
      <c r="P1386" t="s">
        <v>103</v>
      </c>
      <c r="Q1386" s="5">
        <v>1</v>
      </c>
      <c r="S1386" s="5">
        <v>0</v>
      </c>
      <c r="U1386" s="5">
        <v>0</v>
      </c>
      <c r="W1386" s="5">
        <v>0</v>
      </c>
      <c r="Y1386" s="5">
        <v>0</v>
      </c>
      <c r="Z1386" s="28">
        <v>2129</v>
      </c>
      <c r="AA1386">
        <v>5</v>
      </c>
      <c r="AB1386">
        <v>0.83299999999999996</v>
      </c>
      <c r="AC1386">
        <v>0.86</v>
      </c>
      <c r="AD1386">
        <v>0.84499999999999997</v>
      </c>
      <c r="AE1386">
        <f>IF(AD1386&gt;=0.9,1,0)</f>
        <v>0</v>
      </c>
      <c r="AF1386">
        <f>IF(AND(AD1386&gt;=0.4,AD1386&lt;=0.6),1,0)</f>
        <v>0</v>
      </c>
      <c r="AG1386">
        <f>IF(AND(AD1386&gt;0.6,AD1386&lt;0.9),1,0)</f>
        <v>1</v>
      </c>
      <c r="AH1386">
        <f>1-AE1386-AF1386-AG1386</f>
        <v>0</v>
      </c>
      <c r="AI1386">
        <f>AE1386*B1386</f>
        <v>0</v>
      </c>
      <c r="AJ1386">
        <f>AF1386*B1386</f>
        <v>0</v>
      </c>
      <c r="AK1386">
        <f>AG1386*B1386</f>
        <v>5</v>
      </c>
      <c r="AL1386">
        <f>AH1386*B1386</f>
        <v>0</v>
      </c>
      <c r="AM1386" s="32">
        <v>2.1551999999999998</v>
      </c>
    </row>
    <row r="1387" spans="1:39" x14ac:dyDescent="0.3">
      <c r="A1387">
        <v>2130</v>
      </c>
      <c r="B1387">
        <v>5</v>
      </c>
      <c r="C1387" t="s">
        <v>5094</v>
      </c>
      <c r="D1387" t="s">
        <v>5095</v>
      </c>
      <c r="E1387">
        <v>39</v>
      </c>
      <c r="F1387">
        <v>34</v>
      </c>
      <c r="G1387">
        <v>46</v>
      </c>
      <c r="H1387">
        <v>2006.2</v>
      </c>
      <c r="I1387">
        <v>2005</v>
      </c>
      <c r="J1387">
        <v>2008</v>
      </c>
      <c r="K1387" t="s">
        <v>1142</v>
      </c>
      <c r="L1387" t="s">
        <v>1143</v>
      </c>
      <c r="M1387" s="15"/>
      <c r="N1387" s="7"/>
      <c r="P1387" t="s">
        <v>71</v>
      </c>
      <c r="Q1387" s="5">
        <v>0.6</v>
      </c>
      <c r="R1387" t="s">
        <v>103</v>
      </c>
      <c r="S1387" s="5">
        <v>0.4</v>
      </c>
      <c r="U1387" s="5">
        <v>0</v>
      </c>
      <c r="W1387" s="5">
        <v>0</v>
      </c>
      <c r="Y1387" s="5">
        <v>0</v>
      </c>
      <c r="Z1387" s="28">
        <v>2130</v>
      </c>
      <c r="AA1387">
        <v>3</v>
      </c>
      <c r="AB1387">
        <v>0.878</v>
      </c>
      <c r="AC1387">
        <v>0.88900000000000001</v>
      </c>
      <c r="AD1387">
        <v>0.88500000000000001</v>
      </c>
      <c r="AE1387">
        <f>IF(AD1387&gt;=0.9,1,0)</f>
        <v>0</v>
      </c>
      <c r="AF1387">
        <f>IF(AND(AD1387&gt;=0.4,AD1387&lt;=0.6),1,0)</f>
        <v>0</v>
      </c>
      <c r="AG1387">
        <f>IF(AND(AD1387&gt;0.6,AD1387&lt;0.9),1,0)</f>
        <v>1</v>
      </c>
      <c r="AH1387">
        <f>1-AE1387-AF1387-AG1387</f>
        <v>0</v>
      </c>
      <c r="AI1387">
        <f>AE1387*B1387</f>
        <v>0</v>
      </c>
      <c r="AJ1387">
        <f>AF1387*B1387</f>
        <v>0</v>
      </c>
      <c r="AK1387">
        <f>AG1387*B1387</f>
        <v>5</v>
      </c>
      <c r="AL1387">
        <f>AH1387*B1387</f>
        <v>0</v>
      </c>
      <c r="AM1387" s="32">
        <v>2.2627999999999999</v>
      </c>
    </row>
    <row r="1388" spans="1:39" x14ac:dyDescent="0.3">
      <c r="A1388">
        <v>2155</v>
      </c>
      <c r="B1388">
        <v>5</v>
      </c>
      <c r="C1388" t="s">
        <v>10919</v>
      </c>
      <c r="D1388" t="s">
        <v>10920</v>
      </c>
      <c r="E1388">
        <v>24.2</v>
      </c>
      <c r="F1388">
        <v>21</v>
      </c>
      <c r="G1388">
        <v>26</v>
      </c>
      <c r="H1388">
        <v>2006.8</v>
      </c>
      <c r="I1388">
        <v>2005</v>
      </c>
      <c r="J1388">
        <v>2009</v>
      </c>
      <c r="K1388" t="s">
        <v>10921</v>
      </c>
      <c r="L1388" t="s">
        <v>10922</v>
      </c>
      <c r="M1388" s="15"/>
      <c r="N1388" s="7"/>
      <c r="P1388" t="s">
        <v>90</v>
      </c>
      <c r="Q1388" s="5">
        <v>0.4</v>
      </c>
      <c r="R1388" t="s">
        <v>132</v>
      </c>
      <c r="S1388" s="5">
        <v>0.4</v>
      </c>
      <c r="T1388" t="s">
        <v>57</v>
      </c>
      <c r="U1388" s="5">
        <v>0.2</v>
      </c>
      <c r="W1388" s="5">
        <v>0</v>
      </c>
      <c r="Y1388" s="5">
        <v>0</v>
      </c>
      <c r="Z1388" s="28">
        <v>2155</v>
      </c>
      <c r="AA1388">
        <v>5</v>
      </c>
      <c r="AB1388">
        <v>0.86399999999999999</v>
      </c>
      <c r="AC1388">
        <v>0.92</v>
      </c>
      <c r="AD1388">
        <v>0.89600000000000002</v>
      </c>
      <c r="AE1388">
        <f>IF(AD1388&gt;=0.9,1,0)</f>
        <v>0</v>
      </c>
      <c r="AF1388">
        <f>IF(AND(AD1388&gt;=0.4,AD1388&lt;=0.6),1,0)</f>
        <v>0</v>
      </c>
      <c r="AG1388">
        <f>IF(AND(AD1388&gt;0.6,AD1388&lt;0.9),1,0)</f>
        <v>1</v>
      </c>
      <c r="AH1388">
        <f>1-AE1388-AF1388-AG1388</f>
        <v>0</v>
      </c>
      <c r="AI1388">
        <f>AE1388*B1388</f>
        <v>0</v>
      </c>
      <c r="AJ1388">
        <f>AF1388*B1388</f>
        <v>0</v>
      </c>
      <c r="AK1388">
        <f>AG1388*B1388</f>
        <v>5</v>
      </c>
      <c r="AL1388">
        <f>AH1388*B1388</f>
        <v>0</v>
      </c>
      <c r="AM1388" s="32">
        <v>2.3658000000000001</v>
      </c>
    </row>
    <row r="1389" spans="1:39" x14ac:dyDescent="0.3">
      <c r="A1389">
        <v>2156</v>
      </c>
      <c r="B1389">
        <v>5</v>
      </c>
      <c r="C1389" t="s">
        <v>10923</v>
      </c>
      <c r="D1389" t="s">
        <v>5732</v>
      </c>
      <c r="E1389">
        <v>37.799999999999997</v>
      </c>
      <c r="F1389">
        <v>35</v>
      </c>
      <c r="G1389">
        <v>41</v>
      </c>
      <c r="H1389">
        <v>2008</v>
      </c>
      <c r="I1389">
        <v>2005</v>
      </c>
      <c r="J1389">
        <v>2011</v>
      </c>
      <c r="K1389" t="s">
        <v>10924</v>
      </c>
      <c r="L1389" t="s">
        <v>1538</v>
      </c>
      <c r="M1389" s="15"/>
      <c r="N1389" s="7"/>
      <c r="P1389" t="s">
        <v>56</v>
      </c>
      <c r="Q1389" s="5">
        <v>0.4</v>
      </c>
      <c r="R1389" t="s">
        <v>132</v>
      </c>
      <c r="S1389" s="5">
        <v>0.4</v>
      </c>
      <c r="T1389" t="s">
        <v>57</v>
      </c>
      <c r="U1389" s="5">
        <v>0.2</v>
      </c>
      <c r="W1389" s="5">
        <v>0</v>
      </c>
      <c r="Y1389" s="5">
        <v>0</v>
      </c>
      <c r="Z1389" s="28">
        <v>2156</v>
      </c>
      <c r="AA1389">
        <v>5</v>
      </c>
      <c r="AB1389">
        <v>0.76500000000000001</v>
      </c>
      <c r="AC1389">
        <v>0.97499999999999998</v>
      </c>
      <c r="AD1389">
        <v>0.88</v>
      </c>
      <c r="AE1389">
        <f>IF(AD1389&gt;=0.9,1,0)</f>
        <v>0</v>
      </c>
      <c r="AF1389">
        <f>IF(AND(AD1389&gt;=0.4,AD1389&lt;=0.6),1,0)</f>
        <v>0</v>
      </c>
      <c r="AG1389">
        <f>IF(AND(AD1389&gt;0.6,AD1389&lt;0.9),1,0)</f>
        <v>1</v>
      </c>
      <c r="AH1389">
        <f>1-AE1389-AF1389-AG1389</f>
        <v>0</v>
      </c>
      <c r="AI1389">
        <f>AE1389*B1389</f>
        <v>0</v>
      </c>
      <c r="AJ1389">
        <f>AF1389*B1389</f>
        <v>0</v>
      </c>
      <c r="AK1389">
        <f>AG1389*B1389</f>
        <v>5</v>
      </c>
      <c r="AL1389">
        <f>AH1389*B1389</f>
        <v>0</v>
      </c>
      <c r="AM1389" s="32">
        <v>2.2670000000000003</v>
      </c>
    </row>
    <row r="1390" spans="1:39" x14ac:dyDescent="0.3">
      <c r="A1390">
        <v>1692</v>
      </c>
      <c r="B1390">
        <v>5</v>
      </c>
      <c r="C1390" t="s">
        <v>4820</v>
      </c>
      <c r="D1390" t="s">
        <v>10471</v>
      </c>
      <c r="E1390">
        <v>40.200000000000003</v>
      </c>
      <c r="F1390">
        <v>33</v>
      </c>
      <c r="G1390">
        <v>49</v>
      </c>
      <c r="H1390">
        <v>2006.6</v>
      </c>
      <c r="I1390">
        <v>2004</v>
      </c>
      <c r="J1390">
        <v>2010</v>
      </c>
      <c r="K1390" t="s">
        <v>978</v>
      </c>
      <c r="L1390" t="s">
        <v>10472</v>
      </c>
      <c r="M1390" s="15"/>
      <c r="N1390" s="7"/>
      <c r="P1390" t="s">
        <v>4822</v>
      </c>
      <c r="Q1390" s="5">
        <v>0.2</v>
      </c>
      <c r="R1390" t="s">
        <v>7205</v>
      </c>
      <c r="S1390" s="5">
        <v>0.2</v>
      </c>
      <c r="T1390" t="s">
        <v>4821</v>
      </c>
      <c r="U1390" s="5">
        <v>0.2</v>
      </c>
      <c r="V1390" t="s">
        <v>4351</v>
      </c>
      <c r="W1390" s="5">
        <v>0.2</v>
      </c>
      <c r="X1390" t="s">
        <v>3983</v>
      </c>
      <c r="Y1390" s="5">
        <v>0.2</v>
      </c>
      <c r="Z1390" s="28">
        <v>1692</v>
      </c>
      <c r="AA1390">
        <v>5</v>
      </c>
      <c r="AB1390">
        <v>0.47599999999999998</v>
      </c>
      <c r="AC1390">
        <v>0.56299999999999994</v>
      </c>
      <c r="AD1390">
        <v>0.51400000000000001</v>
      </c>
      <c r="AE1390">
        <f>IF(AD1390&gt;=0.9,1,0)</f>
        <v>0</v>
      </c>
      <c r="AF1390">
        <f>IF(AND(AD1390&gt;=0.4,AD1390&lt;=0.6),1,0)</f>
        <v>1</v>
      </c>
      <c r="AG1390">
        <f>IF(AND(AD1390&gt;0.6,AD1390&lt;0.9),1,0)</f>
        <v>0</v>
      </c>
      <c r="AH1390">
        <f>1-AE1390-AF1390-AG1390</f>
        <v>0</v>
      </c>
      <c r="AI1390">
        <f>AE1390*B1390</f>
        <v>0</v>
      </c>
      <c r="AJ1390">
        <f>AF1390*B1390</f>
        <v>5</v>
      </c>
      <c r="AK1390">
        <f>AG1390*B1390</f>
        <v>0</v>
      </c>
      <c r="AL1390">
        <f>AH1390*B1390</f>
        <v>0</v>
      </c>
      <c r="AM1390" s="32">
        <v>2.9059999999999997</v>
      </c>
    </row>
    <row r="1391" spans="1:39" x14ac:dyDescent="0.3">
      <c r="A1391">
        <v>1693</v>
      </c>
      <c r="B1391">
        <v>5</v>
      </c>
      <c r="C1391" t="s">
        <v>10473</v>
      </c>
      <c r="D1391" t="s">
        <v>10474</v>
      </c>
      <c r="E1391">
        <v>20.6</v>
      </c>
      <c r="F1391">
        <v>20</v>
      </c>
      <c r="G1391">
        <v>23</v>
      </c>
      <c r="H1391">
        <v>2004.4</v>
      </c>
      <c r="I1391">
        <v>2004</v>
      </c>
      <c r="J1391">
        <v>2005</v>
      </c>
      <c r="K1391" t="s">
        <v>10475</v>
      </c>
      <c r="L1391" t="s">
        <v>10476</v>
      </c>
      <c r="M1391" s="15"/>
      <c r="N1391" s="7"/>
      <c r="P1391" t="s">
        <v>4433</v>
      </c>
      <c r="Q1391" s="5">
        <v>0.8</v>
      </c>
      <c r="R1391" t="s">
        <v>5330</v>
      </c>
      <c r="S1391" s="5">
        <v>0.2</v>
      </c>
      <c r="U1391" s="5">
        <v>0</v>
      </c>
      <c r="W1391" s="5">
        <v>0</v>
      </c>
      <c r="Y1391" s="5">
        <v>0</v>
      </c>
      <c r="Z1391" s="28">
        <v>1693</v>
      </c>
      <c r="AA1391">
        <v>5</v>
      </c>
      <c r="AB1391">
        <v>0.36799999999999999</v>
      </c>
      <c r="AC1391">
        <v>0.59099999999999997</v>
      </c>
      <c r="AD1391">
        <v>0.497</v>
      </c>
      <c r="AE1391">
        <f>IF(AD1391&gt;=0.9,1,0)</f>
        <v>0</v>
      </c>
      <c r="AF1391">
        <f>IF(AND(AD1391&gt;=0.4,AD1391&lt;=0.6),1,0)</f>
        <v>1</v>
      </c>
      <c r="AG1391">
        <f>IF(AND(AD1391&gt;0.6,AD1391&lt;0.9),1,0)</f>
        <v>0</v>
      </c>
      <c r="AH1391">
        <f>1-AE1391-AF1391-AG1391</f>
        <v>0</v>
      </c>
      <c r="AI1391">
        <f>AE1391*B1391</f>
        <v>0</v>
      </c>
      <c r="AJ1391">
        <f>AF1391*B1391</f>
        <v>5</v>
      </c>
      <c r="AK1391">
        <f>AG1391*B1391</f>
        <v>0</v>
      </c>
      <c r="AL1391">
        <f>AH1391*B1391</f>
        <v>0</v>
      </c>
      <c r="AM1391" s="32">
        <v>2.5238</v>
      </c>
    </row>
    <row r="1392" spans="1:39" x14ac:dyDescent="0.3">
      <c r="A1392">
        <v>1726</v>
      </c>
      <c r="B1392">
        <v>5</v>
      </c>
      <c r="C1392" t="s">
        <v>10513</v>
      </c>
      <c r="D1392" t="s">
        <v>10514</v>
      </c>
      <c r="E1392">
        <v>22.4</v>
      </c>
      <c r="F1392">
        <v>22</v>
      </c>
      <c r="G1392">
        <v>23</v>
      </c>
      <c r="H1392">
        <v>2005.2</v>
      </c>
      <c r="I1392">
        <v>2004</v>
      </c>
      <c r="J1392">
        <v>2007</v>
      </c>
      <c r="K1392" t="s">
        <v>10515</v>
      </c>
      <c r="L1392" t="s">
        <v>10516</v>
      </c>
      <c r="M1392" s="15"/>
      <c r="N1392" s="7"/>
      <c r="P1392" t="s">
        <v>70</v>
      </c>
      <c r="Q1392" s="5">
        <v>0.4</v>
      </c>
      <c r="R1392" t="s">
        <v>23</v>
      </c>
      <c r="S1392" s="5">
        <v>0.2</v>
      </c>
      <c r="T1392" t="s">
        <v>101</v>
      </c>
      <c r="U1392" s="5">
        <v>0.2</v>
      </c>
      <c r="V1392" t="s">
        <v>4681</v>
      </c>
      <c r="W1392" s="5">
        <v>0.2</v>
      </c>
      <c r="Y1392" s="5">
        <v>0</v>
      </c>
      <c r="Z1392" s="28">
        <v>1726</v>
      </c>
      <c r="AA1392">
        <v>5</v>
      </c>
      <c r="AB1392">
        <v>0.36399999999999999</v>
      </c>
      <c r="AC1392">
        <v>0.59099999999999997</v>
      </c>
      <c r="AD1392">
        <v>0.48599999999999999</v>
      </c>
      <c r="AE1392">
        <f>IF(AD1392&gt;=0.9,1,0)</f>
        <v>0</v>
      </c>
      <c r="AF1392">
        <f>IF(AND(AD1392&gt;=0.4,AD1392&lt;=0.6),1,0)</f>
        <v>1</v>
      </c>
      <c r="AG1392">
        <f>IF(AND(AD1392&gt;0.6,AD1392&lt;0.9),1,0)</f>
        <v>0</v>
      </c>
      <c r="AH1392">
        <f>1-AE1392-AF1392-AG1392</f>
        <v>0</v>
      </c>
      <c r="AI1392">
        <f>AE1392*B1392</f>
        <v>0</v>
      </c>
      <c r="AJ1392">
        <f>AF1392*B1392</f>
        <v>5</v>
      </c>
      <c r="AK1392">
        <f>AG1392*B1392</f>
        <v>0</v>
      </c>
      <c r="AL1392">
        <f>AH1392*B1392</f>
        <v>0</v>
      </c>
      <c r="AM1392" s="32">
        <v>2.6138000000000003</v>
      </c>
    </row>
    <row r="1393" spans="1:39" x14ac:dyDescent="0.3">
      <c r="A1393">
        <v>1731</v>
      </c>
      <c r="B1393">
        <v>5</v>
      </c>
      <c r="C1393" t="s">
        <v>10521</v>
      </c>
      <c r="D1393" t="s">
        <v>4843</v>
      </c>
      <c r="E1393">
        <v>39.200000000000003</v>
      </c>
      <c r="F1393">
        <v>38</v>
      </c>
      <c r="G1393">
        <v>40</v>
      </c>
      <c r="H1393">
        <v>2005</v>
      </c>
      <c r="I1393">
        <v>2004</v>
      </c>
      <c r="J1393">
        <v>2006</v>
      </c>
      <c r="K1393" t="s">
        <v>10522</v>
      </c>
      <c r="L1393" t="s">
        <v>990</v>
      </c>
      <c r="M1393" s="15"/>
      <c r="N1393" s="7"/>
      <c r="P1393" t="s">
        <v>74</v>
      </c>
      <c r="Q1393" s="5">
        <v>0.6</v>
      </c>
      <c r="R1393" t="s">
        <v>4237</v>
      </c>
      <c r="S1393" s="5">
        <v>0.4</v>
      </c>
      <c r="U1393" s="5">
        <v>0</v>
      </c>
      <c r="W1393" s="5">
        <v>0</v>
      </c>
      <c r="Y1393" s="5">
        <v>0</v>
      </c>
      <c r="Z1393" s="28">
        <v>1731</v>
      </c>
      <c r="AA1393">
        <v>5</v>
      </c>
      <c r="AB1393">
        <v>0.82099999999999995</v>
      </c>
      <c r="AC1393">
        <v>0.97299999999999998</v>
      </c>
      <c r="AD1393">
        <v>0.88600000000000001</v>
      </c>
      <c r="AE1393">
        <f>IF(AD1393&gt;=0.9,1,0)</f>
        <v>0</v>
      </c>
      <c r="AF1393">
        <f>IF(AND(AD1393&gt;=0.4,AD1393&lt;=0.6),1,0)</f>
        <v>0</v>
      </c>
      <c r="AG1393">
        <f>IF(AND(AD1393&gt;0.6,AD1393&lt;0.9),1,0)</f>
        <v>1</v>
      </c>
      <c r="AH1393">
        <f>1-AE1393-AF1393-AG1393</f>
        <v>0</v>
      </c>
      <c r="AI1393">
        <f>AE1393*B1393</f>
        <v>0</v>
      </c>
      <c r="AJ1393">
        <f>AF1393*B1393</f>
        <v>0</v>
      </c>
      <c r="AK1393">
        <f>AG1393*B1393</f>
        <v>5</v>
      </c>
      <c r="AL1393">
        <f>AH1393*B1393</f>
        <v>0</v>
      </c>
      <c r="AM1393" s="32">
        <v>2.9274</v>
      </c>
    </row>
    <row r="1394" spans="1:39" x14ac:dyDescent="0.3">
      <c r="A1394">
        <v>1756</v>
      </c>
      <c r="B1394">
        <v>5</v>
      </c>
      <c r="C1394" t="s">
        <v>10551</v>
      </c>
      <c r="D1394" t="s">
        <v>10552</v>
      </c>
      <c r="E1394">
        <v>44.2</v>
      </c>
      <c r="F1394">
        <v>41</v>
      </c>
      <c r="G1394">
        <v>46</v>
      </c>
      <c r="H1394">
        <v>2004</v>
      </c>
      <c r="I1394">
        <v>2004</v>
      </c>
      <c r="J1394">
        <v>2004</v>
      </c>
      <c r="K1394" t="s">
        <v>10553</v>
      </c>
      <c r="L1394" t="s">
        <v>10554</v>
      </c>
      <c r="M1394" s="15"/>
      <c r="N1394" s="7"/>
      <c r="P1394" t="s">
        <v>103</v>
      </c>
      <c r="Q1394" s="5">
        <v>0.6</v>
      </c>
      <c r="R1394" t="s">
        <v>195</v>
      </c>
      <c r="S1394" s="5">
        <v>0.4</v>
      </c>
      <c r="U1394" s="5">
        <v>0</v>
      </c>
      <c r="W1394" s="5">
        <v>0</v>
      </c>
      <c r="Y1394" s="5">
        <v>0</v>
      </c>
      <c r="Z1394" s="28">
        <v>1756</v>
      </c>
      <c r="AA1394">
        <v>5</v>
      </c>
      <c r="AB1394">
        <v>0.97499999999999998</v>
      </c>
      <c r="AC1394">
        <v>1</v>
      </c>
      <c r="AD1394">
        <v>0.98599999999999999</v>
      </c>
      <c r="AE1394">
        <f>IF(AD1394&gt;=0.9,1,0)</f>
        <v>1</v>
      </c>
      <c r="AF1394">
        <f>IF(AND(AD1394&gt;=0.4,AD1394&lt;=0.6),1,0)</f>
        <v>0</v>
      </c>
      <c r="AG1394">
        <f>IF(AND(AD1394&gt;0.6,AD1394&lt;0.9),1,0)</f>
        <v>0</v>
      </c>
      <c r="AH1394">
        <f>1-AE1394-AF1394-AG1394</f>
        <v>0</v>
      </c>
      <c r="AI1394">
        <f>AE1394*B1394</f>
        <v>5</v>
      </c>
      <c r="AJ1394">
        <f>AF1394*B1394</f>
        <v>0</v>
      </c>
      <c r="AK1394">
        <f>AG1394*B1394</f>
        <v>0</v>
      </c>
      <c r="AL1394">
        <f>AH1394*B1394</f>
        <v>0</v>
      </c>
      <c r="AM1394" s="32">
        <v>2.0713999999999997</v>
      </c>
    </row>
    <row r="1395" spans="1:39" x14ac:dyDescent="0.3">
      <c r="A1395">
        <v>1763</v>
      </c>
      <c r="B1395">
        <v>5</v>
      </c>
      <c r="C1395" t="s">
        <v>4852</v>
      </c>
      <c r="D1395" t="s">
        <v>4853</v>
      </c>
      <c r="E1395">
        <v>24.8</v>
      </c>
      <c r="F1395">
        <v>23</v>
      </c>
      <c r="G1395">
        <v>26</v>
      </c>
      <c r="H1395">
        <v>2005.2</v>
      </c>
      <c r="I1395">
        <v>2004</v>
      </c>
      <c r="J1395">
        <v>2008</v>
      </c>
      <c r="K1395" t="s">
        <v>998</v>
      </c>
      <c r="L1395" t="s">
        <v>999</v>
      </c>
      <c r="M1395" s="15"/>
      <c r="N1395" s="7"/>
      <c r="P1395" t="s">
        <v>131</v>
      </c>
      <c r="Q1395" s="5">
        <v>0.2</v>
      </c>
      <c r="R1395" t="s">
        <v>4234</v>
      </c>
      <c r="S1395" s="5">
        <v>0.2</v>
      </c>
      <c r="T1395" t="s">
        <v>4854</v>
      </c>
      <c r="U1395" s="5">
        <v>0.2</v>
      </c>
      <c r="V1395" t="s">
        <v>4855</v>
      </c>
      <c r="W1395" s="5">
        <v>0.2</v>
      </c>
      <c r="X1395" t="s">
        <v>4856</v>
      </c>
      <c r="Y1395" s="5">
        <v>0.2</v>
      </c>
      <c r="Z1395" s="28">
        <v>1763</v>
      </c>
      <c r="AA1395">
        <v>5</v>
      </c>
      <c r="AB1395">
        <v>0.54200000000000004</v>
      </c>
      <c r="AC1395">
        <v>0.84</v>
      </c>
      <c r="AD1395">
        <v>0.67100000000000004</v>
      </c>
      <c r="AE1395">
        <f>IF(AD1395&gt;=0.9,1,0)</f>
        <v>0</v>
      </c>
      <c r="AF1395">
        <f>IF(AND(AD1395&gt;=0.4,AD1395&lt;=0.6),1,0)</f>
        <v>0</v>
      </c>
      <c r="AG1395">
        <f>IF(AND(AD1395&gt;0.6,AD1395&lt;0.9),1,0)</f>
        <v>1</v>
      </c>
      <c r="AH1395">
        <f>1-AE1395-AF1395-AG1395</f>
        <v>0</v>
      </c>
      <c r="AI1395">
        <f>AE1395*B1395</f>
        <v>0</v>
      </c>
      <c r="AJ1395">
        <f>AF1395*B1395</f>
        <v>0</v>
      </c>
      <c r="AK1395">
        <f>AG1395*B1395</f>
        <v>5</v>
      </c>
      <c r="AL1395">
        <f>AH1395*B1395</f>
        <v>0</v>
      </c>
      <c r="AM1395" s="32">
        <v>2.2602000000000002</v>
      </c>
    </row>
    <row r="1396" spans="1:39" x14ac:dyDescent="0.3">
      <c r="A1396">
        <v>1793</v>
      </c>
      <c r="B1396">
        <v>5</v>
      </c>
      <c r="C1396" t="s">
        <v>4878</v>
      </c>
      <c r="D1396" t="s">
        <v>4879</v>
      </c>
      <c r="E1396">
        <v>89.8</v>
      </c>
      <c r="F1396">
        <v>89</v>
      </c>
      <c r="G1396">
        <v>90</v>
      </c>
      <c r="H1396">
        <v>2006</v>
      </c>
      <c r="I1396">
        <v>2004</v>
      </c>
      <c r="J1396">
        <v>2008</v>
      </c>
      <c r="K1396" t="s">
        <v>1013</v>
      </c>
      <c r="L1396" t="s">
        <v>1014</v>
      </c>
      <c r="M1396" s="15"/>
      <c r="N1396" s="7"/>
      <c r="P1396" t="s">
        <v>4881</v>
      </c>
      <c r="Q1396" s="5">
        <v>0.4</v>
      </c>
      <c r="R1396" t="s">
        <v>28</v>
      </c>
      <c r="S1396" s="5">
        <v>0.2</v>
      </c>
      <c r="T1396" t="s">
        <v>4383</v>
      </c>
      <c r="U1396" s="5">
        <v>0.2</v>
      </c>
      <c r="V1396" t="s">
        <v>4880</v>
      </c>
      <c r="W1396" s="5">
        <v>0.2</v>
      </c>
      <c r="Y1396" s="5">
        <v>0</v>
      </c>
      <c r="Z1396" s="28">
        <v>1793</v>
      </c>
      <c r="AA1396">
        <v>5</v>
      </c>
      <c r="AB1396">
        <v>0.42699999999999999</v>
      </c>
      <c r="AC1396">
        <v>0.46100000000000002</v>
      </c>
      <c r="AD1396">
        <v>0.441</v>
      </c>
      <c r="AE1396">
        <f>IF(AD1396&gt;=0.9,1,0)</f>
        <v>0</v>
      </c>
      <c r="AF1396">
        <f>IF(AND(AD1396&gt;=0.4,AD1396&lt;=0.6),1,0)</f>
        <v>1</v>
      </c>
      <c r="AG1396">
        <f>IF(AND(AD1396&gt;0.6,AD1396&lt;0.9),1,0)</f>
        <v>0</v>
      </c>
      <c r="AH1396">
        <f>1-AE1396-AF1396-AG1396</f>
        <v>0</v>
      </c>
      <c r="AI1396">
        <f>AE1396*B1396</f>
        <v>0</v>
      </c>
      <c r="AJ1396">
        <f>AF1396*B1396</f>
        <v>5</v>
      </c>
      <c r="AK1396">
        <f>AG1396*B1396</f>
        <v>0</v>
      </c>
      <c r="AL1396">
        <f>AH1396*B1396</f>
        <v>0</v>
      </c>
      <c r="AM1396" s="32">
        <v>2.8275999999999999</v>
      </c>
    </row>
    <row r="1397" spans="1:39" x14ac:dyDescent="0.3">
      <c r="A1397">
        <v>1832</v>
      </c>
      <c r="B1397">
        <v>5</v>
      </c>
      <c r="C1397" t="s">
        <v>4887</v>
      </c>
      <c r="D1397" t="s">
        <v>4888</v>
      </c>
      <c r="E1397">
        <v>33.799999999999997</v>
      </c>
      <c r="F1397">
        <v>32</v>
      </c>
      <c r="G1397">
        <v>36</v>
      </c>
      <c r="H1397">
        <v>2005.6</v>
      </c>
      <c r="I1397">
        <v>2004</v>
      </c>
      <c r="J1397">
        <v>2008</v>
      </c>
      <c r="K1397" t="s">
        <v>1016</v>
      </c>
      <c r="L1397" t="s">
        <v>1017</v>
      </c>
      <c r="M1397" s="15"/>
      <c r="N1397" s="7"/>
      <c r="P1397" t="s">
        <v>132</v>
      </c>
      <c r="Q1397" s="5">
        <v>0.4</v>
      </c>
      <c r="R1397" t="s">
        <v>90</v>
      </c>
      <c r="S1397" s="5">
        <v>0.2</v>
      </c>
      <c r="T1397" t="s">
        <v>175</v>
      </c>
      <c r="U1397" s="5">
        <v>0.2</v>
      </c>
      <c r="V1397" t="s">
        <v>57</v>
      </c>
      <c r="W1397" s="5">
        <v>0.2</v>
      </c>
      <c r="Y1397" s="5">
        <v>0</v>
      </c>
      <c r="Z1397" s="28">
        <v>1832</v>
      </c>
      <c r="AA1397">
        <v>5</v>
      </c>
      <c r="AB1397">
        <v>0.71</v>
      </c>
      <c r="AC1397">
        <v>0.93899999999999995</v>
      </c>
      <c r="AD1397">
        <v>0.88200000000000001</v>
      </c>
      <c r="AE1397">
        <f>IF(AD1397&gt;=0.9,1,0)</f>
        <v>0</v>
      </c>
      <c r="AF1397">
        <f>IF(AND(AD1397&gt;=0.4,AD1397&lt;=0.6),1,0)</f>
        <v>0</v>
      </c>
      <c r="AG1397">
        <f>IF(AND(AD1397&gt;0.6,AD1397&lt;0.9),1,0)</f>
        <v>1</v>
      </c>
      <c r="AH1397">
        <f>1-AE1397-AF1397-AG1397</f>
        <v>0</v>
      </c>
      <c r="AI1397">
        <f>AE1397*B1397</f>
        <v>0</v>
      </c>
      <c r="AJ1397">
        <f>AF1397*B1397</f>
        <v>0</v>
      </c>
      <c r="AK1397">
        <f>AG1397*B1397</f>
        <v>5</v>
      </c>
      <c r="AL1397">
        <f>AH1397*B1397</f>
        <v>0</v>
      </c>
      <c r="AM1397" s="32">
        <v>2.3527999999999998</v>
      </c>
    </row>
    <row r="1398" spans="1:39" x14ac:dyDescent="0.3">
      <c r="A1398">
        <v>1840</v>
      </c>
      <c r="B1398">
        <v>5</v>
      </c>
      <c r="C1398" t="s">
        <v>10626</v>
      </c>
      <c r="D1398" t="s">
        <v>10627</v>
      </c>
      <c r="E1398">
        <v>21.2</v>
      </c>
      <c r="F1398">
        <v>20</v>
      </c>
      <c r="G1398">
        <v>23</v>
      </c>
      <c r="H1398">
        <v>2004.6</v>
      </c>
      <c r="I1398">
        <v>2004</v>
      </c>
      <c r="J1398">
        <v>2007</v>
      </c>
      <c r="K1398" t="s">
        <v>10628</v>
      </c>
      <c r="L1398" t="s">
        <v>10629</v>
      </c>
      <c r="M1398" s="15"/>
      <c r="N1398" s="7"/>
      <c r="P1398" t="s">
        <v>3755</v>
      </c>
      <c r="Q1398" s="5">
        <v>0.6</v>
      </c>
      <c r="R1398" t="s">
        <v>57</v>
      </c>
      <c r="S1398" s="5">
        <v>0.2</v>
      </c>
      <c r="T1398" t="s">
        <v>3673</v>
      </c>
      <c r="U1398" s="5">
        <v>0.2</v>
      </c>
      <c r="W1398" s="5">
        <v>0</v>
      </c>
      <c r="Y1398" s="5">
        <v>0</v>
      </c>
      <c r="Z1398" s="28">
        <v>1840</v>
      </c>
      <c r="AA1398">
        <v>5</v>
      </c>
      <c r="AB1398">
        <v>0.77300000000000002</v>
      </c>
      <c r="AC1398">
        <v>0.90900000000000003</v>
      </c>
      <c r="AD1398">
        <v>0.83099999999999996</v>
      </c>
      <c r="AE1398">
        <f>IF(AD1398&gt;=0.9,1,0)</f>
        <v>0</v>
      </c>
      <c r="AF1398">
        <f>IF(AND(AD1398&gt;=0.4,AD1398&lt;=0.6),1,0)</f>
        <v>0</v>
      </c>
      <c r="AG1398">
        <f>IF(AND(AD1398&gt;0.6,AD1398&lt;0.9),1,0)</f>
        <v>1</v>
      </c>
      <c r="AH1398">
        <f>1-AE1398-AF1398-AG1398</f>
        <v>0</v>
      </c>
      <c r="AI1398">
        <f>AE1398*B1398</f>
        <v>0</v>
      </c>
      <c r="AJ1398">
        <f>AF1398*B1398</f>
        <v>0</v>
      </c>
      <c r="AK1398">
        <f>AG1398*B1398</f>
        <v>5</v>
      </c>
      <c r="AL1398">
        <f>AH1398*B1398</f>
        <v>0</v>
      </c>
      <c r="AM1398" s="32">
        <v>2.3384</v>
      </c>
    </row>
    <row r="1399" spans="1:39" x14ac:dyDescent="0.3">
      <c r="A1399">
        <v>1842</v>
      </c>
      <c r="B1399">
        <v>5</v>
      </c>
      <c r="C1399" t="s">
        <v>4899</v>
      </c>
      <c r="D1399" t="s">
        <v>10630</v>
      </c>
      <c r="E1399">
        <v>95.4</v>
      </c>
      <c r="F1399">
        <v>93</v>
      </c>
      <c r="G1399">
        <v>97</v>
      </c>
      <c r="H1399">
        <v>2004.8</v>
      </c>
      <c r="I1399">
        <v>2004</v>
      </c>
      <c r="J1399">
        <v>2005</v>
      </c>
      <c r="K1399" t="s">
        <v>1025</v>
      </c>
      <c r="L1399" t="s">
        <v>10631</v>
      </c>
      <c r="M1399" s="15"/>
      <c r="N1399" s="7"/>
      <c r="P1399" t="s">
        <v>57</v>
      </c>
      <c r="Q1399" s="5">
        <v>0.4</v>
      </c>
      <c r="R1399" t="s">
        <v>186</v>
      </c>
      <c r="S1399" s="5">
        <v>0.2</v>
      </c>
      <c r="T1399" t="s">
        <v>3743</v>
      </c>
      <c r="U1399" s="5">
        <v>0.2</v>
      </c>
      <c r="V1399" t="s">
        <v>3739</v>
      </c>
      <c r="W1399" s="5">
        <v>0.2</v>
      </c>
      <c r="Y1399" s="5">
        <v>0</v>
      </c>
      <c r="Z1399" s="28">
        <v>1842</v>
      </c>
      <c r="AA1399">
        <v>5</v>
      </c>
      <c r="AB1399">
        <v>0.92600000000000005</v>
      </c>
      <c r="AC1399">
        <v>0.95699999999999996</v>
      </c>
      <c r="AD1399">
        <v>0.94099999999999995</v>
      </c>
      <c r="AE1399">
        <f>IF(AD1399&gt;=0.9,1,0)</f>
        <v>1</v>
      </c>
      <c r="AF1399">
        <f>IF(AND(AD1399&gt;=0.4,AD1399&lt;=0.6),1,0)</f>
        <v>0</v>
      </c>
      <c r="AG1399">
        <f>IF(AND(AD1399&gt;0.6,AD1399&lt;0.9),1,0)</f>
        <v>0</v>
      </c>
      <c r="AH1399">
        <f>1-AE1399-AF1399-AG1399</f>
        <v>0</v>
      </c>
      <c r="AI1399">
        <f>AE1399*B1399</f>
        <v>5</v>
      </c>
      <c r="AJ1399">
        <f>AF1399*B1399</f>
        <v>0</v>
      </c>
      <c r="AK1399">
        <f>AG1399*B1399</f>
        <v>0</v>
      </c>
      <c r="AL1399">
        <f>AH1399*B1399</f>
        <v>0</v>
      </c>
      <c r="AM1399" s="32">
        <v>2.3562000000000003</v>
      </c>
    </row>
    <row r="1400" spans="1:39" x14ac:dyDescent="0.3">
      <c r="A1400">
        <v>1866</v>
      </c>
      <c r="B1400">
        <v>5</v>
      </c>
      <c r="C1400" t="s">
        <v>10649</v>
      </c>
      <c r="D1400" t="s">
        <v>10650</v>
      </c>
      <c r="E1400">
        <v>22</v>
      </c>
      <c r="F1400">
        <v>20</v>
      </c>
      <c r="G1400">
        <v>24</v>
      </c>
      <c r="H1400">
        <v>2006.2</v>
      </c>
      <c r="I1400">
        <v>2004</v>
      </c>
      <c r="J1400">
        <v>2008</v>
      </c>
      <c r="K1400" t="s">
        <v>10651</v>
      </c>
      <c r="L1400" t="s">
        <v>10652</v>
      </c>
      <c r="M1400" s="15"/>
      <c r="N1400" s="7"/>
      <c r="P1400" t="s">
        <v>103</v>
      </c>
      <c r="Q1400" s="5">
        <v>1</v>
      </c>
      <c r="S1400" s="5">
        <v>0</v>
      </c>
      <c r="U1400" s="5">
        <v>0</v>
      </c>
      <c r="W1400" s="5">
        <v>0</v>
      </c>
      <c r="Y1400" s="5">
        <v>0</v>
      </c>
      <c r="Z1400" s="28">
        <v>1866</v>
      </c>
      <c r="AA1400">
        <v>5</v>
      </c>
      <c r="AB1400">
        <v>0.87</v>
      </c>
      <c r="AC1400">
        <v>0.90900000000000003</v>
      </c>
      <c r="AD1400">
        <v>0.89600000000000002</v>
      </c>
      <c r="AE1400">
        <f>IF(AD1400&gt;=0.9,1,0)</f>
        <v>0</v>
      </c>
      <c r="AF1400">
        <f>IF(AND(AD1400&gt;=0.4,AD1400&lt;=0.6),1,0)</f>
        <v>0</v>
      </c>
      <c r="AG1400">
        <f>IF(AND(AD1400&gt;0.6,AD1400&lt;0.9),1,0)</f>
        <v>1</v>
      </c>
      <c r="AH1400">
        <f>1-AE1400-AF1400-AG1400</f>
        <v>0</v>
      </c>
      <c r="AI1400">
        <f>AE1400*B1400</f>
        <v>0</v>
      </c>
      <c r="AJ1400">
        <f>AF1400*B1400</f>
        <v>0</v>
      </c>
      <c r="AK1400">
        <f>AG1400*B1400</f>
        <v>5</v>
      </c>
      <c r="AL1400">
        <f>AH1400*B1400</f>
        <v>0</v>
      </c>
      <c r="AM1400" s="32">
        <v>2.1779999999999999</v>
      </c>
    </row>
    <row r="1401" spans="1:39" x14ac:dyDescent="0.3">
      <c r="A1401">
        <v>1873</v>
      </c>
      <c r="B1401">
        <v>5</v>
      </c>
      <c r="C1401" t="s">
        <v>4915</v>
      </c>
      <c r="D1401" t="s">
        <v>4916</v>
      </c>
      <c r="E1401">
        <v>22.6</v>
      </c>
      <c r="F1401">
        <v>20</v>
      </c>
      <c r="G1401">
        <v>26</v>
      </c>
      <c r="H1401">
        <v>2006</v>
      </c>
      <c r="I1401">
        <v>2004</v>
      </c>
      <c r="J1401">
        <v>2010</v>
      </c>
      <c r="K1401" t="s">
        <v>1040</v>
      </c>
      <c r="L1401" t="s">
        <v>1041</v>
      </c>
      <c r="M1401" s="15"/>
      <c r="N1401" s="7"/>
      <c r="P1401" t="s">
        <v>132</v>
      </c>
      <c r="Q1401" s="5">
        <v>0.4</v>
      </c>
      <c r="R1401" t="s">
        <v>57</v>
      </c>
      <c r="S1401" s="5">
        <v>0.4</v>
      </c>
      <c r="T1401" t="s">
        <v>90</v>
      </c>
      <c r="U1401" s="5">
        <v>0.2</v>
      </c>
      <c r="W1401" s="5">
        <v>0</v>
      </c>
      <c r="Y1401" s="5">
        <v>0</v>
      </c>
      <c r="Z1401" s="28">
        <v>1873</v>
      </c>
      <c r="AA1401">
        <v>5</v>
      </c>
      <c r="AB1401">
        <v>0.84199999999999997</v>
      </c>
      <c r="AC1401">
        <v>0.90500000000000003</v>
      </c>
      <c r="AD1401">
        <v>0.879</v>
      </c>
      <c r="AE1401">
        <f>IF(AD1401&gt;=0.9,1,0)</f>
        <v>0</v>
      </c>
      <c r="AF1401">
        <f>IF(AND(AD1401&gt;=0.4,AD1401&lt;=0.6),1,0)</f>
        <v>0</v>
      </c>
      <c r="AG1401">
        <f>IF(AND(AD1401&gt;0.6,AD1401&lt;0.9),1,0)</f>
        <v>1</v>
      </c>
      <c r="AH1401">
        <f>1-AE1401-AF1401-AG1401</f>
        <v>0</v>
      </c>
      <c r="AI1401">
        <f>AE1401*B1401</f>
        <v>0</v>
      </c>
      <c r="AJ1401">
        <f>AF1401*B1401</f>
        <v>0</v>
      </c>
      <c r="AK1401">
        <f>AG1401*B1401</f>
        <v>5</v>
      </c>
      <c r="AL1401">
        <f>AH1401*B1401</f>
        <v>0</v>
      </c>
      <c r="AM1401" s="32">
        <v>2.3170000000000002</v>
      </c>
    </row>
    <row r="1402" spans="1:39" x14ac:dyDescent="0.3">
      <c r="A1402">
        <v>1875</v>
      </c>
      <c r="B1402">
        <v>5</v>
      </c>
      <c r="C1402" t="s">
        <v>4917</v>
      </c>
      <c r="D1402" t="s">
        <v>4918</v>
      </c>
      <c r="E1402">
        <v>27.6</v>
      </c>
      <c r="F1402">
        <v>25</v>
      </c>
      <c r="G1402">
        <v>31</v>
      </c>
      <c r="H1402">
        <v>2005.6</v>
      </c>
      <c r="I1402">
        <v>2004</v>
      </c>
      <c r="J1402">
        <v>2007</v>
      </c>
      <c r="K1402" t="s">
        <v>1042</v>
      </c>
      <c r="L1402" t="s">
        <v>1043</v>
      </c>
      <c r="M1402" s="15"/>
      <c r="N1402" s="7"/>
      <c r="P1402" t="s">
        <v>3673</v>
      </c>
      <c r="Q1402" s="5">
        <v>0.8</v>
      </c>
      <c r="R1402" t="s">
        <v>57</v>
      </c>
      <c r="S1402" s="5">
        <v>0.2</v>
      </c>
      <c r="U1402" s="5">
        <v>0</v>
      </c>
      <c r="W1402" s="5">
        <v>0</v>
      </c>
      <c r="Y1402" s="5">
        <v>0</v>
      </c>
      <c r="Z1402" s="28">
        <v>1875</v>
      </c>
      <c r="AA1402">
        <v>5</v>
      </c>
      <c r="AB1402">
        <v>0.80800000000000005</v>
      </c>
      <c r="AC1402">
        <v>0.91700000000000004</v>
      </c>
      <c r="AD1402">
        <v>0.85</v>
      </c>
      <c r="AE1402">
        <f>IF(AD1402&gt;=0.9,1,0)</f>
        <v>0</v>
      </c>
      <c r="AF1402">
        <f>IF(AND(AD1402&gt;=0.4,AD1402&lt;=0.6),1,0)</f>
        <v>0</v>
      </c>
      <c r="AG1402">
        <f>IF(AND(AD1402&gt;0.6,AD1402&lt;0.9),1,0)</f>
        <v>1</v>
      </c>
      <c r="AH1402">
        <f>1-AE1402-AF1402-AG1402</f>
        <v>0</v>
      </c>
      <c r="AI1402">
        <f>AE1402*B1402</f>
        <v>0</v>
      </c>
      <c r="AJ1402">
        <f>AF1402*B1402</f>
        <v>0</v>
      </c>
      <c r="AK1402">
        <f>AG1402*B1402</f>
        <v>5</v>
      </c>
      <c r="AL1402">
        <f>AH1402*B1402</f>
        <v>0</v>
      </c>
      <c r="AM1402" s="32">
        <v>2.3155999999999999</v>
      </c>
    </row>
    <row r="1403" spans="1:39" x14ac:dyDescent="0.3">
      <c r="A1403">
        <v>1885</v>
      </c>
      <c r="B1403">
        <v>5</v>
      </c>
      <c r="C1403" t="s">
        <v>10669</v>
      </c>
      <c r="D1403" t="s">
        <v>10670</v>
      </c>
      <c r="E1403">
        <v>22.6</v>
      </c>
      <c r="F1403">
        <v>21</v>
      </c>
      <c r="G1403">
        <v>24</v>
      </c>
      <c r="H1403">
        <v>2005</v>
      </c>
      <c r="I1403">
        <v>2004</v>
      </c>
      <c r="J1403">
        <v>2006</v>
      </c>
      <c r="K1403" t="s">
        <v>10671</v>
      </c>
      <c r="L1403" t="s">
        <v>10672</v>
      </c>
      <c r="M1403" s="15"/>
      <c r="N1403" s="7"/>
      <c r="P1403" t="s">
        <v>71</v>
      </c>
      <c r="Q1403" s="5">
        <v>0.2</v>
      </c>
      <c r="R1403" t="s">
        <v>132</v>
      </c>
      <c r="S1403" s="5">
        <v>0.2</v>
      </c>
      <c r="T1403" t="s">
        <v>103</v>
      </c>
      <c r="U1403" s="5">
        <v>0.2</v>
      </c>
      <c r="V1403" t="s">
        <v>86</v>
      </c>
      <c r="W1403" s="5">
        <v>0.2</v>
      </c>
      <c r="X1403" t="s">
        <v>4001</v>
      </c>
      <c r="Y1403" s="5">
        <v>0.2</v>
      </c>
      <c r="Z1403" s="28">
        <v>1885</v>
      </c>
      <c r="AA1403">
        <v>5</v>
      </c>
      <c r="AB1403">
        <v>0.9</v>
      </c>
      <c r="AC1403">
        <v>0.91300000000000003</v>
      </c>
      <c r="AD1403">
        <v>0.90700000000000003</v>
      </c>
      <c r="AE1403">
        <f>IF(AD1403&gt;=0.9,1,0)</f>
        <v>1</v>
      </c>
      <c r="AF1403">
        <f>IF(AND(AD1403&gt;=0.4,AD1403&lt;=0.6),1,0)</f>
        <v>0</v>
      </c>
      <c r="AG1403">
        <f>IF(AND(AD1403&gt;0.6,AD1403&lt;0.9),1,0)</f>
        <v>0</v>
      </c>
      <c r="AH1403">
        <f>1-AE1403-AF1403-AG1403</f>
        <v>0</v>
      </c>
      <c r="AI1403">
        <f>AE1403*B1403</f>
        <v>5</v>
      </c>
      <c r="AJ1403">
        <f>AF1403*B1403</f>
        <v>0</v>
      </c>
      <c r="AK1403">
        <f>AG1403*B1403</f>
        <v>0</v>
      </c>
      <c r="AL1403">
        <f>AH1403*B1403</f>
        <v>0</v>
      </c>
      <c r="AM1403" s="32">
        <v>2.5004</v>
      </c>
    </row>
    <row r="1404" spans="1:39" x14ac:dyDescent="0.3">
      <c r="A1404">
        <v>1899</v>
      </c>
      <c r="B1404">
        <v>5</v>
      </c>
      <c r="C1404" t="s">
        <v>10689</v>
      </c>
      <c r="D1404" t="s">
        <v>10690</v>
      </c>
      <c r="E1404">
        <v>23</v>
      </c>
      <c r="F1404">
        <v>20</v>
      </c>
      <c r="G1404">
        <v>26</v>
      </c>
      <c r="H1404">
        <v>2007.8</v>
      </c>
      <c r="I1404">
        <v>2004</v>
      </c>
      <c r="J1404">
        <v>2011</v>
      </c>
      <c r="K1404" t="s">
        <v>10691</v>
      </c>
      <c r="L1404" t="s">
        <v>10692</v>
      </c>
      <c r="M1404" s="15"/>
      <c r="N1404" s="7"/>
      <c r="P1404" t="s">
        <v>132</v>
      </c>
      <c r="Q1404" s="5">
        <v>0.4</v>
      </c>
      <c r="R1404" t="s">
        <v>57</v>
      </c>
      <c r="S1404" s="5">
        <v>0.4</v>
      </c>
      <c r="T1404" t="s">
        <v>90</v>
      </c>
      <c r="U1404" s="5">
        <v>0.2</v>
      </c>
      <c r="W1404" s="5">
        <v>0</v>
      </c>
      <c r="Y1404" s="5">
        <v>0</v>
      </c>
      <c r="Z1404" s="28">
        <v>1899</v>
      </c>
      <c r="AA1404">
        <v>5</v>
      </c>
      <c r="AB1404">
        <v>0.72</v>
      </c>
      <c r="AC1404">
        <v>0.94699999999999995</v>
      </c>
      <c r="AD1404">
        <v>0.84899999999999998</v>
      </c>
      <c r="AE1404">
        <f>IF(AD1404&gt;=0.9,1,0)</f>
        <v>0</v>
      </c>
      <c r="AF1404">
        <f>IF(AND(AD1404&gt;=0.4,AD1404&lt;=0.6),1,0)</f>
        <v>0</v>
      </c>
      <c r="AG1404">
        <f>IF(AND(AD1404&gt;0.6,AD1404&lt;0.9),1,0)</f>
        <v>1</v>
      </c>
      <c r="AH1404">
        <f>1-AE1404-AF1404-AG1404</f>
        <v>0</v>
      </c>
      <c r="AI1404">
        <f>AE1404*B1404</f>
        <v>0</v>
      </c>
      <c r="AJ1404">
        <f>AF1404*B1404</f>
        <v>0</v>
      </c>
      <c r="AK1404">
        <f>AG1404*B1404</f>
        <v>5</v>
      </c>
      <c r="AL1404">
        <f>AH1404*B1404</f>
        <v>0</v>
      </c>
      <c r="AM1404" s="32">
        <v>2.2557999999999998</v>
      </c>
    </row>
    <row r="1405" spans="1:39" x14ac:dyDescent="0.3">
      <c r="A1405">
        <v>1450</v>
      </c>
      <c r="B1405">
        <v>5</v>
      </c>
      <c r="C1405" t="s">
        <v>4657</v>
      </c>
      <c r="D1405" t="s">
        <v>4658</v>
      </c>
      <c r="E1405">
        <v>26.8</v>
      </c>
      <c r="F1405">
        <v>26</v>
      </c>
      <c r="G1405">
        <v>27</v>
      </c>
      <c r="H1405">
        <v>2003.8</v>
      </c>
      <c r="I1405">
        <v>2003</v>
      </c>
      <c r="J1405">
        <v>2004</v>
      </c>
      <c r="K1405" t="s">
        <v>878</v>
      </c>
      <c r="L1405" t="s">
        <v>879</v>
      </c>
      <c r="M1405" s="15"/>
      <c r="N1405" s="7"/>
      <c r="P1405" t="s">
        <v>4659</v>
      </c>
      <c r="Q1405" s="5">
        <v>1</v>
      </c>
      <c r="S1405" s="5">
        <v>0</v>
      </c>
      <c r="U1405" s="5">
        <v>0</v>
      </c>
      <c r="W1405" s="5">
        <v>0</v>
      </c>
      <c r="Y1405" s="5">
        <v>0</v>
      </c>
      <c r="Z1405" s="28">
        <v>1450</v>
      </c>
      <c r="AA1405">
        <v>5</v>
      </c>
      <c r="AB1405">
        <v>0.38500000000000001</v>
      </c>
      <c r="AC1405">
        <v>0.4</v>
      </c>
      <c r="AD1405">
        <v>0.38800000000000001</v>
      </c>
      <c r="AE1405">
        <f>IF(AD1405&gt;=0.9,1,0)</f>
        <v>0</v>
      </c>
      <c r="AF1405">
        <f>IF(AND(AD1405&gt;=0.4,AD1405&lt;=0.6),1,0)</f>
        <v>0</v>
      </c>
      <c r="AG1405">
        <f>IF(AND(AD1405&gt;0.6,AD1405&lt;0.9),1,0)</f>
        <v>0</v>
      </c>
      <c r="AH1405">
        <f>1-AE1405-AF1405-AG1405</f>
        <v>1</v>
      </c>
      <c r="AI1405">
        <f>AE1405*B1405</f>
        <v>0</v>
      </c>
      <c r="AJ1405">
        <f>AF1405*B1405</f>
        <v>0</v>
      </c>
      <c r="AK1405">
        <f>AG1405*B1405</f>
        <v>0</v>
      </c>
      <c r="AL1405">
        <f>AH1405*B1405</f>
        <v>5</v>
      </c>
      <c r="AM1405" s="32">
        <v>2.6306000000000003</v>
      </c>
    </row>
    <row r="1406" spans="1:39" x14ac:dyDescent="0.3">
      <c r="A1406">
        <v>1553</v>
      </c>
      <c r="B1406">
        <v>5</v>
      </c>
      <c r="C1406" t="s">
        <v>4735</v>
      </c>
      <c r="D1406" t="s">
        <v>4736</v>
      </c>
      <c r="E1406">
        <v>42</v>
      </c>
      <c r="F1406">
        <v>36</v>
      </c>
      <c r="G1406">
        <v>48</v>
      </c>
      <c r="H1406">
        <v>2005.6</v>
      </c>
      <c r="I1406">
        <v>2003</v>
      </c>
      <c r="J1406">
        <v>2009</v>
      </c>
      <c r="K1406" t="s">
        <v>916</v>
      </c>
      <c r="L1406" t="s">
        <v>917</v>
      </c>
      <c r="M1406" s="15"/>
      <c r="N1406" s="7"/>
      <c r="P1406" t="s">
        <v>4737</v>
      </c>
      <c r="Q1406" s="5">
        <v>0.2</v>
      </c>
      <c r="R1406" t="s">
        <v>4738</v>
      </c>
      <c r="S1406" s="5">
        <v>0.2</v>
      </c>
      <c r="T1406" t="s">
        <v>4739</v>
      </c>
      <c r="U1406" s="5">
        <v>0.2</v>
      </c>
      <c r="V1406" t="s">
        <v>4740</v>
      </c>
      <c r="W1406" s="5">
        <v>0.2</v>
      </c>
      <c r="X1406" t="s">
        <v>4741</v>
      </c>
      <c r="Y1406" s="5">
        <v>0.2</v>
      </c>
      <c r="Z1406" s="28">
        <v>1553</v>
      </c>
      <c r="AA1406">
        <v>5</v>
      </c>
      <c r="AB1406">
        <v>0.51100000000000001</v>
      </c>
      <c r="AC1406">
        <v>0.71399999999999997</v>
      </c>
      <c r="AD1406">
        <v>0.64</v>
      </c>
      <c r="AE1406">
        <f>IF(AD1406&gt;=0.9,1,0)</f>
        <v>0</v>
      </c>
      <c r="AF1406">
        <f>IF(AND(AD1406&gt;=0.4,AD1406&lt;=0.6),1,0)</f>
        <v>0</v>
      </c>
      <c r="AG1406">
        <f>IF(AND(AD1406&gt;0.6,AD1406&lt;0.9),1,0)</f>
        <v>1</v>
      </c>
      <c r="AH1406">
        <f>1-AE1406-AF1406-AG1406</f>
        <v>0</v>
      </c>
      <c r="AI1406">
        <f>AE1406*B1406</f>
        <v>0</v>
      </c>
      <c r="AJ1406">
        <f>AF1406*B1406</f>
        <v>0</v>
      </c>
      <c r="AK1406">
        <f>AG1406*B1406</f>
        <v>5</v>
      </c>
      <c r="AL1406">
        <f>AH1406*B1406</f>
        <v>0</v>
      </c>
      <c r="AM1406" s="32">
        <v>2.2749999999999999</v>
      </c>
    </row>
    <row r="1407" spans="1:39" x14ac:dyDescent="0.3">
      <c r="A1407">
        <v>1593</v>
      </c>
      <c r="B1407">
        <v>5</v>
      </c>
      <c r="C1407" t="s">
        <v>10366</v>
      </c>
      <c r="D1407" t="s">
        <v>10367</v>
      </c>
      <c r="E1407">
        <v>31</v>
      </c>
      <c r="F1407">
        <v>30</v>
      </c>
      <c r="G1407">
        <v>35</v>
      </c>
      <c r="H1407">
        <v>2003.8</v>
      </c>
      <c r="I1407">
        <v>2003</v>
      </c>
      <c r="J1407">
        <v>2005</v>
      </c>
      <c r="K1407" t="s">
        <v>10368</v>
      </c>
      <c r="L1407" t="s">
        <v>10369</v>
      </c>
      <c r="M1407" s="15"/>
      <c r="N1407" s="7"/>
      <c r="P1407" t="s">
        <v>90</v>
      </c>
      <c r="Q1407" s="5">
        <v>0.4</v>
      </c>
      <c r="R1407" t="s">
        <v>3731</v>
      </c>
      <c r="S1407" s="5">
        <v>0.2</v>
      </c>
      <c r="T1407" t="s">
        <v>3673</v>
      </c>
      <c r="U1407" s="5">
        <v>0.2</v>
      </c>
      <c r="V1407" t="s">
        <v>132</v>
      </c>
      <c r="W1407" s="5">
        <v>0.2</v>
      </c>
      <c r="Y1407" s="5">
        <v>0</v>
      </c>
      <c r="Z1407" s="28">
        <v>1593</v>
      </c>
      <c r="AA1407">
        <v>5</v>
      </c>
      <c r="AB1407">
        <v>0.86199999999999999</v>
      </c>
      <c r="AC1407">
        <v>0.94099999999999995</v>
      </c>
      <c r="AD1407">
        <v>0.90500000000000003</v>
      </c>
      <c r="AE1407">
        <f>IF(AD1407&gt;=0.9,1,0)</f>
        <v>1</v>
      </c>
      <c r="AF1407">
        <f>IF(AND(AD1407&gt;=0.4,AD1407&lt;=0.6),1,0)</f>
        <v>0</v>
      </c>
      <c r="AG1407">
        <f>IF(AND(AD1407&gt;0.6,AD1407&lt;0.9),1,0)</f>
        <v>0</v>
      </c>
      <c r="AH1407">
        <f>1-AE1407-AF1407-AG1407</f>
        <v>0</v>
      </c>
      <c r="AI1407">
        <f>AE1407*B1407</f>
        <v>5</v>
      </c>
      <c r="AJ1407">
        <f>AF1407*B1407</f>
        <v>0</v>
      </c>
      <c r="AK1407">
        <f>AG1407*B1407</f>
        <v>0</v>
      </c>
      <c r="AL1407">
        <f>AH1407*B1407</f>
        <v>0</v>
      </c>
      <c r="AM1407" s="32">
        <v>2.2893999999999997</v>
      </c>
    </row>
    <row r="1408" spans="1:39" x14ac:dyDescent="0.3">
      <c r="A1408">
        <v>1619</v>
      </c>
      <c r="B1408">
        <v>5</v>
      </c>
      <c r="C1408" t="s">
        <v>4777</v>
      </c>
      <c r="D1408" t="s">
        <v>10411</v>
      </c>
      <c r="E1408">
        <v>22.2</v>
      </c>
      <c r="F1408">
        <v>20</v>
      </c>
      <c r="G1408">
        <v>23</v>
      </c>
      <c r="H1408">
        <v>2008.4</v>
      </c>
      <c r="I1408">
        <v>2003</v>
      </c>
      <c r="J1408">
        <v>2017</v>
      </c>
      <c r="K1408" t="s">
        <v>943</v>
      </c>
      <c r="L1408" t="s">
        <v>10412</v>
      </c>
      <c r="M1408" s="15"/>
      <c r="N1408" s="7"/>
      <c r="P1408" t="s">
        <v>132</v>
      </c>
      <c r="Q1408" s="5">
        <v>0.8</v>
      </c>
      <c r="R1408" t="s">
        <v>4078</v>
      </c>
      <c r="S1408" s="5">
        <v>0.2</v>
      </c>
      <c r="U1408" s="5">
        <v>0</v>
      </c>
      <c r="W1408" s="5">
        <v>0</v>
      </c>
      <c r="Y1408" s="5">
        <v>0</v>
      </c>
      <c r="Z1408" s="28">
        <v>1619</v>
      </c>
      <c r="AA1408">
        <v>5</v>
      </c>
      <c r="AB1408">
        <v>0.45500000000000002</v>
      </c>
      <c r="AC1408">
        <v>0.54500000000000004</v>
      </c>
      <c r="AD1408">
        <v>0.51</v>
      </c>
      <c r="AE1408">
        <f>IF(AD1408&gt;=0.9,1,0)</f>
        <v>0</v>
      </c>
      <c r="AF1408">
        <f>IF(AND(AD1408&gt;=0.4,AD1408&lt;=0.6),1,0)</f>
        <v>1</v>
      </c>
      <c r="AG1408">
        <f>IF(AND(AD1408&gt;0.6,AD1408&lt;0.9),1,0)</f>
        <v>0</v>
      </c>
      <c r="AH1408">
        <f>1-AE1408-AF1408-AG1408</f>
        <v>0</v>
      </c>
      <c r="AI1408">
        <f>AE1408*B1408</f>
        <v>0</v>
      </c>
      <c r="AJ1408">
        <f>AF1408*B1408</f>
        <v>5</v>
      </c>
      <c r="AK1408">
        <f>AG1408*B1408</f>
        <v>0</v>
      </c>
      <c r="AL1408">
        <f>AH1408*B1408</f>
        <v>0</v>
      </c>
      <c r="AM1408" s="32">
        <v>1.9184000000000001</v>
      </c>
    </row>
    <row r="1409" spans="1:39" x14ac:dyDescent="0.3">
      <c r="A1409">
        <v>1628</v>
      </c>
      <c r="B1409">
        <v>5</v>
      </c>
      <c r="C1409" t="s">
        <v>10421</v>
      </c>
      <c r="D1409" t="s">
        <v>10422</v>
      </c>
      <c r="E1409">
        <v>24.2</v>
      </c>
      <c r="F1409">
        <v>23</v>
      </c>
      <c r="G1409">
        <v>29</v>
      </c>
      <c r="H1409">
        <v>2005.6</v>
      </c>
      <c r="I1409">
        <v>2003</v>
      </c>
      <c r="J1409">
        <v>2007</v>
      </c>
      <c r="K1409" t="s">
        <v>10423</v>
      </c>
      <c r="L1409" t="s">
        <v>10424</v>
      </c>
      <c r="M1409" s="15"/>
      <c r="N1409" s="7"/>
      <c r="P1409" t="s">
        <v>56</v>
      </c>
      <c r="Q1409" s="5">
        <v>0.4</v>
      </c>
      <c r="R1409" t="s">
        <v>57</v>
      </c>
      <c r="S1409" s="5">
        <v>0.4</v>
      </c>
      <c r="T1409" t="s">
        <v>132</v>
      </c>
      <c r="U1409" s="5">
        <v>0.2</v>
      </c>
      <c r="W1409" s="5">
        <v>0</v>
      </c>
      <c r="Y1409" s="5">
        <v>0</v>
      </c>
      <c r="Z1409" s="28">
        <v>1628</v>
      </c>
      <c r="AA1409">
        <v>5</v>
      </c>
      <c r="AB1409">
        <v>0.72699999999999998</v>
      </c>
      <c r="AC1409">
        <v>0.90900000000000003</v>
      </c>
      <c r="AD1409">
        <v>0.86</v>
      </c>
      <c r="AE1409">
        <f>IF(AD1409&gt;=0.9,1,0)</f>
        <v>0</v>
      </c>
      <c r="AF1409">
        <f>IF(AND(AD1409&gt;=0.4,AD1409&lt;=0.6),1,0)</f>
        <v>0</v>
      </c>
      <c r="AG1409">
        <f>IF(AND(AD1409&gt;0.6,AD1409&lt;0.9),1,0)</f>
        <v>1</v>
      </c>
      <c r="AH1409">
        <f>1-AE1409-AF1409-AG1409</f>
        <v>0</v>
      </c>
      <c r="AI1409">
        <f>AE1409*B1409</f>
        <v>0</v>
      </c>
      <c r="AJ1409">
        <f>AF1409*B1409</f>
        <v>0</v>
      </c>
      <c r="AK1409">
        <f>AG1409*B1409</f>
        <v>5</v>
      </c>
      <c r="AL1409">
        <f>AH1409*B1409</f>
        <v>0</v>
      </c>
      <c r="AM1409" s="32">
        <v>2.2909999999999999</v>
      </c>
    </row>
    <row r="1410" spans="1:39" x14ac:dyDescent="0.3">
      <c r="A1410">
        <v>1646</v>
      </c>
      <c r="B1410">
        <v>5</v>
      </c>
      <c r="C1410" t="s">
        <v>10442</v>
      </c>
      <c r="D1410" t="s">
        <v>10443</v>
      </c>
      <c r="E1410">
        <v>22</v>
      </c>
      <c r="F1410">
        <v>21</v>
      </c>
      <c r="G1410">
        <v>24</v>
      </c>
      <c r="H1410">
        <v>2004</v>
      </c>
      <c r="I1410">
        <v>2003</v>
      </c>
      <c r="J1410">
        <v>2005</v>
      </c>
      <c r="K1410" t="s">
        <v>10444</v>
      </c>
      <c r="L1410" t="s">
        <v>10445</v>
      </c>
      <c r="M1410" s="15"/>
      <c r="N1410" s="7"/>
      <c r="P1410" t="s">
        <v>132</v>
      </c>
      <c r="Q1410" s="5">
        <v>1</v>
      </c>
      <c r="S1410" s="5">
        <v>0</v>
      </c>
      <c r="U1410" s="5">
        <v>0</v>
      </c>
      <c r="W1410" s="5">
        <v>0</v>
      </c>
      <c r="Y1410" s="5">
        <v>0</v>
      </c>
      <c r="Z1410" s="28">
        <v>1646</v>
      </c>
      <c r="AA1410">
        <v>5</v>
      </c>
      <c r="AB1410">
        <v>0.78300000000000003</v>
      </c>
      <c r="AC1410">
        <v>0.85</v>
      </c>
      <c r="AD1410">
        <v>0.82</v>
      </c>
      <c r="AE1410">
        <f>IF(AD1410&gt;=0.9,1,0)</f>
        <v>0</v>
      </c>
      <c r="AF1410">
        <f>IF(AND(AD1410&gt;=0.4,AD1410&lt;=0.6),1,0)</f>
        <v>0</v>
      </c>
      <c r="AG1410">
        <f>IF(AND(AD1410&gt;0.6,AD1410&lt;0.9),1,0)</f>
        <v>1</v>
      </c>
      <c r="AH1410">
        <f>1-AE1410-AF1410-AG1410</f>
        <v>0</v>
      </c>
      <c r="AI1410">
        <f>AE1410*B1410</f>
        <v>0</v>
      </c>
      <c r="AJ1410">
        <f>AF1410*B1410</f>
        <v>0</v>
      </c>
      <c r="AK1410">
        <f>AG1410*B1410</f>
        <v>5</v>
      </c>
      <c r="AL1410">
        <f>AH1410*B1410</f>
        <v>0</v>
      </c>
      <c r="AM1410" s="32">
        <v>2.2622</v>
      </c>
    </row>
    <row r="1411" spans="1:39" x14ac:dyDescent="0.3">
      <c r="A1411">
        <v>1658</v>
      </c>
      <c r="B1411">
        <v>5</v>
      </c>
      <c r="C1411" t="s">
        <v>10450</v>
      </c>
      <c r="D1411" t="s">
        <v>10451</v>
      </c>
      <c r="E1411">
        <v>21.4</v>
      </c>
      <c r="F1411">
        <v>20</v>
      </c>
      <c r="G1411">
        <v>24</v>
      </c>
      <c r="H1411">
        <v>2005.4</v>
      </c>
      <c r="I1411">
        <v>2003</v>
      </c>
      <c r="J1411">
        <v>2009</v>
      </c>
      <c r="K1411" t="s">
        <v>10452</v>
      </c>
      <c r="L1411" t="s">
        <v>10453</v>
      </c>
      <c r="M1411" s="15"/>
      <c r="N1411" s="7"/>
      <c r="P1411" t="s">
        <v>10454</v>
      </c>
      <c r="Q1411" s="5">
        <v>1</v>
      </c>
      <c r="S1411" s="5">
        <v>0</v>
      </c>
      <c r="U1411" s="5">
        <v>0</v>
      </c>
      <c r="W1411" s="5">
        <v>0</v>
      </c>
      <c r="Y1411" s="5">
        <v>0</v>
      </c>
      <c r="Z1411" s="28">
        <v>1658</v>
      </c>
      <c r="AA1411">
        <v>5</v>
      </c>
      <c r="AB1411">
        <v>0.52200000000000002</v>
      </c>
      <c r="AC1411">
        <v>0.8</v>
      </c>
      <c r="AD1411">
        <v>0.71199999999999997</v>
      </c>
      <c r="AE1411">
        <f>IF(AD1411&gt;=0.9,1,0)</f>
        <v>0</v>
      </c>
      <c r="AF1411">
        <f>IF(AND(AD1411&gt;=0.4,AD1411&lt;=0.6),1,0)</f>
        <v>0</v>
      </c>
      <c r="AG1411">
        <f>IF(AND(AD1411&gt;0.6,AD1411&lt;0.9),1,0)</f>
        <v>1</v>
      </c>
      <c r="AH1411">
        <f>1-AE1411-AF1411-AG1411</f>
        <v>0</v>
      </c>
      <c r="AI1411">
        <f>AE1411*B1411</f>
        <v>0</v>
      </c>
      <c r="AJ1411">
        <f>AF1411*B1411</f>
        <v>0</v>
      </c>
      <c r="AK1411">
        <f>AG1411*B1411</f>
        <v>5</v>
      </c>
      <c r="AL1411">
        <f>AH1411*B1411</f>
        <v>0</v>
      </c>
      <c r="AM1411" s="32">
        <v>2.5712000000000002</v>
      </c>
    </row>
    <row r="1412" spans="1:39" x14ac:dyDescent="0.3">
      <c r="A1412">
        <v>1236</v>
      </c>
      <c r="B1412">
        <v>5</v>
      </c>
      <c r="C1412" t="s">
        <v>10068</v>
      </c>
      <c r="D1412" t="s">
        <v>5135</v>
      </c>
      <c r="E1412">
        <v>46.8</v>
      </c>
      <c r="F1412">
        <v>38</v>
      </c>
      <c r="G1412">
        <v>54</v>
      </c>
      <c r="H1412">
        <v>2006.2</v>
      </c>
      <c r="I1412">
        <v>2002</v>
      </c>
      <c r="J1412">
        <v>2008</v>
      </c>
      <c r="K1412" t="s">
        <v>10069</v>
      </c>
      <c r="L1412" t="s">
        <v>1173</v>
      </c>
      <c r="M1412" s="15"/>
      <c r="N1412" s="7"/>
      <c r="P1412" t="s">
        <v>3936</v>
      </c>
      <c r="Q1412" s="5">
        <v>0.2</v>
      </c>
      <c r="R1412" t="s">
        <v>4263</v>
      </c>
      <c r="S1412" s="5">
        <v>0.2</v>
      </c>
      <c r="T1412" t="s">
        <v>3937</v>
      </c>
      <c r="U1412" s="5">
        <v>0.2</v>
      </c>
      <c r="V1412" t="s">
        <v>5131</v>
      </c>
      <c r="W1412" s="5">
        <v>0.2</v>
      </c>
      <c r="X1412" t="s">
        <v>4531</v>
      </c>
      <c r="Y1412" s="5">
        <v>0.2</v>
      </c>
      <c r="Z1412" s="28">
        <v>1236</v>
      </c>
      <c r="AA1412">
        <v>5</v>
      </c>
      <c r="AB1412">
        <v>0.44400000000000001</v>
      </c>
      <c r="AC1412">
        <v>0.56799999999999995</v>
      </c>
      <c r="AD1412">
        <v>0.51200000000000001</v>
      </c>
      <c r="AE1412">
        <f>IF(AD1412&gt;=0.9,1,0)</f>
        <v>0</v>
      </c>
      <c r="AF1412">
        <f>IF(AND(AD1412&gt;=0.4,AD1412&lt;=0.6),1,0)</f>
        <v>1</v>
      </c>
      <c r="AG1412">
        <f>IF(AND(AD1412&gt;0.6,AD1412&lt;0.9),1,0)</f>
        <v>0</v>
      </c>
      <c r="AH1412">
        <f>1-AE1412-AF1412-AG1412</f>
        <v>0</v>
      </c>
      <c r="AI1412">
        <f>AE1412*B1412</f>
        <v>0</v>
      </c>
      <c r="AJ1412">
        <f>AF1412*B1412</f>
        <v>5</v>
      </c>
      <c r="AK1412">
        <f>AG1412*B1412</f>
        <v>0</v>
      </c>
      <c r="AL1412">
        <f>AH1412*B1412</f>
        <v>0</v>
      </c>
      <c r="AM1412" s="32">
        <v>2.9260000000000002</v>
      </c>
    </row>
    <row r="1413" spans="1:39" x14ac:dyDescent="0.3">
      <c r="A1413">
        <v>1259</v>
      </c>
      <c r="B1413">
        <v>5</v>
      </c>
      <c r="C1413" t="s">
        <v>4543</v>
      </c>
      <c r="D1413" t="s">
        <v>4544</v>
      </c>
      <c r="E1413">
        <v>97.6</v>
      </c>
      <c r="F1413">
        <v>96</v>
      </c>
      <c r="G1413">
        <v>99</v>
      </c>
      <c r="H1413">
        <v>2003.6</v>
      </c>
      <c r="I1413">
        <v>2002</v>
      </c>
      <c r="J1413">
        <v>2006</v>
      </c>
      <c r="K1413" t="s">
        <v>808</v>
      </c>
      <c r="L1413" t="s">
        <v>809</v>
      </c>
      <c r="M1413" s="15"/>
      <c r="N1413" s="7"/>
      <c r="P1413" t="s">
        <v>4410</v>
      </c>
      <c r="Q1413" s="5">
        <v>0.4</v>
      </c>
      <c r="R1413" t="s">
        <v>4351</v>
      </c>
      <c r="S1413" s="5">
        <v>0.4</v>
      </c>
      <c r="T1413" t="s">
        <v>173</v>
      </c>
      <c r="U1413" s="5">
        <v>0.2</v>
      </c>
      <c r="W1413" s="5">
        <v>0</v>
      </c>
      <c r="Y1413" s="5">
        <v>0</v>
      </c>
      <c r="Z1413" s="28">
        <v>1259</v>
      </c>
      <c r="AA1413">
        <v>5</v>
      </c>
      <c r="AB1413">
        <v>0.51500000000000001</v>
      </c>
      <c r="AC1413">
        <v>0.55300000000000005</v>
      </c>
      <c r="AD1413">
        <v>0.53400000000000003</v>
      </c>
      <c r="AE1413">
        <f>IF(AD1413&gt;=0.9,1,0)</f>
        <v>0</v>
      </c>
      <c r="AF1413">
        <f>IF(AND(AD1413&gt;=0.4,AD1413&lt;=0.6),1,0)</f>
        <v>1</v>
      </c>
      <c r="AG1413">
        <f>IF(AND(AD1413&gt;0.6,AD1413&lt;0.9),1,0)</f>
        <v>0</v>
      </c>
      <c r="AH1413">
        <f>1-AE1413-AF1413-AG1413</f>
        <v>0</v>
      </c>
      <c r="AI1413">
        <f>AE1413*B1413</f>
        <v>0</v>
      </c>
      <c r="AJ1413">
        <f>AF1413*B1413</f>
        <v>5</v>
      </c>
      <c r="AK1413">
        <f>AG1413*B1413</f>
        <v>0</v>
      </c>
      <c r="AL1413">
        <f>AH1413*B1413</f>
        <v>0</v>
      </c>
      <c r="AM1413" s="32">
        <v>3.0019999999999998</v>
      </c>
    </row>
    <row r="1414" spans="1:39" x14ac:dyDescent="0.3">
      <c r="A1414">
        <v>1272</v>
      </c>
      <c r="B1414">
        <v>5</v>
      </c>
      <c r="C1414" t="s">
        <v>4551</v>
      </c>
      <c r="D1414" t="s">
        <v>4552</v>
      </c>
      <c r="E1414">
        <v>27.8</v>
      </c>
      <c r="F1414">
        <v>24</v>
      </c>
      <c r="G1414">
        <v>32</v>
      </c>
      <c r="H1414">
        <v>2004.4</v>
      </c>
      <c r="I1414">
        <v>2002</v>
      </c>
      <c r="J1414">
        <v>2007</v>
      </c>
      <c r="K1414" t="s">
        <v>814</v>
      </c>
      <c r="L1414" t="s">
        <v>815</v>
      </c>
      <c r="M1414" s="15"/>
      <c r="N1414" s="7"/>
      <c r="P1414" t="s">
        <v>4554</v>
      </c>
      <c r="Q1414" s="5">
        <v>0.4</v>
      </c>
      <c r="R1414" t="s">
        <v>4553</v>
      </c>
      <c r="S1414" s="5">
        <v>0.2</v>
      </c>
      <c r="T1414" t="s">
        <v>77</v>
      </c>
      <c r="U1414" s="5">
        <v>0.2</v>
      </c>
      <c r="V1414" t="s">
        <v>70</v>
      </c>
      <c r="W1414" s="5">
        <v>0.2</v>
      </c>
      <c r="Y1414" s="5">
        <v>0</v>
      </c>
      <c r="Z1414" s="28">
        <v>1272</v>
      </c>
      <c r="AA1414">
        <v>5</v>
      </c>
      <c r="AB1414">
        <v>0.67900000000000005</v>
      </c>
      <c r="AC1414">
        <v>0.96299999999999997</v>
      </c>
      <c r="AD1414">
        <v>0.876</v>
      </c>
      <c r="AE1414">
        <f>IF(AD1414&gt;=0.9,1,0)</f>
        <v>0</v>
      </c>
      <c r="AF1414">
        <f>IF(AND(AD1414&gt;=0.4,AD1414&lt;=0.6),1,0)</f>
        <v>0</v>
      </c>
      <c r="AG1414">
        <f>IF(AND(AD1414&gt;0.6,AD1414&lt;0.9),1,0)</f>
        <v>1</v>
      </c>
      <c r="AH1414">
        <f>1-AE1414-AF1414-AG1414</f>
        <v>0</v>
      </c>
      <c r="AI1414">
        <f>AE1414*B1414</f>
        <v>0</v>
      </c>
      <c r="AJ1414">
        <f>AF1414*B1414</f>
        <v>0</v>
      </c>
      <c r="AK1414">
        <f>AG1414*B1414</f>
        <v>5</v>
      </c>
      <c r="AL1414">
        <f>AH1414*B1414</f>
        <v>0</v>
      </c>
      <c r="AM1414" s="32">
        <v>2.6469999999999998</v>
      </c>
    </row>
    <row r="1415" spans="1:39" x14ac:dyDescent="0.3">
      <c r="A1415">
        <v>1316</v>
      </c>
      <c r="B1415">
        <v>5</v>
      </c>
      <c r="C1415" t="s">
        <v>10133</v>
      </c>
      <c r="D1415" t="s">
        <v>10134</v>
      </c>
      <c r="E1415">
        <v>27.8</v>
      </c>
      <c r="F1415">
        <v>27</v>
      </c>
      <c r="G1415">
        <v>28</v>
      </c>
      <c r="H1415">
        <v>2002</v>
      </c>
      <c r="I1415">
        <v>2002</v>
      </c>
      <c r="J1415">
        <v>2002</v>
      </c>
      <c r="K1415" t="s">
        <v>10135</v>
      </c>
      <c r="L1415" t="s">
        <v>10136</v>
      </c>
      <c r="M1415" s="15"/>
      <c r="N1415" s="7"/>
      <c r="P1415" t="s">
        <v>4588</v>
      </c>
      <c r="Q1415" s="5">
        <v>1</v>
      </c>
      <c r="S1415" s="5">
        <v>0</v>
      </c>
      <c r="U1415" s="5">
        <v>0</v>
      </c>
      <c r="W1415" s="5">
        <v>0</v>
      </c>
      <c r="Y1415" s="5">
        <v>0</v>
      </c>
      <c r="Z1415" s="28">
        <v>1316</v>
      </c>
      <c r="AA1415">
        <v>5</v>
      </c>
      <c r="AB1415">
        <v>0.85199999999999998</v>
      </c>
      <c r="AC1415">
        <v>0.92600000000000005</v>
      </c>
      <c r="AD1415">
        <v>0.91100000000000003</v>
      </c>
      <c r="AE1415">
        <f>IF(AD1415&gt;=0.9,1,0)</f>
        <v>1</v>
      </c>
      <c r="AF1415">
        <f>IF(AND(AD1415&gt;=0.4,AD1415&lt;=0.6),1,0)</f>
        <v>0</v>
      </c>
      <c r="AG1415">
        <f>IF(AND(AD1415&gt;0.6,AD1415&lt;0.9),1,0)</f>
        <v>0</v>
      </c>
      <c r="AH1415">
        <f>1-AE1415-AF1415-AG1415</f>
        <v>0</v>
      </c>
      <c r="AI1415">
        <f>AE1415*B1415</f>
        <v>5</v>
      </c>
      <c r="AJ1415">
        <f>AF1415*B1415</f>
        <v>0</v>
      </c>
      <c r="AK1415">
        <f>AG1415*B1415</f>
        <v>0</v>
      </c>
      <c r="AL1415">
        <f>AH1415*B1415</f>
        <v>0</v>
      </c>
      <c r="AM1415" s="32">
        <v>1.4179999999999999</v>
      </c>
    </row>
    <row r="1416" spans="1:39" x14ac:dyDescent="0.3">
      <c r="A1416">
        <v>1338</v>
      </c>
      <c r="B1416">
        <v>5</v>
      </c>
      <c r="C1416" t="s">
        <v>10152</v>
      </c>
      <c r="D1416" t="s">
        <v>4605</v>
      </c>
      <c r="E1416">
        <v>91.2</v>
      </c>
      <c r="F1416">
        <v>86</v>
      </c>
      <c r="G1416">
        <v>93</v>
      </c>
      <c r="H1416">
        <v>2002.8</v>
      </c>
      <c r="I1416">
        <v>2002</v>
      </c>
      <c r="J1416">
        <v>2004</v>
      </c>
      <c r="K1416" t="s">
        <v>10153</v>
      </c>
      <c r="L1416" t="s">
        <v>840</v>
      </c>
      <c r="M1416" s="15"/>
      <c r="N1416" s="7"/>
      <c r="P1416" t="s">
        <v>4606</v>
      </c>
      <c r="Q1416" s="5">
        <v>1</v>
      </c>
      <c r="S1416" s="5">
        <v>0</v>
      </c>
      <c r="U1416" s="5">
        <v>0</v>
      </c>
      <c r="W1416" s="5">
        <v>0</v>
      </c>
      <c r="Y1416" s="5">
        <v>0</v>
      </c>
      <c r="Z1416" s="28">
        <v>1338</v>
      </c>
      <c r="AA1416">
        <v>5</v>
      </c>
      <c r="AB1416">
        <v>0.53800000000000003</v>
      </c>
      <c r="AC1416">
        <v>0.59799999999999998</v>
      </c>
      <c r="AD1416">
        <v>0.55900000000000005</v>
      </c>
      <c r="AE1416">
        <f>IF(AD1416&gt;=0.9,1,0)</f>
        <v>0</v>
      </c>
      <c r="AF1416">
        <f>IF(AND(AD1416&gt;=0.4,AD1416&lt;=0.6),1,0)</f>
        <v>1</v>
      </c>
      <c r="AG1416">
        <f>IF(AND(AD1416&gt;0.6,AD1416&lt;0.9),1,0)</f>
        <v>0</v>
      </c>
      <c r="AH1416">
        <f>1-AE1416-AF1416-AG1416</f>
        <v>0</v>
      </c>
      <c r="AI1416">
        <f>AE1416*B1416</f>
        <v>0</v>
      </c>
      <c r="AJ1416">
        <f>AF1416*B1416</f>
        <v>5</v>
      </c>
      <c r="AK1416">
        <f>AG1416*B1416</f>
        <v>0</v>
      </c>
      <c r="AL1416">
        <f>AH1416*B1416</f>
        <v>0</v>
      </c>
      <c r="AM1416" s="32">
        <v>2.9821999999999997</v>
      </c>
    </row>
    <row r="1417" spans="1:39" x14ac:dyDescent="0.3">
      <c r="A1417">
        <v>1367</v>
      </c>
      <c r="B1417">
        <v>5</v>
      </c>
      <c r="C1417" t="s">
        <v>10161</v>
      </c>
      <c r="D1417" t="s">
        <v>10162</v>
      </c>
      <c r="E1417">
        <v>24.4</v>
      </c>
      <c r="F1417">
        <v>21</v>
      </c>
      <c r="G1417">
        <v>29</v>
      </c>
      <c r="H1417">
        <v>2003</v>
      </c>
      <c r="I1417">
        <v>2002</v>
      </c>
      <c r="J1417">
        <v>2007</v>
      </c>
      <c r="K1417" t="s">
        <v>10163</v>
      </c>
      <c r="L1417" t="s">
        <v>10164</v>
      </c>
      <c r="M1417" s="15"/>
      <c r="N1417" s="7"/>
      <c r="P1417" t="s">
        <v>90</v>
      </c>
      <c r="Q1417" s="5">
        <v>0.8</v>
      </c>
      <c r="R1417" t="s">
        <v>132</v>
      </c>
      <c r="S1417" s="5">
        <v>0.2</v>
      </c>
      <c r="U1417" s="5">
        <v>0</v>
      </c>
      <c r="W1417" s="5">
        <v>0</v>
      </c>
      <c r="Y1417" s="5">
        <v>0</v>
      </c>
      <c r="Z1417" s="28">
        <v>1367</v>
      </c>
      <c r="AA1417">
        <v>5</v>
      </c>
      <c r="AB1417">
        <v>0.70799999999999996</v>
      </c>
      <c r="AC1417">
        <v>0.92</v>
      </c>
      <c r="AD1417">
        <v>0.81299999999999994</v>
      </c>
      <c r="AE1417">
        <f>IF(AD1417&gt;=0.9,1,0)</f>
        <v>0</v>
      </c>
      <c r="AF1417">
        <f>IF(AND(AD1417&gt;=0.4,AD1417&lt;=0.6),1,0)</f>
        <v>0</v>
      </c>
      <c r="AG1417">
        <f>IF(AND(AD1417&gt;0.6,AD1417&lt;0.9),1,0)</f>
        <v>1</v>
      </c>
      <c r="AH1417">
        <f>1-AE1417-AF1417-AG1417</f>
        <v>0</v>
      </c>
      <c r="AI1417">
        <f>AE1417*B1417</f>
        <v>0</v>
      </c>
      <c r="AJ1417">
        <f>AF1417*B1417</f>
        <v>0</v>
      </c>
      <c r="AK1417">
        <f>AG1417*B1417</f>
        <v>5</v>
      </c>
      <c r="AL1417">
        <f>AH1417*B1417</f>
        <v>0</v>
      </c>
      <c r="AM1417" s="32">
        <v>2.3712</v>
      </c>
    </row>
    <row r="1418" spans="1:39" x14ac:dyDescent="0.3">
      <c r="A1418">
        <v>1383</v>
      </c>
      <c r="B1418">
        <v>5</v>
      </c>
      <c r="C1418" t="s">
        <v>4627</v>
      </c>
      <c r="D1418" t="s">
        <v>10191</v>
      </c>
      <c r="E1418">
        <v>26.2</v>
      </c>
      <c r="F1418">
        <v>22</v>
      </c>
      <c r="G1418">
        <v>31</v>
      </c>
      <c r="H1418">
        <v>2002.8</v>
      </c>
      <c r="I1418">
        <v>2002</v>
      </c>
      <c r="J1418">
        <v>2004</v>
      </c>
      <c r="K1418" t="s">
        <v>854</v>
      </c>
      <c r="L1418" t="s">
        <v>10192</v>
      </c>
      <c r="M1418" s="15"/>
      <c r="N1418" s="7"/>
      <c r="P1418" t="s">
        <v>103</v>
      </c>
      <c r="Q1418" s="5">
        <v>0.4</v>
      </c>
      <c r="R1418" t="s">
        <v>71</v>
      </c>
      <c r="S1418" s="5">
        <v>0.2</v>
      </c>
      <c r="T1418" t="s">
        <v>86</v>
      </c>
      <c r="U1418" s="5">
        <v>0.2</v>
      </c>
      <c r="V1418" t="s">
        <v>4628</v>
      </c>
      <c r="W1418" s="5">
        <v>0.2</v>
      </c>
      <c r="Y1418" s="5">
        <v>0</v>
      </c>
      <c r="Z1418" s="28">
        <v>1383</v>
      </c>
      <c r="AA1418">
        <v>5</v>
      </c>
      <c r="AB1418">
        <v>0.72399999999999998</v>
      </c>
      <c r="AC1418">
        <v>0.95799999999999996</v>
      </c>
      <c r="AD1418">
        <v>0.90100000000000002</v>
      </c>
      <c r="AE1418">
        <f>IF(AD1418&gt;=0.9,1,0)</f>
        <v>1</v>
      </c>
      <c r="AF1418">
        <f>IF(AND(AD1418&gt;=0.4,AD1418&lt;=0.6),1,0)</f>
        <v>0</v>
      </c>
      <c r="AG1418">
        <f>IF(AND(AD1418&gt;0.6,AD1418&lt;0.9),1,0)</f>
        <v>0</v>
      </c>
      <c r="AH1418">
        <f>1-AE1418-AF1418-AG1418</f>
        <v>0</v>
      </c>
      <c r="AI1418">
        <f>AE1418*B1418</f>
        <v>5</v>
      </c>
      <c r="AJ1418">
        <f>AF1418*B1418</f>
        <v>0</v>
      </c>
      <c r="AK1418">
        <f>AG1418*B1418</f>
        <v>0</v>
      </c>
      <c r="AL1418">
        <f>AH1418*B1418</f>
        <v>0</v>
      </c>
      <c r="AM1418" s="32">
        <v>2.3372000000000002</v>
      </c>
    </row>
    <row r="1419" spans="1:39" x14ac:dyDescent="0.3">
      <c r="A1419">
        <v>1044</v>
      </c>
      <c r="B1419">
        <v>5</v>
      </c>
      <c r="C1419" t="s">
        <v>4368</v>
      </c>
      <c r="D1419" t="s">
        <v>4369</v>
      </c>
      <c r="E1419">
        <v>62.8</v>
      </c>
      <c r="F1419">
        <v>53</v>
      </c>
      <c r="G1419">
        <v>69</v>
      </c>
      <c r="H1419">
        <v>2001.2</v>
      </c>
      <c r="I1419">
        <v>2001</v>
      </c>
      <c r="J1419">
        <v>2002</v>
      </c>
      <c r="K1419" t="s">
        <v>696</v>
      </c>
      <c r="L1419" t="s">
        <v>697</v>
      </c>
      <c r="M1419" s="15"/>
      <c r="N1419" s="7"/>
      <c r="P1419" t="s">
        <v>73</v>
      </c>
      <c r="Q1419" s="5">
        <v>0.8</v>
      </c>
      <c r="R1419" t="s">
        <v>74</v>
      </c>
      <c r="S1419" s="5">
        <v>0.2</v>
      </c>
      <c r="U1419" s="5">
        <v>0</v>
      </c>
      <c r="W1419" s="5">
        <v>0</v>
      </c>
      <c r="Y1419" s="5">
        <v>0</v>
      </c>
      <c r="Z1419" s="28">
        <v>1044</v>
      </c>
      <c r="AA1419">
        <v>5</v>
      </c>
      <c r="AB1419">
        <v>0.86499999999999999</v>
      </c>
      <c r="AC1419">
        <v>0.98499999999999999</v>
      </c>
      <c r="AD1419">
        <v>0.92800000000000005</v>
      </c>
      <c r="AE1419">
        <f>IF(AD1419&gt;=0.9,1,0)</f>
        <v>1</v>
      </c>
      <c r="AF1419">
        <f>IF(AND(AD1419&gt;=0.4,AD1419&lt;=0.6),1,0)</f>
        <v>0</v>
      </c>
      <c r="AG1419">
        <f>IF(AND(AD1419&gt;0.6,AD1419&lt;0.9),1,0)</f>
        <v>0</v>
      </c>
      <c r="AH1419">
        <f>1-AE1419-AF1419-AG1419</f>
        <v>0</v>
      </c>
      <c r="AI1419">
        <f>AE1419*B1419</f>
        <v>5</v>
      </c>
      <c r="AJ1419">
        <f>AF1419*B1419</f>
        <v>0</v>
      </c>
      <c r="AK1419">
        <f>AG1419*B1419</f>
        <v>0</v>
      </c>
      <c r="AL1419">
        <f>AH1419*B1419</f>
        <v>0</v>
      </c>
      <c r="AM1419" s="32">
        <v>2.8527999999999998</v>
      </c>
    </row>
    <row r="1420" spans="1:39" x14ac:dyDescent="0.3">
      <c r="A1420">
        <v>1084</v>
      </c>
      <c r="B1420">
        <v>5</v>
      </c>
      <c r="C1420" t="s">
        <v>9940</v>
      </c>
      <c r="D1420" t="s">
        <v>4596</v>
      </c>
      <c r="E1420">
        <v>27.6</v>
      </c>
      <c r="F1420">
        <v>24</v>
      </c>
      <c r="G1420">
        <v>29</v>
      </c>
      <c r="H1420">
        <v>2002.8</v>
      </c>
      <c r="I1420">
        <v>2001</v>
      </c>
      <c r="J1420">
        <v>2004</v>
      </c>
      <c r="K1420" t="s">
        <v>9941</v>
      </c>
      <c r="L1420" t="s">
        <v>838</v>
      </c>
      <c r="M1420" s="15"/>
      <c r="N1420" s="7"/>
      <c r="P1420" t="s">
        <v>4598</v>
      </c>
      <c r="Q1420" s="5">
        <v>0.6</v>
      </c>
      <c r="R1420" t="s">
        <v>4597</v>
      </c>
      <c r="S1420" s="5">
        <v>0.4</v>
      </c>
      <c r="U1420" s="5">
        <v>0</v>
      </c>
      <c r="W1420" s="5">
        <v>0</v>
      </c>
      <c r="Y1420" s="5">
        <v>0</v>
      </c>
      <c r="Z1420" s="28">
        <v>1084</v>
      </c>
      <c r="AA1420">
        <v>5</v>
      </c>
      <c r="AB1420">
        <v>0.55600000000000005</v>
      </c>
      <c r="AC1420">
        <v>0.82599999999999996</v>
      </c>
      <c r="AD1420">
        <v>0.623</v>
      </c>
      <c r="AE1420">
        <f>IF(AD1420&gt;=0.9,1,0)</f>
        <v>0</v>
      </c>
      <c r="AF1420">
        <f>IF(AND(AD1420&gt;=0.4,AD1420&lt;=0.6),1,0)</f>
        <v>0</v>
      </c>
      <c r="AG1420">
        <f>IF(AND(AD1420&gt;0.6,AD1420&lt;0.9),1,0)</f>
        <v>1</v>
      </c>
      <c r="AH1420">
        <f>1-AE1420-AF1420-AG1420</f>
        <v>0</v>
      </c>
      <c r="AI1420">
        <f>AE1420*B1420</f>
        <v>0</v>
      </c>
      <c r="AJ1420">
        <f>AF1420*B1420</f>
        <v>0</v>
      </c>
      <c r="AK1420">
        <f>AG1420*B1420</f>
        <v>5</v>
      </c>
      <c r="AL1420">
        <f>AH1420*B1420</f>
        <v>0</v>
      </c>
      <c r="AM1420" s="32">
        <v>2.633</v>
      </c>
    </row>
    <row r="1421" spans="1:39" x14ac:dyDescent="0.3">
      <c r="A1421">
        <v>1104</v>
      </c>
      <c r="B1421">
        <v>5</v>
      </c>
      <c r="C1421" t="s">
        <v>4408</v>
      </c>
      <c r="D1421" t="s">
        <v>4409</v>
      </c>
      <c r="E1421">
        <v>31</v>
      </c>
      <c r="F1421">
        <v>27</v>
      </c>
      <c r="G1421">
        <v>34</v>
      </c>
      <c r="H1421">
        <v>2002.6</v>
      </c>
      <c r="I1421">
        <v>2001</v>
      </c>
      <c r="J1421">
        <v>2005</v>
      </c>
      <c r="K1421" t="s">
        <v>716</v>
      </c>
      <c r="L1421" t="s">
        <v>717</v>
      </c>
      <c r="M1421" s="15"/>
      <c r="N1421" s="7"/>
      <c r="P1421" t="s">
        <v>173</v>
      </c>
      <c r="Q1421" s="5">
        <v>0.6</v>
      </c>
      <c r="R1421" t="s">
        <v>4410</v>
      </c>
      <c r="S1421" s="5">
        <v>0.2</v>
      </c>
      <c r="T1421" t="s">
        <v>4351</v>
      </c>
      <c r="U1421" s="5">
        <v>0.2</v>
      </c>
      <c r="W1421" s="5">
        <v>0</v>
      </c>
      <c r="Y1421" s="5">
        <v>0</v>
      </c>
      <c r="Z1421" s="28">
        <v>1104</v>
      </c>
      <c r="AA1421">
        <v>5</v>
      </c>
      <c r="AB1421">
        <v>0.36399999999999999</v>
      </c>
      <c r="AC1421">
        <v>0.46400000000000002</v>
      </c>
      <c r="AD1421">
        <v>0.42899999999999999</v>
      </c>
      <c r="AE1421">
        <f>IF(AD1421&gt;=0.9,1,0)</f>
        <v>0</v>
      </c>
      <c r="AF1421">
        <f>IF(AND(AD1421&gt;=0.4,AD1421&lt;=0.6),1,0)</f>
        <v>1</v>
      </c>
      <c r="AG1421">
        <f>IF(AND(AD1421&gt;0.6,AD1421&lt;0.9),1,0)</f>
        <v>0</v>
      </c>
      <c r="AH1421">
        <f>1-AE1421-AF1421-AG1421</f>
        <v>0</v>
      </c>
      <c r="AI1421">
        <f>AE1421*B1421</f>
        <v>0</v>
      </c>
      <c r="AJ1421">
        <f>AF1421*B1421</f>
        <v>5</v>
      </c>
      <c r="AK1421">
        <f>AG1421*B1421</f>
        <v>0</v>
      </c>
      <c r="AL1421">
        <f>AH1421*B1421</f>
        <v>0</v>
      </c>
      <c r="AM1421" s="32">
        <v>2.9394</v>
      </c>
    </row>
    <row r="1422" spans="1:39" x14ac:dyDescent="0.3">
      <c r="A1422">
        <v>1123</v>
      </c>
      <c r="B1422">
        <v>5</v>
      </c>
      <c r="C1422" t="s">
        <v>9964</v>
      </c>
      <c r="D1422" t="s">
        <v>4438</v>
      </c>
      <c r="E1422">
        <v>93</v>
      </c>
      <c r="F1422">
        <v>92</v>
      </c>
      <c r="G1422">
        <v>95</v>
      </c>
      <c r="H1422">
        <v>2003</v>
      </c>
      <c r="I1422">
        <v>2001</v>
      </c>
      <c r="J1422">
        <v>2007</v>
      </c>
      <c r="K1422" t="s">
        <v>9965</v>
      </c>
      <c r="L1422" t="s">
        <v>728</v>
      </c>
      <c r="M1422" s="15"/>
      <c r="N1422" s="7"/>
      <c r="P1422" t="s">
        <v>132</v>
      </c>
      <c r="Q1422" s="5">
        <v>0.6</v>
      </c>
      <c r="R1422" t="s">
        <v>90</v>
      </c>
      <c r="S1422" s="5">
        <v>0.4</v>
      </c>
      <c r="U1422" s="5">
        <v>0</v>
      </c>
      <c r="W1422" s="5">
        <v>0</v>
      </c>
      <c r="Y1422" s="5">
        <v>0</v>
      </c>
      <c r="Z1422" s="28">
        <v>1123</v>
      </c>
      <c r="AA1422">
        <v>5</v>
      </c>
      <c r="AB1422">
        <v>0.92400000000000004</v>
      </c>
      <c r="AC1422">
        <v>0.96799999999999997</v>
      </c>
      <c r="AD1422">
        <v>0.95199999999999996</v>
      </c>
      <c r="AE1422">
        <f>IF(AD1422&gt;=0.9,1,0)</f>
        <v>1</v>
      </c>
      <c r="AF1422">
        <f>IF(AND(AD1422&gt;=0.4,AD1422&lt;=0.6),1,0)</f>
        <v>0</v>
      </c>
      <c r="AG1422">
        <f>IF(AND(AD1422&gt;0.6,AD1422&lt;0.9),1,0)</f>
        <v>0</v>
      </c>
      <c r="AH1422">
        <f>1-AE1422-AF1422-AG1422</f>
        <v>0</v>
      </c>
      <c r="AI1422">
        <f>AE1422*B1422</f>
        <v>5</v>
      </c>
      <c r="AJ1422">
        <f>AF1422*B1422</f>
        <v>0</v>
      </c>
      <c r="AK1422">
        <f>AG1422*B1422</f>
        <v>0</v>
      </c>
      <c r="AL1422">
        <f>AH1422*B1422</f>
        <v>0</v>
      </c>
      <c r="AM1422" s="32">
        <v>2.2496</v>
      </c>
    </row>
    <row r="1423" spans="1:39" x14ac:dyDescent="0.3">
      <c r="A1423">
        <v>1128</v>
      </c>
      <c r="B1423">
        <v>5</v>
      </c>
      <c r="C1423" t="s">
        <v>4442</v>
      </c>
      <c r="D1423" t="s">
        <v>9967</v>
      </c>
      <c r="E1423">
        <v>48.2</v>
      </c>
      <c r="F1423">
        <v>48</v>
      </c>
      <c r="G1423">
        <v>49</v>
      </c>
      <c r="H1423">
        <v>2002.2</v>
      </c>
      <c r="I1423">
        <v>2001</v>
      </c>
      <c r="J1423">
        <v>2003</v>
      </c>
      <c r="K1423" t="s">
        <v>733</v>
      </c>
      <c r="L1423" t="s">
        <v>9968</v>
      </c>
      <c r="M1423" s="15"/>
      <c r="N1423" s="7"/>
      <c r="P1423" t="s">
        <v>90</v>
      </c>
      <c r="Q1423" s="5">
        <v>0.4</v>
      </c>
      <c r="R1423" t="s">
        <v>132</v>
      </c>
      <c r="S1423" s="5">
        <v>0.4</v>
      </c>
      <c r="T1423" t="s">
        <v>56</v>
      </c>
      <c r="U1423" s="5">
        <v>0.2</v>
      </c>
      <c r="W1423" s="5">
        <v>0</v>
      </c>
      <c r="Y1423" s="5">
        <v>0</v>
      </c>
      <c r="Z1423" s="28">
        <v>1128</v>
      </c>
      <c r="AA1423">
        <v>5</v>
      </c>
      <c r="AB1423">
        <v>0.91700000000000004</v>
      </c>
      <c r="AC1423">
        <v>0.97899999999999998</v>
      </c>
      <c r="AD1423">
        <v>0.94899999999999995</v>
      </c>
      <c r="AE1423">
        <f>IF(AD1423&gt;=0.9,1,0)</f>
        <v>1</v>
      </c>
      <c r="AF1423">
        <f>IF(AND(AD1423&gt;=0.4,AD1423&lt;=0.6),1,0)</f>
        <v>0</v>
      </c>
      <c r="AG1423">
        <f>IF(AND(AD1423&gt;0.6,AD1423&lt;0.9),1,0)</f>
        <v>0</v>
      </c>
      <c r="AH1423">
        <f>1-AE1423-AF1423-AG1423</f>
        <v>0</v>
      </c>
      <c r="AI1423">
        <f>AE1423*B1423</f>
        <v>5</v>
      </c>
      <c r="AJ1423">
        <f>AF1423*B1423</f>
        <v>0</v>
      </c>
      <c r="AK1423">
        <f>AG1423*B1423</f>
        <v>0</v>
      </c>
      <c r="AL1423">
        <f>AH1423*B1423</f>
        <v>0</v>
      </c>
      <c r="AM1423" s="32">
        <v>2.2277999999999998</v>
      </c>
    </row>
    <row r="1424" spans="1:39" x14ac:dyDescent="0.3">
      <c r="A1424">
        <v>1135</v>
      </c>
      <c r="B1424">
        <v>5</v>
      </c>
      <c r="C1424" t="s">
        <v>9980</v>
      </c>
      <c r="D1424" t="s">
        <v>4448</v>
      </c>
      <c r="E1424">
        <v>84.8</v>
      </c>
      <c r="F1424">
        <v>82</v>
      </c>
      <c r="G1424">
        <v>88</v>
      </c>
      <c r="H1424">
        <v>2002</v>
      </c>
      <c r="I1424">
        <v>2001</v>
      </c>
      <c r="J1424">
        <v>2004</v>
      </c>
      <c r="K1424" t="s">
        <v>738</v>
      </c>
      <c r="L1424" t="s">
        <v>739</v>
      </c>
      <c r="M1424" s="15"/>
      <c r="N1424" s="7"/>
      <c r="P1424" t="s">
        <v>132</v>
      </c>
      <c r="Q1424" s="5">
        <v>0.6</v>
      </c>
      <c r="R1424" t="s">
        <v>90</v>
      </c>
      <c r="S1424" s="5">
        <v>0.4</v>
      </c>
      <c r="U1424" s="5">
        <v>0</v>
      </c>
      <c r="W1424" s="5">
        <v>0</v>
      </c>
      <c r="Y1424" s="5">
        <v>0</v>
      </c>
      <c r="Z1424" s="28">
        <v>1135</v>
      </c>
      <c r="AA1424">
        <v>5</v>
      </c>
      <c r="AB1424">
        <v>0.97599999999999998</v>
      </c>
      <c r="AC1424">
        <v>0.98899999999999999</v>
      </c>
      <c r="AD1424">
        <v>0.98099999999999998</v>
      </c>
      <c r="AE1424">
        <f>IF(AD1424&gt;=0.9,1,0)</f>
        <v>1</v>
      </c>
      <c r="AF1424">
        <f>IF(AND(AD1424&gt;=0.4,AD1424&lt;=0.6),1,0)</f>
        <v>0</v>
      </c>
      <c r="AG1424">
        <f>IF(AND(AD1424&gt;0.6,AD1424&lt;0.9),1,0)</f>
        <v>0</v>
      </c>
      <c r="AH1424">
        <f>1-AE1424-AF1424-AG1424</f>
        <v>0</v>
      </c>
      <c r="AI1424">
        <f>AE1424*B1424</f>
        <v>5</v>
      </c>
      <c r="AJ1424">
        <f>AF1424*B1424</f>
        <v>0</v>
      </c>
      <c r="AK1424">
        <f>AG1424*B1424</f>
        <v>0</v>
      </c>
      <c r="AL1424">
        <f>AH1424*B1424</f>
        <v>0</v>
      </c>
      <c r="AM1424" s="32">
        <v>2.1985999999999999</v>
      </c>
    </row>
    <row r="1425" spans="1:39" x14ac:dyDescent="0.3">
      <c r="A1425">
        <v>1138</v>
      </c>
      <c r="B1425">
        <v>5</v>
      </c>
      <c r="C1425" t="s">
        <v>9985</v>
      </c>
      <c r="D1425" t="s">
        <v>4449</v>
      </c>
      <c r="E1425">
        <v>84.6</v>
      </c>
      <c r="F1425">
        <v>84</v>
      </c>
      <c r="G1425">
        <v>86</v>
      </c>
      <c r="H1425">
        <v>2002.6</v>
      </c>
      <c r="I1425">
        <v>2001</v>
      </c>
      <c r="J1425">
        <v>2007</v>
      </c>
      <c r="K1425" t="s">
        <v>9986</v>
      </c>
      <c r="L1425" t="s">
        <v>740</v>
      </c>
      <c r="M1425" s="15"/>
      <c r="N1425" s="7"/>
      <c r="P1425" t="s">
        <v>90</v>
      </c>
      <c r="Q1425" s="5">
        <v>0.8</v>
      </c>
      <c r="R1425" t="s">
        <v>132</v>
      </c>
      <c r="S1425" s="5">
        <v>0.2</v>
      </c>
      <c r="U1425" s="5">
        <v>0</v>
      </c>
      <c r="W1425" s="5">
        <v>0</v>
      </c>
      <c r="Y1425" s="5">
        <v>0</v>
      </c>
      <c r="Z1425" s="28">
        <v>1138</v>
      </c>
      <c r="AA1425">
        <v>5</v>
      </c>
      <c r="AB1425">
        <v>0.94</v>
      </c>
      <c r="AC1425">
        <v>1</v>
      </c>
      <c r="AD1425">
        <v>0.97399999999999998</v>
      </c>
      <c r="AE1425">
        <f>IF(AD1425&gt;=0.9,1,0)</f>
        <v>1</v>
      </c>
      <c r="AF1425">
        <f>IF(AND(AD1425&gt;=0.4,AD1425&lt;=0.6),1,0)</f>
        <v>0</v>
      </c>
      <c r="AG1425">
        <f>IF(AND(AD1425&gt;0.6,AD1425&lt;0.9),1,0)</f>
        <v>0</v>
      </c>
      <c r="AH1425">
        <f>1-AE1425-AF1425-AG1425</f>
        <v>0</v>
      </c>
      <c r="AI1425">
        <f>AE1425*B1425</f>
        <v>5</v>
      </c>
      <c r="AJ1425">
        <f>AF1425*B1425</f>
        <v>0</v>
      </c>
      <c r="AK1425">
        <f>AG1425*B1425</f>
        <v>0</v>
      </c>
      <c r="AL1425">
        <f>AH1425*B1425</f>
        <v>0</v>
      </c>
      <c r="AM1425" s="32">
        <v>2.3268</v>
      </c>
    </row>
    <row r="1426" spans="1:39" x14ac:dyDescent="0.3">
      <c r="A1426">
        <v>1147</v>
      </c>
      <c r="B1426">
        <v>5</v>
      </c>
      <c r="C1426" t="s">
        <v>4459</v>
      </c>
      <c r="D1426" t="s">
        <v>4460</v>
      </c>
      <c r="E1426">
        <v>35.799999999999997</v>
      </c>
      <c r="F1426">
        <v>34</v>
      </c>
      <c r="G1426">
        <v>37</v>
      </c>
      <c r="H1426">
        <v>2001.8</v>
      </c>
      <c r="I1426">
        <v>2001</v>
      </c>
      <c r="J1426">
        <v>2003</v>
      </c>
      <c r="K1426" t="s">
        <v>749</v>
      </c>
      <c r="L1426" t="s">
        <v>750</v>
      </c>
      <c r="M1426" s="15"/>
      <c r="N1426" s="7"/>
      <c r="P1426" t="s">
        <v>132</v>
      </c>
      <c r="Q1426" s="5">
        <v>0.4</v>
      </c>
      <c r="R1426" t="s">
        <v>57</v>
      </c>
      <c r="S1426" s="5">
        <v>0.4</v>
      </c>
      <c r="T1426" t="s">
        <v>90</v>
      </c>
      <c r="U1426" s="5">
        <v>0.2</v>
      </c>
      <c r="W1426" s="5">
        <v>0</v>
      </c>
      <c r="Y1426" s="5">
        <v>0</v>
      </c>
      <c r="Z1426" s="28">
        <v>1147</v>
      </c>
      <c r="AA1426">
        <v>5</v>
      </c>
      <c r="AB1426">
        <v>0.75800000000000001</v>
      </c>
      <c r="AC1426">
        <v>0.8</v>
      </c>
      <c r="AD1426">
        <v>0.78100000000000003</v>
      </c>
      <c r="AE1426">
        <f>IF(AD1426&gt;=0.9,1,0)</f>
        <v>0</v>
      </c>
      <c r="AF1426">
        <f>IF(AND(AD1426&gt;=0.4,AD1426&lt;=0.6),1,0)</f>
        <v>0</v>
      </c>
      <c r="AG1426">
        <f>IF(AND(AD1426&gt;0.6,AD1426&lt;0.9),1,0)</f>
        <v>1</v>
      </c>
      <c r="AH1426">
        <f>1-AE1426-AF1426-AG1426</f>
        <v>0</v>
      </c>
      <c r="AI1426">
        <f>AE1426*B1426</f>
        <v>0</v>
      </c>
      <c r="AJ1426">
        <f>AF1426*B1426</f>
        <v>0</v>
      </c>
      <c r="AK1426">
        <f>AG1426*B1426</f>
        <v>5</v>
      </c>
      <c r="AL1426">
        <f>AH1426*B1426</f>
        <v>0</v>
      </c>
      <c r="AM1426" s="32">
        <v>2.137</v>
      </c>
    </row>
    <row r="1427" spans="1:39" x14ac:dyDescent="0.3">
      <c r="A1427">
        <v>1148</v>
      </c>
      <c r="B1427">
        <v>5</v>
      </c>
      <c r="C1427" t="s">
        <v>10004</v>
      </c>
      <c r="D1427" t="s">
        <v>4461</v>
      </c>
      <c r="E1427">
        <v>63.4</v>
      </c>
      <c r="F1427">
        <v>53</v>
      </c>
      <c r="G1427">
        <v>68</v>
      </c>
      <c r="H1427">
        <v>2001.6</v>
      </c>
      <c r="I1427">
        <v>2001</v>
      </c>
      <c r="J1427">
        <v>2003</v>
      </c>
      <c r="K1427" t="s">
        <v>10005</v>
      </c>
      <c r="L1427" t="s">
        <v>751</v>
      </c>
      <c r="M1427" s="15"/>
      <c r="N1427" s="7"/>
      <c r="P1427" t="s">
        <v>4234</v>
      </c>
      <c r="Q1427" s="5">
        <v>0.4</v>
      </c>
      <c r="R1427" t="s">
        <v>90</v>
      </c>
      <c r="S1427" s="5">
        <v>0.2</v>
      </c>
      <c r="T1427" t="s">
        <v>185</v>
      </c>
      <c r="U1427" s="5">
        <v>0.2</v>
      </c>
      <c r="V1427" t="s">
        <v>87</v>
      </c>
      <c r="W1427" s="5">
        <v>0.2</v>
      </c>
      <c r="Y1427" s="5">
        <v>0</v>
      </c>
      <c r="Z1427" s="28">
        <v>1148</v>
      </c>
      <c r="AA1427">
        <v>5</v>
      </c>
      <c r="AB1427">
        <v>0.72899999999999998</v>
      </c>
      <c r="AC1427">
        <v>0.97</v>
      </c>
      <c r="AD1427">
        <v>0.88600000000000001</v>
      </c>
      <c r="AE1427">
        <f>IF(AD1427&gt;=0.9,1,0)</f>
        <v>0</v>
      </c>
      <c r="AF1427">
        <f>IF(AND(AD1427&gt;=0.4,AD1427&lt;=0.6),1,0)</f>
        <v>0</v>
      </c>
      <c r="AG1427">
        <f>IF(AND(AD1427&gt;0.6,AD1427&lt;0.9),1,0)</f>
        <v>1</v>
      </c>
      <c r="AH1427">
        <f>1-AE1427-AF1427-AG1427</f>
        <v>0</v>
      </c>
      <c r="AI1427">
        <f>AE1427*B1427</f>
        <v>0</v>
      </c>
      <c r="AJ1427">
        <f>AF1427*B1427</f>
        <v>0</v>
      </c>
      <c r="AK1427">
        <f>AG1427*B1427</f>
        <v>5</v>
      </c>
      <c r="AL1427">
        <f>AH1427*B1427</f>
        <v>0</v>
      </c>
      <c r="AM1427" s="32">
        <v>2.1377999999999999</v>
      </c>
    </row>
    <row r="1428" spans="1:39" x14ac:dyDescent="0.3">
      <c r="A1428">
        <v>1187</v>
      </c>
      <c r="B1428">
        <v>5</v>
      </c>
      <c r="C1428" t="s">
        <v>4483</v>
      </c>
      <c r="D1428" t="s">
        <v>4484</v>
      </c>
      <c r="E1428">
        <v>25.4</v>
      </c>
      <c r="F1428">
        <v>24</v>
      </c>
      <c r="G1428">
        <v>26</v>
      </c>
      <c r="H1428">
        <v>2002.4</v>
      </c>
      <c r="I1428">
        <v>2001</v>
      </c>
      <c r="J1428">
        <v>2005</v>
      </c>
      <c r="K1428" t="s">
        <v>771</v>
      </c>
      <c r="L1428" t="s">
        <v>772</v>
      </c>
      <c r="M1428" s="15"/>
      <c r="N1428" s="7"/>
      <c r="P1428" t="s">
        <v>132</v>
      </c>
      <c r="Q1428" s="5">
        <v>0.6</v>
      </c>
      <c r="R1428" t="s">
        <v>56</v>
      </c>
      <c r="S1428" s="5">
        <v>0.2</v>
      </c>
      <c r="T1428" t="s">
        <v>90</v>
      </c>
      <c r="U1428" s="5">
        <v>0.2</v>
      </c>
      <c r="W1428" s="5">
        <v>0</v>
      </c>
      <c r="Y1428" s="5">
        <v>0</v>
      </c>
      <c r="Z1428" s="28">
        <v>1187</v>
      </c>
      <c r="AA1428">
        <v>5</v>
      </c>
      <c r="AB1428">
        <v>0.76</v>
      </c>
      <c r="AC1428">
        <v>0.875</v>
      </c>
      <c r="AD1428">
        <v>0.79600000000000004</v>
      </c>
      <c r="AE1428">
        <f>IF(AD1428&gt;=0.9,1,0)</f>
        <v>0</v>
      </c>
      <c r="AF1428">
        <f>IF(AND(AD1428&gt;=0.4,AD1428&lt;=0.6),1,0)</f>
        <v>0</v>
      </c>
      <c r="AG1428">
        <f>IF(AND(AD1428&gt;0.6,AD1428&lt;0.9),1,0)</f>
        <v>1</v>
      </c>
      <c r="AH1428">
        <f>1-AE1428-AF1428-AG1428</f>
        <v>0</v>
      </c>
      <c r="AI1428">
        <f>AE1428*B1428</f>
        <v>0</v>
      </c>
      <c r="AJ1428">
        <f>AF1428*B1428</f>
        <v>0</v>
      </c>
      <c r="AK1428">
        <f>AG1428*B1428</f>
        <v>5</v>
      </c>
      <c r="AL1428">
        <f>AH1428*B1428</f>
        <v>0</v>
      </c>
      <c r="AM1428" s="32">
        <v>2.1494</v>
      </c>
    </row>
    <row r="1429" spans="1:39" x14ac:dyDescent="0.3">
      <c r="A1429">
        <v>847</v>
      </c>
      <c r="B1429">
        <v>5</v>
      </c>
      <c r="C1429" t="s">
        <v>9721</v>
      </c>
      <c r="D1429" t="s">
        <v>4240</v>
      </c>
      <c r="E1429">
        <v>35.4</v>
      </c>
      <c r="F1429">
        <v>32</v>
      </c>
      <c r="G1429">
        <v>40</v>
      </c>
      <c r="H1429">
        <v>2000.6</v>
      </c>
      <c r="I1429">
        <v>2000</v>
      </c>
      <c r="J1429">
        <v>2003</v>
      </c>
      <c r="K1429" t="s">
        <v>9722</v>
      </c>
      <c r="L1429" t="s">
        <v>615</v>
      </c>
      <c r="M1429" s="15"/>
      <c r="N1429" s="7"/>
      <c r="P1429" t="s">
        <v>103</v>
      </c>
      <c r="Q1429" s="5">
        <v>0.8</v>
      </c>
      <c r="R1429" t="s">
        <v>126</v>
      </c>
      <c r="S1429" s="5">
        <v>0.2</v>
      </c>
      <c r="U1429" s="5">
        <v>0</v>
      </c>
      <c r="W1429" s="5">
        <v>0</v>
      </c>
      <c r="Y1429" s="5">
        <v>0</v>
      </c>
      <c r="Z1429" s="28">
        <v>847</v>
      </c>
      <c r="AA1429">
        <v>5</v>
      </c>
      <c r="AB1429">
        <v>0.92300000000000004</v>
      </c>
      <c r="AC1429">
        <v>1</v>
      </c>
      <c r="AD1429">
        <v>0.96699999999999997</v>
      </c>
      <c r="AE1429">
        <f>IF(AD1429&gt;=0.9,1,0)</f>
        <v>1</v>
      </c>
      <c r="AF1429">
        <f>IF(AND(AD1429&gt;=0.4,AD1429&lt;=0.6),1,0)</f>
        <v>0</v>
      </c>
      <c r="AG1429">
        <f>IF(AND(AD1429&gt;0.6,AD1429&lt;0.9),1,0)</f>
        <v>0</v>
      </c>
      <c r="AH1429">
        <f>1-AE1429-AF1429-AG1429</f>
        <v>0</v>
      </c>
      <c r="AI1429">
        <f>AE1429*B1429</f>
        <v>5</v>
      </c>
      <c r="AJ1429">
        <f>AF1429*B1429</f>
        <v>0</v>
      </c>
      <c r="AK1429">
        <f>AG1429*B1429</f>
        <v>0</v>
      </c>
      <c r="AL1429">
        <f>AH1429*B1429</f>
        <v>0</v>
      </c>
      <c r="AM1429" s="32">
        <v>2.105</v>
      </c>
    </row>
    <row r="1430" spans="1:39" x14ac:dyDescent="0.3">
      <c r="A1430">
        <v>857</v>
      </c>
      <c r="B1430">
        <v>5</v>
      </c>
      <c r="C1430" t="s">
        <v>9727</v>
      </c>
      <c r="D1430" t="s">
        <v>4631</v>
      </c>
      <c r="E1430">
        <v>26.4</v>
      </c>
      <c r="F1430">
        <v>20</v>
      </c>
      <c r="G1430">
        <v>30</v>
      </c>
      <c r="H1430">
        <v>2002.8</v>
      </c>
      <c r="I1430">
        <v>2000</v>
      </c>
      <c r="J1430">
        <v>2006</v>
      </c>
      <c r="K1430" t="s">
        <v>9728</v>
      </c>
      <c r="L1430" t="s">
        <v>857</v>
      </c>
      <c r="M1430" s="15"/>
      <c r="N1430" s="7"/>
      <c r="P1430" t="s">
        <v>4252</v>
      </c>
      <c r="Q1430" s="5">
        <v>0.4</v>
      </c>
      <c r="R1430" t="s">
        <v>4632</v>
      </c>
      <c r="S1430" s="5">
        <v>0.2</v>
      </c>
      <c r="T1430" t="s">
        <v>9729</v>
      </c>
      <c r="U1430" s="5">
        <v>0.2</v>
      </c>
      <c r="V1430" t="s">
        <v>4253</v>
      </c>
      <c r="W1430" s="5">
        <v>0.2</v>
      </c>
      <c r="Y1430" s="5">
        <v>0</v>
      </c>
      <c r="Z1430" s="28">
        <v>857</v>
      </c>
      <c r="AA1430">
        <v>5</v>
      </c>
      <c r="AB1430">
        <v>0.89500000000000002</v>
      </c>
      <c r="AC1430">
        <v>0.96599999999999997</v>
      </c>
      <c r="AD1430">
        <v>0.93400000000000005</v>
      </c>
      <c r="AE1430">
        <f>IF(AD1430&gt;=0.9,1,0)</f>
        <v>1</v>
      </c>
      <c r="AF1430">
        <f>IF(AND(AD1430&gt;=0.4,AD1430&lt;=0.6),1,0)</f>
        <v>0</v>
      </c>
      <c r="AG1430">
        <f>IF(AND(AD1430&gt;0.6,AD1430&lt;0.9),1,0)</f>
        <v>0</v>
      </c>
      <c r="AH1430">
        <f>1-AE1430-AF1430-AG1430</f>
        <v>0</v>
      </c>
      <c r="AI1430">
        <f>AE1430*B1430</f>
        <v>5</v>
      </c>
      <c r="AJ1430">
        <f>AF1430*B1430</f>
        <v>0</v>
      </c>
      <c r="AK1430">
        <f>AG1430*B1430</f>
        <v>0</v>
      </c>
      <c r="AL1430">
        <f>AH1430*B1430</f>
        <v>0</v>
      </c>
      <c r="AM1430" s="32">
        <v>2.0794000000000001</v>
      </c>
    </row>
    <row r="1431" spans="1:39" x14ac:dyDescent="0.3">
      <c r="A1431">
        <v>878</v>
      </c>
      <c r="B1431">
        <v>5</v>
      </c>
      <c r="C1431" t="s">
        <v>9750</v>
      </c>
      <c r="D1431" t="s">
        <v>9751</v>
      </c>
      <c r="E1431">
        <v>23</v>
      </c>
      <c r="F1431">
        <v>21</v>
      </c>
      <c r="G1431">
        <v>27</v>
      </c>
      <c r="H1431">
        <v>2000.6</v>
      </c>
      <c r="I1431">
        <v>2000</v>
      </c>
      <c r="J1431">
        <v>2001</v>
      </c>
      <c r="K1431" t="s">
        <v>9752</v>
      </c>
      <c r="L1431" t="s">
        <v>9753</v>
      </c>
      <c r="M1431" s="15"/>
      <c r="N1431" s="7"/>
      <c r="P1431" t="s">
        <v>3949</v>
      </c>
      <c r="Q1431" s="5">
        <v>0.6</v>
      </c>
      <c r="R1431" t="s">
        <v>3946</v>
      </c>
      <c r="S1431" s="5">
        <v>0.2</v>
      </c>
      <c r="T1431" t="s">
        <v>4822</v>
      </c>
      <c r="U1431" s="5">
        <v>0.2</v>
      </c>
      <c r="W1431" s="5">
        <v>0</v>
      </c>
      <c r="Y1431" s="5">
        <v>0</v>
      </c>
      <c r="Z1431" s="28">
        <v>878</v>
      </c>
      <c r="AA1431">
        <v>5</v>
      </c>
      <c r="AB1431">
        <v>0.42299999999999999</v>
      </c>
      <c r="AC1431">
        <v>0.55000000000000004</v>
      </c>
      <c r="AD1431">
        <v>0.495</v>
      </c>
      <c r="AE1431">
        <f>IF(AD1431&gt;=0.9,1,0)</f>
        <v>0</v>
      </c>
      <c r="AF1431">
        <f>IF(AND(AD1431&gt;=0.4,AD1431&lt;=0.6),1,0)</f>
        <v>1</v>
      </c>
      <c r="AG1431">
        <f>IF(AND(AD1431&gt;0.6,AD1431&lt;0.9),1,0)</f>
        <v>0</v>
      </c>
      <c r="AH1431">
        <f>1-AE1431-AF1431-AG1431</f>
        <v>0</v>
      </c>
      <c r="AI1431">
        <f>AE1431*B1431</f>
        <v>0</v>
      </c>
      <c r="AJ1431">
        <f>AF1431*B1431</f>
        <v>5</v>
      </c>
      <c r="AK1431">
        <f>AG1431*B1431</f>
        <v>0</v>
      </c>
      <c r="AL1431">
        <f>AH1431*B1431</f>
        <v>0</v>
      </c>
      <c r="AM1431" s="32">
        <v>2.996</v>
      </c>
    </row>
    <row r="1432" spans="1:39" x14ac:dyDescent="0.3">
      <c r="A1432">
        <v>890</v>
      </c>
      <c r="B1432">
        <v>5</v>
      </c>
      <c r="C1432" t="s">
        <v>4279</v>
      </c>
      <c r="D1432" t="s">
        <v>4280</v>
      </c>
      <c r="E1432">
        <v>69</v>
      </c>
      <c r="F1432">
        <v>67</v>
      </c>
      <c r="G1432">
        <v>71</v>
      </c>
      <c r="H1432">
        <v>2003.4</v>
      </c>
      <c r="I1432">
        <v>2000</v>
      </c>
      <c r="J1432">
        <v>2007</v>
      </c>
      <c r="K1432" t="s">
        <v>632</v>
      </c>
      <c r="L1432" t="s">
        <v>633</v>
      </c>
      <c r="M1432" s="15"/>
      <c r="N1432" s="7"/>
      <c r="P1432" t="s">
        <v>4282</v>
      </c>
      <c r="Q1432" s="5">
        <v>0.8</v>
      </c>
      <c r="R1432" t="s">
        <v>4281</v>
      </c>
      <c r="S1432" s="5">
        <v>0.2</v>
      </c>
      <c r="U1432" s="5">
        <v>0</v>
      </c>
      <c r="W1432" s="5">
        <v>0</v>
      </c>
      <c r="Y1432" s="5">
        <v>0</v>
      </c>
      <c r="Z1432" s="28">
        <v>890</v>
      </c>
      <c r="AA1432">
        <v>5</v>
      </c>
      <c r="AB1432">
        <v>0.53700000000000003</v>
      </c>
      <c r="AC1432">
        <v>0.60899999999999999</v>
      </c>
      <c r="AD1432">
        <v>0.57299999999999995</v>
      </c>
      <c r="AE1432">
        <f>IF(AD1432&gt;=0.9,1,0)</f>
        <v>0</v>
      </c>
      <c r="AF1432">
        <f>IF(AND(AD1432&gt;=0.4,AD1432&lt;=0.6),1,0)</f>
        <v>1</v>
      </c>
      <c r="AG1432">
        <f>IF(AND(AD1432&gt;0.6,AD1432&lt;0.9),1,0)</f>
        <v>0</v>
      </c>
      <c r="AH1432">
        <f>1-AE1432-AF1432-AG1432</f>
        <v>0</v>
      </c>
      <c r="AI1432">
        <f>AE1432*B1432</f>
        <v>0</v>
      </c>
      <c r="AJ1432">
        <f>AF1432*B1432</f>
        <v>5</v>
      </c>
      <c r="AK1432">
        <f>AG1432*B1432</f>
        <v>0</v>
      </c>
      <c r="AL1432">
        <f>AH1432*B1432</f>
        <v>0</v>
      </c>
      <c r="AM1432" s="32">
        <v>2.948</v>
      </c>
    </row>
    <row r="1433" spans="1:39" x14ac:dyDescent="0.3">
      <c r="A1433">
        <v>892</v>
      </c>
      <c r="B1433">
        <v>5</v>
      </c>
      <c r="C1433" t="s">
        <v>9760</v>
      </c>
      <c r="D1433" t="s">
        <v>4283</v>
      </c>
      <c r="E1433">
        <v>32.4</v>
      </c>
      <c r="F1433">
        <v>31</v>
      </c>
      <c r="G1433">
        <v>35</v>
      </c>
      <c r="H1433">
        <v>2001.8</v>
      </c>
      <c r="I1433">
        <v>2000</v>
      </c>
      <c r="J1433">
        <v>2005</v>
      </c>
      <c r="K1433" t="s">
        <v>9761</v>
      </c>
      <c r="L1433" t="s">
        <v>634</v>
      </c>
      <c r="M1433" s="15"/>
      <c r="N1433" s="7"/>
      <c r="P1433" t="s">
        <v>4284</v>
      </c>
      <c r="Q1433" s="5">
        <v>0.4</v>
      </c>
      <c r="R1433" t="s">
        <v>4285</v>
      </c>
      <c r="S1433" s="5">
        <v>0.4</v>
      </c>
      <c r="T1433" t="s">
        <v>25</v>
      </c>
      <c r="U1433" s="5">
        <v>0.2</v>
      </c>
      <c r="W1433" s="5">
        <v>0</v>
      </c>
      <c r="Y1433" s="5">
        <v>0</v>
      </c>
      <c r="Z1433" s="28">
        <v>892</v>
      </c>
      <c r="AA1433">
        <v>5</v>
      </c>
      <c r="AB1433">
        <v>0.52900000000000003</v>
      </c>
      <c r="AC1433">
        <v>0.54500000000000004</v>
      </c>
      <c r="AD1433">
        <v>0.53500000000000003</v>
      </c>
      <c r="AE1433">
        <f>IF(AD1433&gt;=0.9,1,0)</f>
        <v>0</v>
      </c>
      <c r="AF1433">
        <f>IF(AND(AD1433&gt;=0.4,AD1433&lt;=0.6),1,0)</f>
        <v>1</v>
      </c>
      <c r="AG1433">
        <f>IF(AND(AD1433&gt;0.6,AD1433&lt;0.9),1,0)</f>
        <v>0</v>
      </c>
      <c r="AH1433">
        <f>1-AE1433-AF1433-AG1433</f>
        <v>0</v>
      </c>
      <c r="AI1433">
        <f>AE1433*B1433</f>
        <v>0</v>
      </c>
      <c r="AJ1433">
        <f>AF1433*B1433</f>
        <v>5</v>
      </c>
      <c r="AK1433">
        <f>AG1433*B1433</f>
        <v>0</v>
      </c>
      <c r="AL1433">
        <f>AH1433*B1433</f>
        <v>0</v>
      </c>
      <c r="AM1433" s="32">
        <v>2.3888000000000003</v>
      </c>
    </row>
    <row r="1434" spans="1:39" x14ac:dyDescent="0.3">
      <c r="A1434">
        <v>901</v>
      </c>
      <c r="B1434">
        <v>5</v>
      </c>
      <c r="C1434" t="s">
        <v>9767</v>
      </c>
      <c r="D1434" t="s">
        <v>9768</v>
      </c>
      <c r="E1434">
        <v>24</v>
      </c>
      <c r="F1434">
        <v>22</v>
      </c>
      <c r="G1434">
        <v>25</v>
      </c>
      <c r="H1434">
        <v>2003.2</v>
      </c>
      <c r="I1434">
        <v>2000</v>
      </c>
      <c r="J1434">
        <v>2006</v>
      </c>
      <c r="K1434" t="s">
        <v>9769</v>
      </c>
      <c r="L1434" t="s">
        <v>9770</v>
      </c>
      <c r="M1434" s="15"/>
      <c r="N1434" s="7"/>
      <c r="P1434" t="s">
        <v>9771</v>
      </c>
      <c r="Q1434" s="5">
        <v>0.6</v>
      </c>
      <c r="R1434" t="s">
        <v>3819</v>
      </c>
      <c r="S1434" s="5">
        <v>0.2</v>
      </c>
      <c r="T1434" t="s">
        <v>7941</v>
      </c>
      <c r="U1434" s="5">
        <v>0.2</v>
      </c>
      <c r="W1434" s="5">
        <v>0</v>
      </c>
      <c r="Y1434" s="5">
        <v>0</v>
      </c>
      <c r="Z1434" s="28">
        <v>901</v>
      </c>
      <c r="AA1434">
        <v>5</v>
      </c>
      <c r="AB1434">
        <v>0.83299999999999996</v>
      </c>
      <c r="AC1434">
        <v>0.87</v>
      </c>
      <c r="AD1434">
        <v>0.86</v>
      </c>
      <c r="AE1434">
        <f>IF(AD1434&gt;=0.9,1,0)</f>
        <v>0</v>
      </c>
      <c r="AF1434">
        <f>IF(AND(AD1434&gt;=0.4,AD1434&lt;=0.6),1,0)</f>
        <v>0</v>
      </c>
      <c r="AG1434">
        <f>IF(AND(AD1434&gt;0.6,AD1434&lt;0.9),1,0)</f>
        <v>1</v>
      </c>
      <c r="AH1434">
        <f>1-AE1434-AF1434-AG1434</f>
        <v>0</v>
      </c>
      <c r="AI1434">
        <f>AE1434*B1434</f>
        <v>0</v>
      </c>
      <c r="AJ1434">
        <f>AF1434*B1434</f>
        <v>0</v>
      </c>
      <c r="AK1434">
        <f>AG1434*B1434</f>
        <v>5</v>
      </c>
      <c r="AL1434">
        <f>AH1434*B1434</f>
        <v>0</v>
      </c>
      <c r="AM1434" s="32">
        <v>2.4318</v>
      </c>
    </row>
    <row r="1435" spans="1:39" x14ac:dyDescent="0.3">
      <c r="A1435">
        <v>906</v>
      </c>
      <c r="B1435">
        <v>5</v>
      </c>
      <c r="C1435" t="s">
        <v>4297</v>
      </c>
      <c r="D1435" t="s">
        <v>4298</v>
      </c>
      <c r="E1435">
        <v>31.8</v>
      </c>
      <c r="F1435">
        <v>28</v>
      </c>
      <c r="G1435">
        <v>36</v>
      </c>
      <c r="H1435">
        <v>2000.8</v>
      </c>
      <c r="I1435">
        <v>2000</v>
      </c>
      <c r="J1435">
        <v>2001</v>
      </c>
      <c r="K1435" t="s">
        <v>640</v>
      </c>
      <c r="L1435" t="s">
        <v>641</v>
      </c>
      <c r="M1435" s="15"/>
      <c r="N1435" s="7"/>
      <c r="P1435" t="s">
        <v>4300</v>
      </c>
      <c r="Q1435" s="5">
        <v>0.4</v>
      </c>
      <c r="R1435" t="s">
        <v>4301</v>
      </c>
      <c r="S1435" s="5">
        <v>0.4</v>
      </c>
      <c r="T1435" t="s">
        <v>4299</v>
      </c>
      <c r="U1435" s="5">
        <v>0.2</v>
      </c>
      <c r="W1435" s="5">
        <v>0</v>
      </c>
      <c r="Y1435" s="5">
        <v>0</v>
      </c>
      <c r="Z1435" s="28">
        <v>906</v>
      </c>
      <c r="AA1435">
        <v>5</v>
      </c>
      <c r="AB1435">
        <v>0.53600000000000003</v>
      </c>
      <c r="AC1435">
        <v>0.58099999999999996</v>
      </c>
      <c r="AD1435">
        <v>0.55500000000000005</v>
      </c>
      <c r="AE1435">
        <f>IF(AD1435&gt;=0.9,1,0)</f>
        <v>0</v>
      </c>
      <c r="AF1435">
        <f>IF(AND(AD1435&gt;=0.4,AD1435&lt;=0.6),1,0)</f>
        <v>1</v>
      </c>
      <c r="AG1435">
        <f>IF(AND(AD1435&gt;0.6,AD1435&lt;0.9),1,0)</f>
        <v>0</v>
      </c>
      <c r="AH1435">
        <f>1-AE1435-AF1435-AG1435</f>
        <v>0</v>
      </c>
      <c r="AI1435">
        <f>AE1435*B1435</f>
        <v>0</v>
      </c>
      <c r="AJ1435">
        <f>AF1435*B1435</f>
        <v>5</v>
      </c>
      <c r="AK1435">
        <f>AG1435*B1435</f>
        <v>0</v>
      </c>
      <c r="AL1435">
        <f>AH1435*B1435</f>
        <v>0</v>
      </c>
      <c r="AM1435" s="32">
        <v>2.3654000000000002</v>
      </c>
    </row>
    <row r="1436" spans="1:39" x14ac:dyDescent="0.3">
      <c r="A1436">
        <v>908</v>
      </c>
      <c r="B1436">
        <v>5</v>
      </c>
      <c r="C1436" t="s">
        <v>9783</v>
      </c>
      <c r="D1436" t="s">
        <v>9784</v>
      </c>
      <c r="E1436">
        <v>23.2</v>
      </c>
      <c r="F1436">
        <v>20</v>
      </c>
      <c r="G1436">
        <v>28</v>
      </c>
      <c r="H1436">
        <v>2001.4</v>
      </c>
      <c r="I1436">
        <v>2000</v>
      </c>
      <c r="J1436">
        <v>2005</v>
      </c>
      <c r="K1436" t="s">
        <v>9785</v>
      </c>
      <c r="L1436" t="s">
        <v>9786</v>
      </c>
      <c r="M1436" s="15"/>
      <c r="N1436" s="7"/>
      <c r="P1436" t="s">
        <v>3673</v>
      </c>
      <c r="Q1436" s="5">
        <v>0.6</v>
      </c>
      <c r="R1436" t="s">
        <v>132</v>
      </c>
      <c r="S1436" s="5">
        <v>0.2</v>
      </c>
      <c r="T1436" t="s">
        <v>3865</v>
      </c>
      <c r="U1436" s="5">
        <v>0.2</v>
      </c>
      <c r="W1436" s="5">
        <v>0</v>
      </c>
      <c r="Y1436" s="5">
        <v>0</v>
      </c>
      <c r="Z1436" s="28">
        <v>908</v>
      </c>
      <c r="AA1436">
        <v>5</v>
      </c>
      <c r="AB1436">
        <v>0.59099999999999997</v>
      </c>
      <c r="AC1436">
        <v>0.85199999999999998</v>
      </c>
      <c r="AD1436">
        <v>0.746</v>
      </c>
      <c r="AE1436">
        <f>IF(AD1436&gt;=0.9,1,0)</f>
        <v>0</v>
      </c>
      <c r="AF1436">
        <f>IF(AND(AD1436&gt;=0.4,AD1436&lt;=0.6),1,0)</f>
        <v>0</v>
      </c>
      <c r="AG1436">
        <f>IF(AND(AD1436&gt;0.6,AD1436&lt;0.9),1,0)</f>
        <v>1</v>
      </c>
      <c r="AH1436">
        <f>1-AE1436-AF1436-AG1436</f>
        <v>0</v>
      </c>
      <c r="AI1436">
        <f>AE1436*B1436</f>
        <v>0</v>
      </c>
      <c r="AJ1436">
        <f>AF1436*B1436</f>
        <v>0</v>
      </c>
      <c r="AK1436">
        <f>AG1436*B1436</f>
        <v>5</v>
      </c>
      <c r="AL1436">
        <f>AH1436*B1436</f>
        <v>0</v>
      </c>
      <c r="AM1436" s="32">
        <v>2.1850000000000001</v>
      </c>
    </row>
    <row r="1437" spans="1:39" x14ac:dyDescent="0.3">
      <c r="A1437">
        <v>910</v>
      </c>
      <c r="B1437">
        <v>5</v>
      </c>
      <c r="C1437" t="s">
        <v>4303</v>
      </c>
      <c r="D1437" t="s">
        <v>9789</v>
      </c>
      <c r="E1437">
        <v>27.2</v>
      </c>
      <c r="F1437">
        <v>27</v>
      </c>
      <c r="G1437">
        <v>28</v>
      </c>
      <c r="H1437">
        <v>2000</v>
      </c>
      <c r="I1437">
        <v>2000</v>
      </c>
      <c r="J1437">
        <v>2000</v>
      </c>
      <c r="K1437" t="s">
        <v>643</v>
      </c>
      <c r="L1437" t="s">
        <v>9790</v>
      </c>
      <c r="M1437" s="15"/>
      <c r="N1437" s="7"/>
      <c r="P1437" t="s">
        <v>132</v>
      </c>
      <c r="Q1437" s="5">
        <v>0.8</v>
      </c>
      <c r="R1437" t="s">
        <v>3865</v>
      </c>
      <c r="S1437" s="5">
        <v>0.2</v>
      </c>
      <c r="U1437" s="5">
        <v>0</v>
      </c>
      <c r="W1437" s="5">
        <v>0</v>
      </c>
      <c r="Y1437" s="5">
        <v>0</v>
      </c>
      <c r="Z1437" s="28">
        <v>910</v>
      </c>
      <c r="AA1437">
        <v>5</v>
      </c>
      <c r="AB1437">
        <v>0.81499999999999995</v>
      </c>
      <c r="AC1437">
        <v>0.96199999999999997</v>
      </c>
      <c r="AD1437">
        <v>0.91700000000000004</v>
      </c>
      <c r="AE1437">
        <f>IF(AD1437&gt;=0.9,1,0)</f>
        <v>1</v>
      </c>
      <c r="AF1437">
        <f>IF(AND(AD1437&gt;=0.4,AD1437&lt;=0.6),1,0)</f>
        <v>0</v>
      </c>
      <c r="AG1437">
        <f>IF(AND(AD1437&gt;0.6,AD1437&lt;0.9),1,0)</f>
        <v>0</v>
      </c>
      <c r="AH1437">
        <f>1-AE1437-AF1437-AG1437</f>
        <v>0</v>
      </c>
      <c r="AI1437">
        <f>AE1437*B1437</f>
        <v>5</v>
      </c>
      <c r="AJ1437">
        <f>AF1437*B1437</f>
        <v>0</v>
      </c>
      <c r="AK1437">
        <f>AG1437*B1437</f>
        <v>0</v>
      </c>
      <c r="AL1437">
        <f>AH1437*B1437</f>
        <v>0</v>
      </c>
      <c r="AM1437" s="32">
        <v>2.1472000000000002</v>
      </c>
    </row>
    <row r="1438" spans="1:39" x14ac:dyDescent="0.3">
      <c r="A1438">
        <v>956</v>
      </c>
      <c r="B1438">
        <v>5</v>
      </c>
      <c r="C1438" t="s">
        <v>4330</v>
      </c>
      <c r="D1438" t="s">
        <v>4331</v>
      </c>
      <c r="E1438">
        <v>29.4</v>
      </c>
      <c r="F1438">
        <v>29</v>
      </c>
      <c r="G1438">
        <v>30</v>
      </c>
      <c r="H1438">
        <v>2001.6</v>
      </c>
      <c r="I1438">
        <v>2000</v>
      </c>
      <c r="J1438">
        <v>2003</v>
      </c>
      <c r="K1438" t="s">
        <v>668</v>
      </c>
      <c r="L1438" t="s">
        <v>669</v>
      </c>
      <c r="M1438" s="15"/>
      <c r="N1438" s="7"/>
      <c r="P1438" t="s">
        <v>132</v>
      </c>
      <c r="Q1438" s="5">
        <v>0.8</v>
      </c>
      <c r="R1438" t="s">
        <v>57</v>
      </c>
      <c r="S1438" s="5">
        <v>0.2</v>
      </c>
      <c r="U1438" s="5">
        <v>0</v>
      </c>
      <c r="W1438" s="5">
        <v>0</v>
      </c>
      <c r="Y1438" s="5">
        <v>0</v>
      </c>
      <c r="Z1438" s="28">
        <v>956</v>
      </c>
      <c r="AA1438">
        <v>5</v>
      </c>
      <c r="AB1438">
        <v>0.42899999999999999</v>
      </c>
      <c r="AC1438">
        <v>0.79300000000000004</v>
      </c>
      <c r="AD1438">
        <v>0.58899999999999997</v>
      </c>
      <c r="AE1438">
        <f>IF(AD1438&gt;=0.9,1,0)</f>
        <v>0</v>
      </c>
      <c r="AF1438">
        <f>IF(AND(AD1438&gt;=0.4,AD1438&lt;=0.6),1,0)</f>
        <v>1</v>
      </c>
      <c r="AG1438">
        <f>IF(AND(AD1438&gt;0.6,AD1438&lt;0.9),1,0)</f>
        <v>0</v>
      </c>
      <c r="AH1438">
        <f>1-AE1438-AF1438-AG1438</f>
        <v>0</v>
      </c>
      <c r="AI1438">
        <f>AE1438*B1438</f>
        <v>0</v>
      </c>
      <c r="AJ1438">
        <f>AF1438*B1438</f>
        <v>5</v>
      </c>
      <c r="AK1438">
        <f>AG1438*B1438</f>
        <v>0</v>
      </c>
      <c r="AL1438">
        <f>AH1438*B1438</f>
        <v>0</v>
      </c>
      <c r="AM1438" s="32">
        <v>2.1228000000000002</v>
      </c>
    </row>
    <row r="1439" spans="1:39" x14ac:dyDescent="0.3">
      <c r="A1439">
        <v>978</v>
      </c>
      <c r="B1439">
        <v>5</v>
      </c>
      <c r="C1439" t="s">
        <v>9865</v>
      </c>
      <c r="D1439" t="s">
        <v>9866</v>
      </c>
      <c r="E1439">
        <v>20.8</v>
      </c>
      <c r="F1439">
        <v>20</v>
      </c>
      <c r="G1439">
        <v>22</v>
      </c>
      <c r="H1439">
        <v>2001.6</v>
      </c>
      <c r="I1439">
        <v>2000</v>
      </c>
      <c r="J1439">
        <v>2003</v>
      </c>
      <c r="K1439" t="s">
        <v>9867</v>
      </c>
      <c r="L1439" t="s">
        <v>9868</v>
      </c>
      <c r="M1439" s="15"/>
      <c r="N1439" s="7"/>
      <c r="P1439" t="s">
        <v>132</v>
      </c>
      <c r="Q1439" s="5">
        <v>0.8</v>
      </c>
      <c r="R1439" t="s">
        <v>56</v>
      </c>
      <c r="S1439" s="5">
        <v>0.2</v>
      </c>
      <c r="U1439" s="5">
        <v>0</v>
      </c>
      <c r="W1439" s="5">
        <v>0</v>
      </c>
      <c r="Y1439" s="5">
        <v>0</v>
      </c>
      <c r="Z1439" s="28">
        <v>978</v>
      </c>
      <c r="AA1439">
        <v>5</v>
      </c>
      <c r="AB1439">
        <v>0.84199999999999997</v>
      </c>
      <c r="AC1439">
        <v>0.90500000000000003</v>
      </c>
      <c r="AD1439">
        <v>0.86799999999999999</v>
      </c>
      <c r="AE1439">
        <f>IF(AD1439&gt;=0.9,1,0)</f>
        <v>0</v>
      </c>
      <c r="AF1439">
        <f>IF(AND(AD1439&gt;=0.4,AD1439&lt;=0.6),1,0)</f>
        <v>0</v>
      </c>
      <c r="AG1439">
        <f>IF(AND(AD1439&gt;0.6,AD1439&lt;0.9),1,0)</f>
        <v>1</v>
      </c>
      <c r="AH1439">
        <f>1-AE1439-AF1439-AG1439</f>
        <v>0</v>
      </c>
      <c r="AI1439">
        <f>AE1439*B1439</f>
        <v>0</v>
      </c>
      <c r="AJ1439">
        <f>AF1439*B1439</f>
        <v>0</v>
      </c>
      <c r="AK1439">
        <f>AG1439*B1439</f>
        <v>5</v>
      </c>
      <c r="AL1439">
        <f>AH1439*B1439</f>
        <v>0</v>
      </c>
      <c r="AM1439" s="32">
        <v>2.1339999999999999</v>
      </c>
    </row>
    <row r="1440" spans="1:39" x14ac:dyDescent="0.3">
      <c r="A1440">
        <v>984</v>
      </c>
      <c r="B1440">
        <v>5</v>
      </c>
      <c r="C1440" t="s">
        <v>4342</v>
      </c>
      <c r="D1440" t="s">
        <v>4343</v>
      </c>
      <c r="E1440">
        <v>35.799999999999997</v>
      </c>
      <c r="F1440">
        <v>35</v>
      </c>
      <c r="G1440">
        <v>36</v>
      </c>
      <c r="H1440">
        <v>2002.2</v>
      </c>
      <c r="I1440">
        <v>2000</v>
      </c>
      <c r="J1440">
        <v>2004</v>
      </c>
      <c r="K1440" t="s">
        <v>679</v>
      </c>
      <c r="L1440" t="s">
        <v>680</v>
      </c>
      <c r="M1440" s="15"/>
      <c r="N1440" s="7"/>
      <c r="P1440" t="s">
        <v>132</v>
      </c>
      <c r="Q1440" s="5">
        <v>0.4</v>
      </c>
      <c r="R1440" t="s">
        <v>57</v>
      </c>
      <c r="S1440" s="5">
        <v>0.2</v>
      </c>
      <c r="T1440" t="s">
        <v>3865</v>
      </c>
      <c r="U1440" s="5">
        <v>0.2</v>
      </c>
      <c r="V1440" t="s">
        <v>3673</v>
      </c>
      <c r="W1440" s="5">
        <v>0.2</v>
      </c>
      <c r="Y1440" s="5">
        <v>0</v>
      </c>
      <c r="Z1440" s="28">
        <v>984</v>
      </c>
      <c r="AA1440">
        <v>5</v>
      </c>
      <c r="AB1440">
        <v>0.629</v>
      </c>
      <c r="AC1440">
        <v>0.91400000000000003</v>
      </c>
      <c r="AD1440">
        <v>0.73599999999999999</v>
      </c>
      <c r="AE1440">
        <f>IF(AD1440&gt;=0.9,1,0)</f>
        <v>0</v>
      </c>
      <c r="AF1440">
        <f>IF(AND(AD1440&gt;=0.4,AD1440&lt;=0.6),1,0)</f>
        <v>0</v>
      </c>
      <c r="AG1440">
        <f>IF(AND(AD1440&gt;0.6,AD1440&lt;0.9),1,0)</f>
        <v>1</v>
      </c>
      <c r="AH1440">
        <f>1-AE1440-AF1440-AG1440</f>
        <v>0</v>
      </c>
      <c r="AI1440">
        <f>AE1440*B1440</f>
        <v>0</v>
      </c>
      <c r="AJ1440">
        <f>AF1440*B1440</f>
        <v>0</v>
      </c>
      <c r="AK1440">
        <f>AG1440*B1440</f>
        <v>5</v>
      </c>
      <c r="AL1440">
        <f>AH1440*B1440</f>
        <v>0</v>
      </c>
      <c r="AM1440" s="32">
        <v>2.1472000000000002</v>
      </c>
    </row>
    <row r="1441" spans="1:39" x14ac:dyDescent="0.3">
      <c r="A1441">
        <v>607</v>
      </c>
      <c r="B1441">
        <v>5</v>
      </c>
      <c r="C1441" t="s">
        <v>4083</v>
      </c>
      <c r="D1441" t="s">
        <v>9470</v>
      </c>
      <c r="E1441">
        <v>30.4</v>
      </c>
      <c r="F1441">
        <v>21</v>
      </c>
      <c r="G1441">
        <v>39</v>
      </c>
      <c r="H1441">
        <v>2000.6</v>
      </c>
      <c r="I1441">
        <v>1999</v>
      </c>
      <c r="J1441">
        <v>2002</v>
      </c>
      <c r="K1441" t="s">
        <v>509</v>
      </c>
      <c r="L1441" t="s">
        <v>9471</v>
      </c>
      <c r="M1441" s="15"/>
      <c r="N1441" s="7"/>
      <c r="P1441" t="s">
        <v>13</v>
      </c>
      <c r="Q1441" s="5">
        <v>0.6</v>
      </c>
      <c r="R1441" t="s">
        <v>77</v>
      </c>
      <c r="S1441" s="5">
        <v>0.2</v>
      </c>
      <c r="T1441" t="s">
        <v>4939</v>
      </c>
      <c r="U1441" s="5">
        <v>0.2</v>
      </c>
      <c r="W1441" s="5">
        <v>0</v>
      </c>
      <c r="Y1441" s="5">
        <v>0</v>
      </c>
      <c r="Z1441" s="28">
        <v>607</v>
      </c>
      <c r="AA1441">
        <v>5</v>
      </c>
      <c r="AB1441">
        <v>0.45</v>
      </c>
      <c r="AC1441">
        <v>0.84399999999999997</v>
      </c>
      <c r="AD1441">
        <v>0.68600000000000005</v>
      </c>
      <c r="AE1441">
        <f>IF(AD1441&gt;=0.9,1,0)</f>
        <v>0</v>
      </c>
      <c r="AF1441">
        <f>IF(AND(AD1441&gt;=0.4,AD1441&lt;=0.6),1,0)</f>
        <v>0</v>
      </c>
      <c r="AG1441">
        <f>IF(AND(AD1441&gt;0.6,AD1441&lt;0.9),1,0)</f>
        <v>1</v>
      </c>
      <c r="AH1441">
        <f>1-AE1441-AF1441-AG1441</f>
        <v>0</v>
      </c>
      <c r="AI1441">
        <f>AE1441*B1441</f>
        <v>0</v>
      </c>
      <c r="AJ1441">
        <f>AF1441*B1441</f>
        <v>0</v>
      </c>
      <c r="AK1441">
        <f>AG1441*B1441</f>
        <v>5</v>
      </c>
      <c r="AL1441">
        <f>AH1441*B1441</f>
        <v>0</v>
      </c>
      <c r="AM1441" s="32">
        <v>2.5486</v>
      </c>
    </row>
    <row r="1442" spans="1:39" x14ac:dyDescent="0.3">
      <c r="A1442">
        <v>615</v>
      </c>
      <c r="B1442">
        <v>5</v>
      </c>
      <c r="C1442" t="s">
        <v>9472</v>
      </c>
      <c r="D1442" t="s">
        <v>9473</v>
      </c>
      <c r="E1442">
        <v>22.2</v>
      </c>
      <c r="F1442">
        <v>20</v>
      </c>
      <c r="G1442">
        <v>25</v>
      </c>
      <c r="H1442">
        <v>2001.2</v>
      </c>
      <c r="I1442">
        <v>1999</v>
      </c>
      <c r="J1442">
        <v>2004</v>
      </c>
      <c r="K1442" t="s">
        <v>9474</v>
      </c>
      <c r="L1442" t="s">
        <v>9475</v>
      </c>
      <c r="M1442" s="15"/>
      <c r="N1442" s="7"/>
      <c r="P1442" t="s">
        <v>4272</v>
      </c>
      <c r="Q1442" s="5">
        <v>0.2</v>
      </c>
      <c r="R1442" t="s">
        <v>4137</v>
      </c>
      <c r="S1442" s="5">
        <v>0.2</v>
      </c>
      <c r="T1442" t="s">
        <v>5468</v>
      </c>
      <c r="U1442" s="5">
        <v>0.2</v>
      </c>
      <c r="V1442" t="s">
        <v>4217</v>
      </c>
      <c r="W1442" s="5">
        <v>0.2</v>
      </c>
      <c r="X1442" t="s">
        <v>9476</v>
      </c>
      <c r="Y1442" s="5">
        <v>0.2</v>
      </c>
      <c r="Z1442" s="28">
        <v>615</v>
      </c>
      <c r="AA1442">
        <v>5</v>
      </c>
      <c r="AB1442">
        <v>0.5</v>
      </c>
      <c r="AC1442">
        <v>0.63600000000000001</v>
      </c>
      <c r="AD1442">
        <v>0.58399999999999996</v>
      </c>
      <c r="AE1442">
        <f>IF(AD1442&gt;=0.9,1,0)</f>
        <v>0</v>
      </c>
      <c r="AF1442">
        <f>IF(AND(AD1442&gt;=0.4,AD1442&lt;=0.6),1,0)</f>
        <v>1</v>
      </c>
      <c r="AG1442">
        <f>IF(AND(AD1442&gt;0.6,AD1442&lt;0.9),1,0)</f>
        <v>0</v>
      </c>
      <c r="AH1442">
        <f>1-AE1442-AF1442-AG1442</f>
        <v>0</v>
      </c>
      <c r="AI1442">
        <f>AE1442*B1442</f>
        <v>0</v>
      </c>
      <c r="AJ1442">
        <f>AF1442*B1442</f>
        <v>5</v>
      </c>
      <c r="AK1442">
        <f>AG1442*B1442</f>
        <v>0</v>
      </c>
      <c r="AL1442">
        <f>AH1442*B1442</f>
        <v>0</v>
      </c>
      <c r="AM1442" s="32">
        <v>3.1002000000000001</v>
      </c>
    </row>
    <row r="1443" spans="1:39" x14ac:dyDescent="0.3">
      <c r="A1443">
        <v>666</v>
      </c>
      <c r="B1443">
        <v>5</v>
      </c>
      <c r="C1443" t="s">
        <v>9518</v>
      </c>
      <c r="D1443" t="s">
        <v>9519</v>
      </c>
      <c r="E1443">
        <v>23.2</v>
      </c>
      <c r="F1443">
        <v>20</v>
      </c>
      <c r="G1443">
        <v>28</v>
      </c>
      <c r="H1443">
        <v>2000.6</v>
      </c>
      <c r="I1443">
        <v>1999</v>
      </c>
      <c r="J1443">
        <v>2003</v>
      </c>
      <c r="K1443" t="s">
        <v>9520</v>
      </c>
      <c r="L1443" t="s">
        <v>9521</v>
      </c>
      <c r="M1443" s="15"/>
      <c r="N1443" s="7"/>
      <c r="P1443" t="s">
        <v>4112</v>
      </c>
      <c r="Q1443" s="5">
        <v>0.2</v>
      </c>
      <c r="R1443" t="s">
        <v>3842</v>
      </c>
      <c r="S1443" s="5">
        <v>0.2</v>
      </c>
      <c r="T1443" t="s">
        <v>7826</v>
      </c>
      <c r="U1443" s="5">
        <v>0.2</v>
      </c>
      <c r="V1443" t="s">
        <v>9522</v>
      </c>
      <c r="W1443" s="5">
        <v>0.2</v>
      </c>
      <c r="X1443" t="s">
        <v>5012</v>
      </c>
      <c r="Y1443" s="5">
        <v>0.2</v>
      </c>
      <c r="Z1443" s="28">
        <v>666</v>
      </c>
      <c r="AA1443">
        <v>5</v>
      </c>
      <c r="AB1443">
        <v>0.48099999999999998</v>
      </c>
      <c r="AC1443">
        <v>0.57099999999999995</v>
      </c>
      <c r="AD1443">
        <v>0.52600000000000002</v>
      </c>
      <c r="AE1443">
        <f>IF(AD1443&gt;=0.9,1,0)</f>
        <v>0</v>
      </c>
      <c r="AF1443">
        <f>IF(AND(AD1443&gt;=0.4,AD1443&lt;=0.6),1,0)</f>
        <v>1</v>
      </c>
      <c r="AG1443">
        <f>IF(AND(AD1443&gt;0.6,AD1443&lt;0.9),1,0)</f>
        <v>0</v>
      </c>
      <c r="AH1443">
        <f>1-AE1443-AF1443-AG1443</f>
        <v>0</v>
      </c>
      <c r="AI1443">
        <f>AE1443*B1443</f>
        <v>0</v>
      </c>
      <c r="AJ1443">
        <f>AF1443*B1443</f>
        <v>5</v>
      </c>
      <c r="AK1443">
        <f>AG1443*B1443</f>
        <v>0</v>
      </c>
      <c r="AL1443">
        <f>AH1443*B1443</f>
        <v>0</v>
      </c>
      <c r="AM1443" s="32">
        <v>2.2077999999999998</v>
      </c>
    </row>
    <row r="1444" spans="1:39" x14ac:dyDescent="0.3">
      <c r="A1444">
        <v>678</v>
      </c>
      <c r="B1444">
        <v>5</v>
      </c>
      <c r="C1444" t="s">
        <v>4127</v>
      </c>
      <c r="D1444" t="s">
        <v>4128</v>
      </c>
      <c r="E1444">
        <v>38.6</v>
      </c>
      <c r="F1444">
        <v>38</v>
      </c>
      <c r="G1444">
        <v>39</v>
      </c>
      <c r="H1444">
        <v>2001.4</v>
      </c>
      <c r="I1444">
        <v>1999</v>
      </c>
      <c r="J1444">
        <v>2003</v>
      </c>
      <c r="K1444" t="s">
        <v>535</v>
      </c>
      <c r="L1444" t="s">
        <v>536</v>
      </c>
      <c r="M1444" s="15"/>
      <c r="N1444" s="7"/>
      <c r="P1444" t="s">
        <v>163</v>
      </c>
      <c r="Q1444" s="5">
        <v>1</v>
      </c>
      <c r="S1444" s="5">
        <v>0</v>
      </c>
      <c r="U1444" s="5">
        <v>0</v>
      </c>
      <c r="W1444" s="5">
        <v>0</v>
      </c>
      <c r="Y1444" s="5">
        <v>0</v>
      </c>
      <c r="Z1444" s="28">
        <v>678</v>
      </c>
      <c r="AA1444">
        <v>5</v>
      </c>
      <c r="AB1444">
        <v>0.52600000000000002</v>
      </c>
      <c r="AC1444">
        <v>0.60499999999999998</v>
      </c>
      <c r="AD1444">
        <v>0.56899999999999995</v>
      </c>
      <c r="AE1444">
        <f>IF(AD1444&gt;=0.9,1,0)</f>
        <v>0</v>
      </c>
      <c r="AF1444">
        <f>IF(AND(AD1444&gt;=0.4,AD1444&lt;=0.6),1,0)</f>
        <v>1</v>
      </c>
      <c r="AG1444">
        <f>IF(AND(AD1444&gt;0.6,AD1444&lt;0.9),1,0)</f>
        <v>0</v>
      </c>
      <c r="AH1444">
        <f>1-AE1444-AF1444-AG1444</f>
        <v>0</v>
      </c>
      <c r="AI1444">
        <f>AE1444*B1444</f>
        <v>0</v>
      </c>
      <c r="AJ1444">
        <f>AF1444*B1444</f>
        <v>5</v>
      </c>
      <c r="AK1444">
        <f>AG1444*B1444</f>
        <v>0</v>
      </c>
      <c r="AL1444">
        <f>AH1444*B1444</f>
        <v>0</v>
      </c>
      <c r="AM1444" s="32">
        <v>2.7565999999999997</v>
      </c>
    </row>
    <row r="1445" spans="1:39" x14ac:dyDescent="0.3">
      <c r="A1445">
        <v>706</v>
      </c>
      <c r="B1445">
        <v>5</v>
      </c>
      <c r="C1445" t="s">
        <v>4140</v>
      </c>
      <c r="D1445" t="s">
        <v>4141</v>
      </c>
      <c r="E1445">
        <v>23.6</v>
      </c>
      <c r="F1445">
        <v>23</v>
      </c>
      <c r="G1445">
        <v>24</v>
      </c>
      <c r="H1445">
        <v>1999.8</v>
      </c>
      <c r="I1445">
        <v>1999</v>
      </c>
      <c r="J1445">
        <v>2000</v>
      </c>
      <c r="K1445" t="s">
        <v>542</v>
      </c>
      <c r="L1445" t="s">
        <v>543</v>
      </c>
      <c r="M1445" s="15"/>
      <c r="N1445" s="7"/>
      <c r="P1445" t="s">
        <v>132</v>
      </c>
      <c r="Q1445" s="5">
        <v>0.8</v>
      </c>
      <c r="R1445" t="s">
        <v>90</v>
      </c>
      <c r="S1445" s="5">
        <v>0.2</v>
      </c>
      <c r="U1445" s="5">
        <v>0</v>
      </c>
      <c r="W1445" s="5">
        <v>0</v>
      </c>
      <c r="Y1445" s="5">
        <v>0</v>
      </c>
      <c r="Z1445" s="28">
        <v>706</v>
      </c>
      <c r="AA1445">
        <v>5</v>
      </c>
      <c r="AB1445">
        <v>0.87</v>
      </c>
      <c r="AC1445">
        <v>0.90900000000000003</v>
      </c>
      <c r="AD1445">
        <v>0.88500000000000001</v>
      </c>
      <c r="AE1445">
        <f>IF(AD1445&gt;=0.9,1,0)</f>
        <v>0</v>
      </c>
      <c r="AF1445">
        <f>IF(AND(AD1445&gt;=0.4,AD1445&lt;=0.6),1,0)</f>
        <v>0</v>
      </c>
      <c r="AG1445">
        <f>IF(AND(AD1445&gt;0.6,AD1445&lt;0.9),1,0)</f>
        <v>1</v>
      </c>
      <c r="AH1445">
        <f>1-AE1445-AF1445-AG1445</f>
        <v>0</v>
      </c>
      <c r="AI1445">
        <f>AE1445*B1445</f>
        <v>0</v>
      </c>
      <c r="AJ1445">
        <f>AF1445*B1445</f>
        <v>0</v>
      </c>
      <c r="AK1445">
        <f>AG1445*B1445</f>
        <v>5</v>
      </c>
      <c r="AL1445">
        <f>AH1445*B1445</f>
        <v>0</v>
      </c>
      <c r="AM1445" s="32">
        <v>2.161</v>
      </c>
    </row>
    <row r="1446" spans="1:39" x14ac:dyDescent="0.3">
      <c r="A1446">
        <v>724</v>
      </c>
      <c r="B1446">
        <v>5</v>
      </c>
      <c r="C1446" t="s">
        <v>9562</v>
      </c>
      <c r="D1446" t="s">
        <v>9563</v>
      </c>
      <c r="E1446">
        <v>31.6</v>
      </c>
      <c r="F1446">
        <v>31</v>
      </c>
      <c r="G1446">
        <v>32</v>
      </c>
      <c r="H1446">
        <v>2000.8</v>
      </c>
      <c r="I1446">
        <v>1999</v>
      </c>
      <c r="J1446">
        <v>2003</v>
      </c>
      <c r="K1446" t="s">
        <v>9564</v>
      </c>
      <c r="L1446" t="s">
        <v>9565</v>
      </c>
      <c r="M1446" s="15"/>
      <c r="N1446" s="7"/>
      <c r="P1446" t="s">
        <v>90</v>
      </c>
      <c r="Q1446" s="5">
        <v>0.6</v>
      </c>
      <c r="R1446" t="s">
        <v>57</v>
      </c>
      <c r="S1446" s="5">
        <v>0.4</v>
      </c>
      <c r="U1446" s="5">
        <v>0</v>
      </c>
      <c r="W1446" s="5">
        <v>0</v>
      </c>
      <c r="Y1446" s="5">
        <v>0</v>
      </c>
      <c r="Z1446" s="28">
        <v>724</v>
      </c>
      <c r="AA1446">
        <v>5</v>
      </c>
      <c r="AB1446">
        <v>0.871</v>
      </c>
      <c r="AC1446">
        <v>0.96799999999999997</v>
      </c>
      <c r="AD1446">
        <v>0.92200000000000004</v>
      </c>
      <c r="AE1446">
        <f>IF(AD1446&gt;=0.9,1,0)</f>
        <v>1</v>
      </c>
      <c r="AF1446">
        <f>IF(AND(AD1446&gt;=0.4,AD1446&lt;=0.6),1,0)</f>
        <v>0</v>
      </c>
      <c r="AG1446">
        <f>IF(AND(AD1446&gt;0.6,AD1446&lt;0.9),1,0)</f>
        <v>0</v>
      </c>
      <c r="AH1446">
        <f>1-AE1446-AF1446-AG1446</f>
        <v>0</v>
      </c>
      <c r="AI1446">
        <f>AE1446*B1446</f>
        <v>5</v>
      </c>
      <c r="AJ1446">
        <f>AF1446*B1446</f>
        <v>0</v>
      </c>
      <c r="AK1446">
        <f>AG1446*B1446</f>
        <v>0</v>
      </c>
      <c r="AL1446">
        <f>AH1446*B1446</f>
        <v>0</v>
      </c>
      <c r="AM1446" s="32">
        <v>2.2484000000000002</v>
      </c>
    </row>
    <row r="1447" spans="1:39" x14ac:dyDescent="0.3">
      <c r="A1447">
        <v>733</v>
      </c>
      <c r="B1447">
        <v>5</v>
      </c>
      <c r="D1447" t="s">
        <v>9568</v>
      </c>
      <c r="E1447">
        <v>21.8</v>
      </c>
      <c r="F1447">
        <v>20</v>
      </c>
      <c r="G1447">
        <v>25</v>
      </c>
      <c r="H1447">
        <v>2000</v>
      </c>
      <c r="I1447">
        <v>1999</v>
      </c>
      <c r="J1447">
        <v>2001</v>
      </c>
      <c r="K1447" t="s">
        <v>9569</v>
      </c>
      <c r="L1447" t="s">
        <v>9570</v>
      </c>
      <c r="M1447" s="15"/>
      <c r="N1447" s="7"/>
      <c r="P1447" t="s">
        <v>103</v>
      </c>
      <c r="Q1447" s="5">
        <v>0.6</v>
      </c>
      <c r="R1447" t="s">
        <v>3701</v>
      </c>
      <c r="S1447" s="5">
        <v>0.2</v>
      </c>
      <c r="T1447" t="s">
        <v>126</v>
      </c>
      <c r="U1447" s="5">
        <v>0.2</v>
      </c>
      <c r="W1447" s="5">
        <v>0</v>
      </c>
      <c r="Y1447" s="5">
        <v>0</v>
      </c>
      <c r="Z1447" s="28">
        <v>733</v>
      </c>
      <c r="AA1447">
        <v>4</v>
      </c>
      <c r="AB1447">
        <v>0.91700000000000004</v>
      </c>
      <c r="AC1447">
        <v>1</v>
      </c>
      <c r="AD1447">
        <v>0.95499999999999996</v>
      </c>
      <c r="AE1447">
        <f>IF(AD1447&gt;=0.9,1,0)</f>
        <v>1</v>
      </c>
      <c r="AF1447">
        <f>IF(AND(AD1447&gt;=0.4,AD1447&lt;=0.6),1,0)</f>
        <v>0</v>
      </c>
      <c r="AG1447">
        <f>IF(AND(AD1447&gt;0.6,AD1447&lt;0.9),1,0)</f>
        <v>0</v>
      </c>
      <c r="AH1447">
        <f>1-AE1447-AF1447-AG1447</f>
        <v>0</v>
      </c>
      <c r="AI1447">
        <f>AE1447*B1447</f>
        <v>5</v>
      </c>
      <c r="AJ1447">
        <f>AF1447*B1447</f>
        <v>0</v>
      </c>
      <c r="AK1447">
        <f>AG1447*B1447</f>
        <v>0</v>
      </c>
      <c r="AL1447">
        <f>AH1447*B1447</f>
        <v>0</v>
      </c>
      <c r="AM1447" s="32">
        <v>2.1126</v>
      </c>
    </row>
    <row r="1448" spans="1:39" x14ac:dyDescent="0.3">
      <c r="A1448">
        <v>754</v>
      </c>
      <c r="B1448">
        <v>5</v>
      </c>
      <c r="C1448" t="s">
        <v>9589</v>
      </c>
      <c r="D1448" t="s">
        <v>9590</v>
      </c>
      <c r="E1448">
        <v>20.399999999999999</v>
      </c>
      <c r="F1448">
        <v>20</v>
      </c>
      <c r="G1448">
        <v>21</v>
      </c>
      <c r="H1448">
        <v>1999.4</v>
      </c>
      <c r="I1448">
        <v>1999</v>
      </c>
      <c r="J1448">
        <v>2000</v>
      </c>
      <c r="K1448" t="s">
        <v>9591</v>
      </c>
      <c r="L1448" t="s">
        <v>9592</v>
      </c>
      <c r="M1448" s="15"/>
      <c r="N1448" s="7"/>
      <c r="P1448" t="s">
        <v>132</v>
      </c>
      <c r="Q1448" s="5">
        <v>0.4</v>
      </c>
      <c r="R1448" t="s">
        <v>57</v>
      </c>
      <c r="S1448" s="5">
        <v>0.4</v>
      </c>
      <c r="T1448" t="s">
        <v>56</v>
      </c>
      <c r="U1448" s="5">
        <v>0.2</v>
      </c>
      <c r="W1448" s="5">
        <v>0</v>
      </c>
      <c r="Y1448" s="5">
        <v>0</v>
      </c>
      <c r="Z1448" s="28">
        <v>754</v>
      </c>
      <c r="AA1448">
        <v>5</v>
      </c>
      <c r="AB1448">
        <v>0.78900000000000003</v>
      </c>
      <c r="AC1448">
        <v>0.9</v>
      </c>
      <c r="AD1448">
        <v>0.85499999999999998</v>
      </c>
      <c r="AE1448">
        <f>IF(AD1448&gt;=0.9,1,0)</f>
        <v>0</v>
      </c>
      <c r="AF1448">
        <f>IF(AND(AD1448&gt;=0.4,AD1448&lt;=0.6),1,0)</f>
        <v>0</v>
      </c>
      <c r="AG1448">
        <f>IF(AND(AD1448&gt;0.6,AD1448&lt;0.9),1,0)</f>
        <v>1</v>
      </c>
      <c r="AH1448">
        <f>1-AE1448-AF1448-AG1448</f>
        <v>0</v>
      </c>
      <c r="AI1448">
        <f>AE1448*B1448</f>
        <v>0</v>
      </c>
      <c r="AJ1448">
        <f>AF1448*B1448</f>
        <v>0</v>
      </c>
      <c r="AK1448">
        <f>AG1448*B1448</f>
        <v>5</v>
      </c>
      <c r="AL1448">
        <f>AH1448*B1448</f>
        <v>0</v>
      </c>
      <c r="AM1448" s="32">
        <v>2.1158000000000001</v>
      </c>
    </row>
    <row r="1449" spans="1:39" x14ac:dyDescent="0.3">
      <c r="A1449">
        <v>757</v>
      </c>
      <c r="B1449">
        <v>5</v>
      </c>
      <c r="C1449" t="s">
        <v>4172</v>
      </c>
      <c r="D1449" t="s">
        <v>4173</v>
      </c>
      <c r="E1449">
        <v>48.6</v>
      </c>
      <c r="F1449">
        <v>48</v>
      </c>
      <c r="G1449">
        <v>51</v>
      </c>
      <c r="H1449">
        <v>2002</v>
      </c>
      <c r="I1449">
        <v>1999</v>
      </c>
      <c r="J1449">
        <v>2006</v>
      </c>
      <c r="K1449" t="s">
        <v>574</v>
      </c>
      <c r="L1449" t="s">
        <v>575</v>
      </c>
      <c r="M1449" s="15"/>
      <c r="N1449" s="7"/>
      <c r="P1449" t="s">
        <v>90</v>
      </c>
      <c r="Q1449" s="5">
        <v>0.4</v>
      </c>
      <c r="R1449" t="s">
        <v>57</v>
      </c>
      <c r="S1449" s="5">
        <v>0.4</v>
      </c>
      <c r="T1449" t="s">
        <v>132</v>
      </c>
      <c r="U1449" s="5">
        <v>0.2</v>
      </c>
      <c r="W1449" s="5">
        <v>0</v>
      </c>
      <c r="Y1449" s="5">
        <v>0</v>
      </c>
      <c r="Z1449" s="28">
        <v>757</v>
      </c>
      <c r="AA1449">
        <v>5</v>
      </c>
      <c r="AB1449">
        <v>0.80900000000000005</v>
      </c>
      <c r="AC1449">
        <v>1</v>
      </c>
      <c r="AD1449">
        <v>0.94099999999999995</v>
      </c>
      <c r="AE1449">
        <f>IF(AD1449&gt;=0.9,1,0)</f>
        <v>1</v>
      </c>
      <c r="AF1449">
        <f>IF(AND(AD1449&gt;=0.4,AD1449&lt;=0.6),1,0)</f>
        <v>0</v>
      </c>
      <c r="AG1449">
        <f>IF(AND(AD1449&gt;0.6,AD1449&lt;0.9),1,0)</f>
        <v>0</v>
      </c>
      <c r="AH1449">
        <f>1-AE1449-AF1449-AG1449</f>
        <v>0</v>
      </c>
      <c r="AI1449">
        <f>AE1449*B1449</f>
        <v>5</v>
      </c>
      <c r="AJ1449">
        <f>AF1449*B1449</f>
        <v>0</v>
      </c>
      <c r="AK1449">
        <f>AG1449*B1449</f>
        <v>0</v>
      </c>
      <c r="AL1449">
        <f>AH1449*B1449</f>
        <v>0</v>
      </c>
      <c r="AM1449" s="32">
        <v>2.2594000000000003</v>
      </c>
    </row>
    <row r="1450" spans="1:39" x14ac:dyDescent="0.3">
      <c r="A1450">
        <v>758</v>
      </c>
      <c r="B1450">
        <v>5</v>
      </c>
      <c r="C1450" t="s">
        <v>4175</v>
      </c>
      <c r="D1450" t="s">
        <v>9599</v>
      </c>
      <c r="E1450">
        <v>23.8</v>
      </c>
      <c r="F1450">
        <v>22</v>
      </c>
      <c r="G1450">
        <v>28</v>
      </c>
      <c r="H1450">
        <v>2000.8</v>
      </c>
      <c r="I1450">
        <v>1999</v>
      </c>
      <c r="J1450">
        <v>2002</v>
      </c>
      <c r="K1450" t="s">
        <v>577</v>
      </c>
      <c r="L1450" t="s">
        <v>9600</v>
      </c>
      <c r="M1450" s="15"/>
      <c r="N1450" s="7"/>
      <c r="P1450" t="s">
        <v>90</v>
      </c>
      <c r="Q1450" s="5">
        <v>0.6</v>
      </c>
      <c r="R1450" t="s">
        <v>56</v>
      </c>
      <c r="S1450" s="5">
        <v>0.2</v>
      </c>
      <c r="T1450" t="s">
        <v>57</v>
      </c>
      <c r="U1450" s="5">
        <v>0.2</v>
      </c>
      <c r="W1450" s="5">
        <v>0</v>
      </c>
      <c r="Y1450" s="5">
        <v>0</v>
      </c>
      <c r="Z1450" s="28">
        <v>758</v>
      </c>
      <c r="AA1450">
        <v>5</v>
      </c>
      <c r="AB1450">
        <v>0.85199999999999998</v>
      </c>
      <c r="AC1450">
        <v>0.95199999999999996</v>
      </c>
      <c r="AD1450">
        <v>0.88800000000000001</v>
      </c>
      <c r="AE1450">
        <f>IF(AD1450&gt;=0.9,1,0)</f>
        <v>0</v>
      </c>
      <c r="AF1450">
        <f>IF(AND(AD1450&gt;=0.4,AD1450&lt;=0.6),1,0)</f>
        <v>0</v>
      </c>
      <c r="AG1450">
        <f>IF(AND(AD1450&gt;0.6,AD1450&lt;0.9),1,0)</f>
        <v>1</v>
      </c>
      <c r="AH1450">
        <f>1-AE1450-AF1450-AG1450</f>
        <v>0</v>
      </c>
      <c r="AI1450">
        <f>AE1450*B1450</f>
        <v>0</v>
      </c>
      <c r="AJ1450">
        <f>AF1450*B1450</f>
        <v>0</v>
      </c>
      <c r="AK1450">
        <f>AG1450*B1450</f>
        <v>5</v>
      </c>
      <c r="AL1450">
        <f>AH1450*B1450</f>
        <v>0</v>
      </c>
      <c r="AM1450" s="32">
        <v>2.3031999999999999</v>
      </c>
    </row>
    <row r="1451" spans="1:39" x14ac:dyDescent="0.3">
      <c r="A1451">
        <v>760</v>
      </c>
      <c r="B1451">
        <v>5</v>
      </c>
      <c r="C1451" t="s">
        <v>4177</v>
      </c>
      <c r="D1451" t="s">
        <v>9603</v>
      </c>
      <c r="E1451">
        <v>59.8</v>
      </c>
      <c r="F1451">
        <v>55</v>
      </c>
      <c r="G1451">
        <v>64</v>
      </c>
      <c r="H1451">
        <v>1999.8</v>
      </c>
      <c r="I1451">
        <v>1999</v>
      </c>
      <c r="J1451">
        <v>2000</v>
      </c>
      <c r="K1451" t="s">
        <v>579</v>
      </c>
      <c r="L1451" t="s">
        <v>9604</v>
      </c>
      <c r="M1451" s="15"/>
      <c r="N1451" s="7"/>
      <c r="P1451" t="s">
        <v>57</v>
      </c>
      <c r="Q1451" s="5">
        <v>0.6</v>
      </c>
      <c r="R1451" t="s">
        <v>3731</v>
      </c>
      <c r="S1451" s="5">
        <v>0.2</v>
      </c>
      <c r="T1451" t="s">
        <v>90</v>
      </c>
      <c r="U1451" s="5">
        <v>0.2</v>
      </c>
      <c r="W1451" s="5">
        <v>0</v>
      </c>
      <c r="Y1451" s="5">
        <v>0</v>
      </c>
      <c r="Z1451" s="28">
        <v>760</v>
      </c>
      <c r="AA1451">
        <v>5</v>
      </c>
      <c r="AB1451">
        <v>0.86699999999999999</v>
      </c>
      <c r="AC1451">
        <v>0.88700000000000001</v>
      </c>
      <c r="AD1451">
        <v>0.873</v>
      </c>
      <c r="AE1451">
        <f>IF(AD1451&gt;=0.9,1,0)</f>
        <v>0</v>
      </c>
      <c r="AF1451">
        <f>IF(AND(AD1451&gt;=0.4,AD1451&lt;=0.6),1,0)</f>
        <v>0</v>
      </c>
      <c r="AG1451">
        <f>IF(AND(AD1451&gt;0.6,AD1451&lt;0.9),1,0)</f>
        <v>1</v>
      </c>
      <c r="AH1451">
        <f>1-AE1451-AF1451-AG1451</f>
        <v>0</v>
      </c>
      <c r="AI1451">
        <f>AE1451*B1451</f>
        <v>0</v>
      </c>
      <c r="AJ1451">
        <f>AF1451*B1451</f>
        <v>0</v>
      </c>
      <c r="AK1451">
        <f>AG1451*B1451</f>
        <v>5</v>
      </c>
      <c r="AL1451">
        <f>AH1451*B1451</f>
        <v>0</v>
      </c>
      <c r="AM1451" s="32">
        <v>2.1970000000000001</v>
      </c>
    </row>
    <row r="1452" spans="1:39" x14ac:dyDescent="0.3">
      <c r="A1452">
        <v>770</v>
      </c>
      <c r="B1452">
        <v>5</v>
      </c>
      <c r="C1452" t="s">
        <v>4184</v>
      </c>
      <c r="D1452" t="s">
        <v>4185</v>
      </c>
      <c r="E1452">
        <v>76</v>
      </c>
      <c r="F1452">
        <v>64</v>
      </c>
      <c r="G1452">
        <v>79</v>
      </c>
      <c r="H1452">
        <v>2000</v>
      </c>
      <c r="I1452">
        <v>1999</v>
      </c>
      <c r="J1452">
        <v>2003</v>
      </c>
      <c r="K1452" t="s">
        <v>586</v>
      </c>
      <c r="L1452" t="s">
        <v>587</v>
      </c>
      <c r="M1452" s="15"/>
      <c r="N1452" s="7"/>
      <c r="P1452" t="s">
        <v>56</v>
      </c>
      <c r="Q1452" s="5">
        <v>1</v>
      </c>
      <c r="S1452" s="5">
        <v>0</v>
      </c>
      <c r="U1452" s="5">
        <v>0</v>
      </c>
      <c r="W1452" s="5">
        <v>0</v>
      </c>
      <c r="Y1452" s="5">
        <v>0</v>
      </c>
      <c r="Z1452" s="28">
        <v>770</v>
      </c>
      <c r="AA1452">
        <v>5</v>
      </c>
      <c r="AB1452">
        <v>0.96199999999999997</v>
      </c>
      <c r="AC1452">
        <v>0.96799999999999997</v>
      </c>
      <c r="AD1452">
        <v>0.96299999999999997</v>
      </c>
      <c r="AE1452">
        <f>IF(AD1452&gt;=0.9,1,0)</f>
        <v>1</v>
      </c>
      <c r="AF1452">
        <f>IF(AND(AD1452&gt;=0.4,AD1452&lt;=0.6),1,0)</f>
        <v>0</v>
      </c>
      <c r="AG1452">
        <f>IF(AND(AD1452&gt;0.6,AD1452&lt;0.9),1,0)</f>
        <v>0</v>
      </c>
      <c r="AH1452">
        <f>1-AE1452-AF1452-AG1452</f>
        <v>0</v>
      </c>
      <c r="AI1452">
        <f>AE1452*B1452</f>
        <v>5</v>
      </c>
      <c r="AJ1452">
        <f>AF1452*B1452</f>
        <v>0</v>
      </c>
      <c r="AK1452">
        <f>AG1452*B1452</f>
        <v>0</v>
      </c>
      <c r="AL1452">
        <f>AH1452*B1452</f>
        <v>0</v>
      </c>
      <c r="AM1452" s="32">
        <v>2.1344000000000003</v>
      </c>
    </row>
    <row r="1453" spans="1:39" x14ac:dyDescent="0.3">
      <c r="A1453">
        <v>784</v>
      </c>
      <c r="B1453">
        <v>5</v>
      </c>
      <c r="C1453" t="s">
        <v>9629</v>
      </c>
      <c r="D1453" t="s">
        <v>9630</v>
      </c>
      <c r="E1453">
        <v>20.8</v>
      </c>
      <c r="F1453">
        <v>20</v>
      </c>
      <c r="G1453">
        <v>22</v>
      </c>
      <c r="H1453">
        <v>2000</v>
      </c>
      <c r="I1453">
        <v>1999</v>
      </c>
      <c r="J1453">
        <v>2002</v>
      </c>
      <c r="K1453" t="s">
        <v>9631</v>
      </c>
      <c r="L1453" t="s">
        <v>9632</v>
      </c>
      <c r="M1453" s="15"/>
      <c r="N1453" s="7"/>
      <c r="P1453" t="s">
        <v>132</v>
      </c>
      <c r="Q1453" s="5">
        <v>1</v>
      </c>
      <c r="S1453" s="5">
        <v>0</v>
      </c>
      <c r="U1453" s="5">
        <v>0</v>
      </c>
      <c r="W1453" s="5">
        <v>0</v>
      </c>
      <c r="Y1453" s="5">
        <v>0</v>
      </c>
      <c r="Z1453" s="28">
        <v>784</v>
      </c>
      <c r="AA1453">
        <v>5</v>
      </c>
      <c r="AB1453">
        <v>0.89500000000000002</v>
      </c>
      <c r="AC1453">
        <v>0.95</v>
      </c>
      <c r="AD1453">
        <v>0.90800000000000003</v>
      </c>
      <c r="AE1453">
        <f>IF(AD1453&gt;=0.9,1,0)</f>
        <v>1</v>
      </c>
      <c r="AF1453">
        <f>IF(AND(AD1453&gt;=0.4,AD1453&lt;=0.6),1,0)</f>
        <v>0</v>
      </c>
      <c r="AG1453">
        <f>IF(AND(AD1453&gt;0.6,AD1453&lt;0.9),1,0)</f>
        <v>0</v>
      </c>
      <c r="AH1453">
        <f>1-AE1453-AF1453-AG1453</f>
        <v>0</v>
      </c>
      <c r="AI1453">
        <f>AE1453*B1453</f>
        <v>5</v>
      </c>
      <c r="AJ1453">
        <f>AF1453*B1453</f>
        <v>0</v>
      </c>
      <c r="AK1453">
        <f>AG1453*B1453</f>
        <v>0</v>
      </c>
      <c r="AL1453">
        <f>AH1453*B1453</f>
        <v>0</v>
      </c>
      <c r="AM1453" s="32">
        <v>2.1059999999999999</v>
      </c>
    </row>
    <row r="1454" spans="1:39" x14ac:dyDescent="0.3">
      <c r="A1454">
        <v>444</v>
      </c>
      <c r="B1454">
        <v>5</v>
      </c>
      <c r="C1454" t="s">
        <v>3942</v>
      </c>
      <c r="D1454" t="s">
        <v>3943</v>
      </c>
      <c r="E1454">
        <v>24.2</v>
      </c>
      <c r="F1454">
        <v>23</v>
      </c>
      <c r="G1454">
        <v>26</v>
      </c>
      <c r="H1454">
        <v>2001.8</v>
      </c>
      <c r="I1454">
        <v>1998</v>
      </c>
      <c r="J1454">
        <v>2006</v>
      </c>
      <c r="K1454" t="s">
        <v>412</v>
      </c>
      <c r="L1454" t="s">
        <v>413</v>
      </c>
      <c r="M1454" s="15"/>
      <c r="N1454" s="7"/>
      <c r="P1454" t="s">
        <v>3945</v>
      </c>
      <c r="Q1454" s="5">
        <v>0.4</v>
      </c>
      <c r="R1454" t="s">
        <v>3944</v>
      </c>
      <c r="S1454" s="5">
        <v>0.2</v>
      </c>
      <c r="T1454" t="s">
        <v>9303</v>
      </c>
      <c r="U1454" s="5">
        <v>0.2</v>
      </c>
      <c r="V1454" t="s">
        <v>33</v>
      </c>
      <c r="W1454" s="5">
        <v>0.2</v>
      </c>
      <c r="Y1454" s="5">
        <v>0</v>
      </c>
      <c r="Z1454" s="28">
        <v>444</v>
      </c>
      <c r="AA1454">
        <v>5</v>
      </c>
      <c r="AB1454">
        <v>0.81799999999999995</v>
      </c>
      <c r="AC1454">
        <v>0.91700000000000004</v>
      </c>
      <c r="AD1454">
        <v>0.87</v>
      </c>
      <c r="AE1454">
        <f>IF(AD1454&gt;=0.9,1,0)</f>
        <v>0</v>
      </c>
      <c r="AF1454">
        <f>IF(AND(AD1454&gt;=0.4,AD1454&lt;=0.6),1,0)</f>
        <v>0</v>
      </c>
      <c r="AG1454">
        <f>IF(AND(AD1454&gt;0.6,AD1454&lt;0.9),1,0)</f>
        <v>1</v>
      </c>
      <c r="AH1454">
        <f>1-AE1454-AF1454-AG1454</f>
        <v>0</v>
      </c>
      <c r="AI1454">
        <f>AE1454*B1454</f>
        <v>0</v>
      </c>
      <c r="AJ1454">
        <f>AF1454*B1454</f>
        <v>0</v>
      </c>
      <c r="AK1454">
        <f>AG1454*B1454</f>
        <v>5</v>
      </c>
      <c r="AL1454">
        <f>AH1454*B1454</f>
        <v>0</v>
      </c>
      <c r="AM1454" s="32">
        <v>2.69</v>
      </c>
    </row>
    <row r="1455" spans="1:39" x14ac:dyDescent="0.3">
      <c r="A1455">
        <v>483</v>
      </c>
      <c r="B1455">
        <v>5</v>
      </c>
      <c r="C1455" t="s">
        <v>3978</v>
      </c>
      <c r="D1455" t="s">
        <v>3979</v>
      </c>
      <c r="E1455">
        <v>46</v>
      </c>
      <c r="F1455">
        <v>42</v>
      </c>
      <c r="G1455">
        <v>50</v>
      </c>
      <c r="H1455">
        <v>2000</v>
      </c>
      <c r="I1455">
        <v>1998</v>
      </c>
      <c r="J1455">
        <v>2002</v>
      </c>
      <c r="K1455" t="s">
        <v>429</v>
      </c>
      <c r="L1455" t="s">
        <v>430</v>
      </c>
      <c r="M1455" s="15"/>
      <c r="N1455" s="7"/>
      <c r="P1455" t="s">
        <v>3983</v>
      </c>
      <c r="Q1455" s="5">
        <v>0.4</v>
      </c>
      <c r="R1455" t="s">
        <v>3981</v>
      </c>
      <c r="S1455" s="5">
        <v>0.2</v>
      </c>
      <c r="T1455" t="s">
        <v>3980</v>
      </c>
      <c r="U1455" s="5">
        <v>0.2</v>
      </c>
      <c r="V1455" t="s">
        <v>3982</v>
      </c>
      <c r="W1455" s="5">
        <v>0.2</v>
      </c>
      <c r="Y1455" s="5">
        <v>0</v>
      </c>
      <c r="Z1455" s="28">
        <v>483</v>
      </c>
      <c r="AA1455">
        <v>5</v>
      </c>
      <c r="AB1455">
        <v>0.53700000000000003</v>
      </c>
      <c r="AC1455">
        <v>0.61699999999999999</v>
      </c>
      <c r="AD1455">
        <v>0.59</v>
      </c>
      <c r="AE1455">
        <f>IF(AD1455&gt;=0.9,1,0)</f>
        <v>0</v>
      </c>
      <c r="AF1455">
        <f>IF(AND(AD1455&gt;=0.4,AD1455&lt;=0.6),1,0)</f>
        <v>1</v>
      </c>
      <c r="AG1455">
        <f>IF(AND(AD1455&gt;0.6,AD1455&lt;0.9),1,0)</f>
        <v>0</v>
      </c>
      <c r="AH1455">
        <f>1-AE1455-AF1455-AG1455</f>
        <v>0</v>
      </c>
      <c r="AI1455">
        <f>AE1455*B1455</f>
        <v>0</v>
      </c>
      <c r="AJ1455">
        <f>AF1455*B1455</f>
        <v>5</v>
      </c>
      <c r="AK1455">
        <f>AG1455*B1455</f>
        <v>0</v>
      </c>
      <c r="AL1455">
        <f>AH1455*B1455</f>
        <v>0</v>
      </c>
      <c r="AM1455" s="32">
        <v>2.7010000000000001</v>
      </c>
    </row>
    <row r="1456" spans="1:39" x14ac:dyDescent="0.3">
      <c r="A1456">
        <v>490</v>
      </c>
      <c r="B1456">
        <v>5</v>
      </c>
      <c r="C1456" t="s">
        <v>9357</v>
      </c>
      <c r="D1456" t="s">
        <v>9358</v>
      </c>
      <c r="E1456">
        <v>98.8</v>
      </c>
      <c r="F1456">
        <v>98</v>
      </c>
      <c r="G1456">
        <v>99</v>
      </c>
      <c r="H1456">
        <v>1999.2</v>
      </c>
      <c r="I1456">
        <v>1998</v>
      </c>
      <c r="J1456">
        <v>2001</v>
      </c>
      <c r="K1456" t="s">
        <v>9359</v>
      </c>
      <c r="L1456" t="s">
        <v>9360</v>
      </c>
      <c r="M1456" s="15"/>
      <c r="N1456" s="7"/>
      <c r="P1456" t="s">
        <v>3989</v>
      </c>
      <c r="Q1456" s="5">
        <v>0.6</v>
      </c>
      <c r="R1456" t="s">
        <v>3987</v>
      </c>
      <c r="S1456" s="5">
        <v>0.2</v>
      </c>
      <c r="T1456" t="s">
        <v>3988</v>
      </c>
      <c r="U1456" s="5">
        <v>0.2</v>
      </c>
      <c r="W1456" s="5">
        <v>0</v>
      </c>
      <c r="Y1456" s="5">
        <v>0</v>
      </c>
      <c r="Z1456" s="28">
        <v>490</v>
      </c>
      <c r="AA1456">
        <v>5</v>
      </c>
      <c r="AB1456">
        <v>0.58199999999999996</v>
      </c>
      <c r="AC1456">
        <v>0.60199999999999998</v>
      </c>
      <c r="AD1456">
        <v>0.59299999999999997</v>
      </c>
      <c r="AE1456">
        <f>IF(AD1456&gt;=0.9,1,0)</f>
        <v>0</v>
      </c>
      <c r="AF1456">
        <f>IF(AND(AD1456&gt;=0.4,AD1456&lt;=0.6),1,0)</f>
        <v>1</v>
      </c>
      <c r="AG1456">
        <f>IF(AND(AD1456&gt;0.6,AD1456&lt;0.9),1,0)</f>
        <v>0</v>
      </c>
      <c r="AH1456">
        <f>1-AE1456-AF1456-AG1456</f>
        <v>0</v>
      </c>
      <c r="AI1456">
        <f>AE1456*B1456</f>
        <v>0</v>
      </c>
      <c r="AJ1456">
        <f>AF1456*B1456</f>
        <v>5</v>
      </c>
      <c r="AK1456">
        <f>AG1456*B1456</f>
        <v>0</v>
      </c>
      <c r="AL1456">
        <f>AH1456*B1456</f>
        <v>0</v>
      </c>
      <c r="AM1456" s="32">
        <v>2.3082000000000003</v>
      </c>
    </row>
    <row r="1457" spans="1:39" x14ac:dyDescent="0.3">
      <c r="A1457">
        <v>499</v>
      </c>
      <c r="B1457">
        <v>5</v>
      </c>
      <c r="C1457" t="s">
        <v>9363</v>
      </c>
      <c r="D1457" t="s">
        <v>3812</v>
      </c>
      <c r="E1457">
        <v>67</v>
      </c>
      <c r="F1457">
        <v>52</v>
      </c>
      <c r="G1457">
        <v>81</v>
      </c>
      <c r="H1457">
        <v>1999</v>
      </c>
      <c r="I1457">
        <v>1998</v>
      </c>
      <c r="J1457">
        <v>2000</v>
      </c>
      <c r="K1457" t="s">
        <v>9364</v>
      </c>
      <c r="L1457" t="s">
        <v>325</v>
      </c>
      <c r="M1457" s="15"/>
      <c r="N1457" s="7"/>
      <c r="P1457" t="s">
        <v>71</v>
      </c>
      <c r="Q1457" s="5">
        <v>0.6</v>
      </c>
      <c r="R1457" t="s">
        <v>3813</v>
      </c>
      <c r="S1457" s="5">
        <v>0.2</v>
      </c>
      <c r="T1457" t="s">
        <v>86</v>
      </c>
      <c r="U1457" s="5">
        <v>0.2</v>
      </c>
      <c r="W1457" s="5">
        <v>0</v>
      </c>
      <c r="Y1457" s="5">
        <v>0</v>
      </c>
      <c r="Z1457" s="28">
        <v>499</v>
      </c>
      <c r="AA1457">
        <v>4</v>
      </c>
      <c r="AB1457">
        <v>0.78600000000000003</v>
      </c>
      <c r="AC1457">
        <v>0.98799999999999999</v>
      </c>
      <c r="AD1457">
        <v>0.92700000000000005</v>
      </c>
      <c r="AE1457">
        <f>IF(AD1457&gt;=0.9,1,0)</f>
        <v>1</v>
      </c>
      <c r="AF1457">
        <f>IF(AND(AD1457&gt;=0.4,AD1457&lt;=0.6),1,0)</f>
        <v>0</v>
      </c>
      <c r="AG1457">
        <f>IF(AND(AD1457&gt;0.6,AD1457&lt;0.9),1,0)</f>
        <v>0</v>
      </c>
      <c r="AH1457">
        <f>1-AE1457-AF1457-AG1457</f>
        <v>0</v>
      </c>
      <c r="AI1457">
        <f>AE1457*B1457</f>
        <v>5</v>
      </c>
      <c r="AJ1457">
        <f>AF1457*B1457</f>
        <v>0</v>
      </c>
      <c r="AK1457">
        <f>AG1457*B1457</f>
        <v>0</v>
      </c>
      <c r="AL1457">
        <f>AH1457*B1457</f>
        <v>0</v>
      </c>
      <c r="AM1457" s="32">
        <v>2.3058000000000001</v>
      </c>
    </row>
    <row r="1458" spans="1:39" x14ac:dyDescent="0.3">
      <c r="A1458">
        <v>514</v>
      </c>
      <c r="B1458">
        <v>5</v>
      </c>
      <c r="C1458" t="s">
        <v>4012</v>
      </c>
      <c r="D1458" t="s">
        <v>4013</v>
      </c>
      <c r="E1458">
        <v>26</v>
      </c>
      <c r="F1458">
        <v>24</v>
      </c>
      <c r="G1458">
        <v>27</v>
      </c>
      <c r="H1458">
        <v>1999.2</v>
      </c>
      <c r="I1458">
        <v>1998</v>
      </c>
      <c r="J1458">
        <v>2000</v>
      </c>
      <c r="K1458" t="s">
        <v>447</v>
      </c>
      <c r="L1458" t="s">
        <v>448</v>
      </c>
      <c r="M1458" s="15"/>
      <c r="N1458" s="7"/>
      <c r="P1458" t="s">
        <v>132</v>
      </c>
      <c r="Q1458" s="5">
        <v>0.8</v>
      </c>
      <c r="R1458" t="s">
        <v>90</v>
      </c>
      <c r="S1458" s="5">
        <v>0.2</v>
      </c>
      <c r="U1458" s="5">
        <v>0</v>
      </c>
      <c r="W1458" s="5">
        <v>0</v>
      </c>
      <c r="Y1458" s="5">
        <v>0</v>
      </c>
      <c r="Z1458" s="28">
        <v>514</v>
      </c>
      <c r="AA1458">
        <v>5</v>
      </c>
      <c r="AB1458">
        <v>0.65200000000000002</v>
      </c>
      <c r="AC1458">
        <v>0.72</v>
      </c>
      <c r="AD1458">
        <v>0.68</v>
      </c>
      <c r="AE1458">
        <f>IF(AD1458&gt;=0.9,1,0)</f>
        <v>0</v>
      </c>
      <c r="AF1458">
        <f>IF(AND(AD1458&gt;=0.4,AD1458&lt;=0.6),1,0)</f>
        <v>0</v>
      </c>
      <c r="AG1458">
        <f>IF(AND(AD1458&gt;0.6,AD1458&lt;0.9),1,0)</f>
        <v>1</v>
      </c>
      <c r="AH1458">
        <f>1-AE1458-AF1458-AG1458</f>
        <v>0</v>
      </c>
      <c r="AI1458">
        <f>AE1458*B1458</f>
        <v>0</v>
      </c>
      <c r="AJ1458">
        <f>AF1458*B1458</f>
        <v>0</v>
      </c>
      <c r="AK1458">
        <f>AG1458*B1458</f>
        <v>5</v>
      </c>
      <c r="AL1458">
        <f>AH1458*B1458</f>
        <v>0</v>
      </c>
      <c r="AM1458" s="32">
        <v>2.1684000000000001</v>
      </c>
    </row>
    <row r="1459" spans="1:39" x14ac:dyDescent="0.3">
      <c r="A1459">
        <v>524</v>
      </c>
      <c r="B1459">
        <v>5</v>
      </c>
      <c r="C1459" t="s">
        <v>4023</v>
      </c>
      <c r="D1459" t="s">
        <v>4024</v>
      </c>
      <c r="E1459">
        <v>85</v>
      </c>
      <c r="F1459">
        <v>73</v>
      </c>
      <c r="G1459">
        <v>95</v>
      </c>
      <c r="H1459">
        <v>2000.8</v>
      </c>
      <c r="I1459">
        <v>1998</v>
      </c>
      <c r="J1459">
        <v>2003</v>
      </c>
      <c r="K1459" t="s">
        <v>458</v>
      </c>
      <c r="L1459" t="s">
        <v>459</v>
      </c>
      <c r="M1459" s="15"/>
      <c r="N1459" s="7"/>
      <c r="P1459" t="s">
        <v>132</v>
      </c>
      <c r="Q1459" s="5">
        <v>0.8</v>
      </c>
      <c r="R1459" t="s">
        <v>90</v>
      </c>
      <c r="S1459" s="5">
        <v>0.2</v>
      </c>
      <c r="U1459" s="5">
        <v>0</v>
      </c>
      <c r="W1459" s="5">
        <v>0</v>
      </c>
      <c r="Y1459" s="5">
        <v>0</v>
      </c>
      <c r="Z1459" s="28">
        <v>524</v>
      </c>
      <c r="AA1459">
        <v>5</v>
      </c>
      <c r="AB1459">
        <v>0.93100000000000005</v>
      </c>
      <c r="AC1459">
        <v>0.95499999999999996</v>
      </c>
      <c r="AD1459">
        <v>0.94499999999999995</v>
      </c>
      <c r="AE1459">
        <f>IF(AD1459&gt;=0.9,1,0)</f>
        <v>1</v>
      </c>
      <c r="AF1459">
        <f>IF(AND(AD1459&gt;=0.4,AD1459&lt;=0.6),1,0)</f>
        <v>0</v>
      </c>
      <c r="AG1459">
        <f>IF(AND(AD1459&gt;0.6,AD1459&lt;0.9),1,0)</f>
        <v>0</v>
      </c>
      <c r="AH1459">
        <f>1-AE1459-AF1459-AG1459</f>
        <v>0</v>
      </c>
      <c r="AI1459">
        <f>AE1459*B1459</f>
        <v>5</v>
      </c>
      <c r="AJ1459">
        <f>AF1459*B1459</f>
        <v>0</v>
      </c>
      <c r="AK1459">
        <f>AG1459*B1459</f>
        <v>0</v>
      </c>
      <c r="AL1459">
        <f>AH1459*B1459</f>
        <v>0</v>
      </c>
      <c r="AM1459" s="32">
        <v>2.1963999999999997</v>
      </c>
    </row>
    <row r="1460" spans="1:39" x14ac:dyDescent="0.3">
      <c r="A1460">
        <v>529</v>
      </c>
      <c r="B1460">
        <v>5</v>
      </c>
      <c r="C1460" t="s">
        <v>4029</v>
      </c>
      <c r="D1460" t="s">
        <v>4030</v>
      </c>
      <c r="E1460">
        <v>29.8</v>
      </c>
      <c r="F1460">
        <v>28</v>
      </c>
      <c r="G1460">
        <v>33</v>
      </c>
      <c r="H1460">
        <v>2000.2</v>
      </c>
      <c r="I1460">
        <v>1998</v>
      </c>
      <c r="J1460">
        <v>2003</v>
      </c>
      <c r="K1460" t="s">
        <v>464</v>
      </c>
      <c r="L1460" t="s">
        <v>465</v>
      </c>
      <c r="M1460" s="15"/>
      <c r="N1460" s="7"/>
      <c r="P1460" t="s">
        <v>74</v>
      </c>
      <c r="Q1460" s="5">
        <v>0.4</v>
      </c>
      <c r="R1460" t="s">
        <v>86</v>
      </c>
      <c r="S1460" s="5">
        <v>0.4</v>
      </c>
      <c r="T1460" t="s">
        <v>90</v>
      </c>
      <c r="U1460" s="5">
        <v>0.2</v>
      </c>
      <c r="W1460" s="5">
        <v>0</v>
      </c>
      <c r="Y1460" s="5">
        <v>0</v>
      </c>
      <c r="Z1460" s="28">
        <v>529</v>
      </c>
      <c r="AA1460">
        <v>5</v>
      </c>
      <c r="AB1460">
        <v>0.88900000000000001</v>
      </c>
      <c r="AC1460">
        <v>0.96299999999999997</v>
      </c>
      <c r="AD1460">
        <v>0.92500000000000004</v>
      </c>
      <c r="AE1460">
        <f>IF(AD1460&gt;=0.9,1,0)</f>
        <v>1</v>
      </c>
      <c r="AF1460">
        <f>IF(AND(AD1460&gt;=0.4,AD1460&lt;=0.6),1,0)</f>
        <v>0</v>
      </c>
      <c r="AG1460">
        <f>IF(AND(AD1460&gt;0.6,AD1460&lt;0.9),1,0)</f>
        <v>0</v>
      </c>
      <c r="AH1460">
        <f>1-AE1460-AF1460-AG1460</f>
        <v>0</v>
      </c>
      <c r="AI1460">
        <f>AE1460*B1460</f>
        <v>5</v>
      </c>
      <c r="AJ1460">
        <f>AF1460*B1460</f>
        <v>0</v>
      </c>
      <c r="AK1460">
        <f>AG1460*B1460</f>
        <v>0</v>
      </c>
      <c r="AL1460">
        <f>AH1460*B1460</f>
        <v>0</v>
      </c>
      <c r="AM1460" s="32">
        <v>2.702</v>
      </c>
    </row>
    <row r="1461" spans="1:39" x14ac:dyDescent="0.3">
      <c r="A1461">
        <v>533</v>
      </c>
      <c r="B1461">
        <v>5</v>
      </c>
      <c r="C1461" t="s">
        <v>4034</v>
      </c>
      <c r="D1461" t="s">
        <v>9390</v>
      </c>
      <c r="E1461">
        <v>94.6</v>
      </c>
      <c r="F1461">
        <v>81</v>
      </c>
      <c r="G1461">
        <v>98</v>
      </c>
      <c r="H1461">
        <v>1998.6</v>
      </c>
      <c r="I1461">
        <v>1998</v>
      </c>
      <c r="J1461">
        <v>1999</v>
      </c>
      <c r="K1461" t="s">
        <v>467</v>
      </c>
      <c r="L1461" t="s">
        <v>9391</v>
      </c>
      <c r="M1461" s="15"/>
      <c r="N1461" s="7"/>
      <c r="P1461" t="s">
        <v>87</v>
      </c>
      <c r="Q1461" s="5">
        <v>0.4</v>
      </c>
      <c r="R1461" t="s">
        <v>71</v>
      </c>
      <c r="S1461" s="5">
        <v>0.2</v>
      </c>
      <c r="T1461" t="s">
        <v>86</v>
      </c>
      <c r="U1461" s="5">
        <v>0.2</v>
      </c>
      <c r="V1461" t="s">
        <v>4035</v>
      </c>
      <c r="W1461" s="5">
        <v>0.2</v>
      </c>
      <c r="Y1461" s="5">
        <v>0</v>
      </c>
      <c r="Z1461" s="28">
        <v>533</v>
      </c>
      <c r="AA1461">
        <v>5</v>
      </c>
      <c r="AB1461">
        <v>0.95399999999999996</v>
      </c>
      <c r="AC1461">
        <v>0.97899999999999998</v>
      </c>
      <c r="AD1461">
        <v>0.97399999999999998</v>
      </c>
      <c r="AE1461">
        <f>IF(AD1461&gt;=0.9,1,0)</f>
        <v>1</v>
      </c>
      <c r="AF1461">
        <f>IF(AND(AD1461&gt;=0.4,AD1461&lt;=0.6),1,0)</f>
        <v>0</v>
      </c>
      <c r="AG1461">
        <f>IF(AND(AD1461&gt;0.6,AD1461&lt;0.9),1,0)</f>
        <v>0</v>
      </c>
      <c r="AH1461">
        <f>1-AE1461-AF1461-AG1461</f>
        <v>0</v>
      </c>
      <c r="AI1461">
        <f>AE1461*B1461</f>
        <v>5</v>
      </c>
      <c r="AJ1461">
        <f>AF1461*B1461</f>
        <v>0</v>
      </c>
      <c r="AK1461">
        <f>AG1461*B1461</f>
        <v>0</v>
      </c>
      <c r="AL1461">
        <f>AH1461*B1461</f>
        <v>0</v>
      </c>
      <c r="AM1461" s="32">
        <v>2.3178000000000001</v>
      </c>
    </row>
    <row r="1462" spans="1:39" x14ac:dyDescent="0.3">
      <c r="A1462">
        <v>536</v>
      </c>
      <c r="B1462">
        <v>5</v>
      </c>
      <c r="C1462" t="s">
        <v>4038</v>
      </c>
      <c r="D1462" t="s">
        <v>4039</v>
      </c>
      <c r="E1462">
        <v>59.6</v>
      </c>
      <c r="F1462">
        <v>54</v>
      </c>
      <c r="G1462">
        <v>65</v>
      </c>
      <c r="H1462">
        <v>1998.6</v>
      </c>
      <c r="I1462">
        <v>1998</v>
      </c>
      <c r="J1462">
        <v>2000</v>
      </c>
      <c r="K1462" t="s">
        <v>470</v>
      </c>
      <c r="L1462" t="s">
        <v>471</v>
      </c>
      <c r="M1462" s="15"/>
      <c r="N1462" s="7"/>
      <c r="P1462" t="s">
        <v>103</v>
      </c>
      <c r="Q1462" s="5">
        <v>0.4</v>
      </c>
      <c r="R1462" t="s">
        <v>56</v>
      </c>
      <c r="S1462" s="5">
        <v>0.2</v>
      </c>
      <c r="T1462" t="s">
        <v>71</v>
      </c>
      <c r="U1462" s="5">
        <v>0.2</v>
      </c>
      <c r="V1462" t="s">
        <v>86</v>
      </c>
      <c r="W1462" s="5">
        <v>0.2</v>
      </c>
      <c r="Y1462" s="5">
        <v>0</v>
      </c>
      <c r="Z1462" s="28">
        <v>536</v>
      </c>
      <c r="AA1462">
        <v>5</v>
      </c>
      <c r="AB1462">
        <v>0.94299999999999995</v>
      </c>
      <c r="AC1462">
        <v>0.95199999999999996</v>
      </c>
      <c r="AD1462">
        <v>0.94799999999999995</v>
      </c>
      <c r="AE1462">
        <f>IF(AD1462&gt;=0.9,1,0)</f>
        <v>1</v>
      </c>
      <c r="AF1462">
        <f>IF(AND(AD1462&gt;=0.4,AD1462&lt;=0.6),1,0)</f>
        <v>0</v>
      </c>
      <c r="AG1462">
        <f>IF(AND(AD1462&gt;0.6,AD1462&lt;0.9),1,0)</f>
        <v>0</v>
      </c>
      <c r="AH1462">
        <f>1-AE1462-AF1462-AG1462</f>
        <v>0</v>
      </c>
      <c r="AI1462">
        <f>AE1462*B1462</f>
        <v>5</v>
      </c>
      <c r="AJ1462">
        <f>AF1462*B1462</f>
        <v>0</v>
      </c>
      <c r="AK1462">
        <f>AG1462*B1462</f>
        <v>0</v>
      </c>
      <c r="AL1462">
        <f>AH1462*B1462</f>
        <v>0</v>
      </c>
      <c r="AM1462" s="32">
        <v>2.2616000000000001</v>
      </c>
    </row>
    <row r="1463" spans="1:39" x14ac:dyDescent="0.3">
      <c r="A1463">
        <v>580</v>
      </c>
      <c r="B1463">
        <v>5</v>
      </c>
      <c r="C1463" t="s">
        <v>9433</v>
      </c>
      <c r="D1463" t="s">
        <v>9434</v>
      </c>
      <c r="E1463">
        <v>22.8</v>
      </c>
      <c r="F1463">
        <v>20</v>
      </c>
      <c r="G1463">
        <v>26</v>
      </c>
      <c r="H1463">
        <v>2001.2</v>
      </c>
      <c r="I1463">
        <v>1998</v>
      </c>
      <c r="J1463">
        <v>2002</v>
      </c>
      <c r="K1463" t="s">
        <v>9435</v>
      </c>
      <c r="L1463" t="s">
        <v>9436</v>
      </c>
      <c r="M1463" s="15"/>
      <c r="N1463" s="7"/>
      <c r="P1463" t="s">
        <v>132</v>
      </c>
      <c r="Q1463" s="5">
        <v>0.4</v>
      </c>
      <c r="R1463" t="s">
        <v>57</v>
      </c>
      <c r="S1463" s="5">
        <v>0.4</v>
      </c>
      <c r="T1463" t="s">
        <v>186</v>
      </c>
      <c r="U1463" s="5">
        <v>0.2</v>
      </c>
      <c r="W1463" s="5">
        <v>0</v>
      </c>
      <c r="Y1463" s="5">
        <v>0</v>
      </c>
      <c r="Z1463" s="28">
        <v>580</v>
      </c>
      <c r="AA1463">
        <v>5</v>
      </c>
      <c r="AB1463">
        <v>0.65200000000000002</v>
      </c>
      <c r="AC1463">
        <v>0.90500000000000003</v>
      </c>
      <c r="AD1463">
        <v>0.83899999999999997</v>
      </c>
      <c r="AE1463">
        <f>IF(AD1463&gt;=0.9,1,0)</f>
        <v>0</v>
      </c>
      <c r="AF1463">
        <f>IF(AND(AD1463&gt;=0.4,AD1463&lt;=0.6),1,0)</f>
        <v>0</v>
      </c>
      <c r="AG1463">
        <f>IF(AND(AD1463&gt;0.6,AD1463&lt;0.9),1,0)</f>
        <v>1</v>
      </c>
      <c r="AH1463">
        <f>1-AE1463-AF1463-AG1463</f>
        <v>0</v>
      </c>
      <c r="AI1463">
        <f>AE1463*B1463</f>
        <v>0</v>
      </c>
      <c r="AJ1463">
        <f>AF1463*B1463</f>
        <v>0</v>
      </c>
      <c r="AK1463">
        <f>AG1463*B1463</f>
        <v>5</v>
      </c>
      <c r="AL1463">
        <f>AH1463*B1463</f>
        <v>0</v>
      </c>
      <c r="AM1463" s="32">
        <v>2.1133999999999999</v>
      </c>
    </row>
    <row r="1464" spans="1:39" x14ac:dyDescent="0.3">
      <c r="A1464">
        <v>584</v>
      </c>
      <c r="B1464">
        <v>5</v>
      </c>
      <c r="C1464" t="s">
        <v>4069</v>
      </c>
      <c r="D1464" t="s">
        <v>9439</v>
      </c>
      <c r="E1464">
        <v>23.6</v>
      </c>
      <c r="F1464">
        <v>22</v>
      </c>
      <c r="G1464">
        <v>26</v>
      </c>
      <c r="H1464">
        <v>2001.2</v>
      </c>
      <c r="I1464">
        <v>1998</v>
      </c>
      <c r="J1464">
        <v>2002</v>
      </c>
      <c r="K1464" t="s">
        <v>497</v>
      </c>
      <c r="L1464" t="s">
        <v>9440</v>
      </c>
      <c r="M1464" s="15"/>
      <c r="N1464" s="7"/>
      <c r="P1464" t="s">
        <v>132</v>
      </c>
      <c r="Q1464" s="5">
        <v>0.8</v>
      </c>
      <c r="R1464" t="s">
        <v>57</v>
      </c>
      <c r="S1464" s="5">
        <v>0.2</v>
      </c>
      <c r="U1464" s="5">
        <v>0</v>
      </c>
      <c r="W1464" s="5">
        <v>0</v>
      </c>
      <c r="Y1464" s="5">
        <v>0</v>
      </c>
      <c r="Z1464" s="28">
        <v>584</v>
      </c>
      <c r="AA1464">
        <v>5</v>
      </c>
      <c r="AB1464">
        <v>0.81</v>
      </c>
      <c r="AC1464">
        <v>0.88</v>
      </c>
      <c r="AD1464">
        <v>0.83</v>
      </c>
      <c r="AE1464">
        <f>IF(AD1464&gt;=0.9,1,0)</f>
        <v>0</v>
      </c>
      <c r="AF1464">
        <f>IF(AND(AD1464&gt;=0.4,AD1464&lt;=0.6),1,0)</f>
        <v>0</v>
      </c>
      <c r="AG1464">
        <f>IF(AND(AD1464&gt;0.6,AD1464&lt;0.9),1,0)</f>
        <v>1</v>
      </c>
      <c r="AH1464">
        <f>1-AE1464-AF1464-AG1464</f>
        <v>0</v>
      </c>
      <c r="AI1464">
        <f>AE1464*B1464</f>
        <v>0</v>
      </c>
      <c r="AJ1464">
        <f>AF1464*B1464</f>
        <v>0</v>
      </c>
      <c r="AK1464">
        <f>AG1464*B1464</f>
        <v>5</v>
      </c>
      <c r="AL1464">
        <f>AH1464*B1464</f>
        <v>0</v>
      </c>
      <c r="AM1464" s="32">
        <v>2.1133999999999999</v>
      </c>
    </row>
    <row r="1465" spans="1:39" x14ac:dyDescent="0.3">
      <c r="A1465">
        <v>586</v>
      </c>
      <c r="B1465">
        <v>5</v>
      </c>
      <c r="C1465" t="s">
        <v>4070</v>
      </c>
      <c r="D1465" t="s">
        <v>9445</v>
      </c>
      <c r="E1465">
        <v>25.2</v>
      </c>
      <c r="F1465">
        <v>22</v>
      </c>
      <c r="G1465">
        <v>28</v>
      </c>
      <c r="H1465">
        <v>2003.8</v>
      </c>
      <c r="I1465">
        <v>1998</v>
      </c>
      <c r="J1465">
        <v>2016</v>
      </c>
      <c r="K1465" t="s">
        <v>498</v>
      </c>
      <c r="L1465" t="s">
        <v>9446</v>
      </c>
      <c r="M1465" s="15"/>
      <c r="N1465" s="7"/>
      <c r="P1465" t="s">
        <v>132</v>
      </c>
      <c r="Q1465" s="5">
        <v>0.6</v>
      </c>
      <c r="R1465" t="s">
        <v>4078</v>
      </c>
      <c r="S1465" s="5">
        <v>0.2</v>
      </c>
      <c r="T1465" t="s">
        <v>57</v>
      </c>
      <c r="U1465" s="5">
        <v>0.2</v>
      </c>
      <c r="W1465" s="5">
        <v>0</v>
      </c>
      <c r="Y1465" s="5">
        <v>0</v>
      </c>
      <c r="Z1465" s="28">
        <v>586</v>
      </c>
      <c r="AA1465">
        <v>5</v>
      </c>
      <c r="AB1465">
        <v>0.92300000000000004</v>
      </c>
      <c r="AC1465">
        <v>1</v>
      </c>
      <c r="AD1465">
        <v>0.95</v>
      </c>
      <c r="AE1465">
        <f>IF(AD1465&gt;=0.9,1,0)</f>
        <v>1</v>
      </c>
      <c r="AF1465">
        <f>IF(AND(AD1465&gt;=0.4,AD1465&lt;=0.6),1,0)</f>
        <v>0</v>
      </c>
      <c r="AG1465">
        <f>IF(AND(AD1465&gt;0.6,AD1465&lt;0.9),1,0)</f>
        <v>0</v>
      </c>
      <c r="AH1465">
        <f>1-AE1465-AF1465-AG1465</f>
        <v>0</v>
      </c>
      <c r="AI1465">
        <f>AE1465*B1465</f>
        <v>5</v>
      </c>
      <c r="AJ1465">
        <f>AF1465*B1465</f>
        <v>0</v>
      </c>
      <c r="AK1465">
        <f>AG1465*B1465</f>
        <v>0</v>
      </c>
      <c r="AL1465">
        <f>AH1465*B1465</f>
        <v>0</v>
      </c>
      <c r="AM1465" s="32">
        <v>2.0204</v>
      </c>
    </row>
    <row r="1466" spans="1:39" x14ac:dyDescent="0.3">
      <c r="A1466">
        <v>589</v>
      </c>
      <c r="B1466">
        <v>5</v>
      </c>
      <c r="C1466" t="s">
        <v>4071</v>
      </c>
      <c r="D1466" t="s">
        <v>4072</v>
      </c>
      <c r="E1466">
        <v>39.4</v>
      </c>
      <c r="F1466">
        <v>39</v>
      </c>
      <c r="G1466">
        <v>40</v>
      </c>
      <c r="H1466">
        <v>1999.8</v>
      </c>
      <c r="I1466">
        <v>1998</v>
      </c>
      <c r="J1466">
        <v>2003</v>
      </c>
      <c r="K1466" t="s">
        <v>499</v>
      </c>
      <c r="L1466" t="s">
        <v>500</v>
      </c>
      <c r="M1466" s="15"/>
      <c r="N1466" s="7"/>
      <c r="P1466" t="s">
        <v>56</v>
      </c>
      <c r="Q1466" s="5">
        <v>0.4</v>
      </c>
      <c r="R1466" t="s">
        <v>87</v>
      </c>
      <c r="S1466" s="5">
        <v>0.2</v>
      </c>
      <c r="T1466" t="s">
        <v>195</v>
      </c>
      <c r="U1466" s="5">
        <v>0.2</v>
      </c>
      <c r="V1466" t="s">
        <v>71</v>
      </c>
      <c r="W1466" s="5">
        <v>0.2</v>
      </c>
      <c r="Y1466" s="5">
        <v>0</v>
      </c>
      <c r="Z1466" s="28">
        <v>589</v>
      </c>
      <c r="AA1466">
        <v>5</v>
      </c>
      <c r="AB1466">
        <v>0.93899999999999995</v>
      </c>
      <c r="AC1466">
        <v>0.94899999999999995</v>
      </c>
      <c r="AD1466">
        <v>0.94599999999999995</v>
      </c>
      <c r="AE1466">
        <f>IF(AD1466&gt;=0.9,1,0)</f>
        <v>1</v>
      </c>
      <c r="AF1466">
        <f>IF(AND(AD1466&gt;=0.4,AD1466&lt;=0.6),1,0)</f>
        <v>0</v>
      </c>
      <c r="AG1466">
        <f>IF(AND(AD1466&gt;0.6,AD1466&lt;0.9),1,0)</f>
        <v>0</v>
      </c>
      <c r="AH1466">
        <f>1-AE1466-AF1466-AG1466</f>
        <v>0</v>
      </c>
      <c r="AI1466">
        <f>AE1466*B1466</f>
        <v>5</v>
      </c>
      <c r="AJ1466">
        <f>AF1466*B1466</f>
        <v>0</v>
      </c>
      <c r="AK1466">
        <f>AG1466*B1466</f>
        <v>0</v>
      </c>
      <c r="AL1466">
        <f>AH1466*B1466</f>
        <v>0</v>
      </c>
      <c r="AM1466" s="32">
        <v>2.1406000000000001</v>
      </c>
    </row>
    <row r="1467" spans="1:39" x14ac:dyDescent="0.3">
      <c r="A1467">
        <v>592</v>
      </c>
      <c r="B1467">
        <v>5</v>
      </c>
      <c r="C1467" t="s">
        <v>9453</v>
      </c>
      <c r="D1467" t="s">
        <v>9454</v>
      </c>
      <c r="E1467">
        <v>21.6</v>
      </c>
      <c r="F1467">
        <v>20</v>
      </c>
      <c r="G1467">
        <v>23</v>
      </c>
      <c r="H1467">
        <v>1999.6</v>
      </c>
      <c r="I1467">
        <v>1998</v>
      </c>
      <c r="J1467">
        <v>2002</v>
      </c>
      <c r="K1467" t="s">
        <v>9455</v>
      </c>
      <c r="L1467" t="s">
        <v>9456</v>
      </c>
      <c r="M1467" s="15"/>
      <c r="N1467" s="7"/>
      <c r="P1467" t="s">
        <v>57</v>
      </c>
      <c r="Q1467" s="5">
        <v>0.6</v>
      </c>
      <c r="R1467" t="s">
        <v>56</v>
      </c>
      <c r="S1467" s="5">
        <v>0.2</v>
      </c>
      <c r="T1467" t="s">
        <v>132</v>
      </c>
      <c r="U1467" s="5">
        <v>0.2</v>
      </c>
      <c r="W1467" s="5">
        <v>0</v>
      </c>
      <c r="Y1467" s="5">
        <v>0</v>
      </c>
      <c r="Z1467" s="28">
        <v>592</v>
      </c>
      <c r="AA1467">
        <v>5</v>
      </c>
      <c r="AB1467">
        <v>0.81</v>
      </c>
      <c r="AC1467">
        <v>0.9</v>
      </c>
      <c r="AD1467">
        <v>0.86499999999999999</v>
      </c>
      <c r="AE1467">
        <f>IF(AD1467&gt;=0.9,1,0)</f>
        <v>0</v>
      </c>
      <c r="AF1467">
        <f>IF(AND(AD1467&gt;=0.4,AD1467&lt;=0.6),1,0)</f>
        <v>0</v>
      </c>
      <c r="AG1467">
        <f>IF(AND(AD1467&gt;0.6,AD1467&lt;0.9),1,0)</f>
        <v>1</v>
      </c>
      <c r="AH1467">
        <f>1-AE1467-AF1467-AG1467</f>
        <v>0</v>
      </c>
      <c r="AI1467">
        <f>AE1467*B1467</f>
        <v>0</v>
      </c>
      <c r="AJ1467">
        <f>AF1467*B1467</f>
        <v>0</v>
      </c>
      <c r="AK1467">
        <f>AG1467*B1467</f>
        <v>5</v>
      </c>
      <c r="AL1467">
        <f>AH1467*B1467</f>
        <v>0</v>
      </c>
      <c r="AM1467" s="32">
        <v>2.1382000000000003</v>
      </c>
    </row>
    <row r="1468" spans="1:39" x14ac:dyDescent="0.3">
      <c r="A1468">
        <v>305</v>
      </c>
      <c r="B1468">
        <v>5</v>
      </c>
      <c r="C1468" t="s">
        <v>9164</v>
      </c>
      <c r="D1468" t="s">
        <v>9164</v>
      </c>
      <c r="E1468">
        <v>22</v>
      </c>
      <c r="F1468">
        <v>22</v>
      </c>
      <c r="G1468">
        <v>22</v>
      </c>
      <c r="H1468">
        <v>1997.8</v>
      </c>
      <c r="I1468">
        <v>1997</v>
      </c>
      <c r="J1468">
        <v>1998</v>
      </c>
      <c r="K1468" t="s">
        <v>9165</v>
      </c>
      <c r="L1468" t="s">
        <v>9166</v>
      </c>
      <c r="M1468" s="15"/>
      <c r="N1468" s="7"/>
      <c r="P1468" t="s">
        <v>8777</v>
      </c>
      <c r="Q1468" s="5">
        <v>0.2</v>
      </c>
      <c r="R1468" t="s">
        <v>9167</v>
      </c>
      <c r="S1468" s="5">
        <v>0.2</v>
      </c>
      <c r="T1468" t="s">
        <v>5473</v>
      </c>
      <c r="U1468" s="5">
        <v>0.2</v>
      </c>
      <c r="V1468" t="s">
        <v>3974</v>
      </c>
      <c r="W1468" s="5">
        <v>0.2</v>
      </c>
      <c r="X1468" t="s">
        <v>6163</v>
      </c>
      <c r="Y1468" s="5">
        <v>0.2</v>
      </c>
      <c r="Z1468" s="28">
        <v>305</v>
      </c>
      <c r="AA1468">
        <v>5</v>
      </c>
      <c r="AB1468">
        <v>0.57099999999999995</v>
      </c>
      <c r="AC1468">
        <v>1</v>
      </c>
      <c r="AD1468">
        <v>0.90500000000000003</v>
      </c>
      <c r="AE1468">
        <f>IF(AD1468&gt;=0.9,1,0)</f>
        <v>1</v>
      </c>
      <c r="AF1468">
        <f>IF(AND(AD1468&gt;=0.4,AD1468&lt;=0.6),1,0)</f>
        <v>0</v>
      </c>
      <c r="AG1468">
        <f>IF(AND(AD1468&gt;0.6,AD1468&lt;0.9),1,0)</f>
        <v>0</v>
      </c>
      <c r="AH1468">
        <f>1-AE1468-AF1468-AG1468</f>
        <v>0</v>
      </c>
      <c r="AI1468">
        <f>AE1468*B1468</f>
        <v>5</v>
      </c>
      <c r="AJ1468">
        <f>AF1468*B1468</f>
        <v>0</v>
      </c>
      <c r="AK1468">
        <f>AG1468*B1468</f>
        <v>0</v>
      </c>
      <c r="AL1468">
        <f>AH1468*B1468</f>
        <v>0</v>
      </c>
      <c r="AM1468" s="32">
        <v>2.5425999999999997</v>
      </c>
    </row>
    <row r="1469" spans="1:39" x14ac:dyDescent="0.3">
      <c r="A1469">
        <v>320</v>
      </c>
      <c r="B1469">
        <v>5</v>
      </c>
      <c r="C1469" t="s">
        <v>9181</v>
      </c>
      <c r="D1469" t="s">
        <v>9182</v>
      </c>
      <c r="E1469">
        <v>24.6</v>
      </c>
      <c r="F1469">
        <v>20</v>
      </c>
      <c r="G1469">
        <v>29</v>
      </c>
      <c r="H1469">
        <v>1997.6</v>
      </c>
      <c r="I1469">
        <v>1997</v>
      </c>
      <c r="J1469">
        <v>2000</v>
      </c>
      <c r="K1469" t="s">
        <v>9183</v>
      </c>
      <c r="L1469" t="s">
        <v>9184</v>
      </c>
      <c r="M1469" s="15"/>
      <c r="N1469" s="7"/>
      <c r="P1469" t="s">
        <v>3949</v>
      </c>
      <c r="Q1469" s="5">
        <v>1</v>
      </c>
      <c r="S1469" s="5">
        <v>0</v>
      </c>
      <c r="U1469" s="5">
        <v>0</v>
      </c>
      <c r="W1469" s="5">
        <v>0</v>
      </c>
      <c r="Y1469" s="5">
        <v>0</v>
      </c>
      <c r="Z1469" s="28">
        <v>320</v>
      </c>
      <c r="AA1469">
        <v>5</v>
      </c>
      <c r="AB1469">
        <v>0.47399999999999998</v>
      </c>
      <c r="AC1469">
        <v>0.60699999999999998</v>
      </c>
      <c r="AD1469">
        <v>0.53800000000000003</v>
      </c>
      <c r="AE1469">
        <f>IF(AD1469&gt;=0.9,1,0)</f>
        <v>0</v>
      </c>
      <c r="AF1469">
        <f>IF(AND(AD1469&gt;=0.4,AD1469&lt;=0.6),1,0)</f>
        <v>1</v>
      </c>
      <c r="AG1469">
        <f>IF(AND(AD1469&gt;0.6,AD1469&lt;0.9),1,0)</f>
        <v>0</v>
      </c>
      <c r="AH1469">
        <f>1-AE1469-AF1469-AG1469</f>
        <v>0</v>
      </c>
      <c r="AI1469">
        <f>AE1469*B1469</f>
        <v>0</v>
      </c>
      <c r="AJ1469">
        <f>AF1469*B1469</f>
        <v>5</v>
      </c>
      <c r="AK1469">
        <f>AG1469*B1469</f>
        <v>0</v>
      </c>
      <c r="AL1469">
        <f>AH1469*B1469</f>
        <v>0</v>
      </c>
      <c r="AM1469" s="32">
        <v>2.7042000000000002</v>
      </c>
    </row>
    <row r="1470" spans="1:39" x14ac:dyDescent="0.3">
      <c r="A1470">
        <v>325</v>
      </c>
      <c r="B1470">
        <v>5</v>
      </c>
      <c r="C1470" t="s">
        <v>3845</v>
      </c>
      <c r="D1470" t="s">
        <v>3846</v>
      </c>
      <c r="E1470">
        <v>33.799999999999997</v>
      </c>
      <c r="F1470">
        <v>32</v>
      </c>
      <c r="G1470">
        <v>35</v>
      </c>
      <c r="H1470">
        <v>1998.4</v>
      </c>
      <c r="I1470">
        <v>1997</v>
      </c>
      <c r="J1470">
        <v>2000</v>
      </c>
      <c r="K1470" t="s">
        <v>339</v>
      </c>
      <c r="L1470" t="s">
        <v>340</v>
      </c>
      <c r="M1470" s="15"/>
      <c r="N1470" s="7"/>
      <c r="P1470" t="s">
        <v>163</v>
      </c>
      <c r="Q1470" s="5">
        <v>1</v>
      </c>
      <c r="S1470" s="5">
        <v>0</v>
      </c>
      <c r="U1470" s="5">
        <v>0</v>
      </c>
      <c r="W1470" s="5">
        <v>0</v>
      </c>
      <c r="Y1470" s="5">
        <v>0</v>
      </c>
      <c r="Z1470" s="28">
        <v>325</v>
      </c>
      <c r="AA1470">
        <v>5</v>
      </c>
      <c r="AB1470">
        <v>0.5</v>
      </c>
      <c r="AC1470">
        <v>0.55900000000000005</v>
      </c>
      <c r="AD1470">
        <v>0.51800000000000002</v>
      </c>
      <c r="AE1470">
        <f>IF(AD1470&gt;=0.9,1,0)</f>
        <v>0</v>
      </c>
      <c r="AF1470">
        <f>IF(AND(AD1470&gt;=0.4,AD1470&lt;=0.6),1,0)</f>
        <v>1</v>
      </c>
      <c r="AG1470">
        <f>IF(AND(AD1470&gt;0.6,AD1470&lt;0.9),1,0)</f>
        <v>0</v>
      </c>
      <c r="AH1470">
        <f>1-AE1470-AF1470-AG1470</f>
        <v>0</v>
      </c>
      <c r="AI1470">
        <f>AE1470*B1470</f>
        <v>0</v>
      </c>
      <c r="AJ1470">
        <f>AF1470*B1470</f>
        <v>5</v>
      </c>
      <c r="AK1470">
        <f>AG1470*B1470</f>
        <v>0</v>
      </c>
      <c r="AL1470">
        <f>AH1470*B1470</f>
        <v>0</v>
      </c>
      <c r="AM1470" s="32">
        <v>2.5013999999999998</v>
      </c>
    </row>
    <row r="1471" spans="1:39" x14ac:dyDescent="0.3">
      <c r="A1471">
        <v>356</v>
      </c>
      <c r="B1471">
        <v>5</v>
      </c>
      <c r="C1471" t="s">
        <v>9221</v>
      </c>
      <c r="D1471" t="s">
        <v>9222</v>
      </c>
      <c r="E1471">
        <v>24</v>
      </c>
      <c r="F1471">
        <v>23</v>
      </c>
      <c r="G1471">
        <v>26</v>
      </c>
      <c r="H1471">
        <v>1998</v>
      </c>
      <c r="I1471">
        <v>1997</v>
      </c>
      <c r="J1471">
        <v>2000</v>
      </c>
      <c r="K1471" t="s">
        <v>9223</v>
      </c>
      <c r="L1471" t="s">
        <v>9224</v>
      </c>
      <c r="M1471" s="15"/>
      <c r="N1471" s="7"/>
      <c r="P1471" t="s">
        <v>90</v>
      </c>
      <c r="Q1471" s="5">
        <v>0.6</v>
      </c>
      <c r="R1471" t="s">
        <v>56</v>
      </c>
      <c r="S1471" s="5">
        <v>0.4</v>
      </c>
      <c r="U1471" s="5">
        <v>0</v>
      </c>
      <c r="W1471" s="5">
        <v>0</v>
      </c>
      <c r="Y1471" s="5">
        <v>0</v>
      </c>
      <c r="Z1471" s="28">
        <v>356</v>
      </c>
      <c r="AA1471">
        <v>5</v>
      </c>
      <c r="AB1471">
        <v>0.81799999999999995</v>
      </c>
      <c r="AC1471">
        <v>0.92</v>
      </c>
      <c r="AD1471">
        <v>0.876</v>
      </c>
      <c r="AE1471">
        <f>IF(AD1471&gt;=0.9,1,0)</f>
        <v>0</v>
      </c>
      <c r="AF1471">
        <f>IF(AND(AD1471&gt;=0.4,AD1471&lt;=0.6),1,0)</f>
        <v>0</v>
      </c>
      <c r="AG1471">
        <f>IF(AND(AD1471&gt;0.6,AD1471&lt;0.9),1,0)</f>
        <v>1</v>
      </c>
      <c r="AH1471">
        <f>1-AE1471-AF1471-AG1471</f>
        <v>0</v>
      </c>
      <c r="AI1471">
        <f>AE1471*B1471</f>
        <v>0</v>
      </c>
      <c r="AJ1471">
        <f>AF1471*B1471</f>
        <v>0</v>
      </c>
      <c r="AK1471">
        <f>AG1471*B1471</f>
        <v>5</v>
      </c>
      <c r="AL1471">
        <f>AH1471*B1471</f>
        <v>0</v>
      </c>
      <c r="AM1471" s="32">
        <v>2.3731999999999998</v>
      </c>
    </row>
    <row r="1472" spans="1:39" x14ac:dyDescent="0.3">
      <c r="A1472">
        <v>359</v>
      </c>
      <c r="B1472">
        <v>5</v>
      </c>
      <c r="C1472" t="s">
        <v>3870</v>
      </c>
      <c r="D1472" t="s">
        <v>3871</v>
      </c>
      <c r="E1472">
        <v>25.6</v>
      </c>
      <c r="F1472">
        <v>24</v>
      </c>
      <c r="G1472">
        <v>28</v>
      </c>
      <c r="H1472">
        <v>1999.2</v>
      </c>
      <c r="I1472">
        <v>1997</v>
      </c>
      <c r="J1472">
        <v>2001</v>
      </c>
      <c r="K1472" t="s">
        <v>355</v>
      </c>
      <c r="L1472" t="s">
        <v>356</v>
      </c>
      <c r="M1472" s="15"/>
      <c r="N1472" s="7"/>
      <c r="P1472" t="s">
        <v>132</v>
      </c>
      <c r="Q1472" s="5">
        <v>0.6</v>
      </c>
      <c r="R1472" t="s">
        <v>90</v>
      </c>
      <c r="S1472" s="5">
        <v>0.2</v>
      </c>
      <c r="T1472" t="s">
        <v>57</v>
      </c>
      <c r="U1472" s="5">
        <v>0.2</v>
      </c>
      <c r="W1472" s="5">
        <v>0</v>
      </c>
      <c r="Y1472" s="5">
        <v>0</v>
      </c>
      <c r="Z1472" s="28">
        <v>359</v>
      </c>
      <c r="AA1472">
        <v>5</v>
      </c>
      <c r="AB1472">
        <v>0.91300000000000003</v>
      </c>
      <c r="AC1472">
        <v>1</v>
      </c>
      <c r="AD1472">
        <v>0.96599999999999997</v>
      </c>
      <c r="AE1472">
        <f>IF(AD1472&gt;=0.9,1,0)</f>
        <v>1</v>
      </c>
      <c r="AF1472">
        <f>IF(AND(AD1472&gt;=0.4,AD1472&lt;=0.6),1,0)</f>
        <v>0</v>
      </c>
      <c r="AG1472">
        <f>IF(AND(AD1472&gt;0.6,AD1472&lt;0.9),1,0)</f>
        <v>0</v>
      </c>
      <c r="AH1472">
        <f>1-AE1472-AF1472-AG1472</f>
        <v>0</v>
      </c>
      <c r="AI1472">
        <f>AE1472*B1472</f>
        <v>5</v>
      </c>
      <c r="AJ1472">
        <f>AF1472*B1472</f>
        <v>0</v>
      </c>
      <c r="AK1472">
        <f>AG1472*B1472</f>
        <v>0</v>
      </c>
      <c r="AL1472">
        <f>AH1472*B1472</f>
        <v>0</v>
      </c>
      <c r="AM1472" s="32">
        <v>2.1705999999999999</v>
      </c>
    </row>
    <row r="1473" spans="1:39" x14ac:dyDescent="0.3">
      <c r="A1473">
        <v>361</v>
      </c>
      <c r="B1473">
        <v>5</v>
      </c>
      <c r="C1473" t="s">
        <v>3872</v>
      </c>
      <c r="D1473" t="s">
        <v>3873</v>
      </c>
      <c r="E1473">
        <v>27.6</v>
      </c>
      <c r="F1473">
        <v>26</v>
      </c>
      <c r="G1473">
        <v>30</v>
      </c>
      <c r="H1473">
        <v>1999</v>
      </c>
      <c r="I1473">
        <v>1997</v>
      </c>
      <c r="J1473">
        <v>2000</v>
      </c>
      <c r="K1473" t="s">
        <v>357</v>
      </c>
      <c r="L1473" t="s">
        <v>358</v>
      </c>
      <c r="M1473" s="15"/>
      <c r="N1473" s="7"/>
      <c r="P1473" t="s">
        <v>132</v>
      </c>
      <c r="Q1473" s="5">
        <v>0.8</v>
      </c>
      <c r="R1473" t="s">
        <v>90</v>
      </c>
      <c r="S1473" s="5">
        <v>0.2</v>
      </c>
      <c r="U1473" s="5">
        <v>0</v>
      </c>
      <c r="W1473" s="5">
        <v>0</v>
      </c>
      <c r="Y1473" s="5">
        <v>0</v>
      </c>
      <c r="Z1473" s="28">
        <v>361</v>
      </c>
      <c r="AA1473">
        <v>5</v>
      </c>
      <c r="AB1473">
        <v>0.6</v>
      </c>
      <c r="AC1473">
        <v>0.77800000000000002</v>
      </c>
      <c r="AD1473">
        <v>0.69</v>
      </c>
      <c r="AE1473">
        <f>IF(AD1473&gt;=0.9,1,0)</f>
        <v>0</v>
      </c>
      <c r="AF1473">
        <f>IF(AND(AD1473&gt;=0.4,AD1473&lt;=0.6),1,0)</f>
        <v>0</v>
      </c>
      <c r="AG1473">
        <f>IF(AND(AD1473&gt;0.6,AD1473&lt;0.9),1,0)</f>
        <v>1</v>
      </c>
      <c r="AH1473">
        <f>1-AE1473-AF1473-AG1473</f>
        <v>0</v>
      </c>
      <c r="AI1473">
        <f>AE1473*B1473</f>
        <v>0</v>
      </c>
      <c r="AJ1473">
        <f>AF1473*B1473</f>
        <v>0</v>
      </c>
      <c r="AK1473">
        <f>AG1473*B1473</f>
        <v>5</v>
      </c>
      <c r="AL1473">
        <f>AH1473*B1473</f>
        <v>0</v>
      </c>
      <c r="AM1473" s="32">
        <v>2.1558000000000002</v>
      </c>
    </row>
    <row r="1474" spans="1:39" x14ac:dyDescent="0.3">
      <c r="A1474">
        <v>418</v>
      </c>
      <c r="B1474">
        <v>5</v>
      </c>
      <c r="C1474" t="s">
        <v>9275</v>
      </c>
      <c r="D1474" t="s">
        <v>9276</v>
      </c>
      <c r="E1474">
        <v>20.8</v>
      </c>
      <c r="F1474">
        <v>20</v>
      </c>
      <c r="G1474">
        <v>22</v>
      </c>
      <c r="H1474">
        <v>1999.4</v>
      </c>
      <c r="I1474">
        <v>1997</v>
      </c>
      <c r="J1474">
        <v>2000</v>
      </c>
      <c r="K1474" t="s">
        <v>9277</v>
      </c>
      <c r="L1474" t="s">
        <v>9278</v>
      </c>
      <c r="M1474" s="15"/>
      <c r="N1474" s="7"/>
      <c r="P1474" t="s">
        <v>132</v>
      </c>
      <c r="Q1474" s="5">
        <v>1</v>
      </c>
      <c r="S1474" s="5">
        <v>0</v>
      </c>
      <c r="U1474" s="5">
        <v>0</v>
      </c>
      <c r="W1474" s="5">
        <v>0</v>
      </c>
      <c r="Y1474" s="5">
        <v>0</v>
      </c>
      <c r="Z1474" s="28">
        <v>418</v>
      </c>
      <c r="AA1474">
        <v>5</v>
      </c>
      <c r="AB1474">
        <v>0.47399999999999998</v>
      </c>
      <c r="AC1474">
        <v>0.78900000000000003</v>
      </c>
      <c r="AD1474">
        <v>0.67700000000000005</v>
      </c>
      <c r="AE1474">
        <f>IF(AD1474&gt;=0.9,1,0)</f>
        <v>0</v>
      </c>
      <c r="AF1474">
        <f>IF(AND(AD1474&gt;=0.4,AD1474&lt;=0.6),1,0)</f>
        <v>0</v>
      </c>
      <c r="AG1474">
        <f>IF(AND(AD1474&gt;0.6,AD1474&lt;0.9),1,0)</f>
        <v>1</v>
      </c>
      <c r="AH1474">
        <f>1-AE1474-AF1474-AG1474</f>
        <v>0</v>
      </c>
      <c r="AI1474">
        <f>AE1474*B1474</f>
        <v>0</v>
      </c>
      <c r="AJ1474">
        <f>AF1474*B1474</f>
        <v>0</v>
      </c>
      <c r="AK1474">
        <f>AG1474*B1474</f>
        <v>5</v>
      </c>
      <c r="AL1474">
        <f>AH1474*B1474</f>
        <v>0</v>
      </c>
      <c r="AM1474" s="32">
        <v>2.1488</v>
      </c>
    </row>
    <row r="1475" spans="1:39" x14ac:dyDescent="0.3">
      <c r="A1475">
        <v>23</v>
      </c>
      <c r="B1475">
        <v>5</v>
      </c>
      <c r="C1475" t="s">
        <v>8889</v>
      </c>
      <c r="D1475" t="s">
        <v>8890</v>
      </c>
      <c r="E1475">
        <v>22</v>
      </c>
      <c r="F1475">
        <v>20</v>
      </c>
      <c r="G1475">
        <v>24</v>
      </c>
      <c r="H1475">
        <v>1996.6</v>
      </c>
      <c r="I1475">
        <v>1996</v>
      </c>
      <c r="J1475">
        <v>1997</v>
      </c>
      <c r="K1475" t="s">
        <v>8891</v>
      </c>
      <c r="L1475" t="s">
        <v>8892</v>
      </c>
      <c r="M1475" s="15"/>
      <c r="N1475" s="7"/>
      <c r="P1475" t="s">
        <v>5182</v>
      </c>
      <c r="Q1475" s="5">
        <v>0.8</v>
      </c>
      <c r="R1475" t="s">
        <v>5763</v>
      </c>
      <c r="S1475" s="5">
        <v>0.2</v>
      </c>
      <c r="U1475" s="5">
        <v>0</v>
      </c>
      <c r="W1475" s="5">
        <v>0</v>
      </c>
      <c r="Y1475" s="5">
        <v>0</v>
      </c>
      <c r="Z1475" s="28">
        <v>23</v>
      </c>
      <c r="AA1475">
        <v>5</v>
      </c>
      <c r="AB1475">
        <v>0.36799999999999999</v>
      </c>
      <c r="AC1475">
        <v>0.45500000000000002</v>
      </c>
      <c r="AD1475">
        <v>0.41699999999999998</v>
      </c>
      <c r="AE1475">
        <f>IF(AD1475&gt;=0.9,1,0)</f>
        <v>0</v>
      </c>
      <c r="AF1475">
        <f>IF(AND(AD1475&gt;=0.4,AD1475&lt;=0.6),1,0)</f>
        <v>1</v>
      </c>
      <c r="AG1475">
        <f>IF(AND(AD1475&gt;0.6,AD1475&lt;0.9),1,0)</f>
        <v>0</v>
      </c>
      <c r="AH1475">
        <f>1-AE1475-AF1475-AG1475</f>
        <v>0</v>
      </c>
      <c r="AI1475">
        <f>AE1475*B1475</f>
        <v>0</v>
      </c>
      <c r="AJ1475">
        <f>AF1475*B1475</f>
        <v>5</v>
      </c>
      <c r="AK1475">
        <f>AG1475*B1475</f>
        <v>0</v>
      </c>
      <c r="AL1475">
        <f>AH1475*B1475</f>
        <v>0</v>
      </c>
      <c r="AM1475" s="32">
        <v>2.4615999999999998</v>
      </c>
    </row>
    <row r="1476" spans="1:39" x14ac:dyDescent="0.3">
      <c r="A1476">
        <v>39</v>
      </c>
      <c r="B1476">
        <v>5</v>
      </c>
      <c r="C1476" t="s">
        <v>8907</v>
      </c>
      <c r="D1476" t="s">
        <v>85</v>
      </c>
      <c r="E1476">
        <v>44.4</v>
      </c>
      <c r="F1476">
        <v>38</v>
      </c>
      <c r="G1476">
        <v>55</v>
      </c>
      <c r="H1476">
        <v>1996</v>
      </c>
      <c r="I1476">
        <v>1996</v>
      </c>
      <c r="J1476">
        <v>1996</v>
      </c>
      <c r="K1476" t="s">
        <v>8908</v>
      </c>
      <c r="L1476" t="s">
        <v>84</v>
      </c>
      <c r="M1476" s="15"/>
      <c r="N1476" s="7"/>
      <c r="P1476" t="s">
        <v>15</v>
      </c>
      <c r="Q1476" s="5">
        <v>1</v>
      </c>
      <c r="S1476" s="5">
        <v>0</v>
      </c>
      <c r="U1476" s="5">
        <v>0</v>
      </c>
      <c r="W1476" s="5">
        <v>0</v>
      </c>
      <c r="Y1476" s="5">
        <v>0</v>
      </c>
      <c r="Z1476" s="28">
        <v>39</v>
      </c>
      <c r="AA1476">
        <v>5</v>
      </c>
      <c r="AB1476">
        <v>0.59499999999999997</v>
      </c>
      <c r="AC1476">
        <v>0.94399999999999995</v>
      </c>
      <c r="AD1476">
        <v>0.77900000000000003</v>
      </c>
      <c r="AE1476">
        <f>IF(AD1476&gt;=0.9,1,0)</f>
        <v>0</v>
      </c>
      <c r="AF1476">
        <f>IF(AND(AD1476&gt;=0.4,AD1476&lt;=0.6),1,0)</f>
        <v>0</v>
      </c>
      <c r="AG1476">
        <f>IF(AND(AD1476&gt;0.6,AD1476&lt;0.9),1,0)</f>
        <v>1</v>
      </c>
      <c r="AH1476">
        <f>1-AE1476-AF1476-AG1476</f>
        <v>0</v>
      </c>
      <c r="AI1476">
        <f>AE1476*B1476</f>
        <v>0</v>
      </c>
      <c r="AJ1476">
        <f>AF1476*B1476</f>
        <v>0</v>
      </c>
      <c r="AK1476">
        <f>AG1476*B1476</f>
        <v>5</v>
      </c>
      <c r="AL1476">
        <f>AH1476*B1476</f>
        <v>0</v>
      </c>
      <c r="AM1476" s="32">
        <v>2.6879999999999997</v>
      </c>
    </row>
    <row r="1477" spans="1:39" x14ac:dyDescent="0.3">
      <c r="A1477">
        <v>49</v>
      </c>
      <c r="B1477">
        <v>5</v>
      </c>
      <c r="C1477" t="s">
        <v>8919</v>
      </c>
      <c r="D1477" t="s">
        <v>8920</v>
      </c>
      <c r="E1477">
        <v>25.2</v>
      </c>
      <c r="F1477">
        <v>23</v>
      </c>
      <c r="G1477">
        <v>28</v>
      </c>
      <c r="H1477">
        <v>1997.4</v>
      </c>
      <c r="I1477">
        <v>1996</v>
      </c>
      <c r="J1477">
        <v>2002</v>
      </c>
      <c r="K1477" t="s">
        <v>8921</v>
      </c>
      <c r="L1477" t="s">
        <v>8922</v>
      </c>
      <c r="M1477" s="15"/>
      <c r="N1477" s="7"/>
      <c r="P1477" t="s">
        <v>186</v>
      </c>
      <c r="Q1477" s="5">
        <v>0.4</v>
      </c>
      <c r="R1477" t="s">
        <v>87</v>
      </c>
      <c r="S1477" s="5">
        <v>0.2</v>
      </c>
      <c r="T1477" t="s">
        <v>15</v>
      </c>
      <c r="U1477" s="5">
        <v>0.2</v>
      </c>
      <c r="V1477" t="s">
        <v>74</v>
      </c>
      <c r="W1477" s="5">
        <v>0.2</v>
      </c>
      <c r="Y1477" s="5">
        <v>0</v>
      </c>
      <c r="Z1477" s="28">
        <v>49</v>
      </c>
      <c r="AA1477">
        <v>5</v>
      </c>
      <c r="AB1477">
        <v>0.64</v>
      </c>
      <c r="AC1477">
        <v>0.92</v>
      </c>
      <c r="AD1477">
        <v>0.76800000000000002</v>
      </c>
      <c r="AE1477">
        <f>IF(AD1477&gt;=0.9,1,0)</f>
        <v>0</v>
      </c>
      <c r="AF1477">
        <f>IF(AND(AD1477&gt;=0.4,AD1477&lt;=0.6),1,0)</f>
        <v>0</v>
      </c>
      <c r="AG1477">
        <f>IF(AND(AD1477&gt;0.6,AD1477&lt;0.9),1,0)</f>
        <v>1</v>
      </c>
      <c r="AH1477">
        <f>1-AE1477-AF1477-AG1477</f>
        <v>0</v>
      </c>
      <c r="AI1477">
        <f>AE1477*B1477</f>
        <v>0</v>
      </c>
      <c r="AJ1477">
        <f>AF1477*B1477</f>
        <v>0</v>
      </c>
      <c r="AK1477">
        <f>AG1477*B1477</f>
        <v>5</v>
      </c>
      <c r="AL1477">
        <f>AH1477*B1477</f>
        <v>0</v>
      </c>
      <c r="AM1477" s="32">
        <v>2.4858000000000002</v>
      </c>
    </row>
    <row r="1478" spans="1:39" x14ac:dyDescent="0.3">
      <c r="A1478">
        <v>53</v>
      </c>
      <c r="B1478">
        <v>5</v>
      </c>
      <c r="C1478" t="s">
        <v>3750</v>
      </c>
      <c r="D1478" t="s">
        <v>8925</v>
      </c>
      <c r="E1478">
        <v>23.6</v>
      </c>
      <c r="F1478">
        <v>20</v>
      </c>
      <c r="G1478">
        <v>25</v>
      </c>
      <c r="H1478">
        <v>1996.4</v>
      </c>
      <c r="I1478">
        <v>1996</v>
      </c>
      <c r="J1478">
        <v>1997</v>
      </c>
      <c r="K1478" t="s">
        <v>278</v>
      </c>
      <c r="L1478" t="s">
        <v>8926</v>
      </c>
      <c r="M1478" s="15"/>
      <c r="N1478" s="7"/>
      <c r="P1478" t="s">
        <v>74</v>
      </c>
      <c r="Q1478" s="5">
        <v>0.6</v>
      </c>
      <c r="R1478" t="s">
        <v>71</v>
      </c>
      <c r="S1478" s="5">
        <v>0.4</v>
      </c>
      <c r="U1478" s="5">
        <v>0</v>
      </c>
      <c r="W1478" s="5">
        <v>0</v>
      </c>
      <c r="Y1478" s="5">
        <v>0</v>
      </c>
      <c r="Z1478" s="28">
        <v>53</v>
      </c>
      <c r="AA1478">
        <v>5</v>
      </c>
      <c r="AB1478">
        <v>0.65200000000000002</v>
      </c>
      <c r="AC1478">
        <v>0.95799999999999996</v>
      </c>
      <c r="AD1478">
        <v>0.79</v>
      </c>
      <c r="AE1478">
        <f>IF(AD1478&gt;=0.9,1,0)</f>
        <v>0</v>
      </c>
      <c r="AF1478">
        <f>IF(AND(AD1478&gt;=0.4,AD1478&lt;=0.6),1,0)</f>
        <v>0</v>
      </c>
      <c r="AG1478">
        <f>IF(AND(AD1478&gt;0.6,AD1478&lt;0.9),1,0)</f>
        <v>1</v>
      </c>
      <c r="AH1478">
        <f>1-AE1478-AF1478-AG1478</f>
        <v>0</v>
      </c>
      <c r="AI1478">
        <f>AE1478*B1478</f>
        <v>0</v>
      </c>
      <c r="AJ1478">
        <f>AF1478*B1478</f>
        <v>0</v>
      </c>
      <c r="AK1478">
        <f>AG1478*B1478</f>
        <v>5</v>
      </c>
      <c r="AL1478">
        <f>AH1478*B1478</f>
        <v>0</v>
      </c>
      <c r="AM1478" s="32">
        <v>2.4836</v>
      </c>
    </row>
    <row r="1479" spans="1:39" x14ac:dyDescent="0.3">
      <c r="A1479">
        <v>58</v>
      </c>
      <c r="B1479">
        <v>5</v>
      </c>
      <c r="C1479" t="s">
        <v>137</v>
      </c>
      <c r="D1479" t="s">
        <v>134</v>
      </c>
      <c r="E1479">
        <v>22.8</v>
      </c>
      <c r="F1479">
        <v>22</v>
      </c>
      <c r="G1479">
        <v>25</v>
      </c>
      <c r="H1479">
        <v>1998.4</v>
      </c>
      <c r="I1479">
        <v>1996</v>
      </c>
      <c r="J1479">
        <v>2000</v>
      </c>
      <c r="K1479" t="s">
        <v>135</v>
      </c>
      <c r="L1479" t="s">
        <v>133</v>
      </c>
      <c r="M1479" s="15"/>
      <c r="N1479" s="7"/>
      <c r="P1479" t="s">
        <v>132</v>
      </c>
      <c r="Q1479" s="5">
        <v>0.8</v>
      </c>
      <c r="R1479" t="s">
        <v>136</v>
      </c>
      <c r="S1479" s="5">
        <v>0.2</v>
      </c>
      <c r="U1479" s="5">
        <v>0</v>
      </c>
      <c r="W1479" s="5">
        <v>0</v>
      </c>
      <c r="Y1479" s="5">
        <v>0</v>
      </c>
      <c r="Z1479" s="28">
        <v>58</v>
      </c>
      <c r="AA1479">
        <v>5</v>
      </c>
      <c r="AB1479">
        <v>0.90900000000000003</v>
      </c>
      <c r="AC1479">
        <v>0.95799999999999996</v>
      </c>
      <c r="AD1479">
        <v>0.94499999999999995</v>
      </c>
      <c r="AE1479">
        <f>IF(AD1479&gt;=0.9,1,0)</f>
        <v>1</v>
      </c>
      <c r="AF1479">
        <f>IF(AND(AD1479&gt;=0.4,AD1479&lt;=0.6),1,0)</f>
        <v>0</v>
      </c>
      <c r="AG1479">
        <f>IF(AND(AD1479&gt;0.6,AD1479&lt;0.9),1,0)</f>
        <v>0</v>
      </c>
      <c r="AH1479">
        <f>1-AE1479-AF1479-AG1479</f>
        <v>0</v>
      </c>
      <c r="AI1479">
        <f>AE1479*B1479</f>
        <v>5</v>
      </c>
      <c r="AJ1479">
        <f>AF1479*B1479</f>
        <v>0</v>
      </c>
      <c r="AK1479">
        <f>AG1479*B1479</f>
        <v>0</v>
      </c>
      <c r="AL1479">
        <f>AH1479*B1479</f>
        <v>0</v>
      </c>
      <c r="AM1479" s="32">
        <v>2.1132</v>
      </c>
    </row>
    <row r="1480" spans="1:39" x14ac:dyDescent="0.3">
      <c r="A1480">
        <v>82</v>
      </c>
      <c r="B1480">
        <v>5</v>
      </c>
      <c r="C1480" t="s">
        <v>8931</v>
      </c>
      <c r="D1480" t="s">
        <v>8932</v>
      </c>
      <c r="E1480">
        <v>21</v>
      </c>
      <c r="F1480">
        <v>20</v>
      </c>
      <c r="G1480">
        <v>24</v>
      </c>
      <c r="H1480">
        <v>1997.4</v>
      </c>
      <c r="I1480">
        <v>1996</v>
      </c>
      <c r="J1480">
        <v>1998</v>
      </c>
      <c r="K1480" t="s">
        <v>8933</v>
      </c>
      <c r="L1480" t="s">
        <v>8934</v>
      </c>
      <c r="M1480" s="15"/>
      <c r="N1480" s="7"/>
      <c r="P1480" t="s">
        <v>4525</v>
      </c>
      <c r="Q1480" s="5">
        <v>0.4</v>
      </c>
      <c r="R1480" t="s">
        <v>8935</v>
      </c>
      <c r="S1480" s="5">
        <v>0.2</v>
      </c>
      <c r="T1480" t="s">
        <v>8936</v>
      </c>
      <c r="U1480" s="5">
        <v>0.2</v>
      </c>
      <c r="V1480" t="s">
        <v>8937</v>
      </c>
      <c r="W1480" s="5">
        <v>0.2</v>
      </c>
      <c r="Y1480" s="5">
        <v>0</v>
      </c>
      <c r="Z1480" s="28">
        <v>82</v>
      </c>
      <c r="AA1480">
        <v>5</v>
      </c>
      <c r="AB1480">
        <v>0.73699999999999999</v>
      </c>
      <c r="AC1480">
        <v>0.91300000000000003</v>
      </c>
      <c r="AD1480">
        <v>0.81499999999999995</v>
      </c>
      <c r="AE1480">
        <f>IF(AD1480&gt;=0.9,1,0)</f>
        <v>0</v>
      </c>
      <c r="AF1480">
        <f>IF(AND(AD1480&gt;=0.4,AD1480&lt;=0.6),1,0)</f>
        <v>0</v>
      </c>
      <c r="AG1480">
        <f>IF(AND(AD1480&gt;0.6,AD1480&lt;0.9),1,0)</f>
        <v>1</v>
      </c>
      <c r="AH1480">
        <f>1-AE1480-AF1480-AG1480</f>
        <v>0</v>
      </c>
      <c r="AI1480">
        <f>AE1480*B1480</f>
        <v>0</v>
      </c>
      <c r="AJ1480">
        <f>AF1480*B1480</f>
        <v>0</v>
      </c>
      <c r="AK1480">
        <f>AG1480*B1480</f>
        <v>5</v>
      </c>
      <c r="AL1480">
        <f>AH1480*B1480</f>
        <v>0</v>
      </c>
      <c r="AM1480" s="32">
        <v>2.4525999999999999</v>
      </c>
    </row>
    <row r="1481" spans="1:39" x14ac:dyDescent="0.3">
      <c r="A1481">
        <v>117</v>
      </c>
      <c r="B1481">
        <v>5</v>
      </c>
      <c r="C1481" t="s">
        <v>3668</v>
      </c>
      <c r="D1481" t="s">
        <v>3669</v>
      </c>
      <c r="E1481">
        <v>37.6</v>
      </c>
      <c r="F1481">
        <v>34</v>
      </c>
      <c r="G1481">
        <v>39</v>
      </c>
      <c r="H1481">
        <v>1997.2</v>
      </c>
      <c r="I1481">
        <v>1996</v>
      </c>
      <c r="J1481">
        <v>1998</v>
      </c>
      <c r="K1481" t="s">
        <v>212</v>
      </c>
      <c r="L1481" t="s">
        <v>213</v>
      </c>
      <c r="M1481" s="15"/>
      <c r="N1481" s="7"/>
      <c r="P1481" t="s">
        <v>90</v>
      </c>
      <c r="Q1481" s="5">
        <v>0.6</v>
      </c>
      <c r="R1481" t="s">
        <v>87</v>
      </c>
      <c r="S1481" s="5">
        <v>0.4</v>
      </c>
      <c r="U1481" s="5">
        <v>0</v>
      </c>
      <c r="W1481" s="5">
        <v>0</v>
      </c>
      <c r="Y1481" s="5">
        <v>0</v>
      </c>
      <c r="Z1481" s="28">
        <v>117</v>
      </c>
      <c r="AA1481">
        <v>5</v>
      </c>
      <c r="AB1481">
        <v>0.86799999999999999</v>
      </c>
      <c r="AC1481">
        <v>0.90900000000000003</v>
      </c>
      <c r="AD1481">
        <v>0.89200000000000002</v>
      </c>
      <c r="AE1481">
        <f>IF(AD1481&gt;=0.9,1,0)</f>
        <v>0</v>
      </c>
      <c r="AF1481">
        <f>IF(AND(AD1481&gt;=0.4,AD1481&lt;=0.6),1,0)</f>
        <v>0</v>
      </c>
      <c r="AG1481">
        <f>IF(AND(AD1481&gt;0.6,AD1481&lt;0.9),1,0)</f>
        <v>1</v>
      </c>
      <c r="AH1481">
        <f>1-AE1481-AF1481-AG1481</f>
        <v>0</v>
      </c>
      <c r="AI1481">
        <f>AE1481*B1481</f>
        <v>0</v>
      </c>
      <c r="AJ1481">
        <f>AF1481*B1481</f>
        <v>0</v>
      </c>
      <c r="AK1481">
        <f>AG1481*B1481</f>
        <v>5</v>
      </c>
      <c r="AL1481">
        <f>AH1481*B1481</f>
        <v>0</v>
      </c>
      <c r="AM1481" s="32">
        <v>2.2730000000000001</v>
      </c>
    </row>
    <row r="1482" spans="1:39" x14ac:dyDescent="0.3">
      <c r="A1482">
        <v>137</v>
      </c>
      <c r="B1482">
        <v>5</v>
      </c>
      <c r="C1482" t="s">
        <v>8983</v>
      </c>
      <c r="D1482" t="s">
        <v>3698</v>
      </c>
      <c r="E1482">
        <v>100</v>
      </c>
      <c r="F1482">
        <v>100</v>
      </c>
      <c r="G1482">
        <v>100</v>
      </c>
      <c r="H1482">
        <v>1996.2</v>
      </c>
      <c r="I1482">
        <v>1996</v>
      </c>
      <c r="J1482">
        <v>1997</v>
      </c>
      <c r="K1482" t="s">
        <v>8984</v>
      </c>
      <c r="L1482" t="s">
        <v>235</v>
      </c>
      <c r="M1482" s="15"/>
      <c r="N1482" s="7"/>
      <c r="P1482" t="s">
        <v>87</v>
      </c>
      <c r="Q1482" s="5">
        <v>0.6</v>
      </c>
      <c r="R1482" t="s">
        <v>56</v>
      </c>
      <c r="S1482" s="5">
        <v>0.4</v>
      </c>
      <c r="U1482" s="5">
        <v>0</v>
      </c>
      <c r="W1482" s="5">
        <v>0</v>
      </c>
      <c r="Y1482" s="5">
        <v>0</v>
      </c>
      <c r="Z1482" s="28">
        <v>137</v>
      </c>
      <c r="AA1482">
        <v>5</v>
      </c>
      <c r="AB1482">
        <v>0.85899999999999999</v>
      </c>
      <c r="AC1482">
        <v>0.86899999999999999</v>
      </c>
      <c r="AD1482">
        <v>0.86499999999999999</v>
      </c>
      <c r="AE1482">
        <f>IF(AD1482&gt;=0.9,1,0)</f>
        <v>0</v>
      </c>
      <c r="AF1482">
        <f>IF(AND(AD1482&gt;=0.4,AD1482&lt;=0.6),1,0)</f>
        <v>0</v>
      </c>
      <c r="AG1482">
        <f>IF(AND(AD1482&gt;0.6,AD1482&lt;0.9),1,0)</f>
        <v>1</v>
      </c>
      <c r="AH1482">
        <f>1-AE1482-AF1482-AG1482</f>
        <v>0</v>
      </c>
      <c r="AI1482">
        <f>AE1482*B1482</f>
        <v>0</v>
      </c>
      <c r="AJ1482">
        <f>AF1482*B1482</f>
        <v>0</v>
      </c>
      <c r="AK1482">
        <f>AG1482*B1482</f>
        <v>5</v>
      </c>
      <c r="AL1482">
        <f>AH1482*B1482</f>
        <v>0</v>
      </c>
      <c r="AM1482" s="32">
        <v>2.2692000000000001</v>
      </c>
    </row>
    <row r="1483" spans="1:39" x14ac:dyDescent="0.3">
      <c r="A1483">
        <v>155</v>
      </c>
      <c r="B1483">
        <v>5</v>
      </c>
      <c r="C1483" t="s">
        <v>3710</v>
      </c>
      <c r="D1483" t="s">
        <v>3711</v>
      </c>
      <c r="E1483">
        <v>89.2</v>
      </c>
      <c r="F1483">
        <v>81</v>
      </c>
      <c r="G1483">
        <v>97</v>
      </c>
      <c r="H1483">
        <v>1997.2</v>
      </c>
      <c r="I1483">
        <v>1996</v>
      </c>
      <c r="J1483">
        <v>1999</v>
      </c>
      <c r="K1483" t="s">
        <v>246</v>
      </c>
      <c r="L1483" t="s">
        <v>247</v>
      </c>
      <c r="M1483" s="15"/>
      <c r="N1483" s="7"/>
      <c r="P1483" t="s">
        <v>103</v>
      </c>
      <c r="Q1483" s="5">
        <v>1</v>
      </c>
      <c r="S1483" s="5">
        <v>0</v>
      </c>
      <c r="U1483" s="5">
        <v>0</v>
      </c>
      <c r="W1483" s="5">
        <v>0</v>
      </c>
      <c r="Y1483" s="5">
        <v>0</v>
      </c>
      <c r="Z1483" s="28">
        <v>155</v>
      </c>
      <c r="AA1483">
        <v>5</v>
      </c>
      <c r="AB1483">
        <v>0.78800000000000003</v>
      </c>
      <c r="AC1483">
        <v>0.96799999999999997</v>
      </c>
      <c r="AD1483">
        <v>0.91</v>
      </c>
      <c r="AE1483">
        <f>IF(AD1483&gt;=0.9,1,0)</f>
        <v>1</v>
      </c>
      <c r="AF1483">
        <f>IF(AND(AD1483&gt;=0.4,AD1483&lt;=0.6),1,0)</f>
        <v>0</v>
      </c>
      <c r="AG1483">
        <f>IF(AND(AD1483&gt;0.6,AD1483&lt;0.9),1,0)</f>
        <v>0</v>
      </c>
      <c r="AH1483">
        <f>1-AE1483-AF1483-AG1483</f>
        <v>0</v>
      </c>
      <c r="AI1483">
        <f>AE1483*B1483</f>
        <v>5</v>
      </c>
      <c r="AJ1483">
        <f>AF1483*B1483</f>
        <v>0</v>
      </c>
      <c r="AK1483">
        <f>AG1483*B1483</f>
        <v>0</v>
      </c>
      <c r="AL1483">
        <f>AH1483*B1483</f>
        <v>0</v>
      </c>
      <c r="AM1483" s="32">
        <v>2.1255999999999999</v>
      </c>
    </row>
    <row r="1484" spans="1:39" x14ac:dyDescent="0.3">
      <c r="A1484">
        <v>169</v>
      </c>
      <c r="B1484">
        <v>5</v>
      </c>
      <c r="C1484" t="s">
        <v>9019</v>
      </c>
      <c r="D1484" t="s">
        <v>3721</v>
      </c>
      <c r="E1484">
        <v>40.799999999999997</v>
      </c>
      <c r="F1484">
        <v>35</v>
      </c>
      <c r="G1484">
        <v>46</v>
      </c>
      <c r="H1484">
        <v>1997.2</v>
      </c>
      <c r="I1484">
        <v>1996</v>
      </c>
      <c r="J1484">
        <v>1999</v>
      </c>
      <c r="K1484" t="s">
        <v>9020</v>
      </c>
      <c r="L1484" t="s">
        <v>256</v>
      </c>
      <c r="M1484" s="15"/>
      <c r="N1484" s="7"/>
      <c r="P1484" t="s">
        <v>103</v>
      </c>
      <c r="Q1484" s="5">
        <v>1</v>
      </c>
      <c r="S1484" s="5">
        <v>0</v>
      </c>
      <c r="U1484" s="5">
        <v>0</v>
      </c>
      <c r="W1484" s="5">
        <v>0</v>
      </c>
      <c r="Y1484" s="5">
        <v>0</v>
      </c>
      <c r="Z1484" s="28">
        <v>169</v>
      </c>
      <c r="AA1484">
        <v>5</v>
      </c>
      <c r="AB1484">
        <v>0.92900000000000005</v>
      </c>
      <c r="AC1484">
        <v>0.97499999999999998</v>
      </c>
      <c r="AD1484">
        <v>0.95499999999999996</v>
      </c>
      <c r="AE1484">
        <f>IF(AD1484&gt;=0.9,1,0)</f>
        <v>1</v>
      </c>
      <c r="AF1484">
        <f>IF(AND(AD1484&gt;=0.4,AD1484&lt;=0.6),1,0)</f>
        <v>0</v>
      </c>
      <c r="AG1484">
        <f>IF(AND(AD1484&gt;0.6,AD1484&lt;0.9),1,0)</f>
        <v>0</v>
      </c>
      <c r="AH1484">
        <f>1-AE1484-AF1484-AG1484</f>
        <v>0</v>
      </c>
      <c r="AI1484">
        <f>AE1484*B1484</f>
        <v>5</v>
      </c>
      <c r="AJ1484">
        <f>AF1484*B1484</f>
        <v>0</v>
      </c>
      <c r="AK1484">
        <f>AG1484*B1484</f>
        <v>0</v>
      </c>
      <c r="AL1484">
        <f>AH1484*B1484</f>
        <v>0</v>
      </c>
      <c r="AM1484" s="32">
        <v>2.1255999999999999</v>
      </c>
    </row>
    <row r="1485" spans="1:39" x14ac:dyDescent="0.3">
      <c r="A1485">
        <v>172</v>
      </c>
      <c r="B1485">
        <v>5</v>
      </c>
      <c r="C1485" t="s">
        <v>3723</v>
      </c>
      <c r="D1485" t="s">
        <v>9023</v>
      </c>
      <c r="E1485">
        <v>45.4</v>
      </c>
      <c r="F1485">
        <v>35</v>
      </c>
      <c r="G1485">
        <v>52</v>
      </c>
      <c r="H1485">
        <v>2001</v>
      </c>
      <c r="I1485">
        <v>1996</v>
      </c>
      <c r="J1485">
        <v>2006</v>
      </c>
      <c r="K1485" t="s">
        <v>258</v>
      </c>
      <c r="L1485" t="s">
        <v>9024</v>
      </c>
      <c r="M1485" s="15"/>
      <c r="N1485" s="7"/>
      <c r="P1485" t="s">
        <v>103</v>
      </c>
      <c r="Q1485" s="5">
        <v>0.4</v>
      </c>
      <c r="R1485" t="s">
        <v>3673</v>
      </c>
      <c r="S1485" s="5">
        <v>0.4</v>
      </c>
      <c r="T1485" t="s">
        <v>90</v>
      </c>
      <c r="U1485" s="5">
        <v>0.2</v>
      </c>
      <c r="W1485" s="5">
        <v>0</v>
      </c>
      <c r="Y1485" s="5">
        <v>0</v>
      </c>
      <c r="Z1485" s="28">
        <v>172</v>
      </c>
      <c r="AA1485">
        <v>5</v>
      </c>
      <c r="AB1485">
        <v>0.91200000000000003</v>
      </c>
      <c r="AC1485">
        <v>0.97899999999999998</v>
      </c>
      <c r="AD1485">
        <v>0.95199999999999996</v>
      </c>
      <c r="AE1485">
        <f>IF(AD1485&gt;=0.9,1,0)</f>
        <v>1</v>
      </c>
      <c r="AF1485">
        <f>IF(AND(AD1485&gt;=0.4,AD1485&lt;=0.6),1,0)</f>
        <v>0</v>
      </c>
      <c r="AG1485">
        <f>IF(AND(AD1485&gt;0.6,AD1485&lt;0.9),1,0)</f>
        <v>0</v>
      </c>
      <c r="AH1485">
        <f>1-AE1485-AF1485-AG1485</f>
        <v>0</v>
      </c>
      <c r="AI1485">
        <f>AE1485*B1485</f>
        <v>5</v>
      </c>
      <c r="AJ1485">
        <f>AF1485*B1485</f>
        <v>0</v>
      </c>
      <c r="AK1485">
        <f>AG1485*B1485</f>
        <v>0</v>
      </c>
      <c r="AL1485">
        <f>AH1485*B1485</f>
        <v>0</v>
      </c>
      <c r="AM1485" s="32">
        <v>2.2252000000000001</v>
      </c>
    </row>
    <row r="1486" spans="1:39" x14ac:dyDescent="0.3">
      <c r="A1486">
        <v>176</v>
      </c>
      <c r="B1486">
        <v>5</v>
      </c>
      <c r="C1486" t="s">
        <v>3724</v>
      </c>
      <c r="D1486" t="s">
        <v>3725</v>
      </c>
      <c r="E1486">
        <v>38.4</v>
      </c>
      <c r="F1486">
        <v>37</v>
      </c>
      <c r="G1486">
        <v>41</v>
      </c>
      <c r="H1486">
        <v>1997.6</v>
      </c>
      <c r="I1486">
        <v>1996</v>
      </c>
      <c r="J1486">
        <v>1999</v>
      </c>
      <c r="K1486" t="s">
        <v>259</v>
      </c>
      <c r="L1486" t="s">
        <v>260</v>
      </c>
      <c r="M1486" s="15"/>
      <c r="N1486" s="7"/>
      <c r="P1486" t="s">
        <v>132</v>
      </c>
      <c r="Q1486" s="5">
        <v>0.6</v>
      </c>
      <c r="R1486" t="s">
        <v>90</v>
      </c>
      <c r="S1486" s="5">
        <v>0.2</v>
      </c>
      <c r="T1486" t="s">
        <v>103</v>
      </c>
      <c r="U1486" s="5">
        <v>0.2</v>
      </c>
      <c r="W1486" s="5">
        <v>0</v>
      </c>
      <c r="Y1486" s="5">
        <v>0</v>
      </c>
      <c r="Z1486" s="28">
        <v>176</v>
      </c>
      <c r="AA1486">
        <v>5</v>
      </c>
      <c r="AB1486">
        <v>0.97399999999999998</v>
      </c>
      <c r="AC1486">
        <v>1</v>
      </c>
      <c r="AD1486">
        <v>0.995</v>
      </c>
      <c r="AE1486">
        <f>IF(AD1486&gt;=0.9,1,0)</f>
        <v>1</v>
      </c>
      <c r="AF1486">
        <f>IF(AND(AD1486&gt;=0.4,AD1486&lt;=0.6),1,0)</f>
        <v>0</v>
      </c>
      <c r="AG1486">
        <f>IF(AND(AD1486&gt;0.6,AD1486&lt;0.9),1,0)</f>
        <v>0</v>
      </c>
      <c r="AH1486">
        <f>1-AE1486-AF1486-AG1486</f>
        <v>0</v>
      </c>
      <c r="AI1486">
        <f>AE1486*B1486</f>
        <v>5</v>
      </c>
      <c r="AJ1486">
        <f>AF1486*B1486</f>
        <v>0</v>
      </c>
      <c r="AK1486">
        <f>AG1486*B1486</f>
        <v>0</v>
      </c>
      <c r="AL1486">
        <f>AH1486*B1486</f>
        <v>0</v>
      </c>
      <c r="AM1486" s="32">
        <v>2.2031999999999998</v>
      </c>
    </row>
    <row r="1487" spans="1:39" x14ac:dyDescent="0.3">
      <c r="A1487">
        <v>189</v>
      </c>
      <c r="B1487">
        <v>5</v>
      </c>
      <c r="C1487" t="s">
        <v>3748</v>
      </c>
      <c r="D1487" t="s">
        <v>3749</v>
      </c>
      <c r="E1487">
        <v>50.8</v>
      </c>
      <c r="F1487">
        <v>49</v>
      </c>
      <c r="G1487">
        <v>52</v>
      </c>
      <c r="H1487">
        <v>1998</v>
      </c>
      <c r="I1487">
        <v>1996</v>
      </c>
      <c r="J1487">
        <v>1999</v>
      </c>
      <c r="K1487" t="s">
        <v>276</v>
      </c>
      <c r="L1487" t="s">
        <v>277</v>
      </c>
      <c r="M1487" s="15"/>
      <c r="N1487" s="7"/>
      <c r="P1487" t="s">
        <v>56</v>
      </c>
      <c r="Q1487" s="5">
        <v>0.8</v>
      </c>
      <c r="R1487" t="s">
        <v>71</v>
      </c>
      <c r="S1487" s="5">
        <v>0.2</v>
      </c>
      <c r="U1487" s="5">
        <v>0</v>
      </c>
      <c r="W1487" s="5">
        <v>0</v>
      </c>
      <c r="Y1487" s="5">
        <v>0</v>
      </c>
      <c r="Z1487" s="28">
        <v>189</v>
      </c>
      <c r="AA1487">
        <v>5</v>
      </c>
      <c r="AB1487">
        <v>0.75</v>
      </c>
      <c r="AC1487">
        <v>0.82399999999999995</v>
      </c>
      <c r="AD1487">
        <v>0.79600000000000004</v>
      </c>
      <c r="AE1487">
        <f>IF(AD1487&gt;=0.9,1,0)</f>
        <v>0</v>
      </c>
      <c r="AF1487">
        <f>IF(AND(AD1487&gt;=0.4,AD1487&lt;=0.6),1,0)</f>
        <v>0</v>
      </c>
      <c r="AG1487">
        <f>IF(AND(AD1487&gt;0.6,AD1487&lt;0.9),1,0)</f>
        <v>1</v>
      </c>
      <c r="AH1487">
        <f>1-AE1487-AF1487-AG1487</f>
        <v>0</v>
      </c>
      <c r="AI1487">
        <f>AE1487*B1487</f>
        <v>0</v>
      </c>
      <c r="AJ1487">
        <f>AF1487*B1487</f>
        <v>0</v>
      </c>
      <c r="AK1487">
        <f>AG1487*B1487</f>
        <v>5</v>
      </c>
      <c r="AL1487">
        <f>AH1487*B1487</f>
        <v>0</v>
      </c>
      <c r="AM1487" s="32">
        <v>2.2052</v>
      </c>
    </row>
    <row r="1488" spans="1:39" x14ac:dyDescent="0.3">
      <c r="A1488">
        <v>191</v>
      </c>
      <c r="B1488">
        <v>5</v>
      </c>
      <c r="C1488" t="s">
        <v>9040</v>
      </c>
      <c r="D1488" t="s">
        <v>9041</v>
      </c>
      <c r="E1488">
        <v>25.2</v>
      </c>
      <c r="F1488">
        <v>21</v>
      </c>
      <c r="G1488">
        <v>31</v>
      </c>
      <c r="H1488">
        <v>1996</v>
      </c>
      <c r="I1488">
        <v>1996</v>
      </c>
      <c r="J1488">
        <v>1996</v>
      </c>
      <c r="K1488" t="s">
        <v>9042</v>
      </c>
      <c r="L1488" t="s">
        <v>9043</v>
      </c>
      <c r="M1488" s="15"/>
      <c r="N1488" s="7"/>
      <c r="P1488" t="s">
        <v>3684</v>
      </c>
      <c r="Q1488" s="5">
        <v>1</v>
      </c>
      <c r="S1488" s="5">
        <v>0</v>
      </c>
      <c r="U1488" s="5">
        <v>0</v>
      </c>
      <c r="W1488" s="5">
        <v>0</v>
      </c>
      <c r="Y1488" s="5">
        <v>0</v>
      </c>
      <c r="Z1488" s="28">
        <v>191</v>
      </c>
      <c r="AA1488">
        <v>5</v>
      </c>
      <c r="AB1488">
        <v>0.8</v>
      </c>
      <c r="AC1488">
        <v>0.96699999999999997</v>
      </c>
      <c r="AD1488">
        <v>0.92</v>
      </c>
      <c r="AE1488">
        <f>IF(AD1488&gt;=0.9,1,0)</f>
        <v>1</v>
      </c>
      <c r="AF1488">
        <f>IF(AND(AD1488&gt;=0.4,AD1488&lt;=0.6),1,0)</f>
        <v>0</v>
      </c>
      <c r="AG1488">
        <f>IF(AND(AD1488&gt;0.6,AD1488&lt;0.9),1,0)</f>
        <v>0</v>
      </c>
      <c r="AH1488">
        <f>1-AE1488-AF1488-AG1488</f>
        <v>0</v>
      </c>
      <c r="AI1488">
        <f>AE1488*B1488</f>
        <v>5</v>
      </c>
      <c r="AJ1488">
        <f>AF1488*B1488</f>
        <v>0</v>
      </c>
      <c r="AK1488">
        <f>AG1488*B1488</f>
        <v>0</v>
      </c>
      <c r="AL1488">
        <f>AH1488*B1488</f>
        <v>0</v>
      </c>
      <c r="AM1488" s="32">
        <v>2.2046000000000001</v>
      </c>
    </row>
    <row r="1489" spans="1:39" x14ac:dyDescent="0.3">
      <c r="A1489">
        <v>200</v>
      </c>
      <c r="B1489">
        <v>5</v>
      </c>
      <c r="C1489" t="s">
        <v>3757</v>
      </c>
      <c r="D1489" t="s">
        <v>9051</v>
      </c>
      <c r="E1489">
        <v>24.4</v>
      </c>
      <c r="F1489">
        <v>20</v>
      </c>
      <c r="G1489">
        <v>26</v>
      </c>
      <c r="H1489">
        <v>1998.4</v>
      </c>
      <c r="I1489">
        <v>1996</v>
      </c>
      <c r="J1489">
        <v>2001</v>
      </c>
      <c r="K1489" t="s">
        <v>283</v>
      </c>
      <c r="L1489" t="s">
        <v>9052</v>
      </c>
      <c r="M1489" s="15"/>
      <c r="N1489" s="7"/>
      <c r="P1489" t="s">
        <v>57</v>
      </c>
      <c r="Q1489" s="5">
        <v>0.4</v>
      </c>
      <c r="R1489" t="s">
        <v>3684</v>
      </c>
      <c r="S1489" s="5">
        <v>0.2</v>
      </c>
      <c r="T1489" t="s">
        <v>132</v>
      </c>
      <c r="U1489" s="5">
        <v>0.2</v>
      </c>
      <c r="V1489" t="s">
        <v>71</v>
      </c>
      <c r="W1489" s="5">
        <v>0.2</v>
      </c>
      <c r="Y1489" s="5">
        <v>0</v>
      </c>
      <c r="Z1489" s="28">
        <v>200</v>
      </c>
      <c r="AA1489">
        <v>5</v>
      </c>
      <c r="AB1489">
        <v>0.73699999999999999</v>
      </c>
      <c r="AC1489">
        <v>0.92</v>
      </c>
      <c r="AD1489">
        <v>0.85699999999999998</v>
      </c>
      <c r="AE1489">
        <f>IF(AD1489&gt;=0.9,1,0)</f>
        <v>0</v>
      </c>
      <c r="AF1489">
        <f>IF(AND(AD1489&gt;=0.4,AD1489&lt;=0.6),1,0)</f>
        <v>0</v>
      </c>
      <c r="AG1489">
        <f>IF(AND(AD1489&gt;0.6,AD1489&lt;0.9),1,0)</f>
        <v>1</v>
      </c>
      <c r="AH1489">
        <f>1-AE1489-AF1489-AG1489</f>
        <v>0</v>
      </c>
      <c r="AI1489">
        <f>AE1489*B1489</f>
        <v>0</v>
      </c>
      <c r="AJ1489">
        <f>AF1489*B1489</f>
        <v>0</v>
      </c>
      <c r="AK1489">
        <f>AG1489*B1489</f>
        <v>5</v>
      </c>
      <c r="AL1489">
        <f>AH1489*B1489</f>
        <v>0</v>
      </c>
      <c r="AM1489" s="32">
        <v>2.1374</v>
      </c>
    </row>
    <row r="1490" spans="1:39" x14ac:dyDescent="0.3">
      <c r="A1490">
        <v>218</v>
      </c>
      <c r="B1490">
        <v>5</v>
      </c>
      <c r="C1490" t="s">
        <v>3769</v>
      </c>
      <c r="D1490" t="s">
        <v>3770</v>
      </c>
      <c r="E1490">
        <v>61.6</v>
      </c>
      <c r="F1490">
        <v>56</v>
      </c>
      <c r="G1490">
        <v>64</v>
      </c>
      <c r="H1490">
        <v>1998</v>
      </c>
      <c r="I1490">
        <v>1996</v>
      </c>
      <c r="J1490">
        <v>2000</v>
      </c>
      <c r="K1490" t="s">
        <v>295</v>
      </c>
      <c r="L1490" t="s">
        <v>296</v>
      </c>
      <c r="M1490" s="15"/>
      <c r="N1490" s="7"/>
      <c r="P1490" t="s">
        <v>56</v>
      </c>
      <c r="Q1490" s="5">
        <v>0.8</v>
      </c>
      <c r="R1490" t="s">
        <v>195</v>
      </c>
      <c r="S1490" s="5">
        <v>0.2</v>
      </c>
      <c r="U1490" s="5">
        <v>0</v>
      </c>
      <c r="W1490" s="5">
        <v>0</v>
      </c>
      <c r="Y1490" s="5">
        <v>0</v>
      </c>
      <c r="Z1490" s="28">
        <v>218</v>
      </c>
      <c r="AA1490">
        <v>5</v>
      </c>
      <c r="AB1490">
        <v>0.91700000000000004</v>
      </c>
      <c r="AC1490">
        <v>0.95199999999999996</v>
      </c>
      <c r="AD1490">
        <v>0.94</v>
      </c>
      <c r="AE1490">
        <f>IF(AD1490&gt;=0.9,1,0)</f>
        <v>1</v>
      </c>
      <c r="AF1490">
        <f>IF(AND(AD1490&gt;=0.4,AD1490&lt;=0.6),1,0)</f>
        <v>0</v>
      </c>
      <c r="AG1490">
        <f>IF(AND(AD1490&gt;0.6,AD1490&lt;0.9),1,0)</f>
        <v>0</v>
      </c>
      <c r="AH1490">
        <f>1-AE1490-AF1490-AG1490</f>
        <v>0</v>
      </c>
      <c r="AI1490">
        <f>AE1490*B1490</f>
        <v>5</v>
      </c>
      <c r="AJ1490">
        <f>AF1490*B1490</f>
        <v>0</v>
      </c>
      <c r="AK1490">
        <f>AG1490*B1490</f>
        <v>0</v>
      </c>
      <c r="AL1490">
        <f>AH1490*B1490</f>
        <v>0</v>
      </c>
      <c r="AM1490" s="32">
        <v>2.25</v>
      </c>
    </row>
    <row r="1491" spans="1:39" x14ac:dyDescent="0.3">
      <c r="A1491">
        <v>235</v>
      </c>
      <c r="B1491">
        <v>5</v>
      </c>
      <c r="C1491" t="s">
        <v>9099</v>
      </c>
      <c r="D1491" t="s">
        <v>9100</v>
      </c>
      <c r="E1491">
        <v>21</v>
      </c>
      <c r="F1491">
        <v>20</v>
      </c>
      <c r="G1491">
        <v>23</v>
      </c>
      <c r="H1491">
        <v>1998</v>
      </c>
      <c r="I1491">
        <v>1996</v>
      </c>
      <c r="J1491">
        <v>2000</v>
      </c>
      <c r="K1491" t="s">
        <v>9101</v>
      </c>
      <c r="L1491" t="s">
        <v>9102</v>
      </c>
      <c r="M1491" s="15"/>
      <c r="N1491" s="7"/>
      <c r="P1491" t="s">
        <v>132</v>
      </c>
      <c r="Q1491" s="5">
        <v>0.8</v>
      </c>
      <c r="R1491" t="s">
        <v>186</v>
      </c>
      <c r="S1491" s="5">
        <v>0.2</v>
      </c>
      <c r="U1491" s="5">
        <v>0</v>
      </c>
      <c r="W1491" s="5">
        <v>0</v>
      </c>
      <c r="Y1491" s="5">
        <v>0</v>
      </c>
      <c r="Z1491" s="28">
        <v>235</v>
      </c>
      <c r="AA1491">
        <v>5</v>
      </c>
      <c r="AB1491">
        <v>0.73699999999999999</v>
      </c>
      <c r="AC1491">
        <v>0.8</v>
      </c>
      <c r="AD1491">
        <v>0.78</v>
      </c>
      <c r="AE1491">
        <f>IF(AD1491&gt;=0.9,1,0)</f>
        <v>0</v>
      </c>
      <c r="AF1491">
        <f>IF(AND(AD1491&gt;=0.4,AD1491&lt;=0.6),1,0)</f>
        <v>0</v>
      </c>
      <c r="AG1491">
        <f>IF(AND(AD1491&gt;0.6,AD1491&lt;0.9),1,0)</f>
        <v>1</v>
      </c>
      <c r="AH1491">
        <f>1-AE1491-AF1491-AG1491</f>
        <v>0</v>
      </c>
      <c r="AI1491">
        <f>AE1491*B1491</f>
        <v>0</v>
      </c>
      <c r="AJ1491">
        <f>AF1491*B1491</f>
        <v>0</v>
      </c>
      <c r="AK1491">
        <f>AG1491*B1491</f>
        <v>5</v>
      </c>
      <c r="AL1491">
        <f>AH1491*B1491</f>
        <v>0</v>
      </c>
      <c r="AM1491" s="32">
        <v>2.2033999999999998</v>
      </c>
    </row>
    <row r="1492" spans="1:39" x14ac:dyDescent="0.3">
      <c r="A1492">
        <v>9691</v>
      </c>
      <c r="B1492">
        <v>4</v>
      </c>
      <c r="C1492" t="s">
        <v>8685</v>
      </c>
      <c r="D1492" t="s">
        <v>8685</v>
      </c>
      <c r="E1492">
        <v>27</v>
      </c>
      <c r="F1492">
        <v>27</v>
      </c>
      <c r="G1492">
        <v>27</v>
      </c>
      <c r="H1492">
        <v>2018</v>
      </c>
      <c r="I1492">
        <v>2018</v>
      </c>
      <c r="J1492">
        <v>2018</v>
      </c>
      <c r="K1492" t="s">
        <v>17688</v>
      </c>
      <c r="L1492" t="s">
        <v>17689</v>
      </c>
      <c r="M1492" s="15"/>
      <c r="N1492" s="7"/>
      <c r="P1492" t="s">
        <v>6894</v>
      </c>
      <c r="Q1492" s="5">
        <v>1</v>
      </c>
      <c r="S1492" s="5">
        <v>0</v>
      </c>
      <c r="U1492" s="5">
        <v>0</v>
      </c>
      <c r="W1492" s="5">
        <v>0</v>
      </c>
      <c r="Y1492" s="5">
        <v>0</v>
      </c>
      <c r="Z1492" s="28">
        <v>9691</v>
      </c>
      <c r="AA1492">
        <v>4</v>
      </c>
      <c r="AB1492">
        <v>0.88500000000000001</v>
      </c>
      <c r="AC1492">
        <v>0.88500000000000001</v>
      </c>
      <c r="AD1492">
        <v>0.88500000000000001</v>
      </c>
      <c r="AE1492">
        <f>IF(AD1492&gt;=0.9,1,0)</f>
        <v>0</v>
      </c>
      <c r="AF1492">
        <f>IF(AND(AD1492&gt;=0.4,AD1492&lt;=0.6),1,0)</f>
        <v>0</v>
      </c>
      <c r="AG1492">
        <f>IF(AND(AD1492&gt;0.6,AD1492&lt;0.9),1,0)</f>
        <v>1</v>
      </c>
      <c r="AH1492">
        <f>1-AE1492-AF1492-AG1492</f>
        <v>0</v>
      </c>
      <c r="AI1492">
        <f>AE1492*B1492</f>
        <v>0</v>
      </c>
      <c r="AJ1492">
        <f>AF1492*B1492</f>
        <v>0</v>
      </c>
      <c r="AK1492">
        <f>AG1492*B1492</f>
        <v>4</v>
      </c>
      <c r="AL1492">
        <f>AH1492*B1492</f>
        <v>0</v>
      </c>
      <c r="AM1492" s="32">
        <v>0.42399999999999999</v>
      </c>
    </row>
    <row r="1493" spans="1:39" x14ac:dyDescent="0.3">
      <c r="A1493">
        <v>9756</v>
      </c>
      <c r="B1493">
        <v>4</v>
      </c>
      <c r="C1493" t="s">
        <v>17713</v>
      </c>
      <c r="D1493" t="s">
        <v>17714</v>
      </c>
      <c r="E1493">
        <v>30.75</v>
      </c>
      <c r="F1493">
        <v>30</v>
      </c>
      <c r="G1493">
        <v>32</v>
      </c>
      <c r="H1493">
        <v>2018</v>
      </c>
      <c r="I1493">
        <v>2018</v>
      </c>
      <c r="J1493">
        <v>2018</v>
      </c>
      <c r="K1493" t="s">
        <v>17715</v>
      </c>
      <c r="L1493" t="s">
        <v>17716</v>
      </c>
      <c r="M1493" s="15"/>
      <c r="N1493" s="7"/>
      <c r="P1493" t="s">
        <v>5357</v>
      </c>
      <c r="Q1493" s="5">
        <v>0.25</v>
      </c>
      <c r="R1493" t="s">
        <v>4881</v>
      </c>
      <c r="S1493" s="5">
        <v>0.25</v>
      </c>
      <c r="T1493" t="s">
        <v>8697</v>
      </c>
      <c r="U1493" s="5">
        <v>0.25</v>
      </c>
      <c r="V1493" t="s">
        <v>7021</v>
      </c>
      <c r="W1493" s="5">
        <v>0.25</v>
      </c>
      <c r="Y1493" s="5">
        <v>0</v>
      </c>
      <c r="Z1493" s="28">
        <v>9756</v>
      </c>
      <c r="AA1493">
        <v>4</v>
      </c>
      <c r="AB1493">
        <v>0.4</v>
      </c>
      <c r="AC1493">
        <v>0.51600000000000001</v>
      </c>
      <c r="AD1493">
        <v>0.47</v>
      </c>
      <c r="AE1493">
        <f>IF(AD1493&gt;=0.9,1,0)</f>
        <v>0</v>
      </c>
      <c r="AF1493">
        <f>IF(AND(AD1493&gt;=0.4,AD1493&lt;=0.6),1,0)</f>
        <v>1</v>
      </c>
      <c r="AG1493">
        <f>IF(AND(AD1493&gt;0.6,AD1493&lt;0.9),1,0)</f>
        <v>0</v>
      </c>
      <c r="AH1493">
        <f>1-AE1493-AF1493-AG1493</f>
        <v>0</v>
      </c>
      <c r="AI1493">
        <f>AE1493*B1493</f>
        <v>0</v>
      </c>
      <c r="AJ1493">
        <f>AF1493*B1493</f>
        <v>4</v>
      </c>
      <c r="AK1493">
        <f>AG1493*B1493</f>
        <v>0</v>
      </c>
      <c r="AL1493">
        <f>AH1493*B1493</f>
        <v>0</v>
      </c>
      <c r="AM1493" s="32">
        <v>0.46425</v>
      </c>
    </row>
    <row r="1494" spans="1:39" x14ac:dyDescent="0.3">
      <c r="A1494">
        <v>9813</v>
      </c>
      <c r="B1494">
        <v>4</v>
      </c>
      <c r="C1494" t="s">
        <v>17735</v>
      </c>
      <c r="D1494" t="s">
        <v>17736</v>
      </c>
      <c r="E1494">
        <v>42.25</v>
      </c>
      <c r="F1494">
        <v>37</v>
      </c>
      <c r="G1494">
        <v>50</v>
      </c>
      <c r="H1494">
        <v>2018</v>
      </c>
      <c r="I1494">
        <v>2018</v>
      </c>
      <c r="J1494">
        <v>2018</v>
      </c>
      <c r="K1494" t="s">
        <v>17737</v>
      </c>
      <c r="L1494" t="s">
        <v>17738</v>
      </c>
      <c r="M1494" s="15"/>
      <c r="N1494" s="7"/>
      <c r="P1494" t="s">
        <v>8704</v>
      </c>
      <c r="Q1494" s="5">
        <v>0.75</v>
      </c>
      <c r="R1494" t="s">
        <v>103</v>
      </c>
      <c r="S1494" s="5">
        <v>0.25</v>
      </c>
      <c r="U1494" s="5">
        <v>0</v>
      </c>
      <c r="W1494" s="5">
        <v>0</v>
      </c>
      <c r="Y1494" s="5">
        <v>0</v>
      </c>
      <c r="Z1494" s="28">
        <v>9813</v>
      </c>
      <c r="AA1494">
        <v>4</v>
      </c>
      <c r="AB1494">
        <v>0.91700000000000004</v>
      </c>
      <c r="AC1494">
        <v>0.95899999999999996</v>
      </c>
      <c r="AD1494">
        <v>0.93799999999999994</v>
      </c>
      <c r="AE1494">
        <f>IF(AD1494&gt;=0.9,1,0)</f>
        <v>1</v>
      </c>
      <c r="AF1494">
        <f>IF(AND(AD1494&gt;=0.4,AD1494&lt;=0.6),1,0)</f>
        <v>0</v>
      </c>
      <c r="AG1494">
        <f>IF(AND(AD1494&gt;0.6,AD1494&lt;0.9),1,0)</f>
        <v>0</v>
      </c>
      <c r="AH1494">
        <f>1-AE1494-AF1494-AG1494</f>
        <v>0</v>
      </c>
      <c r="AI1494">
        <f>AE1494*B1494</f>
        <v>4</v>
      </c>
      <c r="AJ1494">
        <f>AF1494*B1494</f>
        <v>0</v>
      </c>
      <c r="AK1494">
        <f>AG1494*B1494</f>
        <v>0</v>
      </c>
      <c r="AL1494">
        <f>AH1494*B1494</f>
        <v>0</v>
      </c>
      <c r="AM1494" s="32">
        <v>0.53149999999999997</v>
      </c>
    </row>
    <row r="1495" spans="1:39" x14ac:dyDescent="0.3">
      <c r="A1495">
        <v>9817</v>
      </c>
      <c r="B1495">
        <v>4</v>
      </c>
      <c r="C1495" t="s">
        <v>8705</v>
      </c>
      <c r="D1495" t="s">
        <v>17743</v>
      </c>
      <c r="E1495">
        <v>36.75</v>
      </c>
      <c r="F1495">
        <v>33</v>
      </c>
      <c r="G1495">
        <v>40</v>
      </c>
      <c r="H1495">
        <v>2018</v>
      </c>
      <c r="I1495">
        <v>2018</v>
      </c>
      <c r="J1495">
        <v>2018</v>
      </c>
      <c r="K1495" t="s">
        <v>3603</v>
      </c>
      <c r="L1495" t="s">
        <v>17744</v>
      </c>
      <c r="M1495" s="15"/>
      <c r="N1495" s="7"/>
      <c r="P1495" t="s">
        <v>74</v>
      </c>
      <c r="Q1495" s="5">
        <v>1</v>
      </c>
      <c r="S1495" s="5">
        <v>0</v>
      </c>
      <c r="U1495" s="5">
        <v>0</v>
      </c>
      <c r="W1495" s="5">
        <v>0</v>
      </c>
      <c r="Y1495" s="5">
        <v>0</v>
      </c>
      <c r="Z1495" s="28">
        <v>9817</v>
      </c>
      <c r="AA1495">
        <v>4</v>
      </c>
      <c r="AB1495">
        <v>0.872</v>
      </c>
      <c r="AC1495">
        <v>0.97</v>
      </c>
      <c r="AD1495">
        <v>0.91100000000000003</v>
      </c>
      <c r="AE1495">
        <f>IF(AD1495&gt;=0.9,1,0)</f>
        <v>1</v>
      </c>
      <c r="AF1495">
        <f>IF(AND(AD1495&gt;=0.4,AD1495&lt;=0.6),1,0)</f>
        <v>0</v>
      </c>
      <c r="AG1495">
        <f>IF(AND(AD1495&gt;0.6,AD1495&lt;0.9),1,0)</f>
        <v>0</v>
      </c>
      <c r="AH1495">
        <f>1-AE1495-AF1495-AG1495</f>
        <v>0</v>
      </c>
      <c r="AI1495">
        <f>AE1495*B1495</f>
        <v>4</v>
      </c>
      <c r="AJ1495">
        <f>AF1495*B1495</f>
        <v>0</v>
      </c>
      <c r="AK1495">
        <f>AG1495*B1495</f>
        <v>0</v>
      </c>
      <c r="AL1495">
        <f>AH1495*B1495</f>
        <v>0</v>
      </c>
      <c r="AM1495" s="32">
        <v>0.60450000000000004</v>
      </c>
    </row>
    <row r="1496" spans="1:39" x14ac:dyDescent="0.3">
      <c r="A1496">
        <v>9820</v>
      </c>
      <c r="B1496">
        <v>4</v>
      </c>
      <c r="C1496" t="s">
        <v>8706</v>
      </c>
      <c r="D1496" t="s">
        <v>17749</v>
      </c>
      <c r="E1496">
        <v>94.5</v>
      </c>
      <c r="F1496">
        <v>88</v>
      </c>
      <c r="G1496">
        <v>100</v>
      </c>
      <c r="H1496">
        <v>2018</v>
      </c>
      <c r="I1496">
        <v>2018</v>
      </c>
      <c r="J1496">
        <v>2018</v>
      </c>
      <c r="K1496" t="s">
        <v>3604</v>
      </c>
      <c r="L1496" t="s">
        <v>17750</v>
      </c>
      <c r="M1496" s="15"/>
      <c r="N1496" s="7"/>
      <c r="P1496" t="s">
        <v>5085</v>
      </c>
      <c r="Q1496" s="5">
        <v>0.5</v>
      </c>
      <c r="R1496" t="s">
        <v>4078</v>
      </c>
      <c r="S1496" s="5">
        <v>0.25</v>
      </c>
      <c r="T1496" t="s">
        <v>126</v>
      </c>
      <c r="U1496" s="5">
        <v>0.25</v>
      </c>
      <c r="W1496" s="5">
        <v>0</v>
      </c>
      <c r="Y1496" s="5">
        <v>0</v>
      </c>
      <c r="Z1496" s="28">
        <v>9820</v>
      </c>
      <c r="AA1496">
        <v>4</v>
      </c>
      <c r="AB1496">
        <v>0.93300000000000005</v>
      </c>
      <c r="AC1496">
        <v>1</v>
      </c>
      <c r="AD1496">
        <v>0.96</v>
      </c>
      <c r="AE1496">
        <f>IF(AD1496&gt;=0.9,1,0)</f>
        <v>1</v>
      </c>
      <c r="AF1496">
        <f>IF(AND(AD1496&gt;=0.4,AD1496&lt;=0.6),1,0)</f>
        <v>0</v>
      </c>
      <c r="AG1496">
        <f>IF(AND(AD1496&gt;0.6,AD1496&lt;0.9),1,0)</f>
        <v>0</v>
      </c>
      <c r="AH1496">
        <f>1-AE1496-AF1496-AG1496</f>
        <v>0</v>
      </c>
      <c r="AI1496">
        <f>AE1496*B1496</f>
        <v>4</v>
      </c>
      <c r="AJ1496">
        <f>AF1496*B1496</f>
        <v>0</v>
      </c>
      <c r="AK1496">
        <f>AG1496*B1496</f>
        <v>0</v>
      </c>
      <c r="AL1496">
        <f>AH1496*B1496</f>
        <v>0</v>
      </c>
      <c r="AM1496" s="32">
        <v>0.38900000000000001</v>
      </c>
    </row>
    <row r="1497" spans="1:39" x14ac:dyDescent="0.3">
      <c r="A1497">
        <v>9883</v>
      </c>
      <c r="B1497">
        <v>4</v>
      </c>
      <c r="C1497" t="s">
        <v>17781</v>
      </c>
      <c r="D1497" t="s">
        <v>8142</v>
      </c>
      <c r="E1497">
        <v>23.25</v>
      </c>
      <c r="F1497">
        <v>20</v>
      </c>
      <c r="G1497">
        <v>27</v>
      </c>
      <c r="H1497">
        <v>2018</v>
      </c>
      <c r="I1497">
        <v>2018</v>
      </c>
      <c r="J1497">
        <v>2018</v>
      </c>
      <c r="K1497" t="s">
        <v>17782</v>
      </c>
      <c r="L1497" t="s">
        <v>3189</v>
      </c>
      <c r="M1497" s="15"/>
      <c r="N1497" s="7"/>
      <c r="P1497" t="s">
        <v>5027</v>
      </c>
      <c r="Q1497" s="5">
        <v>0.25</v>
      </c>
      <c r="R1497" t="s">
        <v>7306</v>
      </c>
      <c r="S1497" s="5">
        <v>0.25</v>
      </c>
      <c r="T1497" t="s">
        <v>6732</v>
      </c>
      <c r="U1497" s="5">
        <v>0.25</v>
      </c>
      <c r="V1497" t="s">
        <v>6690</v>
      </c>
      <c r="W1497" s="5">
        <v>0.25</v>
      </c>
      <c r="Y1497" s="5">
        <v>0</v>
      </c>
      <c r="Z1497" s="28">
        <v>9883</v>
      </c>
      <c r="AA1497">
        <v>4</v>
      </c>
      <c r="AB1497">
        <v>0.45500000000000002</v>
      </c>
      <c r="AC1497">
        <v>0.57899999999999996</v>
      </c>
      <c r="AD1497">
        <v>0.52</v>
      </c>
      <c r="AE1497">
        <f>IF(AD1497&gt;=0.9,1,0)</f>
        <v>0</v>
      </c>
      <c r="AF1497">
        <f>IF(AND(AD1497&gt;=0.4,AD1497&lt;=0.6),1,0)</f>
        <v>1</v>
      </c>
      <c r="AG1497">
        <f>IF(AND(AD1497&gt;0.6,AD1497&lt;0.9),1,0)</f>
        <v>0</v>
      </c>
      <c r="AH1497">
        <f>1-AE1497-AF1497-AG1497</f>
        <v>0</v>
      </c>
      <c r="AI1497">
        <f>AE1497*B1497</f>
        <v>0</v>
      </c>
      <c r="AJ1497">
        <f>AF1497*B1497</f>
        <v>4</v>
      </c>
      <c r="AK1497">
        <f>AG1497*B1497</f>
        <v>0</v>
      </c>
      <c r="AL1497">
        <f>AH1497*B1497</f>
        <v>0</v>
      </c>
      <c r="AM1497" s="32">
        <v>0.44324999999999998</v>
      </c>
    </row>
    <row r="1498" spans="1:39" x14ac:dyDescent="0.3">
      <c r="A1498">
        <v>9885</v>
      </c>
      <c r="B1498">
        <v>4</v>
      </c>
      <c r="C1498" t="s">
        <v>17783</v>
      </c>
      <c r="D1498" t="s">
        <v>8728</v>
      </c>
      <c r="E1498">
        <v>31</v>
      </c>
      <c r="F1498">
        <v>26</v>
      </c>
      <c r="G1498">
        <v>33</v>
      </c>
      <c r="H1498">
        <v>2018</v>
      </c>
      <c r="I1498">
        <v>2018</v>
      </c>
      <c r="J1498">
        <v>2018</v>
      </c>
      <c r="K1498" t="s">
        <v>17784</v>
      </c>
      <c r="L1498" t="s">
        <v>3619</v>
      </c>
      <c r="M1498" s="15"/>
      <c r="N1498" s="7"/>
      <c r="P1498" t="s">
        <v>5887</v>
      </c>
      <c r="Q1498" s="5">
        <v>0.25</v>
      </c>
      <c r="R1498" t="s">
        <v>5885</v>
      </c>
      <c r="S1498" s="5">
        <v>0.25</v>
      </c>
      <c r="T1498" t="s">
        <v>5017</v>
      </c>
      <c r="U1498" s="5">
        <v>0.25</v>
      </c>
      <c r="V1498" t="s">
        <v>5432</v>
      </c>
      <c r="W1498" s="5">
        <v>0.25</v>
      </c>
      <c r="Y1498" s="5">
        <v>0</v>
      </c>
      <c r="Z1498" s="28">
        <v>9885</v>
      </c>
      <c r="AA1498">
        <v>4</v>
      </c>
      <c r="AB1498">
        <v>0.4</v>
      </c>
      <c r="AC1498">
        <v>0.5</v>
      </c>
      <c r="AD1498">
        <v>0.43099999999999999</v>
      </c>
      <c r="AE1498">
        <f>IF(AD1498&gt;=0.9,1,0)</f>
        <v>0</v>
      </c>
      <c r="AF1498">
        <f>IF(AND(AD1498&gt;=0.4,AD1498&lt;=0.6),1,0)</f>
        <v>1</v>
      </c>
      <c r="AG1498">
        <f>IF(AND(AD1498&gt;0.6,AD1498&lt;0.9),1,0)</f>
        <v>0</v>
      </c>
      <c r="AH1498">
        <f>1-AE1498-AF1498-AG1498</f>
        <v>0</v>
      </c>
      <c r="AI1498">
        <f>AE1498*B1498</f>
        <v>0</v>
      </c>
      <c r="AJ1498">
        <f>AF1498*B1498</f>
        <v>4</v>
      </c>
      <c r="AK1498">
        <f>AG1498*B1498</f>
        <v>0</v>
      </c>
      <c r="AL1498">
        <f>AH1498*B1498</f>
        <v>0</v>
      </c>
      <c r="AM1498" s="32">
        <v>0.443</v>
      </c>
    </row>
    <row r="1499" spans="1:39" x14ac:dyDescent="0.3">
      <c r="A1499">
        <v>9949</v>
      </c>
      <c r="B1499">
        <v>4</v>
      </c>
      <c r="C1499" t="s">
        <v>8747</v>
      </c>
      <c r="D1499" t="s">
        <v>17809</v>
      </c>
      <c r="E1499">
        <v>65.5</v>
      </c>
      <c r="F1499">
        <v>63</v>
      </c>
      <c r="G1499">
        <v>73</v>
      </c>
      <c r="H1499">
        <v>2018</v>
      </c>
      <c r="I1499">
        <v>2018</v>
      </c>
      <c r="J1499">
        <v>2018</v>
      </c>
      <c r="K1499" t="s">
        <v>17810</v>
      </c>
      <c r="L1499" t="s">
        <v>17810</v>
      </c>
      <c r="M1499" s="15"/>
      <c r="N1499" s="7"/>
      <c r="P1499" t="s">
        <v>4606</v>
      </c>
      <c r="Q1499" s="5">
        <v>1</v>
      </c>
      <c r="S1499" s="5">
        <v>0</v>
      </c>
      <c r="U1499" s="5">
        <v>0</v>
      </c>
      <c r="W1499" s="5">
        <v>0</v>
      </c>
      <c r="Y1499" s="5">
        <v>0</v>
      </c>
      <c r="Z1499" s="28">
        <v>9949</v>
      </c>
      <c r="AA1499">
        <v>4</v>
      </c>
      <c r="AB1499">
        <v>0.93100000000000005</v>
      </c>
      <c r="AC1499">
        <v>0.95199999999999996</v>
      </c>
      <c r="AD1499">
        <v>0.94599999999999995</v>
      </c>
      <c r="AE1499">
        <f>IF(AD1499&gt;=0.9,1,0)</f>
        <v>1</v>
      </c>
      <c r="AF1499">
        <f>IF(AND(AD1499&gt;=0.4,AD1499&lt;=0.6),1,0)</f>
        <v>0</v>
      </c>
      <c r="AG1499">
        <f>IF(AND(AD1499&gt;0.6,AD1499&lt;0.9),1,0)</f>
        <v>0</v>
      </c>
      <c r="AH1499">
        <f>1-AE1499-AF1499-AG1499</f>
        <v>0</v>
      </c>
      <c r="AI1499">
        <f>AE1499*B1499</f>
        <v>4</v>
      </c>
      <c r="AJ1499">
        <f>AF1499*B1499</f>
        <v>0</v>
      </c>
      <c r="AK1499">
        <f>AG1499*B1499</f>
        <v>0</v>
      </c>
      <c r="AL1499">
        <f>AH1499*B1499</f>
        <v>0</v>
      </c>
      <c r="AM1499" s="32">
        <v>0.44400000000000001</v>
      </c>
    </row>
    <row r="1500" spans="1:39" x14ac:dyDescent="0.3">
      <c r="A1500">
        <v>9974</v>
      </c>
      <c r="B1500">
        <v>4</v>
      </c>
      <c r="C1500" t="s">
        <v>17813</v>
      </c>
      <c r="D1500" t="s">
        <v>17814</v>
      </c>
      <c r="E1500">
        <v>98</v>
      </c>
      <c r="F1500">
        <v>93</v>
      </c>
      <c r="G1500">
        <v>100</v>
      </c>
      <c r="H1500">
        <v>2018</v>
      </c>
      <c r="I1500">
        <v>2018</v>
      </c>
      <c r="J1500">
        <v>2018</v>
      </c>
      <c r="K1500" t="s">
        <v>17815</v>
      </c>
      <c r="L1500" t="s">
        <v>17816</v>
      </c>
      <c r="M1500" s="15"/>
      <c r="N1500" s="7"/>
      <c r="P1500" t="s">
        <v>3997</v>
      </c>
      <c r="Q1500" s="5">
        <v>0.5</v>
      </c>
      <c r="R1500" t="s">
        <v>5194</v>
      </c>
      <c r="S1500" s="5">
        <v>0.25</v>
      </c>
      <c r="T1500" t="s">
        <v>4278</v>
      </c>
      <c r="U1500" s="5">
        <v>0.25</v>
      </c>
      <c r="W1500" s="5">
        <v>0</v>
      </c>
      <c r="Y1500" s="5">
        <v>0</v>
      </c>
      <c r="Z1500" s="28">
        <v>9974</v>
      </c>
      <c r="AA1500">
        <v>4</v>
      </c>
      <c r="AB1500">
        <v>0.78800000000000003</v>
      </c>
      <c r="AC1500">
        <v>0.81799999999999995</v>
      </c>
      <c r="AD1500">
        <v>0.80200000000000005</v>
      </c>
      <c r="AE1500">
        <f>IF(AD1500&gt;=0.9,1,0)</f>
        <v>0</v>
      </c>
      <c r="AF1500">
        <f>IF(AND(AD1500&gt;=0.4,AD1500&lt;=0.6),1,0)</f>
        <v>0</v>
      </c>
      <c r="AG1500">
        <f>IF(AND(AD1500&gt;0.6,AD1500&lt;0.9),1,0)</f>
        <v>1</v>
      </c>
      <c r="AH1500">
        <f>1-AE1500-AF1500-AG1500</f>
        <v>0</v>
      </c>
      <c r="AI1500">
        <f>AE1500*B1500</f>
        <v>0</v>
      </c>
      <c r="AJ1500">
        <f>AF1500*B1500</f>
        <v>0</v>
      </c>
      <c r="AK1500">
        <f>AG1500*B1500</f>
        <v>4</v>
      </c>
      <c r="AL1500">
        <f>AH1500*B1500</f>
        <v>0</v>
      </c>
      <c r="AM1500" s="32">
        <v>0.33524999999999999</v>
      </c>
    </row>
    <row r="1501" spans="1:39" x14ac:dyDescent="0.3">
      <c r="A1501">
        <v>10012</v>
      </c>
      <c r="B1501">
        <v>4</v>
      </c>
      <c r="C1501" t="s">
        <v>8761</v>
      </c>
      <c r="D1501" t="s">
        <v>8762</v>
      </c>
      <c r="E1501">
        <v>31.5</v>
      </c>
      <c r="F1501">
        <v>29</v>
      </c>
      <c r="G1501">
        <v>34</v>
      </c>
      <c r="H1501">
        <v>2018</v>
      </c>
      <c r="I1501">
        <v>2018</v>
      </c>
      <c r="J1501">
        <v>2018</v>
      </c>
      <c r="K1501" t="s">
        <v>3645</v>
      </c>
      <c r="L1501" t="s">
        <v>3646</v>
      </c>
      <c r="M1501" s="15"/>
      <c r="N1501" s="7"/>
      <c r="P1501" t="s">
        <v>4661</v>
      </c>
      <c r="Q1501" s="5">
        <v>0.5</v>
      </c>
      <c r="R1501" t="s">
        <v>5803</v>
      </c>
      <c r="S1501" s="5">
        <v>0.25</v>
      </c>
      <c r="T1501" t="s">
        <v>4423</v>
      </c>
      <c r="U1501" s="5">
        <v>0.25</v>
      </c>
      <c r="W1501" s="5">
        <v>0</v>
      </c>
      <c r="Y1501" s="5">
        <v>0</v>
      </c>
      <c r="Z1501" s="28">
        <v>10012</v>
      </c>
      <c r="AA1501">
        <v>4</v>
      </c>
      <c r="AB1501">
        <v>0.46400000000000002</v>
      </c>
      <c r="AC1501">
        <v>0.51500000000000001</v>
      </c>
      <c r="AD1501">
        <v>0.48299999999999998</v>
      </c>
      <c r="AE1501">
        <f>IF(AD1501&gt;=0.9,1,0)</f>
        <v>0</v>
      </c>
      <c r="AF1501">
        <f>IF(AND(AD1501&gt;=0.4,AD1501&lt;=0.6),1,0)</f>
        <v>1</v>
      </c>
      <c r="AG1501">
        <f>IF(AND(AD1501&gt;0.6,AD1501&lt;0.9),1,0)</f>
        <v>0</v>
      </c>
      <c r="AH1501">
        <f>1-AE1501-AF1501-AG1501</f>
        <v>0</v>
      </c>
      <c r="AI1501">
        <f>AE1501*B1501</f>
        <v>0</v>
      </c>
      <c r="AJ1501">
        <f>AF1501*B1501</f>
        <v>4</v>
      </c>
      <c r="AK1501">
        <f>AG1501*B1501</f>
        <v>0</v>
      </c>
      <c r="AL1501">
        <f>AH1501*B1501</f>
        <v>0</v>
      </c>
      <c r="AM1501" s="32">
        <v>0.44600000000000001</v>
      </c>
    </row>
    <row r="1502" spans="1:39" x14ac:dyDescent="0.3">
      <c r="A1502">
        <v>10029</v>
      </c>
      <c r="B1502">
        <v>4</v>
      </c>
      <c r="C1502" t="s">
        <v>8766</v>
      </c>
      <c r="D1502" t="s">
        <v>17836</v>
      </c>
      <c r="E1502">
        <v>59.75</v>
      </c>
      <c r="F1502">
        <v>57</v>
      </c>
      <c r="G1502">
        <v>63</v>
      </c>
      <c r="H1502">
        <v>2018</v>
      </c>
      <c r="I1502">
        <v>2018</v>
      </c>
      <c r="J1502">
        <v>2018</v>
      </c>
      <c r="K1502" t="s">
        <v>3649</v>
      </c>
      <c r="L1502" t="s">
        <v>17837</v>
      </c>
      <c r="M1502" s="15"/>
      <c r="N1502" s="7"/>
      <c r="P1502" t="s">
        <v>185</v>
      </c>
      <c r="Q1502" s="5">
        <v>0.5</v>
      </c>
      <c r="R1502" t="s">
        <v>90</v>
      </c>
      <c r="S1502" s="5">
        <v>0.25</v>
      </c>
      <c r="T1502" t="s">
        <v>103</v>
      </c>
      <c r="U1502" s="5">
        <v>0.25</v>
      </c>
      <c r="W1502" s="5">
        <v>0</v>
      </c>
      <c r="Y1502" s="5">
        <v>0</v>
      </c>
      <c r="Z1502" s="28">
        <v>10029</v>
      </c>
      <c r="AA1502">
        <v>4</v>
      </c>
      <c r="AB1502">
        <v>0.92900000000000005</v>
      </c>
      <c r="AC1502">
        <v>0.98299999999999998</v>
      </c>
      <c r="AD1502">
        <v>0.95699999999999996</v>
      </c>
      <c r="AE1502">
        <f>IF(AD1502&gt;=0.9,1,0)</f>
        <v>1</v>
      </c>
      <c r="AF1502">
        <f>IF(AND(AD1502&gt;=0.4,AD1502&lt;=0.6),1,0)</f>
        <v>0</v>
      </c>
      <c r="AG1502">
        <f>IF(AND(AD1502&gt;0.6,AD1502&lt;0.9),1,0)</f>
        <v>0</v>
      </c>
      <c r="AH1502">
        <f>1-AE1502-AF1502-AG1502</f>
        <v>0</v>
      </c>
      <c r="AI1502">
        <f>AE1502*B1502</f>
        <v>4</v>
      </c>
      <c r="AJ1502">
        <f>AF1502*B1502</f>
        <v>0</v>
      </c>
      <c r="AK1502">
        <f>AG1502*B1502</f>
        <v>0</v>
      </c>
      <c r="AL1502">
        <f>AH1502*B1502</f>
        <v>0</v>
      </c>
      <c r="AM1502" s="32">
        <v>0.46550000000000002</v>
      </c>
    </row>
    <row r="1503" spans="1:39" x14ac:dyDescent="0.3">
      <c r="A1503">
        <v>10049</v>
      </c>
      <c r="B1503">
        <v>4</v>
      </c>
      <c r="C1503" t="s">
        <v>8771</v>
      </c>
      <c r="D1503" t="s">
        <v>17853</v>
      </c>
      <c r="E1503">
        <v>85.75</v>
      </c>
      <c r="F1503">
        <v>84</v>
      </c>
      <c r="G1503">
        <v>89</v>
      </c>
      <c r="H1503">
        <v>2018</v>
      </c>
      <c r="I1503">
        <v>2018</v>
      </c>
      <c r="J1503">
        <v>2018</v>
      </c>
      <c r="K1503" t="s">
        <v>3654</v>
      </c>
      <c r="L1503" t="s">
        <v>17854</v>
      </c>
      <c r="M1503" s="15"/>
      <c r="N1503" s="7"/>
      <c r="P1503" t="s">
        <v>56</v>
      </c>
      <c r="Q1503" s="5">
        <v>0.5</v>
      </c>
      <c r="R1503" t="s">
        <v>4078</v>
      </c>
      <c r="S1503" s="5">
        <v>0.5</v>
      </c>
      <c r="U1503" s="5">
        <v>0</v>
      </c>
      <c r="W1503" s="5">
        <v>0</v>
      </c>
      <c r="Y1503" s="5">
        <v>0</v>
      </c>
      <c r="Z1503" s="28">
        <v>10049</v>
      </c>
      <c r="AA1503">
        <v>4</v>
      </c>
      <c r="AB1503">
        <v>0.92900000000000005</v>
      </c>
      <c r="AC1503">
        <v>0.97599999999999998</v>
      </c>
      <c r="AD1503">
        <v>0.95299999999999996</v>
      </c>
      <c r="AE1503">
        <f>IF(AD1503&gt;=0.9,1,0)</f>
        <v>1</v>
      </c>
      <c r="AF1503">
        <f>IF(AND(AD1503&gt;=0.4,AD1503&lt;=0.6),1,0)</f>
        <v>0</v>
      </c>
      <c r="AG1503">
        <f>IF(AND(AD1503&gt;0.6,AD1503&lt;0.9),1,0)</f>
        <v>0</v>
      </c>
      <c r="AH1503">
        <f>1-AE1503-AF1503-AG1503</f>
        <v>0</v>
      </c>
      <c r="AI1503">
        <f>AE1503*B1503</f>
        <v>4</v>
      </c>
      <c r="AJ1503">
        <f>AF1503*B1503</f>
        <v>0</v>
      </c>
      <c r="AK1503">
        <f>AG1503*B1503</f>
        <v>0</v>
      </c>
      <c r="AL1503">
        <f>AH1503*B1503</f>
        <v>0</v>
      </c>
      <c r="AM1503" s="32">
        <v>0.434</v>
      </c>
    </row>
    <row r="1504" spans="1:39" x14ac:dyDescent="0.3">
      <c r="A1504">
        <v>8888</v>
      </c>
      <c r="B1504">
        <v>4</v>
      </c>
      <c r="C1504" t="s">
        <v>17071</v>
      </c>
      <c r="D1504" t="s">
        <v>17072</v>
      </c>
      <c r="E1504">
        <v>23.25</v>
      </c>
      <c r="F1504">
        <v>21</v>
      </c>
      <c r="G1504">
        <v>25</v>
      </c>
      <c r="H1504">
        <v>2017</v>
      </c>
      <c r="I1504">
        <v>2017</v>
      </c>
      <c r="J1504">
        <v>2017</v>
      </c>
      <c r="K1504" t="s">
        <v>17073</v>
      </c>
      <c r="L1504" t="s">
        <v>17074</v>
      </c>
      <c r="M1504" s="15"/>
      <c r="N1504" s="7"/>
      <c r="P1504" t="s">
        <v>8212</v>
      </c>
      <c r="Q1504" s="5">
        <v>0.5</v>
      </c>
      <c r="R1504" t="s">
        <v>4557</v>
      </c>
      <c r="S1504" s="5">
        <v>0.25</v>
      </c>
      <c r="T1504" t="s">
        <v>7835</v>
      </c>
      <c r="U1504" s="5">
        <v>0.25</v>
      </c>
      <c r="W1504" s="5">
        <v>0</v>
      </c>
      <c r="Y1504" s="5">
        <v>0</v>
      </c>
      <c r="Z1504" s="28">
        <v>8888</v>
      </c>
      <c r="AA1504">
        <v>4</v>
      </c>
      <c r="AB1504">
        <v>0.52200000000000002</v>
      </c>
      <c r="AC1504">
        <v>0.65</v>
      </c>
      <c r="AD1504">
        <v>0.57599999999999996</v>
      </c>
      <c r="AE1504">
        <f>IF(AD1504&gt;=0.9,1,0)</f>
        <v>0</v>
      </c>
      <c r="AF1504">
        <f>IF(AND(AD1504&gt;=0.4,AD1504&lt;=0.6),1,0)</f>
        <v>1</v>
      </c>
      <c r="AG1504">
        <f>IF(AND(AD1504&gt;0.6,AD1504&lt;0.9),1,0)</f>
        <v>0</v>
      </c>
      <c r="AH1504">
        <f>1-AE1504-AF1504-AG1504</f>
        <v>0</v>
      </c>
      <c r="AI1504">
        <f>AE1504*B1504</f>
        <v>0</v>
      </c>
      <c r="AJ1504">
        <f>AF1504*B1504</f>
        <v>4</v>
      </c>
      <c r="AK1504">
        <f>AG1504*B1504</f>
        <v>0</v>
      </c>
      <c r="AL1504">
        <f>AH1504*B1504</f>
        <v>0</v>
      </c>
      <c r="AM1504" s="32">
        <v>1.1240000000000001</v>
      </c>
    </row>
    <row r="1505" spans="1:39" x14ac:dyDescent="0.3">
      <c r="A1505">
        <v>8921</v>
      </c>
      <c r="B1505">
        <v>4</v>
      </c>
      <c r="C1505" t="s">
        <v>17099</v>
      </c>
      <c r="D1505" t="s">
        <v>8484</v>
      </c>
      <c r="E1505">
        <v>25</v>
      </c>
      <c r="F1505">
        <v>22</v>
      </c>
      <c r="G1505">
        <v>29</v>
      </c>
      <c r="H1505">
        <v>2017</v>
      </c>
      <c r="I1505">
        <v>2017</v>
      </c>
      <c r="J1505">
        <v>2017</v>
      </c>
      <c r="K1505" t="s">
        <v>17100</v>
      </c>
      <c r="L1505" t="s">
        <v>3442</v>
      </c>
      <c r="M1505" s="15"/>
      <c r="N1505" s="7"/>
      <c r="P1505" t="s">
        <v>99</v>
      </c>
      <c r="Q1505" s="5">
        <v>0.5</v>
      </c>
      <c r="R1505" t="s">
        <v>77</v>
      </c>
      <c r="S1505" s="5">
        <v>0.25</v>
      </c>
      <c r="T1505" t="s">
        <v>74</v>
      </c>
      <c r="U1505" s="5">
        <v>0.25</v>
      </c>
      <c r="W1505" s="5">
        <v>0</v>
      </c>
      <c r="Y1505" s="5">
        <v>0</v>
      </c>
      <c r="Z1505" s="28">
        <v>8921</v>
      </c>
      <c r="AA1505">
        <v>4</v>
      </c>
      <c r="AB1505">
        <v>0.75</v>
      </c>
      <c r="AC1505">
        <v>0.90500000000000003</v>
      </c>
      <c r="AD1505">
        <v>0.84299999999999997</v>
      </c>
      <c r="AE1505">
        <f>IF(AD1505&gt;=0.9,1,0)</f>
        <v>0</v>
      </c>
      <c r="AF1505">
        <f>IF(AND(AD1505&gt;=0.4,AD1505&lt;=0.6),1,0)</f>
        <v>0</v>
      </c>
      <c r="AG1505">
        <f>IF(AND(AD1505&gt;0.6,AD1505&lt;0.9),1,0)</f>
        <v>1</v>
      </c>
      <c r="AH1505">
        <f>1-AE1505-AF1505-AG1505</f>
        <v>0</v>
      </c>
      <c r="AI1505">
        <f>AE1505*B1505</f>
        <v>0</v>
      </c>
      <c r="AJ1505">
        <f>AF1505*B1505</f>
        <v>0</v>
      </c>
      <c r="AK1505">
        <f>AG1505*B1505</f>
        <v>4</v>
      </c>
      <c r="AL1505">
        <f>AH1505*B1505</f>
        <v>0</v>
      </c>
      <c r="AM1505" s="32">
        <v>1.18275</v>
      </c>
    </row>
    <row r="1506" spans="1:39" x14ac:dyDescent="0.3">
      <c r="A1506">
        <v>8925</v>
      </c>
      <c r="B1506">
        <v>4</v>
      </c>
      <c r="C1506" t="s">
        <v>17103</v>
      </c>
      <c r="D1506" t="s">
        <v>17104</v>
      </c>
      <c r="E1506">
        <v>38.75</v>
      </c>
      <c r="F1506">
        <v>37</v>
      </c>
      <c r="G1506">
        <v>43</v>
      </c>
      <c r="H1506">
        <v>2017</v>
      </c>
      <c r="I1506">
        <v>2017</v>
      </c>
      <c r="J1506">
        <v>2017</v>
      </c>
      <c r="K1506" t="s">
        <v>17105</v>
      </c>
      <c r="L1506" t="s">
        <v>17106</v>
      </c>
      <c r="M1506" s="15"/>
      <c r="N1506" s="7"/>
      <c r="P1506" t="s">
        <v>6578</v>
      </c>
      <c r="Q1506" s="5">
        <v>0.25</v>
      </c>
      <c r="R1506" t="s">
        <v>4384</v>
      </c>
      <c r="S1506" s="5">
        <v>0.25</v>
      </c>
      <c r="T1506" t="s">
        <v>7184</v>
      </c>
      <c r="U1506" s="5">
        <v>0.25</v>
      </c>
      <c r="V1506" t="s">
        <v>17107</v>
      </c>
      <c r="W1506" s="5">
        <v>0.25</v>
      </c>
      <c r="Y1506" s="5">
        <v>0</v>
      </c>
      <c r="Z1506" s="28">
        <v>8925</v>
      </c>
      <c r="AA1506">
        <v>4</v>
      </c>
      <c r="AB1506">
        <v>0.53700000000000003</v>
      </c>
      <c r="AC1506">
        <v>0.67600000000000005</v>
      </c>
      <c r="AD1506">
        <v>0.58899999999999997</v>
      </c>
      <c r="AE1506">
        <f>IF(AD1506&gt;=0.9,1,0)</f>
        <v>0</v>
      </c>
      <c r="AF1506">
        <f>IF(AND(AD1506&gt;=0.4,AD1506&lt;=0.6),1,0)</f>
        <v>1</v>
      </c>
      <c r="AG1506">
        <f>IF(AND(AD1506&gt;0.6,AD1506&lt;0.9),1,0)</f>
        <v>0</v>
      </c>
      <c r="AH1506">
        <f>1-AE1506-AF1506-AG1506</f>
        <v>0</v>
      </c>
      <c r="AI1506">
        <f>AE1506*B1506</f>
        <v>0</v>
      </c>
      <c r="AJ1506">
        <f>AF1506*B1506</f>
        <v>4</v>
      </c>
      <c r="AK1506">
        <f>AG1506*B1506</f>
        <v>0</v>
      </c>
      <c r="AL1506">
        <f>AH1506*B1506</f>
        <v>0</v>
      </c>
      <c r="AM1506" s="32">
        <v>0.97450000000000003</v>
      </c>
    </row>
    <row r="1507" spans="1:39" x14ac:dyDescent="0.3">
      <c r="A1507">
        <v>8945</v>
      </c>
      <c r="B1507">
        <v>4</v>
      </c>
      <c r="C1507" t="s">
        <v>8493</v>
      </c>
      <c r="D1507" t="s">
        <v>8493</v>
      </c>
      <c r="E1507">
        <v>34</v>
      </c>
      <c r="F1507">
        <v>34</v>
      </c>
      <c r="G1507">
        <v>34</v>
      </c>
      <c r="H1507">
        <v>2017</v>
      </c>
      <c r="I1507">
        <v>2017</v>
      </c>
      <c r="J1507">
        <v>2017</v>
      </c>
      <c r="K1507" t="s">
        <v>3447</v>
      </c>
      <c r="L1507" t="s">
        <v>17112</v>
      </c>
      <c r="M1507" s="15"/>
      <c r="N1507" s="7"/>
      <c r="P1507" t="s">
        <v>4518</v>
      </c>
      <c r="Q1507" s="5">
        <v>1</v>
      </c>
      <c r="S1507" s="5">
        <v>0</v>
      </c>
      <c r="U1507" s="5">
        <v>0</v>
      </c>
      <c r="W1507" s="5">
        <v>0</v>
      </c>
      <c r="Y1507" s="5">
        <v>0</v>
      </c>
      <c r="Z1507" s="28">
        <v>8945</v>
      </c>
      <c r="AA1507">
        <v>4</v>
      </c>
      <c r="AB1507">
        <v>0.93899999999999995</v>
      </c>
      <c r="AC1507">
        <v>0.93899999999999995</v>
      </c>
      <c r="AD1507">
        <v>0.93899999999999995</v>
      </c>
      <c r="AE1507">
        <f>IF(AD1507&gt;=0.9,1,0)</f>
        <v>1</v>
      </c>
      <c r="AF1507">
        <f>IF(AND(AD1507&gt;=0.4,AD1507&lt;=0.6),1,0)</f>
        <v>0</v>
      </c>
      <c r="AG1507">
        <f>IF(AND(AD1507&gt;0.6,AD1507&lt;0.9),1,0)</f>
        <v>0</v>
      </c>
      <c r="AH1507">
        <f>1-AE1507-AF1507-AG1507</f>
        <v>0</v>
      </c>
      <c r="AI1507">
        <f>AE1507*B1507</f>
        <v>4</v>
      </c>
      <c r="AJ1507">
        <f>AF1507*B1507</f>
        <v>0</v>
      </c>
      <c r="AK1507">
        <f>AG1507*B1507</f>
        <v>0</v>
      </c>
      <c r="AL1507">
        <f>AH1507*B1507</f>
        <v>0</v>
      </c>
      <c r="AM1507" s="32">
        <v>0.96</v>
      </c>
    </row>
    <row r="1508" spans="1:39" x14ac:dyDescent="0.3">
      <c r="A1508">
        <v>8978</v>
      </c>
      <c r="B1508">
        <v>4</v>
      </c>
      <c r="C1508" t="s">
        <v>8503</v>
      </c>
      <c r="D1508" t="s">
        <v>17136</v>
      </c>
      <c r="E1508">
        <v>28.25</v>
      </c>
      <c r="F1508">
        <v>25</v>
      </c>
      <c r="G1508">
        <v>33</v>
      </c>
      <c r="H1508">
        <v>2017.75</v>
      </c>
      <c r="I1508">
        <v>2017</v>
      </c>
      <c r="J1508">
        <v>2018</v>
      </c>
      <c r="K1508" t="s">
        <v>3453</v>
      </c>
      <c r="L1508" t="s">
        <v>17137</v>
      </c>
      <c r="M1508" s="15"/>
      <c r="N1508" s="7"/>
      <c r="P1508" t="s">
        <v>4113</v>
      </c>
      <c r="Q1508" s="5">
        <v>0.75</v>
      </c>
      <c r="R1508" t="s">
        <v>5658</v>
      </c>
      <c r="S1508" s="5">
        <v>0.25</v>
      </c>
      <c r="U1508" s="5">
        <v>0</v>
      </c>
      <c r="W1508" s="5">
        <v>0</v>
      </c>
      <c r="Y1508" s="5">
        <v>0</v>
      </c>
      <c r="Z1508" s="28">
        <v>8978</v>
      </c>
      <c r="AA1508">
        <v>4</v>
      </c>
      <c r="AB1508">
        <v>0.45800000000000002</v>
      </c>
      <c r="AC1508">
        <v>0.5</v>
      </c>
      <c r="AD1508">
        <v>0.47499999999999998</v>
      </c>
      <c r="AE1508">
        <f>IF(AD1508&gt;=0.9,1,0)</f>
        <v>0</v>
      </c>
      <c r="AF1508">
        <f>IF(AND(AD1508&gt;=0.4,AD1508&lt;=0.6),1,0)</f>
        <v>1</v>
      </c>
      <c r="AG1508">
        <f>IF(AND(AD1508&gt;0.6,AD1508&lt;0.9),1,0)</f>
        <v>0</v>
      </c>
      <c r="AH1508">
        <f>1-AE1508-AF1508-AG1508</f>
        <v>0</v>
      </c>
      <c r="AI1508">
        <f>AE1508*B1508</f>
        <v>0</v>
      </c>
      <c r="AJ1508">
        <f>AF1508*B1508</f>
        <v>4</v>
      </c>
      <c r="AK1508">
        <f>AG1508*B1508</f>
        <v>0</v>
      </c>
      <c r="AL1508">
        <f>AH1508*B1508</f>
        <v>0</v>
      </c>
      <c r="AM1508" s="32">
        <v>0.38</v>
      </c>
    </row>
    <row r="1509" spans="1:39" x14ac:dyDescent="0.3">
      <c r="A1509">
        <v>8979</v>
      </c>
      <c r="B1509">
        <v>4</v>
      </c>
      <c r="C1509" t="s">
        <v>17138</v>
      </c>
      <c r="D1509" t="s">
        <v>8504</v>
      </c>
      <c r="E1509">
        <v>93.5</v>
      </c>
      <c r="F1509">
        <v>88</v>
      </c>
      <c r="G1509">
        <v>98</v>
      </c>
      <c r="H1509">
        <v>2017.25</v>
      </c>
      <c r="I1509">
        <v>2017</v>
      </c>
      <c r="J1509">
        <v>2018</v>
      </c>
      <c r="K1509" t="s">
        <v>17139</v>
      </c>
      <c r="L1509" t="s">
        <v>3454</v>
      </c>
      <c r="M1509" s="15"/>
      <c r="N1509" s="7"/>
      <c r="P1509" t="s">
        <v>8505</v>
      </c>
      <c r="Q1509" s="5">
        <v>0.25</v>
      </c>
      <c r="R1509" t="s">
        <v>8506</v>
      </c>
      <c r="S1509" s="5">
        <v>0.25</v>
      </c>
      <c r="T1509" t="s">
        <v>5556</v>
      </c>
      <c r="U1509" s="5">
        <v>0.25</v>
      </c>
      <c r="V1509" t="s">
        <v>5907</v>
      </c>
      <c r="W1509" s="5">
        <v>0.25</v>
      </c>
      <c r="Y1509" s="5">
        <v>0</v>
      </c>
      <c r="Z1509" s="28">
        <v>8979</v>
      </c>
      <c r="AA1509">
        <v>4</v>
      </c>
      <c r="AB1509">
        <v>0.47099999999999997</v>
      </c>
      <c r="AC1509">
        <v>0.49</v>
      </c>
      <c r="AD1509">
        <v>0.47799999999999998</v>
      </c>
      <c r="AE1509">
        <f>IF(AD1509&gt;=0.9,1,0)</f>
        <v>0</v>
      </c>
      <c r="AF1509">
        <f>IF(AND(AD1509&gt;=0.4,AD1509&lt;=0.6),1,0)</f>
        <v>1</v>
      </c>
      <c r="AG1509">
        <f>IF(AND(AD1509&gt;0.6,AD1509&lt;0.9),1,0)</f>
        <v>0</v>
      </c>
      <c r="AH1509">
        <f>1-AE1509-AF1509-AG1509</f>
        <v>0</v>
      </c>
      <c r="AI1509">
        <f>AE1509*B1509</f>
        <v>0</v>
      </c>
      <c r="AJ1509">
        <f>AF1509*B1509</f>
        <v>4</v>
      </c>
      <c r="AK1509">
        <f>AG1509*B1509</f>
        <v>0</v>
      </c>
      <c r="AL1509">
        <f>AH1509*B1509</f>
        <v>0</v>
      </c>
      <c r="AM1509" s="32">
        <v>0.94225000000000003</v>
      </c>
    </row>
    <row r="1510" spans="1:39" x14ac:dyDescent="0.3">
      <c r="A1510">
        <v>8988</v>
      </c>
      <c r="B1510">
        <v>4</v>
      </c>
      <c r="C1510" t="s">
        <v>8508</v>
      </c>
      <c r="D1510" t="s">
        <v>17144</v>
      </c>
      <c r="E1510">
        <v>24.25</v>
      </c>
      <c r="F1510">
        <v>21</v>
      </c>
      <c r="G1510">
        <v>29</v>
      </c>
      <c r="H1510">
        <v>2017.75</v>
      </c>
      <c r="I1510">
        <v>2017</v>
      </c>
      <c r="J1510">
        <v>2018</v>
      </c>
      <c r="K1510" t="s">
        <v>3455</v>
      </c>
      <c r="L1510" t="s">
        <v>17145</v>
      </c>
      <c r="M1510" s="15"/>
      <c r="N1510" s="7"/>
      <c r="P1510" t="s">
        <v>4667</v>
      </c>
      <c r="Q1510" s="5">
        <v>0.5</v>
      </c>
      <c r="R1510" t="s">
        <v>4263</v>
      </c>
      <c r="S1510" s="5">
        <v>0.25</v>
      </c>
      <c r="T1510" t="s">
        <v>36</v>
      </c>
      <c r="U1510" s="5">
        <v>0.25</v>
      </c>
      <c r="W1510" s="5">
        <v>0</v>
      </c>
      <c r="Y1510" s="5">
        <v>0</v>
      </c>
      <c r="Z1510" s="28">
        <v>8988</v>
      </c>
      <c r="AA1510">
        <v>4</v>
      </c>
      <c r="AB1510">
        <v>0.57099999999999995</v>
      </c>
      <c r="AC1510">
        <v>0.6</v>
      </c>
      <c r="AD1510">
        <v>0.58199999999999996</v>
      </c>
      <c r="AE1510">
        <f>IF(AD1510&gt;=0.9,1,0)</f>
        <v>0</v>
      </c>
      <c r="AF1510">
        <f>IF(AND(AD1510&gt;=0.4,AD1510&lt;=0.6),1,0)</f>
        <v>1</v>
      </c>
      <c r="AG1510">
        <f>IF(AND(AD1510&gt;0.6,AD1510&lt;0.9),1,0)</f>
        <v>0</v>
      </c>
      <c r="AH1510">
        <f>1-AE1510-AF1510-AG1510</f>
        <v>0</v>
      </c>
      <c r="AI1510">
        <f>AE1510*B1510</f>
        <v>0</v>
      </c>
      <c r="AJ1510">
        <f>AF1510*B1510</f>
        <v>4</v>
      </c>
      <c r="AK1510">
        <f>AG1510*B1510</f>
        <v>0</v>
      </c>
      <c r="AL1510">
        <f>AH1510*B1510</f>
        <v>0</v>
      </c>
      <c r="AM1510" s="32">
        <v>0.57899999999999996</v>
      </c>
    </row>
    <row r="1511" spans="1:39" x14ac:dyDescent="0.3">
      <c r="A1511">
        <v>8993</v>
      </c>
      <c r="B1511">
        <v>4</v>
      </c>
      <c r="C1511" t="s">
        <v>17148</v>
      </c>
      <c r="D1511" t="s">
        <v>17149</v>
      </c>
      <c r="E1511">
        <v>21.25</v>
      </c>
      <c r="F1511">
        <v>20</v>
      </c>
      <c r="G1511">
        <v>24</v>
      </c>
      <c r="H1511">
        <v>2017</v>
      </c>
      <c r="I1511">
        <v>2017</v>
      </c>
      <c r="J1511">
        <v>2017</v>
      </c>
      <c r="K1511" t="s">
        <v>17150</v>
      </c>
      <c r="L1511" t="s">
        <v>17151</v>
      </c>
      <c r="M1511" s="15"/>
      <c r="N1511" s="7"/>
      <c r="P1511" t="s">
        <v>3939</v>
      </c>
      <c r="Q1511" s="5">
        <v>0.25</v>
      </c>
      <c r="R1511" t="s">
        <v>8517</v>
      </c>
      <c r="S1511" s="5">
        <v>0.25</v>
      </c>
      <c r="T1511" t="s">
        <v>17152</v>
      </c>
      <c r="U1511" s="5">
        <v>0.25</v>
      </c>
      <c r="V1511" t="s">
        <v>6761</v>
      </c>
      <c r="W1511" s="5">
        <v>0.25</v>
      </c>
      <c r="Y1511" s="5">
        <v>0</v>
      </c>
      <c r="Z1511" s="28">
        <v>8993</v>
      </c>
      <c r="AA1511">
        <v>4</v>
      </c>
      <c r="AB1511">
        <v>0.52600000000000002</v>
      </c>
      <c r="AC1511">
        <v>0.60899999999999999</v>
      </c>
      <c r="AD1511">
        <v>0.56599999999999995</v>
      </c>
      <c r="AE1511">
        <f>IF(AD1511&gt;=0.9,1,0)</f>
        <v>0</v>
      </c>
      <c r="AF1511">
        <f>IF(AND(AD1511&gt;=0.4,AD1511&lt;=0.6),1,0)</f>
        <v>1</v>
      </c>
      <c r="AG1511">
        <f>IF(AND(AD1511&gt;0.6,AD1511&lt;0.9),1,0)</f>
        <v>0</v>
      </c>
      <c r="AH1511">
        <f>1-AE1511-AF1511-AG1511</f>
        <v>0</v>
      </c>
      <c r="AI1511">
        <f>AE1511*B1511</f>
        <v>0</v>
      </c>
      <c r="AJ1511">
        <f>AF1511*B1511</f>
        <v>4</v>
      </c>
      <c r="AK1511">
        <f>AG1511*B1511</f>
        <v>0</v>
      </c>
      <c r="AL1511">
        <f>AH1511*B1511</f>
        <v>0</v>
      </c>
      <c r="AM1511" s="32">
        <v>1.0265</v>
      </c>
    </row>
    <row r="1512" spans="1:39" x14ac:dyDescent="0.3">
      <c r="A1512">
        <v>9006</v>
      </c>
      <c r="B1512">
        <v>4</v>
      </c>
      <c r="C1512" t="s">
        <v>17157</v>
      </c>
      <c r="D1512" t="s">
        <v>7298</v>
      </c>
      <c r="E1512">
        <v>22.5</v>
      </c>
      <c r="F1512">
        <v>21</v>
      </c>
      <c r="G1512">
        <v>25</v>
      </c>
      <c r="H1512">
        <v>2017.25</v>
      </c>
      <c r="I1512">
        <v>2017</v>
      </c>
      <c r="J1512">
        <v>2018</v>
      </c>
      <c r="K1512" t="s">
        <v>17158</v>
      </c>
      <c r="L1512" t="s">
        <v>2572</v>
      </c>
      <c r="M1512" s="15"/>
      <c r="N1512" s="7"/>
      <c r="P1512" t="s">
        <v>3819</v>
      </c>
      <c r="Q1512" s="5">
        <v>0.75</v>
      </c>
      <c r="R1512" t="s">
        <v>7299</v>
      </c>
      <c r="S1512" s="5">
        <v>0.25</v>
      </c>
      <c r="U1512" s="5">
        <v>0</v>
      </c>
      <c r="W1512" s="5">
        <v>0</v>
      </c>
      <c r="Y1512" s="5">
        <v>0</v>
      </c>
      <c r="Z1512" s="28">
        <v>9006</v>
      </c>
      <c r="AA1512">
        <v>4</v>
      </c>
      <c r="AB1512">
        <v>0.9</v>
      </c>
      <c r="AC1512">
        <v>0.91700000000000004</v>
      </c>
      <c r="AD1512">
        <v>0.90700000000000003</v>
      </c>
      <c r="AE1512">
        <f>IF(AD1512&gt;=0.9,1,0)</f>
        <v>1</v>
      </c>
      <c r="AF1512">
        <f>IF(AND(AD1512&gt;=0.4,AD1512&lt;=0.6),1,0)</f>
        <v>0</v>
      </c>
      <c r="AG1512">
        <f>IF(AND(AD1512&gt;0.6,AD1512&lt;0.9),1,0)</f>
        <v>0</v>
      </c>
      <c r="AH1512">
        <f>1-AE1512-AF1512-AG1512</f>
        <v>0</v>
      </c>
      <c r="AI1512">
        <f>AE1512*B1512</f>
        <v>4</v>
      </c>
      <c r="AJ1512">
        <f>AF1512*B1512</f>
        <v>0</v>
      </c>
      <c r="AK1512">
        <f>AG1512*B1512</f>
        <v>0</v>
      </c>
      <c r="AL1512">
        <f>AH1512*B1512</f>
        <v>0</v>
      </c>
      <c r="AM1512" s="32">
        <v>0.80274999999999996</v>
      </c>
    </row>
    <row r="1513" spans="1:39" x14ac:dyDescent="0.3">
      <c r="A1513">
        <v>9026</v>
      </c>
      <c r="B1513">
        <v>4</v>
      </c>
      <c r="C1513" t="s">
        <v>17167</v>
      </c>
      <c r="D1513" t="s">
        <v>8518</v>
      </c>
      <c r="E1513">
        <v>30</v>
      </c>
      <c r="F1513">
        <v>29</v>
      </c>
      <c r="G1513">
        <v>31</v>
      </c>
      <c r="H1513">
        <v>2017.5</v>
      </c>
      <c r="I1513">
        <v>2017</v>
      </c>
      <c r="J1513">
        <v>2018</v>
      </c>
      <c r="K1513" t="s">
        <v>17168</v>
      </c>
      <c r="L1513" t="s">
        <v>3462</v>
      </c>
      <c r="M1513" s="15"/>
      <c r="N1513" s="7"/>
      <c r="P1513" t="s">
        <v>3983</v>
      </c>
      <c r="Q1513" s="5">
        <v>0.5</v>
      </c>
      <c r="R1513" t="s">
        <v>5940</v>
      </c>
      <c r="S1513" s="5">
        <v>0.25</v>
      </c>
      <c r="T1513" t="s">
        <v>4825</v>
      </c>
      <c r="U1513" s="5">
        <v>0.25</v>
      </c>
      <c r="W1513" s="5">
        <v>0</v>
      </c>
      <c r="Y1513" s="5">
        <v>0</v>
      </c>
      <c r="Z1513" s="28">
        <v>9026</v>
      </c>
      <c r="AA1513">
        <v>4</v>
      </c>
      <c r="AB1513">
        <v>0.46700000000000003</v>
      </c>
      <c r="AC1513">
        <v>0.53600000000000003</v>
      </c>
      <c r="AD1513">
        <v>0.51</v>
      </c>
      <c r="AE1513">
        <f>IF(AD1513&gt;=0.9,1,0)</f>
        <v>0</v>
      </c>
      <c r="AF1513">
        <f>IF(AND(AD1513&gt;=0.4,AD1513&lt;=0.6),1,0)</f>
        <v>1</v>
      </c>
      <c r="AG1513">
        <f>IF(AND(AD1513&gt;0.6,AD1513&lt;0.9),1,0)</f>
        <v>0</v>
      </c>
      <c r="AH1513">
        <f>1-AE1513-AF1513-AG1513</f>
        <v>0</v>
      </c>
      <c r="AI1513">
        <f>AE1513*B1513</f>
        <v>0</v>
      </c>
      <c r="AJ1513">
        <f>AF1513*B1513</f>
        <v>4</v>
      </c>
      <c r="AK1513">
        <f>AG1513*B1513</f>
        <v>0</v>
      </c>
      <c r="AL1513">
        <f>AH1513*B1513</f>
        <v>0</v>
      </c>
      <c r="AM1513" s="32">
        <v>0.73075000000000001</v>
      </c>
    </row>
    <row r="1514" spans="1:39" x14ac:dyDescent="0.3">
      <c r="A1514">
        <v>9036</v>
      </c>
      <c r="B1514">
        <v>4</v>
      </c>
      <c r="C1514" t="s">
        <v>17180</v>
      </c>
      <c r="D1514" t="s">
        <v>17181</v>
      </c>
      <c r="E1514">
        <v>22.75</v>
      </c>
      <c r="F1514">
        <v>21</v>
      </c>
      <c r="G1514">
        <v>24</v>
      </c>
      <c r="H1514">
        <v>2017.75</v>
      </c>
      <c r="I1514">
        <v>2017</v>
      </c>
      <c r="J1514">
        <v>2018</v>
      </c>
      <c r="K1514" t="s">
        <v>17182</v>
      </c>
      <c r="L1514" t="s">
        <v>17183</v>
      </c>
      <c r="M1514" s="15"/>
      <c r="N1514" s="7"/>
      <c r="P1514" t="s">
        <v>6661</v>
      </c>
      <c r="Q1514" s="5">
        <v>0.25</v>
      </c>
      <c r="R1514" t="s">
        <v>6906</v>
      </c>
      <c r="S1514" s="5">
        <v>0.25</v>
      </c>
      <c r="T1514" t="s">
        <v>3936</v>
      </c>
      <c r="U1514" s="5">
        <v>0.25</v>
      </c>
      <c r="V1514" t="s">
        <v>6901</v>
      </c>
      <c r="W1514" s="5">
        <v>0.25</v>
      </c>
      <c r="Y1514" s="5">
        <v>0</v>
      </c>
      <c r="Z1514" s="28">
        <v>9036</v>
      </c>
      <c r="AA1514">
        <v>4</v>
      </c>
      <c r="AB1514">
        <v>0.45500000000000002</v>
      </c>
      <c r="AC1514">
        <v>0.52200000000000002</v>
      </c>
      <c r="AD1514">
        <v>0.49399999999999999</v>
      </c>
      <c r="AE1514">
        <f>IF(AD1514&gt;=0.9,1,0)</f>
        <v>0</v>
      </c>
      <c r="AF1514">
        <f>IF(AND(AD1514&gt;=0.4,AD1514&lt;=0.6),1,0)</f>
        <v>1</v>
      </c>
      <c r="AG1514">
        <f>IF(AND(AD1514&gt;0.6,AD1514&lt;0.9),1,0)</f>
        <v>0</v>
      </c>
      <c r="AH1514">
        <f>1-AE1514-AF1514-AG1514</f>
        <v>0</v>
      </c>
      <c r="AI1514">
        <f>AE1514*B1514</f>
        <v>0</v>
      </c>
      <c r="AJ1514">
        <f>AF1514*B1514</f>
        <v>4</v>
      </c>
      <c r="AK1514">
        <f>AG1514*B1514</f>
        <v>0</v>
      </c>
      <c r="AL1514">
        <f>AH1514*B1514</f>
        <v>0</v>
      </c>
      <c r="AM1514" s="32">
        <v>0.60099999999999998</v>
      </c>
    </row>
    <row r="1515" spans="1:39" x14ac:dyDescent="0.3">
      <c r="A1515">
        <v>9041</v>
      </c>
      <c r="B1515">
        <v>4</v>
      </c>
      <c r="C1515" t="s">
        <v>17184</v>
      </c>
      <c r="D1515" t="s">
        <v>17185</v>
      </c>
      <c r="E1515">
        <v>20</v>
      </c>
      <c r="F1515">
        <v>20</v>
      </c>
      <c r="G1515">
        <v>20</v>
      </c>
      <c r="H1515">
        <v>2017</v>
      </c>
      <c r="I1515">
        <v>2017</v>
      </c>
      <c r="J1515">
        <v>2017</v>
      </c>
      <c r="K1515" t="s">
        <v>17186</v>
      </c>
      <c r="L1515" t="s">
        <v>17187</v>
      </c>
      <c r="M1515" s="15"/>
      <c r="N1515" s="7"/>
      <c r="P1515" t="s">
        <v>4667</v>
      </c>
      <c r="Q1515" s="5">
        <v>0.25</v>
      </c>
      <c r="R1515" t="s">
        <v>17188</v>
      </c>
      <c r="S1515" s="5">
        <v>0.25</v>
      </c>
      <c r="T1515" t="s">
        <v>6785</v>
      </c>
      <c r="U1515" s="5">
        <v>0.25</v>
      </c>
      <c r="V1515" t="s">
        <v>17189</v>
      </c>
      <c r="W1515" s="5">
        <v>0.25</v>
      </c>
      <c r="Y1515" s="5">
        <v>0</v>
      </c>
      <c r="Z1515" s="28">
        <v>9041</v>
      </c>
      <c r="AA1515">
        <v>4</v>
      </c>
      <c r="AB1515">
        <v>0.68400000000000005</v>
      </c>
      <c r="AC1515">
        <v>0.73699999999999999</v>
      </c>
      <c r="AD1515">
        <v>0.72399999999999998</v>
      </c>
      <c r="AE1515">
        <f>IF(AD1515&gt;=0.9,1,0)</f>
        <v>0</v>
      </c>
      <c r="AF1515">
        <f>IF(AND(AD1515&gt;=0.4,AD1515&lt;=0.6),1,0)</f>
        <v>0</v>
      </c>
      <c r="AG1515">
        <f>IF(AND(AD1515&gt;0.6,AD1515&lt;0.9),1,0)</f>
        <v>1</v>
      </c>
      <c r="AH1515">
        <f>1-AE1515-AF1515-AG1515</f>
        <v>0</v>
      </c>
      <c r="AI1515">
        <f>AE1515*B1515</f>
        <v>0</v>
      </c>
      <c r="AJ1515">
        <f>AF1515*B1515</f>
        <v>0</v>
      </c>
      <c r="AK1515">
        <f>AG1515*B1515</f>
        <v>4</v>
      </c>
      <c r="AL1515">
        <f>AH1515*B1515</f>
        <v>0</v>
      </c>
      <c r="AM1515" s="32">
        <v>0.79149999999999998</v>
      </c>
    </row>
    <row r="1516" spans="1:39" x14ac:dyDescent="0.3">
      <c r="A1516">
        <v>9101</v>
      </c>
      <c r="B1516">
        <v>4</v>
      </c>
      <c r="C1516" t="s">
        <v>17232</v>
      </c>
      <c r="D1516" t="s">
        <v>8695</v>
      </c>
      <c r="E1516">
        <v>23.75</v>
      </c>
      <c r="F1516">
        <v>23</v>
      </c>
      <c r="G1516">
        <v>26</v>
      </c>
      <c r="H1516">
        <v>2017.75</v>
      </c>
      <c r="I1516">
        <v>2017</v>
      </c>
      <c r="J1516">
        <v>2018</v>
      </c>
      <c r="K1516" t="s">
        <v>17233</v>
      </c>
      <c r="L1516" t="s">
        <v>3595</v>
      </c>
      <c r="M1516" s="15"/>
      <c r="N1516" s="7"/>
      <c r="P1516" t="s">
        <v>7905</v>
      </c>
      <c r="Q1516" s="5">
        <v>0.75</v>
      </c>
      <c r="R1516" t="s">
        <v>8511</v>
      </c>
      <c r="S1516" s="5">
        <v>0.25</v>
      </c>
      <c r="U1516" s="5">
        <v>0</v>
      </c>
      <c r="W1516" s="5">
        <v>0</v>
      </c>
      <c r="Y1516" s="5">
        <v>0</v>
      </c>
      <c r="Z1516" s="28">
        <v>9101</v>
      </c>
      <c r="AA1516">
        <v>4</v>
      </c>
      <c r="AB1516">
        <v>0.40899999999999997</v>
      </c>
      <c r="AC1516">
        <v>0.45500000000000002</v>
      </c>
      <c r="AD1516">
        <v>0.42799999999999999</v>
      </c>
      <c r="AE1516">
        <f>IF(AD1516&gt;=0.9,1,0)</f>
        <v>0</v>
      </c>
      <c r="AF1516">
        <f>IF(AND(AD1516&gt;=0.4,AD1516&lt;=0.6),1,0)</f>
        <v>1</v>
      </c>
      <c r="AG1516">
        <f>IF(AND(AD1516&gt;0.6,AD1516&lt;0.9),1,0)</f>
        <v>0</v>
      </c>
      <c r="AH1516">
        <f>1-AE1516-AF1516-AG1516</f>
        <v>0</v>
      </c>
      <c r="AI1516">
        <f>AE1516*B1516</f>
        <v>0</v>
      </c>
      <c r="AJ1516">
        <f>AF1516*B1516</f>
        <v>4</v>
      </c>
      <c r="AK1516">
        <f>AG1516*B1516</f>
        <v>0</v>
      </c>
      <c r="AL1516">
        <f>AH1516*B1516</f>
        <v>0</v>
      </c>
      <c r="AM1516" s="32">
        <v>0.52875000000000005</v>
      </c>
    </row>
    <row r="1517" spans="1:39" x14ac:dyDescent="0.3">
      <c r="A1517">
        <v>9110</v>
      </c>
      <c r="B1517">
        <v>4</v>
      </c>
      <c r="C1517" t="s">
        <v>17238</v>
      </c>
      <c r="D1517" t="s">
        <v>17239</v>
      </c>
      <c r="E1517">
        <v>23.5</v>
      </c>
      <c r="F1517">
        <v>22</v>
      </c>
      <c r="G1517">
        <v>26</v>
      </c>
      <c r="H1517">
        <v>2017</v>
      </c>
      <c r="I1517">
        <v>2017</v>
      </c>
      <c r="J1517">
        <v>2017</v>
      </c>
      <c r="K1517" t="s">
        <v>17240</v>
      </c>
      <c r="L1517" t="s">
        <v>17241</v>
      </c>
      <c r="M1517" s="15"/>
      <c r="N1517" s="7"/>
      <c r="P1517" t="s">
        <v>17242</v>
      </c>
      <c r="Q1517" s="5">
        <v>1</v>
      </c>
      <c r="S1517" s="5">
        <v>0</v>
      </c>
      <c r="U1517" s="5">
        <v>0</v>
      </c>
      <c r="W1517" s="5">
        <v>0</v>
      </c>
      <c r="Y1517" s="5">
        <v>0</v>
      </c>
      <c r="Z1517" s="28">
        <v>9110</v>
      </c>
      <c r="AA1517">
        <v>4</v>
      </c>
      <c r="AB1517">
        <v>0.52</v>
      </c>
      <c r="AC1517">
        <v>0.90900000000000003</v>
      </c>
      <c r="AD1517">
        <v>0.74199999999999999</v>
      </c>
      <c r="AE1517">
        <f>IF(AD1517&gt;=0.9,1,0)</f>
        <v>0</v>
      </c>
      <c r="AF1517">
        <f>IF(AND(AD1517&gt;=0.4,AD1517&lt;=0.6),1,0)</f>
        <v>0</v>
      </c>
      <c r="AG1517">
        <f>IF(AND(AD1517&gt;0.6,AD1517&lt;0.9),1,0)</f>
        <v>1</v>
      </c>
      <c r="AH1517">
        <f>1-AE1517-AF1517-AG1517</f>
        <v>0</v>
      </c>
      <c r="AI1517">
        <f>AE1517*B1517</f>
        <v>0</v>
      </c>
      <c r="AJ1517">
        <f>AF1517*B1517</f>
        <v>0</v>
      </c>
      <c r="AK1517">
        <f>AG1517*B1517</f>
        <v>4</v>
      </c>
      <c r="AL1517">
        <f>AH1517*B1517</f>
        <v>0</v>
      </c>
      <c r="AM1517" s="32">
        <v>1.1299999999999999</v>
      </c>
    </row>
    <row r="1518" spans="1:39" x14ac:dyDescent="0.3">
      <c r="A1518">
        <v>9117</v>
      </c>
      <c r="B1518">
        <v>4</v>
      </c>
      <c r="C1518" t="s">
        <v>17253</v>
      </c>
      <c r="D1518" t="s">
        <v>17254</v>
      </c>
      <c r="E1518">
        <v>22.5</v>
      </c>
      <c r="F1518">
        <v>20</v>
      </c>
      <c r="G1518">
        <v>25</v>
      </c>
      <c r="H1518">
        <v>2017.5</v>
      </c>
      <c r="I1518">
        <v>2017</v>
      </c>
      <c r="J1518">
        <v>2018</v>
      </c>
      <c r="K1518" t="s">
        <v>17255</v>
      </c>
      <c r="L1518" t="s">
        <v>17256</v>
      </c>
      <c r="M1518" s="15"/>
      <c r="N1518" s="7"/>
      <c r="P1518" t="s">
        <v>70</v>
      </c>
      <c r="Q1518" s="5">
        <v>0.75</v>
      </c>
      <c r="R1518" t="s">
        <v>4643</v>
      </c>
      <c r="S1518" s="5">
        <v>0.25</v>
      </c>
      <c r="U1518" s="5">
        <v>0</v>
      </c>
      <c r="W1518" s="5">
        <v>0</v>
      </c>
      <c r="Y1518" s="5">
        <v>0</v>
      </c>
      <c r="Z1518" s="28">
        <v>9117</v>
      </c>
      <c r="AA1518">
        <v>4</v>
      </c>
      <c r="AB1518">
        <v>0.73699999999999999</v>
      </c>
      <c r="AC1518">
        <v>0.83299999999999996</v>
      </c>
      <c r="AD1518">
        <v>0.76500000000000001</v>
      </c>
      <c r="AE1518">
        <f>IF(AD1518&gt;=0.9,1,0)</f>
        <v>0</v>
      </c>
      <c r="AF1518">
        <f>IF(AND(AD1518&gt;=0.4,AD1518&lt;=0.6),1,0)</f>
        <v>0</v>
      </c>
      <c r="AG1518">
        <f>IF(AND(AD1518&gt;0.6,AD1518&lt;0.9),1,0)</f>
        <v>1</v>
      </c>
      <c r="AH1518">
        <f>1-AE1518-AF1518-AG1518</f>
        <v>0</v>
      </c>
      <c r="AI1518">
        <f>AE1518*B1518</f>
        <v>0</v>
      </c>
      <c r="AJ1518">
        <f>AF1518*B1518</f>
        <v>0</v>
      </c>
      <c r="AK1518">
        <f>AG1518*B1518</f>
        <v>4</v>
      </c>
      <c r="AL1518">
        <f>AH1518*B1518</f>
        <v>0</v>
      </c>
      <c r="AM1518" s="32">
        <v>0.67800000000000005</v>
      </c>
    </row>
    <row r="1519" spans="1:39" x14ac:dyDescent="0.3">
      <c r="A1519">
        <v>9134</v>
      </c>
      <c r="B1519">
        <v>4</v>
      </c>
      <c r="C1519" t="s">
        <v>17267</v>
      </c>
      <c r="D1519" t="s">
        <v>8543</v>
      </c>
      <c r="E1519">
        <v>46.25</v>
      </c>
      <c r="F1519">
        <v>44</v>
      </c>
      <c r="G1519">
        <v>50</v>
      </c>
      <c r="H1519">
        <v>2017.25</v>
      </c>
      <c r="I1519">
        <v>2017</v>
      </c>
      <c r="J1519">
        <v>2018</v>
      </c>
      <c r="K1519" t="s">
        <v>17268</v>
      </c>
      <c r="L1519" t="s">
        <v>3480</v>
      </c>
      <c r="M1519" s="15"/>
      <c r="N1519" s="7"/>
      <c r="P1519" t="s">
        <v>74</v>
      </c>
      <c r="Q1519" s="5">
        <v>0.5</v>
      </c>
      <c r="R1519" t="s">
        <v>15</v>
      </c>
      <c r="S1519" s="5">
        <v>0.5</v>
      </c>
      <c r="U1519" s="5">
        <v>0</v>
      </c>
      <c r="W1519" s="5">
        <v>0</v>
      </c>
      <c r="Y1519" s="5">
        <v>0</v>
      </c>
      <c r="Z1519" s="28">
        <v>9134</v>
      </c>
      <c r="AA1519">
        <v>4</v>
      </c>
      <c r="AB1519">
        <v>0.79100000000000004</v>
      </c>
      <c r="AC1519">
        <v>0.88900000000000001</v>
      </c>
      <c r="AD1519">
        <v>0.83899999999999997</v>
      </c>
      <c r="AE1519">
        <f>IF(AD1519&gt;=0.9,1,0)</f>
        <v>0</v>
      </c>
      <c r="AF1519">
        <f>IF(AND(AD1519&gt;=0.4,AD1519&lt;=0.6),1,0)</f>
        <v>0</v>
      </c>
      <c r="AG1519">
        <f>IF(AND(AD1519&gt;0.6,AD1519&lt;0.9),1,0)</f>
        <v>1</v>
      </c>
      <c r="AH1519">
        <f>1-AE1519-AF1519-AG1519</f>
        <v>0</v>
      </c>
      <c r="AI1519">
        <f>AE1519*B1519</f>
        <v>0</v>
      </c>
      <c r="AJ1519">
        <f>AF1519*B1519</f>
        <v>0</v>
      </c>
      <c r="AK1519">
        <f>AG1519*B1519</f>
        <v>4</v>
      </c>
      <c r="AL1519">
        <f>AH1519*B1519</f>
        <v>0</v>
      </c>
      <c r="AM1519" s="32">
        <v>1.04975</v>
      </c>
    </row>
    <row r="1520" spans="1:39" x14ac:dyDescent="0.3">
      <c r="A1520">
        <v>9136</v>
      </c>
      <c r="B1520">
        <v>4</v>
      </c>
      <c r="C1520" t="s">
        <v>8544</v>
      </c>
      <c r="D1520" t="s">
        <v>17269</v>
      </c>
      <c r="E1520">
        <v>74.75</v>
      </c>
      <c r="F1520">
        <v>69</v>
      </c>
      <c r="G1520">
        <v>87</v>
      </c>
      <c r="H1520">
        <v>2017.25</v>
      </c>
      <c r="I1520">
        <v>2017</v>
      </c>
      <c r="J1520">
        <v>2018</v>
      </c>
      <c r="K1520" t="s">
        <v>3481</v>
      </c>
      <c r="L1520" t="s">
        <v>17270</v>
      </c>
      <c r="M1520" s="15"/>
      <c r="N1520" s="7"/>
      <c r="P1520" t="s">
        <v>15</v>
      </c>
      <c r="Q1520" s="5">
        <v>0.75</v>
      </c>
      <c r="R1520" t="s">
        <v>74</v>
      </c>
      <c r="S1520" s="5">
        <v>0.25</v>
      </c>
      <c r="U1520" s="5">
        <v>0</v>
      </c>
      <c r="W1520" s="5">
        <v>0</v>
      </c>
      <c r="Y1520" s="5">
        <v>0</v>
      </c>
      <c r="Z1520" s="28">
        <v>9136</v>
      </c>
      <c r="AA1520">
        <v>4</v>
      </c>
      <c r="AB1520">
        <v>0.88400000000000001</v>
      </c>
      <c r="AC1520">
        <v>0.91200000000000003</v>
      </c>
      <c r="AD1520">
        <v>0.89200000000000002</v>
      </c>
      <c r="AE1520">
        <f>IF(AD1520&gt;=0.9,1,0)</f>
        <v>0</v>
      </c>
      <c r="AF1520">
        <f>IF(AND(AD1520&gt;=0.4,AD1520&lt;=0.6),1,0)</f>
        <v>0</v>
      </c>
      <c r="AG1520">
        <f>IF(AND(AD1520&gt;0.6,AD1520&lt;0.9),1,0)</f>
        <v>1</v>
      </c>
      <c r="AH1520">
        <f>1-AE1520-AF1520-AG1520</f>
        <v>0</v>
      </c>
      <c r="AI1520">
        <f>AE1520*B1520</f>
        <v>0</v>
      </c>
      <c r="AJ1520">
        <f>AF1520*B1520</f>
        <v>0</v>
      </c>
      <c r="AK1520">
        <f>AG1520*B1520</f>
        <v>4</v>
      </c>
      <c r="AL1520">
        <f>AH1520*B1520</f>
        <v>0</v>
      </c>
      <c r="AM1520" s="32">
        <v>1.04975</v>
      </c>
    </row>
    <row r="1521" spans="1:39" x14ac:dyDescent="0.3">
      <c r="A1521">
        <v>9162</v>
      </c>
      <c r="B1521">
        <v>4</v>
      </c>
      <c r="C1521" t="s">
        <v>17283</v>
      </c>
      <c r="D1521" t="s">
        <v>17284</v>
      </c>
      <c r="E1521">
        <v>25.25</v>
      </c>
      <c r="F1521">
        <v>21</v>
      </c>
      <c r="G1521">
        <v>32</v>
      </c>
      <c r="H1521">
        <v>2017</v>
      </c>
      <c r="I1521">
        <v>2017</v>
      </c>
      <c r="J1521">
        <v>2017</v>
      </c>
      <c r="K1521" t="s">
        <v>17285</v>
      </c>
      <c r="L1521" t="s">
        <v>17286</v>
      </c>
      <c r="M1521" s="15"/>
      <c r="N1521" s="7"/>
      <c r="P1521" t="s">
        <v>15</v>
      </c>
      <c r="Q1521" s="5">
        <v>1</v>
      </c>
      <c r="S1521" s="5">
        <v>0</v>
      </c>
      <c r="U1521" s="5">
        <v>0</v>
      </c>
      <c r="W1521" s="5">
        <v>0</v>
      </c>
      <c r="Y1521" s="5">
        <v>0</v>
      </c>
      <c r="Z1521" s="28">
        <v>9162</v>
      </c>
      <c r="AA1521">
        <v>4</v>
      </c>
      <c r="AB1521">
        <v>0.65</v>
      </c>
      <c r="AC1521">
        <v>0.90500000000000003</v>
      </c>
      <c r="AD1521">
        <v>0.78200000000000003</v>
      </c>
      <c r="AE1521">
        <f>IF(AD1521&gt;=0.9,1,0)</f>
        <v>0</v>
      </c>
      <c r="AF1521">
        <f>IF(AND(AD1521&gt;=0.4,AD1521&lt;=0.6),1,0)</f>
        <v>0</v>
      </c>
      <c r="AG1521">
        <f>IF(AND(AD1521&gt;0.6,AD1521&lt;0.9),1,0)</f>
        <v>1</v>
      </c>
      <c r="AH1521">
        <f>1-AE1521-AF1521-AG1521</f>
        <v>0</v>
      </c>
      <c r="AI1521">
        <f>AE1521*B1521</f>
        <v>0</v>
      </c>
      <c r="AJ1521">
        <f>AF1521*B1521</f>
        <v>0</v>
      </c>
      <c r="AK1521">
        <f>AG1521*B1521</f>
        <v>4</v>
      </c>
      <c r="AL1521">
        <f>AH1521*B1521</f>
        <v>0</v>
      </c>
      <c r="AM1521" s="32">
        <v>1.1930000000000001</v>
      </c>
    </row>
    <row r="1522" spans="1:39" x14ac:dyDescent="0.3">
      <c r="A1522">
        <v>9163</v>
      </c>
      <c r="B1522">
        <v>4</v>
      </c>
      <c r="C1522" t="s">
        <v>17287</v>
      </c>
      <c r="D1522" t="s">
        <v>8548</v>
      </c>
      <c r="E1522">
        <v>24</v>
      </c>
      <c r="F1522">
        <v>23</v>
      </c>
      <c r="G1522">
        <v>26</v>
      </c>
      <c r="H1522">
        <v>2017.25</v>
      </c>
      <c r="I1522">
        <v>2017</v>
      </c>
      <c r="J1522">
        <v>2018</v>
      </c>
      <c r="K1522" t="s">
        <v>17288</v>
      </c>
      <c r="L1522" t="s">
        <v>3485</v>
      </c>
      <c r="M1522" s="15"/>
      <c r="N1522" s="7"/>
      <c r="P1522" t="s">
        <v>73</v>
      </c>
      <c r="Q1522" s="5">
        <v>1</v>
      </c>
      <c r="S1522" s="5">
        <v>0</v>
      </c>
      <c r="U1522" s="5">
        <v>0</v>
      </c>
      <c r="W1522" s="5">
        <v>0</v>
      </c>
      <c r="Y1522" s="5">
        <v>0</v>
      </c>
      <c r="Z1522" s="28">
        <v>9163</v>
      </c>
      <c r="AA1522">
        <v>4</v>
      </c>
      <c r="AB1522">
        <v>0.47799999999999998</v>
      </c>
      <c r="AC1522">
        <v>0.8</v>
      </c>
      <c r="AD1522">
        <v>0.61499999999999999</v>
      </c>
      <c r="AE1522">
        <f>IF(AD1522&gt;=0.9,1,0)</f>
        <v>0</v>
      </c>
      <c r="AF1522">
        <f>IF(AND(AD1522&gt;=0.4,AD1522&lt;=0.6),1,0)</f>
        <v>0</v>
      </c>
      <c r="AG1522">
        <f>IF(AND(AD1522&gt;0.6,AD1522&lt;0.9),1,0)</f>
        <v>1</v>
      </c>
      <c r="AH1522">
        <f>1-AE1522-AF1522-AG1522</f>
        <v>0</v>
      </c>
      <c r="AI1522">
        <f>AE1522*B1522</f>
        <v>0</v>
      </c>
      <c r="AJ1522">
        <f>AF1522*B1522</f>
        <v>0</v>
      </c>
      <c r="AK1522">
        <f>AG1522*B1522</f>
        <v>4</v>
      </c>
      <c r="AL1522">
        <f>AH1522*B1522</f>
        <v>0</v>
      </c>
      <c r="AM1522" s="32">
        <v>1.04975</v>
      </c>
    </row>
    <row r="1523" spans="1:39" x14ac:dyDescent="0.3">
      <c r="A1523">
        <v>9196</v>
      </c>
      <c r="B1523">
        <v>4</v>
      </c>
      <c r="C1523" t="s">
        <v>17309</v>
      </c>
      <c r="D1523" t="s">
        <v>8556</v>
      </c>
      <c r="E1523">
        <v>26.5</v>
      </c>
      <c r="F1523">
        <v>24</v>
      </c>
      <c r="G1523">
        <v>31</v>
      </c>
      <c r="H1523">
        <v>2017</v>
      </c>
      <c r="I1523">
        <v>2017</v>
      </c>
      <c r="J1523">
        <v>2017</v>
      </c>
      <c r="K1523" t="s">
        <v>17310</v>
      </c>
      <c r="L1523" t="s">
        <v>3493</v>
      </c>
      <c r="M1523" s="15"/>
      <c r="N1523" s="7"/>
      <c r="P1523" t="s">
        <v>195</v>
      </c>
      <c r="Q1523" s="5">
        <v>1</v>
      </c>
      <c r="S1523" s="5">
        <v>0</v>
      </c>
      <c r="U1523" s="5">
        <v>0</v>
      </c>
      <c r="W1523" s="5">
        <v>0</v>
      </c>
      <c r="Y1523" s="5">
        <v>0</v>
      </c>
      <c r="Z1523" s="28">
        <v>9196</v>
      </c>
      <c r="AA1523">
        <v>4</v>
      </c>
      <c r="AB1523">
        <v>0.95799999999999996</v>
      </c>
      <c r="AC1523">
        <v>1</v>
      </c>
      <c r="AD1523">
        <v>0.97099999999999997</v>
      </c>
      <c r="AE1523">
        <f>IF(AD1523&gt;=0.9,1,0)</f>
        <v>1</v>
      </c>
      <c r="AF1523">
        <f>IF(AND(AD1523&gt;=0.4,AD1523&lt;=0.6),1,0)</f>
        <v>0</v>
      </c>
      <c r="AG1523">
        <f>IF(AND(AD1523&gt;0.6,AD1523&lt;0.9),1,0)</f>
        <v>0</v>
      </c>
      <c r="AH1523">
        <f>1-AE1523-AF1523-AG1523</f>
        <v>0</v>
      </c>
      <c r="AI1523">
        <f>AE1523*B1523</f>
        <v>4</v>
      </c>
      <c r="AJ1523">
        <f>AF1523*B1523</f>
        <v>0</v>
      </c>
      <c r="AK1523">
        <f>AG1523*B1523</f>
        <v>0</v>
      </c>
      <c r="AL1523">
        <f>AH1523*B1523</f>
        <v>0</v>
      </c>
      <c r="AM1523" s="32">
        <v>1.0349999999999999</v>
      </c>
    </row>
    <row r="1524" spans="1:39" x14ac:dyDescent="0.3">
      <c r="A1524">
        <v>9203</v>
      </c>
      <c r="B1524">
        <v>4</v>
      </c>
      <c r="C1524" t="s">
        <v>17311</v>
      </c>
      <c r="D1524" t="s">
        <v>8559</v>
      </c>
      <c r="E1524">
        <v>21</v>
      </c>
      <c r="F1524">
        <v>21</v>
      </c>
      <c r="G1524">
        <v>21</v>
      </c>
      <c r="H1524">
        <v>2017</v>
      </c>
      <c r="I1524">
        <v>2017</v>
      </c>
      <c r="J1524">
        <v>2017</v>
      </c>
      <c r="K1524" t="s">
        <v>17312</v>
      </c>
      <c r="L1524" t="s">
        <v>3496</v>
      </c>
      <c r="M1524" s="15"/>
      <c r="N1524" s="7"/>
      <c r="P1524" t="s">
        <v>4245</v>
      </c>
      <c r="Q1524" s="5">
        <v>1</v>
      </c>
      <c r="S1524" s="5">
        <v>0</v>
      </c>
      <c r="U1524" s="5">
        <v>0</v>
      </c>
      <c r="W1524" s="5">
        <v>0</v>
      </c>
      <c r="Y1524" s="5">
        <v>0</v>
      </c>
      <c r="Z1524" s="28">
        <v>9203</v>
      </c>
      <c r="AA1524">
        <v>4</v>
      </c>
      <c r="AB1524">
        <v>0.85</v>
      </c>
      <c r="AC1524">
        <v>0.95</v>
      </c>
      <c r="AD1524">
        <v>0.9</v>
      </c>
      <c r="AE1524">
        <f>IF(AD1524&gt;=0.9,1,0)</f>
        <v>1</v>
      </c>
      <c r="AF1524">
        <f>IF(AND(AD1524&gt;=0.4,AD1524&lt;=0.6),1,0)</f>
        <v>0</v>
      </c>
      <c r="AG1524">
        <f>IF(AND(AD1524&gt;0.6,AD1524&lt;0.9),1,0)</f>
        <v>0</v>
      </c>
      <c r="AH1524">
        <f>1-AE1524-AF1524-AG1524</f>
        <v>0</v>
      </c>
      <c r="AI1524">
        <f>AE1524*B1524</f>
        <v>4</v>
      </c>
      <c r="AJ1524">
        <f>AF1524*B1524</f>
        <v>0</v>
      </c>
      <c r="AK1524">
        <f>AG1524*B1524</f>
        <v>0</v>
      </c>
      <c r="AL1524">
        <f>AH1524*B1524</f>
        <v>0</v>
      </c>
      <c r="AM1524" s="32">
        <v>0.98199999999999998</v>
      </c>
    </row>
    <row r="1525" spans="1:39" x14ac:dyDescent="0.3">
      <c r="A1525">
        <v>9226</v>
      </c>
      <c r="B1525">
        <v>4</v>
      </c>
      <c r="C1525" t="s">
        <v>17315</v>
      </c>
      <c r="D1525" t="s">
        <v>17316</v>
      </c>
      <c r="E1525">
        <v>21</v>
      </c>
      <c r="F1525">
        <v>20</v>
      </c>
      <c r="G1525">
        <v>22</v>
      </c>
      <c r="H1525">
        <v>2017</v>
      </c>
      <c r="I1525">
        <v>2017</v>
      </c>
      <c r="J1525">
        <v>2017</v>
      </c>
      <c r="K1525" t="s">
        <v>17317</v>
      </c>
      <c r="L1525" t="s">
        <v>17318</v>
      </c>
      <c r="M1525" s="15"/>
      <c r="N1525" s="7"/>
      <c r="P1525" t="s">
        <v>17319</v>
      </c>
      <c r="Q1525" s="5">
        <v>0.75</v>
      </c>
      <c r="R1525" t="s">
        <v>7444</v>
      </c>
      <c r="S1525" s="5">
        <v>0.25</v>
      </c>
      <c r="U1525" s="5">
        <v>0</v>
      </c>
      <c r="W1525" s="5">
        <v>0</v>
      </c>
      <c r="Y1525" s="5">
        <v>0</v>
      </c>
      <c r="Z1525" s="28">
        <v>9226</v>
      </c>
      <c r="AA1525">
        <v>4</v>
      </c>
      <c r="AB1525">
        <v>0.42899999999999999</v>
      </c>
      <c r="AC1525">
        <v>0.57899999999999996</v>
      </c>
      <c r="AD1525">
        <v>0.502</v>
      </c>
      <c r="AE1525">
        <f>IF(AD1525&gt;=0.9,1,0)</f>
        <v>0</v>
      </c>
      <c r="AF1525">
        <f>IF(AND(AD1525&gt;=0.4,AD1525&lt;=0.6),1,0)</f>
        <v>1</v>
      </c>
      <c r="AG1525">
        <f>IF(AND(AD1525&gt;0.6,AD1525&lt;0.9),1,0)</f>
        <v>0</v>
      </c>
      <c r="AH1525">
        <f>1-AE1525-AF1525-AG1525</f>
        <v>0</v>
      </c>
      <c r="AI1525">
        <f>AE1525*B1525</f>
        <v>0</v>
      </c>
      <c r="AJ1525">
        <f>AF1525*B1525</f>
        <v>4</v>
      </c>
      <c r="AK1525">
        <f>AG1525*B1525</f>
        <v>0</v>
      </c>
      <c r="AL1525">
        <f>AH1525*B1525</f>
        <v>0</v>
      </c>
      <c r="AM1525" s="32">
        <v>0.61699999999999999</v>
      </c>
    </row>
    <row r="1526" spans="1:39" x14ac:dyDescent="0.3">
      <c r="A1526">
        <v>9234</v>
      </c>
      <c r="B1526">
        <v>4</v>
      </c>
      <c r="C1526" t="s">
        <v>8567</v>
      </c>
      <c r="D1526" t="s">
        <v>8568</v>
      </c>
      <c r="E1526">
        <v>83.25</v>
      </c>
      <c r="F1526">
        <v>83</v>
      </c>
      <c r="G1526">
        <v>84</v>
      </c>
      <c r="H1526">
        <v>2017</v>
      </c>
      <c r="I1526">
        <v>2017</v>
      </c>
      <c r="J1526">
        <v>2017</v>
      </c>
      <c r="K1526" t="s">
        <v>3501</v>
      </c>
      <c r="L1526" t="s">
        <v>3502</v>
      </c>
      <c r="M1526" s="15"/>
      <c r="N1526" s="7"/>
      <c r="P1526" t="s">
        <v>6655</v>
      </c>
      <c r="Q1526" s="5">
        <v>1</v>
      </c>
      <c r="S1526" s="5">
        <v>0</v>
      </c>
      <c r="U1526" s="5">
        <v>0</v>
      </c>
      <c r="W1526" s="5">
        <v>0</v>
      </c>
      <c r="Y1526" s="5">
        <v>0</v>
      </c>
      <c r="Z1526" s="28">
        <v>9234</v>
      </c>
      <c r="AA1526">
        <v>4</v>
      </c>
      <c r="AB1526">
        <v>0.92700000000000005</v>
      </c>
      <c r="AC1526">
        <v>0.93899999999999995</v>
      </c>
      <c r="AD1526">
        <v>0.93300000000000005</v>
      </c>
      <c r="AE1526">
        <f>IF(AD1526&gt;=0.9,1,0)</f>
        <v>1</v>
      </c>
      <c r="AF1526">
        <f>IF(AND(AD1526&gt;=0.4,AD1526&lt;=0.6),1,0)</f>
        <v>0</v>
      </c>
      <c r="AG1526">
        <f>IF(AND(AD1526&gt;0.6,AD1526&lt;0.9),1,0)</f>
        <v>0</v>
      </c>
      <c r="AH1526">
        <f>1-AE1526-AF1526-AG1526</f>
        <v>0</v>
      </c>
      <c r="AI1526">
        <f>AE1526*B1526</f>
        <v>4</v>
      </c>
      <c r="AJ1526">
        <f>AF1526*B1526</f>
        <v>0</v>
      </c>
      <c r="AK1526">
        <f>AG1526*B1526</f>
        <v>0</v>
      </c>
      <c r="AL1526">
        <f>AH1526*B1526</f>
        <v>0</v>
      </c>
      <c r="AM1526" s="32">
        <v>0.90400000000000003</v>
      </c>
    </row>
    <row r="1527" spans="1:39" x14ac:dyDescent="0.3">
      <c r="A1527">
        <v>9257</v>
      </c>
      <c r="B1527">
        <v>4</v>
      </c>
      <c r="C1527" t="s">
        <v>17334</v>
      </c>
      <c r="D1527" t="s">
        <v>8299</v>
      </c>
      <c r="E1527">
        <v>31.5</v>
      </c>
      <c r="F1527">
        <v>28</v>
      </c>
      <c r="G1527">
        <v>37</v>
      </c>
      <c r="H1527">
        <v>2017.25</v>
      </c>
      <c r="I1527">
        <v>2017</v>
      </c>
      <c r="J1527">
        <v>2018</v>
      </c>
      <c r="K1527" t="s">
        <v>17335</v>
      </c>
      <c r="L1527" t="s">
        <v>3303</v>
      </c>
      <c r="M1527" s="15"/>
      <c r="N1527" s="7"/>
      <c r="P1527" t="s">
        <v>5002</v>
      </c>
      <c r="Q1527" s="5">
        <v>0.75</v>
      </c>
      <c r="R1527" t="s">
        <v>4557</v>
      </c>
      <c r="S1527" s="5">
        <v>0.25</v>
      </c>
      <c r="U1527" s="5">
        <v>0</v>
      </c>
      <c r="W1527" s="5">
        <v>0</v>
      </c>
      <c r="Y1527" s="5">
        <v>0</v>
      </c>
      <c r="Z1527" s="28">
        <v>9257</v>
      </c>
      <c r="AA1527">
        <v>4</v>
      </c>
      <c r="AB1527">
        <v>0.5</v>
      </c>
      <c r="AC1527">
        <v>0.52800000000000002</v>
      </c>
      <c r="AD1527">
        <v>0.51600000000000001</v>
      </c>
      <c r="AE1527">
        <f>IF(AD1527&gt;=0.9,1,0)</f>
        <v>0</v>
      </c>
      <c r="AF1527">
        <f>IF(AND(AD1527&gt;=0.4,AD1527&lt;=0.6),1,0)</f>
        <v>1</v>
      </c>
      <c r="AG1527">
        <f>IF(AND(AD1527&gt;0.6,AD1527&lt;0.9),1,0)</f>
        <v>0</v>
      </c>
      <c r="AH1527">
        <f>1-AE1527-AF1527-AG1527</f>
        <v>0</v>
      </c>
      <c r="AI1527">
        <f>AE1527*B1527</f>
        <v>0</v>
      </c>
      <c r="AJ1527">
        <f>AF1527*B1527</f>
        <v>4</v>
      </c>
      <c r="AK1527">
        <f>AG1527*B1527</f>
        <v>0</v>
      </c>
      <c r="AL1527">
        <f>AH1527*B1527</f>
        <v>0</v>
      </c>
      <c r="AM1527" s="32">
        <v>0.46174999999999999</v>
      </c>
    </row>
    <row r="1528" spans="1:39" x14ac:dyDescent="0.3">
      <c r="A1528">
        <v>9272</v>
      </c>
      <c r="B1528">
        <v>4</v>
      </c>
      <c r="C1528" t="s">
        <v>17343</v>
      </c>
      <c r="D1528" t="s">
        <v>17344</v>
      </c>
      <c r="E1528">
        <v>29.25</v>
      </c>
      <c r="F1528">
        <v>24</v>
      </c>
      <c r="G1528">
        <v>37</v>
      </c>
      <c r="H1528">
        <v>2017.5</v>
      </c>
      <c r="I1528">
        <v>2017</v>
      </c>
      <c r="J1528">
        <v>2018</v>
      </c>
      <c r="K1528" t="s">
        <v>17345</v>
      </c>
      <c r="L1528" t="s">
        <v>17346</v>
      </c>
      <c r="M1528" s="15"/>
      <c r="N1528" s="7"/>
      <c r="P1528" t="s">
        <v>8579</v>
      </c>
      <c r="Q1528" s="5">
        <v>0.5</v>
      </c>
      <c r="R1528" t="s">
        <v>6955</v>
      </c>
      <c r="S1528" s="5">
        <v>0.5</v>
      </c>
      <c r="U1528" s="5">
        <v>0</v>
      </c>
      <c r="W1528" s="5">
        <v>0</v>
      </c>
      <c r="Y1528" s="5">
        <v>0</v>
      </c>
      <c r="Z1528" s="28">
        <v>9272</v>
      </c>
      <c r="AA1528">
        <v>4</v>
      </c>
      <c r="AB1528">
        <v>0.44</v>
      </c>
      <c r="AC1528">
        <v>0.52200000000000002</v>
      </c>
      <c r="AD1528">
        <v>0.47799999999999998</v>
      </c>
      <c r="AE1528">
        <f>IF(AD1528&gt;=0.9,1,0)</f>
        <v>0</v>
      </c>
      <c r="AF1528">
        <f>IF(AND(AD1528&gt;=0.4,AD1528&lt;=0.6),1,0)</f>
        <v>1</v>
      </c>
      <c r="AG1528">
        <f>IF(AND(AD1528&gt;0.6,AD1528&lt;0.9),1,0)</f>
        <v>0</v>
      </c>
      <c r="AH1528">
        <f>1-AE1528-AF1528-AG1528</f>
        <v>0</v>
      </c>
      <c r="AI1528">
        <f>AE1528*B1528</f>
        <v>0</v>
      </c>
      <c r="AJ1528">
        <f>AF1528*B1528</f>
        <v>4</v>
      </c>
      <c r="AK1528">
        <f>AG1528*B1528</f>
        <v>0</v>
      </c>
      <c r="AL1528">
        <f>AH1528*B1528</f>
        <v>0</v>
      </c>
      <c r="AM1528" s="32">
        <v>0.45700000000000002</v>
      </c>
    </row>
    <row r="1529" spans="1:39" x14ac:dyDescent="0.3">
      <c r="A1529">
        <v>9273</v>
      </c>
      <c r="B1529">
        <v>4</v>
      </c>
      <c r="C1529" t="s">
        <v>17347</v>
      </c>
      <c r="D1529" t="s">
        <v>17348</v>
      </c>
      <c r="E1529">
        <v>21.25</v>
      </c>
      <c r="F1529">
        <v>20</v>
      </c>
      <c r="G1529">
        <v>22</v>
      </c>
      <c r="H1529">
        <v>2017.75</v>
      </c>
      <c r="I1529">
        <v>2017</v>
      </c>
      <c r="J1529">
        <v>2018</v>
      </c>
      <c r="K1529" t="s">
        <v>17349</v>
      </c>
      <c r="L1529" t="s">
        <v>17350</v>
      </c>
      <c r="M1529" s="15"/>
      <c r="N1529" s="7"/>
      <c r="P1529" t="s">
        <v>17351</v>
      </c>
      <c r="Q1529" s="5">
        <v>0.5</v>
      </c>
      <c r="R1529" t="s">
        <v>14733</v>
      </c>
      <c r="S1529" s="5">
        <v>0.5</v>
      </c>
      <c r="U1529" s="5">
        <v>0</v>
      </c>
      <c r="W1529" s="5">
        <v>0</v>
      </c>
      <c r="Y1529" s="5">
        <v>0</v>
      </c>
      <c r="Z1529" s="28">
        <v>9273</v>
      </c>
      <c r="AA1529">
        <v>4</v>
      </c>
      <c r="AB1529">
        <v>0.4</v>
      </c>
      <c r="AC1529">
        <v>0.47599999999999998</v>
      </c>
      <c r="AD1529">
        <v>0.43099999999999999</v>
      </c>
      <c r="AE1529">
        <f>IF(AD1529&gt;=0.9,1,0)</f>
        <v>0</v>
      </c>
      <c r="AF1529">
        <f>IF(AND(AD1529&gt;=0.4,AD1529&lt;=0.6),1,0)</f>
        <v>1</v>
      </c>
      <c r="AG1529">
        <f>IF(AND(AD1529&gt;0.6,AD1529&lt;0.9),1,0)</f>
        <v>0</v>
      </c>
      <c r="AH1529">
        <f>1-AE1529-AF1529-AG1529</f>
        <v>0</v>
      </c>
      <c r="AI1529">
        <f>AE1529*B1529</f>
        <v>0</v>
      </c>
      <c r="AJ1529">
        <f>AF1529*B1529</f>
        <v>4</v>
      </c>
      <c r="AK1529">
        <f>AG1529*B1529</f>
        <v>0</v>
      </c>
      <c r="AL1529">
        <f>AH1529*B1529</f>
        <v>0</v>
      </c>
      <c r="AM1529" s="32">
        <v>0.35049999999999998</v>
      </c>
    </row>
    <row r="1530" spans="1:39" x14ac:dyDescent="0.3">
      <c r="A1530">
        <v>9285</v>
      </c>
      <c r="B1530">
        <v>4</v>
      </c>
      <c r="C1530" t="s">
        <v>17358</v>
      </c>
      <c r="D1530" t="s">
        <v>17359</v>
      </c>
      <c r="E1530">
        <v>21.25</v>
      </c>
      <c r="F1530">
        <v>20</v>
      </c>
      <c r="G1530">
        <v>24</v>
      </c>
      <c r="H1530">
        <v>2017.25</v>
      </c>
      <c r="I1530">
        <v>2017</v>
      </c>
      <c r="J1530">
        <v>2018</v>
      </c>
      <c r="K1530" t="s">
        <v>17360</v>
      </c>
      <c r="L1530" t="s">
        <v>17361</v>
      </c>
      <c r="M1530" s="15"/>
      <c r="N1530" s="7"/>
      <c r="P1530" t="s">
        <v>7754</v>
      </c>
      <c r="Q1530" s="5">
        <v>0.5</v>
      </c>
      <c r="R1530" t="s">
        <v>6873</v>
      </c>
      <c r="S1530" s="5">
        <v>0.25</v>
      </c>
      <c r="T1530" t="s">
        <v>5468</v>
      </c>
      <c r="U1530" s="5">
        <v>0.25</v>
      </c>
      <c r="W1530" s="5">
        <v>0</v>
      </c>
      <c r="Y1530" s="5">
        <v>0</v>
      </c>
      <c r="Z1530" s="28">
        <v>9285</v>
      </c>
      <c r="AA1530">
        <v>4</v>
      </c>
      <c r="AB1530">
        <v>0.57899999999999996</v>
      </c>
      <c r="AC1530">
        <v>0.78300000000000003</v>
      </c>
      <c r="AD1530">
        <v>0.7</v>
      </c>
      <c r="AE1530">
        <f>IF(AD1530&gt;=0.9,1,0)</f>
        <v>0</v>
      </c>
      <c r="AF1530">
        <f>IF(AND(AD1530&gt;=0.4,AD1530&lt;=0.6),1,0)</f>
        <v>0</v>
      </c>
      <c r="AG1530">
        <f>IF(AND(AD1530&gt;0.6,AD1530&lt;0.9),1,0)</f>
        <v>1</v>
      </c>
      <c r="AH1530">
        <f>1-AE1530-AF1530-AG1530</f>
        <v>0</v>
      </c>
      <c r="AI1530">
        <f>AE1530*B1530</f>
        <v>0</v>
      </c>
      <c r="AJ1530">
        <f>AF1530*B1530</f>
        <v>0</v>
      </c>
      <c r="AK1530">
        <f>AG1530*B1530</f>
        <v>4</v>
      </c>
      <c r="AL1530">
        <f>AH1530*B1530</f>
        <v>0</v>
      </c>
      <c r="AM1530" s="32">
        <v>0.80925000000000002</v>
      </c>
    </row>
    <row r="1531" spans="1:39" x14ac:dyDescent="0.3">
      <c r="A1531">
        <v>9304</v>
      </c>
      <c r="B1531">
        <v>4</v>
      </c>
      <c r="C1531" t="s">
        <v>8590</v>
      </c>
      <c r="D1531" t="s">
        <v>17366</v>
      </c>
      <c r="E1531">
        <v>47</v>
      </c>
      <c r="F1531">
        <v>47</v>
      </c>
      <c r="G1531">
        <v>47</v>
      </c>
      <c r="H1531">
        <v>2017.75</v>
      </c>
      <c r="I1531">
        <v>2017</v>
      </c>
      <c r="J1531">
        <v>2018</v>
      </c>
      <c r="K1531" t="s">
        <v>3516</v>
      </c>
      <c r="L1531" t="s">
        <v>17367</v>
      </c>
      <c r="M1531" s="15"/>
      <c r="N1531" s="7"/>
      <c r="P1531" t="s">
        <v>5889</v>
      </c>
      <c r="Q1531" s="5">
        <v>0.75</v>
      </c>
      <c r="R1531" t="s">
        <v>5888</v>
      </c>
      <c r="S1531" s="5">
        <v>0.25</v>
      </c>
      <c r="U1531" s="5">
        <v>0</v>
      </c>
      <c r="W1531" s="5">
        <v>0</v>
      </c>
      <c r="Y1531" s="5">
        <v>0</v>
      </c>
      <c r="Z1531" s="28">
        <v>9304</v>
      </c>
      <c r="AA1531">
        <v>4</v>
      </c>
      <c r="AB1531">
        <v>0.52200000000000002</v>
      </c>
      <c r="AC1531">
        <v>0.58699999999999997</v>
      </c>
      <c r="AD1531">
        <v>0.54900000000000004</v>
      </c>
      <c r="AE1531">
        <f>IF(AD1531&gt;=0.9,1,0)</f>
        <v>0</v>
      </c>
      <c r="AF1531">
        <f>IF(AND(AD1531&gt;=0.4,AD1531&lt;=0.6),1,0)</f>
        <v>1</v>
      </c>
      <c r="AG1531">
        <f>IF(AND(AD1531&gt;0.6,AD1531&lt;0.9),1,0)</f>
        <v>0</v>
      </c>
      <c r="AH1531">
        <f>1-AE1531-AF1531-AG1531</f>
        <v>0</v>
      </c>
      <c r="AI1531">
        <f>AE1531*B1531</f>
        <v>0</v>
      </c>
      <c r="AJ1531">
        <f>AF1531*B1531</f>
        <v>4</v>
      </c>
      <c r="AK1531">
        <f>AG1531*B1531</f>
        <v>0</v>
      </c>
      <c r="AL1531">
        <f>AH1531*B1531</f>
        <v>0</v>
      </c>
      <c r="AM1531" s="32">
        <v>0.57999999999999996</v>
      </c>
    </row>
    <row r="1532" spans="1:39" x14ac:dyDescent="0.3">
      <c r="A1532">
        <v>9306</v>
      </c>
      <c r="B1532">
        <v>4</v>
      </c>
      <c r="C1532" t="s">
        <v>17368</v>
      </c>
      <c r="D1532" t="s">
        <v>17369</v>
      </c>
      <c r="E1532">
        <v>22.25</v>
      </c>
      <c r="F1532">
        <v>20</v>
      </c>
      <c r="G1532">
        <v>24</v>
      </c>
      <c r="H1532">
        <v>2017.25</v>
      </c>
      <c r="I1532">
        <v>2017</v>
      </c>
      <c r="J1532">
        <v>2018</v>
      </c>
      <c r="K1532" t="s">
        <v>17370</v>
      </c>
      <c r="L1532" t="s">
        <v>17371</v>
      </c>
      <c r="M1532" s="15"/>
      <c r="N1532" s="7"/>
      <c r="P1532" t="s">
        <v>5886</v>
      </c>
      <c r="Q1532" s="5">
        <v>0.25</v>
      </c>
      <c r="R1532" t="s">
        <v>5887</v>
      </c>
      <c r="S1532" s="5">
        <v>0.25</v>
      </c>
      <c r="T1532" t="s">
        <v>5425</v>
      </c>
      <c r="U1532" s="5">
        <v>0.25</v>
      </c>
      <c r="V1532" t="s">
        <v>5432</v>
      </c>
      <c r="W1532" s="5">
        <v>0.25</v>
      </c>
      <c r="Y1532" s="5">
        <v>0</v>
      </c>
      <c r="Z1532" s="28">
        <v>9306</v>
      </c>
      <c r="AA1532">
        <v>4</v>
      </c>
      <c r="AB1532">
        <v>0.38100000000000001</v>
      </c>
      <c r="AC1532">
        <v>0.60899999999999999</v>
      </c>
      <c r="AD1532">
        <v>0.502</v>
      </c>
      <c r="AE1532">
        <f>IF(AD1532&gt;=0.9,1,0)</f>
        <v>0</v>
      </c>
      <c r="AF1532">
        <f>IF(AND(AD1532&gt;=0.4,AD1532&lt;=0.6),1,0)</f>
        <v>1</v>
      </c>
      <c r="AG1532">
        <f>IF(AND(AD1532&gt;0.6,AD1532&lt;0.9),1,0)</f>
        <v>0</v>
      </c>
      <c r="AH1532">
        <f>1-AE1532-AF1532-AG1532</f>
        <v>0</v>
      </c>
      <c r="AI1532">
        <f>AE1532*B1532</f>
        <v>0</v>
      </c>
      <c r="AJ1532">
        <f>AF1532*B1532</f>
        <v>4</v>
      </c>
      <c r="AK1532">
        <f>AG1532*B1532</f>
        <v>0</v>
      </c>
      <c r="AL1532">
        <f>AH1532*B1532</f>
        <v>0</v>
      </c>
      <c r="AM1532" s="32">
        <v>0.79749999999999999</v>
      </c>
    </row>
    <row r="1533" spans="1:39" x14ac:dyDescent="0.3">
      <c r="A1533">
        <v>9315</v>
      </c>
      <c r="B1533">
        <v>4</v>
      </c>
      <c r="C1533" t="s">
        <v>8591</v>
      </c>
      <c r="D1533" t="s">
        <v>17384</v>
      </c>
      <c r="E1533">
        <v>49.25</v>
      </c>
      <c r="F1533">
        <v>47</v>
      </c>
      <c r="G1533">
        <v>52</v>
      </c>
      <c r="H1533">
        <v>2017.75</v>
      </c>
      <c r="I1533">
        <v>2017</v>
      </c>
      <c r="J1533">
        <v>2018</v>
      </c>
      <c r="K1533" t="s">
        <v>3518</v>
      </c>
      <c r="L1533" t="s">
        <v>17385</v>
      </c>
      <c r="M1533" s="15"/>
      <c r="N1533" s="7"/>
      <c r="P1533" t="s">
        <v>8592</v>
      </c>
      <c r="Q1533" s="5">
        <v>0.25</v>
      </c>
      <c r="R1533" t="s">
        <v>8593</v>
      </c>
      <c r="S1533" s="5">
        <v>0.25</v>
      </c>
      <c r="T1533" t="s">
        <v>5177</v>
      </c>
      <c r="U1533" s="5">
        <v>0.25</v>
      </c>
      <c r="V1533" t="s">
        <v>6406</v>
      </c>
      <c r="W1533" s="5">
        <v>0.25</v>
      </c>
      <c r="Y1533" s="5">
        <v>0</v>
      </c>
      <c r="Z1533" s="28">
        <v>9315</v>
      </c>
      <c r="AA1533">
        <v>4</v>
      </c>
      <c r="AB1533">
        <v>0.54200000000000004</v>
      </c>
      <c r="AC1533">
        <v>0.56899999999999995</v>
      </c>
      <c r="AD1533">
        <v>0.55400000000000005</v>
      </c>
      <c r="AE1533">
        <f>IF(AD1533&gt;=0.9,1,0)</f>
        <v>0</v>
      </c>
      <c r="AF1533">
        <f>IF(AND(AD1533&gt;=0.4,AD1533&lt;=0.6),1,0)</f>
        <v>1</v>
      </c>
      <c r="AG1533">
        <f>IF(AND(AD1533&gt;0.6,AD1533&lt;0.9),1,0)</f>
        <v>0</v>
      </c>
      <c r="AH1533">
        <f>1-AE1533-AF1533-AG1533</f>
        <v>0</v>
      </c>
      <c r="AI1533">
        <f>AE1533*B1533</f>
        <v>0</v>
      </c>
      <c r="AJ1533">
        <f>AF1533*B1533</f>
        <v>4</v>
      </c>
      <c r="AK1533">
        <f>AG1533*B1533</f>
        <v>0</v>
      </c>
      <c r="AL1533">
        <f>AH1533*B1533</f>
        <v>0</v>
      </c>
      <c r="AM1533" s="32">
        <v>0.50249999999999995</v>
      </c>
    </row>
    <row r="1534" spans="1:39" x14ac:dyDescent="0.3">
      <c r="A1534">
        <v>9319</v>
      </c>
      <c r="B1534">
        <v>4</v>
      </c>
      <c r="C1534" t="s">
        <v>17386</v>
      </c>
      <c r="D1534" t="s">
        <v>17387</v>
      </c>
      <c r="E1534">
        <v>21.25</v>
      </c>
      <c r="F1534">
        <v>20</v>
      </c>
      <c r="G1534">
        <v>23</v>
      </c>
      <c r="H1534">
        <v>2017.75</v>
      </c>
      <c r="I1534">
        <v>2017</v>
      </c>
      <c r="J1534">
        <v>2018</v>
      </c>
      <c r="K1534" t="s">
        <v>17388</v>
      </c>
      <c r="L1534" t="s">
        <v>17389</v>
      </c>
      <c r="M1534" s="15"/>
      <c r="N1534" s="7"/>
      <c r="P1534" t="s">
        <v>5864</v>
      </c>
      <c r="Q1534" s="5">
        <v>0.5</v>
      </c>
      <c r="R1534" t="s">
        <v>5887</v>
      </c>
      <c r="S1534" s="5">
        <v>0.25</v>
      </c>
      <c r="T1534" t="s">
        <v>4966</v>
      </c>
      <c r="U1534" s="5">
        <v>0.25</v>
      </c>
      <c r="W1534" s="5">
        <v>0</v>
      </c>
      <c r="Y1534" s="5">
        <v>0</v>
      </c>
      <c r="Z1534" s="28">
        <v>9319</v>
      </c>
      <c r="AA1534">
        <v>4</v>
      </c>
      <c r="AB1534">
        <v>0.42899999999999999</v>
      </c>
      <c r="AC1534">
        <v>0.54500000000000004</v>
      </c>
      <c r="AD1534">
        <v>0.48</v>
      </c>
      <c r="AE1534">
        <f>IF(AD1534&gt;=0.9,1,0)</f>
        <v>0</v>
      </c>
      <c r="AF1534">
        <f>IF(AND(AD1534&gt;=0.4,AD1534&lt;=0.6),1,0)</f>
        <v>1</v>
      </c>
      <c r="AG1534">
        <f>IF(AND(AD1534&gt;0.6,AD1534&lt;0.9),1,0)</f>
        <v>0</v>
      </c>
      <c r="AH1534">
        <f>1-AE1534-AF1534-AG1534</f>
        <v>0</v>
      </c>
      <c r="AI1534">
        <f>AE1534*B1534</f>
        <v>0</v>
      </c>
      <c r="AJ1534">
        <f>AF1534*B1534</f>
        <v>4</v>
      </c>
      <c r="AK1534">
        <f>AG1534*B1534</f>
        <v>0</v>
      </c>
      <c r="AL1534">
        <f>AH1534*B1534</f>
        <v>0</v>
      </c>
      <c r="AM1534" s="32">
        <v>0.56850000000000001</v>
      </c>
    </row>
    <row r="1535" spans="1:39" x14ac:dyDescent="0.3">
      <c r="A1535">
        <v>9330</v>
      </c>
      <c r="B1535">
        <v>4</v>
      </c>
      <c r="C1535" t="s">
        <v>8595</v>
      </c>
      <c r="D1535" t="s">
        <v>17396</v>
      </c>
      <c r="E1535">
        <v>48</v>
      </c>
      <c r="F1535">
        <v>48</v>
      </c>
      <c r="G1535">
        <v>48</v>
      </c>
      <c r="H1535">
        <v>2017</v>
      </c>
      <c r="I1535">
        <v>2017</v>
      </c>
      <c r="J1535">
        <v>2017</v>
      </c>
      <c r="K1535" t="s">
        <v>3520</v>
      </c>
      <c r="L1535" t="s">
        <v>17397</v>
      </c>
      <c r="M1535" s="15"/>
      <c r="N1535" s="7"/>
      <c r="P1535" t="s">
        <v>8596</v>
      </c>
      <c r="Q1535" s="5">
        <v>0.25</v>
      </c>
      <c r="R1535" t="s">
        <v>8597</v>
      </c>
      <c r="S1535" s="5">
        <v>0.25</v>
      </c>
      <c r="T1535" t="s">
        <v>8598</v>
      </c>
      <c r="U1535" s="5">
        <v>0.25</v>
      </c>
      <c r="V1535" t="s">
        <v>4966</v>
      </c>
      <c r="W1535" s="5">
        <v>0.25</v>
      </c>
      <c r="Y1535" s="5">
        <v>0</v>
      </c>
      <c r="Z1535" s="28">
        <v>9330</v>
      </c>
      <c r="AA1535">
        <v>4</v>
      </c>
      <c r="AB1535">
        <v>0.872</v>
      </c>
      <c r="AC1535">
        <v>0.91500000000000004</v>
      </c>
      <c r="AD1535">
        <v>0.89400000000000002</v>
      </c>
      <c r="AE1535">
        <f>IF(AD1535&gt;=0.9,1,0)</f>
        <v>0</v>
      </c>
      <c r="AF1535">
        <f>IF(AND(AD1535&gt;=0.4,AD1535&lt;=0.6),1,0)</f>
        <v>0</v>
      </c>
      <c r="AG1535">
        <f>IF(AND(AD1535&gt;0.6,AD1535&lt;0.9),1,0)</f>
        <v>1</v>
      </c>
      <c r="AH1535">
        <f>1-AE1535-AF1535-AG1535</f>
        <v>0</v>
      </c>
      <c r="AI1535">
        <f>AE1535*B1535</f>
        <v>0</v>
      </c>
      <c r="AJ1535">
        <f>AF1535*B1535</f>
        <v>0</v>
      </c>
      <c r="AK1535">
        <f>AG1535*B1535</f>
        <v>4</v>
      </c>
      <c r="AL1535">
        <f>AH1535*B1535</f>
        <v>0</v>
      </c>
      <c r="AM1535" s="32">
        <v>0.92400000000000004</v>
      </c>
    </row>
    <row r="1536" spans="1:39" x14ac:dyDescent="0.3">
      <c r="A1536">
        <v>9353</v>
      </c>
      <c r="B1536">
        <v>4</v>
      </c>
      <c r="C1536" t="s">
        <v>17417</v>
      </c>
      <c r="D1536" t="s">
        <v>17418</v>
      </c>
      <c r="E1536">
        <v>22.75</v>
      </c>
      <c r="F1536">
        <v>22</v>
      </c>
      <c r="G1536">
        <v>23</v>
      </c>
      <c r="H1536">
        <v>2017</v>
      </c>
      <c r="I1536">
        <v>2017</v>
      </c>
      <c r="J1536">
        <v>2017</v>
      </c>
      <c r="K1536" t="s">
        <v>17419</v>
      </c>
      <c r="L1536" t="s">
        <v>17420</v>
      </c>
      <c r="M1536" s="15"/>
      <c r="N1536" s="7"/>
      <c r="P1536" t="s">
        <v>3971</v>
      </c>
      <c r="Q1536" s="5">
        <v>0.5</v>
      </c>
      <c r="R1536" t="s">
        <v>142</v>
      </c>
      <c r="S1536" s="5">
        <v>0.5</v>
      </c>
      <c r="U1536" s="5">
        <v>0</v>
      </c>
      <c r="W1536" s="5">
        <v>0</v>
      </c>
      <c r="Y1536" s="5">
        <v>0</v>
      </c>
      <c r="Z1536" s="28">
        <v>9353</v>
      </c>
      <c r="AA1536">
        <v>4</v>
      </c>
      <c r="AB1536">
        <v>0.85699999999999998</v>
      </c>
      <c r="AC1536">
        <v>0.86399999999999999</v>
      </c>
      <c r="AD1536">
        <v>0.86199999999999999</v>
      </c>
      <c r="AE1536">
        <f>IF(AD1536&gt;=0.9,1,0)</f>
        <v>0</v>
      </c>
      <c r="AF1536">
        <f>IF(AND(AD1536&gt;=0.4,AD1536&lt;=0.6),1,0)</f>
        <v>0</v>
      </c>
      <c r="AG1536">
        <f>IF(AND(AD1536&gt;0.6,AD1536&lt;0.9),1,0)</f>
        <v>1</v>
      </c>
      <c r="AH1536">
        <f>1-AE1536-AF1536-AG1536</f>
        <v>0</v>
      </c>
      <c r="AI1536">
        <f>AE1536*B1536</f>
        <v>0</v>
      </c>
      <c r="AJ1536">
        <f>AF1536*B1536</f>
        <v>0</v>
      </c>
      <c r="AK1536">
        <f>AG1536*B1536</f>
        <v>4</v>
      </c>
      <c r="AL1536">
        <f>AH1536*B1536</f>
        <v>0</v>
      </c>
      <c r="AM1536" s="32">
        <v>0.88500000000000001</v>
      </c>
    </row>
    <row r="1537" spans="1:39" x14ac:dyDescent="0.3">
      <c r="A1537">
        <v>9362</v>
      </c>
      <c r="B1537">
        <v>4</v>
      </c>
      <c r="C1537" t="s">
        <v>8602</v>
      </c>
      <c r="D1537" t="s">
        <v>8603</v>
      </c>
      <c r="E1537">
        <v>25</v>
      </c>
      <c r="F1537">
        <v>25</v>
      </c>
      <c r="G1537">
        <v>25</v>
      </c>
      <c r="H1537">
        <v>2017.5</v>
      </c>
      <c r="I1537">
        <v>2017</v>
      </c>
      <c r="J1537">
        <v>2018</v>
      </c>
      <c r="K1537" t="s">
        <v>3524</v>
      </c>
      <c r="L1537" t="s">
        <v>17423</v>
      </c>
      <c r="M1537" s="15"/>
      <c r="N1537" s="7"/>
      <c r="P1537" t="s">
        <v>7088</v>
      </c>
      <c r="Q1537" s="5">
        <v>1</v>
      </c>
      <c r="S1537" s="5">
        <v>0</v>
      </c>
      <c r="U1537" s="5">
        <v>0</v>
      </c>
      <c r="W1537" s="5">
        <v>0</v>
      </c>
      <c r="Y1537" s="5">
        <v>0</v>
      </c>
      <c r="Z1537" s="28">
        <v>9362</v>
      </c>
      <c r="AA1537">
        <v>4</v>
      </c>
      <c r="AB1537">
        <v>0.79200000000000004</v>
      </c>
      <c r="AC1537">
        <v>0.875</v>
      </c>
      <c r="AD1537">
        <v>0.83299999999999996</v>
      </c>
      <c r="AE1537">
        <f>IF(AD1537&gt;=0.9,1,0)</f>
        <v>0</v>
      </c>
      <c r="AF1537">
        <f>IF(AND(AD1537&gt;=0.4,AD1537&lt;=0.6),1,0)</f>
        <v>0</v>
      </c>
      <c r="AG1537">
        <f>IF(AND(AD1537&gt;0.6,AD1537&lt;0.9),1,0)</f>
        <v>1</v>
      </c>
      <c r="AH1537">
        <f>1-AE1537-AF1537-AG1537</f>
        <v>0</v>
      </c>
      <c r="AI1537">
        <f>AE1537*B1537</f>
        <v>0</v>
      </c>
      <c r="AJ1537">
        <f>AF1537*B1537</f>
        <v>0</v>
      </c>
      <c r="AK1537">
        <f>AG1537*B1537</f>
        <v>4</v>
      </c>
      <c r="AL1537">
        <f>AH1537*B1537</f>
        <v>0</v>
      </c>
      <c r="AM1537" s="32">
        <v>0.49049999999999999</v>
      </c>
    </row>
    <row r="1538" spans="1:39" x14ac:dyDescent="0.3">
      <c r="A1538">
        <v>9371</v>
      </c>
      <c r="B1538">
        <v>4</v>
      </c>
      <c r="C1538" t="s">
        <v>17429</v>
      </c>
      <c r="D1538" t="s">
        <v>8680</v>
      </c>
      <c r="E1538">
        <v>63.25</v>
      </c>
      <c r="F1538">
        <v>58</v>
      </c>
      <c r="G1538">
        <v>69</v>
      </c>
      <c r="H1538">
        <v>2017.75</v>
      </c>
      <c r="I1538">
        <v>2017</v>
      </c>
      <c r="J1538">
        <v>2018</v>
      </c>
      <c r="K1538" t="s">
        <v>17430</v>
      </c>
      <c r="L1538" t="s">
        <v>3586</v>
      </c>
      <c r="M1538" s="15"/>
      <c r="N1538" s="7"/>
      <c r="P1538" t="s">
        <v>7767</v>
      </c>
      <c r="Q1538" s="5">
        <v>0.25</v>
      </c>
      <c r="R1538" t="s">
        <v>4557</v>
      </c>
      <c r="S1538" s="5">
        <v>0.25</v>
      </c>
      <c r="T1538" t="s">
        <v>5220</v>
      </c>
      <c r="U1538" s="5">
        <v>0.25</v>
      </c>
      <c r="V1538" t="s">
        <v>140</v>
      </c>
      <c r="W1538" s="5">
        <v>0.25</v>
      </c>
      <c r="Y1538" s="5">
        <v>0</v>
      </c>
      <c r="Z1538" s="28">
        <v>9371</v>
      </c>
      <c r="AA1538">
        <v>4</v>
      </c>
      <c r="AB1538">
        <v>0.50800000000000001</v>
      </c>
      <c r="AC1538">
        <v>0.59599999999999997</v>
      </c>
      <c r="AD1538">
        <v>0.55400000000000005</v>
      </c>
      <c r="AE1538">
        <f>IF(AD1538&gt;=0.9,1,0)</f>
        <v>0</v>
      </c>
      <c r="AF1538">
        <f>IF(AND(AD1538&gt;=0.4,AD1538&lt;=0.6),1,0)</f>
        <v>1</v>
      </c>
      <c r="AG1538">
        <f>IF(AND(AD1538&gt;0.6,AD1538&lt;0.9),1,0)</f>
        <v>0</v>
      </c>
      <c r="AH1538">
        <f>1-AE1538-AF1538-AG1538</f>
        <v>0</v>
      </c>
      <c r="AI1538">
        <f>AE1538*B1538</f>
        <v>0</v>
      </c>
      <c r="AJ1538">
        <f>AF1538*B1538</f>
        <v>4</v>
      </c>
      <c r="AK1538">
        <f>AG1538*B1538</f>
        <v>0</v>
      </c>
      <c r="AL1538">
        <f>AH1538*B1538</f>
        <v>0</v>
      </c>
      <c r="AM1538" s="32">
        <v>0.55400000000000005</v>
      </c>
    </row>
    <row r="1539" spans="1:39" x14ac:dyDescent="0.3">
      <c r="A1539">
        <v>9379</v>
      </c>
      <c r="B1539">
        <v>4</v>
      </c>
      <c r="C1539" t="s">
        <v>17433</v>
      </c>
      <c r="D1539" t="s">
        <v>17434</v>
      </c>
      <c r="E1539">
        <v>40.75</v>
      </c>
      <c r="F1539">
        <v>40</v>
      </c>
      <c r="G1539">
        <v>42</v>
      </c>
      <c r="H1539">
        <v>2017</v>
      </c>
      <c r="I1539">
        <v>2017</v>
      </c>
      <c r="J1539">
        <v>2017</v>
      </c>
      <c r="K1539" t="s">
        <v>17435</v>
      </c>
      <c r="L1539" t="s">
        <v>17436</v>
      </c>
      <c r="M1539" s="15"/>
      <c r="N1539" s="7"/>
      <c r="P1539" t="s">
        <v>4733</v>
      </c>
      <c r="Q1539" s="5">
        <v>1</v>
      </c>
      <c r="S1539" s="5">
        <v>0</v>
      </c>
      <c r="U1539" s="5">
        <v>0</v>
      </c>
      <c r="W1539" s="5">
        <v>0</v>
      </c>
      <c r="Y1539" s="5">
        <v>0</v>
      </c>
      <c r="Z1539" s="28">
        <v>9379</v>
      </c>
      <c r="AA1539">
        <v>4</v>
      </c>
      <c r="AB1539">
        <v>0.46200000000000002</v>
      </c>
      <c r="AC1539">
        <v>0.5</v>
      </c>
      <c r="AD1539">
        <v>0.48399999999999999</v>
      </c>
      <c r="AE1539">
        <f>IF(AD1539&gt;=0.9,1,0)</f>
        <v>0</v>
      </c>
      <c r="AF1539">
        <f>IF(AND(AD1539&gt;=0.4,AD1539&lt;=0.6),1,0)</f>
        <v>1</v>
      </c>
      <c r="AG1539">
        <f>IF(AND(AD1539&gt;0.6,AD1539&lt;0.9),1,0)</f>
        <v>0</v>
      </c>
      <c r="AH1539">
        <f>1-AE1539-AF1539-AG1539</f>
        <v>0</v>
      </c>
      <c r="AI1539">
        <f>AE1539*B1539</f>
        <v>0</v>
      </c>
      <c r="AJ1539">
        <f>AF1539*B1539</f>
        <v>4</v>
      </c>
      <c r="AK1539">
        <f>AG1539*B1539</f>
        <v>0</v>
      </c>
      <c r="AL1539">
        <f>AH1539*B1539</f>
        <v>0</v>
      </c>
      <c r="AM1539" s="32">
        <v>1.01</v>
      </c>
    </row>
    <row r="1540" spans="1:39" x14ac:dyDescent="0.3">
      <c r="A1540">
        <v>9385</v>
      </c>
      <c r="B1540">
        <v>4</v>
      </c>
      <c r="C1540" t="s">
        <v>17439</v>
      </c>
      <c r="D1540" t="s">
        <v>17440</v>
      </c>
      <c r="E1540">
        <v>20.25</v>
      </c>
      <c r="F1540">
        <v>20</v>
      </c>
      <c r="G1540">
        <v>21</v>
      </c>
      <c r="H1540">
        <v>2017.75</v>
      </c>
      <c r="I1540">
        <v>2017</v>
      </c>
      <c r="J1540">
        <v>2018</v>
      </c>
      <c r="K1540" t="s">
        <v>17441</v>
      </c>
      <c r="L1540" t="s">
        <v>17442</v>
      </c>
      <c r="M1540" s="15"/>
      <c r="N1540" s="7"/>
      <c r="P1540" t="s">
        <v>6412</v>
      </c>
      <c r="Q1540" s="5">
        <v>0.25</v>
      </c>
      <c r="R1540" t="s">
        <v>4714</v>
      </c>
      <c r="S1540" s="5">
        <v>0.25</v>
      </c>
      <c r="T1540" t="s">
        <v>7202</v>
      </c>
      <c r="U1540" s="5">
        <v>0.25</v>
      </c>
      <c r="V1540" t="s">
        <v>6749</v>
      </c>
      <c r="W1540" s="5">
        <v>0.25</v>
      </c>
      <c r="Y1540" s="5">
        <v>0</v>
      </c>
      <c r="Z1540" s="28">
        <v>9385</v>
      </c>
      <c r="AA1540">
        <v>4</v>
      </c>
      <c r="AB1540">
        <v>0.47399999999999998</v>
      </c>
      <c r="AC1540">
        <v>0.52600000000000002</v>
      </c>
      <c r="AD1540">
        <v>0.50700000000000001</v>
      </c>
      <c r="AE1540">
        <f>IF(AD1540&gt;=0.9,1,0)</f>
        <v>0</v>
      </c>
      <c r="AF1540">
        <f>IF(AND(AD1540&gt;=0.4,AD1540&lt;=0.6),1,0)</f>
        <v>1</v>
      </c>
      <c r="AG1540">
        <f>IF(AND(AD1540&gt;0.6,AD1540&lt;0.9),1,0)</f>
        <v>0</v>
      </c>
      <c r="AH1540">
        <f>1-AE1540-AF1540-AG1540</f>
        <v>0</v>
      </c>
      <c r="AI1540">
        <f>AE1540*B1540</f>
        <v>0</v>
      </c>
      <c r="AJ1540">
        <f>AF1540*B1540</f>
        <v>4</v>
      </c>
      <c r="AK1540">
        <f>AG1540*B1540</f>
        <v>0</v>
      </c>
      <c r="AL1540">
        <f>AH1540*B1540</f>
        <v>0</v>
      </c>
      <c r="AM1540" s="32">
        <v>0.41349999999999998</v>
      </c>
    </row>
    <row r="1541" spans="1:39" x14ac:dyDescent="0.3">
      <c r="A1541">
        <v>9386</v>
      </c>
      <c r="B1541">
        <v>4</v>
      </c>
      <c r="C1541" t="s">
        <v>8607</v>
      </c>
      <c r="D1541" t="s">
        <v>17443</v>
      </c>
      <c r="E1541">
        <v>21.75</v>
      </c>
      <c r="F1541">
        <v>21</v>
      </c>
      <c r="G1541">
        <v>23</v>
      </c>
      <c r="H1541">
        <v>2017.75</v>
      </c>
      <c r="I1541">
        <v>2017</v>
      </c>
      <c r="J1541">
        <v>2018</v>
      </c>
      <c r="K1541" t="s">
        <v>3527</v>
      </c>
      <c r="L1541" t="s">
        <v>17444</v>
      </c>
      <c r="M1541" s="15"/>
      <c r="N1541" s="7"/>
      <c r="P1541" t="s">
        <v>4384</v>
      </c>
      <c r="Q1541" s="5">
        <v>0.25</v>
      </c>
      <c r="R1541" t="s">
        <v>6937</v>
      </c>
      <c r="S1541" s="5">
        <v>0.25</v>
      </c>
      <c r="T1541" t="s">
        <v>6750</v>
      </c>
      <c r="U1541" s="5">
        <v>0.25</v>
      </c>
      <c r="V1541" t="s">
        <v>4880</v>
      </c>
      <c r="W1541" s="5">
        <v>0.25</v>
      </c>
      <c r="Y1541" s="5">
        <v>0</v>
      </c>
      <c r="Z1541" s="28">
        <v>9386</v>
      </c>
      <c r="AA1541">
        <v>4</v>
      </c>
      <c r="AB1541">
        <v>0.4</v>
      </c>
      <c r="AC1541">
        <v>0.55000000000000004</v>
      </c>
      <c r="AD1541">
        <v>0.49299999999999999</v>
      </c>
      <c r="AE1541">
        <f>IF(AD1541&gt;=0.9,1,0)</f>
        <v>0</v>
      </c>
      <c r="AF1541">
        <f>IF(AND(AD1541&gt;=0.4,AD1541&lt;=0.6),1,0)</f>
        <v>1</v>
      </c>
      <c r="AG1541">
        <f>IF(AND(AD1541&gt;0.6,AD1541&lt;0.9),1,0)</f>
        <v>0</v>
      </c>
      <c r="AH1541">
        <f>1-AE1541-AF1541-AG1541</f>
        <v>0</v>
      </c>
      <c r="AI1541">
        <f>AE1541*B1541</f>
        <v>0</v>
      </c>
      <c r="AJ1541">
        <f>AF1541*B1541</f>
        <v>4</v>
      </c>
      <c r="AK1541">
        <f>AG1541*B1541</f>
        <v>0</v>
      </c>
      <c r="AL1541">
        <f>AH1541*B1541</f>
        <v>0</v>
      </c>
      <c r="AM1541" s="32">
        <v>0.56000000000000005</v>
      </c>
    </row>
    <row r="1542" spans="1:39" x14ac:dyDescent="0.3">
      <c r="A1542">
        <v>9391</v>
      </c>
      <c r="B1542">
        <v>4</v>
      </c>
      <c r="C1542" t="s">
        <v>17446</v>
      </c>
      <c r="D1542" t="s">
        <v>8612</v>
      </c>
      <c r="E1542">
        <v>38</v>
      </c>
      <c r="F1542">
        <v>36</v>
      </c>
      <c r="G1542">
        <v>39</v>
      </c>
      <c r="H1542">
        <v>2017.25</v>
      </c>
      <c r="I1542">
        <v>2017</v>
      </c>
      <c r="J1542">
        <v>2018</v>
      </c>
      <c r="K1542" t="s">
        <v>17447</v>
      </c>
      <c r="L1542" t="s">
        <v>3529</v>
      </c>
      <c r="M1542" s="15"/>
      <c r="N1542" s="7"/>
      <c r="P1542" t="s">
        <v>5038</v>
      </c>
      <c r="Q1542" s="5">
        <v>0.75</v>
      </c>
      <c r="R1542" t="s">
        <v>4842</v>
      </c>
      <c r="S1542" s="5">
        <v>0.25</v>
      </c>
      <c r="U1542" s="5">
        <v>0</v>
      </c>
      <c r="W1542" s="5">
        <v>0</v>
      </c>
      <c r="Y1542" s="5">
        <v>0</v>
      </c>
      <c r="Z1542" s="28">
        <v>9391</v>
      </c>
      <c r="AA1542">
        <v>4</v>
      </c>
      <c r="AB1542">
        <v>0.52600000000000002</v>
      </c>
      <c r="AC1542">
        <v>0.6</v>
      </c>
      <c r="AD1542">
        <v>0.56799999999999995</v>
      </c>
      <c r="AE1542">
        <f>IF(AD1542&gt;=0.9,1,0)</f>
        <v>0</v>
      </c>
      <c r="AF1542">
        <f>IF(AND(AD1542&gt;=0.4,AD1542&lt;=0.6),1,0)</f>
        <v>1</v>
      </c>
      <c r="AG1542">
        <f>IF(AND(AD1542&gt;0.6,AD1542&lt;0.9),1,0)</f>
        <v>0</v>
      </c>
      <c r="AH1542">
        <f>1-AE1542-AF1542-AG1542</f>
        <v>0</v>
      </c>
      <c r="AI1542">
        <f>AE1542*B1542</f>
        <v>0</v>
      </c>
      <c r="AJ1542">
        <f>AF1542*B1542</f>
        <v>4</v>
      </c>
      <c r="AK1542">
        <f>AG1542*B1542</f>
        <v>0</v>
      </c>
      <c r="AL1542">
        <f>AH1542*B1542</f>
        <v>0</v>
      </c>
      <c r="AM1542" s="32">
        <v>0.79774999999999996</v>
      </c>
    </row>
    <row r="1543" spans="1:39" x14ac:dyDescent="0.3">
      <c r="A1543">
        <v>9465</v>
      </c>
      <c r="B1543">
        <v>4</v>
      </c>
      <c r="C1543" t="s">
        <v>17513</v>
      </c>
      <c r="D1543" t="s">
        <v>8628</v>
      </c>
      <c r="E1543">
        <v>62</v>
      </c>
      <c r="F1543">
        <v>60</v>
      </c>
      <c r="G1543">
        <v>63</v>
      </c>
      <c r="H1543">
        <v>2017.25</v>
      </c>
      <c r="I1543">
        <v>2017</v>
      </c>
      <c r="J1543">
        <v>2018</v>
      </c>
      <c r="K1543" t="s">
        <v>17514</v>
      </c>
      <c r="L1543" t="s">
        <v>3544</v>
      </c>
      <c r="M1543" s="15"/>
      <c r="N1543" s="7"/>
      <c r="P1543" t="s">
        <v>8629</v>
      </c>
      <c r="Q1543" s="5">
        <v>0.25</v>
      </c>
      <c r="R1543" t="s">
        <v>6193</v>
      </c>
      <c r="S1543" s="5">
        <v>0.25</v>
      </c>
      <c r="T1543" t="s">
        <v>4610</v>
      </c>
      <c r="U1543" s="5">
        <v>0.25</v>
      </c>
      <c r="V1543" t="s">
        <v>8204</v>
      </c>
      <c r="W1543" s="5">
        <v>0.25</v>
      </c>
      <c r="Y1543" s="5">
        <v>0</v>
      </c>
      <c r="Z1543" s="28">
        <v>9465</v>
      </c>
      <c r="AA1543">
        <v>4</v>
      </c>
      <c r="AB1543">
        <v>0.79</v>
      </c>
      <c r="AC1543">
        <v>0.82299999999999995</v>
      </c>
      <c r="AD1543">
        <v>0.81200000000000006</v>
      </c>
      <c r="AE1543">
        <f>IF(AD1543&gt;=0.9,1,0)</f>
        <v>0</v>
      </c>
      <c r="AF1543">
        <f>IF(AND(AD1543&gt;=0.4,AD1543&lt;=0.6),1,0)</f>
        <v>0</v>
      </c>
      <c r="AG1543">
        <f>IF(AND(AD1543&gt;0.6,AD1543&lt;0.9),1,0)</f>
        <v>1</v>
      </c>
      <c r="AH1543">
        <f>1-AE1543-AF1543-AG1543</f>
        <v>0</v>
      </c>
      <c r="AI1543">
        <f>AE1543*B1543</f>
        <v>0</v>
      </c>
      <c r="AJ1543">
        <f>AF1543*B1543</f>
        <v>0</v>
      </c>
      <c r="AK1543">
        <f>AG1543*B1543</f>
        <v>4</v>
      </c>
      <c r="AL1543">
        <f>AH1543*B1543</f>
        <v>0</v>
      </c>
      <c r="AM1543" s="32">
        <v>0.71775</v>
      </c>
    </row>
    <row r="1544" spans="1:39" x14ac:dyDescent="0.3">
      <c r="A1544">
        <v>9502</v>
      </c>
      <c r="B1544">
        <v>4</v>
      </c>
      <c r="C1544" t="s">
        <v>17539</v>
      </c>
      <c r="D1544" t="s">
        <v>8636</v>
      </c>
      <c r="E1544">
        <v>23.25</v>
      </c>
      <c r="F1544">
        <v>20</v>
      </c>
      <c r="G1544">
        <v>27</v>
      </c>
      <c r="H1544">
        <v>2017.25</v>
      </c>
      <c r="I1544">
        <v>2017</v>
      </c>
      <c r="J1544">
        <v>2018</v>
      </c>
      <c r="K1544" t="s">
        <v>17540</v>
      </c>
      <c r="L1544" t="s">
        <v>3551</v>
      </c>
      <c r="M1544" s="15"/>
      <c r="N1544" s="7"/>
      <c r="P1544" t="s">
        <v>6193</v>
      </c>
      <c r="Q1544" s="5">
        <v>0.5</v>
      </c>
      <c r="R1544" t="s">
        <v>7205</v>
      </c>
      <c r="S1544" s="5">
        <v>0.25</v>
      </c>
      <c r="T1544" t="s">
        <v>3982</v>
      </c>
      <c r="U1544" s="5">
        <v>0.25</v>
      </c>
      <c r="W1544" s="5">
        <v>0</v>
      </c>
      <c r="Y1544" s="5">
        <v>0</v>
      </c>
      <c r="Z1544" s="28">
        <v>9502</v>
      </c>
      <c r="AA1544">
        <v>4</v>
      </c>
      <c r="AB1544">
        <v>0.42099999999999999</v>
      </c>
      <c r="AC1544">
        <v>0.52400000000000002</v>
      </c>
      <c r="AD1544">
        <v>0.48099999999999998</v>
      </c>
      <c r="AE1544">
        <f>IF(AD1544&gt;=0.9,1,0)</f>
        <v>0</v>
      </c>
      <c r="AF1544">
        <f>IF(AND(AD1544&gt;=0.4,AD1544&lt;=0.6),1,0)</f>
        <v>1</v>
      </c>
      <c r="AG1544">
        <f>IF(AND(AD1544&gt;0.6,AD1544&lt;0.9),1,0)</f>
        <v>0</v>
      </c>
      <c r="AH1544">
        <f>1-AE1544-AF1544-AG1544</f>
        <v>0</v>
      </c>
      <c r="AI1544">
        <f>AE1544*B1544</f>
        <v>0</v>
      </c>
      <c r="AJ1544">
        <f>AF1544*B1544</f>
        <v>4</v>
      </c>
      <c r="AK1544">
        <f>AG1544*B1544</f>
        <v>0</v>
      </c>
      <c r="AL1544">
        <f>AH1544*B1544</f>
        <v>0</v>
      </c>
      <c r="AM1544" s="32">
        <v>0.72</v>
      </c>
    </row>
    <row r="1545" spans="1:39" x14ac:dyDescent="0.3">
      <c r="A1545">
        <v>9506</v>
      </c>
      <c r="B1545">
        <v>4</v>
      </c>
      <c r="C1545" t="s">
        <v>8637</v>
      </c>
      <c r="D1545" t="s">
        <v>17541</v>
      </c>
      <c r="E1545">
        <v>28</v>
      </c>
      <c r="F1545">
        <v>26</v>
      </c>
      <c r="G1545">
        <v>31</v>
      </c>
      <c r="H1545">
        <v>2017.5</v>
      </c>
      <c r="I1545">
        <v>2017</v>
      </c>
      <c r="J1545">
        <v>2018</v>
      </c>
      <c r="K1545" t="s">
        <v>3552</v>
      </c>
      <c r="L1545" t="s">
        <v>17542</v>
      </c>
      <c r="M1545" s="15"/>
      <c r="N1545" s="7"/>
      <c r="P1545" t="s">
        <v>5798</v>
      </c>
      <c r="Q1545" s="5">
        <v>0.75</v>
      </c>
      <c r="R1545" t="s">
        <v>5564</v>
      </c>
      <c r="S1545" s="5">
        <v>0.25</v>
      </c>
      <c r="U1545" s="5">
        <v>0</v>
      </c>
      <c r="W1545" s="5">
        <v>0</v>
      </c>
      <c r="Y1545" s="5">
        <v>0</v>
      </c>
      <c r="Z1545" s="28">
        <v>9506</v>
      </c>
      <c r="AA1545">
        <v>4</v>
      </c>
      <c r="AB1545">
        <v>0.44</v>
      </c>
      <c r="AC1545">
        <v>0.52</v>
      </c>
      <c r="AD1545">
        <v>0.499</v>
      </c>
      <c r="AE1545">
        <f>IF(AD1545&gt;=0.9,1,0)</f>
        <v>0</v>
      </c>
      <c r="AF1545">
        <f>IF(AND(AD1545&gt;=0.4,AD1545&lt;=0.6),1,0)</f>
        <v>1</v>
      </c>
      <c r="AG1545">
        <f>IF(AND(AD1545&gt;0.6,AD1545&lt;0.9),1,0)</f>
        <v>0</v>
      </c>
      <c r="AH1545">
        <f>1-AE1545-AF1545-AG1545</f>
        <v>0</v>
      </c>
      <c r="AI1545">
        <f>AE1545*B1545</f>
        <v>0</v>
      </c>
      <c r="AJ1545">
        <f>AF1545*B1545</f>
        <v>4</v>
      </c>
      <c r="AK1545">
        <f>AG1545*B1545</f>
        <v>0</v>
      </c>
      <c r="AL1545">
        <f>AH1545*B1545</f>
        <v>0</v>
      </c>
      <c r="AM1545" s="32">
        <v>0.71475</v>
      </c>
    </row>
    <row r="1546" spans="1:39" x14ac:dyDescent="0.3">
      <c r="A1546">
        <v>9510</v>
      </c>
      <c r="B1546">
        <v>4</v>
      </c>
      <c r="C1546" t="s">
        <v>8639</v>
      </c>
      <c r="D1546" t="s">
        <v>8640</v>
      </c>
      <c r="E1546">
        <v>35.5</v>
      </c>
      <c r="F1546">
        <v>32</v>
      </c>
      <c r="G1546">
        <v>39</v>
      </c>
      <c r="H1546">
        <v>2017.75</v>
      </c>
      <c r="I1546">
        <v>2017</v>
      </c>
      <c r="J1546">
        <v>2018</v>
      </c>
      <c r="K1546" t="s">
        <v>3554</v>
      </c>
      <c r="L1546" t="s">
        <v>3555</v>
      </c>
      <c r="M1546" s="15"/>
      <c r="N1546" s="7"/>
      <c r="P1546" t="s">
        <v>5798</v>
      </c>
      <c r="Q1546" s="5">
        <v>0.25</v>
      </c>
      <c r="R1546" t="s">
        <v>8641</v>
      </c>
      <c r="S1546" s="5">
        <v>0.25</v>
      </c>
      <c r="T1546" t="s">
        <v>4525</v>
      </c>
      <c r="U1546" s="5">
        <v>0.25</v>
      </c>
      <c r="V1546" t="s">
        <v>6158</v>
      </c>
      <c r="W1546" s="5">
        <v>0.25</v>
      </c>
      <c r="Y1546" s="5">
        <v>0</v>
      </c>
      <c r="Z1546" s="28">
        <v>9510</v>
      </c>
      <c r="AA1546">
        <v>4</v>
      </c>
      <c r="AB1546">
        <v>0.44700000000000001</v>
      </c>
      <c r="AC1546">
        <v>0.51600000000000001</v>
      </c>
      <c r="AD1546">
        <v>0.495</v>
      </c>
      <c r="AE1546">
        <f>IF(AD1546&gt;=0.9,1,0)</f>
        <v>0</v>
      </c>
      <c r="AF1546">
        <f>IF(AND(AD1546&gt;=0.4,AD1546&lt;=0.6),1,0)</f>
        <v>1</v>
      </c>
      <c r="AG1546">
        <f>IF(AND(AD1546&gt;0.6,AD1546&lt;0.9),1,0)</f>
        <v>0</v>
      </c>
      <c r="AH1546">
        <f>1-AE1546-AF1546-AG1546</f>
        <v>0</v>
      </c>
      <c r="AI1546">
        <f>AE1546*B1546</f>
        <v>0</v>
      </c>
      <c r="AJ1546">
        <f>AF1546*B1546</f>
        <v>4</v>
      </c>
      <c r="AK1546">
        <f>AG1546*B1546</f>
        <v>0</v>
      </c>
      <c r="AL1546">
        <f>AH1546*B1546</f>
        <v>0</v>
      </c>
      <c r="AM1546" s="32">
        <v>0.59775</v>
      </c>
    </row>
    <row r="1547" spans="1:39" x14ac:dyDescent="0.3">
      <c r="A1547">
        <v>9512</v>
      </c>
      <c r="B1547">
        <v>4</v>
      </c>
      <c r="C1547" t="s">
        <v>8642</v>
      </c>
      <c r="D1547" t="s">
        <v>8643</v>
      </c>
      <c r="E1547">
        <v>33.75</v>
      </c>
      <c r="F1547">
        <v>31</v>
      </c>
      <c r="G1547">
        <v>39</v>
      </c>
      <c r="H1547">
        <v>2017.75</v>
      </c>
      <c r="I1547">
        <v>2017</v>
      </c>
      <c r="J1547">
        <v>2018</v>
      </c>
      <c r="K1547" t="s">
        <v>3556</v>
      </c>
      <c r="L1547" t="s">
        <v>3557</v>
      </c>
      <c r="M1547" s="15"/>
      <c r="N1547" s="7"/>
      <c r="P1547" t="s">
        <v>3799</v>
      </c>
      <c r="Q1547" s="5">
        <v>0.25</v>
      </c>
      <c r="R1547" t="s">
        <v>5798</v>
      </c>
      <c r="S1547" s="5">
        <v>0.25</v>
      </c>
      <c r="T1547" t="s">
        <v>7311</v>
      </c>
      <c r="U1547" s="5">
        <v>0.25</v>
      </c>
      <c r="V1547" t="s">
        <v>8644</v>
      </c>
      <c r="W1547" s="5">
        <v>0.25</v>
      </c>
      <c r="Y1547" s="5">
        <v>0</v>
      </c>
      <c r="Z1547" s="28">
        <v>9512</v>
      </c>
      <c r="AA1547">
        <v>4</v>
      </c>
      <c r="AB1547">
        <v>0.47399999999999998</v>
      </c>
      <c r="AC1547">
        <v>0.54800000000000004</v>
      </c>
      <c r="AD1547">
        <v>0.50600000000000001</v>
      </c>
      <c r="AE1547">
        <f>IF(AD1547&gt;=0.9,1,0)</f>
        <v>0</v>
      </c>
      <c r="AF1547">
        <f>IF(AND(AD1547&gt;=0.4,AD1547&lt;=0.6),1,0)</f>
        <v>1</v>
      </c>
      <c r="AG1547">
        <f>IF(AND(AD1547&gt;0.6,AD1547&lt;0.9),1,0)</f>
        <v>0</v>
      </c>
      <c r="AH1547">
        <f>1-AE1547-AF1547-AG1547</f>
        <v>0</v>
      </c>
      <c r="AI1547">
        <f>AE1547*B1547</f>
        <v>0</v>
      </c>
      <c r="AJ1547">
        <f>AF1547*B1547</f>
        <v>4</v>
      </c>
      <c r="AK1547">
        <f>AG1547*B1547</f>
        <v>0</v>
      </c>
      <c r="AL1547">
        <f>AH1547*B1547</f>
        <v>0</v>
      </c>
      <c r="AM1547" s="32">
        <v>0.63500000000000001</v>
      </c>
    </row>
    <row r="1548" spans="1:39" x14ac:dyDescent="0.3">
      <c r="A1548">
        <v>9530</v>
      </c>
      <c r="B1548">
        <v>4</v>
      </c>
      <c r="C1548" t="s">
        <v>17558</v>
      </c>
      <c r="D1548" t="s">
        <v>17559</v>
      </c>
      <c r="E1548">
        <v>21.5</v>
      </c>
      <c r="F1548">
        <v>20</v>
      </c>
      <c r="G1548">
        <v>22</v>
      </c>
      <c r="H1548">
        <v>2017.75</v>
      </c>
      <c r="I1548">
        <v>2017</v>
      </c>
      <c r="J1548">
        <v>2018</v>
      </c>
      <c r="K1548" t="s">
        <v>17560</v>
      </c>
      <c r="L1548" t="s">
        <v>17561</v>
      </c>
      <c r="M1548" s="15"/>
      <c r="N1548" s="7"/>
      <c r="P1548" t="s">
        <v>17107</v>
      </c>
      <c r="Q1548" s="5">
        <v>0.25</v>
      </c>
      <c r="R1548" t="s">
        <v>17562</v>
      </c>
      <c r="S1548" s="5">
        <v>0.25</v>
      </c>
      <c r="T1548" t="s">
        <v>17563</v>
      </c>
      <c r="U1548" s="5">
        <v>0.25</v>
      </c>
      <c r="V1548" t="s">
        <v>17564</v>
      </c>
      <c r="W1548" s="5">
        <v>0.25</v>
      </c>
      <c r="Y1548" s="5">
        <v>0</v>
      </c>
      <c r="Z1548" s="28">
        <v>9530</v>
      </c>
      <c r="AA1548">
        <v>4</v>
      </c>
      <c r="AB1548">
        <v>0.68400000000000005</v>
      </c>
      <c r="AC1548">
        <v>0.76200000000000001</v>
      </c>
      <c r="AD1548">
        <v>0.73099999999999998</v>
      </c>
      <c r="AE1548">
        <f>IF(AD1548&gt;=0.9,1,0)</f>
        <v>0</v>
      </c>
      <c r="AF1548">
        <f>IF(AND(AD1548&gt;=0.4,AD1548&lt;=0.6),1,0)</f>
        <v>0</v>
      </c>
      <c r="AG1548">
        <f>IF(AND(AD1548&gt;0.6,AD1548&lt;0.9),1,0)</f>
        <v>1</v>
      </c>
      <c r="AH1548">
        <f>1-AE1548-AF1548-AG1548</f>
        <v>0</v>
      </c>
      <c r="AI1548">
        <f>AE1548*B1548</f>
        <v>0</v>
      </c>
      <c r="AJ1548">
        <f>AF1548*B1548</f>
        <v>0</v>
      </c>
      <c r="AK1548">
        <f>AG1548*B1548</f>
        <v>4</v>
      </c>
      <c r="AL1548">
        <f>AH1548*B1548</f>
        <v>0</v>
      </c>
      <c r="AM1548" s="32">
        <v>0.49399999999999999</v>
      </c>
    </row>
    <row r="1549" spans="1:39" x14ac:dyDescent="0.3">
      <c r="A1549">
        <v>9537</v>
      </c>
      <c r="B1549">
        <v>4</v>
      </c>
      <c r="C1549" t="s">
        <v>17565</v>
      </c>
      <c r="D1549" t="s">
        <v>17566</v>
      </c>
      <c r="E1549">
        <v>31.25</v>
      </c>
      <c r="F1549">
        <v>27</v>
      </c>
      <c r="G1549">
        <v>39</v>
      </c>
      <c r="H1549">
        <v>2017.75</v>
      </c>
      <c r="I1549">
        <v>2017</v>
      </c>
      <c r="J1549">
        <v>2018</v>
      </c>
      <c r="K1549" t="s">
        <v>17567</v>
      </c>
      <c r="L1549" t="s">
        <v>17568</v>
      </c>
      <c r="M1549" s="15"/>
      <c r="N1549" s="7"/>
      <c r="P1549" t="s">
        <v>17569</v>
      </c>
      <c r="Q1549" s="5">
        <v>0.5</v>
      </c>
      <c r="R1549" t="s">
        <v>7381</v>
      </c>
      <c r="S1549" s="5">
        <v>0.25</v>
      </c>
      <c r="T1549" t="s">
        <v>17570</v>
      </c>
      <c r="U1549" s="5">
        <v>0.25</v>
      </c>
      <c r="W1549" s="5">
        <v>0</v>
      </c>
      <c r="Y1549" s="5">
        <v>0</v>
      </c>
      <c r="Z1549" s="28">
        <v>9537</v>
      </c>
      <c r="AA1549">
        <v>4</v>
      </c>
      <c r="AB1549">
        <v>0.66700000000000004</v>
      </c>
      <c r="AC1549">
        <v>0.78900000000000003</v>
      </c>
      <c r="AD1549">
        <v>0.73199999999999998</v>
      </c>
      <c r="AE1549">
        <f>IF(AD1549&gt;=0.9,1,0)</f>
        <v>0</v>
      </c>
      <c r="AF1549">
        <f>IF(AND(AD1549&gt;=0.4,AD1549&lt;=0.6),1,0)</f>
        <v>0</v>
      </c>
      <c r="AG1549">
        <f>IF(AND(AD1549&gt;0.6,AD1549&lt;0.9),1,0)</f>
        <v>1</v>
      </c>
      <c r="AH1549">
        <f>1-AE1549-AF1549-AG1549</f>
        <v>0</v>
      </c>
      <c r="AI1549">
        <f>AE1549*B1549</f>
        <v>0</v>
      </c>
      <c r="AJ1549">
        <f>AF1549*B1549</f>
        <v>0</v>
      </c>
      <c r="AK1549">
        <f>AG1549*B1549</f>
        <v>4</v>
      </c>
      <c r="AL1549">
        <f>AH1549*B1549</f>
        <v>0</v>
      </c>
      <c r="AM1549" s="32">
        <v>0.44824999999999998</v>
      </c>
    </row>
    <row r="1550" spans="1:39" x14ac:dyDescent="0.3">
      <c r="A1550">
        <v>9558</v>
      </c>
      <c r="B1550">
        <v>4</v>
      </c>
      <c r="C1550" t="s">
        <v>17592</v>
      </c>
      <c r="D1550" t="s">
        <v>17593</v>
      </c>
      <c r="E1550">
        <v>23.25</v>
      </c>
      <c r="F1550">
        <v>21</v>
      </c>
      <c r="G1550">
        <v>26</v>
      </c>
      <c r="H1550">
        <v>2017.5</v>
      </c>
      <c r="I1550">
        <v>2017</v>
      </c>
      <c r="J1550">
        <v>2018</v>
      </c>
      <c r="K1550" t="s">
        <v>17594</v>
      </c>
      <c r="L1550" t="s">
        <v>17595</v>
      </c>
      <c r="M1550" s="15"/>
      <c r="N1550" s="7"/>
      <c r="P1550" t="s">
        <v>7646</v>
      </c>
      <c r="Q1550" s="5">
        <v>0.5</v>
      </c>
      <c r="R1550" t="s">
        <v>17596</v>
      </c>
      <c r="S1550" s="5">
        <v>0.25</v>
      </c>
      <c r="T1550" t="s">
        <v>7180</v>
      </c>
      <c r="U1550" s="5">
        <v>0.25</v>
      </c>
      <c r="W1550" s="5">
        <v>0</v>
      </c>
      <c r="Y1550" s="5">
        <v>0</v>
      </c>
      <c r="Z1550" s="28">
        <v>9558</v>
      </c>
      <c r="AA1550">
        <v>4</v>
      </c>
      <c r="AB1550">
        <v>0.85699999999999998</v>
      </c>
      <c r="AC1550">
        <v>0.91300000000000003</v>
      </c>
      <c r="AD1550">
        <v>0.88800000000000001</v>
      </c>
      <c r="AE1550">
        <f>IF(AD1550&gt;=0.9,1,0)</f>
        <v>0</v>
      </c>
      <c r="AF1550">
        <f>IF(AND(AD1550&gt;=0.4,AD1550&lt;=0.6),1,0)</f>
        <v>0</v>
      </c>
      <c r="AG1550">
        <f>IF(AND(AD1550&gt;0.6,AD1550&lt;0.9),1,0)</f>
        <v>1</v>
      </c>
      <c r="AH1550">
        <f>1-AE1550-AF1550-AG1550</f>
        <v>0</v>
      </c>
      <c r="AI1550">
        <f>AE1550*B1550</f>
        <v>0</v>
      </c>
      <c r="AJ1550">
        <f>AF1550*B1550</f>
        <v>0</v>
      </c>
      <c r="AK1550">
        <f>AG1550*B1550</f>
        <v>4</v>
      </c>
      <c r="AL1550">
        <f>AH1550*B1550</f>
        <v>0</v>
      </c>
      <c r="AM1550" s="32">
        <v>0.62975000000000003</v>
      </c>
    </row>
    <row r="1551" spans="1:39" x14ac:dyDescent="0.3">
      <c r="A1551">
        <v>9569</v>
      </c>
      <c r="B1551">
        <v>4</v>
      </c>
      <c r="C1551" t="s">
        <v>17604</v>
      </c>
      <c r="D1551" t="s">
        <v>17605</v>
      </c>
      <c r="E1551">
        <v>22</v>
      </c>
      <c r="F1551">
        <v>22</v>
      </c>
      <c r="G1551">
        <v>22</v>
      </c>
      <c r="H1551">
        <v>2017</v>
      </c>
      <c r="I1551">
        <v>2017</v>
      </c>
      <c r="J1551">
        <v>2017</v>
      </c>
      <c r="K1551" t="s">
        <v>17606</v>
      </c>
      <c r="L1551" t="s">
        <v>17606</v>
      </c>
      <c r="M1551" s="15"/>
      <c r="N1551" s="7"/>
      <c r="P1551" t="s">
        <v>17607</v>
      </c>
      <c r="Q1551" s="5">
        <v>0.5</v>
      </c>
      <c r="R1551" t="s">
        <v>6145</v>
      </c>
      <c r="S1551" s="5">
        <v>0.25</v>
      </c>
      <c r="T1551" t="s">
        <v>6382</v>
      </c>
      <c r="U1551" s="5">
        <v>0.25</v>
      </c>
      <c r="W1551" s="5">
        <v>0</v>
      </c>
      <c r="Y1551" s="5">
        <v>0</v>
      </c>
      <c r="Z1551" s="28">
        <v>9569</v>
      </c>
      <c r="AA1551">
        <v>4</v>
      </c>
      <c r="AB1551">
        <v>0.81</v>
      </c>
      <c r="AC1551">
        <v>0.85699999999999998</v>
      </c>
      <c r="AD1551">
        <v>0.84499999999999997</v>
      </c>
      <c r="AE1551">
        <f>IF(AD1551&gt;=0.9,1,0)</f>
        <v>0</v>
      </c>
      <c r="AF1551">
        <f>IF(AND(AD1551&gt;=0.4,AD1551&lt;=0.6),1,0)</f>
        <v>0</v>
      </c>
      <c r="AG1551">
        <f>IF(AND(AD1551&gt;0.6,AD1551&lt;0.9),1,0)</f>
        <v>1</v>
      </c>
      <c r="AH1551">
        <f>1-AE1551-AF1551-AG1551</f>
        <v>0</v>
      </c>
      <c r="AI1551">
        <f>AE1551*B1551</f>
        <v>0</v>
      </c>
      <c r="AJ1551">
        <f>AF1551*B1551</f>
        <v>0</v>
      </c>
      <c r="AK1551">
        <f>AG1551*B1551</f>
        <v>4</v>
      </c>
      <c r="AL1551">
        <f>AH1551*B1551</f>
        <v>0</v>
      </c>
      <c r="AM1551" s="32">
        <v>0.88200000000000001</v>
      </c>
    </row>
    <row r="1552" spans="1:39" x14ac:dyDescent="0.3">
      <c r="A1552">
        <v>9579</v>
      </c>
      <c r="B1552">
        <v>4</v>
      </c>
      <c r="C1552" t="s">
        <v>17610</v>
      </c>
      <c r="D1552" t="s">
        <v>17611</v>
      </c>
      <c r="E1552">
        <v>25.5</v>
      </c>
      <c r="F1552">
        <v>23</v>
      </c>
      <c r="G1552">
        <v>29</v>
      </c>
      <c r="H1552">
        <v>2017.5</v>
      </c>
      <c r="I1552">
        <v>2017</v>
      </c>
      <c r="J1552">
        <v>2018</v>
      </c>
      <c r="K1552" t="s">
        <v>17612</v>
      </c>
      <c r="L1552" t="s">
        <v>17613</v>
      </c>
      <c r="M1552" s="15"/>
      <c r="N1552" s="7"/>
      <c r="P1552" t="s">
        <v>6412</v>
      </c>
      <c r="Q1552" s="5">
        <v>0.75</v>
      </c>
      <c r="R1552" t="s">
        <v>6741</v>
      </c>
      <c r="S1552" s="5">
        <v>0.25</v>
      </c>
      <c r="U1552" s="5">
        <v>0</v>
      </c>
      <c r="W1552" s="5">
        <v>0</v>
      </c>
      <c r="Y1552" s="5">
        <v>0</v>
      </c>
      <c r="Z1552" s="28">
        <v>9579</v>
      </c>
      <c r="AA1552">
        <v>4</v>
      </c>
      <c r="AB1552">
        <v>0.48</v>
      </c>
      <c r="AC1552">
        <v>0.69599999999999995</v>
      </c>
      <c r="AD1552">
        <v>0.56200000000000006</v>
      </c>
      <c r="AE1552">
        <f>IF(AD1552&gt;=0.9,1,0)</f>
        <v>0</v>
      </c>
      <c r="AF1552">
        <f>IF(AND(AD1552&gt;=0.4,AD1552&lt;=0.6),1,0)</f>
        <v>1</v>
      </c>
      <c r="AG1552">
        <f>IF(AND(AD1552&gt;0.6,AD1552&lt;0.9),1,0)</f>
        <v>0</v>
      </c>
      <c r="AH1552">
        <f>1-AE1552-AF1552-AG1552</f>
        <v>0</v>
      </c>
      <c r="AI1552">
        <f>AE1552*B1552</f>
        <v>0</v>
      </c>
      <c r="AJ1552">
        <f>AF1552*B1552</f>
        <v>4</v>
      </c>
      <c r="AK1552">
        <f>AG1552*B1552</f>
        <v>0</v>
      </c>
      <c r="AL1552">
        <f>AH1552*B1552</f>
        <v>0</v>
      </c>
      <c r="AM1552" s="32">
        <v>0.48149999999999998</v>
      </c>
    </row>
    <row r="1553" spans="1:39" x14ac:dyDescent="0.3">
      <c r="A1553">
        <v>9598</v>
      </c>
      <c r="B1553">
        <v>4</v>
      </c>
      <c r="C1553" t="s">
        <v>8668</v>
      </c>
      <c r="D1553" t="s">
        <v>17631</v>
      </c>
      <c r="E1553">
        <v>66.5</v>
      </c>
      <c r="F1553">
        <v>63</v>
      </c>
      <c r="G1553">
        <v>73</v>
      </c>
      <c r="H1553">
        <v>2017</v>
      </c>
      <c r="I1553">
        <v>2017</v>
      </c>
      <c r="J1553">
        <v>2017</v>
      </c>
      <c r="K1553" t="s">
        <v>3574</v>
      </c>
      <c r="L1553" t="s">
        <v>17632</v>
      </c>
      <c r="M1553" s="15"/>
      <c r="N1553" s="7"/>
      <c r="P1553" t="s">
        <v>90</v>
      </c>
      <c r="Q1553" s="5">
        <v>0.5</v>
      </c>
      <c r="R1553" t="s">
        <v>4078</v>
      </c>
      <c r="S1553" s="5">
        <v>0.5</v>
      </c>
      <c r="U1553" s="5">
        <v>0</v>
      </c>
      <c r="W1553" s="5">
        <v>0</v>
      </c>
      <c r="Y1553" s="5">
        <v>0</v>
      </c>
      <c r="Z1553" s="28">
        <v>9598</v>
      </c>
      <c r="AA1553">
        <v>4</v>
      </c>
      <c r="AB1553">
        <v>0.88900000000000001</v>
      </c>
      <c r="AC1553">
        <v>0.93500000000000005</v>
      </c>
      <c r="AD1553">
        <v>0.90100000000000002</v>
      </c>
      <c r="AE1553">
        <f>IF(AD1553&gt;=0.9,1,0)</f>
        <v>1</v>
      </c>
      <c r="AF1553">
        <f>IF(AND(AD1553&gt;=0.4,AD1553&lt;=0.6),1,0)</f>
        <v>0</v>
      </c>
      <c r="AG1553">
        <f>IF(AND(AD1553&gt;0.6,AD1553&lt;0.9),1,0)</f>
        <v>0</v>
      </c>
      <c r="AH1553">
        <f>1-AE1553-AF1553-AG1553</f>
        <v>0</v>
      </c>
      <c r="AI1553">
        <f>AE1553*B1553</f>
        <v>4</v>
      </c>
      <c r="AJ1553">
        <f>AF1553*B1553</f>
        <v>0</v>
      </c>
      <c r="AK1553">
        <f>AG1553*B1553</f>
        <v>0</v>
      </c>
      <c r="AL1553">
        <f>AH1553*B1553</f>
        <v>0</v>
      </c>
      <c r="AM1553" s="32">
        <v>0.98450000000000004</v>
      </c>
    </row>
    <row r="1554" spans="1:39" x14ac:dyDescent="0.3">
      <c r="A1554">
        <v>7908</v>
      </c>
      <c r="B1554">
        <v>4</v>
      </c>
      <c r="C1554" t="s">
        <v>16249</v>
      </c>
      <c r="D1554" t="s">
        <v>4555</v>
      </c>
      <c r="E1554">
        <v>30</v>
      </c>
      <c r="F1554">
        <v>30</v>
      </c>
      <c r="G1554">
        <v>30</v>
      </c>
      <c r="H1554">
        <v>2017</v>
      </c>
      <c r="I1554">
        <v>2016</v>
      </c>
      <c r="J1554">
        <v>2018</v>
      </c>
      <c r="K1554" t="s">
        <v>16250</v>
      </c>
      <c r="L1554" t="s">
        <v>816</v>
      </c>
      <c r="M1554" s="15"/>
      <c r="N1554" s="7"/>
      <c r="P1554" t="s">
        <v>4556</v>
      </c>
      <c r="Q1554" s="5">
        <v>0.25</v>
      </c>
      <c r="R1554" t="s">
        <v>4557</v>
      </c>
      <c r="S1554" s="5">
        <v>0.25</v>
      </c>
      <c r="T1554" t="s">
        <v>4559</v>
      </c>
      <c r="U1554" s="5">
        <v>0.25</v>
      </c>
      <c r="V1554" t="s">
        <v>4558</v>
      </c>
      <c r="W1554" s="5">
        <v>0.25</v>
      </c>
      <c r="Y1554" s="5">
        <v>0</v>
      </c>
      <c r="Z1554" s="28">
        <v>7908</v>
      </c>
      <c r="AA1554">
        <v>4</v>
      </c>
      <c r="AB1554">
        <v>0.82799999999999996</v>
      </c>
      <c r="AC1554">
        <v>0.89700000000000002</v>
      </c>
      <c r="AD1554">
        <v>0.85299999999999998</v>
      </c>
      <c r="AE1554">
        <f>IF(AD1554&gt;=0.9,1,0)</f>
        <v>0</v>
      </c>
      <c r="AF1554">
        <f>IF(AND(AD1554&gt;=0.4,AD1554&lt;=0.6),1,0)</f>
        <v>0</v>
      </c>
      <c r="AG1554">
        <f>IF(AND(AD1554&gt;0.6,AD1554&lt;0.9),1,0)</f>
        <v>1</v>
      </c>
      <c r="AH1554">
        <f>1-AE1554-AF1554-AG1554</f>
        <v>0</v>
      </c>
      <c r="AI1554">
        <f>AE1554*B1554</f>
        <v>0</v>
      </c>
      <c r="AJ1554">
        <f>AF1554*B1554</f>
        <v>0</v>
      </c>
      <c r="AK1554">
        <f>AG1554*B1554</f>
        <v>4</v>
      </c>
      <c r="AL1554">
        <f>AH1554*B1554</f>
        <v>0</v>
      </c>
      <c r="AM1554" s="32">
        <v>0.96425000000000005</v>
      </c>
    </row>
    <row r="1555" spans="1:39" x14ac:dyDescent="0.3">
      <c r="A1555">
        <v>7910</v>
      </c>
      <c r="B1555">
        <v>4</v>
      </c>
      <c r="C1555" t="s">
        <v>8143</v>
      </c>
      <c r="D1555" t="s">
        <v>8144</v>
      </c>
      <c r="E1555">
        <v>86.5</v>
      </c>
      <c r="F1555">
        <v>84</v>
      </c>
      <c r="G1555">
        <v>88</v>
      </c>
      <c r="H1555">
        <v>2017</v>
      </c>
      <c r="I1555">
        <v>2016</v>
      </c>
      <c r="J1555">
        <v>2018</v>
      </c>
      <c r="K1555" t="s">
        <v>3190</v>
      </c>
      <c r="L1555" t="s">
        <v>3191</v>
      </c>
      <c r="M1555" s="15"/>
      <c r="N1555" s="7"/>
      <c r="P1555" t="s">
        <v>77</v>
      </c>
      <c r="Q1555" s="5">
        <v>0.5</v>
      </c>
      <c r="R1555" t="s">
        <v>4237</v>
      </c>
      <c r="S1555" s="5">
        <v>0.25</v>
      </c>
      <c r="T1555" t="s">
        <v>99</v>
      </c>
      <c r="U1555" s="5">
        <v>0.25</v>
      </c>
      <c r="W1555" s="5">
        <v>0</v>
      </c>
      <c r="Y1555" s="5">
        <v>0</v>
      </c>
      <c r="Z1555" s="28">
        <v>7910</v>
      </c>
      <c r="AA1555">
        <v>4</v>
      </c>
      <c r="AB1555">
        <v>0.95399999999999996</v>
      </c>
      <c r="AC1555">
        <v>1</v>
      </c>
      <c r="AD1555">
        <v>0.98599999999999999</v>
      </c>
      <c r="AE1555">
        <f>IF(AD1555&gt;=0.9,1,0)</f>
        <v>1</v>
      </c>
      <c r="AF1555">
        <f>IF(AND(AD1555&gt;=0.4,AD1555&lt;=0.6),1,0)</f>
        <v>0</v>
      </c>
      <c r="AG1555">
        <f>IF(AND(AD1555&gt;0.6,AD1555&lt;0.9),1,0)</f>
        <v>0</v>
      </c>
      <c r="AH1555">
        <f>1-AE1555-AF1555-AG1555</f>
        <v>0</v>
      </c>
      <c r="AI1555">
        <f>AE1555*B1555</f>
        <v>4</v>
      </c>
      <c r="AJ1555">
        <f>AF1555*B1555</f>
        <v>0</v>
      </c>
      <c r="AK1555">
        <f>AG1555*B1555</f>
        <v>0</v>
      </c>
      <c r="AL1555">
        <f>AH1555*B1555</f>
        <v>0</v>
      </c>
      <c r="AM1555" s="32">
        <v>1.1415</v>
      </c>
    </row>
    <row r="1556" spans="1:39" x14ac:dyDescent="0.3">
      <c r="A1556">
        <v>7930</v>
      </c>
      <c r="B1556">
        <v>4</v>
      </c>
      <c r="C1556" t="s">
        <v>8148</v>
      </c>
      <c r="D1556" t="s">
        <v>8149</v>
      </c>
      <c r="E1556">
        <v>24.25</v>
      </c>
      <c r="F1556">
        <v>21</v>
      </c>
      <c r="G1556">
        <v>28</v>
      </c>
      <c r="H1556">
        <v>2016.75</v>
      </c>
      <c r="I1556">
        <v>2016</v>
      </c>
      <c r="J1556">
        <v>2018</v>
      </c>
      <c r="K1556" t="s">
        <v>3194</v>
      </c>
      <c r="L1556" t="s">
        <v>3195</v>
      </c>
      <c r="M1556" s="15"/>
      <c r="N1556" s="7"/>
      <c r="P1556" t="s">
        <v>3727</v>
      </c>
      <c r="Q1556" s="5">
        <v>0.25</v>
      </c>
      <c r="R1556" t="s">
        <v>90</v>
      </c>
      <c r="S1556" s="5">
        <v>0.25</v>
      </c>
      <c r="T1556" t="s">
        <v>4626</v>
      </c>
      <c r="U1556" s="5">
        <v>0.25</v>
      </c>
      <c r="V1556" t="s">
        <v>77</v>
      </c>
      <c r="W1556" s="5">
        <v>0.25</v>
      </c>
      <c r="Y1556" s="5">
        <v>0</v>
      </c>
      <c r="Z1556" s="28">
        <v>7930</v>
      </c>
      <c r="AA1556">
        <v>4</v>
      </c>
      <c r="AB1556">
        <v>0.85</v>
      </c>
      <c r="AC1556">
        <v>0.96299999999999997</v>
      </c>
      <c r="AD1556">
        <v>0.88800000000000001</v>
      </c>
      <c r="AE1556">
        <f>IF(AD1556&gt;=0.9,1,0)</f>
        <v>0</v>
      </c>
      <c r="AF1556">
        <f>IF(AND(AD1556&gt;=0.4,AD1556&lt;=0.6),1,0)</f>
        <v>0</v>
      </c>
      <c r="AG1556">
        <f>IF(AND(AD1556&gt;0.6,AD1556&lt;0.9),1,0)</f>
        <v>1</v>
      </c>
      <c r="AH1556">
        <f>1-AE1556-AF1556-AG1556</f>
        <v>0</v>
      </c>
      <c r="AI1556">
        <f>AE1556*B1556</f>
        <v>0</v>
      </c>
      <c r="AJ1556">
        <f>AF1556*B1556</f>
        <v>0</v>
      </c>
      <c r="AK1556">
        <f>AG1556*B1556</f>
        <v>4</v>
      </c>
      <c r="AL1556">
        <f>AH1556*B1556</f>
        <v>0</v>
      </c>
      <c r="AM1556" s="32">
        <v>1.07975</v>
      </c>
    </row>
    <row r="1557" spans="1:39" x14ac:dyDescent="0.3">
      <c r="A1557">
        <v>7951</v>
      </c>
      <c r="B1557">
        <v>4</v>
      </c>
      <c r="C1557" t="s">
        <v>16279</v>
      </c>
      <c r="D1557" t="s">
        <v>8153</v>
      </c>
      <c r="E1557">
        <v>83.25</v>
      </c>
      <c r="F1557">
        <v>80</v>
      </c>
      <c r="G1557">
        <v>86</v>
      </c>
      <c r="H1557">
        <v>2016</v>
      </c>
      <c r="I1557">
        <v>2016</v>
      </c>
      <c r="J1557">
        <v>2016</v>
      </c>
      <c r="K1557" t="s">
        <v>16280</v>
      </c>
      <c r="L1557" t="s">
        <v>3198</v>
      </c>
      <c r="M1557" s="15"/>
      <c r="N1557" s="7"/>
      <c r="P1557" t="s">
        <v>4384</v>
      </c>
      <c r="Q1557" s="5">
        <v>0.25</v>
      </c>
      <c r="R1557" t="s">
        <v>4704</v>
      </c>
      <c r="S1557" s="5">
        <v>0.25</v>
      </c>
      <c r="T1557" t="s">
        <v>4123</v>
      </c>
      <c r="U1557" s="5">
        <v>0.25</v>
      </c>
      <c r="V1557" t="s">
        <v>6880</v>
      </c>
      <c r="W1557" s="5">
        <v>0.25</v>
      </c>
      <c r="Y1557" s="5">
        <v>0</v>
      </c>
      <c r="Z1557" s="28">
        <v>7951</v>
      </c>
      <c r="AA1557">
        <v>4</v>
      </c>
      <c r="AB1557">
        <v>0.46200000000000002</v>
      </c>
      <c r="AC1557">
        <v>0.54800000000000004</v>
      </c>
      <c r="AD1557">
        <v>0.51100000000000001</v>
      </c>
      <c r="AE1557">
        <f>IF(AD1557&gt;=0.9,1,0)</f>
        <v>0</v>
      </c>
      <c r="AF1557">
        <f>IF(AND(AD1557&gt;=0.4,AD1557&lt;=0.6),1,0)</f>
        <v>1</v>
      </c>
      <c r="AG1557">
        <f>IF(AND(AD1557&gt;0.6,AD1557&lt;0.9),1,0)</f>
        <v>0</v>
      </c>
      <c r="AH1557">
        <f>1-AE1557-AF1557-AG1557</f>
        <v>0</v>
      </c>
      <c r="AI1557">
        <f>AE1557*B1557</f>
        <v>0</v>
      </c>
      <c r="AJ1557">
        <f>AF1557*B1557</f>
        <v>4</v>
      </c>
      <c r="AK1557">
        <f>AG1557*B1557</f>
        <v>0</v>
      </c>
      <c r="AL1557">
        <f>AH1557*B1557</f>
        <v>0</v>
      </c>
      <c r="AM1557" s="32">
        <v>1.3672500000000001</v>
      </c>
    </row>
    <row r="1558" spans="1:39" x14ac:dyDescent="0.3">
      <c r="A1558">
        <v>7957</v>
      </c>
      <c r="B1558">
        <v>4</v>
      </c>
      <c r="C1558" t="s">
        <v>16281</v>
      </c>
      <c r="D1558" t="s">
        <v>8157</v>
      </c>
      <c r="E1558">
        <v>23</v>
      </c>
      <c r="F1558">
        <v>21</v>
      </c>
      <c r="G1558">
        <v>25</v>
      </c>
      <c r="H1558">
        <v>2016.75</v>
      </c>
      <c r="I1558">
        <v>2016</v>
      </c>
      <c r="J1558">
        <v>2018</v>
      </c>
      <c r="K1558" t="s">
        <v>16282</v>
      </c>
      <c r="L1558" t="s">
        <v>3201</v>
      </c>
      <c r="M1558" s="15"/>
      <c r="N1558" s="7"/>
      <c r="P1558" t="s">
        <v>4706</v>
      </c>
      <c r="Q1558" s="5">
        <v>0.25</v>
      </c>
      <c r="R1558" t="s">
        <v>4384</v>
      </c>
      <c r="S1558" s="5">
        <v>0.25</v>
      </c>
      <c r="T1558" t="s">
        <v>16283</v>
      </c>
      <c r="U1558" s="5">
        <v>0.25</v>
      </c>
      <c r="V1558" t="s">
        <v>8158</v>
      </c>
      <c r="W1558" s="5">
        <v>0.25</v>
      </c>
      <c r="Y1558" s="5">
        <v>0</v>
      </c>
      <c r="Z1558" s="28">
        <v>7957</v>
      </c>
      <c r="AA1558">
        <v>4</v>
      </c>
      <c r="AB1558">
        <v>0.54200000000000004</v>
      </c>
      <c r="AC1558">
        <v>0.55000000000000004</v>
      </c>
      <c r="AD1558">
        <v>0.54600000000000004</v>
      </c>
      <c r="AE1558">
        <f>IF(AD1558&gt;=0.9,1,0)</f>
        <v>0</v>
      </c>
      <c r="AF1558">
        <f>IF(AND(AD1558&gt;=0.4,AD1558&lt;=0.6),1,0)</f>
        <v>1</v>
      </c>
      <c r="AG1558">
        <f>IF(AND(AD1558&gt;0.6,AD1558&lt;0.9),1,0)</f>
        <v>0</v>
      </c>
      <c r="AH1558">
        <f>1-AE1558-AF1558-AG1558</f>
        <v>0</v>
      </c>
      <c r="AI1558">
        <f>AE1558*B1558</f>
        <v>0</v>
      </c>
      <c r="AJ1558">
        <f>AF1558*B1558</f>
        <v>4</v>
      </c>
      <c r="AK1558">
        <f>AG1558*B1558</f>
        <v>0</v>
      </c>
      <c r="AL1558">
        <f>AH1558*B1558</f>
        <v>0</v>
      </c>
      <c r="AM1558" s="32">
        <v>0.83274999999999999</v>
      </c>
    </row>
    <row r="1559" spans="1:39" x14ac:dyDescent="0.3">
      <c r="A1559">
        <v>7965</v>
      </c>
      <c r="B1559">
        <v>4</v>
      </c>
      <c r="C1559" t="s">
        <v>16284</v>
      </c>
      <c r="D1559" t="s">
        <v>16285</v>
      </c>
      <c r="E1559">
        <v>26.25</v>
      </c>
      <c r="F1559">
        <v>23</v>
      </c>
      <c r="G1559">
        <v>29</v>
      </c>
      <c r="H1559">
        <v>2016.5</v>
      </c>
      <c r="I1559">
        <v>2016</v>
      </c>
      <c r="J1559">
        <v>2017</v>
      </c>
      <c r="K1559" t="s">
        <v>16286</v>
      </c>
      <c r="L1559" t="s">
        <v>16287</v>
      </c>
      <c r="M1559" s="15"/>
      <c r="N1559" s="7"/>
      <c r="P1559" t="s">
        <v>4747</v>
      </c>
      <c r="Q1559" s="5">
        <v>0.5</v>
      </c>
      <c r="R1559" t="s">
        <v>4384</v>
      </c>
      <c r="S1559" s="5">
        <v>0.25</v>
      </c>
      <c r="T1559" t="s">
        <v>6654</v>
      </c>
      <c r="U1559" s="5">
        <v>0.25</v>
      </c>
      <c r="W1559" s="5">
        <v>0</v>
      </c>
      <c r="Y1559" s="5">
        <v>0</v>
      </c>
      <c r="Z1559" s="28">
        <v>7965</v>
      </c>
      <c r="AA1559">
        <v>4</v>
      </c>
      <c r="AB1559">
        <v>0.42899999999999999</v>
      </c>
      <c r="AC1559">
        <v>0.69199999999999995</v>
      </c>
      <c r="AD1559">
        <v>0.51500000000000001</v>
      </c>
      <c r="AE1559">
        <f>IF(AD1559&gt;=0.9,1,0)</f>
        <v>0</v>
      </c>
      <c r="AF1559">
        <f>IF(AND(AD1559&gt;=0.4,AD1559&lt;=0.6),1,0)</f>
        <v>1</v>
      </c>
      <c r="AG1559">
        <f>IF(AND(AD1559&gt;0.6,AD1559&lt;0.9),1,0)</f>
        <v>0</v>
      </c>
      <c r="AH1559">
        <f>1-AE1559-AF1559-AG1559</f>
        <v>0</v>
      </c>
      <c r="AI1559">
        <f>AE1559*B1559</f>
        <v>0</v>
      </c>
      <c r="AJ1559">
        <f>AF1559*B1559</f>
        <v>4</v>
      </c>
      <c r="AK1559">
        <f>AG1559*B1559</f>
        <v>0</v>
      </c>
      <c r="AL1559">
        <f>AH1559*B1559</f>
        <v>0</v>
      </c>
      <c r="AM1559" s="32">
        <v>1.171</v>
      </c>
    </row>
    <row r="1560" spans="1:39" x14ac:dyDescent="0.3">
      <c r="A1560">
        <v>7979</v>
      </c>
      <c r="B1560">
        <v>4</v>
      </c>
      <c r="C1560" t="s">
        <v>16293</v>
      </c>
      <c r="D1560" t="s">
        <v>8164</v>
      </c>
      <c r="E1560">
        <v>25.75</v>
      </c>
      <c r="F1560">
        <v>25</v>
      </c>
      <c r="G1560">
        <v>27</v>
      </c>
      <c r="H1560">
        <v>2016.25</v>
      </c>
      <c r="I1560">
        <v>2016</v>
      </c>
      <c r="J1560">
        <v>2017</v>
      </c>
      <c r="K1560" t="s">
        <v>16294</v>
      </c>
      <c r="L1560" t="s">
        <v>3206</v>
      </c>
      <c r="M1560" s="15"/>
      <c r="N1560" s="7"/>
      <c r="P1560" t="s">
        <v>4643</v>
      </c>
      <c r="Q1560" s="5">
        <v>0.5</v>
      </c>
      <c r="R1560" t="s">
        <v>70</v>
      </c>
      <c r="S1560" s="5">
        <v>0.5</v>
      </c>
      <c r="U1560" s="5">
        <v>0</v>
      </c>
      <c r="W1560" s="5">
        <v>0</v>
      </c>
      <c r="Y1560" s="5">
        <v>0</v>
      </c>
      <c r="Z1560" s="28">
        <v>7979</v>
      </c>
      <c r="AA1560">
        <v>4</v>
      </c>
      <c r="AB1560">
        <v>0.4</v>
      </c>
      <c r="AC1560">
        <v>0.75</v>
      </c>
      <c r="AD1560">
        <v>0.51800000000000002</v>
      </c>
      <c r="AE1560">
        <f>IF(AD1560&gt;=0.9,1,0)</f>
        <v>0</v>
      </c>
      <c r="AF1560">
        <f>IF(AND(AD1560&gt;=0.4,AD1560&lt;=0.6),1,0)</f>
        <v>1</v>
      </c>
      <c r="AG1560">
        <f>IF(AND(AD1560&gt;0.6,AD1560&lt;0.9),1,0)</f>
        <v>0</v>
      </c>
      <c r="AH1560">
        <f>1-AE1560-AF1560-AG1560</f>
        <v>0</v>
      </c>
      <c r="AI1560">
        <f>AE1560*B1560</f>
        <v>0</v>
      </c>
      <c r="AJ1560">
        <f>AF1560*B1560</f>
        <v>4</v>
      </c>
      <c r="AK1560">
        <f>AG1560*B1560</f>
        <v>0</v>
      </c>
      <c r="AL1560">
        <f>AH1560*B1560</f>
        <v>0</v>
      </c>
      <c r="AM1560" s="32">
        <v>1.2745</v>
      </c>
    </row>
    <row r="1561" spans="1:39" x14ac:dyDescent="0.3">
      <c r="A1561">
        <v>8040</v>
      </c>
      <c r="B1561">
        <v>4</v>
      </c>
      <c r="C1561" t="s">
        <v>16335</v>
      </c>
      <c r="D1561" t="s">
        <v>16336</v>
      </c>
      <c r="E1561">
        <v>20.25</v>
      </c>
      <c r="F1561">
        <v>20</v>
      </c>
      <c r="G1561">
        <v>21</v>
      </c>
      <c r="H1561">
        <v>2016.5</v>
      </c>
      <c r="I1561">
        <v>2016</v>
      </c>
      <c r="J1561">
        <v>2017</v>
      </c>
      <c r="K1561" t="s">
        <v>16337</v>
      </c>
      <c r="L1561" t="s">
        <v>16338</v>
      </c>
      <c r="M1561" s="15"/>
      <c r="N1561" s="7"/>
      <c r="P1561" t="s">
        <v>16339</v>
      </c>
      <c r="Q1561" s="5">
        <v>0.5</v>
      </c>
      <c r="R1561" t="s">
        <v>16340</v>
      </c>
      <c r="S1561" s="5">
        <v>0.25</v>
      </c>
      <c r="T1561" t="s">
        <v>3843</v>
      </c>
      <c r="U1561" s="5">
        <v>0.25</v>
      </c>
      <c r="W1561" s="5">
        <v>0</v>
      </c>
      <c r="Y1561" s="5">
        <v>0</v>
      </c>
      <c r="Z1561" s="28">
        <v>8040</v>
      </c>
      <c r="AA1561">
        <v>4</v>
      </c>
      <c r="AB1561">
        <v>0.54500000000000004</v>
      </c>
      <c r="AC1561">
        <v>0.6</v>
      </c>
      <c r="AD1561">
        <v>0.57599999999999996</v>
      </c>
      <c r="AE1561">
        <f>IF(AD1561&gt;=0.9,1,0)</f>
        <v>0</v>
      </c>
      <c r="AF1561">
        <f>IF(AND(AD1561&gt;=0.4,AD1561&lt;=0.6),1,0)</f>
        <v>1</v>
      </c>
      <c r="AG1561">
        <f>IF(AND(AD1561&gt;0.6,AD1561&lt;0.9),1,0)</f>
        <v>0</v>
      </c>
      <c r="AH1561">
        <f>1-AE1561-AF1561-AG1561</f>
        <v>0</v>
      </c>
      <c r="AI1561">
        <f>AE1561*B1561</f>
        <v>0</v>
      </c>
      <c r="AJ1561">
        <f>AF1561*B1561</f>
        <v>4</v>
      </c>
      <c r="AK1561">
        <f>AG1561*B1561</f>
        <v>0</v>
      </c>
      <c r="AL1561">
        <f>AH1561*B1561</f>
        <v>0</v>
      </c>
      <c r="AM1561" s="32">
        <v>1.0309999999999999</v>
      </c>
    </row>
    <row r="1562" spans="1:39" x14ac:dyDescent="0.3">
      <c r="A1562">
        <v>8052</v>
      </c>
      <c r="B1562">
        <v>4</v>
      </c>
      <c r="C1562" t="s">
        <v>8190</v>
      </c>
      <c r="D1562" t="s">
        <v>8191</v>
      </c>
      <c r="E1562">
        <v>25</v>
      </c>
      <c r="F1562">
        <v>20</v>
      </c>
      <c r="G1562">
        <v>30</v>
      </c>
      <c r="H1562">
        <v>2017</v>
      </c>
      <c r="I1562">
        <v>2016</v>
      </c>
      <c r="J1562">
        <v>2018</v>
      </c>
      <c r="K1562" t="s">
        <v>3222</v>
      </c>
      <c r="L1562" t="s">
        <v>3223</v>
      </c>
      <c r="M1562" s="15"/>
      <c r="N1562" s="7"/>
      <c r="P1562" t="s">
        <v>3855</v>
      </c>
      <c r="Q1562" s="5">
        <v>0.25</v>
      </c>
      <c r="R1562" t="s">
        <v>4547</v>
      </c>
      <c r="S1562" s="5">
        <v>0.25</v>
      </c>
      <c r="T1562" t="s">
        <v>6032</v>
      </c>
      <c r="U1562" s="5">
        <v>0.25</v>
      </c>
      <c r="V1562" t="s">
        <v>5004</v>
      </c>
      <c r="W1562" s="5">
        <v>0.25</v>
      </c>
      <c r="Y1562" s="5">
        <v>0</v>
      </c>
      <c r="Z1562" s="28">
        <v>8052</v>
      </c>
      <c r="AA1562">
        <v>4</v>
      </c>
      <c r="AB1562">
        <v>0.44800000000000001</v>
      </c>
      <c r="AC1562">
        <v>0.52600000000000002</v>
      </c>
      <c r="AD1562">
        <v>0.49199999999999999</v>
      </c>
      <c r="AE1562">
        <f>IF(AD1562&gt;=0.9,1,0)</f>
        <v>0</v>
      </c>
      <c r="AF1562">
        <f>IF(AND(AD1562&gt;=0.4,AD1562&lt;=0.6),1,0)</f>
        <v>1</v>
      </c>
      <c r="AG1562">
        <f>IF(AND(AD1562&gt;0.6,AD1562&lt;0.9),1,0)</f>
        <v>0</v>
      </c>
      <c r="AH1562">
        <f>1-AE1562-AF1562-AG1562</f>
        <v>0</v>
      </c>
      <c r="AI1562">
        <f>AE1562*B1562</f>
        <v>0</v>
      </c>
      <c r="AJ1562">
        <f>AF1562*B1562</f>
        <v>4</v>
      </c>
      <c r="AK1562">
        <f>AG1562*B1562</f>
        <v>0</v>
      </c>
      <c r="AL1562">
        <f>AH1562*B1562</f>
        <v>0</v>
      </c>
      <c r="AM1562" s="32">
        <v>0.92900000000000005</v>
      </c>
    </row>
    <row r="1563" spans="1:39" x14ac:dyDescent="0.3">
      <c r="A1563">
        <v>8055</v>
      </c>
      <c r="B1563">
        <v>4</v>
      </c>
      <c r="C1563" t="s">
        <v>16353</v>
      </c>
      <c r="D1563" t="s">
        <v>16354</v>
      </c>
      <c r="E1563">
        <v>21.25</v>
      </c>
      <c r="F1563">
        <v>20</v>
      </c>
      <c r="G1563">
        <v>24</v>
      </c>
      <c r="H1563">
        <v>2017</v>
      </c>
      <c r="I1563">
        <v>2016</v>
      </c>
      <c r="J1563">
        <v>2018</v>
      </c>
      <c r="K1563" t="s">
        <v>16355</v>
      </c>
      <c r="L1563" t="s">
        <v>16356</v>
      </c>
      <c r="M1563" s="15"/>
      <c r="N1563" s="7"/>
      <c r="P1563" t="s">
        <v>36</v>
      </c>
      <c r="Q1563" s="5">
        <v>0.5</v>
      </c>
      <c r="R1563" t="s">
        <v>5786</v>
      </c>
      <c r="S1563" s="5">
        <v>0.25</v>
      </c>
      <c r="T1563" t="s">
        <v>4673</v>
      </c>
      <c r="U1563" s="5">
        <v>0.25</v>
      </c>
      <c r="W1563" s="5">
        <v>0</v>
      </c>
      <c r="Y1563" s="5">
        <v>0</v>
      </c>
      <c r="Z1563" s="28">
        <v>8055</v>
      </c>
      <c r="AA1563">
        <v>4</v>
      </c>
      <c r="AB1563">
        <v>0.56499999999999995</v>
      </c>
      <c r="AC1563">
        <v>0.65</v>
      </c>
      <c r="AD1563">
        <v>0.59299999999999997</v>
      </c>
      <c r="AE1563">
        <f>IF(AD1563&gt;=0.9,1,0)</f>
        <v>0</v>
      </c>
      <c r="AF1563">
        <f>IF(AND(AD1563&gt;=0.4,AD1563&lt;=0.6),1,0)</f>
        <v>1</v>
      </c>
      <c r="AG1563">
        <f>IF(AND(AD1563&gt;0.6,AD1563&lt;0.9),1,0)</f>
        <v>0</v>
      </c>
      <c r="AH1563">
        <f>1-AE1563-AF1563-AG1563</f>
        <v>0</v>
      </c>
      <c r="AI1563">
        <f>AE1563*B1563</f>
        <v>0</v>
      </c>
      <c r="AJ1563">
        <f>AF1563*B1563</f>
        <v>4</v>
      </c>
      <c r="AK1563">
        <f>AG1563*B1563</f>
        <v>0</v>
      </c>
      <c r="AL1563">
        <f>AH1563*B1563</f>
        <v>0</v>
      </c>
      <c r="AM1563" s="32">
        <v>0.97350000000000003</v>
      </c>
    </row>
    <row r="1564" spans="1:39" x14ac:dyDescent="0.3">
      <c r="A1564">
        <v>8064</v>
      </c>
      <c r="B1564">
        <v>4</v>
      </c>
      <c r="C1564" t="s">
        <v>16357</v>
      </c>
      <c r="D1564" t="s">
        <v>16358</v>
      </c>
      <c r="E1564">
        <v>24.5</v>
      </c>
      <c r="F1564">
        <v>22</v>
      </c>
      <c r="G1564">
        <v>28</v>
      </c>
      <c r="H1564">
        <v>2017</v>
      </c>
      <c r="I1564">
        <v>2016</v>
      </c>
      <c r="J1564">
        <v>2018</v>
      </c>
      <c r="K1564" t="s">
        <v>16359</v>
      </c>
      <c r="L1564" t="s">
        <v>16360</v>
      </c>
      <c r="M1564" s="15"/>
      <c r="N1564" s="7"/>
      <c r="P1564" t="s">
        <v>4398</v>
      </c>
      <c r="Q1564" s="5">
        <v>0.25</v>
      </c>
      <c r="R1564" t="s">
        <v>5443</v>
      </c>
      <c r="S1564" s="5">
        <v>0.25</v>
      </c>
      <c r="T1564" t="s">
        <v>4347</v>
      </c>
      <c r="U1564" s="5">
        <v>0.25</v>
      </c>
      <c r="V1564" t="s">
        <v>6545</v>
      </c>
      <c r="W1564" s="5">
        <v>0.25</v>
      </c>
      <c r="Y1564" s="5">
        <v>0</v>
      </c>
      <c r="Z1564" s="28">
        <v>8064</v>
      </c>
      <c r="AA1564">
        <v>4</v>
      </c>
      <c r="AB1564">
        <v>0.45500000000000002</v>
      </c>
      <c r="AC1564">
        <v>0.58299999999999996</v>
      </c>
      <c r="AD1564">
        <v>0.51700000000000002</v>
      </c>
      <c r="AE1564">
        <f>IF(AD1564&gt;=0.9,1,0)</f>
        <v>0</v>
      </c>
      <c r="AF1564">
        <f>IF(AND(AD1564&gt;=0.4,AD1564&lt;=0.6),1,0)</f>
        <v>1</v>
      </c>
      <c r="AG1564">
        <f>IF(AND(AD1564&gt;0.6,AD1564&lt;0.9),1,0)</f>
        <v>0</v>
      </c>
      <c r="AH1564">
        <f>1-AE1564-AF1564-AG1564</f>
        <v>0</v>
      </c>
      <c r="AI1564">
        <f>AE1564*B1564</f>
        <v>0</v>
      </c>
      <c r="AJ1564">
        <f>AF1564*B1564</f>
        <v>4</v>
      </c>
      <c r="AK1564">
        <f>AG1564*B1564</f>
        <v>0</v>
      </c>
      <c r="AL1564">
        <f>AH1564*B1564</f>
        <v>0</v>
      </c>
      <c r="AM1564" s="32">
        <v>1.0547500000000001</v>
      </c>
    </row>
    <row r="1565" spans="1:39" x14ac:dyDescent="0.3">
      <c r="A1565">
        <v>8100</v>
      </c>
      <c r="B1565">
        <v>4</v>
      </c>
      <c r="C1565" t="s">
        <v>16397</v>
      </c>
      <c r="D1565" t="s">
        <v>8209</v>
      </c>
      <c r="E1565">
        <v>22</v>
      </c>
      <c r="F1565">
        <v>20</v>
      </c>
      <c r="G1565">
        <v>24</v>
      </c>
      <c r="H1565">
        <v>2016.25</v>
      </c>
      <c r="I1565">
        <v>2016</v>
      </c>
      <c r="J1565">
        <v>2017</v>
      </c>
      <c r="K1565" t="s">
        <v>16398</v>
      </c>
      <c r="L1565" t="s">
        <v>3235</v>
      </c>
      <c r="M1565" s="15"/>
      <c r="N1565" s="7"/>
      <c r="P1565" t="s">
        <v>6401</v>
      </c>
      <c r="Q1565" s="5">
        <v>0.75</v>
      </c>
      <c r="R1565" t="s">
        <v>4733</v>
      </c>
      <c r="S1565" s="5">
        <v>0.25</v>
      </c>
      <c r="U1565" s="5">
        <v>0</v>
      </c>
      <c r="W1565" s="5">
        <v>0</v>
      </c>
      <c r="Y1565" s="5">
        <v>0</v>
      </c>
      <c r="Z1565" s="28">
        <v>8100</v>
      </c>
      <c r="AA1565">
        <v>4</v>
      </c>
      <c r="AB1565">
        <v>0.435</v>
      </c>
      <c r="AC1565">
        <v>0.52400000000000002</v>
      </c>
      <c r="AD1565">
        <v>0.47699999999999998</v>
      </c>
      <c r="AE1565">
        <f>IF(AD1565&gt;=0.9,1,0)</f>
        <v>0</v>
      </c>
      <c r="AF1565">
        <f>IF(AND(AD1565&gt;=0.4,AD1565&lt;=0.6),1,0)</f>
        <v>1</v>
      </c>
      <c r="AG1565">
        <f>IF(AND(AD1565&gt;0.6,AD1565&lt;0.9),1,0)</f>
        <v>0</v>
      </c>
      <c r="AH1565">
        <f>1-AE1565-AF1565-AG1565</f>
        <v>0</v>
      </c>
      <c r="AI1565">
        <f>AE1565*B1565</f>
        <v>0</v>
      </c>
      <c r="AJ1565">
        <f>AF1565*B1565</f>
        <v>4</v>
      </c>
      <c r="AK1565">
        <f>AG1565*B1565</f>
        <v>0</v>
      </c>
      <c r="AL1565">
        <f>AH1565*B1565</f>
        <v>0</v>
      </c>
      <c r="AM1565" s="32">
        <v>1.36025</v>
      </c>
    </row>
    <row r="1566" spans="1:39" x14ac:dyDescent="0.3">
      <c r="A1566">
        <v>8102</v>
      </c>
      <c r="B1566">
        <v>4</v>
      </c>
      <c r="C1566" t="s">
        <v>16401</v>
      </c>
      <c r="D1566" t="s">
        <v>16402</v>
      </c>
      <c r="E1566">
        <v>26</v>
      </c>
      <c r="F1566">
        <v>22</v>
      </c>
      <c r="G1566">
        <v>31</v>
      </c>
      <c r="H1566">
        <v>2017.25</v>
      </c>
      <c r="I1566">
        <v>2016</v>
      </c>
      <c r="J1566">
        <v>2018</v>
      </c>
      <c r="K1566" t="s">
        <v>16403</v>
      </c>
      <c r="L1566" t="s">
        <v>16404</v>
      </c>
      <c r="M1566" s="15"/>
      <c r="N1566" s="7"/>
      <c r="P1566" t="s">
        <v>7624</v>
      </c>
      <c r="Q1566" s="5">
        <v>0.5</v>
      </c>
      <c r="R1566" t="s">
        <v>4531</v>
      </c>
      <c r="S1566" s="5">
        <v>0.25</v>
      </c>
      <c r="T1566" t="s">
        <v>6042</v>
      </c>
      <c r="U1566" s="5">
        <v>0.25</v>
      </c>
      <c r="W1566" s="5">
        <v>0</v>
      </c>
      <c r="Y1566" s="5">
        <v>0</v>
      </c>
      <c r="Z1566" s="28">
        <v>8102</v>
      </c>
      <c r="AA1566">
        <v>4</v>
      </c>
      <c r="AB1566">
        <v>0.44</v>
      </c>
      <c r="AC1566">
        <v>0.5</v>
      </c>
      <c r="AD1566">
        <v>0.47899999999999998</v>
      </c>
      <c r="AE1566">
        <f>IF(AD1566&gt;=0.9,1,0)</f>
        <v>0</v>
      </c>
      <c r="AF1566">
        <f>IF(AND(AD1566&gt;=0.4,AD1566&lt;=0.6),1,0)</f>
        <v>1</v>
      </c>
      <c r="AG1566">
        <f>IF(AND(AD1566&gt;0.6,AD1566&lt;0.9),1,0)</f>
        <v>0</v>
      </c>
      <c r="AH1566">
        <f>1-AE1566-AF1566-AG1566</f>
        <v>0</v>
      </c>
      <c r="AI1566">
        <f>AE1566*B1566</f>
        <v>0</v>
      </c>
      <c r="AJ1566">
        <f>AF1566*B1566</f>
        <v>4</v>
      </c>
      <c r="AK1566">
        <f>AG1566*B1566</f>
        <v>0</v>
      </c>
      <c r="AL1566">
        <f>AH1566*B1566</f>
        <v>0</v>
      </c>
      <c r="AM1566" s="32">
        <v>0.69674999999999998</v>
      </c>
    </row>
    <row r="1567" spans="1:39" x14ac:dyDescent="0.3">
      <c r="A1567">
        <v>8107</v>
      </c>
      <c r="B1567">
        <v>4</v>
      </c>
      <c r="C1567" t="s">
        <v>16413</v>
      </c>
      <c r="D1567" t="s">
        <v>8211</v>
      </c>
      <c r="E1567">
        <v>26.5</v>
      </c>
      <c r="F1567">
        <v>24</v>
      </c>
      <c r="G1567">
        <v>30</v>
      </c>
      <c r="H1567">
        <v>2017</v>
      </c>
      <c r="I1567">
        <v>2016</v>
      </c>
      <c r="J1567">
        <v>2018</v>
      </c>
      <c r="K1567" t="s">
        <v>16414</v>
      </c>
      <c r="L1567" t="s">
        <v>3237</v>
      </c>
      <c r="M1567" s="15"/>
      <c r="N1567" s="7"/>
      <c r="P1567" t="s">
        <v>5912</v>
      </c>
      <c r="Q1567" s="5">
        <v>0.5</v>
      </c>
      <c r="R1567" t="s">
        <v>6279</v>
      </c>
      <c r="S1567" s="5">
        <v>0.25</v>
      </c>
      <c r="T1567" t="s">
        <v>5134</v>
      </c>
      <c r="U1567" s="5">
        <v>0.25</v>
      </c>
      <c r="W1567" s="5">
        <v>0</v>
      </c>
      <c r="Y1567" s="5">
        <v>0</v>
      </c>
      <c r="Z1567" s="28">
        <v>8107</v>
      </c>
      <c r="AA1567">
        <v>4</v>
      </c>
      <c r="AB1567">
        <v>0.56000000000000005</v>
      </c>
      <c r="AC1567">
        <v>0.88</v>
      </c>
      <c r="AD1567">
        <v>0.78400000000000003</v>
      </c>
      <c r="AE1567">
        <f>IF(AD1567&gt;=0.9,1,0)</f>
        <v>0</v>
      </c>
      <c r="AF1567">
        <f>IF(AND(AD1567&gt;=0.4,AD1567&lt;=0.6),1,0)</f>
        <v>0</v>
      </c>
      <c r="AG1567">
        <f>IF(AND(AD1567&gt;0.6,AD1567&lt;0.9),1,0)</f>
        <v>1</v>
      </c>
      <c r="AH1567">
        <f>1-AE1567-AF1567-AG1567</f>
        <v>0</v>
      </c>
      <c r="AI1567">
        <f>AE1567*B1567</f>
        <v>0</v>
      </c>
      <c r="AJ1567">
        <f>AF1567*B1567</f>
        <v>0</v>
      </c>
      <c r="AK1567">
        <f>AG1567*B1567</f>
        <v>4</v>
      </c>
      <c r="AL1567">
        <f>AH1567*B1567</f>
        <v>0</v>
      </c>
      <c r="AM1567" s="32">
        <v>0.95374999999999999</v>
      </c>
    </row>
    <row r="1568" spans="1:39" x14ac:dyDescent="0.3">
      <c r="A1568">
        <v>8126</v>
      </c>
      <c r="B1568">
        <v>4</v>
      </c>
      <c r="C1568" t="s">
        <v>16424</v>
      </c>
      <c r="D1568" t="s">
        <v>16425</v>
      </c>
      <c r="E1568">
        <v>23.5</v>
      </c>
      <c r="F1568">
        <v>22</v>
      </c>
      <c r="G1568">
        <v>26</v>
      </c>
      <c r="H1568">
        <v>2017</v>
      </c>
      <c r="I1568">
        <v>2016</v>
      </c>
      <c r="J1568">
        <v>2018</v>
      </c>
      <c r="K1568" t="s">
        <v>16426</v>
      </c>
      <c r="L1568" t="s">
        <v>16427</v>
      </c>
      <c r="M1568" s="15"/>
      <c r="N1568" s="7"/>
      <c r="P1568" t="s">
        <v>5331</v>
      </c>
      <c r="Q1568" s="5">
        <v>0.25</v>
      </c>
      <c r="R1568" t="s">
        <v>4398</v>
      </c>
      <c r="S1568" s="5">
        <v>0.25</v>
      </c>
      <c r="T1568" t="s">
        <v>4265</v>
      </c>
      <c r="U1568" s="5">
        <v>0.25</v>
      </c>
      <c r="V1568" t="s">
        <v>4821</v>
      </c>
      <c r="W1568" s="5">
        <v>0.25</v>
      </c>
      <c r="Y1568" s="5">
        <v>0</v>
      </c>
      <c r="Z1568" s="28">
        <v>8126</v>
      </c>
      <c r="AA1568">
        <v>4</v>
      </c>
      <c r="AB1568">
        <v>0.47599999999999998</v>
      </c>
      <c r="AC1568">
        <v>0.59099999999999997</v>
      </c>
      <c r="AD1568">
        <v>0.52200000000000002</v>
      </c>
      <c r="AE1568">
        <f>IF(AD1568&gt;=0.9,1,0)</f>
        <v>0</v>
      </c>
      <c r="AF1568">
        <f>IF(AND(AD1568&gt;=0.4,AD1568&lt;=0.6),1,0)</f>
        <v>1</v>
      </c>
      <c r="AG1568">
        <f>IF(AND(AD1568&gt;0.6,AD1568&lt;0.9),1,0)</f>
        <v>0</v>
      </c>
      <c r="AH1568">
        <f>1-AE1568-AF1568-AG1568</f>
        <v>0</v>
      </c>
      <c r="AI1568">
        <f>AE1568*B1568</f>
        <v>0</v>
      </c>
      <c r="AJ1568">
        <f>AF1568*B1568</f>
        <v>4</v>
      </c>
      <c r="AK1568">
        <f>AG1568*B1568</f>
        <v>0</v>
      </c>
      <c r="AL1568">
        <f>AH1568*B1568</f>
        <v>0</v>
      </c>
      <c r="AM1568" s="32">
        <v>0.94650000000000001</v>
      </c>
    </row>
    <row r="1569" spans="1:39" x14ac:dyDescent="0.3">
      <c r="A1569">
        <v>8161</v>
      </c>
      <c r="B1569">
        <v>4</v>
      </c>
      <c r="C1569" t="s">
        <v>16450</v>
      </c>
      <c r="D1569" t="s">
        <v>16451</v>
      </c>
      <c r="E1569">
        <v>95.75</v>
      </c>
      <c r="F1569">
        <v>93</v>
      </c>
      <c r="G1569">
        <v>99</v>
      </c>
      <c r="H1569">
        <v>2017</v>
      </c>
      <c r="I1569">
        <v>2016</v>
      </c>
      <c r="J1569">
        <v>2018</v>
      </c>
      <c r="K1569" t="s">
        <v>16452</v>
      </c>
      <c r="L1569" t="s">
        <v>16453</v>
      </c>
      <c r="M1569" s="15"/>
      <c r="N1569" s="7"/>
      <c r="P1569" t="s">
        <v>12445</v>
      </c>
      <c r="Q1569" s="5">
        <v>0.5</v>
      </c>
      <c r="R1569" t="s">
        <v>6947</v>
      </c>
      <c r="S1569" s="5">
        <v>0.5</v>
      </c>
      <c r="U1569" s="5">
        <v>0</v>
      </c>
      <c r="W1569" s="5">
        <v>0</v>
      </c>
      <c r="Y1569" s="5">
        <v>0</v>
      </c>
      <c r="Z1569" s="28">
        <v>8161</v>
      </c>
      <c r="AA1569">
        <v>4</v>
      </c>
      <c r="AB1569">
        <v>0.51600000000000001</v>
      </c>
      <c r="AC1569">
        <v>0.56299999999999994</v>
      </c>
      <c r="AD1569">
        <v>0.54600000000000004</v>
      </c>
      <c r="AE1569">
        <f>IF(AD1569&gt;=0.9,1,0)</f>
        <v>0</v>
      </c>
      <c r="AF1569">
        <f>IF(AND(AD1569&gt;=0.4,AD1569&lt;=0.6),1,0)</f>
        <v>1</v>
      </c>
      <c r="AG1569">
        <f>IF(AND(AD1569&gt;0.6,AD1569&lt;0.9),1,0)</f>
        <v>0</v>
      </c>
      <c r="AH1569">
        <f>1-AE1569-AF1569-AG1569</f>
        <v>0</v>
      </c>
      <c r="AI1569">
        <f>AE1569*B1569</f>
        <v>0</v>
      </c>
      <c r="AJ1569">
        <f>AF1569*B1569</f>
        <v>4</v>
      </c>
      <c r="AK1569">
        <f>AG1569*B1569</f>
        <v>0</v>
      </c>
      <c r="AL1569">
        <f>AH1569*B1569</f>
        <v>0</v>
      </c>
      <c r="AM1569" s="32">
        <v>0.94550000000000001</v>
      </c>
    </row>
    <row r="1570" spans="1:39" x14ac:dyDescent="0.3">
      <c r="A1570">
        <v>8173</v>
      </c>
      <c r="B1570">
        <v>4</v>
      </c>
      <c r="C1570" t="s">
        <v>16460</v>
      </c>
      <c r="D1570" t="s">
        <v>16461</v>
      </c>
      <c r="E1570">
        <v>22.75</v>
      </c>
      <c r="F1570">
        <v>20</v>
      </c>
      <c r="G1570">
        <v>28</v>
      </c>
      <c r="H1570">
        <v>2017.25</v>
      </c>
      <c r="I1570">
        <v>2016</v>
      </c>
      <c r="J1570">
        <v>2018</v>
      </c>
      <c r="K1570" t="s">
        <v>16462</v>
      </c>
      <c r="L1570" t="s">
        <v>16463</v>
      </c>
      <c r="M1570" s="15"/>
      <c r="N1570" s="7"/>
      <c r="P1570" t="s">
        <v>4547</v>
      </c>
      <c r="Q1570" s="5">
        <v>0.75</v>
      </c>
      <c r="R1570" t="s">
        <v>3855</v>
      </c>
      <c r="S1570" s="5">
        <v>0.25</v>
      </c>
      <c r="U1570" s="5">
        <v>0</v>
      </c>
      <c r="W1570" s="5">
        <v>0</v>
      </c>
      <c r="Y1570" s="5">
        <v>0</v>
      </c>
      <c r="Z1570" s="28">
        <v>8173</v>
      </c>
      <c r="AA1570">
        <v>4</v>
      </c>
      <c r="AB1570">
        <v>0.47399999999999998</v>
      </c>
      <c r="AC1570">
        <v>0.57099999999999995</v>
      </c>
      <c r="AD1570">
        <v>0.51900000000000002</v>
      </c>
      <c r="AE1570">
        <f>IF(AD1570&gt;=0.9,1,0)</f>
        <v>0</v>
      </c>
      <c r="AF1570">
        <f>IF(AND(AD1570&gt;=0.4,AD1570&lt;=0.6),1,0)</f>
        <v>1</v>
      </c>
      <c r="AG1570">
        <f>IF(AND(AD1570&gt;0.6,AD1570&lt;0.9),1,0)</f>
        <v>0</v>
      </c>
      <c r="AH1570">
        <f>1-AE1570-AF1570-AG1570</f>
        <v>0</v>
      </c>
      <c r="AI1570">
        <f>AE1570*B1570</f>
        <v>0</v>
      </c>
      <c r="AJ1570">
        <f>AF1570*B1570</f>
        <v>4</v>
      </c>
      <c r="AK1570">
        <f>AG1570*B1570</f>
        <v>0</v>
      </c>
      <c r="AL1570">
        <f>AH1570*B1570</f>
        <v>0</v>
      </c>
      <c r="AM1570" s="32">
        <v>0.84850000000000003</v>
      </c>
    </row>
    <row r="1571" spans="1:39" x14ac:dyDescent="0.3">
      <c r="A1571">
        <v>8175</v>
      </c>
      <c r="B1571">
        <v>4</v>
      </c>
      <c r="C1571" t="s">
        <v>8228</v>
      </c>
      <c r="D1571" t="s">
        <v>8229</v>
      </c>
      <c r="E1571">
        <v>30</v>
      </c>
      <c r="F1571">
        <v>24</v>
      </c>
      <c r="G1571">
        <v>34</v>
      </c>
      <c r="H1571">
        <v>2017</v>
      </c>
      <c r="I1571">
        <v>2016</v>
      </c>
      <c r="J1571">
        <v>2018</v>
      </c>
      <c r="K1571" t="s">
        <v>3242</v>
      </c>
      <c r="L1571" t="s">
        <v>3243</v>
      </c>
      <c r="M1571" s="15"/>
      <c r="N1571" s="7"/>
      <c r="P1571" t="s">
        <v>4547</v>
      </c>
      <c r="Q1571" s="5">
        <v>0.5</v>
      </c>
      <c r="R1571" t="s">
        <v>3855</v>
      </c>
      <c r="S1571" s="5">
        <v>0.25</v>
      </c>
      <c r="T1571" t="s">
        <v>6032</v>
      </c>
      <c r="U1571" s="5">
        <v>0.25</v>
      </c>
      <c r="W1571" s="5">
        <v>0</v>
      </c>
      <c r="Y1571" s="5">
        <v>0</v>
      </c>
      <c r="Z1571" s="28">
        <v>8175</v>
      </c>
      <c r="AA1571">
        <v>4</v>
      </c>
      <c r="AB1571">
        <v>0.75900000000000001</v>
      </c>
      <c r="AC1571">
        <v>0.84799999999999998</v>
      </c>
      <c r="AD1571">
        <v>0.80200000000000005</v>
      </c>
      <c r="AE1571">
        <f>IF(AD1571&gt;=0.9,1,0)</f>
        <v>0</v>
      </c>
      <c r="AF1571">
        <f>IF(AND(AD1571&gt;=0.4,AD1571&lt;=0.6),1,0)</f>
        <v>0</v>
      </c>
      <c r="AG1571">
        <f>IF(AND(AD1571&gt;0.6,AD1571&lt;0.9),1,0)</f>
        <v>1</v>
      </c>
      <c r="AH1571">
        <f>1-AE1571-AF1571-AG1571</f>
        <v>0</v>
      </c>
      <c r="AI1571">
        <f>AE1571*B1571</f>
        <v>0</v>
      </c>
      <c r="AJ1571">
        <f>AF1571*B1571</f>
        <v>0</v>
      </c>
      <c r="AK1571">
        <f>AG1571*B1571</f>
        <v>4</v>
      </c>
      <c r="AL1571">
        <f>AH1571*B1571</f>
        <v>0</v>
      </c>
      <c r="AM1571" s="32">
        <v>1.0024999999999999</v>
      </c>
    </row>
    <row r="1572" spans="1:39" x14ac:dyDescent="0.3">
      <c r="A1572">
        <v>8178</v>
      </c>
      <c r="B1572">
        <v>4</v>
      </c>
      <c r="C1572" t="s">
        <v>16468</v>
      </c>
      <c r="D1572" t="s">
        <v>16469</v>
      </c>
      <c r="E1572">
        <v>22.25</v>
      </c>
      <c r="F1572">
        <v>20</v>
      </c>
      <c r="G1572">
        <v>24</v>
      </c>
      <c r="H1572">
        <v>2016.75</v>
      </c>
      <c r="I1572">
        <v>2016</v>
      </c>
      <c r="J1572">
        <v>2017</v>
      </c>
      <c r="K1572" t="s">
        <v>16470</v>
      </c>
      <c r="L1572" t="s">
        <v>16471</v>
      </c>
      <c r="M1572" s="15"/>
      <c r="N1572" s="7"/>
      <c r="P1572" t="s">
        <v>7311</v>
      </c>
      <c r="Q1572" s="5">
        <v>0.5</v>
      </c>
      <c r="R1572" t="s">
        <v>4384</v>
      </c>
      <c r="S1572" s="5">
        <v>0.25</v>
      </c>
      <c r="T1572" t="s">
        <v>5798</v>
      </c>
      <c r="U1572" s="5">
        <v>0.25</v>
      </c>
      <c r="W1572" s="5">
        <v>0</v>
      </c>
      <c r="Y1572" s="5">
        <v>0</v>
      </c>
      <c r="Z1572" s="28">
        <v>8178</v>
      </c>
      <c r="AA1572">
        <v>4</v>
      </c>
      <c r="AB1572">
        <v>0.42899999999999999</v>
      </c>
      <c r="AC1572">
        <v>0.52600000000000002</v>
      </c>
      <c r="AD1572">
        <v>0.47199999999999998</v>
      </c>
      <c r="AE1572">
        <f>IF(AD1572&gt;=0.9,1,0)</f>
        <v>0</v>
      </c>
      <c r="AF1572">
        <f>IF(AND(AD1572&gt;=0.4,AD1572&lt;=0.6),1,0)</f>
        <v>1</v>
      </c>
      <c r="AG1572">
        <f>IF(AND(AD1572&gt;0.6,AD1572&lt;0.9),1,0)</f>
        <v>0</v>
      </c>
      <c r="AH1572">
        <f>1-AE1572-AF1572-AG1572</f>
        <v>0</v>
      </c>
      <c r="AI1572">
        <f>AE1572*B1572</f>
        <v>0</v>
      </c>
      <c r="AJ1572">
        <f>AF1572*B1572</f>
        <v>4</v>
      </c>
      <c r="AK1572">
        <f>AG1572*B1572</f>
        <v>0</v>
      </c>
      <c r="AL1572">
        <f>AH1572*B1572</f>
        <v>0</v>
      </c>
      <c r="AM1572" s="32">
        <v>1.1294999999999999</v>
      </c>
    </row>
    <row r="1573" spans="1:39" x14ac:dyDescent="0.3">
      <c r="A1573">
        <v>8185</v>
      </c>
      <c r="B1573">
        <v>4</v>
      </c>
      <c r="C1573" t="s">
        <v>16483</v>
      </c>
      <c r="D1573" t="s">
        <v>16484</v>
      </c>
      <c r="E1573">
        <v>24</v>
      </c>
      <c r="F1573">
        <v>21</v>
      </c>
      <c r="G1573">
        <v>29</v>
      </c>
      <c r="H1573">
        <v>2016.75</v>
      </c>
      <c r="I1573">
        <v>2016</v>
      </c>
      <c r="J1573">
        <v>2017</v>
      </c>
      <c r="K1573" t="s">
        <v>16485</v>
      </c>
      <c r="L1573" t="s">
        <v>16486</v>
      </c>
      <c r="M1573" s="15"/>
      <c r="N1573" s="7"/>
      <c r="P1573" t="s">
        <v>4557</v>
      </c>
      <c r="Q1573" s="5">
        <v>0.5</v>
      </c>
      <c r="R1573" t="s">
        <v>5125</v>
      </c>
      <c r="S1573" s="5">
        <v>0.5</v>
      </c>
      <c r="U1573" s="5">
        <v>0</v>
      </c>
      <c r="W1573" s="5">
        <v>0</v>
      </c>
      <c r="Y1573" s="5">
        <v>0</v>
      </c>
      <c r="Z1573" s="28">
        <v>8185</v>
      </c>
      <c r="AA1573">
        <v>4</v>
      </c>
      <c r="AB1573">
        <v>0.45</v>
      </c>
      <c r="AC1573">
        <v>0.5</v>
      </c>
      <c r="AD1573">
        <v>0.48799999999999999</v>
      </c>
      <c r="AE1573">
        <f>IF(AD1573&gt;=0.9,1,0)</f>
        <v>0</v>
      </c>
      <c r="AF1573">
        <f>IF(AND(AD1573&gt;=0.4,AD1573&lt;=0.6),1,0)</f>
        <v>1</v>
      </c>
      <c r="AG1573">
        <f>IF(AND(AD1573&gt;0.6,AD1573&lt;0.9),1,0)</f>
        <v>0</v>
      </c>
      <c r="AH1573">
        <f>1-AE1573-AF1573-AG1573</f>
        <v>0</v>
      </c>
      <c r="AI1573">
        <f>AE1573*B1573</f>
        <v>0</v>
      </c>
      <c r="AJ1573">
        <f>AF1573*B1573</f>
        <v>4</v>
      </c>
      <c r="AK1573">
        <f>AG1573*B1573</f>
        <v>0</v>
      </c>
      <c r="AL1573">
        <f>AH1573*B1573</f>
        <v>0</v>
      </c>
      <c r="AM1573" s="32">
        <v>1.3180000000000001</v>
      </c>
    </row>
    <row r="1574" spans="1:39" x14ac:dyDescent="0.3">
      <c r="A1574">
        <v>8209</v>
      </c>
      <c r="B1574">
        <v>4</v>
      </c>
      <c r="C1574" t="s">
        <v>8237</v>
      </c>
      <c r="D1574" t="s">
        <v>8238</v>
      </c>
      <c r="E1574">
        <v>43.75</v>
      </c>
      <c r="F1574">
        <v>38</v>
      </c>
      <c r="G1574">
        <v>50</v>
      </c>
      <c r="H1574">
        <v>2017</v>
      </c>
      <c r="I1574">
        <v>2016</v>
      </c>
      <c r="J1574">
        <v>2018</v>
      </c>
      <c r="K1574" t="s">
        <v>3251</v>
      </c>
      <c r="L1574" t="s">
        <v>3252</v>
      </c>
      <c r="M1574" s="15"/>
      <c r="N1574" s="7"/>
      <c r="P1574" t="s">
        <v>4643</v>
      </c>
      <c r="Q1574" s="5">
        <v>0.5</v>
      </c>
      <c r="R1574" t="s">
        <v>70</v>
      </c>
      <c r="S1574" s="5">
        <v>0.25</v>
      </c>
      <c r="T1574" t="s">
        <v>74</v>
      </c>
      <c r="U1574" s="5">
        <v>0.25</v>
      </c>
      <c r="W1574" s="5">
        <v>0</v>
      </c>
      <c r="Y1574" s="5">
        <v>0</v>
      </c>
      <c r="Z1574" s="28">
        <v>8209</v>
      </c>
      <c r="AA1574">
        <v>4</v>
      </c>
      <c r="AB1574">
        <v>0.44700000000000001</v>
      </c>
      <c r="AC1574">
        <v>0.54100000000000004</v>
      </c>
      <c r="AD1574">
        <v>0.496</v>
      </c>
      <c r="AE1574">
        <f>IF(AD1574&gt;=0.9,1,0)</f>
        <v>0</v>
      </c>
      <c r="AF1574">
        <f>IF(AND(AD1574&gt;=0.4,AD1574&lt;=0.6),1,0)</f>
        <v>1</v>
      </c>
      <c r="AG1574">
        <f>IF(AND(AD1574&gt;0.6,AD1574&lt;0.9),1,0)</f>
        <v>0</v>
      </c>
      <c r="AH1574">
        <f>1-AE1574-AF1574-AG1574</f>
        <v>0</v>
      </c>
      <c r="AI1574">
        <f>AE1574*B1574</f>
        <v>0</v>
      </c>
      <c r="AJ1574">
        <f>AF1574*B1574</f>
        <v>4</v>
      </c>
      <c r="AK1574">
        <f>AG1574*B1574</f>
        <v>0</v>
      </c>
      <c r="AL1574">
        <f>AH1574*B1574</f>
        <v>0</v>
      </c>
      <c r="AM1574" s="32">
        <v>0.995</v>
      </c>
    </row>
    <row r="1575" spans="1:39" x14ac:dyDescent="0.3">
      <c r="A1575">
        <v>8222</v>
      </c>
      <c r="B1575">
        <v>4</v>
      </c>
      <c r="C1575" t="s">
        <v>16510</v>
      </c>
      <c r="D1575" t="s">
        <v>16511</v>
      </c>
      <c r="E1575">
        <v>21</v>
      </c>
      <c r="F1575">
        <v>20</v>
      </c>
      <c r="G1575">
        <v>23</v>
      </c>
      <c r="H1575">
        <v>2016.5</v>
      </c>
      <c r="I1575">
        <v>2016</v>
      </c>
      <c r="J1575">
        <v>2017</v>
      </c>
      <c r="K1575" t="s">
        <v>16512</v>
      </c>
      <c r="L1575" t="s">
        <v>16513</v>
      </c>
      <c r="M1575" s="15"/>
      <c r="N1575" s="7"/>
      <c r="P1575" t="s">
        <v>74</v>
      </c>
      <c r="Q1575" s="5">
        <v>1</v>
      </c>
      <c r="S1575" s="5">
        <v>0</v>
      </c>
      <c r="U1575" s="5">
        <v>0</v>
      </c>
      <c r="W1575" s="5">
        <v>0</v>
      </c>
      <c r="Y1575" s="5">
        <v>0</v>
      </c>
      <c r="Z1575" s="28">
        <v>8222</v>
      </c>
      <c r="AA1575">
        <v>4</v>
      </c>
      <c r="AB1575">
        <v>0.40899999999999997</v>
      </c>
      <c r="AC1575">
        <v>0.45</v>
      </c>
      <c r="AD1575">
        <v>0.42499999999999999</v>
      </c>
      <c r="AE1575">
        <f>IF(AD1575&gt;=0.9,1,0)</f>
        <v>0</v>
      </c>
      <c r="AF1575">
        <f>IF(AND(AD1575&gt;=0.4,AD1575&lt;=0.6),1,0)</f>
        <v>1</v>
      </c>
      <c r="AG1575">
        <f>IF(AND(AD1575&gt;0.6,AD1575&lt;0.9),1,0)</f>
        <v>0</v>
      </c>
      <c r="AH1575">
        <f>1-AE1575-AF1575-AG1575</f>
        <v>0</v>
      </c>
      <c r="AI1575">
        <f>AE1575*B1575</f>
        <v>0</v>
      </c>
      <c r="AJ1575">
        <f>AF1575*B1575</f>
        <v>4</v>
      </c>
      <c r="AK1575">
        <f>AG1575*B1575</f>
        <v>0</v>
      </c>
      <c r="AL1575">
        <f>AH1575*B1575</f>
        <v>0</v>
      </c>
      <c r="AM1575" s="32">
        <v>1.4350000000000001</v>
      </c>
    </row>
    <row r="1576" spans="1:39" x14ac:dyDescent="0.3">
      <c r="A1576">
        <v>8237</v>
      </c>
      <c r="B1576">
        <v>4</v>
      </c>
      <c r="C1576" t="s">
        <v>16522</v>
      </c>
      <c r="D1576" t="s">
        <v>16523</v>
      </c>
      <c r="E1576">
        <v>53.5</v>
      </c>
      <c r="F1576">
        <v>48</v>
      </c>
      <c r="G1576">
        <v>60</v>
      </c>
      <c r="H1576">
        <v>2016.75</v>
      </c>
      <c r="I1576">
        <v>2016</v>
      </c>
      <c r="J1576">
        <v>2017</v>
      </c>
      <c r="K1576" t="s">
        <v>16524</v>
      </c>
      <c r="L1576" t="s">
        <v>16525</v>
      </c>
      <c r="M1576" s="15"/>
      <c r="N1576" s="7"/>
      <c r="P1576" t="s">
        <v>73</v>
      </c>
      <c r="Q1576" s="5">
        <v>0.75</v>
      </c>
      <c r="R1576" t="s">
        <v>77</v>
      </c>
      <c r="S1576" s="5">
        <v>0.25</v>
      </c>
      <c r="U1576" s="5">
        <v>0</v>
      </c>
      <c r="W1576" s="5">
        <v>0</v>
      </c>
      <c r="Y1576" s="5">
        <v>0</v>
      </c>
      <c r="Z1576" s="28">
        <v>8237</v>
      </c>
      <c r="AA1576">
        <v>4</v>
      </c>
      <c r="AB1576">
        <v>0.48899999999999999</v>
      </c>
      <c r="AC1576">
        <v>0.78</v>
      </c>
      <c r="AD1576">
        <v>0.64200000000000002</v>
      </c>
      <c r="AE1576">
        <f>IF(AD1576&gt;=0.9,1,0)</f>
        <v>0</v>
      </c>
      <c r="AF1576">
        <f>IF(AND(AD1576&gt;=0.4,AD1576&lt;=0.6),1,0)</f>
        <v>0</v>
      </c>
      <c r="AG1576">
        <f>IF(AND(AD1576&gt;0.6,AD1576&lt;0.9),1,0)</f>
        <v>1</v>
      </c>
      <c r="AH1576">
        <f>1-AE1576-AF1576-AG1576</f>
        <v>0</v>
      </c>
      <c r="AI1576">
        <f>AE1576*B1576</f>
        <v>0</v>
      </c>
      <c r="AJ1576">
        <f>AF1576*B1576</f>
        <v>0</v>
      </c>
      <c r="AK1576">
        <f>AG1576*B1576</f>
        <v>4</v>
      </c>
      <c r="AL1576">
        <f>AH1576*B1576</f>
        <v>0</v>
      </c>
      <c r="AM1576" s="32">
        <v>1.30375</v>
      </c>
    </row>
    <row r="1577" spans="1:39" x14ac:dyDescent="0.3">
      <c r="A1577">
        <v>8241</v>
      </c>
      <c r="B1577">
        <v>4</v>
      </c>
      <c r="C1577" t="s">
        <v>8244</v>
      </c>
      <c r="D1577" t="s">
        <v>8245</v>
      </c>
      <c r="E1577">
        <v>91.25</v>
      </c>
      <c r="F1577">
        <v>91</v>
      </c>
      <c r="G1577">
        <v>92</v>
      </c>
      <c r="H1577">
        <v>2016.5</v>
      </c>
      <c r="I1577">
        <v>2016</v>
      </c>
      <c r="J1577">
        <v>2017</v>
      </c>
      <c r="K1577" t="s">
        <v>3258</v>
      </c>
      <c r="L1577" t="s">
        <v>3259</v>
      </c>
      <c r="M1577" s="15"/>
      <c r="N1577" s="7"/>
      <c r="P1577" t="s">
        <v>15</v>
      </c>
      <c r="Q1577" s="5">
        <v>1</v>
      </c>
      <c r="S1577" s="5">
        <v>0</v>
      </c>
      <c r="U1577" s="5">
        <v>0</v>
      </c>
      <c r="W1577" s="5">
        <v>0</v>
      </c>
      <c r="Y1577" s="5">
        <v>0</v>
      </c>
      <c r="Z1577" s="28">
        <v>8241</v>
      </c>
      <c r="AA1577">
        <v>4</v>
      </c>
      <c r="AB1577">
        <v>0.83299999999999996</v>
      </c>
      <c r="AC1577">
        <v>0.90100000000000002</v>
      </c>
      <c r="AD1577">
        <v>0.872</v>
      </c>
      <c r="AE1577">
        <f>IF(AD1577&gt;=0.9,1,0)</f>
        <v>0</v>
      </c>
      <c r="AF1577">
        <f>IF(AND(AD1577&gt;=0.4,AD1577&lt;=0.6),1,0)</f>
        <v>0</v>
      </c>
      <c r="AG1577">
        <f>IF(AND(AD1577&gt;0.6,AD1577&lt;0.9),1,0)</f>
        <v>1</v>
      </c>
      <c r="AH1577">
        <f>1-AE1577-AF1577-AG1577</f>
        <v>0</v>
      </c>
      <c r="AI1577">
        <f>AE1577*B1577</f>
        <v>0</v>
      </c>
      <c r="AJ1577">
        <f>AF1577*B1577</f>
        <v>0</v>
      </c>
      <c r="AK1577">
        <f>AG1577*B1577</f>
        <v>4</v>
      </c>
      <c r="AL1577">
        <f>AH1577*B1577</f>
        <v>0</v>
      </c>
      <c r="AM1577" s="32">
        <v>1.4350000000000001</v>
      </c>
    </row>
    <row r="1578" spans="1:39" x14ac:dyDescent="0.3">
      <c r="A1578">
        <v>8251</v>
      </c>
      <c r="B1578">
        <v>4</v>
      </c>
      <c r="C1578" t="s">
        <v>8254</v>
      </c>
      <c r="D1578" t="s">
        <v>8255</v>
      </c>
      <c r="E1578">
        <v>44.75</v>
      </c>
      <c r="F1578">
        <v>39</v>
      </c>
      <c r="G1578">
        <v>47</v>
      </c>
      <c r="H1578">
        <v>2017.5</v>
      </c>
      <c r="I1578">
        <v>2016</v>
      </c>
      <c r="J1578">
        <v>2018</v>
      </c>
      <c r="K1578" t="s">
        <v>3265</v>
      </c>
      <c r="L1578" t="s">
        <v>3266</v>
      </c>
      <c r="M1578" s="15"/>
      <c r="N1578" s="7"/>
      <c r="P1578" t="s">
        <v>74</v>
      </c>
      <c r="Q1578" s="5">
        <v>0.5</v>
      </c>
      <c r="R1578" t="s">
        <v>4237</v>
      </c>
      <c r="S1578" s="5">
        <v>0.25</v>
      </c>
      <c r="T1578" t="s">
        <v>79</v>
      </c>
      <c r="U1578" s="5">
        <v>0.25</v>
      </c>
      <c r="W1578" s="5">
        <v>0</v>
      </c>
      <c r="Y1578" s="5">
        <v>0</v>
      </c>
      <c r="Z1578" s="28">
        <v>8251</v>
      </c>
      <c r="AA1578">
        <v>4</v>
      </c>
      <c r="AB1578">
        <v>0.86799999999999999</v>
      </c>
      <c r="AC1578">
        <v>0.88900000000000001</v>
      </c>
      <c r="AD1578">
        <v>0.874</v>
      </c>
      <c r="AE1578">
        <f>IF(AD1578&gt;=0.9,1,0)</f>
        <v>0</v>
      </c>
      <c r="AF1578">
        <f>IF(AND(AD1578&gt;=0.4,AD1578&lt;=0.6),1,0)</f>
        <v>0</v>
      </c>
      <c r="AG1578">
        <f>IF(AND(AD1578&gt;0.6,AD1578&lt;0.9),1,0)</f>
        <v>1</v>
      </c>
      <c r="AH1578">
        <f>1-AE1578-AF1578-AG1578</f>
        <v>0</v>
      </c>
      <c r="AI1578">
        <f>AE1578*B1578</f>
        <v>0</v>
      </c>
      <c r="AJ1578">
        <f>AF1578*B1578</f>
        <v>0</v>
      </c>
      <c r="AK1578">
        <f>AG1578*B1578</f>
        <v>4</v>
      </c>
      <c r="AL1578">
        <f>AH1578*B1578</f>
        <v>0</v>
      </c>
      <c r="AM1578" s="32">
        <v>0.88424999999999998</v>
      </c>
    </row>
    <row r="1579" spans="1:39" x14ac:dyDescent="0.3">
      <c r="A1579">
        <v>8253</v>
      </c>
      <c r="B1579">
        <v>4</v>
      </c>
      <c r="C1579" t="s">
        <v>16537</v>
      </c>
      <c r="D1579" t="s">
        <v>16538</v>
      </c>
      <c r="E1579">
        <v>27.5</v>
      </c>
      <c r="F1579">
        <v>22</v>
      </c>
      <c r="G1579">
        <v>34</v>
      </c>
      <c r="H1579">
        <v>2017.25</v>
      </c>
      <c r="I1579">
        <v>2016</v>
      </c>
      <c r="J1579">
        <v>2018</v>
      </c>
      <c r="K1579" t="s">
        <v>16539</v>
      </c>
      <c r="L1579" t="s">
        <v>16540</v>
      </c>
      <c r="M1579" s="15"/>
      <c r="N1579" s="7"/>
      <c r="P1579" t="s">
        <v>74</v>
      </c>
      <c r="Q1579" s="5">
        <v>0.75</v>
      </c>
      <c r="R1579" t="s">
        <v>99</v>
      </c>
      <c r="S1579" s="5">
        <v>0.25</v>
      </c>
      <c r="U1579" s="5">
        <v>0</v>
      </c>
      <c r="W1579" s="5">
        <v>0</v>
      </c>
      <c r="Y1579" s="5">
        <v>0</v>
      </c>
      <c r="Z1579" s="28">
        <v>8253</v>
      </c>
      <c r="AA1579">
        <v>4</v>
      </c>
      <c r="AB1579">
        <v>0.41699999999999998</v>
      </c>
      <c r="AC1579">
        <v>0.78600000000000003</v>
      </c>
      <c r="AD1579">
        <v>0.63700000000000001</v>
      </c>
      <c r="AE1579">
        <f>IF(AD1579&gt;=0.9,1,0)</f>
        <v>0</v>
      </c>
      <c r="AF1579">
        <f>IF(AND(AD1579&gt;=0.4,AD1579&lt;=0.6),1,0)</f>
        <v>0</v>
      </c>
      <c r="AG1579">
        <f>IF(AND(AD1579&gt;0.6,AD1579&lt;0.9),1,0)</f>
        <v>1</v>
      </c>
      <c r="AH1579">
        <f>1-AE1579-AF1579-AG1579</f>
        <v>0</v>
      </c>
      <c r="AI1579">
        <f>AE1579*B1579</f>
        <v>0</v>
      </c>
      <c r="AJ1579">
        <f>AF1579*B1579</f>
        <v>0</v>
      </c>
      <c r="AK1579">
        <f>AG1579*B1579</f>
        <v>4</v>
      </c>
      <c r="AL1579">
        <f>AH1579*B1579</f>
        <v>0</v>
      </c>
      <c r="AM1579" s="32">
        <v>1.0197499999999999</v>
      </c>
    </row>
    <row r="1580" spans="1:39" x14ac:dyDescent="0.3">
      <c r="A1580">
        <v>8256</v>
      </c>
      <c r="B1580">
        <v>4</v>
      </c>
      <c r="C1580" t="s">
        <v>8258</v>
      </c>
      <c r="D1580" t="s">
        <v>16541</v>
      </c>
      <c r="E1580">
        <v>28.75</v>
      </c>
      <c r="F1580">
        <v>22</v>
      </c>
      <c r="G1580">
        <v>35</v>
      </c>
      <c r="H1580">
        <v>2017.25</v>
      </c>
      <c r="I1580">
        <v>2016</v>
      </c>
      <c r="J1580">
        <v>2018</v>
      </c>
      <c r="K1580" t="s">
        <v>3268</v>
      </c>
      <c r="L1580" t="s">
        <v>16542</v>
      </c>
      <c r="M1580" s="15"/>
      <c r="N1580" s="7"/>
      <c r="P1580" t="s">
        <v>99</v>
      </c>
      <c r="Q1580" s="5">
        <v>1</v>
      </c>
      <c r="S1580" s="5">
        <v>0</v>
      </c>
      <c r="U1580" s="5">
        <v>0</v>
      </c>
      <c r="W1580" s="5">
        <v>0</v>
      </c>
      <c r="Y1580" s="5">
        <v>0</v>
      </c>
      <c r="Z1580" s="28">
        <v>8256</v>
      </c>
      <c r="AA1580">
        <v>4</v>
      </c>
      <c r="AB1580">
        <v>0.65500000000000003</v>
      </c>
      <c r="AC1580">
        <v>0.85699999999999998</v>
      </c>
      <c r="AD1580">
        <v>0.79</v>
      </c>
      <c r="AE1580">
        <f>IF(AD1580&gt;=0.9,1,0)</f>
        <v>0</v>
      </c>
      <c r="AF1580">
        <f>IF(AND(AD1580&gt;=0.4,AD1580&lt;=0.6),1,0)</f>
        <v>0</v>
      </c>
      <c r="AG1580">
        <f>IF(AND(AD1580&gt;0.6,AD1580&lt;0.9),1,0)</f>
        <v>1</v>
      </c>
      <c r="AH1580">
        <f>1-AE1580-AF1580-AG1580</f>
        <v>0</v>
      </c>
      <c r="AI1580">
        <f>AE1580*B1580</f>
        <v>0</v>
      </c>
      <c r="AJ1580">
        <f>AF1580*B1580</f>
        <v>0</v>
      </c>
      <c r="AK1580">
        <f>AG1580*B1580</f>
        <v>4</v>
      </c>
      <c r="AL1580">
        <f>AH1580*B1580</f>
        <v>0</v>
      </c>
      <c r="AM1580" s="32">
        <v>1.0197499999999999</v>
      </c>
    </row>
    <row r="1581" spans="1:39" x14ac:dyDescent="0.3">
      <c r="A1581">
        <v>8287</v>
      </c>
      <c r="B1581">
        <v>4</v>
      </c>
      <c r="C1581" t="s">
        <v>8264</v>
      </c>
      <c r="D1581" t="s">
        <v>16563</v>
      </c>
      <c r="E1581">
        <v>23.5</v>
      </c>
      <c r="F1581">
        <v>22</v>
      </c>
      <c r="G1581">
        <v>24</v>
      </c>
      <c r="H1581">
        <v>2016</v>
      </c>
      <c r="I1581">
        <v>2016</v>
      </c>
      <c r="J1581">
        <v>2016</v>
      </c>
      <c r="K1581" t="s">
        <v>3274</v>
      </c>
      <c r="L1581" t="s">
        <v>16564</v>
      </c>
      <c r="M1581" s="15"/>
      <c r="N1581" s="7"/>
      <c r="P1581" t="s">
        <v>103</v>
      </c>
      <c r="Q1581" s="5">
        <v>0.5</v>
      </c>
      <c r="R1581" t="s">
        <v>109</v>
      </c>
      <c r="S1581" s="5">
        <v>0.25</v>
      </c>
      <c r="T1581" t="s">
        <v>126</v>
      </c>
      <c r="U1581" s="5">
        <v>0.25</v>
      </c>
      <c r="W1581" s="5">
        <v>0</v>
      </c>
      <c r="Y1581" s="5">
        <v>0</v>
      </c>
      <c r="Z1581" s="28">
        <v>8287</v>
      </c>
      <c r="AA1581">
        <v>4</v>
      </c>
      <c r="AB1581">
        <v>1</v>
      </c>
      <c r="AC1581">
        <v>1</v>
      </c>
      <c r="AD1581">
        <v>1</v>
      </c>
      <c r="AE1581">
        <f>IF(AD1581&gt;=0.9,1,0)</f>
        <v>1</v>
      </c>
      <c r="AF1581">
        <f>IF(AND(AD1581&gt;=0.4,AD1581&lt;=0.6),1,0)</f>
        <v>0</v>
      </c>
      <c r="AG1581">
        <f>IF(AND(AD1581&gt;0.6,AD1581&lt;0.9),1,0)</f>
        <v>0</v>
      </c>
      <c r="AH1581">
        <f>1-AE1581-AF1581-AG1581</f>
        <v>0</v>
      </c>
      <c r="AI1581">
        <f>AE1581*B1581</f>
        <v>4</v>
      </c>
      <c r="AJ1581">
        <f>AF1581*B1581</f>
        <v>0</v>
      </c>
      <c r="AK1581">
        <f>AG1581*B1581</f>
        <v>0</v>
      </c>
      <c r="AL1581">
        <f>AH1581*B1581</f>
        <v>0</v>
      </c>
      <c r="AM1581" s="32">
        <v>1.3620000000000001</v>
      </c>
    </row>
    <row r="1582" spans="1:39" x14ac:dyDescent="0.3">
      <c r="A1582">
        <v>8297</v>
      </c>
      <c r="B1582">
        <v>4</v>
      </c>
      <c r="C1582" t="s">
        <v>8271</v>
      </c>
      <c r="D1582" t="s">
        <v>8272</v>
      </c>
      <c r="E1582">
        <v>38.75</v>
      </c>
      <c r="F1582">
        <v>36</v>
      </c>
      <c r="G1582">
        <v>42</v>
      </c>
      <c r="H1582">
        <v>2017</v>
      </c>
      <c r="I1582">
        <v>2016</v>
      </c>
      <c r="J1582">
        <v>2018</v>
      </c>
      <c r="K1582" t="s">
        <v>3280</v>
      </c>
      <c r="L1582" t="s">
        <v>3281</v>
      </c>
      <c r="M1582" s="15"/>
      <c r="N1582" s="7"/>
      <c r="P1582" t="s">
        <v>6116</v>
      </c>
      <c r="Q1582" s="5">
        <v>0.25</v>
      </c>
      <c r="R1582" t="s">
        <v>8273</v>
      </c>
      <c r="S1582" s="5">
        <v>0.25</v>
      </c>
      <c r="T1582" t="s">
        <v>7773</v>
      </c>
      <c r="U1582" s="5">
        <v>0.25</v>
      </c>
      <c r="V1582" t="s">
        <v>6615</v>
      </c>
      <c r="W1582" s="5">
        <v>0.25</v>
      </c>
      <c r="Y1582" s="5">
        <v>0</v>
      </c>
      <c r="Z1582" s="28">
        <v>8297</v>
      </c>
      <c r="AA1582">
        <v>4</v>
      </c>
      <c r="AB1582">
        <v>0.77100000000000002</v>
      </c>
      <c r="AC1582">
        <v>0.82099999999999995</v>
      </c>
      <c r="AD1582">
        <v>0.79400000000000004</v>
      </c>
      <c r="AE1582">
        <f>IF(AD1582&gt;=0.9,1,0)</f>
        <v>0</v>
      </c>
      <c r="AF1582">
        <f>IF(AND(AD1582&gt;=0.4,AD1582&lt;=0.6),1,0)</f>
        <v>0</v>
      </c>
      <c r="AG1582">
        <f>IF(AND(AD1582&gt;0.6,AD1582&lt;0.9),1,0)</f>
        <v>1</v>
      </c>
      <c r="AH1582">
        <f>1-AE1582-AF1582-AG1582</f>
        <v>0</v>
      </c>
      <c r="AI1582">
        <f>AE1582*B1582</f>
        <v>0</v>
      </c>
      <c r="AJ1582">
        <f>AF1582*B1582</f>
        <v>0</v>
      </c>
      <c r="AK1582">
        <f>AG1582*B1582</f>
        <v>4</v>
      </c>
      <c r="AL1582">
        <f>AH1582*B1582</f>
        <v>0</v>
      </c>
      <c r="AM1582" s="32">
        <v>1.0137499999999999</v>
      </c>
    </row>
    <row r="1583" spans="1:39" x14ac:dyDescent="0.3">
      <c r="A1583">
        <v>8314</v>
      </c>
      <c r="B1583">
        <v>4</v>
      </c>
      <c r="C1583" t="s">
        <v>16582</v>
      </c>
      <c r="D1583" t="s">
        <v>16583</v>
      </c>
      <c r="E1583">
        <v>27</v>
      </c>
      <c r="F1583">
        <v>25</v>
      </c>
      <c r="G1583">
        <v>28</v>
      </c>
      <c r="H1583">
        <v>2016.5</v>
      </c>
      <c r="I1583">
        <v>2016</v>
      </c>
      <c r="J1583">
        <v>2017</v>
      </c>
      <c r="K1583" t="s">
        <v>16584</v>
      </c>
      <c r="L1583" t="s">
        <v>16585</v>
      </c>
      <c r="M1583" s="15"/>
      <c r="N1583" s="7"/>
      <c r="P1583" t="s">
        <v>5066</v>
      </c>
      <c r="Q1583" s="5">
        <v>0.5</v>
      </c>
      <c r="R1583" t="s">
        <v>4515</v>
      </c>
      <c r="S1583" s="5">
        <v>0.25</v>
      </c>
      <c r="T1583" t="s">
        <v>6041</v>
      </c>
      <c r="U1583" s="5">
        <v>0.25</v>
      </c>
      <c r="W1583" s="5">
        <v>0</v>
      </c>
      <c r="Y1583" s="5">
        <v>0</v>
      </c>
      <c r="Z1583" s="28">
        <v>8314</v>
      </c>
      <c r="AA1583">
        <v>4</v>
      </c>
      <c r="AB1583">
        <v>0.40699999999999997</v>
      </c>
      <c r="AC1583">
        <v>0.5</v>
      </c>
      <c r="AD1583">
        <v>0.45300000000000001</v>
      </c>
      <c r="AE1583">
        <f>IF(AD1583&gt;=0.9,1,0)</f>
        <v>0</v>
      </c>
      <c r="AF1583">
        <f>IF(AND(AD1583&gt;=0.4,AD1583&lt;=0.6),1,0)</f>
        <v>1</v>
      </c>
      <c r="AG1583">
        <f>IF(AND(AD1583&gt;0.6,AD1583&lt;0.9),1,0)</f>
        <v>0</v>
      </c>
      <c r="AH1583">
        <f>1-AE1583-AF1583-AG1583</f>
        <v>0</v>
      </c>
      <c r="AI1583">
        <f>AE1583*B1583</f>
        <v>0</v>
      </c>
      <c r="AJ1583">
        <f>AF1583*B1583</f>
        <v>4</v>
      </c>
      <c r="AK1583">
        <f>AG1583*B1583</f>
        <v>0</v>
      </c>
      <c r="AL1583">
        <f>AH1583*B1583</f>
        <v>0</v>
      </c>
      <c r="AM1583" s="32">
        <v>1.26325</v>
      </c>
    </row>
    <row r="1584" spans="1:39" x14ac:dyDescent="0.3">
      <c r="A1584">
        <v>8328</v>
      </c>
      <c r="B1584">
        <v>4</v>
      </c>
      <c r="C1584" t="s">
        <v>8286</v>
      </c>
      <c r="D1584" t="s">
        <v>16595</v>
      </c>
      <c r="E1584">
        <v>84.5</v>
      </c>
      <c r="F1584">
        <v>77</v>
      </c>
      <c r="G1584">
        <v>93</v>
      </c>
      <c r="H1584">
        <v>2016.5</v>
      </c>
      <c r="I1584">
        <v>2016</v>
      </c>
      <c r="J1584">
        <v>2018</v>
      </c>
      <c r="K1584" t="s">
        <v>3291</v>
      </c>
      <c r="L1584" t="s">
        <v>16596</v>
      </c>
      <c r="M1584" s="15"/>
      <c r="N1584" s="7"/>
      <c r="P1584" t="s">
        <v>4953</v>
      </c>
      <c r="Q1584" s="5">
        <v>0.5</v>
      </c>
      <c r="R1584" t="s">
        <v>5411</v>
      </c>
      <c r="S1584" s="5">
        <v>0.25</v>
      </c>
      <c r="T1584" t="s">
        <v>4120</v>
      </c>
      <c r="U1584" s="5">
        <v>0.25</v>
      </c>
      <c r="W1584" s="5">
        <v>0</v>
      </c>
      <c r="Y1584" s="5">
        <v>0</v>
      </c>
      <c r="Z1584" s="28">
        <v>8328</v>
      </c>
      <c r="AA1584">
        <v>4</v>
      </c>
      <c r="AB1584">
        <v>0.69599999999999995</v>
      </c>
      <c r="AC1584">
        <v>0.85499999999999998</v>
      </c>
      <c r="AD1584">
        <v>0.8</v>
      </c>
      <c r="AE1584">
        <f>IF(AD1584&gt;=0.9,1,0)</f>
        <v>0</v>
      </c>
      <c r="AF1584">
        <f>IF(AND(AD1584&gt;=0.4,AD1584&lt;=0.6),1,0)</f>
        <v>0</v>
      </c>
      <c r="AG1584">
        <f>IF(AND(AD1584&gt;0.6,AD1584&lt;0.9),1,0)</f>
        <v>1</v>
      </c>
      <c r="AH1584">
        <f>1-AE1584-AF1584-AG1584</f>
        <v>0</v>
      </c>
      <c r="AI1584">
        <f>AE1584*B1584</f>
        <v>0</v>
      </c>
      <c r="AJ1584">
        <f>AF1584*B1584</f>
        <v>0</v>
      </c>
      <c r="AK1584">
        <f>AG1584*B1584</f>
        <v>4</v>
      </c>
      <c r="AL1584">
        <f>AH1584*B1584</f>
        <v>0</v>
      </c>
      <c r="AM1584" s="32">
        <v>1.2135</v>
      </c>
    </row>
    <row r="1585" spans="1:39" x14ac:dyDescent="0.3">
      <c r="A1585">
        <v>8332</v>
      </c>
      <c r="B1585">
        <v>4</v>
      </c>
      <c r="C1585" t="s">
        <v>16597</v>
      </c>
      <c r="D1585" t="s">
        <v>16598</v>
      </c>
      <c r="E1585">
        <v>21.5</v>
      </c>
      <c r="F1585">
        <v>21</v>
      </c>
      <c r="G1585">
        <v>22</v>
      </c>
      <c r="H1585">
        <v>2016.75</v>
      </c>
      <c r="I1585">
        <v>2016</v>
      </c>
      <c r="J1585">
        <v>2017</v>
      </c>
      <c r="K1585" t="s">
        <v>16599</v>
      </c>
      <c r="L1585" t="s">
        <v>16600</v>
      </c>
      <c r="M1585" s="15"/>
      <c r="N1585" s="7"/>
      <c r="P1585" t="s">
        <v>5003</v>
      </c>
      <c r="Q1585" s="5">
        <v>0.5</v>
      </c>
      <c r="R1585" t="s">
        <v>8224</v>
      </c>
      <c r="S1585" s="5">
        <v>0.25</v>
      </c>
      <c r="T1585" t="s">
        <v>8225</v>
      </c>
      <c r="U1585" s="5">
        <v>0.25</v>
      </c>
      <c r="W1585" s="5">
        <v>0</v>
      </c>
      <c r="Y1585" s="5">
        <v>0</v>
      </c>
      <c r="Z1585" s="28">
        <v>8332</v>
      </c>
      <c r="AA1585">
        <v>4</v>
      </c>
      <c r="AB1585">
        <v>0.52400000000000002</v>
      </c>
      <c r="AC1585">
        <v>0.65</v>
      </c>
      <c r="AD1585">
        <v>0.57399999999999995</v>
      </c>
      <c r="AE1585">
        <f>IF(AD1585&gt;=0.9,1,0)</f>
        <v>0</v>
      </c>
      <c r="AF1585">
        <f>IF(AND(AD1585&gt;=0.4,AD1585&lt;=0.6),1,0)</f>
        <v>1</v>
      </c>
      <c r="AG1585">
        <f>IF(AND(AD1585&gt;0.6,AD1585&lt;0.9),1,0)</f>
        <v>0</v>
      </c>
      <c r="AH1585">
        <f>1-AE1585-AF1585-AG1585</f>
        <v>0</v>
      </c>
      <c r="AI1585">
        <f>AE1585*B1585</f>
        <v>0</v>
      </c>
      <c r="AJ1585">
        <f>AF1585*B1585</f>
        <v>4</v>
      </c>
      <c r="AK1585">
        <f>AG1585*B1585</f>
        <v>0</v>
      </c>
      <c r="AL1585">
        <f>AH1585*B1585</f>
        <v>0</v>
      </c>
      <c r="AM1585" s="32">
        <v>1.1712499999999999</v>
      </c>
    </row>
    <row r="1586" spans="1:39" x14ac:dyDescent="0.3">
      <c r="A1586">
        <v>8360</v>
      </c>
      <c r="B1586">
        <v>4</v>
      </c>
      <c r="C1586" t="s">
        <v>16633</v>
      </c>
      <c r="D1586" t="s">
        <v>16634</v>
      </c>
      <c r="E1586">
        <v>22.25</v>
      </c>
      <c r="F1586">
        <v>21</v>
      </c>
      <c r="G1586">
        <v>24</v>
      </c>
      <c r="H1586">
        <v>2017.25</v>
      </c>
      <c r="I1586">
        <v>2016</v>
      </c>
      <c r="J1586">
        <v>2018</v>
      </c>
      <c r="K1586" t="s">
        <v>16635</v>
      </c>
      <c r="L1586" t="s">
        <v>16636</v>
      </c>
      <c r="M1586" s="15"/>
      <c r="N1586" s="7"/>
      <c r="P1586" t="s">
        <v>6566</v>
      </c>
      <c r="Q1586" s="5">
        <v>0.25</v>
      </c>
      <c r="R1586" t="s">
        <v>5627</v>
      </c>
      <c r="S1586" s="5">
        <v>0.25</v>
      </c>
      <c r="T1586" t="s">
        <v>4113</v>
      </c>
      <c r="U1586" s="5">
        <v>0.25</v>
      </c>
      <c r="V1586" t="s">
        <v>7746</v>
      </c>
      <c r="W1586" s="5">
        <v>0.25</v>
      </c>
      <c r="Y1586" s="5">
        <v>0</v>
      </c>
      <c r="Z1586" s="28">
        <v>8360</v>
      </c>
      <c r="AA1586">
        <v>4</v>
      </c>
      <c r="AB1586">
        <v>0.4</v>
      </c>
      <c r="AC1586">
        <v>0.5</v>
      </c>
      <c r="AD1586">
        <v>0.47</v>
      </c>
      <c r="AE1586">
        <f>IF(AD1586&gt;=0.9,1,0)</f>
        <v>0</v>
      </c>
      <c r="AF1586">
        <f>IF(AND(AD1586&gt;=0.4,AD1586&lt;=0.6),1,0)</f>
        <v>1</v>
      </c>
      <c r="AG1586">
        <f>IF(AND(AD1586&gt;0.6,AD1586&lt;0.9),1,0)</f>
        <v>0</v>
      </c>
      <c r="AH1586">
        <f>1-AE1586-AF1586-AG1586</f>
        <v>0</v>
      </c>
      <c r="AI1586">
        <f>AE1586*B1586</f>
        <v>0</v>
      </c>
      <c r="AJ1586">
        <f>AF1586*B1586</f>
        <v>4</v>
      </c>
      <c r="AK1586">
        <f>AG1586*B1586</f>
        <v>0</v>
      </c>
      <c r="AL1586">
        <f>AH1586*B1586</f>
        <v>0</v>
      </c>
      <c r="AM1586" s="32">
        <v>0.63300000000000001</v>
      </c>
    </row>
    <row r="1587" spans="1:39" x14ac:dyDescent="0.3">
      <c r="A1587">
        <v>8368</v>
      </c>
      <c r="B1587">
        <v>4</v>
      </c>
      <c r="C1587" t="s">
        <v>16644</v>
      </c>
      <c r="D1587" t="s">
        <v>16645</v>
      </c>
      <c r="E1587">
        <v>20.25</v>
      </c>
      <c r="F1587">
        <v>20</v>
      </c>
      <c r="G1587">
        <v>21</v>
      </c>
      <c r="H1587">
        <v>2017</v>
      </c>
      <c r="I1587">
        <v>2016</v>
      </c>
      <c r="J1587">
        <v>2018</v>
      </c>
      <c r="K1587" t="s">
        <v>16646</v>
      </c>
      <c r="L1587" t="s">
        <v>16647</v>
      </c>
      <c r="M1587" s="15"/>
      <c r="N1587" s="7"/>
      <c r="P1587" t="s">
        <v>4557</v>
      </c>
      <c r="Q1587" s="5">
        <v>0.25</v>
      </c>
      <c r="R1587" t="s">
        <v>4864</v>
      </c>
      <c r="S1587" s="5">
        <v>0.25</v>
      </c>
      <c r="T1587" t="s">
        <v>7387</v>
      </c>
      <c r="U1587" s="5">
        <v>0.25</v>
      </c>
      <c r="V1587" t="s">
        <v>6380</v>
      </c>
      <c r="W1587" s="5">
        <v>0.25</v>
      </c>
      <c r="Y1587" s="5">
        <v>0</v>
      </c>
      <c r="Z1587" s="28">
        <v>8368</v>
      </c>
      <c r="AA1587">
        <v>4</v>
      </c>
      <c r="AB1587">
        <v>0.42099999999999999</v>
      </c>
      <c r="AC1587">
        <v>0.6</v>
      </c>
      <c r="AD1587">
        <v>0.49199999999999999</v>
      </c>
      <c r="AE1587">
        <f>IF(AD1587&gt;=0.9,1,0)</f>
        <v>0</v>
      </c>
      <c r="AF1587">
        <f>IF(AND(AD1587&gt;=0.4,AD1587&lt;=0.6),1,0)</f>
        <v>1</v>
      </c>
      <c r="AG1587">
        <f>IF(AND(AD1587&gt;0.6,AD1587&lt;0.9),1,0)</f>
        <v>0</v>
      </c>
      <c r="AH1587">
        <f>1-AE1587-AF1587-AG1587</f>
        <v>0</v>
      </c>
      <c r="AI1587">
        <f>AE1587*B1587</f>
        <v>0</v>
      </c>
      <c r="AJ1587">
        <f>AF1587*B1587</f>
        <v>4</v>
      </c>
      <c r="AK1587">
        <f>AG1587*B1587</f>
        <v>0</v>
      </c>
      <c r="AL1587">
        <f>AH1587*B1587</f>
        <v>0</v>
      </c>
      <c r="AM1587" s="32">
        <v>0.82025000000000003</v>
      </c>
    </row>
    <row r="1588" spans="1:39" x14ac:dyDescent="0.3">
      <c r="A1588">
        <v>8380</v>
      </c>
      <c r="B1588">
        <v>4</v>
      </c>
      <c r="C1588" t="s">
        <v>16658</v>
      </c>
      <c r="D1588" t="s">
        <v>16659</v>
      </c>
      <c r="E1588">
        <v>32.25</v>
      </c>
      <c r="F1588">
        <v>31</v>
      </c>
      <c r="G1588">
        <v>33</v>
      </c>
      <c r="H1588">
        <v>2016</v>
      </c>
      <c r="I1588">
        <v>2016</v>
      </c>
      <c r="J1588">
        <v>2016</v>
      </c>
      <c r="K1588" t="s">
        <v>16660</v>
      </c>
      <c r="L1588" t="s">
        <v>16661</v>
      </c>
      <c r="M1588" s="15"/>
      <c r="N1588" s="7"/>
      <c r="P1588" t="s">
        <v>4113</v>
      </c>
      <c r="Q1588" s="5">
        <v>0.75</v>
      </c>
      <c r="R1588" t="s">
        <v>5432</v>
      </c>
      <c r="S1588" s="5">
        <v>0.25</v>
      </c>
      <c r="U1588" s="5">
        <v>0</v>
      </c>
      <c r="W1588" s="5">
        <v>0</v>
      </c>
      <c r="Y1588" s="5">
        <v>0</v>
      </c>
      <c r="Z1588" s="28">
        <v>8380</v>
      </c>
      <c r="AA1588">
        <v>4</v>
      </c>
      <c r="AB1588">
        <v>0.375</v>
      </c>
      <c r="AC1588">
        <v>0.83299999999999996</v>
      </c>
      <c r="AD1588">
        <v>0.53200000000000003</v>
      </c>
      <c r="AE1588">
        <f>IF(AD1588&gt;=0.9,1,0)</f>
        <v>0</v>
      </c>
      <c r="AF1588">
        <f>IF(AND(AD1588&gt;=0.4,AD1588&lt;=0.6),1,0)</f>
        <v>1</v>
      </c>
      <c r="AG1588">
        <f>IF(AND(AD1588&gt;0.6,AD1588&lt;0.9),1,0)</f>
        <v>0</v>
      </c>
      <c r="AH1588">
        <f>1-AE1588-AF1588-AG1588</f>
        <v>0</v>
      </c>
      <c r="AI1588">
        <f>AE1588*B1588</f>
        <v>0</v>
      </c>
      <c r="AJ1588">
        <f>AF1588*B1588</f>
        <v>4</v>
      </c>
      <c r="AK1588">
        <f>AG1588*B1588</f>
        <v>0</v>
      </c>
      <c r="AL1588">
        <f>AH1588*B1588</f>
        <v>0</v>
      </c>
      <c r="AM1588" s="32">
        <v>0.84875</v>
      </c>
    </row>
    <row r="1589" spans="1:39" x14ac:dyDescent="0.3">
      <c r="A1589">
        <v>8389</v>
      </c>
      <c r="B1589">
        <v>4</v>
      </c>
      <c r="C1589" t="s">
        <v>16664</v>
      </c>
      <c r="D1589" t="s">
        <v>16665</v>
      </c>
      <c r="E1589">
        <v>20.5</v>
      </c>
      <c r="F1589">
        <v>20</v>
      </c>
      <c r="G1589">
        <v>21</v>
      </c>
      <c r="H1589">
        <v>2016.25</v>
      </c>
      <c r="I1589">
        <v>2016</v>
      </c>
      <c r="J1589">
        <v>2017</v>
      </c>
      <c r="K1589" t="s">
        <v>16666</v>
      </c>
      <c r="L1589" t="s">
        <v>16667</v>
      </c>
      <c r="M1589" s="15"/>
      <c r="N1589" s="7"/>
      <c r="P1589" t="s">
        <v>16668</v>
      </c>
      <c r="Q1589" s="5">
        <v>0.5</v>
      </c>
      <c r="R1589" t="s">
        <v>16669</v>
      </c>
      <c r="S1589" s="5">
        <v>0.25</v>
      </c>
      <c r="T1589" t="s">
        <v>16670</v>
      </c>
      <c r="U1589" s="5">
        <v>0.25</v>
      </c>
      <c r="W1589" s="5">
        <v>0</v>
      </c>
      <c r="Y1589" s="5">
        <v>0</v>
      </c>
      <c r="Z1589" s="28">
        <v>8389</v>
      </c>
      <c r="AA1589">
        <v>4</v>
      </c>
      <c r="AB1589">
        <v>0.4</v>
      </c>
      <c r="AC1589">
        <v>0.6</v>
      </c>
      <c r="AD1589">
        <v>0.5</v>
      </c>
      <c r="AE1589">
        <f>IF(AD1589&gt;=0.9,1,0)</f>
        <v>0</v>
      </c>
      <c r="AF1589">
        <f>IF(AND(AD1589&gt;=0.4,AD1589&lt;=0.6),1,0)</f>
        <v>1</v>
      </c>
      <c r="AG1589">
        <f>IF(AND(AD1589&gt;0.6,AD1589&lt;0.9),1,0)</f>
        <v>0</v>
      </c>
      <c r="AH1589">
        <f>1-AE1589-AF1589-AG1589</f>
        <v>0</v>
      </c>
      <c r="AI1589">
        <f>AE1589*B1589</f>
        <v>0</v>
      </c>
      <c r="AJ1589">
        <f>AF1589*B1589</f>
        <v>4</v>
      </c>
      <c r="AK1589">
        <f>AG1589*B1589</f>
        <v>0</v>
      </c>
      <c r="AL1589">
        <f>AH1589*B1589</f>
        <v>0</v>
      </c>
      <c r="AM1589" s="32">
        <v>0.74675000000000002</v>
      </c>
    </row>
    <row r="1590" spans="1:39" x14ac:dyDescent="0.3">
      <c r="A1590">
        <v>8396</v>
      </c>
      <c r="B1590">
        <v>4</v>
      </c>
      <c r="C1590" t="s">
        <v>16671</v>
      </c>
      <c r="D1590" t="s">
        <v>8304</v>
      </c>
      <c r="E1590">
        <v>29.5</v>
      </c>
      <c r="F1590">
        <v>27</v>
      </c>
      <c r="G1590">
        <v>31</v>
      </c>
      <c r="H1590">
        <v>2016.75</v>
      </c>
      <c r="I1590">
        <v>2016</v>
      </c>
      <c r="J1590">
        <v>2018</v>
      </c>
      <c r="K1590" t="s">
        <v>16672</v>
      </c>
      <c r="L1590" t="s">
        <v>3308</v>
      </c>
      <c r="M1590" s="15"/>
      <c r="N1590" s="7"/>
      <c r="P1590" t="s">
        <v>5627</v>
      </c>
      <c r="Q1590" s="5">
        <v>0.5</v>
      </c>
      <c r="R1590" t="s">
        <v>4111</v>
      </c>
      <c r="S1590" s="5">
        <v>0.25</v>
      </c>
      <c r="T1590" t="s">
        <v>5912</v>
      </c>
      <c r="U1590" s="5">
        <v>0.25</v>
      </c>
      <c r="W1590" s="5">
        <v>0</v>
      </c>
      <c r="Y1590" s="5">
        <v>0</v>
      </c>
      <c r="Z1590" s="28">
        <v>8396</v>
      </c>
      <c r="AA1590">
        <v>4</v>
      </c>
      <c r="AB1590">
        <v>0.42299999999999999</v>
      </c>
      <c r="AC1590">
        <v>0.55200000000000005</v>
      </c>
      <c r="AD1590">
        <v>0.48099999999999998</v>
      </c>
      <c r="AE1590">
        <f>IF(AD1590&gt;=0.9,1,0)</f>
        <v>0</v>
      </c>
      <c r="AF1590">
        <f>IF(AND(AD1590&gt;=0.4,AD1590&lt;=0.6),1,0)</f>
        <v>1</v>
      </c>
      <c r="AG1590">
        <f>IF(AND(AD1590&gt;0.6,AD1590&lt;0.9),1,0)</f>
        <v>0</v>
      </c>
      <c r="AH1590">
        <f>1-AE1590-AF1590-AG1590</f>
        <v>0</v>
      </c>
      <c r="AI1590">
        <f>AE1590*B1590</f>
        <v>0</v>
      </c>
      <c r="AJ1590">
        <f>AF1590*B1590</f>
        <v>4</v>
      </c>
      <c r="AK1590">
        <f>AG1590*B1590</f>
        <v>0</v>
      </c>
      <c r="AL1590">
        <f>AH1590*B1590</f>
        <v>0</v>
      </c>
      <c r="AM1590" s="32">
        <v>0.89424999999999999</v>
      </c>
    </row>
    <row r="1591" spans="1:39" x14ac:dyDescent="0.3">
      <c r="A1591">
        <v>8414</v>
      </c>
      <c r="B1591">
        <v>4</v>
      </c>
      <c r="C1591" t="s">
        <v>16685</v>
      </c>
      <c r="D1591" t="s">
        <v>16685</v>
      </c>
      <c r="E1591">
        <v>23</v>
      </c>
      <c r="F1591">
        <v>20</v>
      </c>
      <c r="G1591">
        <v>24</v>
      </c>
      <c r="H1591">
        <v>2016.75</v>
      </c>
      <c r="I1591">
        <v>2016</v>
      </c>
      <c r="J1591">
        <v>2017</v>
      </c>
      <c r="K1591" t="s">
        <v>16686</v>
      </c>
      <c r="L1591" t="s">
        <v>16687</v>
      </c>
      <c r="M1591" s="15"/>
      <c r="N1591" s="7"/>
      <c r="P1591" t="s">
        <v>6747</v>
      </c>
      <c r="Q1591" s="5">
        <v>0.5</v>
      </c>
      <c r="R1591" t="s">
        <v>16688</v>
      </c>
      <c r="S1591" s="5">
        <v>0.25</v>
      </c>
      <c r="T1591" t="s">
        <v>5328</v>
      </c>
      <c r="U1591" s="5">
        <v>0.25</v>
      </c>
      <c r="W1591" s="5">
        <v>0</v>
      </c>
      <c r="Y1591" s="5">
        <v>0</v>
      </c>
      <c r="Z1591" s="28">
        <v>8414</v>
      </c>
      <c r="AA1591">
        <v>4</v>
      </c>
      <c r="AB1591">
        <v>0.52200000000000002</v>
      </c>
      <c r="AC1591">
        <v>0.52600000000000002</v>
      </c>
      <c r="AD1591">
        <v>0.52300000000000002</v>
      </c>
      <c r="AE1591">
        <f>IF(AD1591&gt;=0.9,1,0)</f>
        <v>0</v>
      </c>
      <c r="AF1591">
        <f>IF(AND(AD1591&gt;=0.4,AD1591&lt;=0.6),1,0)</f>
        <v>1</v>
      </c>
      <c r="AG1591">
        <f>IF(AND(AD1591&gt;0.6,AD1591&lt;0.9),1,0)</f>
        <v>0</v>
      </c>
      <c r="AH1591">
        <f>1-AE1591-AF1591-AG1591</f>
        <v>0</v>
      </c>
      <c r="AI1591">
        <f>AE1591*B1591</f>
        <v>0</v>
      </c>
      <c r="AJ1591">
        <f>AF1591*B1591</f>
        <v>4</v>
      </c>
      <c r="AK1591">
        <f>AG1591*B1591</f>
        <v>0</v>
      </c>
      <c r="AL1591">
        <f>AH1591*B1591</f>
        <v>0</v>
      </c>
      <c r="AM1591" s="32">
        <v>0.95174999999999998</v>
      </c>
    </row>
    <row r="1592" spans="1:39" x14ac:dyDescent="0.3">
      <c r="A1592">
        <v>8446</v>
      </c>
      <c r="B1592">
        <v>4</v>
      </c>
      <c r="C1592" t="s">
        <v>16722</v>
      </c>
      <c r="D1592" t="s">
        <v>16723</v>
      </c>
      <c r="E1592">
        <v>21.75</v>
      </c>
      <c r="F1592">
        <v>21</v>
      </c>
      <c r="G1592">
        <v>23</v>
      </c>
      <c r="H1592">
        <v>2017</v>
      </c>
      <c r="I1592">
        <v>2016</v>
      </c>
      <c r="J1592">
        <v>2018</v>
      </c>
      <c r="K1592" t="s">
        <v>16724</v>
      </c>
      <c r="L1592" t="s">
        <v>16725</v>
      </c>
      <c r="M1592" s="15"/>
      <c r="N1592" s="7"/>
      <c r="P1592" t="s">
        <v>5887</v>
      </c>
      <c r="Q1592" s="5">
        <v>0.25</v>
      </c>
      <c r="R1592" t="s">
        <v>4264</v>
      </c>
      <c r="S1592" s="5">
        <v>0.25</v>
      </c>
      <c r="T1592" t="s">
        <v>7538</v>
      </c>
      <c r="U1592" s="5">
        <v>0.25</v>
      </c>
      <c r="V1592" t="s">
        <v>16436</v>
      </c>
      <c r="W1592" s="5">
        <v>0.25</v>
      </c>
      <c r="Y1592" s="5">
        <v>0</v>
      </c>
      <c r="Z1592" s="28">
        <v>8446</v>
      </c>
      <c r="AA1592">
        <v>4</v>
      </c>
      <c r="AB1592">
        <v>0.35</v>
      </c>
      <c r="AC1592">
        <v>0.5</v>
      </c>
      <c r="AD1592">
        <v>0.44500000000000001</v>
      </c>
      <c r="AE1592">
        <f>IF(AD1592&gt;=0.9,1,0)</f>
        <v>0</v>
      </c>
      <c r="AF1592">
        <f>IF(AND(AD1592&gt;=0.4,AD1592&lt;=0.6),1,0)</f>
        <v>1</v>
      </c>
      <c r="AG1592">
        <f>IF(AND(AD1592&gt;0.6,AD1592&lt;0.9),1,0)</f>
        <v>0</v>
      </c>
      <c r="AH1592">
        <f>1-AE1592-AF1592-AG1592</f>
        <v>0</v>
      </c>
      <c r="AI1592">
        <f>AE1592*B1592</f>
        <v>0</v>
      </c>
      <c r="AJ1592">
        <f>AF1592*B1592</f>
        <v>4</v>
      </c>
      <c r="AK1592">
        <f>AG1592*B1592</f>
        <v>0</v>
      </c>
      <c r="AL1592">
        <f>AH1592*B1592</f>
        <v>0</v>
      </c>
      <c r="AM1592" s="32">
        <v>0.84250000000000003</v>
      </c>
    </row>
    <row r="1593" spans="1:39" x14ac:dyDescent="0.3">
      <c r="A1593">
        <v>8494</v>
      </c>
      <c r="B1593">
        <v>4</v>
      </c>
      <c r="C1593" t="s">
        <v>8339</v>
      </c>
      <c r="D1593" t="s">
        <v>8340</v>
      </c>
      <c r="E1593">
        <v>57.75</v>
      </c>
      <c r="F1593">
        <v>53</v>
      </c>
      <c r="G1593">
        <v>66</v>
      </c>
      <c r="H1593">
        <v>2017</v>
      </c>
      <c r="I1593">
        <v>2016</v>
      </c>
      <c r="J1593">
        <v>2018</v>
      </c>
      <c r="K1593" t="s">
        <v>3328</v>
      </c>
      <c r="L1593" t="s">
        <v>3329</v>
      </c>
      <c r="M1593" s="15"/>
      <c r="N1593" s="7"/>
      <c r="P1593" t="s">
        <v>5659</v>
      </c>
      <c r="Q1593" s="5">
        <v>0.25</v>
      </c>
      <c r="R1593" t="s">
        <v>5641</v>
      </c>
      <c r="S1593" s="5">
        <v>0.25</v>
      </c>
      <c r="T1593" t="s">
        <v>5017</v>
      </c>
      <c r="U1593" s="5">
        <v>0.25</v>
      </c>
      <c r="V1593" t="s">
        <v>6715</v>
      </c>
      <c r="W1593" s="5">
        <v>0.25</v>
      </c>
      <c r="Y1593" s="5">
        <v>0</v>
      </c>
      <c r="Z1593" s="28">
        <v>8494</v>
      </c>
      <c r="AA1593">
        <v>4</v>
      </c>
      <c r="AB1593">
        <v>0.58199999999999996</v>
      </c>
      <c r="AC1593">
        <v>0.63100000000000001</v>
      </c>
      <c r="AD1593">
        <v>0.59799999999999998</v>
      </c>
      <c r="AE1593">
        <f>IF(AD1593&gt;=0.9,1,0)</f>
        <v>0</v>
      </c>
      <c r="AF1593">
        <f>IF(AND(AD1593&gt;=0.4,AD1593&lt;=0.6),1,0)</f>
        <v>1</v>
      </c>
      <c r="AG1593">
        <f>IF(AND(AD1593&gt;0.6,AD1593&lt;0.9),1,0)</f>
        <v>0</v>
      </c>
      <c r="AH1593">
        <f>1-AE1593-AF1593-AG1593</f>
        <v>0</v>
      </c>
      <c r="AI1593">
        <f>AE1593*B1593</f>
        <v>0</v>
      </c>
      <c r="AJ1593">
        <f>AF1593*B1593</f>
        <v>4</v>
      </c>
      <c r="AK1593">
        <f>AG1593*B1593</f>
        <v>0</v>
      </c>
      <c r="AL1593">
        <f>AH1593*B1593</f>
        <v>0</v>
      </c>
      <c r="AM1593" s="32">
        <v>0.89749999999999996</v>
      </c>
    </row>
    <row r="1594" spans="1:39" x14ac:dyDescent="0.3">
      <c r="A1594">
        <v>8513</v>
      </c>
      <c r="B1594">
        <v>4</v>
      </c>
      <c r="C1594" t="s">
        <v>8348</v>
      </c>
      <c r="D1594" t="s">
        <v>16772</v>
      </c>
      <c r="E1594">
        <v>75.5</v>
      </c>
      <c r="F1594">
        <v>69</v>
      </c>
      <c r="G1594">
        <v>80</v>
      </c>
      <c r="H1594">
        <v>2017.5</v>
      </c>
      <c r="I1594">
        <v>2016</v>
      </c>
      <c r="J1594">
        <v>2018</v>
      </c>
      <c r="K1594" t="s">
        <v>3335</v>
      </c>
      <c r="L1594" t="s">
        <v>16773</v>
      </c>
      <c r="M1594" s="15"/>
      <c r="N1594" s="7"/>
      <c r="P1594" t="s">
        <v>8349</v>
      </c>
      <c r="Q1594" s="5">
        <v>0.5</v>
      </c>
      <c r="R1594" t="s">
        <v>6731</v>
      </c>
      <c r="S1594" s="5">
        <v>0.25</v>
      </c>
      <c r="T1594" t="s">
        <v>6732</v>
      </c>
      <c r="U1594" s="5">
        <v>0.25</v>
      </c>
      <c r="W1594" s="5">
        <v>0</v>
      </c>
      <c r="Y1594" s="5">
        <v>0</v>
      </c>
      <c r="Z1594" s="28">
        <v>8513</v>
      </c>
      <c r="AA1594">
        <v>4</v>
      </c>
      <c r="AB1594">
        <v>0.56000000000000005</v>
      </c>
      <c r="AC1594">
        <v>0.57899999999999996</v>
      </c>
      <c r="AD1594">
        <v>0.56999999999999995</v>
      </c>
      <c r="AE1594">
        <f>IF(AD1594&gt;=0.9,1,0)</f>
        <v>0</v>
      </c>
      <c r="AF1594">
        <f>IF(AND(AD1594&gt;=0.4,AD1594&lt;=0.6),1,0)</f>
        <v>1</v>
      </c>
      <c r="AG1594">
        <f>IF(AND(AD1594&gt;0.6,AD1594&lt;0.9),1,0)</f>
        <v>0</v>
      </c>
      <c r="AH1594">
        <f>1-AE1594-AF1594-AG1594</f>
        <v>0</v>
      </c>
      <c r="AI1594">
        <f>AE1594*B1594</f>
        <v>0</v>
      </c>
      <c r="AJ1594">
        <f>AF1594*B1594</f>
        <v>4</v>
      </c>
      <c r="AK1594">
        <f>AG1594*B1594</f>
        <v>0</v>
      </c>
      <c r="AL1594">
        <f>AH1594*B1594</f>
        <v>0</v>
      </c>
      <c r="AM1594" s="32">
        <v>0.71599999999999997</v>
      </c>
    </row>
    <row r="1595" spans="1:39" x14ac:dyDescent="0.3">
      <c r="A1595">
        <v>8537</v>
      </c>
      <c r="B1595">
        <v>4</v>
      </c>
      <c r="C1595" t="s">
        <v>16783</v>
      </c>
      <c r="D1595" t="s">
        <v>8359</v>
      </c>
      <c r="E1595">
        <v>24.75</v>
      </c>
      <c r="F1595">
        <v>23</v>
      </c>
      <c r="G1595">
        <v>26</v>
      </c>
      <c r="H1595">
        <v>2016.25</v>
      </c>
      <c r="I1595">
        <v>2016</v>
      </c>
      <c r="J1595">
        <v>2017</v>
      </c>
      <c r="K1595" t="s">
        <v>16784</v>
      </c>
      <c r="L1595" t="s">
        <v>3344</v>
      </c>
      <c r="M1595" s="15"/>
      <c r="N1595" s="7"/>
      <c r="P1595" t="s">
        <v>6351</v>
      </c>
      <c r="Q1595" s="5">
        <v>0.25</v>
      </c>
      <c r="R1595" t="s">
        <v>4384</v>
      </c>
      <c r="S1595" s="5">
        <v>0.25</v>
      </c>
      <c r="T1595" t="s">
        <v>7995</v>
      </c>
      <c r="U1595" s="5">
        <v>0.25</v>
      </c>
      <c r="V1595" t="s">
        <v>8360</v>
      </c>
      <c r="W1595" s="5">
        <v>0.25</v>
      </c>
      <c r="Y1595" s="5">
        <v>0</v>
      </c>
      <c r="Z1595" s="28">
        <v>8537</v>
      </c>
      <c r="AA1595">
        <v>4</v>
      </c>
      <c r="AB1595">
        <v>0.54200000000000004</v>
      </c>
      <c r="AC1595">
        <v>0.88</v>
      </c>
      <c r="AD1595">
        <v>0.68400000000000005</v>
      </c>
      <c r="AE1595">
        <f>IF(AD1595&gt;=0.9,1,0)</f>
        <v>0</v>
      </c>
      <c r="AF1595">
        <f>IF(AND(AD1595&gt;=0.4,AD1595&lt;=0.6),1,0)</f>
        <v>0</v>
      </c>
      <c r="AG1595">
        <f>IF(AND(AD1595&gt;0.6,AD1595&lt;0.9),1,0)</f>
        <v>1</v>
      </c>
      <c r="AH1595">
        <f>1-AE1595-AF1595-AG1595</f>
        <v>0</v>
      </c>
      <c r="AI1595">
        <f>AE1595*B1595</f>
        <v>0</v>
      </c>
      <c r="AJ1595">
        <f>AF1595*B1595</f>
        <v>0</v>
      </c>
      <c r="AK1595">
        <f>AG1595*B1595</f>
        <v>4</v>
      </c>
      <c r="AL1595">
        <f>AH1595*B1595</f>
        <v>0</v>
      </c>
      <c r="AM1595" s="32">
        <v>0.79500000000000004</v>
      </c>
    </row>
    <row r="1596" spans="1:39" x14ac:dyDescent="0.3">
      <c r="A1596">
        <v>8550</v>
      </c>
      <c r="B1596">
        <v>4</v>
      </c>
      <c r="C1596" t="s">
        <v>16803</v>
      </c>
      <c r="D1596" t="s">
        <v>8622</v>
      </c>
      <c r="E1596">
        <v>23.75</v>
      </c>
      <c r="F1596">
        <v>23</v>
      </c>
      <c r="G1596">
        <v>24</v>
      </c>
      <c r="H1596">
        <v>2017.25</v>
      </c>
      <c r="I1596">
        <v>2016</v>
      </c>
      <c r="J1596">
        <v>2018</v>
      </c>
      <c r="K1596" t="s">
        <v>16804</v>
      </c>
      <c r="L1596" t="s">
        <v>3539</v>
      </c>
      <c r="M1596" s="15"/>
      <c r="N1596" s="7"/>
      <c r="P1596" t="s">
        <v>5041</v>
      </c>
      <c r="Q1596" s="5">
        <v>0.75</v>
      </c>
      <c r="R1596" t="s">
        <v>5850</v>
      </c>
      <c r="S1596" s="5">
        <v>0.25</v>
      </c>
      <c r="U1596" s="5">
        <v>0</v>
      </c>
      <c r="W1596" s="5">
        <v>0</v>
      </c>
      <c r="Y1596" s="5">
        <v>0</v>
      </c>
      <c r="Z1596" s="28">
        <v>8550</v>
      </c>
      <c r="AA1596">
        <v>4</v>
      </c>
      <c r="AB1596">
        <v>0.47799999999999998</v>
      </c>
      <c r="AC1596">
        <v>0.59099999999999997</v>
      </c>
      <c r="AD1596">
        <v>0.52800000000000002</v>
      </c>
      <c r="AE1596">
        <f>IF(AD1596&gt;=0.9,1,0)</f>
        <v>0</v>
      </c>
      <c r="AF1596">
        <f>IF(AND(AD1596&gt;=0.4,AD1596&lt;=0.6),1,0)</f>
        <v>1</v>
      </c>
      <c r="AG1596">
        <f>IF(AND(AD1596&gt;0.6,AD1596&lt;0.9),1,0)</f>
        <v>0</v>
      </c>
      <c r="AH1596">
        <f>1-AE1596-AF1596-AG1596</f>
        <v>0</v>
      </c>
      <c r="AI1596">
        <f>AE1596*B1596</f>
        <v>0</v>
      </c>
      <c r="AJ1596">
        <f>AF1596*B1596</f>
        <v>4</v>
      </c>
      <c r="AK1596">
        <f>AG1596*B1596</f>
        <v>0</v>
      </c>
      <c r="AL1596">
        <f>AH1596*B1596</f>
        <v>0</v>
      </c>
      <c r="AM1596" s="32">
        <v>0.82799999999999996</v>
      </c>
    </row>
    <row r="1597" spans="1:39" x14ac:dyDescent="0.3">
      <c r="A1597">
        <v>8554</v>
      </c>
      <c r="B1597">
        <v>4</v>
      </c>
      <c r="C1597" t="s">
        <v>16809</v>
      </c>
      <c r="D1597" t="s">
        <v>16810</v>
      </c>
      <c r="E1597">
        <v>27</v>
      </c>
      <c r="F1597">
        <v>24</v>
      </c>
      <c r="G1597">
        <v>33</v>
      </c>
      <c r="H1597">
        <v>2016.75</v>
      </c>
      <c r="I1597">
        <v>2016</v>
      </c>
      <c r="J1597">
        <v>2017</v>
      </c>
      <c r="K1597" t="s">
        <v>16811</v>
      </c>
      <c r="L1597" t="s">
        <v>16812</v>
      </c>
      <c r="M1597" s="15"/>
      <c r="N1597" s="7"/>
      <c r="P1597" t="s">
        <v>8371</v>
      </c>
      <c r="Q1597" s="5">
        <v>0.5</v>
      </c>
      <c r="R1597" t="s">
        <v>5183</v>
      </c>
      <c r="S1597" s="5">
        <v>0.25</v>
      </c>
      <c r="T1597" t="s">
        <v>16813</v>
      </c>
      <c r="U1597" s="5">
        <v>0.25</v>
      </c>
      <c r="W1597" s="5">
        <v>0</v>
      </c>
      <c r="Y1597" s="5">
        <v>0</v>
      </c>
      <c r="Z1597" s="28">
        <v>8554</v>
      </c>
      <c r="AA1597">
        <v>4</v>
      </c>
      <c r="AB1597">
        <v>0.65600000000000003</v>
      </c>
      <c r="AC1597">
        <v>0.72</v>
      </c>
      <c r="AD1597">
        <v>0.68500000000000005</v>
      </c>
      <c r="AE1597">
        <f>IF(AD1597&gt;=0.9,1,0)</f>
        <v>0</v>
      </c>
      <c r="AF1597">
        <f>IF(AND(AD1597&gt;=0.4,AD1597&lt;=0.6),1,0)</f>
        <v>0</v>
      </c>
      <c r="AG1597">
        <f>IF(AND(AD1597&gt;0.6,AD1597&lt;0.9),1,0)</f>
        <v>1</v>
      </c>
      <c r="AH1597">
        <f>1-AE1597-AF1597-AG1597</f>
        <v>0</v>
      </c>
      <c r="AI1597">
        <f>AE1597*B1597</f>
        <v>0</v>
      </c>
      <c r="AJ1597">
        <f>AF1597*B1597</f>
        <v>0</v>
      </c>
      <c r="AK1597">
        <f>AG1597*B1597</f>
        <v>4</v>
      </c>
      <c r="AL1597">
        <f>AH1597*B1597</f>
        <v>0</v>
      </c>
      <c r="AM1597" s="32">
        <v>0.96575</v>
      </c>
    </row>
    <row r="1598" spans="1:39" x14ac:dyDescent="0.3">
      <c r="A1598">
        <v>8555</v>
      </c>
      <c r="B1598">
        <v>4</v>
      </c>
      <c r="C1598" t="s">
        <v>8373</v>
      </c>
      <c r="D1598" t="s">
        <v>16814</v>
      </c>
      <c r="E1598">
        <v>34.25</v>
      </c>
      <c r="F1598">
        <v>29</v>
      </c>
      <c r="G1598">
        <v>38</v>
      </c>
      <c r="H1598">
        <v>2017.25</v>
      </c>
      <c r="I1598">
        <v>2016</v>
      </c>
      <c r="J1598">
        <v>2018</v>
      </c>
      <c r="K1598" t="s">
        <v>3354</v>
      </c>
      <c r="L1598" t="s">
        <v>16815</v>
      </c>
      <c r="M1598" s="15"/>
      <c r="N1598" s="7"/>
      <c r="P1598" t="s">
        <v>6749</v>
      </c>
      <c r="Q1598" s="5">
        <v>0.5</v>
      </c>
      <c r="R1598" t="s">
        <v>6741</v>
      </c>
      <c r="S1598" s="5">
        <v>0.5</v>
      </c>
      <c r="U1598" s="5">
        <v>0</v>
      </c>
      <c r="W1598" s="5">
        <v>0</v>
      </c>
      <c r="Y1598" s="5">
        <v>0</v>
      </c>
      <c r="Z1598" s="28">
        <v>8555</v>
      </c>
      <c r="AA1598">
        <v>4</v>
      </c>
      <c r="AB1598">
        <v>0.88200000000000001</v>
      </c>
      <c r="AC1598">
        <v>0.94099999999999995</v>
      </c>
      <c r="AD1598">
        <v>0.90200000000000002</v>
      </c>
      <c r="AE1598">
        <f>IF(AD1598&gt;=0.9,1,0)</f>
        <v>1</v>
      </c>
      <c r="AF1598">
        <f>IF(AND(AD1598&gt;=0.4,AD1598&lt;=0.6),1,0)</f>
        <v>0</v>
      </c>
      <c r="AG1598">
        <f>IF(AND(AD1598&gt;0.6,AD1598&lt;0.9),1,0)</f>
        <v>0</v>
      </c>
      <c r="AH1598">
        <f>1-AE1598-AF1598-AG1598</f>
        <v>0</v>
      </c>
      <c r="AI1598">
        <f>AE1598*B1598</f>
        <v>4</v>
      </c>
      <c r="AJ1598">
        <f>AF1598*B1598</f>
        <v>0</v>
      </c>
      <c r="AK1598">
        <f>AG1598*B1598</f>
        <v>0</v>
      </c>
      <c r="AL1598">
        <f>AH1598*B1598</f>
        <v>0</v>
      </c>
      <c r="AM1598" s="32">
        <v>0.62250000000000005</v>
      </c>
    </row>
    <row r="1599" spans="1:39" x14ac:dyDescent="0.3">
      <c r="A1599">
        <v>8557</v>
      </c>
      <c r="B1599">
        <v>4</v>
      </c>
      <c r="C1599" t="s">
        <v>8375</v>
      </c>
      <c r="D1599" t="s">
        <v>16816</v>
      </c>
      <c r="E1599">
        <v>29.25</v>
      </c>
      <c r="F1599">
        <v>27</v>
      </c>
      <c r="G1599">
        <v>31</v>
      </c>
      <c r="H1599">
        <v>2016</v>
      </c>
      <c r="I1599">
        <v>2016</v>
      </c>
      <c r="J1599">
        <v>2016</v>
      </c>
      <c r="K1599" t="s">
        <v>3356</v>
      </c>
      <c r="L1599" t="s">
        <v>16817</v>
      </c>
      <c r="M1599" s="15"/>
      <c r="N1599" s="7"/>
      <c r="P1599" t="s">
        <v>8376</v>
      </c>
      <c r="Q1599" s="5">
        <v>1</v>
      </c>
      <c r="S1599" s="5">
        <v>0</v>
      </c>
      <c r="U1599" s="5">
        <v>0</v>
      </c>
      <c r="W1599" s="5">
        <v>0</v>
      </c>
      <c r="Y1599" s="5">
        <v>0</v>
      </c>
      <c r="Z1599" s="28">
        <v>8557</v>
      </c>
      <c r="AA1599">
        <v>4</v>
      </c>
      <c r="AB1599">
        <v>0.75</v>
      </c>
      <c r="AC1599">
        <v>0.88500000000000001</v>
      </c>
      <c r="AD1599">
        <v>0.80700000000000005</v>
      </c>
      <c r="AE1599">
        <f>IF(AD1599&gt;=0.9,1,0)</f>
        <v>0</v>
      </c>
      <c r="AF1599">
        <f>IF(AND(AD1599&gt;=0.4,AD1599&lt;=0.6),1,0)</f>
        <v>0</v>
      </c>
      <c r="AG1599">
        <f>IF(AND(AD1599&gt;0.6,AD1599&lt;0.9),1,0)</f>
        <v>1</v>
      </c>
      <c r="AH1599">
        <f>1-AE1599-AF1599-AG1599</f>
        <v>0</v>
      </c>
      <c r="AI1599">
        <f>AE1599*B1599</f>
        <v>0</v>
      </c>
      <c r="AJ1599">
        <f>AF1599*B1599</f>
        <v>0</v>
      </c>
      <c r="AK1599">
        <f>AG1599*B1599</f>
        <v>4</v>
      </c>
      <c r="AL1599">
        <f>AH1599*B1599</f>
        <v>0</v>
      </c>
      <c r="AM1599" s="32">
        <v>1.264</v>
      </c>
    </row>
    <row r="1600" spans="1:39" x14ac:dyDescent="0.3">
      <c r="A1600">
        <v>8564</v>
      </c>
      <c r="B1600">
        <v>4</v>
      </c>
      <c r="C1600" t="s">
        <v>8379</v>
      </c>
      <c r="D1600" t="s">
        <v>8378</v>
      </c>
      <c r="E1600">
        <v>73.25</v>
      </c>
      <c r="F1600">
        <v>60</v>
      </c>
      <c r="G1600">
        <v>91</v>
      </c>
      <c r="H1600">
        <v>2016</v>
      </c>
      <c r="I1600">
        <v>2016</v>
      </c>
      <c r="J1600">
        <v>2016</v>
      </c>
      <c r="K1600" t="s">
        <v>3359</v>
      </c>
      <c r="L1600" t="s">
        <v>3358</v>
      </c>
      <c r="M1600" s="15"/>
      <c r="N1600" s="7"/>
      <c r="P1600" t="s">
        <v>5760</v>
      </c>
      <c r="Q1600" s="5">
        <v>0.5</v>
      </c>
      <c r="R1600" t="s">
        <v>4410</v>
      </c>
      <c r="S1600" s="5">
        <v>0.5</v>
      </c>
      <c r="U1600" s="5">
        <v>0</v>
      </c>
      <c r="W1600" s="5">
        <v>0</v>
      </c>
      <c r="Y1600" s="5">
        <v>0</v>
      </c>
      <c r="Z1600" s="28">
        <v>8564</v>
      </c>
      <c r="AA1600">
        <v>4</v>
      </c>
      <c r="AB1600">
        <v>0.58899999999999997</v>
      </c>
      <c r="AC1600">
        <v>0.91500000000000004</v>
      </c>
      <c r="AD1600">
        <v>0.68300000000000005</v>
      </c>
      <c r="AE1600">
        <f>IF(AD1600&gt;=0.9,1,0)</f>
        <v>0</v>
      </c>
      <c r="AF1600">
        <f>IF(AND(AD1600&gt;=0.4,AD1600&lt;=0.6),1,0)</f>
        <v>0</v>
      </c>
      <c r="AG1600">
        <f>IF(AND(AD1600&gt;0.6,AD1600&lt;0.9),1,0)</f>
        <v>1</v>
      </c>
      <c r="AH1600">
        <f>1-AE1600-AF1600-AG1600</f>
        <v>0</v>
      </c>
      <c r="AI1600">
        <f>AE1600*B1600</f>
        <v>0</v>
      </c>
      <c r="AJ1600">
        <f>AF1600*B1600</f>
        <v>0</v>
      </c>
      <c r="AK1600">
        <f>AG1600*B1600</f>
        <v>4</v>
      </c>
      <c r="AL1600">
        <f>AH1600*B1600</f>
        <v>0</v>
      </c>
      <c r="AM1600" s="32">
        <v>1.4795</v>
      </c>
    </row>
    <row r="1601" spans="1:39" x14ac:dyDescent="0.3">
      <c r="A1601">
        <v>8567</v>
      </c>
      <c r="B1601">
        <v>4</v>
      </c>
      <c r="C1601" t="s">
        <v>16824</v>
      </c>
      <c r="D1601" t="s">
        <v>16825</v>
      </c>
      <c r="E1601">
        <v>27.25</v>
      </c>
      <c r="F1601">
        <v>25</v>
      </c>
      <c r="G1601">
        <v>30</v>
      </c>
      <c r="H1601">
        <v>2017.5</v>
      </c>
      <c r="I1601">
        <v>2016</v>
      </c>
      <c r="J1601">
        <v>2018</v>
      </c>
      <c r="K1601" t="s">
        <v>16826</v>
      </c>
      <c r="L1601" t="s">
        <v>16827</v>
      </c>
      <c r="M1601" s="15"/>
      <c r="N1601" s="7"/>
      <c r="P1601" t="s">
        <v>5363</v>
      </c>
      <c r="Q1601" s="5">
        <v>0.25</v>
      </c>
      <c r="R1601" t="s">
        <v>8749</v>
      </c>
      <c r="S1601" s="5">
        <v>0.25</v>
      </c>
      <c r="T1601" t="s">
        <v>5906</v>
      </c>
      <c r="U1601" s="5">
        <v>0.25</v>
      </c>
      <c r="V1601" t="s">
        <v>169</v>
      </c>
      <c r="W1601" s="5">
        <v>0.25</v>
      </c>
      <c r="Y1601" s="5">
        <v>0</v>
      </c>
      <c r="Z1601" s="28">
        <v>8567</v>
      </c>
      <c r="AA1601">
        <v>4</v>
      </c>
      <c r="AB1601">
        <v>0.48</v>
      </c>
      <c r="AC1601">
        <v>0.56499999999999995</v>
      </c>
      <c r="AD1601">
        <v>0.53800000000000003</v>
      </c>
      <c r="AE1601">
        <f>IF(AD1601&gt;=0.9,1,0)</f>
        <v>0</v>
      </c>
      <c r="AF1601">
        <f>IF(AND(AD1601&gt;=0.4,AD1601&lt;=0.6),1,0)</f>
        <v>1</v>
      </c>
      <c r="AG1601">
        <f>IF(AND(AD1601&gt;0.6,AD1601&lt;0.9),1,0)</f>
        <v>0</v>
      </c>
      <c r="AH1601">
        <f>1-AE1601-AF1601-AG1601</f>
        <v>0</v>
      </c>
      <c r="AI1601">
        <f>AE1601*B1601</f>
        <v>0</v>
      </c>
      <c r="AJ1601">
        <f>AF1601*B1601</f>
        <v>4</v>
      </c>
      <c r="AK1601">
        <f>AG1601*B1601</f>
        <v>0</v>
      </c>
      <c r="AL1601">
        <f>AH1601*B1601</f>
        <v>0</v>
      </c>
      <c r="AM1601" s="32">
        <v>0.69274999999999998</v>
      </c>
    </row>
    <row r="1602" spans="1:39" x14ac:dyDescent="0.3">
      <c r="A1602">
        <v>8573</v>
      </c>
      <c r="B1602">
        <v>4</v>
      </c>
      <c r="C1602" t="s">
        <v>16833</v>
      </c>
      <c r="D1602" t="s">
        <v>16834</v>
      </c>
      <c r="E1602">
        <v>21.75</v>
      </c>
      <c r="F1602">
        <v>20</v>
      </c>
      <c r="G1602">
        <v>23</v>
      </c>
      <c r="H1602">
        <v>2017.25</v>
      </c>
      <c r="I1602">
        <v>2016</v>
      </c>
      <c r="J1602">
        <v>2018</v>
      </c>
      <c r="K1602" t="s">
        <v>16835</v>
      </c>
      <c r="L1602" t="s">
        <v>16836</v>
      </c>
      <c r="M1602" s="15"/>
      <c r="N1602" s="7"/>
      <c r="P1602" t="s">
        <v>5363</v>
      </c>
      <c r="Q1602" s="5">
        <v>0.5</v>
      </c>
      <c r="R1602" t="s">
        <v>6753</v>
      </c>
      <c r="S1602" s="5">
        <v>0.25</v>
      </c>
      <c r="T1602" t="s">
        <v>7560</v>
      </c>
      <c r="U1602" s="5">
        <v>0.25</v>
      </c>
      <c r="W1602" s="5">
        <v>0</v>
      </c>
      <c r="Y1602" s="5">
        <v>0</v>
      </c>
      <c r="Z1602" s="28">
        <v>8573</v>
      </c>
      <c r="AA1602">
        <v>4</v>
      </c>
      <c r="AB1602">
        <v>0.5</v>
      </c>
      <c r="AC1602">
        <v>0.85699999999999998</v>
      </c>
      <c r="AD1602">
        <v>0.60199999999999998</v>
      </c>
      <c r="AE1602">
        <f>IF(AD1602&gt;=0.9,1,0)</f>
        <v>0</v>
      </c>
      <c r="AF1602">
        <f>IF(AND(AD1602&gt;=0.4,AD1602&lt;=0.6),1,0)</f>
        <v>0</v>
      </c>
      <c r="AG1602">
        <f>IF(AND(AD1602&gt;0.6,AD1602&lt;0.9),1,0)</f>
        <v>1</v>
      </c>
      <c r="AH1602">
        <f>1-AE1602-AF1602-AG1602</f>
        <v>0</v>
      </c>
      <c r="AI1602">
        <f>AE1602*B1602</f>
        <v>0</v>
      </c>
      <c r="AJ1602">
        <f>AF1602*B1602</f>
        <v>0</v>
      </c>
      <c r="AK1602">
        <f>AG1602*B1602</f>
        <v>4</v>
      </c>
      <c r="AL1602">
        <f>AH1602*B1602</f>
        <v>0</v>
      </c>
      <c r="AM1602" s="32">
        <v>0.68200000000000005</v>
      </c>
    </row>
    <row r="1603" spans="1:39" x14ac:dyDescent="0.3">
      <c r="A1603">
        <v>8586</v>
      </c>
      <c r="B1603">
        <v>4</v>
      </c>
      <c r="C1603" t="s">
        <v>8383</v>
      </c>
      <c r="D1603" t="s">
        <v>16849</v>
      </c>
      <c r="E1603">
        <v>21.25</v>
      </c>
      <c r="F1603">
        <v>20</v>
      </c>
      <c r="G1603">
        <v>23</v>
      </c>
      <c r="H1603">
        <v>2016.5</v>
      </c>
      <c r="I1603">
        <v>2016</v>
      </c>
      <c r="J1603">
        <v>2017</v>
      </c>
      <c r="K1603" t="s">
        <v>3362</v>
      </c>
      <c r="L1603" t="s">
        <v>16850</v>
      </c>
      <c r="M1603" s="15"/>
      <c r="N1603" s="7"/>
      <c r="P1603" t="s">
        <v>3936</v>
      </c>
      <c r="Q1603" s="5">
        <v>0.25</v>
      </c>
      <c r="R1603" t="s">
        <v>5627</v>
      </c>
      <c r="S1603" s="5">
        <v>0.25</v>
      </c>
      <c r="T1603" t="s">
        <v>4606</v>
      </c>
      <c r="U1603" s="5">
        <v>0.25</v>
      </c>
      <c r="V1603" t="s">
        <v>3938</v>
      </c>
      <c r="W1603" s="5">
        <v>0.25</v>
      </c>
      <c r="Y1603" s="5">
        <v>0</v>
      </c>
      <c r="Z1603" s="28">
        <v>8586</v>
      </c>
      <c r="AA1603">
        <v>4</v>
      </c>
      <c r="AB1603">
        <v>0.42899999999999999</v>
      </c>
      <c r="AC1603">
        <v>0.47399999999999998</v>
      </c>
      <c r="AD1603">
        <v>0.45800000000000002</v>
      </c>
      <c r="AE1603">
        <f>IF(AD1603&gt;=0.9,1,0)</f>
        <v>0</v>
      </c>
      <c r="AF1603">
        <f>IF(AND(AD1603&gt;=0.4,AD1603&lt;=0.6),1,0)</f>
        <v>1</v>
      </c>
      <c r="AG1603">
        <f>IF(AND(AD1603&gt;0.6,AD1603&lt;0.9),1,0)</f>
        <v>0</v>
      </c>
      <c r="AH1603">
        <f>1-AE1603-AF1603-AG1603</f>
        <v>0</v>
      </c>
      <c r="AI1603">
        <f>AE1603*B1603</f>
        <v>0</v>
      </c>
      <c r="AJ1603">
        <f>AF1603*B1603</f>
        <v>4</v>
      </c>
      <c r="AK1603">
        <f>AG1603*B1603</f>
        <v>0</v>
      </c>
      <c r="AL1603">
        <f>AH1603*B1603</f>
        <v>0</v>
      </c>
      <c r="AM1603" s="32">
        <v>1.3042499999999999</v>
      </c>
    </row>
    <row r="1604" spans="1:39" x14ac:dyDescent="0.3">
      <c r="A1604">
        <v>8607</v>
      </c>
      <c r="B1604">
        <v>4</v>
      </c>
      <c r="C1604" t="s">
        <v>16879</v>
      </c>
      <c r="D1604" t="s">
        <v>16880</v>
      </c>
      <c r="E1604">
        <v>21.25</v>
      </c>
      <c r="F1604">
        <v>20</v>
      </c>
      <c r="G1604">
        <v>23</v>
      </c>
      <c r="H1604">
        <v>2016.75</v>
      </c>
      <c r="I1604">
        <v>2016</v>
      </c>
      <c r="J1604">
        <v>2017</v>
      </c>
      <c r="K1604" t="s">
        <v>16881</v>
      </c>
      <c r="L1604" t="s">
        <v>16882</v>
      </c>
      <c r="M1604" s="15"/>
      <c r="N1604" s="7"/>
      <c r="P1604" t="s">
        <v>4881</v>
      </c>
      <c r="Q1604" s="5">
        <v>0.5</v>
      </c>
      <c r="R1604" t="s">
        <v>3999</v>
      </c>
      <c r="S1604" s="5">
        <v>0.25</v>
      </c>
      <c r="T1604" t="s">
        <v>5003</v>
      </c>
      <c r="U1604" s="5">
        <v>0.25</v>
      </c>
      <c r="W1604" s="5">
        <v>0</v>
      </c>
      <c r="Y1604" s="5">
        <v>0</v>
      </c>
      <c r="Z1604" s="28">
        <v>8607</v>
      </c>
      <c r="AA1604">
        <v>4</v>
      </c>
      <c r="AB1604">
        <v>0.40899999999999997</v>
      </c>
      <c r="AC1604">
        <v>0.52600000000000002</v>
      </c>
      <c r="AD1604">
        <v>0.45800000000000002</v>
      </c>
      <c r="AE1604">
        <f>IF(AD1604&gt;=0.9,1,0)</f>
        <v>0</v>
      </c>
      <c r="AF1604">
        <f>IF(AND(AD1604&gt;=0.4,AD1604&lt;=0.6),1,0)</f>
        <v>1</v>
      </c>
      <c r="AG1604">
        <f>IF(AND(AD1604&gt;0.6,AD1604&lt;0.9),1,0)</f>
        <v>0</v>
      </c>
      <c r="AH1604">
        <f>1-AE1604-AF1604-AG1604</f>
        <v>0</v>
      </c>
      <c r="AI1604">
        <f>AE1604*B1604</f>
        <v>0</v>
      </c>
      <c r="AJ1604">
        <f>AF1604*B1604</f>
        <v>4</v>
      </c>
      <c r="AK1604">
        <f>AG1604*B1604</f>
        <v>0</v>
      </c>
      <c r="AL1604">
        <f>AH1604*B1604</f>
        <v>0</v>
      </c>
      <c r="AM1604" s="32">
        <v>1.1665000000000001</v>
      </c>
    </row>
    <row r="1605" spans="1:39" x14ac:dyDescent="0.3">
      <c r="A1605">
        <v>8640</v>
      </c>
      <c r="B1605">
        <v>4</v>
      </c>
      <c r="C1605" t="s">
        <v>16904</v>
      </c>
      <c r="D1605" t="s">
        <v>16905</v>
      </c>
      <c r="E1605">
        <v>37.75</v>
      </c>
      <c r="F1605">
        <v>36</v>
      </c>
      <c r="G1605">
        <v>40</v>
      </c>
      <c r="H1605">
        <v>2016.5</v>
      </c>
      <c r="I1605">
        <v>2016</v>
      </c>
      <c r="J1605">
        <v>2017</v>
      </c>
      <c r="K1605" t="s">
        <v>16906</v>
      </c>
      <c r="L1605" t="s">
        <v>16907</v>
      </c>
      <c r="M1605" s="15"/>
      <c r="N1605" s="7"/>
      <c r="P1605" t="s">
        <v>8393</v>
      </c>
      <c r="Q1605" s="5">
        <v>0.25</v>
      </c>
      <c r="R1605" t="s">
        <v>6058</v>
      </c>
      <c r="S1605" s="5">
        <v>0.25</v>
      </c>
      <c r="T1605" t="s">
        <v>5004</v>
      </c>
      <c r="U1605" s="5">
        <v>0.25</v>
      </c>
      <c r="V1605" t="s">
        <v>6724</v>
      </c>
      <c r="W1605" s="5">
        <v>0.25</v>
      </c>
      <c r="Y1605" s="5">
        <v>0</v>
      </c>
      <c r="Z1605" s="28">
        <v>8640</v>
      </c>
      <c r="AA1605">
        <v>4</v>
      </c>
      <c r="AB1605">
        <v>0.51400000000000001</v>
      </c>
      <c r="AC1605">
        <v>0.58299999999999996</v>
      </c>
      <c r="AD1605">
        <v>0.53700000000000003</v>
      </c>
      <c r="AE1605">
        <f>IF(AD1605&gt;=0.9,1,0)</f>
        <v>0</v>
      </c>
      <c r="AF1605">
        <f>IF(AND(AD1605&gt;=0.4,AD1605&lt;=0.6),1,0)</f>
        <v>1</v>
      </c>
      <c r="AG1605">
        <f>IF(AND(AD1605&gt;0.6,AD1605&lt;0.9),1,0)</f>
        <v>0</v>
      </c>
      <c r="AH1605">
        <f>1-AE1605-AF1605-AG1605</f>
        <v>0</v>
      </c>
      <c r="AI1605">
        <f>AE1605*B1605</f>
        <v>0</v>
      </c>
      <c r="AJ1605">
        <f>AF1605*B1605</f>
        <v>4</v>
      </c>
      <c r="AK1605">
        <f>AG1605*B1605</f>
        <v>0</v>
      </c>
      <c r="AL1605">
        <f>AH1605*B1605</f>
        <v>0</v>
      </c>
      <c r="AM1605" s="32">
        <v>1.101</v>
      </c>
    </row>
    <row r="1606" spans="1:39" x14ac:dyDescent="0.3">
      <c r="A1606">
        <v>8671</v>
      </c>
      <c r="B1606">
        <v>4</v>
      </c>
      <c r="C1606" t="s">
        <v>8401</v>
      </c>
      <c r="D1606" t="s">
        <v>16920</v>
      </c>
      <c r="E1606">
        <v>40.75</v>
      </c>
      <c r="F1606">
        <v>40</v>
      </c>
      <c r="G1606">
        <v>41</v>
      </c>
      <c r="H1606">
        <v>2016.75</v>
      </c>
      <c r="I1606">
        <v>2016</v>
      </c>
      <c r="J1606">
        <v>2017</v>
      </c>
      <c r="K1606" t="s">
        <v>3377</v>
      </c>
      <c r="L1606" t="s">
        <v>16921</v>
      </c>
      <c r="M1606" s="15"/>
      <c r="N1606" s="7"/>
      <c r="P1606" t="s">
        <v>171</v>
      </c>
      <c r="Q1606" s="5">
        <v>0.25</v>
      </c>
      <c r="R1606" t="s">
        <v>7056</v>
      </c>
      <c r="S1606" s="5">
        <v>0.25</v>
      </c>
      <c r="T1606" t="s">
        <v>169</v>
      </c>
      <c r="U1606" s="5">
        <v>0.25</v>
      </c>
      <c r="V1606" t="s">
        <v>4414</v>
      </c>
      <c r="W1606" s="5">
        <v>0.25</v>
      </c>
      <c r="Y1606" s="5">
        <v>0</v>
      </c>
      <c r="Z1606" s="28">
        <v>8671</v>
      </c>
      <c r="AA1606">
        <v>4</v>
      </c>
      <c r="AB1606">
        <v>0.5</v>
      </c>
      <c r="AC1606">
        <v>0.53800000000000003</v>
      </c>
      <c r="AD1606">
        <v>0.51600000000000001</v>
      </c>
      <c r="AE1606">
        <f>IF(AD1606&gt;=0.9,1,0)</f>
        <v>0</v>
      </c>
      <c r="AF1606">
        <f>IF(AND(AD1606&gt;=0.4,AD1606&lt;=0.6),1,0)</f>
        <v>1</v>
      </c>
      <c r="AG1606">
        <f>IF(AND(AD1606&gt;0.6,AD1606&lt;0.9),1,0)</f>
        <v>0</v>
      </c>
      <c r="AH1606">
        <f>1-AE1606-AF1606-AG1606</f>
        <v>0</v>
      </c>
      <c r="AI1606">
        <f>AE1606*B1606</f>
        <v>0</v>
      </c>
      <c r="AJ1606">
        <f>AF1606*B1606</f>
        <v>4</v>
      </c>
      <c r="AK1606">
        <f>AG1606*B1606</f>
        <v>0</v>
      </c>
      <c r="AL1606">
        <f>AH1606*B1606</f>
        <v>0</v>
      </c>
      <c r="AM1606" s="32">
        <v>1.06775</v>
      </c>
    </row>
    <row r="1607" spans="1:39" x14ac:dyDescent="0.3">
      <c r="A1607">
        <v>8709</v>
      </c>
      <c r="B1607">
        <v>4</v>
      </c>
      <c r="C1607" t="s">
        <v>16936</v>
      </c>
      <c r="D1607" t="s">
        <v>8406</v>
      </c>
      <c r="E1607">
        <v>51</v>
      </c>
      <c r="F1607">
        <v>42</v>
      </c>
      <c r="G1607">
        <v>57</v>
      </c>
      <c r="H1607">
        <v>2016.75</v>
      </c>
      <c r="I1607">
        <v>2016</v>
      </c>
      <c r="J1607">
        <v>2018</v>
      </c>
      <c r="K1607" t="s">
        <v>16937</v>
      </c>
      <c r="L1607" t="s">
        <v>3381</v>
      </c>
      <c r="M1607" s="15"/>
      <c r="N1607" s="7"/>
      <c r="P1607" t="s">
        <v>3987</v>
      </c>
      <c r="Q1607" s="5">
        <v>0.5</v>
      </c>
      <c r="R1607" t="s">
        <v>4750</v>
      </c>
      <c r="S1607" s="5">
        <v>0.25</v>
      </c>
      <c r="T1607" t="s">
        <v>3989</v>
      </c>
      <c r="U1607" s="5">
        <v>0.25</v>
      </c>
      <c r="W1607" s="5">
        <v>0</v>
      </c>
      <c r="Y1607" s="5">
        <v>0</v>
      </c>
      <c r="Z1607" s="28">
        <v>8709</v>
      </c>
      <c r="AA1607">
        <v>4</v>
      </c>
      <c r="AB1607">
        <v>0.46300000000000002</v>
      </c>
      <c r="AC1607">
        <v>0.49099999999999999</v>
      </c>
      <c r="AD1607">
        <v>0.47799999999999998</v>
      </c>
      <c r="AE1607">
        <f>IF(AD1607&gt;=0.9,1,0)</f>
        <v>0</v>
      </c>
      <c r="AF1607">
        <f>IF(AND(AD1607&gt;=0.4,AD1607&lt;=0.6),1,0)</f>
        <v>1</v>
      </c>
      <c r="AG1607">
        <f>IF(AND(AD1607&gt;0.6,AD1607&lt;0.9),1,0)</f>
        <v>0</v>
      </c>
      <c r="AH1607">
        <f>1-AE1607-AF1607-AG1607</f>
        <v>0</v>
      </c>
      <c r="AI1607">
        <f>AE1607*B1607</f>
        <v>0</v>
      </c>
      <c r="AJ1607">
        <f>AF1607*B1607</f>
        <v>4</v>
      </c>
      <c r="AK1607">
        <f>AG1607*B1607</f>
        <v>0</v>
      </c>
      <c r="AL1607">
        <f>AH1607*B1607</f>
        <v>0</v>
      </c>
      <c r="AM1607" s="32">
        <v>0.76049999999999995</v>
      </c>
    </row>
    <row r="1608" spans="1:39" x14ac:dyDescent="0.3">
      <c r="A1608">
        <v>8715</v>
      </c>
      <c r="B1608">
        <v>4</v>
      </c>
      <c r="C1608" t="s">
        <v>8411</v>
      </c>
      <c r="D1608" t="s">
        <v>16940</v>
      </c>
      <c r="E1608">
        <v>27.5</v>
      </c>
      <c r="F1608">
        <v>25</v>
      </c>
      <c r="G1608">
        <v>33</v>
      </c>
      <c r="H1608">
        <v>2016.75</v>
      </c>
      <c r="I1608">
        <v>2016</v>
      </c>
      <c r="J1608">
        <v>2017</v>
      </c>
      <c r="K1608" t="s">
        <v>3385</v>
      </c>
      <c r="L1608" t="s">
        <v>16941</v>
      </c>
      <c r="M1608" s="15"/>
      <c r="N1608" s="7"/>
      <c r="P1608" t="s">
        <v>7315</v>
      </c>
      <c r="Q1608" s="5">
        <v>0.5</v>
      </c>
      <c r="R1608" t="s">
        <v>3987</v>
      </c>
      <c r="S1608" s="5">
        <v>0.25</v>
      </c>
      <c r="T1608" t="s">
        <v>3989</v>
      </c>
      <c r="U1608" s="5">
        <v>0.25</v>
      </c>
      <c r="W1608" s="5">
        <v>0</v>
      </c>
      <c r="Y1608" s="5">
        <v>0</v>
      </c>
      <c r="Z1608" s="28">
        <v>8715</v>
      </c>
      <c r="AA1608">
        <v>4</v>
      </c>
      <c r="AB1608">
        <v>0.52</v>
      </c>
      <c r="AC1608">
        <v>0.83299999999999996</v>
      </c>
      <c r="AD1608">
        <v>0.68200000000000005</v>
      </c>
      <c r="AE1608">
        <f>IF(AD1608&gt;=0.9,1,0)</f>
        <v>0</v>
      </c>
      <c r="AF1608">
        <f>IF(AND(AD1608&gt;=0.4,AD1608&lt;=0.6),1,0)</f>
        <v>0</v>
      </c>
      <c r="AG1608">
        <f>IF(AND(AD1608&gt;0.6,AD1608&lt;0.9),1,0)</f>
        <v>1</v>
      </c>
      <c r="AH1608">
        <f>1-AE1608-AF1608-AG1608</f>
        <v>0</v>
      </c>
      <c r="AI1608">
        <f>AE1608*B1608</f>
        <v>0</v>
      </c>
      <c r="AJ1608">
        <f>AF1608*B1608</f>
        <v>0</v>
      </c>
      <c r="AK1608">
        <f>AG1608*B1608</f>
        <v>4</v>
      </c>
      <c r="AL1608">
        <f>AH1608*B1608</f>
        <v>0</v>
      </c>
      <c r="AM1608" s="32">
        <v>0.88475000000000004</v>
      </c>
    </row>
    <row r="1609" spans="1:39" x14ac:dyDescent="0.3">
      <c r="A1609">
        <v>8720</v>
      </c>
      <c r="B1609">
        <v>4</v>
      </c>
      <c r="C1609" t="s">
        <v>16949</v>
      </c>
      <c r="D1609" t="s">
        <v>16950</v>
      </c>
      <c r="E1609">
        <v>20.75</v>
      </c>
      <c r="F1609">
        <v>20</v>
      </c>
      <c r="G1609">
        <v>23</v>
      </c>
      <c r="H1609">
        <v>2017.25</v>
      </c>
      <c r="I1609">
        <v>2016</v>
      </c>
      <c r="J1609">
        <v>2018</v>
      </c>
      <c r="K1609" t="s">
        <v>16951</v>
      </c>
      <c r="L1609" t="s">
        <v>16952</v>
      </c>
      <c r="M1609" s="15"/>
      <c r="N1609" s="7"/>
      <c r="P1609" t="s">
        <v>16953</v>
      </c>
      <c r="Q1609" s="5">
        <v>0.5</v>
      </c>
      <c r="R1609" t="s">
        <v>16954</v>
      </c>
      <c r="S1609" s="5">
        <v>0.25</v>
      </c>
      <c r="T1609" t="s">
        <v>7636</v>
      </c>
      <c r="U1609" s="5">
        <v>0.25</v>
      </c>
      <c r="W1609" s="5">
        <v>0</v>
      </c>
      <c r="Y1609" s="5">
        <v>0</v>
      </c>
      <c r="Z1609" s="28">
        <v>8720</v>
      </c>
      <c r="AA1609">
        <v>4</v>
      </c>
      <c r="AB1609">
        <v>0.52600000000000002</v>
      </c>
      <c r="AC1609">
        <v>0.89500000000000002</v>
      </c>
      <c r="AD1609">
        <v>0.71599999999999997</v>
      </c>
      <c r="AE1609">
        <f>IF(AD1609&gt;=0.9,1,0)</f>
        <v>0</v>
      </c>
      <c r="AF1609">
        <f>IF(AND(AD1609&gt;=0.4,AD1609&lt;=0.6),1,0)</f>
        <v>0</v>
      </c>
      <c r="AG1609">
        <f>IF(AND(AD1609&gt;0.6,AD1609&lt;0.9),1,0)</f>
        <v>1</v>
      </c>
      <c r="AH1609">
        <f>1-AE1609-AF1609-AG1609</f>
        <v>0</v>
      </c>
      <c r="AI1609">
        <f>AE1609*B1609</f>
        <v>0</v>
      </c>
      <c r="AJ1609">
        <f>AF1609*B1609</f>
        <v>0</v>
      </c>
      <c r="AK1609">
        <f>AG1609*B1609</f>
        <v>4</v>
      </c>
      <c r="AL1609">
        <f>AH1609*B1609</f>
        <v>0</v>
      </c>
      <c r="AM1609" s="32">
        <v>0.63875000000000004</v>
      </c>
    </row>
    <row r="1610" spans="1:39" x14ac:dyDescent="0.3">
      <c r="A1610">
        <v>8728</v>
      </c>
      <c r="B1610">
        <v>4</v>
      </c>
      <c r="C1610" t="s">
        <v>16961</v>
      </c>
      <c r="D1610" t="s">
        <v>8413</v>
      </c>
      <c r="E1610">
        <v>71.75</v>
      </c>
      <c r="F1610">
        <v>71</v>
      </c>
      <c r="G1610">
        <v>72</v>
      </c>
      <c r="H1610">
        <v>2016</v>
      </c>
      <c r="I1610">
        <v>2016</v>
      </c>
      <c r="J1610">
        <v>2016</v>
      </c>
      <c r="K1610" t="s">
        <v>16962</v>
      </c>
      <c r="L1610" t="s">
        <v>16963</v>
      </c>
      <c r="M1610" s="15"/>
      <c r="N1610" s="7"/>
      <c r="P1610" t="s">
        <v>4213</v>
      </c>
      <c r="Q1610" s="5">
        <v>1</v>
      </c>
      <c r="S1610" s="5">
        <v>0</v>
      </c>
      <c r="U1610" s="5">
        <v>0</v>
      </c>
      <c r="W1610" s="5">
        <v>0</v>
      </c>
      <c r="Y1610" s="5">
        <v>0</v>
      </c>
      <c r="Z1610" s="28">
        <v>8728</v>
      </c>
      <c r="AA1610">
        <v>4</v>
      </c>
      <c r="AB1610">
        <v>0.83099999999999996</v>
      </c>
      <c r="AC1610">
        <v>0.871</v>
      </c>
      <c r="AD1610">
        <v>0.84499999999999997</v>
      </c>
      <c r="AE1610">
        <f>IF(AD1610&gt;=0.9,1,0)</f>
        <v>0</v>
      </c>
      <c r="AF1610">
        <f>IF(AND(AD1610&gt;=0.4,AD1610&lt;=0.6),1,0)</f>
        <v>0</v>
      </c>
      <c r="AG1610">
        <f>IF(AND(AD1610&gt;0.6,AD1610&lt;0.9),1,0)</f>
        <v>1</v>
      </c>
      <c r="AH1610">
        <f>1-AE1610-AF1610-AG1610</f>
        <v>0</v>
      </c>
      <c r="AI1610">
        <f>AE1610*B1610</f>
        <v>0</v>
      </c>
      <c r="AJ1610">
        <f>AF1610*B1610</f>
        <v>0</v>
      </c>
      <c r="AK1610">
        <f>AG1610*B1610</f>
        <v>4</v>
      </c>
      <c r="AL1610">
        <f>AH1610*B1610</f>
        <v>0</v>
      </c>
      <c r="AM1610" s="32">
        <v>1.0549999999999999</v>
      </c>
    </row>
    <row r="1611" spans="1:39" x14ac:dyDescent="0.3">
      <c r="A1611">
        <v>8770</v>
      </c>
      <c r="B1611">
        <v>4</v>
      </c>
      <c r="C1611" t="s">
        <v>8425</v>
      </c>
      <c r="D1611" t="s">
        <v>16977</v>
      </c>
      <c r="E1611">
        <v>33.5</v>
      </c>
      <c r="F1611">
        <v>32</v>
      </c>
      <c r="G1611">
        <v>35</v>
      </c>
      <c r="H1611">
        <v>2016.75</v>
      </c>
      <c r="I1611">
        <v>2016</v>
      </c>
      <c r="J1611">
        <v>2017</v>
      </c>
      <c r="K1611" t="s">
        <v>3395</v>
      </c>
      <c r="L1611" t="s">
        <v>16978</v>
      </c>
      <c r="M1611" s="15"/>
      <c r="N1611" s="7"/>
      <c r="P1611" t="s">
        <v>8427</v>
      </c>
      <c r="Q1611" s="5">
        <v>0.5</v>
      </c>
      <c r="R1611" t="s">
        <v>8426</v>
      </c>
      <c r="S1611" s="5">
        <v>0.25</v>
      </c>
      <c r="T1611" t="s">
        <v>7636</v>
      </c>
      <c r="U1611" s="5">
        <v>0.25</v>
      </c>
      <c r="W1611" s="5">
        <v>0</v>
      </c>
      <c r="Y1611" s="5">
        <v>0</v>
      </c>
      <c r="Z1611" s="28">
        <v>8770</v>
      </c>
      <c r="AA1611">
        <v>4</v>
      </c>
      <c r="AB1611">
        <v>0.68799999999999994</v>
      </c>
      <c r="AC1611">
        <v>0.78800000000000003</v>
      </c>
      <c r="AD1611">
        <v>0.74</v>
      </c>
      <c r="AE1611">
        <f>IF(AD1611&gt;=0.9,1,0)</f>
        <v>0</v>
      </c>
      <c r="AF1611">
        <f>IF(AND(AD1611&gt;=0.4,AD1611&lt;=0.6),1,0)</f>
        <v>0</v>
      </c>
      <c r="AG1611">
        <f>IF(AND(AD1611&gt;0.6,AD1611&lt;0.9),1,0)</f>
        <v>1</v>
      </c>
      <c r="AH1611">
        <f>1-AE1611-AF1611-AG1611</f>
        <v>0</v>
      </c>
      <c r="AI1611">
        <f>AE1611*B1611</f>
        <v>0</v>
      </c>
      <c r="AJ1611">
        <f>AF1611*B1611</f>
        <v>0</v>
      </c>
      <c r="AK1611">
        <f>AG1611*B1611</f>
        <v>4</v>
      </c>
      <c r="AL1611">
        <f>AH1611*B1611</f>
        <v>0</v>
      </c>
      <c r="AM1611" s="32">
        <v>0.84899999999999998</v>
      </c>
    </row>
    <row r="1612" spans="1:39" x14ac:dyDescent="0.3">
      <c r="A1612">
        <v>8799</v>
      </c>
      <c r="B1612">
        <v>4</v>
      </c>
      <c r="C1612" t="s">
        <v>16999</v>
      </c>
      <c r="D1612" t="s">
        <v>17000</v>
      </c>
      <c r="E1612">
        <v>24</v>
      </c>
      <c r="F1612">
        <v>22</v>
      </c>
      <c r="G1612">
        <v>26</v>
      </c>
      <c r="H1612">
        <v>2017.25</v>
      </c>
      <c r="I1612">
        <v>2016</v>
      </c>
      <c r="J1612">
        <v>2018</v>
      </c>
      <c r="K1612" t="s">
        <v>17001</v>
      </c>
      <c r="L1612" t="s">
        <v>17002</v>
      </c>
      <c r="M1612" s="15"/>
      <c r="N1612" s="7"/>
      <c r="P1612" t="s">
        <v>17003</v>
      </c>
      <c r="Q1612" s="5">
        <v>0.5</v>
      </c>
      <c r="R1612" t="s">
        <v>17004</v>
      </c>
      <c r="S1612" s="5">
        <v>0.25</v>
      </c>
      <c r="T1612" t="s">
        <v>17005</v>
      </c>
      <c r="U1612" s="5">
        <v>0.25</v>
      </c>
      <c r="W1612" s="5">
        <v>0</v>
      </c>
      <c r="Y1612" s="5">
        <v>0</v>
      </c>
      <c r="Z1612" s="28">
        <v>8799</v>
      </c>
      <c r="AA1612">
        <v>4</v>
      </c>
      <c r="AB1612">
        <v>0.70799999999999996</v>
      </c>
      <c r="AC1612">
        <v>0.77300000000000002</v>
      </c>
      <c r="AD1612">
        <v>0.74099999999999999</v>
      </c>
      <c r="AE1612">
        <f>IF(AD1612&gt;=0.9,1,0)</f>
        <v>0</v>
      </c>
      <c r="AF1612">
        <f>IF(AND(AD1612&gt;=0.4,AD1612&lt;=0.6),1,0)</f>
        <v>0</v>
      </c>
      <c r="AG1612">
        <f>IF(AND(AD1612&gt;0.6,AD1612&lt;0.9),1,0)</f>
        <v>1</v>
      </c>
      <c r="AH1612">
        <f>1-AE1612-AF1612-AG1612</f>
        <v>0</v>
      </c>
      <c r="AI1612">
        <f>AE1612*B1612</f>
        <v>0</v>
      </c>
      <c r="AJ1612">
        <f>AF1612*B1612</f>
        <v>0</v>
      </c>
      <c r="AK1612">
        <f>AG1612*B1612</f>
        <v>4</v>
      </c>
      <c r="AL1612">
        <f>AH1612*B1612</f>
        <v>0</v>
      </c>
      <c r="AM1612" s="32">
        <v>0.44174999999999998</v>
      </c>
    </row>
    <row r="1613" spans="1:39" x14ac:dyDescent="0.3">
      <c r="A1613">
        <v>8803</v>
      </c>
      <c r="B1613">
        <v>4</v>
      </c>
      <c r="C1613" t="s">
        <v>8435</v>
      </c>
      <c r="D1613" t="s">
        <v>17006</v>
      </c>
      <c r="E1613">
        <v>37</v>
      </c>
      <c r="F1613">
        <v>36</v>
      </c>
      <c r="G1613">
        <v>38</v>
      </c>
      <c r="H1613">
        <v>2017.25</v>
      </c>
      <c r="I1613">
        <v>2016</v>
      </c>
      <c r="J1613">
        <v>2018</v>
      </c>
      <c r="K1613" t="s">
        <v>3401</v>
      </c>
      <c r="L1613" t="s">
        <v>17007</v>
      </c>
      <c r="M1613" s="15"/>
      <c r="N1613" s="7"/>
      <c r="P1613" t="s">
        <v>4078</v>
      </c>
      <c r="Q1613" s="5">
        <v>0.5</v>
      </c>
      <c r="R1613" t="s">
        <v>56</v>
      </c>
      <c r="S1613" s="5">
        <v>0.25</v>
      </c>
      <c r="T1613" t="s">
        <v>90</v>
      </c>
      <c r="U1613" s="5">
        <v>0.25</v>
      </c>
      <c r="W1613" s="5">
        <v>0</v>
      </c>
      <c r="Y1613" s="5">
        <v>0</v>
      </c>
      <c r="Z1613" s="28">
        <v>8803</v>
      </c>
      <c r="AA1613">
        <v>4</v>
      </c>
      <c r="AB1613">
        <v>0.57099999999999995</v>
      </c>
      <c r="AC1613">
        <v>0.61099999999999999</v>
      </c>
      <c r="AD1613">
        <v>0.59099999999999997</v>
      </c>
      <c r="AE1613">
        <f>IF(AD1613&gt;=0.9,1,0)</f>
        <v>0</v>
      </c>
      <c r="AF1613">
        <f>IF(AND(AD1613&gt;=0.4,AD1613&lt;=0.6),1,0)</f>
        <v>1</v>
      </c>
      <c r="AG1613">
        <f>IF(AND(AD1613&gt;0.6,AD1613&lt;0.9),1,0)</f>
        <v>0</v>
      </c>
      <c r="AH1613">
        <f>1-AE1613-AF1613-AG1613</f>
        <v>0</v>
      </c>
      <c r="AI1613">
        <f>AE1613*B1613</f>
        <v>0</v>
      </c>
      <c r="AJ1613">
        <f>AF1613*B1613</f>
        <v>4</v>
      </c>
      <c r="AK1613">
        <f>AG1613*B1613</f>
        <v>0</v>
      </c>
      <c r="AL1613">
        <f>AH1613*B1613</f>
        <v>0</v>
      </c>
      <c r="AM1613" s="32">
        <v>0.81699999999999995</v>
      </c>
    </row>
    <row r="1614" spans="1:39" x14ac:dyDescent="0.3">
      <c r="A1614">
        <v>8822</v>
      </c>
      <c r="B1614">
        <v>4</v>
      </c>
      <c r="C1614" t="s">
        <v>17020</v>
      </c>
      <c r="D1614" t="s">
        <v>8441</v>
      </c>
      <c r="E1614">
        <v>46.25</v>
      </c>
      <c r="F1614">
        <v>45</v>
      </c>
      <c r="G1614">
        <v>48</v>
      </c>
      <c r="H1614">
        <v>2016.75</v>
      </c>
      <c r="I1614">
        <v>2016</v>
      </c>
      <c r="J1614">
        <v>2018</v>
      </c>
      <c r="K1614" t="s">
        <v>17021</v>
      </c>
      <c r="L1614" t="s">
        <v>3406</v>
      </c>
      <c r="M1614" s="15"/>
      <c r="N1614" s="7"/>
      <c r="P1614" t="s">
        <v>56</v>
      </c>
      <c r="Q1614" s="5">
        <v>0.5</v>
      </c>
      <c r="R1614" t="s">
        <v>90</v>
      </c>
      <c r="S1614" s="5">
        <v>0.5</v>
      </c>
      <c r="U1614" s="5">
        <v>0</v>
      </c>
      <c r="W1614" s="5">
        <v>0</v>
      </c>
      <c r="Y1614" s="5">
        <v>0</v>
      </c>
      <c r="Z1614" s="28">
        <v>8822</v>
      </c>
      <c r="AA1614">
        <v>4</v>
      </c>
      <c r="AB1614">
        <v>0.89100000000000001</v>
      </c>
      <c r="AC1614">
        <v>0.95499999999999996</v>
      </c>
      <c r="AD1614">
        <v>0.91700000000000004</v>
      </c>
      <c r="AE1614">
        <f>IF(AD1614&gt;=0.9,1,0)</f>
        <v>1</v>
      </c>
      <c r="AF1614">
        <f>IF(AND(AD1614&gt;=0.4,AD1614&lt;=0.6),1,0)</f>
        <v>0</v>
      </c>
      <c r="AG1614">
        <f>IF(AND(AD1614&gt;0.6,AD1614&lt;0.9),1,0)</f>
        <v>0</v>
      </c>
      <c r="AH1614">
        <f>1-AE1614-AF1614-AG1614</f>
        <v>0</v>
      </c>
      <c r="AI1614">
        <f>AE1614*B1614</f>
        <v>4</v>
      </c>
      <c r="AJ1614">
        <f>AF1614*B1614</f>
        <v>0</v>
      </c>
      <c r="AK1614">
        <f>AG1614*B1614</f>
        <v>0</v>
      </c>
      <c r="AL1614">
        <f>AH1614*B1614</f>
        <v>0</v>
      </c>
      <c r="AM1614" s="32">
        <v>1.04125</v>
      </c>
    </row>
    <row r="1615" spans="1:39" x14ac:dyDescent="0.3">
      <c r="A1615">
        <v>8823</v>
      </c>
      <c r="B1615">
        <v>4</v>
      </c>
      <c r="C1615" t="s">
        <v>17022</v>
      </c>
      <c r="D1615" t="s">
        <v>8123</v>
      </c>
      <c r="E1615">
        <v>24</v>
      </c>
      <c r="F1615">
        <v>23</v>
      </c>
      <c r="G1615">
        <v>25</v>
      </c>
      <c r="H1615">
        <v>2017</v>
      </c>
      <c r="I1615">
        <v>2016</v>
      </c>
      <c r="J1615">
        <v>2018</v>
      </c>
      <c r="K1615" t="s">
        <v>17023</v>
      </c>
      <c r="L1615" t="s">
        <v>3172</v>
      </c>
      <c r="M1615" s="15"/>
      <c r="N1615" s="7"/>
      <c r="P1615" t="s">
        <v>4078</v>
      </c>
      <c r="Q1615" s="5">
        <v>0.75</v>
      </c>
      <c r="R1615" t="s">
        <v>90</v>
      </c>
      <c r="S1615" s="5">
        <v>0.25</v>
      </c>
      <c r="U1615" s="5">
        <v>0</v>
      </c>
      <c r="W1615" s="5">
        <v>0</v>
      </c>
      <c r="Y1615" s="5">
        <v>0</v>
      </c>
      <c r="Z1615" s="28">
        <v>8823</v>
      </c>
      <c r="AA1615">
        <v>4</v>
      </c>
      <c r="AB1615">
        <v>0.86399999999999999</v>
      </c>
      <c r="AC1615">
        <v>0.875</v>
      </c>
      <c r="AD1615">
        <v>0.86899999999999999</v>
      </c>
      <c r="AE1615">
        <f>IF(AD1615&gt;=0.9,1,0)</f>
        <v>0</v>
      </c>
      <c r="AF1615">
        <f>IF(AND(AD1615&gt;=0.4,AD1615&lt;=0.6),1,0)</f>
        <v>0</v>
      </c>
      <c r="AG1615">
        <f>IF(AND(AD1615&gt;0.6,AD1615&lt;0.9),1,0)</f>
        <v>1</v>
      </c>
      <c r="AH1615">
        <f>1-AE1615-AF1615-AG1615</f>
        <v>0</v>
      </c>
      <c r="AI1615">
        <f>AE1615*B1615</f>
        <v>0</v>
      </c>
      <c r="AJ1615">
        <f>AF1615*B1615</f>
        <v>0</v>
      </c>
      <c r="AK1615">
        <f>AG1615*B1615</f>
        <v>4</v>
      </c>
      <c r="AL1615">
        <f>AH1615*B1615</f>
        <v>0</v>
      </c>
      <c r="AM1615" s="32">
        <v>0.91274999999999995</v>
      </c>
    </row>
    <row r="1616" spans="1:39" x14ac:dyDescent="0.3">
      <c r="A1616">
        <v>8858</v>
      </c>
      <c r="B1616">
        <v>4</v>
      </c>
      <c r="C1616" t="s">
        <v>8454</v>
      </c>
      <c r="D1616" t="s">
        <v>8455</v>
      </c>
      <c r="E1616">
        <v>44.5</v>
      </c>
      <c r="F1616">
        <v>42</v>
      </c>
      <c r="G1616">
        <v>46</v>
      </c>
      <c r="H1616">
        <v>2017</v>
      </c>
      <c r="I1616">
        <v>2016</v>
      </c>
      <c r="J1616">
        <v>2018</v>
      </c>
      <c r="K1616" t="s">
        <v>3419</v>
      </c>
      <c r="L1616" t="s">
        <v>3420</v>
      </c>
      <c r="M1616" s="15"/>
      <c r="N1616" s="7"/>
      <c r="P1616" t="s">
        <v>103</v>
      </c>
      <c r="Q1616" s="5">
        <v>0.5</v>
      </c>
      <c r="R1616" t="s">
        <v>4078</v>
      </c>
      <c r="S1616" s="5">
        <v>0.25</v>
      </c>
      <c r="T1616" t="s">
        <v>3727</v>
      </c>
      <c r="U1616" s="5">
        <v>0.25</v>
      </c>
      <c r="W1616" s="5">
        <v>0</v>
      </c>
      <c r="Y1616" s="5">
        <v>0</v>
      </c>
      <c r="Z1616" s="28">
        <v>8858</v>
      </c>
      <c r="AA1616">
        <v>4</v>
      </c>
      <c r="AB1616">
        <v>0.88600000000000001</v>
      </c>
      <c r="AC1616">
        <v>0.93300000000000005</v>
      </c>
      <c r="AD1616">
        <v>0.91400000000000003</v>
      </c>
      <c r="AE1616">
        <f>IF(AD1616&gt;=0.9,1,0)</f>
        <v>1</v>
      </c>
      <c r="AF1616">
        <f>IF(AND(AD1616&gt;=0.4,AD1616&lt;=0.6),1,0)</f>
        <v>0</v>
      </c>
      <c r="AG1616">
        <f>IF(AND(AD1616&gt;0.6,AD1616&lt;0.9),1,0)</f>
        <v>0</v>
      </c>
      <c r="AH1616">
        <f>1-AE1616-AF1616-AG1616</f>
        <v>0</v>
      </c>
      <c r="AI1616">
        <f>AE1616*B1616</f>
        <v>4</v>
      </c>
      <c r="AJ1616">
        <f>AF1616*B1616</f>
        <v>0</v>
      </c>
      <c r="AK1616">
        <f>AG1616*B1616</f>
        <v>0</v>
      </c>
      <c r="AL1616">
        <f>AH1616*B1616</f>
        <v>0</v>
      </c>
      <c r="AM1616" s="32">
        <v>0.88</v>
      </c>
    </row>
    <row r="1617" spans="1:39" x14ac:dyDescent="0.3">
      <c r="A1617">
        <v>8863</v>
      </c>
      <c r="B1617">
        <v>4</v>
      </c>
      <c r="C1617" t="s">
        <v>17056</v>
      </c>
      <c r="D1617" t="s">
        <v>8459</v>
      </c>
      <c r="E1617">
        <v>62.5</v>
      </c>
      <c r="F1617">
        <v>60</v>
      </c>
      <c r="G1617">
        <v>68</v>
      </c>
      <c r="H1617">
        <v>2016.5</v>
      </c>
      <c r="I1617">
        <v>2016</v>
      </c>
      <c r="J1617">
        <v>2017</v>
      </c>
      <c r="K1617" t="s">
        <v>17057</v>
      </c>
      <c r="L1617" t="s">
        <v>3424</v>
      </c>
      <c r="M1617" s="15"/>
      <c r="N1617" s="7"/>
      <c r="P1617" t="s">
        <v>56</v>
      </c>
      <c r="Q1617" s="5">
        <v>0.5</v>
      </c>
      <c r="R1617" t="s">
        <v>8460</v>
      </c>
      <c r="S1617" s="5">
        <v>0.25</v>
      </c>
      <c r="T1617" t="s">
        <v>90</v>
      </c>
      <c r="U1617" s="5">
        <v>0.25</v>
      </c>
      <c r="W1617" s="5">
        <v>0</v>
      </c>
      <c r="Y1617" s="5">
        <v>0</v>
      </c>
      <c r="Z1617" s="28">
        <v>8863</v>
      </c>
      <c r="AA1617">
        <v>4</v>
      </c>
      <c r="AB1617">
        <v>0.73799999999999999</v>
      </c>
      <c r="AC1617">
        <v>0.93200000000000005</v>
      </c>
      <c r="AD1617">
        <v>0.86599999999999999</v>
      </c>
      <c r="AE1617">
        <f>IF(AD1617&gt;=0.9,1,0)</f>
        <v>0</v>
      </c>
      <c r="AF1617">
        <f>IF(AND(AD1617&gt;=0.4,AD1617&lt;=0.6),1,0)</f>
        <v>0</v>
      </c>
      <c r="AG1617">
        <f>IF(AND(AD1617&gt;0.6,AD1617&lt;0.9),1,0)</f>
        <v>1</v>
      </c>
      <c r="AH1617">
        <f>1-AE1617-AF1617-AG1617</f>
        <v>0</v>
      </c>
      <c r="AI1617">
        <f>AE1617*B1617</f>
        <v>0</v>
      </c>
      <c r="AJ1617">
        <f>AF1617*B1617</f>
        <v>0</v>
      </c>
      <c r="AK1617">
        <f>AG1617*B1617</f>
        <v>4</v>
      </c>
      <c r="AL1617">
        <f>AH1617*B1617</f>
        <v>0</v>
      </c>
      <c r="AM1617" s="32">
        <v>1.09175</v>
      </c>
    </row>
    <row r="1618" spans="1:39" x14ac:dyDescent="0.3">
      <c r="A1618">
        <v>8864</v>
      </c>
      <c r="B1618">
        <v>4</v>
      </c>
      <c r="C1618" t="s">
        <v>8461</v>
      </c>
      <c r="D1618" t="s">
        <v>8462</v>
      </c>
      <c r="E1618">
        <v>41</v>
      </c>
      <c r="F1618">
        <v>40</v>
      </c>
      <c r="G1618">
        <v>44</v>
      </c>
      <c r="H1618">
        <v>2016.75</v>
      </c>
      <c r="I1618">
        <v>2016</v>
      </c>
      <c r="J1618">
        <v>2017</v>
      </c>
      <c r="K1618" t="s">
        <v>3425</v>
      </c>
      <c r="L1618" t="s">
        <v>17058</v>
      </c>
      <c r="M1618" s="15"/>
      <c r="N1618" s="7"/>
      <c r="P1618" t="s">
        <v>8463</v>
      </c>
      <c r="Q1618" s="5">
        <v>0.75</v>
      </c>
      <c r="R1618" t="s">
        <v>56</v>
      </c>
      <c r="S1618" s="5">
        <v>0.25</v>
      </c>
      <c r="U1618" s="5">
        <v>0</v>
      </c>
      <c r="W1618" s="5">
        <v>0</v>
      </c>
      <c r="Y1618" s="5">
        <v>0</v>
      </c>
      <c r="Z1618" s="28">
        <v>8864</v>
      </c>
      <c r="AA1618">
        <v>4</v>
      </c>
      <c r="AB1618">
        <v>0.46200000000000002</v>
      </c>
      <c r="AC1618">
        <v>0.46500000000000002</v>
      </c>
      <c r="AD1618">
        <v>0.46200000000000002</v>
      </c>
      <c r="AE1618">
        <f>IF(AD1618&gt;=0.9,1,0)</f>
        <v>0</v>
      </c>
      <c r="AF1618">
        <f>IF(AND(AD1618&gt;=0.4,AD1618&lt;=0.6),1,0)</f>
        <v>1</v>
      </c>
      <c r="AG1618">
        <f>IF(AND(AD1618&gt;0.6,AD1618&lt;0.9),1,0)</f>
        <v>0</v>
      </c>
      <c r="AH1618">
        <f>1-AE1618-AF1618-AG1618</f>
        <v>0</v>
      </c>
      <c r="AI1618">
        <f>AE1618*B1618</f>
        <v>0</v>
      </c>
      <c r="AJ1618">
        <f>AF1618*B1618</f>
        <v>4</v>
      </c>
      <c r="AK1618">
        <f>AG1618*B1618</f>
        <v>0</v>
      </c>
      <c r="AL1618">
        <f>AH1618*B1618</f>
        <v>0</v>
      </c>
      <c r="AM1618" s="32">
        <v>0.62575000000000003</v>
      </c>
    </row>
    <row r="1619" spans="1:39" x14ac:dyDescent="0.3">
      <c r="A1619">
        <v>8871</v>
      </c>
      <c r="B1619">
        <v>4</v>
      </c>
      <c r="C1619" t="s">
        <v>17063</v>
      </c>
      <c r="D1619" t="s">
        <v>17064</v>
      </c>
      <c r="E1619">
        <v>84.25</v>
      </c>
      <c r="F1619">
        <v>82</v>
      </c>
      <c r="G1619">
        <v>88</v>
      </c>
      <c r="H1619">
        <v>2016.5</v>
      </c>
      <c r="I1619">
        <v>2016</v>
      </c>
      <c r="J1619">
        <v>2017</v>
      </c>
      <c r="K1619" t="s">
        <v>17065</v>
      </c>
      <c r="L1619" t="s">
        <v>17066</v>
      </c>
      <c r="M1619" s="15"/>
      <c r="N1619" s="7"/>
      <c r="P1619" t="s">
        <v>56</v>
      </c>
      <c r="Q1619" s="5">
        <v>0.5</v>
      </c>
      <c r="R1619" t="s">
        <v>4078</v>
      </c>
      <c r="S1619" s="5">
        <v>0.5</v>
      </c>
      <c r="U1619" s="5">
        <v>0</v>
      </c>
      <c r="W1619" s="5">
        <v>0</v>
      </c>
      <c r="Y1619" s="5">
        <v>0</v>
      </c>
      <c r="Z1619" s="28">
        <v>8871</v>
      </c>
      <c r="AA1619">
        <v>4</v>
      </c>
      <c r="AB1619">
        <v>0.94299999999999995</v>
      </c>
      <c r="AC1619">
        <v>0.97599999999999998</v>
      </c>
      <c r="AD1619">
        <v>0.95799999999999996</v>
      </c>
      <c r="AE1619">
        <f>IF(AD1619&gt;=0.9,1,0)</f>
        <v>1</v>
      </c>
      <c r="AF1619">
        <f>IF(AND(AD1619&gt;=0.4,AD1619&lt;=0.6),1,0)</f>
        <v>0</v>
      </c>
      <c r="AG1619">
        <f>IF(AND(AD1619&gt;0.6,AD1619&lt;0.9),1,0)</f>
        <v>0</v>
      </c>
      <c r="AH1619">
        <f>1-AE1619-AF1619-AG1619</f>
        <v>0</v>
      </c>
      <c r="AI1619">
        <f>AE1619*B1619</f>
        <v>4</v>
      </c>
      <c r="AJ1619">
        <f>AF1619*B1619</f>
        <v>0</v>
      </c>
      <c r="AK1619">
        <f>AG1619*B1619</f>
        <v>0</v>
      </c>
      <c r="AL1619">
        <f>AH1619*B1619</f>
        <v>0</v>
      </c>
      <c r="AM1619" s="32">
        <v>1.0934999999999999</v>
      </c>
    </row>
    <row r="1620" spans="1:39" x14ac:dyDescent="0.3">
      <c r="A1620">
        <v>6956</v>
      </c>
      <c r="B1620">
        <v>4</v>
      </c>
      <c r="C1620" t="s">
        <v>15422</v>
      </c>
      <c r="D1620" t="s">
        <v>15423</v>
      </c>
      <c r="E1620">
        <v>24</v>
      </c>
      <c r="F1620">
        <v>23</v>
      </c>
      <c r="G1620">
        <v>26</v>
      </c>
      <c r="H1620">
        <v>2015</v>
      </c>
      <c r="I1620">
        <v>2015</v>
      </c>
      <c r="J1620">
        <v>2015</v>
      </c>
      <c r="K1620" t="s">
        <v>15424</v>
      </c>
      <c r="L1620" t="s">
        <v>15425</v>
      </c>
      <c r="M1620" s="15"/>
      <c r="N1620" s="7"/>
      <c r="P1620" t="s">
        <v>15</v>
      </c>
      <c r="Q1620" s="5">
        <v>0.75</v>
      </c>
      <c r="R1620" t="s">
        <v>13</v>
      </c>
      <c r="S1620" s="5">
        <v>0.25</v>
      </c>
      <c r="U1620" s="5">
        <v>0</v>
      </c>
      <c r="W1620" s="5">
        <v>0</v>
      </c>
      <c r="Y1620" s="5">
        <v>0</v>
      </c>
      <c r="Z1620" s="28">
        <v>6956</v>
      </c>
      <c r="AA1620">
        <v>4</v>
      </c>
      <c r="AB1620">
        <v>0.81799999999999995</v>
      </c>
      <c r="AC1620">
        <v>0.92</v>
      </c>
      <c r="AD1620">
        <v>0.879</v>
      </c>
      <c r="AE1620">
        <f>IF(AD1620&gt;=0.9,1,0)</f>
        <v>0</v>
      </c>
      <c r="AF1620">
        <f>IF(AND(AD1620&gt;=0.4,AD1620&lt;=0.6),1,0)</f>
        <v>0</v>
      </c>
      <c r="AG1620">
        <f>IF(AND(AD1620&gt;0.6,AD1620&lt;0.9),1,0)</f>
        <v>1</v>
      </c>
      <c r="AH1620">
        <f>1-AE1620-AF1620-AG1620</f>
        <v>0</v>
      </c>
      <c r="AI1620">
        <f>AE1620*B1620</f>
        <v>0</v>
      </c>
      <c r="AJ1620">
        <f>AF1620*B1620</f>
        <v>0</v>
      </c>
      <c r="AK1620">
        <f>AG1620*B1620</f>
        <v>4</v>
      </c>
      <c r="AL1620">
        <f>AH1620*B1620</f>
        <v>0</v>
      </c>
      <c r="AM1620" s="32">
        <v>1.97525</v>
      </c>
    </row>
    <row r="1621" spans="1:39" x14ac:dyDescent="0.3">
      <c r="A1621">
        <v>6964</v>
      </c>
      <c r="B1621">
        <v>4</v>
      </c>
      <c r="C1621" t="s">
        <v>7735</v>
      </c>
      <c r="D1621" t="s">
        <v>7736</v>
      </c>
      <c r="E1621">
        <v>96.75</v>
      </c>
      <c r="F1621">
        <v>87</v>
      </c>
      <c r="G1621">
        <v>100</v>
      </c>
      <c r="H1621">
        <v>2016.25</v>
      </c>
      <c r="I1621">
        <v>2015</v>
      </c>
      <c r="J1621">
        <v>2018</v>
      </c>
      <c r="K1621" t="s">
        <v>2881</v>
      </c>
      <c r="L1621" t="s">
        <v>2882</v>
      </c>
      <c r="M1621" s="15"/>
      <c r="N1621" s="7"/>
      <c r="P1621" t="s">
        <v>4384</v>
      </c>
      <c r="Q1621" s="5">
        <v>0.5</v>
      </c>
      <c r="R1621" t="s">
        <v>5864</v>
      </c>
      <c r="S1621" s="5">
        <v>0.25</v>
      </c>
      <c r="T1621" t="s">
        <v>4300</v>
      </c>
      <c r="U1621" s="5">
        <v>0.25</v>
      </c>
      <c r="W1621" s="5">
        <v>0</v>
      </c>
      <c r="Y1621" s="5">
        <v>0</v>
      </c>
      <c r="Z1621" s="28">
        <v>6964</v>
      </c>
      <c r="AA1621">
        <v>4</v>
      </c>
      <c r="AB1621">
        <v>0.51200000000000001</v>
      </c>
      <c r="AC1621">
        <v>0.56599999999999995</v>
      </c>
      <c r="AD1621">
        <v>0.54</v>
      </c>
      <c r="AE1621">
        <f>IF(AD1621&gt;=0.9,1,0)</f>
        <v>0</v>
      </c>
      <c r="AF1621">
        <f>IF(AND(AD1621&gt;=0.4,AD1621&lt;=0.6),1,0)</f>
        <v>1</v>
      </c>
      <c r="AG1621">
        <f>IF(AND(AD1621&gt;0.6,AD1621&lt;0.9),1,0)</f>
        <v>0</v>
      </c>
      <c r="AH1621">
        <f>1-AE1621-AF1621-AG1621</f>
        <v>0</v>
      </c>
      <c r="AI1621">
        <f>AE1621*B1621</f>
        <v>0</v>
      </c>
      <c r="AJ1621">
        <f>AF1621*B1621</f>
        <v>4</v>
      </c>
      <c r="AK1621">
        <f>AG1621*B1621</f>
        <v>0</v>
      </c>
      <c r="AL1621">
        <f>AH1621*B1621</f>
        <v>0</v>
      </c>
      <c r="AM1621" s="32">
        <v>1.2155</v>
      </c>
    </row>
    <row r="1622" spans="1:39" x14ac:dyDescent="0.3">
      <c r="A1622">
        <v>7001</v>
      </c>
      <c r="B1622">
        <v>4</v>
      </c>
      <c r="C1622" t="s">
        <v>7760</v>
      </c>
      <c r="D1622" t="s">
        <v>7759</v>
      </c>
      <c r="E1622">
        <v>68</v>
      </c>
      <c r="F1622">
        <v>68</v>
      </c>
      <c r="G1622">
        <v>68</v>
      </c>
      <c r="H1622">
        <v>2015</v>
      </c>
      <c r="I1622">
        <v>2015</v>
      </c>
      <c r="J1622">
        <v>2015</v>
      </c>
      <c r="K1622" t="s">
        <v>2899</v>
      </c>
      <c r="L1622" t="s">
        <v>2898</v>
      </c>
      <c r="M1622" s="15"/>
      <c r="N1622" s="7"/>
      <c r="P1622" t="s">
        <v>4518</v>
      </c>
      <c r="Q1622" s="5">
        <v>1</v>
      </c>
      <c r="S1622" s="5">
        <v>0</v>
      </c>
      <c r="U1622" s="5">
        <v>0</v>
      </c>
      <c r="W1622" s="5">
        <v>0</v>
      </c>
      <c r="Y1622" s="5">
        <v>0</v>
      </c>
      <c r="Z1622" s="28">
        <v>7001</v>
      </c>
      <c r="AA1622">
        <v>4</v>
      </c>
      <c r="AB1622">
        <v>0.94</v>
      </c>
      <c r="AC1622">
        <v>0.94</v>
      </c>
      <c r="AD1622">
        <v>0.94</v>
      </c>
      <c r="AE1622">
        <f>IF(AD1622&gt;=0.9,1,0)</f>
        <v>1</v>
      </c>
      <c r="AF1622">
        <f>IF(AND(AD1622&gt;=0.4,AD1622&lt;=0.6),1,0)</f>
        <v>0</v>
      </c>
      <c r="AG1622">
        <f>IF(AND(AD1622&gt;0.6,AD1622&lt;0.9),1,0)</f>
        <v>0</v>
      </c>
      <c r="AH1622">
        <f>1-AE1622-AF1622-AG1622</f>
        <v>0</v>
      </c>
      <c r="AI1622">
        <f>AE1622*B1622</f>
        <v>4</v>
      </c>
      <c r="AJ1622">
        <f>AF1622*B1622</f>
        <v>0</v>
      </c>
      <c r="AK1622">
        <f>AG1622*B1622</f>
        <v>0</v>
      </c>
      <c r="AL1622">
        <f>AH1622*B1622</f>
        <v>0</v>
      </c>
      <c r="AM1622" s="32">
        <v>1.7130000000000001</v>
      </c>
    </row>
    <row r="1623" spans="1:39" x14ac:dyDescent="0.3">
      <c r="A1623">
        <v>7002</v>
      </c>
      <c r="B1623">
        <v>4</v>
      </c>
      <c r="C1623" t="s">
        <v>7761</v>
      </c>
      <c r="D1623" t="s">
        <v>7761</v>
      </c>
      <c r="E1623">
        <v>91</v>
      </c>
      <c r="F1623">
        <v>91</v>
      </c>
      <c r="G1623">
        <v>91</v>
      </c>
      <c r="H1623">
        <v>2015</v>
      </c>
      <c r="I1623">
        <v>2015</v>
      </c>
      <c r="J1623">
        <v>2015</v>
      </c>
      <c r="K1623" t="s">
        <v>15459</v>
      </c>
      <c r="L1623" t="s">
        <v>2900</v>
      </c>
      <c r="M1623" s="15"/>
      <c r="N1623" s="7"/>
      <c r="P1623" t="s">
        <v>4518</v>
      </c>
      <c r="Q1623" s="5">
        <v>1</v>
      </c>
      <c r="S1623" s="5">
        <v>0</v>
      </c>
      <c r="U1623" s="5">
        <v>0</v>
      </c>
      <c r="W1623" s="5">
        <v>0</v>
      </c>
      <c r="Y1623" s="5">
        <v>0</v>
      </c>
      <c r="Z1623" s="28">
        <v>7002</v>
      </c>
      <c r="AA1623">
        <v>4</v>
      </c>
      <c r="AB1623">
        <v>0.9</v>
      </c>
      <c r="AC1623">
        <v>0.91100000000000003</v>
      </c>
      <c r="AD1623">
        <v>0.90300000000000002</v>
      </c>
      <c r="AE1623">
        <f>IF(AD1623&gt;=0.9,1,0)</f>
        <v>1</v>
      </c>
      <c r="AF1623">
        <f>IF(AND(AD1623&gt;=0.4,AD1623&lt;=0.6),1,0)</f>
        <v>0</v>
      </c>
      <c r="AG1623">
        <f>IF(AND(AD1623&gt;0.6,AD1623&lt;0.9),1,0)</f>
        <v>0</v>
      </c>
      <c r="AH1623">
        <f>1-AE1623-AF1623-AG1623</f>
        <v>0</v>
      </c>
      <c r="AI1623">
        <f>AE1623*B1623</f>
        <v>4</v>
      </c>
      <c r="AJ1623">
        <f>AF1623*B1623</f>
        <v>0</v>
      </c>
      <c r="AK1623">
        <f>AG1623*B1623</f>
        <v>0</v>
      </c>
      <c r="AL1623">
        <f>AH1623*B1623</f>
        <v>0</v>
      </c>
      <c r="AM1623" s="32">
        <v>1.7130000000000001</v>
      </c>
    </row>
    <row r="1624" spans="1:39" x14ac:dyDescent="0.3">
      <c r="A1624">
        <v>7016</v>
      </c>
      <c r="B1624">
        <v>4</v>
      </c>
      <c r="C1624" t="s">
        <v>7764</v>
      </c>
      <c r="D1624" t="s">
        <v>7765</v>
      </c>
      <c r="E1624">
        <v>28.25</v>
      </c>
      <c r="F1624">
        <v>25</v>
      </c>
      <c r="G1624">
        <v>34</v>
      </c>
      <c r="H1624">
        <v>2016</v>
      </c>
      <c r="I1624">
        <v>2015</v>
      </c>
      <c r="J1624">
        <v>2017</v>
      </c>
      <c r="K1624" t="s">
        <v>2902</v>
      </c>
      <c r="L1624" t="s">
        <v>2903</v>
      </c>
      <c r="M1624" s="15"/>
      <c r="N1624" s="7"/>
      <c r="P1624" t="s">
        <v>7766</v>
      </c>
      <c r="Q1624" s="5">
        <v>0.5</v>
      </c>
      <c r="R1624" t="s">
        <v>5316</v>
      </c>
      <c r="S1624" s="5">
        <v>0.25</v>
      </c>
      <c r="T1624" t="s">
        <v>7335</v>
      </c>
      <c r="U1624" s="5">
        <v>0.25</v>
      </c>
      <c r="W1624" s="5">
        <v>0</v>
      </c>
      <c r="Y1624" s="5">
        <v>0</v>
      </c>
      <c r="Z1624" s="28">
        <v>7016</v>
      </c>
      <c r="AA1624">
        <v>4</v>
      </c>
      <c r="AB1624">
        <v>0.69199999999999995</v>
      </c>
      <c r="AC1624">
        <v>0.80800000000000005</v>
      </c>
      <c r="AD1624">
        <v>0.76200000000000001</v>
      </c>
      <c r="AE1624">
        <f>IF(AD1624&gt;=0.9,1,0)</f>
        <v>0</v>
      </c>
      <c r="AF1624">
        <f>IF(AND(AD1624&gt;=0.4,AD1624&lt;=0.6),1,0)</f>
        <v>0</v>
      </c>
      <c r="AG1624">
        <f>IF(AND(AD1624&gt;0.6,AD1624&lt;0.9),1,0)</f>
        <v>1</v>
      </c>
      <c r="AH1624">
        <f>1-AE1624-AF1624-AG1624</f>
        <v>0</v>
      </c>
      <c r="AI1624">
        <f>AE1624*B1624</f>
        <v>0</v>
      </c>
      <c r="AJ1624">
        <f>AF1624*B1624</f>
        <v>0</v>
      </c>
      <c r="AK1624">
        <f>AG1624*B1624</f>
        <v>4</v>
      </c>
      <c r="AL1624">
        <f>AH1624*B1624</f>
        <v>0</v>
      </c>
      <c r="AM1624" s="32">
        <v>1.343</v>
      </c>
    </row>
    <row r="1625" spans="1:39" x14ac:dyDescent="0.3">
      <c r="A1625">
        <v>7030</v>
      </c>
      <c r="B1625">
        <v>4</v>
      </c>
      <c r="C1625" t="s">
        <v>15487</v>
      </c>
      <c r="D1625" t="s">
        <v>15488</v>
      </c>
      <c r="E1625">
        <v>21.25</v>
      </c>
      <c r="F1625">
        <v>20</v>
      </c>
      <c r="G1625">
        <v>23</v>
      </c>
      <c r="H1625">
        <v>2016.75</v>
      </c>
      <c r="I1625">
        <v>2015</v>
      </c>
      <c r="J1625">
        <v>2018</v>
      </c>
      <c r="K1625" t="s">
        <v>15489</v>
      </c>
      <c r="L1625" t="s">
        <v>15490</v>
      </c>
      <c r="M1625" s="15"/>
      <c r="N1625" s="7"/>
      <c r="P1625" t="s">
        <v>8790</v>
      </c>
      <c r="Q1625" s="5">
        <v>0.5</v>
      </c>
      <c r="R1625" t="s">
        <v>4557</v>
      </c>
      <c r="S1625" s="5">
        <v>0.25</v>
      </c>
      <c r="T1625" t="s">
        <v>7334</v>
      </c>
      <c r="U1625" s="5">
        <v>0.25</v>
      </c>
      <c r="W1625" s="5">
        <v>0</v>
      </c>
      <c r="Y1625" s="5">
        <v>0</v>
      </c>
      <c r="Z1625" s="28">
        <v>7030</v>
      </c>
      <c r="AA1625">
        <v>4</v>
      </c>
      <c r="AB1625">
        <v>0.47399999999999998</v>
      </c>
      <c r="AC1625">
        <v>0.81799999999999995</v>
      </c>
      <c r="AD1625">
        <v>0.62</v>
      </c>
      <c r="AE1625">
        <f>IF(AD1625&gt;=0.9,1,0)</f>
        <v>0</v>
      </c>
      <c r="AF1625">
        <f>IF(AND(AD1625&gt;=0.4,AD1625&lt;=0.6),1,0)</f>
        <v>0</v>
      </c>
      <c r="AG1625">
        <f>IF(AND(AD1625&gt;0.6,AD1625&lt;0.9),1,0)</f>
        <v>1</v>
      </c>
      <c r="AH1625">
        <f>1-AE1625-AF1625-AG1625</f>
        <v>0</v>
      </c>
      <c r="AI1625">
        <f>AE1625*B1625</f>
        <v>0</v>
      </c>
      <c r="AJ1625">
        <f>AF1625*B1625</f>
        <v>0</v>
      </c>
      <c r="AK1625">
        <f>AG1625*B1625</f>
        <v>4</v>
      </c>
      <c r="AL1625">
        <f>AH1625*B1625</f>
        <v>0</v>
      </c>
      <c r="AM1625" s="32">
        <v>1.0502499999999999</v>
      </c>
    </row>
    <row r="1626" spans="1:39" x14ac:dyDescent="0.3">
      <c r="A1626">
        <v>7040</v>
      </c>
      <c r="B1626">
        <v>4</v>
      </c>
      <c r="C1626" t="s">
        <v>15491</v>
      </c>
      <c r="D1626" t="s">
        <v>15492</v>
      </c>
      <c r="E1626">
        <v>41.5</v>
      </c>
      <c r="F1626">
        <v>39</v>
      </c>
      <c r="G1626">
        <v>44</v>
      </c>
      <c r="H1626">
        <v>2016.5</v>
      </c>
      <c r="I1626">
        <v>2015</v>
      </c>
      <c r="J1626">
        <v>2018</v>
      </c>
      <c r="K1626" t="s">
        <v>15493</v>
      </c>
      <c r="L1626" t="s">
        <v>15494</v>
      </c>
      <c r="M1626" s="15"/>
      <c r="N1626" s="7"/>
      <c r="P1626" t="s">
        <v>6427</v>
      </c>
      <c r="Q1626" s="5">
        <v>0.25</v>
      </c>
      <c r="R1626" t="s">
        <v>5675</v>
      </c>
      <c r="S1626" s="5">
        <v>0.25</v>
      </c>
      <c r="T1626" t="s">
        <v>4406</v>
      </c>
      <c r="U1626" s="5">
        <v>0.25</v>
      </c>
      <c r="V1626" t="s">
        <v>6162</v>
      </c>
      <c r="W1626" s="5">
        <v>0.25</v>
      </c>
      <c r="Y1626" s="5">
        <v>0</v>
      </c>
      <c r="Z1626" s="28">
        <v>7040</v>
      </c>
      <c r="AA1626">
        <v>4</v>
      </c>
      <c r="AB1626">
        <v>0.61499999999999999</v>
      </c>
      <c r="AC1626">
        <v>0.65800000000000003</v>
      </c>
      <c r="AD1626">
        <v>0.64200000000000002</v>
      </c>
      <c r="AE1626">
        <f>IF(AD1626&gt;=0.9,1,0)</f>
        <v>0</v>
      </c>
      <c r="AF1626">
        <f>IF(AND(AD1626&gt;=0.4,AD1626&lt;=0.6),1,0)</f>
        <v>0</v>
      </c>
      <c r="AG1626">
        <f>IF(AND(AD1626&gt;0.6,AD1626&lt;0.9),1,0)</f>
        <v>1</v>
      </c>
      <c r="AH1626">
        <f>1-AE1626-AF1626-AG1626</f>
        <v>0</v>
      </c>
      <c r="AI1626">
        <f>AE1626*B1626</f>
        <v>0</v>
      </c>
      <c r="AJ1626">
        <f>AF1626*B1626</f>
        <v>0</v>
      </c>
      <c r="AK1626">
        <f>AG1626*B1626</f>
        <v>4</v>
      </c>
      <c r="AL1626">
        <f>AH1626*B1626</f>
        <v>0</v>
      </c>
      <c r="AM1626" s="32">
        <v>1.14975</v>
      </c>
    </row>
    <row r="1627" spans="1:39" x14ac:dyDescent="0.3">
      <c r="A1627">
        <v>7049</v>
      </c>
      <c r="B1627">
        <v>4</v>
      </c>
      <c r="C1627" t="s">
        <v>7782</v>
      </c>
      <c r="D1627" t="s">
        <v>15499</v>
      </c>
      <c r="E1627">
        <v>95</v>
      </c>
      <c r="F1627">
        <v>92</v>
      </c>
      <c r="G1627">
        <v>100</v>
      </c>
      <c r="H1627">
        <v>2016.25</v>
      </c>
      <c r="I1627">
        <v>2015</v>
      </c>
      <c r="J1627">
        <v>2017</v>
      </c>
      <c r="K1627" t="s">
        <v>2913</v>
      </c>
      <c r="L1627" t="s">
        <v>15500</v>
      </c>
      <c r="M1627" s="15"/>
      <c r="N1627" s="7"/>
      <c r="P1627" t="s">
        <v>5443</v>
      </c>
      <c r="Q1627" s="5">
        <v>0.5</v>
      </c>
      <c r="R1627" t="s">
        <v>4557</v>
      </c>
      <c r="S1627" s="5">
        <v>0.25</v>
      </c>
      <c r="T1627" t="s">
        <v>5676</v>
      </c>
      <c r="U1627" s="5">
        <v>0.25</v>
      </c>
      <c r="W1627" s="5">
        <v>0</v>
      </c>
      <c r="Y1627" s="5">
        <v>0</v>
      </c>
      <c r="Z1627" s="28">
        <v>7049</v>
      </c>
      <c r="AA1627">
        <v>4</v>
      </c>
      <c r="AB1627">
        <v>0.53200000000000003</v>
      </c>
      <c r="AC1627">
        <v>0.54500000000000004</v>
      </c>
      <c r="AD1627">
        <v>0.53700000000000003</v>
      </c>
      <c r="AE1627">
        <f>IF(AD1627&gt;=0.9,1,0)</f>
        <v>0</v>
      </c>
      <c r="AF1627">
        <f>IF(AND(AD1627&gt;=0.4,AD1627&lt;=0.6),1,0)</f>
        <v>1</v>
      </c>
      <c r="AG1627">
        <f>IF(AND(AD1627&gt;0.6,AD1627&lt;0.9),1,0)</f>
        <v>0</v>
      </c>
      <c r="AH1627">
        <f>1-AE1627-AF1627-AG1627</f>
        <v>0</v>
      </c>
      <c r="AI1627">
        <f>AE1627*B1627</f>
        <v>0</v>
      </c>
      <c r="AJ1627">
        <f>AF1627*B1627</f>
        <v>4</v>
      </c>
      <c r="AK1627">
        <f>AG1627*B1627</f>
        <v>0</v>
      </c>
      <c r="AL1627">
        <f>AH1627*B1627</f>
        <v>0</v>
      </c>
      <c r="AM1627" s="32">
        <v>1.3779999999999999</v>
      </c>
    </row>
    <row r="1628" spans="1:39" x14ac:dyDescent="0.3">
      <c r="A1628">
        <v>7055</v>
      </c>
      <c r="B1628">
        <v>4</v>
      </c>
      <c r="C1628" t="s">
        <v>7784</v>
      </c>
      <c r="D1628" t="s">
        <v>7785</v>
      </c>
      <c r="E1628">
        <v>43.25</v>
      </c>
      <c r="F1628">
        <v>41</v>
      </c>
      <c r="G1628">
        <v>45</v>
      </c>
      <c r="H1628">
        <v>2016</v>
      </c>
      <c r="I1628">
        <v>2015</v>
      </c>
      <c r="J1628">
        <v>2017</v>
      </c>
      <c r="K1628" t="s">
        <v>2915</v>
      </c>
      <c r="L1628" t="s">
        <v>2916</v>
      </c>
      <c r="M1628" s="15"/>
      <c r="N1628" s="7"/>
      <c r="P1628" t="s">
        <v>5443</v>
      </c>
      <c r="Q1628" s="5">
        <v>0.5</v>
      </c>
      <c r="R1628" t="s">
        <v>4963</v>
      </c>
      <c r="S1628" s="5">
        <v>0.25</v>
      </c>
      <c r="T1628" t="s">
        <v>5343</v>
      </c>
      <c r="U1628" s="5">
        <v>0.25</v>
      </c>
      <c r="W1628" s="5">
        <v>0</v>
      </c>
      <c r="Y1628" s="5">
        <v>0</v>
      </c>
      <c r="Z1628" s="28">
        <v>7055</v>
      </c>
      <c r="AA1628">
        <v>4</v>
      </c>
      <c r="AB1628">
        <v>0.5</v>
      </c>
      <c r="AC1628">
        <v>0.58099999999999996</v>
      </c>
      <c r="AD1628">
        <v>0.52</v>
      </c>
      <c r="AE1628">
        <f>IF(AD1628&gt;=0.9,1,0)</f>
        <v>0</v>
      </c>
      <c r="AF1628">
        <f>IF(AND(AD1628&gt;=0.4,AD1628&lt;=0.6),1,0)</f>
        <v>1</v>
      </c>
      <c r="AG1628">
        <f>IF(AND(AD1628&gt;0.6,AD1628&lt;0.9),1,0)</f>
        <v>0</v>
      </c>
      <c r="AH1628">
        <f>1-AE1628-AF1628-AG1628</f>
        <v>0</v>
      </c>
      <c r="AI1628">
        <f>AE1628*B1628</f>
        <v>0</v>
      </c>
      <c r="AJ1628">
        <f>AF1628*B1628</f>
        <v>4</v>
      </c>
      <c r="AK1628">
        <f>AG1628*B1628</f>
        <v>0</v>
      </c>
      <c r="AL1628">
        <f>AH1628*B1628</f>
        <v>0</v>
      </c>
      <c r="AM1628" s="32">
        <v>1.52125</v>
      </c>
    </row>
    <row r="1629" spans="1:39" x14ac:dyDescent="0.3">
      <c r="A1629">
        <v>7057</v>
      </c>
      <c r="B1629">
        <v>4</v>
      </c>
      <c r="C1629" t="s">
        <v>15503</v>
      </c>
      <c r="D1629" t="s">
        <v>7786</v>
      </c>
      <c r="E1629">
        <v>70.25</v>
      </c>
      <c r="F1629">
        <v>68</v>
      </c>
      <c r="G1629">
        <v>72</v>
      </c>
      <c r="H1629">
        <v>2015.25</v>
      </c>
      <c r="I1629">
        <v>2015</v>
      </c>
      <c r="J1629">
        <v>2016</v>
      </c>
      <c r="K1629" t="s">
        <v>15504</v>
      </c>
      <c r="L1629" t="s">
        <v>2917</v>
      </c>
      <c r="M1629" s="15"/>
      <c r="N1629" s="7"/>
      <c r="P1629" t="s">
        <v>4276</v>
      </c>
      <c r="Q1629" s="5">
        <v>0.25</v>
      </c>
      <c r="R1629" t="s">
        <v>3842</v>
      </c>
      <c r="S1629" s="5">
        <v>0.25</v>
      </c>
      <c r="T1629" t="s">
        <v>6532</v>
      </c>
      <c r="U1629" s="5">
        <v>0.25</v>
      </c>
      <c r="V1629" t="s">
        <v>5204</v>
      </c>
      <c r="W1629" s="5">
        <v>0.25</v>
      </c>
      <c r="Y1629" s="5">
        <v>0</v>
      </c>
      <c r="Z1629" s="28">
        <v>7057</v>
      </c>
      <c r="AA1629">
        <v>4</v>
      </c>
      <c r="AB1629">
        <v>0.52100000000000002</v>
      </c>
      <c r="AC1629">
        <v>0.59699999999999998</v>
      </c>
      <c r="AD1629">
        <v>0.56399999999999995</v>
      </c>
      <c r="AE1629">
        <f>IF(AD1629&gt;=0.9,1,0)</f>
        <v>0</v>
      </c>
      <c r="AF1629">
        <f>IF(AND(AD1629&gt;=0.4,AD1629&lt;=0.6),1,0)</f>
        <v>1</v>
      </c>
      <c r="AG1629">
        <f>IF(AND(AD1629&gt;0.6,AD1629&lt;0.9),1,0)</f>
        <v>0</v>
      </c>
      <c r="AH1629">
        <f>1-AE1629-AF1629-AG1629</f>
        <v>0</v>
      </c>
      <c r="AI1629">
        <f>AE1629*B1629</f>
        <v>0</v>
      </c>
      <c r="AJ1629">
        <f>AF1629*B1629</f>
        <v>4</v>
      </c>
      <c r="AK1629">
        <f>AG1629*B1629</f>
        <v>0</v>
      </c>
      <c r="AL1629">
        <f>AH1629*B1629</f>
        <v>0</v>
      </c>
      <c r="AM1629" s="32">
        <v>1.7057500000000001</v>
      </c>
    </row>
    <row r="1630" spans="1:39" x14ac:dyDescent="0.3">
      <c r="A1630">
        <v>7058</v>
      </c>
      <c r="B1630">
        <v>4</v>
      </c>
      <c r="C1630" t="s">
        <v>15505</v>
      </c>
      <c r="D1630" t="s">
        <v>7787</v>
      </c>
      <c r="E1630">
        <v>88.75</v>
      </c>
      <c r="F1630">
        <v>87</v>
      </c>
      <c r="G1630">
        <v>94</v>
      </c>
      <c r="H1630">
        <v>2015.25</v>
      </c>
      <c r="I1630">
        <v>2015</v>
      </c>
      <c r="J1630">
        <v>2016</v>
      </c>
      <c r="K1630" t="s">
        <v>15506</v>
      </c>
      <c r="L1630" t="s">
        <v>2918</v>
      </c>
      <c r="M1630" s="15"/>
      <c r="N1630" s="7"/>
      <c r="P1630" t="s">
        <v>4411</v>
      </c>
      <c r="Q1630" s="5">
        <v>1</v>
      </c>
      <c r="S1630" s="5">
        <v>0</v>
      </c>
      <c r="U1630" s="5">
        <v>0</v>
      </c>
      <c r="W1630" s="5">
        <v>0</v>
      </c>
      <c r="Y1630" s="5">
        <v>0</v>
      </c>
      <c r="Z1630" s="28">
        <v>7058</v>
      </c>
      <c r="AA1630">
        <v>4</v>
      </c>
      <c r="AB1630">
        <v>0.46500000000000002</v>
      </c>
      <c r="AC1630">
        <v>0.54700000000000004</v>
      </c>
      <c r="AD1630">
        <v>0.51300000000000001</v>
      </c>
      <c r="AE1630">
        <f>IF(AD1630&gt;=0.9,1,0)</f>
        <v>0</v>
      </c>
      <c r="AF1630">
        <f>IF(AND(AD1630&gt;=0.4,AD1630&lt;=0.6),1,0)</f>
        <v>1</v>
      </c>
      <c r="AG1630">
        <f>IF(AND(AD1630&gt;0.6,AD1630&lt;0.9),1,0)</f>
        <v>0</v>
      </c>
      <c r="AH1630">
        <f>1-AE1630-AF1630-AG1630</f>
        <v>0</v>
      </c>
      <c r="AI1630">
        <f>AE1630*B1630</f>
        <v>0</v>
      </c>
      <c r="AJ1630">
        <f>AF1630*B1630</f>
        <v>4</v>
      </c>
      <c r="AK1630">
        <f>AG1630*B1630</f>
        <v>0</v>
      </c>
      <c r="AL1630">
        <f>AH1630*B1630</f>
        <v>0</v>
      </c>
      <c r="AM1630" s="32">
        <v>1.8460000000000001</v>
      </c>
    </row>
    <row r="1631" spans="1:39" x14ac:dyDescent="0.3">
      <c r="A1631">
        <v>7062</v>
      </c>
      <c r="B1631">
        <v>4</v>
      </c>
      <c r="C1631" t="s">
        <v>7788</v>
      </c>
      <c r="D1631" t="s">
        <v>7789</v>
      </c>
      <c r="E1631">
        <v>26.75</v>
      </c>
      <c r="F1631">
        <v>24</v>
      </c>
      <c r="G1631">
        <v>29</v>
      </c>
      <c r="H1631">
        <v>2016</v>
      </c>
      <c r="I1631">
        <v>2015</v>
      </c>
      <c r="J1631">
        <v>2018</v>
      </c>
      <c r="K1631" t="s">
        <v>2919</v>
      </c>
      <c r="L1631" t="s">
        <v>2920</v>
      </c>
      <c r="M1631" s="15"/>
      <c r="N1631" s="7"/>
      <c r="P1631" t="s">
        <v>7790</v>
      </c>
      <c r="Q1631" s="5">
        <v>0.25</v>
      </c>
      <c r="R1631" t="s">
        <v>7791</v>
      </c>
      <c r="S1631" s="5">
        <v>0.25</v>
      </c>
      <c r="T1631" t="s">
        <v>5004</v>
      </c>
      <c r="U1631" s="5">
        <v>0.25</v>
      </c>
      <c r="V1631" t="s">
        <v>3855</v>
      </c>
      <c r="W1631" s="5">
        <v>0.25</v>
      </c>
      <c r="Y1631" s="5">
        <v>0</v>
      </c>
      <c r="Z1631" s="28">
        <v>7062</v>
      </c>
      <c r="AA1631">
        <v>4</v>
      </c>
      <c r="AB1631">
        <v>0.53600000000000003</v>
      </c>
      <c r="AC1631">
        <v>0.57699999999999996</v>
      </c>
      <c r="AD1631">
        <v>0.56399999999999995</v>
      </c>
      <c r="AE1631">
        <f>IF(AD1631&gt;=0.9,1,0)</f>
        <v>0</v>
      </c>
      <c r="AF1631">
        <f>IF(AND(AD1631&gt;=0.4,AD1631&lt;=0.6),1,0)</f>
        <v>1</v>
      </c>
      <c r="AG1631">
        <f>IF(AND(AD1631&gt;0.6,AD1631&lt;0.9),1,0)</f>
        <v>0</v>
      </c>
      <c r="AH1631">
        <f>1-AE1631-AF1631-AG1631</f>
        <v>0</v>
      </c>
      <c r="AI1631">
        <f>AE1631*B1631</f>
        <v>0</v>
      </c>
      <c r="AJ1631">
        <f>AF1631*B1631</f>
        <v>4</v>
      </c>
      <c r="AK1631">
        <f>AG1631*B1631</f>
        <v>0</v>
      </c>
      <c r="AL1631">
        <f>AH1631*B1631</f>
        <v>0</v>
      </c>
      <c r="AM1631" s="32">
        <v>1.34375</v>
      </c>
    </row>
    <row r="1632" spans="1:39" x14ac:dyDescent="0.3">
      <c r="A1632">
        <v>7064</v>
      </c>
      <c r="B1632">
        <v>4</v>
      </c>
      <c r="C1632" t="s">
        <v>15511</v>
      </c>
      <c r="D1632" t="s">
        <v>15512</v>
      </c>
      <c r="E1632">
        <v>21.25</v>
      </c>
      <c r="F1632">
        <v>20</v>
      </c>
      <c r="G1632">
        <v>23</v>
      </c>
      <c r="H1632">
        <v>2015.5</v>
      </c>
      <c r="I1632">
        <v>2015</v>
      </c>
      <c r="J1632">
        <v>2016</v>
      </c>
      <c r="K1632" t="s">
        <v>15513</v>
      </c>
      <c r="L1632" t="s">
        <v>15514</v>
      </c>
      <c r="M1632" s="15"/>
      <c r="N1632" s="7"/>
      <c r="P1632" t="s">
        <v>15515</v>
      </c>
      <c r="Q1632" s="5">
        <v>0.5</v>
      </c>
      <c r="R1632" t="s">
        <v>15516</v>
      </c>
      <c r="S1632" s="5">
        <v>0.25</v>
      </c>
      <c r="T1632" t="s">
        <v>15517</v>
      </c>
      <c r="U1632" s="5">
        <v>0.25</v>
      </c>
      <c r="W1632" s="5">
        <v>0</v>
      </c>
      <c r="Y1632" s="5">
        <v>0</v>
      </c>
      <c r="Z1632" s="28">
        <v>7064</v>
      </c>
      <c r="AA1632">
        <v>4</v>
      </c>
      <c r="AB1632">
        <v>0.45</v>
      </c>
      <c r="AC1632">
        <v>0.6</v>
      </c>
      <c r="AD1632">
        <v>0.52100000000000002</v>
      </c>
      <c r="AE1632">
        <f>IF(AD1632&gt;=0.9,1,0)</f>
        <v>0</v>
      </c>
      <c r="AF1632">
        <f>IF(AND(AD1632&gt;=0.4,AD1632&lt;=0.6),1,0)</f>
        <v>1</v>
      </c>
      <c r="AG1632">
        <f>IF(AND(AD1632&gt;0.6,AD1632&lt;0.9),1,0)</f>
        <v>0</v>
      </c>
      <c r="AH1632">
        <f>1-AE1632-AF1632-AG1632</f>
        <v>0</v>
      </c>
      <c r="AI1632">
        <f>AE1632*B1632</f>
        <v>0</v>
      </c>
      <c r="AJ1632">
        <f>AF1632*B1632</f>
        <v>4</v>
      </c>
      <c r="AK1632">
        <f>AG1632*B1632</f>
        <v>0</v>
      </c>
      <c r="AL1632">
        <f>AH1632*B1632</f>
        <v>0</v>
      </c>
      <c r="AM1632" s="32">
        <v>1.7192499999999999</v>
      </c>
    </row>
    <row r="1633" spans="1:39" x14ac:dyDescent="0.3">
      <c r="A1633">
        <v>7070</v>
      </c>
      <c r="B1633">
        <v>4</v>
      </c>
      <c r="C1633" t="s">
        <v>15528</v>
      </c>
      <c r="D1633" t="s">
        <v>15529</v>
      </c>
      <c r="E1633">
        <v>21</v>
      </c>
      <c r="F1633">
        <v>21</v>
      </c>
      <c r="G1633">
        <v>21</v>
      </c>
      <c r="H1633">
        <v>2015</v>
      </c>
      <c r="I1633">
        <v>2015</v>
      </c>
      <c r="J1633">
        <v>2015</v>
      </c>
      <c r="K1633" t="s">
        <v>15530</v>
      </c>
      <c r="L1633" t="s">
        <v>15531</v>
      </c>
      <c r="M1633" s="15"/>
      <c r="N1633" s="7"/>
      <c r="P1633" t="s">
        <v>8347</v>
      </c>
      <c r="Q1633" s="5">
        <v>0.5</v>
      </c>
      <c r="R1633" t="s">
        <v>7350</v>
      </c>
      <c r="S1633" s="5">
        <v>0.25</v>
      </c>
      <c r="T1633" t="s">
        <v>15532</v>
      </c>
      <c r="U1633" s="5">
        <v>0.25</v>
      </c>
      <c r="W1633" s="5">
        <v>0</v>
      </c>
      <c r="Y1633" s="5">
        <v>0</v>
      </c>
      <c r="Z1633" s="28">
        <v>7070</v>
      </c>
      <c r="AA1633">
        <v>4</v>
      </c>
      <c r="AB1633">
        <v>0.55000000000000004</v>
      </c>
      <c r="AC1633">
        <v>0.55000000000000004</v>
      </c>
      <c r="AD1633">
        <v>0.55000000000000004</v>
      </c>
      <c r="AE1633">
        <f>IF(AD1633&gt;=0.9,1,0)</f>
        <v>0</v>
      </c>
      <c r="AF1633">
        <f>IF(AND(AD1633&gt;=0.4,AD1633&lt;=0.6),1,0)</f>
        <v>1</v>
      </c>
      <c r="AG1633">
        <f>IF(AND(AD1633&gt;0.6,AD1633&lt;0.9),1,0)</f>
        <v>0</v>
      </c>
      <c r="AH1633">
        <f>1-AE1633-AF1633-AG1633</f>
        <v>0</v>
      </c>
      <c r="AI1633">
        <f>AE1633*B1633</f>
        <v>0</v>
      </c>
      <c r="AJ1633">
        <f>AF1633*B1633</f>
        <v>4</v>
      </c>
      <c r="AK1633">
        <f>AG1633*B1633</f>
        <v>0</v>
      </c>
      <c r="AL1633">
        <f>AH1633*B1633</f>
        <v>0</v>
      </c>
      <c r="AM1633" s="32">
        <v>1.4630000000000001</v>
      </c>
    </row>
    <row r="1634" spans="1:39" x14ac:dyDescent="0.3">
      <c r="A1634">
        <v>7079</v>
      </c>
      <c r="B1634">
        <v>4</v>
      </c>
      <c r="C1634" t="s">
        <v>7795</v>
      </c>
      <c r="D1634" t="s">
        <v>15543</v>
      </c>
      <c r="E1634">
        <v>27.25</v>
      </c>
      <c r="F1634">
        <v>23</v>
      </c>
      <c r="G1634">
        <v>33</v>
      </c>
      <c r="H1634">
        <v>2015.75</v>
      </c>
      <c r="I1634">
        <v>2015</v>
      </c>
      <c r="J1634">
        <v>2016</v>
      </c>
      <c r="K1634" t="s">
        <v>2924</v>
      </c>
      <c r="L1634" t="s">
        <v>15544</v>
      </c>
      <c r="M1634" s="15"/>
      <c r="N1634" s="7"/>
      <c r="P1634" t="s">
        <v>3855</v>
      </c>
      <c r="Q1634" s="5">
        <v>0.5</v>
      </c>
      <c r="R1634" t="s">
        <v>4547</v>
      </c>
      <c r="S1634" s="5">
        <v>0.25</v>
      </c>
      <c r="T1634" t="s">
        <v>6032</v>
      </c>
      <c r="U1634" s="5">
        <v>0.25</v>
      </c>
      <c r="W1634" s="5">
        <v>0</v>
      </c>
      <c r="Y1634" s="5">
        <v>0</v>
      </c>
      <c r="Z1634" s="28">
        <v>7079</v>
      </c>
      <c r="AA1634">
        <v>4</v>
      </c>
      <c r="AB1634">
        <v>0.45800000000000002</v>
      </c>
      <c r="AC1634">
        <v>0.90600000000000003</v>
      </c>
      <c r="AD1634">
        <v>0.70399999999999996</v>
      </c>
      <c r="AE1634">
        <f>IF(AD1634&gt;=0.9,1,0)</f>
        <v>0</v>
      </c>
      <c r="AF1634">
        <f>IF(AND(AD1634&gt;=0.4,AD1634&lt;=0.6),1,0)</f>
        <v>0</v>
      </c>
      <c r="AG1634">
        <f>IF(AND(AD1634&gt;0.6,AD1634&lt;0.9),1,0)</f>
        <v>1</v>
      </c>
      <c r="AH1634">
        <f>1-AE1634-AF1634-AG1634</f>
        <v>0</v>
      </c>
      <c r="AI1634">
        <f>AE1634*B1634</f>
        <v>0</v>
      </c>
      <c r="AJ1634">
        <f>AF1634*B1634</f>
        <v>0</v>
      </c>
      <c r="AK1634">
        <f>AG1634*B1634</f>
        <v>4</v>
      </c>
      <c r="AL1634">
        <f>AH1634*B1634</f>
        <v>0</v>
      </c>
      <c r="AM1634" s="32">
        <v>1.58575</v>
      </c>
    </row>
    <row r="1635" spans="1:39" x14ac:dyDescent="0.3">
      <c r="A1635">
        <v>7095</v>
      </c>
      <c r="B1635">
        <v>4</v>
      </c>
      <c r="C1635" t="s">
        <v>15560</v>
      </c>
      <c r="D1635" t="s">
        <v>7797</v>
      </c>
      <c r="E1635">
        <v>30.5</v>
      </c>
      <c r="F1635">
        <v>28</v>
      </c>
      <c r="G1635">
        <v>33</v>
      </c>
      <c r="H1635">
        <v>2015.25</v>
      </c>
      <c r="I1635">
        <v>2015</v>
      </c>
      <c r="J1635">
        <v>2016</v>
      </c>
      <c r="K1635" t="s">
        <v>15561</v>
      </c>
      <c r="L1635" t="s">
        <v>2926</v>
      </c>
      <c r="M1635" s="15"/>
      <c r="N1635" s="7"/>
      <c r="P1635" t="s">
        <v>4968</v>
      </c>
      <c r="Q1635" s="5">
        <v>0.25</v>
      </c>
      <c r="R1635" t="s">
        <v>4524</v>
      </c>
      <c r="S1635" s="5">
        <v>0.25</v>
      </c>
      <c r="T1635" t="s">
        <v>3983</v>
      </c>
      <c r="U1635" s="5">
        <v>0.25</v>
      </c>
      <c r="V1635" t="s">
        <v>3800</v>
      </c>
      <c r="W1635" s="5">
        <v>0.25</v>
      </c>
      <c r="Y1635" s="5">
        <v>0</v>
      </c>
      <c r="Z1635" s="28">
        <v>7095</v>
      </c>
      <c r="AA1635">
        <v>4</v>
      </c>
      <c r="AB1635">
        <v>0.83299999999999996</v>
      </c>
      <c r="AC1635">
        <v>0.89700000000000002</v>
      </c>
      <c r="AD1635">
        <v>0.85599999999999998</v>
      </c>
      <c r="AE1635">
        <f>IF(AD1635&gt;=0.9,1,0)</f>
        <v>0</v>
      </c>
      <c r="AF1635">
        <f>IF(AND(AD1635&gt;=0.4,AD1635&lt;=0.6),1,0)</f>
        <v>0</v>
      </c>
      <c r="AG1635">
        <f>IF(AND(AD1635&gt;0.6,AD1635&lt;0.9),1,0)</f>
        <v>1</v>
      </c>
      <c r="AH1635">
        <f>1-AE1635-AF1635-AG1635</f>
        <v>0</v>
      </c>
      <c r="AI1635">
        <f>AE1635*B1635</f>
        <v>0</v>
      </c>
      <c r="AJ1635">
        <f>AF1635*B1635</f>
        <v>0</v>
      </c>
      <c r="AK1635">
        <f>AG1635*B1635</f>
        <v>4</v>
      </c>
      <c r="AL1635">
        <f>AH1635*B1635</f>
        <v>0</v>
      </c>
      <c r="AM1635" s="32">
        <v>1.8385</v>
      </c>
    </row>
    <row r="1636" spans="1:39" x14ac:dyDescent="0.3">
      <c r="A1636">
        <v>7097</v>
      </c>
      <c r="B1636">
        <v>4</v>
      </c>
      <c r="C1636" t="s">
        <v>15562</v>
      </c>
      <c r="D1636" t="s">
        <v>15563</v>
      </c>
      <c r="E1636">
        <v>20</v>
      </c>
      <c r="F1636">
        <v>20</v>
      </c>
      <c r="G1636">
        <v>20</v>
      </c>
      <c r="H1636">
        <v>2016.5</v>
      </c>
      <c r="I1636">
        <v>2015</v>
      </c>
      <c r="J1636">
        <v>2018</v>
      </c>
      <c r="K1636" t="s">
        <v>15564</v>
      </c>
      <c r="L1636" t="s">
        <v>15565</v>
      </c>
      <c r="M1636" s="15"/>
      <c r="N1636" s="7"/>
      <c r="P1636" t="s">
        <v>15566</v>
      </c>
      <c r="Q1636" s="5">
        <v>0.25</v>
      </c>
      <c r="R1636" t="s">
        <v>6925</v>
      </c>
      <c r="S1636" s="5">
        <v>0.25</v>
      </c>
      <c r="T1636" t="s">
        <v>3982</v>
      </c>
      <c r="U1636" s="5">
        <v>0.25</v>
      </c>
      <c r="V1636" t="s">
        <v>7323</v>
      </c>
      <c r="W1636" s="5">
        <v>0.25</v>
      </c>
      <c r="Y1636" s="5">
        <v>0</v>
      </c>
      <c r="Z1636" s="28">
        <v>7097</v>
      </c>
      <c r="AA1636">
        <v>4</v>
      </c>
      <c r="AB1636">
        <v>0.47399999999999998</v>
      </c>
      <c r="AC1636">
        <v>0.57899999999999996</v>
      </c>
      <c r="AD1636">
        <v>0.52600000000000002</v>
      </c>
      <c r="AE1636">
        <f>IF(AD1636&gt;=0.9,1,0)</f>
        <v>0</v>
      </c>
      <c r="AF1636">
        <f>IF(AND(AD1636&gt;=0.4,AD1636&lt;=0.6),1,0)</f>
        <v>1</v>
      </c>
      <c r="AG1636">
        <f>IF(AND(AD1636&gt;0.6,AD1636&lt;0.9),1,0)</f>
        <v>0</v>
      </c>
      <c r="AH1636">
        <f>1-AE1636-AF1636-AG1636</f>
        <v>0</v>
      </c>
      <c r="AI1636">
        <f>AE1636*B1636</f>
        <v>0</v>
      </c>
      <c r="AJ1636">
        <f>AF1636*B1636</f>
        <v>4</v>
      </c>
      <c r="AK1636">
        <f>AG1636*B1636</f>
        <v>0</v>
      </c>
      <c r="AL1636">
        <f>AH1636*B1636</f>
        <v>0</v>
      </c>
      <c r="AM1636" s="32">
        <v>1.2077500000000001</v>
      </c>
    </row>
    <row r="1637" spans="1:39" x14ac:dyDescent="0.3">
      <c r="A1637">
        <v>7098</v>
      </c>
      <c r="B1637">
        <v>4</v>
      </c>
      <c r="C1637" t="s">
        <v>15567</v>
      </c>
      <c r="D1637" t="s">
        <v>15568</v>
      </c>
      <c r="E1637">
        <v>22.5</v>
      </c>
      <c r="F1637">
        <v>22</v>
      </c>
      <c r="G1637">
        <v>23</v>
      </c>
      <c r="H1637">
        <v>2016</v>
      </c>
      <c r="I1637">
        <v>2015</v>
      </c>
      <c r="J1637">
        <v>2017</v>
      </c>
      <c r="K1637" t="s">
        <v>15569</v>
      </c>
      <c r="L1637" t="s">
        <v>15570</v>
      </c>
      <c r="M1637" s="15"/>
      <c r="N1637" s="7"/>
      <c r="P1637" t="s">
        <v>7543</v>
      </c>
      <c r="Q1637" s="5">
        <v>0.25</v>
      </c>
      <c r="R1637" t="s">
        <v>6566</v>
      </c>
      <c r="S1637" s="5">
        <v>0.25</v>
      </c>
      <c r="T1637" t="s">
        <v>6559</v>
      </c>
      <c r="U1637" s="5">
        <v>0.25</v>
      </c>
      <c r="V1637" t="s">
        <v>5783</v>
      </c>
      <c r="W1637" s="5">
        <v>0.25</v>
      </c>
      <c r="Y1637" s="5">
        <v>0</v>
      </c>
      <c r="Z1637" s="28">
        <v>7098</v>
      </c>
      <c r="AA1637">
        <v>4</v>
      </c>
      <c r="AB1637">
        <v>0.52400000000000002</v>
      </c>
      <c r="AC1637">
        <v>0.57099999999999995</v>
      </c>
      <c r="AD1637">
        <v>0.54700000000000004</v>
      </c>
      <c r="AE1637">
        <f>IF(AD1637&gt;=0.9,1,0)</f>
        <v>0</v>
      </c>
      <c r="AF1637">
        <f>IF(AND(AD1637&gt;=0.4,AD1637&lt;=0.6),1,0)</f>
        <v>1</v>
      </c>
      <c r="AG1637">
        <f>IF(AND(AD1637&gt;0.6,AD1637&lt;0.9),1,0)</f>
        <v>0</v>
      </c>
      <c r="AH1637">
        <f>1-AE1637-AF1637-AG1637</f>
        <v>0</v>
      </c>
      <c r="AI1637">
        <f>AE1637*B1637</f>
        <v>0</v>
      </c>
      <c r="AJ1637">
        <f>AF1637*B1637</f>
        <v>4</v>
      </c>
      <c r="AK1637">
        <f>AG1637*B1637</f>
        <v>0</v>
      </c>
      <c r="AL1637">
        <f>AH1637*B1637</f>
        <v>0</v>
      </c>
      <c r="AM1637" s="32">
        <v>1.3049999999999999</v>
      </c>
    </row>
    <row r="1638" spans="1:39" x14ac:dyDescent="0.3">
      <c r="A1638">
        <v>7160</v>
      </c>
      <c r="B1638">
        <v>4</v>
      </c>
      <c r="C1638" t="s">
        <v>15631</v>
      </c>
      <c r="D1638" t="s">
        <v>15632</v>
      </c>
      <c r="E1638">
        <v>20.75</v>
      </c>
      <c r="F1638">
        <v>20</v>
      </c>
      <c r="G1638">
        <v>21</v>
      </c>
      <c r="H1638">
        <v>2015.75</v>
      </c>
      <c r="I1638">
        <v>2015</v>
      </c>
      <c r="J1638">
        <v>2017</v>
      </c>
      <c r="K1638" t="s">
        <v>15633</v>
      </c>
      <c r="L1638" t="s">
        <v>15634</v>
      </c>
      <c r="M1638" s="15"/>
      <c r="N1638" s="7"/>
      <c r="P1638" t="s">
        <v>8323</v>
      </c>
      <c r="Q1638" s="5">
        <v>0.25</v>
      </c>
      <c r="R1638" t="s">
        <v>8785</v>
      </c>
      <c r="S1638" s="5">
        <v>0.25</v>
      </c>
      <c r="T1638" t="s">
        <v>3945</v>
      </c>
      <c r="U1638" s="5">
        <v>0.25</v>
      </c>
      <c r="V1638" t="s">
        <v>4675</v>
      </c>
      <c r="W1638" s="5">
        <v>0.25</v>
      </c>
      <c r="Y1638" s="5">
        <v>0</v>
      </c>
      <c r="Z1638" s="28">
        <v>7160</v>
      </c>
      <c r="AA1638">
        <v>4</v>
      </c>
      <c r="AB1638">
        <v>0.47399999999999998</v>
      </c>
      <c r="AC1638">
        <v>0.55000000000000004</v>
      </c>
      <c r="AD1638">
        <v>0.51800000000000002</v>
      </c>
      <c r="AE1638">
        <f>IF(AD1638&gt;=0.9,1,0)</f>
        <v>0</v>
      </c>
      <c r="AF1638">
        <f>IF(AND(AD1638&gt;=0.4,AD1638&lt;=0.6),1,0)</f>
        <v>1</v>
      </c>
      <c r="AG1638">
        <f>IF(AND(AD1638&gt;0.6,AD1638&lt;0.9),1,0)</f>
        <v>0</v>
      </c>
      <c r="AH1638">
        <f>1-AE1638-AF1638-AG1638</f>
        <v>0</v>
      </c>
      <c r="AI1638">
        <f>AE1638*B1638</f>
        <v>0</v>
      </c>
      <c r="AJ1638">
        <f>AF1638*B1638</f>
        <v>4</v>
      </c>
      <c r="AK1638">
        <f>AG1638*B1638</f>
        <v>0</v>
      </c>
      <c r="AL1638">
        <f>AH1638*B1638</f>
        <v>0</v>
      </c>
      <c r="AM1638" s="32">
        <v>1.4395</v>
      </c>
    </row>
    <row r="1639" spans="1:39" x14ac:dyDescent="0.3">
      <c r="A1639">
        <v>7187</v>
      </c>
      <c r="B1639">
        <v>4</v>
      </c>
      <c r="C1639" t="s">
        <v>15653</v>
      </c>
      <c r="D1639" t="s">
        <v>15654</v>
      </c>
      <c r="E1639">
        <v>23.25</v>
      </c>
      <c r="F1639">
        <v>21</v>
      </c>
      <c r="G1639">
        <v>26</v>
      </c>
      <c r="H1639">
        <v>2015.75</v>
      </c>
      <c r="I1639">
        <v>2015</v>
      </c>
      <c r="J1639">
        <v>2016</v>
      </c>
      <c r="K1639" t="s">
        <v>15655</v>
      </c>
      <c r="L1639" t="s">
        <v>15656</v>
      </c>
      <c r="M1639" s="15"/>
      <c r="N1639" s="7"/>
      <c r="P1639" t="s">
        <v>6947</v>
      </c>
      <c r="Q1639" s="5">
        <v>0.75</v>
      </c>
      <c r="R1639" t="s">
        <v>5790</v>
      </c>
      <c r="S1639" s="5">
        <v>0.25</v>
      </c>
      <c r="U1639" s="5">
        <v>0</v>
      </c>
      <c r="W1639" s="5">
        <v>0</v>
      </c>
      <c r="Y1639" s="5">
        <v>0</v>
      </c>
      <c r="Z1639" s="28">
        <v>7187</v>
      </c>
      <c r="AA1639">
        <v>4</v>
      </c>
      <c r="AB1639">
        <v>0.36</v>
      </c>
      <c r="AC1639">
        <v>0.5</v>
      </c>
      <c r="AD1639">
        <v>0.443</v>
      </c>
      <c r="AE1639">
        <f>IF(AD1639&gt;=0.9,1,0)</f>
        <v>0</v>
      </c>
      <c r="AF1639">
        <f>IF(AND(AD1639&gt;=0.4,AD1639&lt;=0.6),1,0)</f>
        <v>1</v>
      </c>
      <c r="AG1639">
        <f>IF(AND(AD1639&gt;0.6,AD1639&lt;0.9),1,0)</f>
        <v>0</v>
      </c>
      <c r="AH1639">
        <f>1-AE1639-AF1639-AG1639</f>
        <v>0</v>
      </c>
      <c r="AI1639">
        <f>AE1639*B1639</f>
        <v>0</v>
      </c>
      <c r="AJ1639">
        <f>AF1639*B1639</f>
        <v>4</v>
      </c>
      <c r="AK1639">
        <f>AG1639*B1639</f>
        <v>0</v>
      </c>
      <c r="AL1639">
        <f>AH1639*B1639</f>
        <v>0</v>
      </c>
      <c r="AM1639" s="32">
        <v>1.6375</v>
      </c>
    </row>
    <row r="1640" spans="1:39" x14ac:dyDescent="0.3">
      <c r="A1640">
        <v>7208</v>
      </c>
      <c r="B1640">
        <v>4</v>
      </c>
      <c r="C1640" t="s">
        <v>7838</v>
      </c>
      <c r="D1640" t="s">
        <v>7839</v>
      </c>
      <c r="E1640">
        <v>29.75</v>
      </c>
      <c r="F1640">
        <v>29</v>
      </c>
      <c r="G1640">
        <v>31</v>
      </c>
      <c r="H1640">
        <v>2016.5</v>
      </c>
      <c r="I1640">
        <v>2015</v>
      </c>
      <c r="J1640">
        <v>2018</v>
      </c>
      <c r="K1640" t="s">
        <v>2951</v>
      </c>
      <c r="L1640" t="s">
        <v>2952</v>
      </c>
      <c r="M1640" s="15"/>
      <c r="N1640" s="7"/>
      <c r="P1640" t="s">
        <v>7840</v>
      </c>
      <c r="Q1640" s="5">
        <v>1</v>
      </c>
      <c r="S1640" s="5">
        <v>0</v>
      </c>
      <c r="U1640" s="5">
        <v>0</v>
      </c>
      <c r="W1640" s="5">
        <v>0</v>
      </c>
      <c r="Y1640" s="5">
        <v>0</v>
      </c>
      <c r="Z1640" s="28">
        <v>7208</v>
      </c>
      <c r="AA1640">
        <v>4</v>
      </c>
      <c r="AB1640">
        <v>0.46700000000000003</v>
      </c>
      <c r="AC1640">
        <v>0.92900000000000005</v>
      </c>
      <c r="AD1640">
        <v>0.69299999999999995</v>
      </c>
      <c r="AE1640">
        <f>IF(AD1640&gt;=0.9,1,0)</f>
        <v>0</v>
      </c>
      <c r="AF1640">
        <f>IF(AND(AD1640&gt;=0.4,AD1640&lt;=0.6),1,0)</f>
        <v>0</v>
      </c>
      <c r="AG1640">
        <f>IF(AND(AD1640&gt;0.6,AD1640&lt;0.9),1,0)</f>
        <v>1</v>
      </c>
      <c r="AH1640">
        <f>1-AE1640-AF1640-AG1640</f>
        <v>0</v>
      </c>
      <c r="AI1640">
        <f>AE1640*B1640</f>
        <v>0</v>
      </c>
      <c r="AJ1640">
        <f>AF1640*B1640</f>
        <v>0</v>
      </c>
      <c r="AK1640">
        <f>AG1640*B1640</f>
        <v>4</v>
      </c>
      <c r="AL1640">
        <f>AH1640*B1640</f>
        <v>0</v>
      </c>
      <c r="AM1640" s="32">
        <v>1.2982499999999999</v>
      </c>
    </row>
    <row r="1641" spans="1:39" x14ac:dyDescent="0.3">
      <c r="A1641">
        <v>7218</v>
      </c>
      <c r="B1641">
        <v>4</v>
      </c>
      <c r="C1641" t="s">
        <v>7841</v>
      </c>
      <c r="D1641" t="s">
        <v>7842</v>
      </c>
      <c r="E1641">
        <v>54</v>
      </c>
      <c r="F1641">
        <v>54</v>
      </c>
      <c r="G1641">
        <v>54</v>
      </c>
      <c r="H1641">
        <v>2016</v>
      </c>
      <c r="I1641">
        <v>2015</v>
      </c>
      <c r="J1641">
        <v>2018</v>
      </c>
      <c r="K1641" t="s">
        <v>2953</v>
      </c>
      <c r="L1641" t="s">
        <v>2954</v>
      </c>
      <c r="M1641" s="15"/>
      <c r="N1641" s="7"/>
      <c r="P1641" t="s">
        <v>4078</v>
      </c>
      <c r="Q1641" s="5">
        <v>0.25</v>
      </c>
      <c r="R1641" t="s">
        <v>90</v>
      </c>
      <c r="S1641" s="5">
        <v>0.25</v>
      </c>
      <c r="T1641" t="s">
        <v>3781</v>
      </c>
      <c r="U1641" s="5">
        <v>0.25</v>
      </c>
      <c r="V1641" t="s">
        <v>54</v>
      </c>
      <c r="W1641" s="5">
        <v>0.25</v>
      </c>
      <c r="Y1641" s="5">
        <v>0</v>
      </c>
      <c r="Z1641" s="28">
        <v>7218</v>
      </c>
      <c r="AA1641">
        <v>4</v>
      </c>
      <c r="AB1641">
        <v>0.94299999999999995</v>
      </c>
      <c r="AC1641">
        <v>0.98099999999999998</v>
      </c>
      <c r="AD1641">
        <v>0.96199999999999997</v>
      </c>
      <c r="AE1641">
        <f>IF(AD1641&gt;=0.9,1,0)</f>
        <v>1</v>
      </c>
      <c r="AF1641">
        <f>IF(AND(AD1641&gt;=0.4,AD1641&lt;=0.6),1,0)</f>
        <v>0</v>
      </c>
      <c r="AG1641">
        <f>IF(AND(AD1641&gt;0.6,AD1641&lt;0.9),1,0)</f>
        <v>0</v>
      </c>
      <c r="AH1641">
        <f>1-AE1641-AF1641-AG1641</f>
        <v>0</v>
      </c>
      <c r="AI1641">
        <f>AE1641*B1641</f>
        <v>4</v>
      </c>
      <c r="AJ1641">
        <f>AF1641*B1641</f>
        <v>0</v>
      </c>
      <c r="AK1641">
        <f>AG1641*B1641</f>
        <v>0</v>
      </c>
      <c r="AL1641">
        <f>AH1641*B1641</f>
        <v>0</v>
      </c>
      <c r="AM1641" s="32">
        <v>1.3625</v>
      </c>
    </row>
    <row r="1642" spans="1:39" x14ac:dyDescent="0.3">
      <c r="A1642">
        <v>7231</v>
      </c>
      <c r="B1642">
        <v>4</v>
      </c>
      <c r="C1642" t="s">
        <v>15678</v>
      </c>
      <c r="D1642" t="s">
        <v>15679</v>
      </c>
      <c r="E1642">
        <v>28.25</v>
      </c>
      <c r="F1642">
        <v>26</v>
      </c>
      <c r="G1642">
        <v>30</v>
      </c>
      <c r="H1642">
        <v>2015</v>
      </c>
      <c r="I1642">
        <v>2015</v>
      </c>
      <c r="J1642">
        <v>2015</v>
      </c>
      <c r="K1642" t="s">
        <v>15680</v>
      </c>
      <c r="L1642" t="s">
        <v>15681</v>
      </c>
      <c r="M1642" s="15"/>
      <c r="N1642" s="7"/>
      <c r="P1642" t="s">
        <v>6116</v>
      </c>
      <c r="Q1642" s="5">
        <v>0.25</v>
      </c>
      <c r="R1642" t="s">
        <v>7846</v>
      </c>
      <c r="S1642" s="5">
        <v>0.25</v>
      </c>
      <c r="T1642" t="s">
        <v>6615</v>
      </c>
      <c r="U1642" s="5">
        <v>0.25</v>
      </c>
      <c r="V1642" t="s">
        <v>7847</v>
      </c>
      <c r="W1642" s="5">
        <v>0.25</v>
      </c>
      <c r="Y1642" s="5">
        <v>0</v>
      </c>
      <c r="Z1642" s="28">
        <v>7231</v>
      </c>
      <c r="AA1642">
        <v>4</v>
      </c>
      <c r="AB1642">
        <v>0.82799999999999996</v>
      </c>
      <c r="AC1642">
        <v>0.93100000000000005</v>
      </c>
      <c r="AD1642">
        <v>0.9</v>
      </c>
      <c r="AE1642">
        <f>IF(AD1642&gt;=0.9,1,0)</f>
        <v>1</v>
      </c>
      <c r="AF1642">
        <f>IF(AND(AD1642&gt;=0.4,AD1642&lt;=0.6),1,0)</f>
        <v>0</v>
      </c>
      <c r="AG1642">
        <f>IF(AND(AD1642&gt;0.6,AD1642&lt;0.9),1,0)</f>
        <v>0</v>
      </c>
      <c r="AH1642">
        <f>1-AE1642-AF1642-AG1642</f>
        <v>0</v>
      </c>
      <c r="AI1642">
        <f>AE1642*B1642</f>
        <v>4</v>
      </c>
      <c r="AJ1642">
        <f>AF1642*B1642</f>
        <v>0</v>
      </c>
      <c r="AK1642">
        <f>AG1642*B1642</f>
        <v>0</v>
      </c>
      <c r="AL1642">
        <f>AH1642*B1642</f>
        <v>0</v>
      </c>
      <c r="AM1642" s="32">
        <v>1.7462500000000001</v>
      </c>
    </row>
    <row r="1643" spans="1:39" x14ac:dyDescent="0.3">
      <c r="A1643">
        <v>7250</v>
      </c>
      <c r="B1643">
        <v>4</v>
      </c>
      <c r="C1643" t="s">
        <v>7859</v>
      </c>
      <c r="D1643" t="s">
        <v>15691</v>
      </c>
      <c r="E1643">
        <v>87.25</v>
      </c>
      <c r="F1643">
        <v>82</v>
      </c>
      <c r="G1643">
        <v>94</v>
      </c>
      <c r="H1643">
        <v>2015.5</v>
      </c>
      <c r="I1643">
        <v>2015</v>
      </c>
      <c r="J1643">
        <v>2016</v>
      </c>
      <c r="K1643" t="s">
        <v>2963</v>
      </c>
      <c r="L1643" t="s">
        <v>15692</v>
      </c>
      <c r="M1643" s="15"/>
      <c r="N1643" s="7"/>
      <c r="P1643" t="s">
        <v>4804</v>
      </c>
      <c r="Q1643" s="5">
        <v>0.5</v>
      </c>
      <c r="R1643" t="s">
        <v>5852</v>
      </c>
      <c r="S1643" s="5">
        <v>0.5</v>
      </c>
      <c r="U1643" s="5">
        <v>0</v>
      </c>
      <c r="W1643" s="5">
        <v>0</v>
      </c>
      <c r="Y1643" s="5">
        <v>0</v>
      </c>
      <c r="Z1643" s="28">
        <v>7250</v>
      </c>
      <c r="AA1643">
        <v>4</v>
      </c>
      <c r="AB1643">
        <v>0.81799999999999995</v>
      </c>
      <c r="AC1643">
        <v>0.871</v>
      </c>
      <c r="AD1643">
        <v>0.85199999999999998</v>
      </c>
      <c r="AE1643">
        <f>IF(AD1643&gt;=0.9,1,0)</f>
        <v>0</v>
      </c>
      <c r="AF1643">
        <f>IF(AND(AD1643&gt;=0.4,AD1643&lt;=0.6),1,0)</f>
        <v>0</v>
      </c>
      <c r="AG1643">
        <f>IF(AND(AD1643&gt;0.6,AD1643&lt;0.9),1,0)</f>
        <v>1</v>
      </c>
      <c r="AH1643">
        <f>1-AE1643-AF1643-AG1643</f>
        <v>0</v>
      </c>
      <c r="AI1643">
        <f>AE1643*B1643</f>
        <v>0</v>
      </c>
      <c r="AJ1643">
        <f>AF1643*B1643</f>
        <v>0</v>
      </c>
      <c r="AK1643">
        <f>AG1643*B1643</f>
        <v>4</v>
      </c>
      <c r="AL1643">
        <f>AH1643*B1643</f>
        <v>0</v>
      </c>
      <c r="AM1643" s="32">
        <v>1.6607499999999999</v>
      </c>
    </row>
    <row r="1644" spans="1:39" x14ac:dyDescent="0.3">
      <c r="A1644">
        <v>7266</v>
      </c>
      <c r="B1644">
        <v>4</v>
      </c>
      <c r="C1644" t="s">
        <v>7867</v>
      </c>
      <c r="D1644" t="s">
        <v>7868</v>
      </c>
      <c r="E1644">
        <v>27.5</v>
      </c>
      <c r="F1644">
        <v>27</v>
      </c>
      <c r="G1644">
        <v>29</v>
      </c>
      <c r="H1644">
        <v>2016</v>
      </c>
      <c r="I1644">
        <v>2015</v>
      </c>
      <c r="J1644">
        <v>2017</v>
      </c>
      <c r="K1644" t="s">
        <v>2970</v>
      </c>
      <c r="L1644" t="s">
        <v>2971</v>
      </c>
      <c r="M1644" s="15"/>
      <c r="N1644" s="7"/>
      <c r="P1644" t="s">
        <v>74</v>
      </c>
      <c r="Q1644" s="5">
        <v>1</v>
      </c>
      <c r="S1644" s="5">
        <v>0</v>
      </c>
      <c r="U1644" s="5">
        <v>0</v>
      </c>
      <c r="W1644" s="5">
        <v>0</v>
      </c>
      <c r="Y1644" s="5">
        <v>0</v>
      </c>
      <c r="Z1644" s="28">
        <v>7266</v>
      </c>
      <c r="AA1644">
        <v>4</v>
      </c>
      <c r="AB1644">
        <v>0.57699999999999996</v>
      </c>
      <c r="AC1644">
        <v>0.73099999999999998</v>
      </c>
      <c r="AD1644">
        <v>0.65200000000000002</v>
      </c>
      <c r="AE1644">
        <f>IF(AD1644&gt;=0.9,1,0)</f>
        <v>0</v>
      </c>
      <c r="AF1644">
        <f>IF(AND(AD1644&gt;=0.4,AD1644&lt;=0.6),1,0)</f>
        <v>0</v>
      </c>
      <c r="AG1644">
        <f>IF(AND(AD1644&gt;0.6,AD1644&lt;0.9),1,0)</f>
        <v>1</v>
      </c>
      <c r="AH1644">
        <f>1-AE1644-AF1644-AG1644</f>
        <v>0</v>
      </c>
      <c r="AI1644">
        <f>AE1644*B1644</f>
        <v>0</v>
      </c>
      <c r="AJ1644">
        <f>AF1644*B1644</f>
        <v>0</v>
      </c>
      <c r="AK1644">
        <f>AG1644*B1644</f>
        <v>4</v>
      </c>
      <c r="AL1644">
        <f>AH1644*B1644</f>
        <v>0</v>
      </c>
      <c r="AM1644" s="32">
        <v>1.6327499999999999</v>
      </c>
    </row>
    <row r="1645" spans="1:39" x14ac:dyDescent="0.3">
      <c r="A1645">
        <v>7288</v>
      </c>
      <c r="B1645">
        <v>4</v>
      </c>
      <c r="C1645" t="s">
        <v>7877</v>
      </c>
      <c r="D1645" t="s">
        <v>7878</v>
      </c>
      <c r="E1645">
        <v>24.5</v>
      </c>
      <c r="F1645">
        <v>23</v>
      </c>
      <c r="G1645">
        <v>26</v>
      </c>
      <c r="H1645">
        <v>2016.75</v>
      </c>
      <c r="I1645">
        <v>2015</v>
      </c>
      <c r="J1645">
        <v>2018</v>
      </c>
      <c r="K1645" t="s">
        <v>2980</v>
      </c>
      <c r="L1645" t="s">
        <v>2981</v>
      </c>
      <c r="M1645" s="15"/>
      <c r="N1645" s="7"/>
      <c r="P1645" t="s">
        <v>72</v>
      </c>
      <c r="Q1645" s="5">
        <v>0.75</v>
      </c>
      <c r="R1645" t="s">
        <v>74</v>
      </c>
      <c r="S1645" s="5">
        <v>0.25</v>
      </c>
      <c r="U1645" s="5">
        <v>0</v>
      </c>
      <c r="W1645" s="5">
        <v>0</v>
      </c>
      <c r="Y1645" s="5">
        <v>0</v>
      </c>
      <c r="Z1645" s="28">
        <v>7288</v>
      </c>
      <c r="AA1645">
        <v>4</v>
      </c>
      <c r="AB1645">
        <v>0.77300000000000002</v>
      </c>
      <c r="AC1645">
        <v>0.84</v>
      </c>
      <c r="AD1645">
        <v>0.81200000000000006</v>
      </c>
      <c r="AE1645">
        <f>IF(AD1645&gt;=0.9,1,0)</f>
        <v>0</v>
      </c>
      <c r="AF1645">
        <f>IF(AND(AD1645&gt;=0.4,AD1645&lt;=0.6),1,0)</f>
        <v>0</v>
      </c>
      <c r="AG1645">
        <f>IF(AND(AD1645&gt;0.6,AD1645&lt;0.9),1,0)</f>
        <v>1</v>
      </c>
      <c r="AH1645">
        <f>1-AE1645-AF1645-AG1645</f>
        <v>0</v>
      </c>
      <c r="AI1645">
        <f>AE1645*B1645</f>
        <v>0</v>
      </c>
      <c r="AJ1645">
        <f>AF1645*B1645</f>
        <v>0</v>
      </c>
      <c r="AK1645">
        <f>AG1645*B1645</f>
        <v>4</v>
      </c>
      <c r="AL1645">
        <f>AH1645*B1645</f>
        <v>0</v>
      </c>
      <c r="AM1645" s="32">
        <v>1.22525</v>
      </c>
    </row>
    <row r="1646" spans="1:39" x14ac:dyDescent="0.3">
      <c r="A1646">
        <v>7342</v>
      </c>
      <c r="B1646">
        <v>4</v>
      </c>
      <c r="C1646" t="s">
        <v>7896</v>
      </c>
      <c r="D1646" t="s">
        <v>7897</v>
      </c>
      <c r="E1646">
        <v>24</v>
      </c>
      <c r="F1646">
        <v>23</v>
      </c>
      <c r="G1646">
        <v>25</v>
      </c>
      <c r="H1646">
        <v>2016.25</v>
      </c>
      <c r="I1646">
        <v>2015</v>
      </c>
      <c r="J1646">
        <v>2018</v>
      </c>
      <c r="K1646" t="s">
        <v>2998</v>
      </c>
      <c r="L1646" t="s">
        <v>2999</v>
      </c>
      <c r="M1646" s="15"/>
      <c r="N1646" s="7"/>
      <c r="P1646" t="s">
        <v>6193</v>
      </c>
      <c r="Q1646" s="5">
        <v>0.25</v>
      </c>
      <c r="R1646" t="s">
        <v>5848</v>
      </c>
      <c r="S1646" s="5">
        <v>0.25</v>
      </c>
      <c r="T1646" t="s">
        <v>7898</v>
      </c>
      <c r="U1646" s="5">
        <v>0.25</v>
      </c>
      <c r="V1646" t="s">
        <v>4865</v>
      </c>
      <c r="W1646" s="5">
        <v>0.25</v>
      </c>
      <c r="Y1646" s="5">
        <v>0</v>
      </c>
      <c r="Z1646" s="28">
        <v>7342</v>
      </c>
      <c r="AA1646">
        <v>4</v>
      </c>
      <c r="AB1646">
        <v>0.39100000000000001</v>
      </c>
      <c r="AC1646">
        <v>0.47799999999999998</v>
      </c>
      <c r="AD1646">
        <v>0.43</v>
      </c>
      <c r="AE1646">
        <f>IF(AD1646&gt;=0.9,1,0)</f>
        <v>0</v>
      </c>
      <c r="AF1646">
        <f>IF(AND(AD1646&gt;=0.4,AD1646&lt;=0.6),1,0)</f>
        <v>1</v>
      </c>
      <c r="AG1646">
        <f>IF(AND(AD1646&gt;0.6,AD1646&lt;0.9),1,0)</f>
        <v>0</v>
      </c>
      <c r="AH1646">
        <f>1-AE1646-AF1646-AG1646</f>
        <v>0</v>
      </c>
      <c r="AI1646">
        <f>AE1646*B1646</f>
        <v>0</v>
      </c>
      <c r="AJ1646">
        <f>AF1646*B1646</f>
        <v>4</v>
      </c>
      <c r="AK1646">
        <f>AG1646*B1646</f>
        <v>0</v>
      </c>
      <c r="AL1646">
        <f>AH1646*B1646</f>
        <v>0</v>
      </c>
      <c r="AM1646" s="32">
        <v>1.2104999999999999</v>
      </c>
    </row>
    <row r="1647" spans="1:39" x14ac:dyDescent="0.3">
      <c r="A1647">
        <v>7344</v>
      </c>
      <c r="B1647">
        <v>4</v>
      </c>
      <c r="C1647" t="s">
        <v>7899</v>
      </c>
      <c r="D1647" t="s">
        <v>15763</v>
      </c>
      <c r="E1647">
        <v>39.75</v>
      </c>
      <c r="F1647">
        <v>36</v>
      </c>
      <c r="G1647">
        <v>44</v>
      </c>
      <c r="H1647">
        <v>2015</v>
      </c>
      <c r="I1647">
        <v>2015</v>
      </c>
      <c r="J1647">
        <v>2015</v>
      </c>
      <c r="K1647" t="s">
        <v>3000</v>
      </c>
      <c r="L1647" t="s">
        <v>15764</v>
      </c>
      <c r="M1647" s="15"/>
      <c r="N1647" s="7"/>
      <c r="P1647" t="s">
        <v>4571</v>
      </c>
      <c r="Q1647" s="5">
        <v>0.75</v>
      </c>
      <c r="R1647" t="s">
        <v>5411</v>
      </c>
      <c r="S1647" s="5">
        <v>0.25</v>
      </c>
      <c r="U1647" s="5">
        <v>0</v>
      </c>
      <c r="W1647" s="5">
        <v>0</v>
      </c>
      <c r="Y1647" s="5">
        <v>0</v>
      </c>
      <c r="Z1647" s="28">
        <v>7344</v>
      </c>
      <c r="AA1647">
        <v>4</v>
      </c>
      <c r="AB1647">
        <v>0.51400000000000001</v>
      </c>
      <c r="AC1647">
        <v>0.82899999999999996</v>
      </c>
      <c r="AD1647">
        <v>0.66900000000000004</v>
      </c>
      <c r="AE1647">
        <f>IF(AD1647&gt;=0.9,1,0)</f>
        <v>0</v>
      </c>
      <c r="AF1647">
        <f>IF(AND(AD1647&gt;=0.4,AD1647&lt;=0.6),1,0)</f>
        <v>0</v>
      </c>
      <c r="AG1647">
        <f>IF(AND(AD1647&gt;0.6,AD1647&lt;0.9),1,0)</f>
        <v>1</v>
      </c>
      <c r="AH1647">
        <f>1-AE1647-AF1647-AG1647</f>
        <v>0</v>
      </c>
      <c r="AI1647">
        <f>AE1647*B1647</f>
        <v>0</v>
      </c>
      <c r="AJ1647">
        <f>AF1647*B1647</f>
        <v>0</v>
      </c>
      <c r="AK1647">
        <f>AG1647*B1647</f>
        <v>4</v>
      </c>
      <c r="AL1647">
        <f>AH1647*B1647</f>
        <v>0</v>
      </c>
      <c r="AM1647" s="32">
        <v>1.9275</v>
      </c>
    </row>
    <row r="1648" spans="1:39" x14ac:dyDescent="0.3">
      <c r="A1648">
        <v>7350</v>
      </c>
      <c r="B1648">
        <v>4</v>
      </c>
      <c r="C1648" t="s">
        <v>7902</v>
      </c>
      <c r="D1648" t="s">
        <v>7902</v>
      </c>
      <c r="E1648">
        <v>44</v>
      </c>
      <c r="F1648">
        <v>44</v>
      </c>
      <c r="G1648">
        <v>44</v>
      </c>
      <c r="H1648">
        <v>2015.25</v>
      </c>
      <c r="I1648">
        <v>2015</v>
      </c>
      <c r="J1648">
        <v>2016</v>
      </c>
      <c r="K1648" t="s">
        <v>3003</v>
      </c>
      <c r="L1648" t="s">
        <v>3004</v>
      </c>
      <c r="M1648" s="15"/>
      <c r="N1648" s="7"/>
      <c r="P1648" t="s">
        <v>3827</v>
      </c>
      <c r="Q1648" s="5">
        <v>0.25</v>
      </c>
      <c r="R1648" t="s">
        <v>7903</v>
      </c>
      <c r="S1648" s="5">
        <v>0.25</v>
      </c>
      <c r="T1648" t="s">
        <v>7904</v>
      </c>
      <c r="U1648" s="5">
        <v>0.25</v>
      </c>
      <c r="V1648" t="s">
        <v>7006</v>
      </c>
      <c r="W1648" s="5">
        <v>0.25</v>
      </c>
      <c r="Y1648" s="5">
        <v>0</v>
      </c>
      <c r="Z1648" s="28">
        <v>7350</v>
      </c>
      <c r="AA1648">
        <v>4</v>
      </c>
      <c r="AB1648">
        <v>0.67400000000000004</v>
      </c>
      <c r="AC1648">
        <v>0.67400000000000004</v>
      </c>
      <c r="AD1648">
        <v>0.67400000000000004</v>
      </c>
      <c r="AE1648">
        <f>IF(AD1648&gt;=0.9,1,0)</f>
        <v>0</v>
      </c>
      <c r="AF1648">
        <f>IF(AND(AD1648&gt;=0.4,AD1648&lt;=0.6),1,0)</f>
        <v>0</v>
      </c>
      <c r="AG1648">
        <f>IF(AND(AD1648&gt;0.6,AD1648&lt;0.9),1,0)</f>
        <v>1</v>
      </c>
      <c r="AH1648">
        <f>1-AE1648-AF1648-AG1648</f>
        <v>0</v>
      </c>
      <c r="AI1648">
        <f>AE1648*B1648</f>
        <v>0</v>
      </c>
      <c r="AJ1648">
        <f>AF1648*B1648</f>
        <v>0</v>
      </c>
      <c r="AK1648">
        <f>AG1648*B1648</f>
        <v>4</v>
      </c>
      <c r="AL1648">
        <f>AH1648*B1648</f>
        <v>0</v>
      </c>
      <c r="AM1648" s="32">
        <v>1.7202500000000001</v>
      </c>
    </row>
    <row r="1649" spans="1:39" x14ac:dyDescent="0.3">
      <c r="A1649">
        <v>7363</v>
      </c>
      <c r="B1649">
        <v>4</v>
      </c>
      <c r="C1649" t="s">
        <v>15777</v>
      </c>
      <c r="D1649" t="s">
        <v>8230</v>
      </c>
      <c r="E1649">
        <v>95</v>
      </c>
      <c r="F1649">
        <v>93</v>
      </c>
      <c r="G1649">
        <v>97</v>
      </c>
      <c r="H1649">
        <v>2016.25</v>
      </c>
      <c r="I1649">
        <v>2015</v>
      </c>
      <c r="J1649">
        <v>2018</v>
      </c>
      <c r="K1649" t="s">
        <v>15778</v>
      </c>
      <c r="L1649" t="s">
        <v>3244</v>
      </c>
      <c r="M1649" s="15"/>
      <c r="N1649" s="7"/>
      <c r="P1649" t="s">
        <v>7023</v>
      </c>
      <c r="Q1649" s="5">
        <v>0.5</v>
      </c>
      <c r="R1649" t="s">
        <v>3951</v>
      </c>
      <c r="S1649" s="5">
        <v>0.25</v>
      </c>
      <c r="T1649" t="s">
        <v>6872</v>
      </c>
      <c r="U1649" s="5">
        <v>0.25</v>
      </c>
      <c r="W1649" s="5">
        <v>0</v>
      </c>
      <c r="Y1649" s="5">
        <v>0</v>
      </c>
      <c r="Z1649" s="28">
        <v>7363</v>
      </c>
      <c r="AA1649">
        <v>4</v>
      </c>
      <c r="AB1649">
        <v>0.78300000000000003</v>
      </c>
      <c r="AC1649">
        <v>0.84</v>
      </c>
      <c r="AD1649">
        <v>0.81399999999999995</v>
      </c>
      <c r="AE1649">
        <f>IF(AD1649&gt;=0.9,1,0)</f>
        <v>0</v>
      </c>
      <c r="AF1649">
        <f>IF(AND(AD1649&gt;=0.4,AD1649&lt;=0.6),1,0)</f>
        <v>0</v>
      </c>
      <c r="AG1649">
        <f>IF(AND(AD1649&gt;0.6,AD1649&lt;0.9),1,0)</f>
        <v>1</v>
      </c>
      <c r="AH1649">
        <f>1-AE1649-AF1649-AG1649</f>
        <v>0</v>
      </c>
      <c r="AI1649">
        <f>AE1649*B1649</f>
        <v>0</v>
      </c>
      <c r="AJ1649">
        <f>AF1649*B1649</f>
        <v>0</v>
      </c>
      <c r="AK1649">
        <f>AG1649*B1649</f>
        <v>4</v>
      </c>
      <c r="AL1649">
        <f>AH1649*B1649</f>
        <v>0</v>
      </c>
      <c r="AM1649" s="32">
        <v>1.2582500000000001</v>
      </c>
    </row>
    <row r="1650" spans="1:39" x14ac:dyDescent="0.3">
      <c r="A1650">
        <v>7405</v>
      </c>
      <c r="B1650">
        <v>4</v>
      </c>
      <c r="C1650" t="s">
        <v>15801</v>
      </c>
      <c r="D1650" t="s">
        <v>15802</v>
      </c>
      <c r="E1650">
        <v>23.5</v>
      </c>
      <c r="F1650">
        <v>21</v>
      </c>
      <c r="G1650">
        <v>26</v>
      </c>
      <c r="H1650">
        <v>2015.75</v>
      </c>
      <c r="I1650">
        <v>2015</v>
      </c>
      <c r="J1650">
        <v>2017</v>
      </c>
      <c r="K1650" t="s">
        <v>15803</v>
      </c>
      <c r="L1650" t="s">
        <v>15804</v>
      </c>
      <c r="M1650" s="15"/>
      <c r="N1650" s="7"/>
      <c r="P1650" t="s">
        <v>4113</v>
      </c>
      <c r="Q1650" s="5">
        <v>0.25</v>
      </c>
      <c r="R1650" t="s">
        <v>4403</v>
      </c>
      <c r="S1650" s="5">
        <v>0.25</v>
      </c>
      <c r="T1650" t="s">
        <v>169</v>
      </c>
      <c r="U1650" s="5">
        <v>0.25</v>
      </c>
      <c r="V1650" t="s">
        <v>6441</v>
      </c>
      <c r="W1650" s="5">
        <v>0.25</v>
      </c>
      <c r="Y1650" s="5">
        <v>0</v>
      </c>
      <c r="Z1650" s="28">
        <v>7405</v>
      </c>
      <c r="AA1650">
        <v>4</v>
      </c>
      <c r="AB1650">
        <v>0.68</v>
      </c>
      <c r="AC1650">
        <v>0.78300000000000003</v>
      </c>
      <c r="AD1650">
        <v>0.73499999999999999</v>
      </c>
      <c r="AE1650">
        <f>IF(AD1650&gt;=0.9,1,0)</f>
        <v>0</v>
      </c>
      <c r="AF1650">
        <f>IF(AND(AD1650&gt;=0.4,AD1650&lt;=0.6),1,0)</f>
        <v>0</v>
      </c>
      <c r="AG1650">
        <f>IF(AND(AD1650&gt;0.6,AD1650&lt;0.9),1,0)</f>
        <v>1</v>
      </c>
      <c r="AH1650">
        <f>1-AE1650-AF1650-AG1650</f>
        <v>0</v>
      </c>
      <c r="AI1650">
        <f>AE1650*B1650</f>
        <v>0</v>
      </c>
      <c r="AJ1650">
        <f>AF1650*B1650</f>
        <v>0</v>
      </c>
      <c r="AK1650">
        <f>AG1650*B1650</f>
        <v>4</v>
      </c>
      <c r="AL1650">
        <f>AH1650*B1650</f>
        <v>0</v>
      </c>
      <c r="AM1650" s="32">
        <v>1.327</v>
      </c>
    </row>
    <row r="1651" spans="1:39" x14ac:dyDescent="0.3">
      <c r="A1651">
        <v>7415</v>
      </c>
      <c r="B1651">
        <v>4</v>
      </c>
      <c r="C1651" t="s">
        <v>15816</v>
      </c>
      <c r="D1651" t="s">
        <v>7929</v>
      </c>
      <c r="E1651">
        <v>25.75</v>
      </c>
      <c r="F1651">
        <v>25</v>
      </c>
      <c r="G1651">
        <v>28</v>
      </c>
      <c r="H1651">
        <v>2015.5</v>
      </c>
      <c r="I1651">
        <v>2015</v>
      </c>
      <c r="J1651">
        <v>2017</v>
      </c>
      <c r="K1651" t="s">
        <v>15817</v>
      </c>
      <c r="L1651" t="s">
        <v>3024</v>
      </c>
      <c r="M1651" s="15"/>
      <c r="N1651" s="7"/>
      <c r="P1651" t="s">
        <v>7930</v>
      </c>
      <c r="Q1651" s="5">
        <v>0.25</v>
      </c>
      <c r="R1651" t="s">
        <v>7931</v>
      </c>
      <c r="S1651" s="5">
        <v>0.25</v>
      </c>
      <c r="T1651" t="s">
        <v>5193</v>
      </c>
      <c r="U1651" s="5">
        <v>0.25</v>
      </c>
      <c r="V1651" t="s">
        <v>7538</v>
      </c>
      <c r="W1651" s="5">
        <v>0.25</v>
      </c>
      <c r="Y1651" s="5">
        <v>0</v>
      </c>
      <c r="Z1651" s="28">
        <v>7415</v>
      </c>
      <c r="AA1651">
        <v>4</v>
      </c>
      <c r="AB1651">
        <v>0.85199999999999998</v>
      </c>
      <c r="AC1651">
        <v>0.875</v>
      </c>
      <c r="AD1651">
        <v>0.86899999999999999</v>
      </c>
      <c r="AE1651">
        <f>IF(AD1651&gt;=0.9,1,0)</f>
        <v>0</v>
      </c>
      <c r="AF1651">
        <f>IF(AND(AD1651&gt;=0.4,AD1651&lt;=0.6),1,0)</f>
        <v>0</v>
      </c>
      <c r="AG1651">
        <f>IF(AND(AD1651&gt;0.6,AD1651&lt;0.9),1,0)</f>
        <v>1</v>
      </c>
      <c r="AH1651">
        <f>1-AE1651-AF1651-AG1651</f>
        <v>0</v>
      </c>
      <c r="AI1651">
        <f>AE1651*B1651</f>
        <v>0</v>
      </c>
      <c r="AJ1651">
        <f>AF1651*B1651</f>
        <v>0</v>
      </c>
      <c r="AK1651">
        <f>AG1651*B1651</f>
        <v>4</v>
      </c>
      <c r="AL1651">
        <f>AH1651*B1651</f>
        <v>0</v>
      </c>
      <c r="AM1651" s="32">
        <v>1.284</v>
      </c>
    </row>
    <row r="1652" spans="1:39" x14ac:dyDescent="0.3">
      <c r="A1652">
        <v>7435</v>
      </c>
      <c r="B1652">
        <v>4</v>
      </c>
      <c r="C1652" t="s">
        <v>7937</v>
      </c>
      <c r="D1652" t="s">
        <v>7938</v>
      </c>
      <c r="E1652">
        <v>40.25</v>
      </c>
      <c r="F1652">
        <v>38</v>
      </c>
      <c r="G1652">
        <v>43</v>
      </c>
      <c r="H1652">
        <v>2016.25</v>
      </c>
      <c r="I1652">
        <v>2015</v>
      </c>
      <c r="J1652">
        <v>2018</v>
      </c>
      <c r="K1652" t="s">
        <v>3030</v>
      </c>
      <c r="L1652" t="s">
        <v>3031</v>
      </c>
      <c r="M1652" s="15"/>
      <c r="N1652" s="7"/>
      <c r="P1652" t="s">
        <v>4113</v>
      </c>
      <c r="Q1652" s="5">
        <v>0.5</v>
      </c>
      <c r="R1652" t="s">
        <v>3827</v>
      </c>
      <c r="S1652" s="5">
        <v>0.25</v>
      </c>
      <c r="T1652" t="s">
        <v>4114</v>
      </c>
      <c r="U1652" s="5">
        <v>0.25</v>
      </c>
      <c r="W1652" s="5">
        <v>0</v>
      </c>
      <c r="Y1652" s="5">
        <v>0</v>
      </c>
      <c r="Z1652" s="28">
        <v>7435</v>
      </c>
      <c r="AA1652">
        <v>4</v>
      </c>
      <c r="AB1652">
        <v>0.622</v>
      </c>
      <c r="AC1652">
        <v>0.85399999999999998</v>
      </c>
      <c r="AD1652">
        <v>0.78100000000000003</v>
      </c>
      <c r="AE1652">
        <f>IF(AD1652&gt;=0.9,1,0)</f>
        <v>0</v>
      </c>
      <c r="AF1652">
        <f>IF(AND(AD1652&gt;=0.4,AD1652&lt;=0.6),1,0)</f>
        <v>0</v>
      </c>
      <c r="AG1652">
        <f>IF(AND(AD1652&gt;0.6,AD1652&lt;0.9),1,0)</f>
        <v>1</v>
      </c>
      <c r="AH1652">
        <f>1-AE1652-AF1652-AG1652</f>
        <v>0</v>
      </c>
      <c r="AI1652">
        <f>AE1652*B1652</f>
        <v>0</v>
      </c>
      <c r="AJ1652">
        <f>AF1652*B1652</f>
        <v>0</v>
      </c>
      <c r="AK1652">
        <f>AG1652*B1652</f>
        <v>4</v>
      </c>
      <c r="AL1652">
        <f>AH1652*B1652</f>
        <v>0</v>
      </c>
      <c r="AM1652" s="32">
        <v>0.90225</v>
      </c>
    </row>
    <row r="1653" spans="1:39" x14ac:dyDescent="0.3">
      <c r="A1653">
        <v>7513</v>
      </c>
      <c r="B1653">
        <v>4</v>
      </c>
      <c r="C1653" t="s">
        <v>15879</v>
      </c>
      <c r="D1653" t="s">
        <v>15880</v>
      </c>
      <c r="E1653">
        <v>23.75</v>
      </c>
      <c r="F1653">
        <v>21</v>
      </c>
      <c r="G1653">
        <v>26</v>
      </c>
      <c r="H1653">
        <v>2016</v>
      </c>
      <c r="I1653">
        <v>2015</v>
      </c>
      <c r="J1653">
        <v>2018</v>
      </c>
      <c r="K1653" t="s">
        <v>15881</v>
      </c>
      <c r="L1653" t="s">
        <v>15882</v>
      </c>
      <c r="M1653" s="15"/>
      <c r="N1653" s="7"/>
      <c r="P1653" t="s">
        <v>3945</v>
      </c>
      <c r="Q1653" s="5">
        <v>0.25</v>
      </c>
      <c r="R1653" t="s">
        <v>6510</v>
      </c>
      <c r="S1653" s="5">
        <v>0.25</v>
      </c>
      <c r="T1653" t="s">
        <v>4595</v>
      </c>
      <c r="U1653" s="5">
        <v>0.25</v>
      </c>
      <c r="V1653" t="s">
        <v>5429</v>
      </c>
      <c r="W1653" s="5">
        <v>0.25</v>
      </c>
      <c r="Y1653" s="5">
        <v>0</v>
      </c>
      <c r="Z1653" s="28">
        <v>7513</v>
      </c>
      <c r="AA1653">
        <v>4</v>
      </c>
      <c r="AB1653">
        <v>0.44</v>
      </c>
      <c r="AC1653">
        <v>0.6</v>
      </c>
      <c r="AD1653">
        <v>0.499</v>
      </c>
      <c r="AE1653">
        <f>IF(AD1653&gt;=0.9,1,0)</f>
        <v>0</v>
      </c>
      <c r="AF1653">
        <f>IF(AND(AD1653&gt;=0.4,AD1653&lt;=0.6),1,0)</f>
        <v>1</v>
      </c>
      <c r="AG1653">
        <f>IF(AND(AD1653&gt;0.6,AD1653&lt;0.9),1,0)</f>
        <v>0</v>
      </c>
      <c r="AH1653">
        <f>1-AE1653-AF1653-AG1653</f>
        <v>0</v>
      </c>
      <c r="AI1653">
        <f>AE1653*B1653</f>
        <v>0</v>
      </c>
      <c r="AJ1653">
        <f>AF1653*B1653</f>
        <v>4</v>
      </c>
      <c r="AK1653">
        <f>AG1653*B1653</f>
        <v>0</v>
      </c>
      <c r="AL1653">
        <f>AH1653*B1653</f>
        <v>0</v>
      </c>
      <c r="AM1653" s="32">
        <v>1.2384999999999999</v>
      </c>
    </row>
    <row r="1654" spans="1:39" x14ac:dyDescent="0.3">
      <c r="A1654">
        <v>7527</v>
      </c>
      <c r="B1654">
        <v>4</v>
      </c>
      <c r="C1654" t="s">
        <v>15904</v>
      </c>
      <c r="D1654" t="s">
        <v>8314</v>
      </c>
      <c r="E1654">
        <v>20.75</v>
      </c>
      <c r="F1654">
        <v>20</v>
      </c>
      <c r="G1654">
        <v>23</v>
      </c>
      <c r="H1654">
        <v>2016.25</v>
      </c>
      <c r="I1654">
        <v>2015</v>
      </c>
      <c r="J1654">
        <v>2018</v>
      </c>
      <c r="K1654" t="s">
        <v>15905</v>
      </c>
      <c r="L1654" t="s">
        <v>3315</v>
      </c>
      <c r="M1654" s="15"/>
      <c r="N1654" s="7"/>
      <c r="P1654" t="s">
        <v>8326</v>
      </c>
      <c r="Q1654" s="5">
        <v>0.25</v>
      </c>
      <c r="R1654" t="s">
        <v>5864</v>
      </c>
      <c r="S1654" s="5">
        <v>0.25</v>
      </c>
      <c r="T1654" t="s">
        <v>5012</v>
      </c>
      <c r="U1654" s="5">
        <v>0.25</v>
      </c>
      <c r="V1654" t="s">
        <v>8315</v>
      </c>
      <c r="W1654" s="5">
        <v>0.25</v>
      </c>
      <c r="Y1654" s="5">
        <v>0</v>
      </c>
      <c r="Z1654" s="28">
        <v>7527</v>
      </c>
      <c r="AA1654">
        <v>4</v>
      </c>
      <c r="AB1654">
        <v>0.52600000000000002</v>
      </c>
      <c r="AC1654">
        <v>0.54500000000000004</v>
      </c>
      <c r="AD1654">
        <v>0.53100000000000003</v>
      </c>
      <c r="AE1654">
        <f>IF(AD1654&gt;=0.9,1,0)</f>
        <v>0</v>
      </c>
      <c r="AF1654">
        <f>IF(AND(AD1654&gt;=0.4,AD1654&lt;=0.6),1,0)</f>
        <v>1</v>
      </c>
      <c r="AG1654">
        <f>IF(AND(AD1654&gt;0.6,AD1654&lt;0.9),1,0)</f>
        <v>0</v>
      </c>
      <c r="AH1654">
        <f>1-AE1654-AF1654-AG1654</f>
        <v>0</v>
      </c>
      <c r="AI1654">
        <f>AE1654*B1654</f>
        <v>0</v>
      </c>
      <c r="AJ1654">
        <f>AF1654*B1654</f>
        <v>4</v>
      </c>
      <c r="AK1654">
        <f>AG1654*B1654</f>
        <v>0</v>
      </c>
      <c r="AL1654">
        <f>AH1654*B1654</f>
        <v>0</v>
      </c>
      <c r="AM1654" s="32">
        <v>1.1719999999999999</v>
      </c>
    </row>
    <row r="1655" spans="1:39" x14ac:dyDescent="0.3">
      <c r="A1655">
        <v>7532</v>
      </c>
      <c r="B1655">
        <v>4</v>
      </c>
      <c r="C1655" t="s">
        <v>15909</v>
      </c>
      <c r="D1655" t="s">
        <v>15910</v>
      </c>
      <c r="E1655">
        <v>21.75</v>
      </c>
      <c r="F1655">
        <v>20</v>
      </c>
      <c r="G1655">
        <v>25</v>
      </c>
      <c r="H1655">
        <v>2015.75</v>
      </c>
      <c r="I1655">
        <v>2015</v>
      </c>
      <c r="J1655">
        <v>2016</v>
      </c>
      <c r="K1655" t="s">
        <v>15911</v>
      </c>
      <c r="L1655" t="s">
        <v>15912</v>
      </c>
      <c r="M1655" s="15"/>
      <c r="N1655" s="7"/>
      <c r="P1655" t="s">
        <v>15913</v>
      </c>
      <c r="Q1655" s="5">
        <v>0.75</v>
      </c>
      <c r="R1655" t="s">
        <v>15914</v>
      </c>
      <c r="S1655" s="5">
        <v>0.25</v>
      </c>
      <c r="U1655" s="5">
        <v>0</v>
      </c>
      <c r="W1655" s="5">
        <v>0</v>
      </c>
      <c r="Y1655" s="5">
        <v>0</v>
      </c>
      <c r="Z1655" s="28">
        <v>7532</v>
      </c>
      <c r="AA1655">
        <v>4</v>
      </c>
      <c r="AB1655">
        <v>0.5</v>
      </c>
      <c r="AC1655">
        <v>0.55000000000000004</v>
      </c>
      <c r="AD1655">
        <v>0.52900000000000003</v>
      </c>
      <c r="AE1655">
        <f>IF(AD1655&gt;=0.9,1,0)</f>
        <v>0</v>
      </c>
      <c r="AF1655">
        <f>IF(AND(AD1655&gt;=0.4,AD1655&lt;=0.6),1,0)</f>
        <v>1</v>
      </c>
      <c r="AG1655">
        <f>IF(AND(AD1655&gt;0.6,AD1655&lt;0.9),1,0)</f>
        <v>0</v>
      </c>
      <c r="AH1655">
        <f>1-AE1655-AF1655-AG1655</f>
        <v>0</v>
      </c>
      <c r="AI1655">
        <f>AE1655*B1655</f>
        <v>0</v>
      </c>
      <c r="AJ1655">
        <f>AF1655*B1655</f>
        <v>4</v>
      </c>
      <c r="AK1655">
        <f>AG1655*B1655</f>
        <v>0</v>
      </c>
      <c r="AL1655">
        <f>AH1655*B1655</f>
        <v>0</v>
      </c>
      <c r="AM1655" s="32">
        <v>1.3694999999999999</v>
      </c>
    </row>
    <row r="1656" spans="1:39" x14ac:dyDescent="0.3">
      <c r="A1656">
        <v>7550</v>
      </c>
      <c r="B1656">
        <v>4</v>
      </c>
      <c r="C1656" t="s">
        <v>15926</v>
      </c>
      <c r="D1656" t="s">
        <v>8035</v>
      </c>
      <c r="E1656">
        <v>54.75</v>
      </c>
      <c r="F1656">
        <v>51</v>
      </c>
      <c r="G1656">
        <v>57</v>
      </c>
      <c r="H1656">
        <v>2015.75</v>
      </c>
      <c r="I1656">
        <v>2015</v>
      </c>
      <c r="J1656">
        <v>2017</v>
      </c>
      <c r="K1656" t="s">
        <v>15927</v>
      </c>
      <c r="L1656" t="s">
        <v>3100</v>
      </c>
      <c r="M1656" s="15"/>
      <c r="N1656" s="7"/>
      <c r="P1656" t="s">
        <v>6779</v>
      </c>
      <c r="Q1656" s="5">
        <v>0.5</v>
      </c>
      <c r="R1656" t="s">
        <v>4875</v>
      </c>
      <c r="S1656" s="5">
        <v>0.25</v>
      </c>
      <c r="T1656" t="s">
        <v>5460</v>
      </c>
      <c r="U1656" s="5">
        <v>0.25</v>
      </c>
      <c r="W1656" s="5">
        <v>0</v>
      </c>
      <c r="Y1656" s="5">
        <v>0</v>
      </c>
      <c r="Z1656" s="28">
        <v>7550</v>
      </c>
      <c r="AA1656">
        <v>4</v>
      </c>
      <c r="AB1656">
        <v>0.45100000000000001</v>
      </c>
      <c r="AC1656">
        <v>0.52700000000000002</v>
      </c>
      <c r="AD1656">
        <v>0.495</v>
      </c>
      <c r="AE1656">
        <f>IF(AD1656&gt;=0.9,1,0)</f>
        <v>0</v>
      </c>
      <c r="AF1656">
        <f>IF(AND(AD1656&gt;=0.4,AD1656&lt;=0.6),1,0)</f>
        <v>1</v>
      </c>
      <c r="AG1656">
        <f>IF(AND(AD1656&gt;0.6,AD1656&lt;0.9),1,0)</f>
        <v>0</v>
      </c>
      <c r="AH1656">
        <f>1-AE1656-AF1656-AG1656</f>
        <v>0</v>
      </c>
      <c r="AI1656">
        <f>AE1656*B1656</f>
        <v>0</v>
      </c>
      <c r="AJ1656">
        <f>AF1656*B1656</f>
        <v>4</v>
      </c>
      <c r="AK1656">
        <f>AG1656*B1656</f>
        <v>0</v>
      </c>
      <c r="AL1656">
        <f>AH1656*B1656</f>
        <v>0</v>
      </c>
      <c r="AM1656" s="32">
        <v>1.4724999999999999</v>
      </c>
    </row>
    <row r="1657" spans="1:39" x14ac:dyDescent="0.3">
      <c r="A1657">
        <v>7555</v>
      </c>
      <c r="B1657">
        <v>4</v>
      </c>
      <c r="C1657" t="s">
        <v>15928</v>
      </c>
      <c r="D1657" t="s">
        <v>8301</v>
      </c>
      <c r="E1657">
        <v>39.75</v>
      </c>
      <c r="F1657">
        <v>34</v>
      </c>
      <c r="G1657">
        <v>44</v>
      </c>
      <c r="H1657">
        <v>2016.75</v>
      </c>
      <c r="I1657">
        <v>2015</v>
      </c>
      <c r="J1657">
        <v>2018</v>
      </c>
      <c r="K1657" t="s">
        <v>15929</v>
      </c>
      <c r="L1657" t="s">
        <v>3305</v>
      </c>
      <c r="M1657" s="15"/>
      <c r="N1657" s="7"/>
      <c r="P1657" t="s">
        <v>3997</v>
      </c>
      <c r="Q1657" s="5">
        <v>0.25</v>
      </c>
      <c r="R1657" t="s">
        <v>15930</v>
      </c>
      <c r="S1657" s="5">
        <v>0.25</v>
      </c>
      <c r="T1657" t="s">
        <v>7598</v>
      </c>
      <c r="U1657" s="5">
        <v>0.25</v>
      </c>
      <c r="V1657" t="s">
        <v>4114</v>
      </c>
      <c r="W1657" s="5">
        <v>0.25</v>
      </c>
      <c r="Y1657" s="5">
        <v>0</v>
      </c>
      <c r="Z1657" s="28">
        <v>7555</v>
      </c>
      <c r="AA1657">
        <v>4</v>
      </c>
      <c r="AB1657">
        <v>0.47699999999999998</v>
      </c>
      <c r="AC1657">
        <v>0.86799999999999999</v>
      </c>
      <c r="AD1657">
        <v>0.59299999999999997</v>
      </c>
      <c r="AE1657">
        <f>IF(AD1657&gt;=0.9,1,0)</f>
        <v>0</v>
      </c>
      <c r="AF1657">
        <f>IF(AND(AD1657&gt;=0.4,AD1657&lt;=0.6),1,0)</f>
        <v>1</v>
      </c>
      <c r="AG1657">
        <f>IF(AND(AD1657&gt;0.6,AD1657&lt;0.9),1,0)</f>
        <v>0</v>
      </c>
      <c r="AH1657">
        <f>1-AE1657-AF1657-AG1657</f>
        <v>0</v>
      </c>
      <c r="AI1657">
        <f>AE1657*B1657</f>
        <v>0</v>
      </c>
      <c r="AJ1657">
        <f>AF1657*B1657</f>
        <v>4</v>
      </c>
      <c r="AK1657">
        <f>AG1657*B1657</f>
        <v>0</v>
      </c>
      <c r="AL1657">
        <f>AH1657*B1657</f>
        <v>0</v>
      </c>
      <c r="AM1657" s="32">
        <v>0.63624999999999998</v>
      </c>
    </row>
    <row r="1658" spans="1:39" x14ac:dyDescent="0.3">
      <c r="A1658">
        <v>7600</v>
      </c>
      <c r="B1658">
        <v>4</v>
      </c>
      <c r="C1658" t="s">
        <v>8001</v>
      </c>
      <c r="D1658" t="s">
        <v>8002</v>
      </c>
      <c r="E1658">
        <v>49.5</v>
      </c>
      <c r="F1658">
        <v>44</v>
      </c>
      <c r="G1658">
        <v>56</v>
      </c>
      <c r="H1658">
        <v>2016.5</v>
      </c>
      <c r="I1658">
        <v>2015</v>
      </c>
      <c r="J1658">
        <v>2018</v>
      </c>
      <c r="K1658" t="s">
        <v>3078</v>
      </c>
      <c r="L1658" t="s">
        <v>3079</v>
      </c>
      <c r="M1658" s="15"/>
      <c r="N1658" s="7"/>
      <c r="P1658" t="s">
        <v>8003</v>
      </c>
      <c r="Q1658" s="5">
        <v>0.25</v>
      </c>
      <c r="R1658" t="s">
        <v>7589</v>
      </c>
      <c r="S1658" s="5">
        <v>0.25</v>
      </c>
      <c r="T1658" t="s">
        <v>4208</v>
      </c>
      <c r="U1658" s="5">
        <v>0.25</v>
      </c>
      <c r="V1658" t="s">
        <v>5340</v>
      </c>
      <c r="W1658" s="5">
        <v>0.25</v>
      </c>
      <c r="Y1658" s="5">
        <v>0</v>
      </c>
      <c r="Z1658" s="28">
        <v>7600</v>
      </c>
      <c r="AA1658">
        <v>4</v>
      </c>
      <c r="AB1658">
        <v>0.47699999999999998</v>
      </c>
      <c r="AC1658">
        <v>0.58199999999999996</v>
      </c>
      <c r="AD1658">
        <v>0.52200000000000002</v>
      </c>
      <c r="AE1658">
        <f>IF(AD1658&gt;=0.9,1,0)</f>
        <v>0</v>
      </c>
      <c r="AF1658">
        <f>IF(AND(AD1658&gt;=0.4,AD1658&lt;=0.6),1,0)</f>
        <v>1</v>
      </c>
      <c r="AG1658">
        <f>IF(AND(AD1658&gt;0.6,AD1658&lt;0.9),1,0)</f>
        <v>0</v>
      </c>
      <c r="AH1658">
        <f>1-AE1658-AF1658-AG1658</f>
        <v>0</v>
      </c>
      <c r="AI1658">
        <f>AE1658*B1658</f>
        <v>0</v>
      </c>
      <c r="AJ1658">
        <f>AF1658*B1658</f>
        <v>4</v>
      </c>
      <c r="AK1658">
        <f>AG1658*B1658</f>
        <v>0</v>
      </c>
      <c r="AL1658">
        <f>AH1658*B1658</f>
        <v>0</v>
      </c>
      <c r="AM1658" s="32">
        <v>1.08125</v>
      </c>
    </row>
    <row r="1659" spans="1:39" x14ac:dyDescent="0.3">
      <c r="A1659">
        <v>7605</v>
      </c>
      <c r="B1659">
        <v>4</v>
      </c>
      <c r="C1659" t="s">
        <v>8004</v>
      </c>
      <c r="D1659" t="s">
        <v>15958</v>
      </c>
      <c r="E1659">
        <v>30.5</v>
      </c>
      <c r="F1659">
        <v>29</v>
      </c>
      <c r="G1659">
        <v>32</v>
      </c>
      <c r="H1659">
        <v>2017.25</v>
      </c>
      <c r="I1659">
        <v>2015</v>
      </c>
      <c r="J1659">
        <v>2018</v>
      </c>
      <c r="K1659" t="s">
        <v>3080</v>
      </c>
      <c r="L1659" t="s">
        <v>15959</v>
      </c>
      <c r="M1659" s="15"/>
      <c r="N1659" s="7"/>
      <c r="P1659" t="s">
        <v>6753</v>
      </c>
      <c r="Q1659" s="5">
        <v>0.5</v>
      </c>
      <c r="R1659" t="s">
        <v>33</v>
      </c>
      <c r="S1659" s="5">
        <v>0.25</v>
      </c>
      <c r="T1659" t="s">
        <v>5055</v>
      </c>
      <c r="U1659" s="5">
        <v>0.25</v>
      </c>
      <c r="W1659" s="5">
        <v>0</v>
      </c>
      <c r="Y1659" s="5">
        <v>0</v>
      </c>
      <c r="Z1659" s="28">
        <v>7605</v>
      </c>
      <c r="AA1659">
        <v>4</v>
      </c>
      <c r="AB1659">
        <v>0.74199999999999999</v>
      </c>
      <c r="AC1659">
        <v>0.79300000000000004</v>
      </c>
      <c r="AD1659">
        <v>0.77200000000000002</v>
      </c>
      <c r="AE1659">
        <f>IF(AD1659&gt;=0.9,1,0)</f>
        <v>0</v>
      </c>
      <c r="AF1659">
        <f>IF(AND(AD1659&gt;=0.4,AD1659&lt;=0.6),1,0)</f>
        <v>0</v>
      </c>
      <c r="AG1659">
        <f>IF(AND(AD1659&gt;0.6,AD1659&lt;0.9),1,0)</f>
        <v>1</v>
      </c>
      <c r="AH1659">
        <f>1-AE1659-AF1659-AG1659</f>
        <v>0</v>
      </c>
      <c r="AI1659">
        <f>AE1659*B1659</f>
        <v>0</v>
      </c>
      <c r="AJ1659">
        <f>AF1659*B1659</f>
        <v>0</v>
      </c>
      <c r="AK1659">
        <f>AG1659*B1659</f>
        <v>4</v>
      </c>
      <c r="AL1659">
        <f>AH1659*B1659</f>
        <v>0</v>
      </c>
      <c r="AM1659" s="32">
        <v>0.57525000000000004</v>
      </c>
    </row>
    <row r="1660" spans="1:39" x14ac:dyDescent="0.3">
      <c r="A1660">
        <v>7616</v>
      </c>
      <c r="B1660">
        <v>4</v>
      </c>
      <c r="C1660" t="s">
        <v>15970</v>
      </c>
      <c r="D1660" t="s">
        <v>15971</v>
      </c>
      <c r="E1660">
        <v>22</v>
      </c>
      <c r="F1660">
        <v>22</v>
      </c>
      <c r="G1660">
        <v>22</v>
      </c>
      <c r="H1660">
        <v>2016</v>
      </c>
      <c r="I1660">
        <v>2015</v>
      </c>
      <c r="J1660">
        <v>2017</v>
      </c>
      <c r="K1660" t="s">
        <v>15972</v>
      </c>
      <c r="L1660" t="s">
        <v>15973</v>
      </c>
      <c r="M1660" s="15"/>
      <c r="N1660" s="7"/>
      <c r="P1660" t="s">
        <v>5940</v>
      </c>
      <c r="Q1660" s="5">
        <v>0.5</v>
      </c>
      <c r="R1660" t="s">
        <v>6759</v>
      </c>
      <c r="S1660" s="5">
        <v>0.25</v>
      </c>
      <c r="T1660" t="s">
        <v>4606</v>
      </c>
      <c r="U1660" s="5">
        <v>0.25</v>
      </c>
      <c r="W1660" s="5">
        <v>0</v>
      </c>
      <c r="Y1660" s="5">
        <v>0</v>
      </c>
      <c r="Z1660" s="28">
        <v>7616</v>
      </c>
      <c r="AA1660">
        <v>4</v>
      </c>
      <c r="AB1660">
        <v>0.52400000000000002</v>
      </c>
      <c r="AC1660">
        <v>0.52400000000000002</v>
      </c>
      <c r="AD1660">
        <v>0.52400000000000002</v>
      </c>
      <c r="AE1660">
        <f>IF(AD1660&gt;=0.9,1,0)</f>
        <v>0</v>
      </c>
      <c r="AF1660">
        <f>IF(AND(AD1660&gt;=0.4,AD1660&lt;=0.6),1,0)</f>
        <v>1</v>
      </c>
      <c r="AG1660">
        <f>IF(AND(AD1660&gt;0.6,AD1660&lt;0.9),1,0)</f>
        <v>0</v>
      </c>
      <c r="AH1660">
        <f>1-AE1660-AF1660-AG1660</f>
        <v>0</v>
      </c>
      <c r="AI1660">
        <f>AE1660*B1660</f>
        <v>0</v>
      </c>
      <c r="AJ1660">
        <f>AF1660*B1660</f>
        <v>4</v>
      </c>
      <c r="AK1660">
        <f>AG1660*B1660</f>
        <v>0</v>
      </c>
      <c r="AL1660">
        <f>AH1660*B1660</f>
        <v>0</v>
      </c>
      <c r="AM1660" s="32">
        <v>1.431</v>
      </c>
    </row>
    <row r="1661" spans="1:39" x14ac:dyDescent="0.3">
      <c r="A1661">
        <v>7619</v>
      </c>
      <c r="B1661">
        <v>4</v>
      </c>
      <c r="C1661" t="s">
        <v>15974</v>
      </c>
      <c r="D1661" t="s">
        <v>15975</v>
      </c>
      <c r="E1661">
        <v>21</v>
      </c>
      <c r="F1661">
        <v>21</v>
      </c>
      <c r="G1661">
        <v>21</v>
      </c>
      <c r="H1661">
        <v>2016.25</v>
      </c>
      <c r="I1661">
        <v>2015</v>
      </c>
      <c r="J1661">
        <v>2018</v>
      </c>
      <c r="K1661" t="s">
        <v>15976</v>
      </c>
      <c r="L1661" t="s">
        <v>15977</v>
      </c>
      <c r="M1661" s="15"/>
      <c r="N1661" s="7"/>
      <c r="P1661" t="s">
        <v>7205</v>
      </c>
      <c r="Q1661" s="5">
        <v>0.25</v>
      </c>
      <c r="R1661" t="s">
        <v>6193</v>
      </c>
      <c r="S1661" s="5">
        <v>0.25</v>
      </c>
      <c r="T1661" t="s">
        <v>4606</v>
      </c>
      <c r="U1661" s="5">
        <v>0.25</v>
      </c>
      <c r="V1661" t="s">
        <v>8432</v>
      </c>
      <c r="W1661" s="5">
        <v>0.25</v>
      </c>
      <c r="Y1661" s="5">
        <v>0</v>
      </c>
      <c r="Z1661" s="28">
        <v>7619</v>
      </c>
      <c r="AA1661">
        <v>4</v>
      </c>
      <c r="AB1661">
        <v>0.4</v>
      </c>
      <c r="AC1661">
        <v>0.55000000000000004</v>
      </c>
      <c r="AD1661">
        <v>0.48799999999999999</v>
      </c>
      <c r="AE1661">
        <f>IF(AD1661&gt;=0.9,1,0)</f>
        <v>0</v>
      </c>
      <c r="AF1661">
        <f>IF(AND(AD1661&gt;=0.4,AD1661&lt;=0.6),1,0)</f>
        <v>1</v>
      </c>
      <c r="AG1661">
        <f>IF(AND(AD1661&gt;0.6,AD1661&lt;0.9),1,0)</f>
        <v>0</v>
      </c>
      <c r="AH1661">
        <f>1-AE1661-AF1661-AG1661</f>
        <v>0</v>
      </c>
      <c r="AI1661">
        <f>AE1661*B1661</f>
        <v>0</v>
      </c>
      <c r="AJ1661">
        <f>AF1661*B1661</f>
        <v>4</v>
      </c>
      <c r="AK1661">
        <f>AG1661*B1661</f>
        <v>0</v>
      </c>
      <c r="AL1661">
        <f>AH1661*B1661</f>
        <v>0</v>
      </c>
      <c r="AM1661" s="32">
        <v>1.14975</v>
      </c>
    </row>
    <row r="1662" spans="1:39" x14ac:dyDescent="0.3">
      <c r="A1662">
        <v>7625</v>
      </c>
      <c r="B1662">
        <v>4</v>
      </c>
      <c r="C1662" t="s">
        <v>15978</v>
      </c>
      <c r="D1662" t="s">
        <v>15979</v>
      </c>
      <c r="E1662">
        <v>24</v>
      </c>
      <c r="F1662">
        <v>20</v>
      </c>
      <c r="G1662">
        <v>27</v>
      </c>
      <c r="H1662">
        <v>2016.5</v>
      </c>
      <c r="I1662">
        <v>2015</v>
      </c>
      <c r="J1662">
        <v>2018</v>
      </c>
      <c r="K1662" t="s">
        <v>15980</v>
      </c>
      <c r="L1662" t="s">
        <v>15981</v>
      </c>
      <c r="M1662" s="15"/>
      <c r="N1662" s="7"/>
      <c r="P1662" t="s">
        <v>5652</v>
      </c>
      <c r="Q1662" s="5">
        <v>0.75</v>
      </c>
      <c r="R1662" t="s">
        <v>5343</v>
      </c>
      <c r="S1662" s="5">
        <v>0.25</v>
      </c>
      <c r="U1662" s="5">
        <v>0</v>
      </c>
      <c r="W1662" s="5">
        <v>0</v>
      </c>
      <c r="Y1662" s="5">
        <v>0</v>
      </c>
      <c r="Z1662" s="28">
        <v>7625</v>
      </c>
      <c r="AA1662">
        <v>4</v>
      </c>
      <c r="AB1662">
        <v>0.52600000000000002</v>
      </c>
      <c r="AC1662">
        <v>0.65400000000000003</v>
      </c>
      <c r="AD1662">
        <v>0.58399999999999996</v>
      </c>
      <c r="AE1662">
        <f>IF(AD1662&gt;=0.9,1,0)</f>
        <v>0</v>
      </c>
      <c r="AF1662">
        <f>IF(AND(AD1662&gt;=0.4,AD1662&lt;=0.6),1,0)</f>
        <v>1</v>
      </c>
      <c r="AG1662">
        <f>IF(AND(AD1662&gt;0.6,AD1662&lt;0.9),1,0)</f>
        <v>0</v>
      </c>
      <c r="AH1662">
        <f>1-AE1662-AF1662-AG1662</f>
        <v>0</v>
      </c>
      <c r="AI1662">
        <f>AE1662*B1662</f>
        <v>0</v>
      </c>
      <c r="AJ1662">
        <f>AF1662*B1662</f>
        <v>4</v>
      </c>
      <c r="AK1662">
        <f>AG1662*B1662</f>
        <v>0</v>
      </c>
      <c r="AL1662">
        <f>AH1662*B1662</f>
        <v>0</v>
      </c>
      <c r="AM1662" s="32">
        <v>1.3362499999999999</v>
      </c>
    </row>
    <row r="1663" spans="1:39" x14ac:dyDescent="0.3">
      <c r="A1663">
        <v>7641</v>
      </c>
      <c r="B1663">
        <v>4</v>
      </c>
      <c r="C1663" t="s">
        <v>8018</v>
      </c>
      <c r="D1663" t="s">
        <v>8019</v>
      </c>
      <c r="E1663">
        <v>35.75</v>
      </c>
      <c r="F1663">
        <v>29</v>
      </c>
      <c r="G1663">
        <v>41</v>
      </c>
      <c r="H1663">
        <v>2015.75</v>
      </c>
      <c r="I1663">
        <v>2015</v>
      </c>
      <c r="J1663">
        <v>2016</v>
      </c>
      <c r="K1663" t="s">
        <v>3092</v>
      </c>
      <c r="L1663" t="s">
        <v>3093</v>
      </c>
      <c r="M1663" s="15"/>
      <c r="N1663" s="7"/>
      <c r="P1663" t="s">
        <v>4256</v>
      </c>
      <c r="Q1663" s="5">
        <v>0.25</v>
      </c>
      <c r="R1663" t="s">
        <v>7460</v>
      </c>
      <c r="S1663" s="5">
        <v>0.25</v>
      </c>
      <c r="T1663" t="s">
        <v>5004</v>
      </c>
      <c r="U1663" s="5">
        <v>0.25</v>
      </c>
      <c r="V1663" t="s">
        <v>7017</v>
      </c>
      <c r="W1663" s="5">
        <v>0.25</v>
      </c>
      <c r="Y1663" s="5">
        <v>0</v>
      </c>
      <c r="Z1663" s="28">
        <v>7641</v>
      </c>
      <c r="AA1663">
        <v>4</v>
      </c>
      <c r="AB1663">
        <v>0.47399999999999998</v>
      </c>
      <c r="AC1663">
        <v>0.53600000000000003</v>
      </c>
      <c r="AD1663">
        <v>0.505</v>
      </c>
      <c r="AE1663">
        <f>IF(AD1663&gt;=0.9,1,0)</f>
        <v>0</v>
      </c>
      <c r="AF1663">
        <f>IF(AND(AD1663&gt;=0.4,AD1663&lt;=0.6),1,0)</f>
        <v>1</v>
      </c>
      <c r="AG1663">
        <f>IF(AND(AD1663&gt;0.6,AD1663&lt;0.9),1,0)</f>
        <v>0</v>
      </c>
      <c r="AH1663">
        <f>1-AE1663-AF1663-AG1663</f>
        <v>0</v>
      </c>
      <c r="AI1663">
        <f>AE1663*B1663</f>
        <v>0</v>
      </c>
      <c r="AJ1663">
        <f>AF1663*B1663</f>
        <v>4</v>
      </c>
      <c r="AK1663">
        <f>AG1663*B1663</f>
        <v>0</v>
      </c>
      <c r="AL1663">
        <f>AH1663*B1663</f>
        <v>0</v>
      </c>
      <c r="AM1663" s="32">
        <v>1.4275</v>
      </c>
    </row>
    <row r="1664" spans="1:39" x14ac:dyDescent="0.3">
      <c r="A1664">
        <v>7646</v>
      </c>
      <c r="B1664">
        <v>4</v>
      </c>
      <c r="C1664" t="s">
        <v>15998</v>
      </c>
      <c r="D1664" t="s">
        <v>7364</v>
      </c>
      <c r="E1664">
        <v>21.5</v>
      </c>
      <c r="F1664">
        <v>21</v>
      </c>
      <c r="G1664">
        <v>23</v>
      </c>
      <c r="H1664">
        <v>2016.25</v>
      </c>
      <c r="I1664">
        <v>2015</v>
      </c>
      <c r="J1664">
        <v>2017</v>
      </c>
      <c r="K1664" t="s">
        <v>15999</v>
      </c>
      <c r="L1664" t="s">
        <v>2610</v>
      </c>
      <c r="M1664" s="15"/>
      <c r="N1664" s="7"/>
      <c r="P1664" t="s">
        <v>4585</v>
      </c>
      <c r="Q1664" s="5">
        <v>0.25</v>
      </c>
      <c r="R1664" t="s">
        <v>149</v>
      </c>
      <c r="S1664" s="5">
        <v>0.25</v>
      </c>
      <c r="T1664" t="s">
        <v>7294</v>
      </c>
      <c r="U1664" s="5">
        <v>0.25</v>
      </c>
      <c r="V1664" t="s">
        <v>6947</v>
      </c>
      <c r="W1664" s="5">
        <v>0.25</v>
      </c>
      <c r="Y1664" s="5">
        <v>0</v>
      </c>
      <c r="Z1664" s="28">
        <v>7646</v>
      </c>
      <c r="AA1664">
        <v>4</v>
      </c>
      <c r="AB1664">
        <v>0.55000000000000004</v>
      </c>
      <c r="AC1664">
        <v>0.6</v>
      </c>
      <c r="AD1664">
        <v>0.57299999999999995</v>
      </c>
      <c r="AE1664">
        <f>IF(AD1664&gt;=0.9,1,0)</f>
        <v>0</v>
      </c>
      <c r="AF1664">
        <f>IF(AND(AD1664&gt;=0.4,AD1664&lt;=0.6),1,0)</f>
        <v>1</v>
      </c>
      <c r="AG1664">
        <f>IF(AND(AD1664&gt;0.6,AD1664&lt;0.9),1,0)</f>
        <v>0</v>
      </c>
      <c r="AH1664">
        <f>1-AE1664-AF1664-AG1664</f>
        <v>0</v>
      </c>
      <c r="AI1664">
        <f>AE1664*B1664</f>
        <v>0</v>
      </c>
      <c r="AJ1664">
        <f>AF1664*B1664</f>
        <v>4</v>
      </c>
      <c r="AK1664">
        <f>AG1664*B1664</f>
        <v>0</v>
      </c>
      <c r="AL1664">
        <f>AH1664*B1664</f>
        <v>0</v>
      </c>
      <c r="AM1664" s="32">
        <v>1.29525</v>
      </c>
    </row>
    <row r="1665" spans="1:39" x14ac:dyDescent="0.3">
      <c r="A1665">
        <v>7660</v>
      </c>
      <c r="B1665">
        <v>4</v>
      </c>
      <c r="C1665" t="s">
        <v>16008</v>
      </c>
      <c r="D1665" t="s">
        <v>16009</v>
      </c>
      <c r="E1665">
        <v>20.5</v>
      </c>
      <c r="F1665">
        <v>20</v>
      </c>
      <c r="G1665">
        <v>22</v>
      </c>
      <c r="H1665">
        <v>2016.25</v>
      </c>
      <c r="I1665">
        <v>2015</v>
      </c>
      <c r="J1665">
        <v>2017</v>
      </c>
      <c r="K1665" t="s">
        <v>16010</v>
      </c>
      <c r="L1665" t="s">
        <v>16011</v>
      </c>
      <c r="M1665" s="15"/>
      <c r="N1665" s="7"/>
      <c r="P1665" t="s">
        <v>16012</v>
      </c>
      <c r="Q1665" s="5">
        <v>0.25</v>
      </c>
      <c r="R1665" t="s">
        <v>16013</v>
      </c>
      <c r="S1665" s="5">
        <v>0.25</v>
      </c>
      <c r="T1665" t="s">
        <v>16014</v>
      </c>
      <c r="U1665" s="5">
        <v>0.25</v>
      </c>
      <c r="V1665" t="s">
        <v>16015</v>
      </c>
      <c r="W1665" s="5">
        <v>0.25</v>
      </c>
      <c r="Y1665" s="5">
        <v>0</v>
      </c>
      <c r="Z1665" s="28">
        <v>7660</v>
      </c>
      <c r="AA1665">
        <v>4</v>
      </c>
      <c r="AB1665">
        <v>0.47399999999999998</v>
      </c>
      <c r="AC1665">
        <v>0.63200000000000001</v>
      </c>
      <c r="AD1665">
        <v>0.54</v>
      </c>
      <c r="AE1665">
        <f>IF(AD1665&gt;=0.9,1,0)</f>
        <v>0</v>
      </c>
      <c r="AF1665">
        <f>IF(AND(AD1665&gt;=0.4,AD1665&lt;=0.6),1,0)</f>
        <v>1</v>
      </c>
      <c r="AG1665">
        <f>IF(AND(AD1665&gt;0.6,AD1665&lt;0.9),1,0)</f>
        <v>0</v>
      </c>
      <c r="AH1665">
        <f>1-AE1665-AF1665-AG1665</f>
        <v>0</v>
      </c>
      <c r="AI1665">
        <f>AE1665*B1665</f>
        <v>0</v>
      </c>
      <c r="AJ1665">
        <f>AF1665*B1665</f>
        <v>4</v>
      </c>
      <c r="AK1665">
        <f>AG1665*B1665</f>
        <v>0</v>
      </c>
      <c r="AL1665">
        <f>AH1665*B1665</f>
        <v>0</v>
      </c>
      <c r="AM1665" s="32">
        <v>1.2390000000000001</v>
      </c>
    </row>
    <row r="1666" spans="1:39" x14ac:dyDescent="0.3">
      <c r="A1666">
        <v>7673</v>
      </c>
      <c r="B1666">
        <v>4</v>
      </c>
      <c r="C1666" t="s">
        <v>16023</v>
      </c>
      <c r="D1666" t="s">
        <v>16024</v>
      </c>
      <c r="E1666">
        <v>21.75</v>
      </c>
      <c r="F1666">
        <v>20</v>
      </c>
      <c r="G1666">
        <v>24</v>
      </c>
      <c r="H1666">
        <v>2016.25</v>
      </c>
      <c r="I1666">
        <v>2015</v>
      </c>
      <c r="J1666">
        <v>2017</v>
      </c>
      <c r="K1666" t="s">
        <v>16025</v>
      </c>
      <c r="L1666" t="s">
        <v>16026</v>
      </c>
      <c r="M1666" s="15"/>
      <c r="N1666" s="7"/>
      <c r="P1666" t="s">
        <v>5363</v>
      </c>
      <c r="Q1666" s="5">
        <v>0.25</v>
      </c>
      <c r="R1666" t="s">
        <v>5759</v>
      </c>
      <c r="S1666" s="5">
        <v>0.25</v>
      </c>
      <c r="T1666" t="s">
        <v>8023</v>
      </c>
      <c r="U1666" s="5">
        <v>0.25</v>
      </c>
      <c r="V1666" t="s">
        <v>16027</v>
      </c>
      <c r="W1666" s="5">
        <v>0.25</v>
      </c>
      <c r="Y1666" s="5">
        <v>0</v>
      </c>
      <c r="Z1666" s="28">
        <v>7673</v>
      </c>
      <c r="AA1666">
        <v>4</v>
      </c>
      <c r="AB1666">
        <v>0.47399999999999998</v>
      </c>
      <c r="AC1666">
        <v>0.56499999999999995</v>
      </c>
      <c r="AD1666">
        <v>0.504</v>
      </c>
      <c r="AE1666">
        <f>IF(AD1666&gt;=0.9,1,0)</f>
        <v>0</v>
      </c>
      <c r="AF1666">
        <f>IF(AND(AD1666&gt;=0.4,AD1666&lt;=0.6),1,0)</f>
        <v>1</v>
      </c>
      <c r="AG1666">
        <f>IF(AND(AD1666&gt;0.6,AD1666&lt;0.9),1,0)</f>
        <v>0</v>
      </c>
      <c r="AH1666">
        <f>1-AE1666-AF1666-AG1666</f>
        <v>0</v>
      </c>
      <c r="AI1666">
        <f>AE1666*B1666</f>
        <v>0</v>
      </c>
      <c r="AJ1666">
        <f>AF1666*B1666</f>
        <v>4</v>
      </c>
      <c r="AK1666">
        <f>AG1666*B1666</f>
        <v>0</v>
      </c>
      <c r="AL1666">
        <f>AH1666*B1666</f>
        <v>0</v>
      </c>
      <c r="AM1666" s="32">
        <v>1.2350000000000001</v>
      </c>
    </row>
    <row r="1667" spans="1:39" x14ac:dyDescent="0.3">
      <c r="A1667">
        <v>7686</v>
      </c>
      <c r="B1667">
        <v>4</v>
      </c>
      <c r="C1667" t="s">
        <v>16044</v>
      </c>
      <c r="D1667" t="s">
        <v>16045</v>
      </c>
      <c r="E1667">
        <v>22.25</v>
      </c>
      <c r="F1667">
        <v>21</v>
      </c>
      <c r="G1667">
        <v>26</v>
      </c>
      <c r="H1667">
        <v>2016.75</v>
      </c>
      <c r="I1667">
        <v>2015</v>
      </c>
      <c r="J1667">
        <v>2018</v>
      </c>
      <c r="K1667" t="s">
        <v>16046</v>
      </c>
      <c r="L1667" t="s">
        <v>16047</v>
      </c>
      <c r="M1667" s="15"/>
      <c r="N1667" s="7"/>
      <c r="P1667" t="s">
        <v>5363</v>
      </c>
      <c r="Q1667" s="5">
        <v>0.5</v>
      </c>
      <c r="R1667" t="s">
        <v>173</v>
      </c>
      <c r="S1667" s="5">
        <v>0.25</v>
      </c>
      <c r="T1667" t="s">
        <v>4411</v>
      </c>
      <c r="U1667" s="5">
        <v>0.25</v>
      </c>
      <c r="W1667" s="5">
        <v>0</v>
      </c>
      <c r="Y1667" s="5">
        <v>0</v>
      </c>
      <c r="Z1667" s="28">
        <v>7686</v>
      </c>
      <c r="AA1667">
        <v>4</v>
      </c>
      <c r="AB1667">
        <v>0.4</v>
      </c>
      <c r="AC1667">
        <v>0.55000000000000004</v>
      </c>
      <c r="AD1667">
        <v>0.48</v>
      </c>
      <c r="AE1667">
        <f>IF(AD1667&gt;=0.9,1,0)</f>
        <v>0</v>
      </c>
      <c r="AF1667">
        <f>IF(AND(AD1667&gt;=0.4,AD1667&lt;=0.6),1,0)</f>
        <v>1</v>
      </c>
      <c r="AG1667">
        <f>IF(AND(AD1667&gt;0.6,AD1667&lt;0.9),1,0)</f>
        <v>0</v>
      </c>
      <c r="AH1667">
        <f>1-AE1667-AF1667-AG1667</f>
        <v>0</v>
      </c>
      <c r="AI1667">
        <f>AE1667*B1667</f>
        <v>0</v>
      </c>
      <c r="AJ1667">
        <f>AF1667*B1667</f>
        <v>4</v>
      </c>
      <c r="AK1667">
        <f>AG1667*B1667</f>
        <v>0</v>
      </c>
      <c r="AL1667">
        <f>AH1667*B1667</f>
        <v>0</v>
      </c>
      <c r="AM1667" s="32">
        <v>1.02275</v>
      </c>
    </row>
    <row r="1668" spans="1:39" x14ac:dyDescent="0.3">
      <c r="A1668">
        <v>7694</v>
      </c>
      <c r="B1668">
        <v>4</v>
      </c>
      <c r="C1668" t="s">
        <v>8036</v>
      </c>
      <c r="D1668" t="s">
        <v>8037</v>
      </c>
      <c r="E1668">
        <v>100</v>
      </c>
      <c r="F1668">
        <v>100</v>
      </c>
      <c r="G1668">
        <v>100</v>
      </c>
      <c r="H1668">
        <v>2016.75</v>
      </c>
      <c r="I1668">
        <v>2015</v>
      </c>
      <c r="J1668">
        <v>2018</v>
      </c>
      <c r="K1668" t="s">
        <v>3101</v>
      </c>
      <c r="L1668" t="s">
        <v>3102</v>
      </c>
      <c r="M1668" s="15"/>
      <c r="N1668" s="7"/>
      <c r="P1668" t="s">
        <v>6179</v>
      </c>
      <c r="Q1668" s="5">
        <v>1</v>
      </c>
      <c r="S1668" s="5">
        <v>0</v>
      </c>
      <c r="U1668" s="5">
        <v>0</v>
      </c>
      <c r="W1668" s="5">
        <v>0</v>
      </c>
      <c r="Y1668" s="5">
        <v>0</v>
      </c>
      <c r="Z1668" s="28">
        <v>7694</v>
      </c>
      <c r="AA1668">
        <v>4</v>
      </c>
      <c r="AB1668">
        <v>0.495</v>
      </c>
      <c r="AC1668">
        <v>0.52500000000000002</v>
      </c>
      <c r="AD1668">
        <v>0.50800000000000001</v>
      </c>
      <c r="AE1668">
        <f>IF(AD1668&gt;=0.9,1,0)</f>
        <v>0</v>
      </c>
      <c r="AF1668">
        <f>IF(AND(AD1668&gt;=0.4,AD1668&lt;=0.6),1,0)</f>
        <v>1</v>
      </c>
      <c r="AG1668">
        <f>IF(AND(AD1668&gt;0.6,AD1668&lt;0.9),1,0)</f>
        <v>0</v>
      </c>
      <c r="AH1668">
        <f>1-AE1668-AF1668-AG1668</f>
        <v>0</v>
      </c>
      <c r="AI1668">
        <f>AE1668*B1668</f>
        <v>0</v>
      </c>
      <c r="AJ1668">
        <f>AF1668*B1668</f>
        <v>4</v>
      </c>
      <c r="AK1668">
        <f>AG1668*B1668</f>
        <v>0</v>
      </c>
      <c r="AL1668">
        <f>AH1668*B1668</f>
        <v>0</v>
      </c>
      <c r="AM1668" s="32">
        <v>0.81125000000000003</v>
      </c>
    </row>
    <row r="1669" spans="1:39" x14ac:dyDescent="0.3">
      <c r="A1669">
        <v>7698</v>
      </c>
      <c r="B1669">
        <v>4</v>
      </c>
      <c r="C1669" t="s">
        <v>16054</v>
      </c>
      <c r="D1669" t="s">
        <v>16054</v>
      </c>
      <c r="E1669">
        <v>20</v>
      </c>
      <c r="F1669">
        <v>20</v>
      </c>
      <c r="G1669">
        <v>20</v>
      </c>
      <c r="H1669">
        <v>2015</v>
      </c>
      <c r="I1669">
        <v>2015</v>
      </c>
      <c r="J1669">
        <v>2015</v>
      </c>
      <c r="K1669" t="s">
        <v>16055</v>
      </c>
      <c r="L1669" t="s">
        <v>16055</v>
      </c>
      <c r="M1669" s="15"/>
      <c r="N1669" s="7"/>
      <c r="P1669" t="s">
        <v>4290</v>
      </c>
      <c r="Q1669" s="5">
        <v>1</v>
      </c>
      <c r="S1669" s="5">
        <v>0</v>
      </c>
      <c r="U1669" s="5">
        <v>0</v>
      </c>
      <c r="W1669" s="5">
        <v>0</v>
      </c>
      <c r="Y1669" s="5">
        <v>0</v>
      </c>
      <c r="Z1669" s="28">
        <v>7698</v>
      </c>
      <c r="AA1669">
        <v>4</v>
      </c>
      <c r="AB1669">
        <v>0.89500000000000002</v>
      </c>
      <c r="AC1669">
        <v>0.89500000000000002</v>
      </c>
      <c r="AD1669">
        <v>0.89500000000000002</v>
      </c>
      <c r="AE1669">
        <f>IF(AD1669&gt;=0.9,1,0)</f>
        <v>0</v>
      </c>
      <c r="AF1669">
        <f>IF(AND(AD1669&gt;=0.4,AD1669&lt;=0.6),1,0)</f>
        <v>0</v>
      </c>
      <c r="AG1669">
        <f>IF(AND(AD1669&gt;0.6,AD1669&lt;0.9),1,0)</f>
        <v>1</v>
      </c>
      <c r="AH1669">
        <f>1-AE1669-AF1669-AG1669</f>
        <v>0</v>
      </c>
      <c r="AI1669">
        <f>AE1669*B1669</f>
        <v>0</v>
      </c>
      <c r="AJ1669">
        <f>AF1669*B1669</f>
        <v>0</v>
      </c>
      <c r="AK1669">
        <f>AG1669*B1669</f>
        <v>4</v>
      </c>
      <c r="AL1669">
        <f>AH1669*B1669</f>
        <v>0</v>
      </c>
      <c r="AM1669" s="32">
        <v>1.5069999999999999</v>
      </c>
    </row>
    <row r="1670" spans="1:39" x14ac:dyDescent="0.3">
      <c r="A1670">
        <v>7709</v>
      </c>
      <c r="B1670">
        <v>4</v>
      </c>
      <c r="C1670" t="s">
        <v>16060</v>
      </c>
      <c r="D1670" t="s">
        <v>16061</v>
      </c>
      <c r="E1670">
        <v>21.75</v>
      </c>
      <c r="F1670">
        <v>21</v>
      </c>
      <c r="G1670">
        <v>22</v>
      </c>
      <c r="H1670">
        <v>2016.5</v>
      </c>
      <c r="I1670">
        <v>2015</v>
      </c>
      <c r="J1670">
        <v>2018</v>
      </c>
      <c r="K1670" t="s">
        <v>16062</v>
      </c>
      <c r="L1670" t="s">
        <v>16063</v>
      </c>
      <c r="M1670" s="15"/>
      <c r="N1670" s="7"/>
      <c r="P1670" t="s">
        <v>16064</v>
      </c>
      <c r="Q1670" s="5">
        <v>0.25</v>
      </c>
      <c r="R1670" t="s">
        <v>5569</v>
      </c>
      <c r="S1670" s="5">
        <v>0.25</v>
      </c>
      <c r="T1670" t="s">
        <v>16065</v>
      </c>
      <c r="U1670" s="5">
        <v>0.25</v>
      </c>
      <c r="V1670" t="s">
        <v>16066</v>
      </c>
      <c r="W1670" s="5">
        <v>0.25</v>
      </c>
      <c r="Y1670" s="5">
        <v>0</v>
      </c>
      <c r="Z1670" s="28">
        <v>7709</v>
      </c>
      <c r="AA1670">
        <v>4</v>
      </c>
      <c r="AB1670">
        <v>0.5</v>
      </c>
      <c r="AC1670">
        <v>0.57099999999999995</v>
      </c>
      <c r="AD1670">
        <v>0.54200000000000004</v>
      </c>
      <c r="AE1670">
        <f>IF(AD1670&gt;=0.9,1,0)</f>
        <v>0</v>
      </c>
      <c r="AF1670">
        <f>IF(AND(AD1670&gt;=0.4,AD1670&lt;=0.6),1,0)</f>
        <v>1</v>
      </c>
      <c r="AG1670">
        <f>IF(AND(AD1670&gt;0.6,AD1670&lt;0.9),1,0)</f>
        <v>0</v>
      </c>
      <c r="AH1670">
        <f>1-AE1670-AF1670-AG1670</f>
        <v>0</v>
      </c>
      <c r="AI1670">
        <f>AE1670*B1670</f>
        <v>0</v>
      </c>
      <c r="AJ1670">
        <f>AF1670*B1670</f>
        <v>4</v>
      </c>
      <c r="AK1670">
        <f>AG1670*B1670</f>
        <v>0</v>
      </c>
      <c r="AL1670">
        <f>AH1670*B1670</f>
        <v>0</v>
      </c>
      <c r="AM1670" s="32">
        <v>1.07375</v>
      </c>
    </row>
    <row r="1671" spans="1:39" x14ac:dyDescent="0.3">
      <c r="A1671">
        <v>7728</v>
      </c>
      <c r="B1671">
        <v>4</v>
      </c>
      <c r="C1671" t="s">
        <v>16082</v>
      </c>
      <c r="D1671" t="s">
        <v>16083</v>
      </c>
      <c r="E1671">
        <v>21</v>
      </c>
      <c r="F1671">
        <v>20</v>
      </c>
      <c r="G1671">
        <v>22</v>
      </c>
      <c r="H1671">
        <v>2017</v>
      </c>
      <c r="I1671">
        <v>2015</v>
      </c>
      <c r="J1671">
        <v>2018</v>
      </c>
      <c r="K1671" t="s">
        <v>16084</v>
      </c>
      <c r="L1671" t="s">
        <v>16085</v>
      </c>
      <c r="M1671" s="15"/>
      <c r="N1671" s="7"/>
      <c r="P1671" t="s">
        <v>16086</v>
      </c>
      <c r="Q1671" s="5">
        <v>0.25</v>
      </c>
      <c r="R1671" t="s">
        <v>7645</v>
      </c>
      <c r="S1671" s="5">
        <v>0.25</v>
      </c>
      <c r="T1671" t="s">
        <v>16087</v>
      </c>
      <c r="U1671" s="5">
        <v>0.25</v>
      </c>
      <c r="V1671" t="s">
        <v>16088</v>
      </c>
      <c r="W1671" s="5">
        <v>0.25</v>
      </c>
      <c r="Y1671" s="5">
        <v>0</v>
      </c>
      <c r="Z1671" s="28">
        <v>7728</v>
      </c>
      <c r="AA1671">
        <v>4</v>
      </c>
      <c r="AB1671">
        <v>0.38100000000000001</v>
      </c>
      <c r="AC1671">
        <v>0.68400000000000005</v>
      </c>
      <c r="AD1671">
        <v>0.51700000000000002</v>
      </c>
      <c r="AE1671">
        <f>IF(AD1671&gt;=0.9,1,0)</f>
        <v>0</v>
      </c>
      <c r="AF1671">
        <f>IF(AND(AD1671&gt;=0.4,AD1671&lt;=0.6),1,0)</f>
        <v>1</v>
      </c>
      <c r="AG1671">
        <f>IF(AND(AD1671&gt;0.6,AD1671&lt;0.9),1,0)</f>
        <v>0</v>
      </c>
      <c r="AH1671">
        <f>1-AE1671-AF1671-AG1671</f>
        <v>0</v>
      </c>
      <c r="AI1671">
        <f>AE1671*B1671</f>
        <v>0</v>
      </c>
      <c r="AJ1671">
        <f>AF1671*B1671</f>
        <v>4</v>
      </c>
      <c r="AK1671">
        <f>AG1671*B1671</f>
        <v>0</v>
      </c>
      <c r="AL1671">
        <f>AH1671*B1671</f>
        <v>0</v>
      </c>
      <c r="AM1671" s="32">
        <v>0.73975000000000002</v>
      </c>
    </row>
    <row r="1672" spans="1:39" x14ac:dyDescent="0.3">
      <c r="A1672">
        <v>7729</v>
      </c>
      <c r="B1672">
        <v>4</v>
      </c>
      <c r="C1672" t="s">
        <v>16089</v>
      </c>
      <c r="D1672" t="s">
        <v>16090</v>
      </c>
      <c r="E1672">
        <v>23.5</v>
      </c>
      <c r="F1672">
        <v>22</v>
      </c>
      <c r="G1672">
        <v>24</v>
      </c>
      <c r="H1672">
        <v>2015</v>
      </c>
      <c r="I1672">
        <v>2015</v>
      </c>
      <c r="J1672">
        <v>2015</v>
      </c>
      <c r="K1672" t="s">
        <v>16091</v>
      </c>
      <c r="L1672" t="s">
        <v>16092</v>
      </c>
      <c r="M1672" s="15"/>
      <c r="N1672" s="7"/>
      <c r="P1672" t="s">
        <v>7631</v>
      </c>
      <c r="Q1672" s="5">
        <v>0.75</v>
      </c>
      <c r="R1672" t="s">
        <v>4386</v>
      </c>
      <c r="S1672" s="5">
        <v>0.25</v>
      </c>
      <c r="U1672" s="5">
        <v>0</v>
      </c>
      <c r="W1672" s="5">
        <v>0</v>
      </c>
      <c r="Y1672" s="5">
        <v>0</v>
      </c>
      <c r="Z1672" s="28">
        <v>7729</v>
      </c>
      <c r="AA1672">
        <v>4</v>
      </c>
      <c r="AB1672">
        <v>0.42899999999999999</v>
      </c>
      <c r="AC1672">
        <v>0.47799999999999998</v>
      </c>
      <c r="AD1672">
        <v>0.45500000000000002</v>
      </c>
      <c r="AE1672">
        <f>IF(AD1672&gt;=0.9,1,0)</f>
        <v>0</v>
      </c>
      <c r="AF1672">
        <f>IF(AND(AD1672&gt;=0.4,AD1672&lt;=0.6),1,0)</f>
        <v>1</v>
      </c>
      <c r="AG1672">
        <f>IF(AND(AD1672&gt;0.6,AD1672&lt;0.9),1,0)</f>
        <v>0</v>
      </c>
      <c r="AH1672">
        <f>1-AE1672-AF1672-AG1672</f>
        <v>0</v>
      </c>
      <c r="AI1672">
        <f>AE1672*B1672</f>
        <v>0</v>
      </c>
      <c r="AJ1672">
        <f>AF1672*B1672</f>
        <v>4</v>
      </c>
      <c r="AK1672">
        <f>AG1672*B1672</f>
        <v>0</v>
      </c>
      <c r="AL1672">
        <f>AH1672*B1672</f>
        <v>0</v>
      </c>
      <c r="AM1672" s="32">
        <v>1.792</v>
      </c>
    </row>
    <row r="1673" spans="1:39" x14ac:dyDescent="0.3">
      <c r="A1673">
        <v>7738</v>
      </c>
      <c r="B1673">
        <v>4</v>
      </c>
      <c r="C1673" t="s">
        <v>16099</v>
      </c>
      <c r="D1673" t="s">
        <v>16099</v>
      </c>
      <c r="E1673">
        <v>21</v>
      </c>
      <c r="F1673">
        <v>21</v>
      </c>
      <c r="G1673">
        <v>21</v>
      </c>
      <c r="H1673">
        <v>2015</v>
      </c>
      <c r="I1673">
        <v>2015</v>
      </c>
      <c r="J1673">
        <v>2015</v>
      </c>
      <c r="K1673" t="s">
        <v>16100</v>
      </c>
      <c r="L1673" t="s">
        <v>16101</v>
      </c>
      <c r="M1673" s="15"/>
      <c r="N1673" s="7"/>
      <c r="P1673" t="s">
        <v>16102</v>
      </c>
      <c r="Q1673" s="5">
        <v>0.5</v>
      </c>
      <c r="R1673" t="s">
        <v>16103</v>
      </c>
      <c r="S1673" s="5">
        <v>0.5</v>
      </c>
      <c r="U1673" s="5">
        <v>0</v>
      </c>
      <c r="W1673" s="5">
        <v>0</v>
      </c>
      <c r="Y1673" s="5">
        <v>0</v>
      </c>
      <c r="Z1673" s="28">
        <v>7738</v>
      </c>
      <c r="AA1673">
        <v>4</v>
      </c>
      <c r="AB1673">
        <v>0.6</v>
      </c>
      <c r="AC1673">
        <v>0.6</v>
      </c>
      <c r="AD1673">
        <v>0.6</v>
      </c>
      <c r="AE1673">
        <f>IF(AD1673&gt;=0.9,1,0)</f>
        <v>0</v>
      </c>
      <c r="AF1673">
        <f>IF(AND(AD1673&gt;=0.4,AD1673&lt;=0.6),1,0)</f>
        <v>1</v>
      </c>
      <c r="AG1673">
        <f>IF(AND(AD1673&gt;0.6,AD1673&lt;0.9),1,0)</f>
        <v>0</v>
      </c>
      <c r="AH1673">
        <f>1-AE1673-AF1673-AG1673</f>
        <v>0</v>
      </c>
      <c r="AI1673">
        <f>AE1673*B1673</f>
        <v>0</v>
      </c>
      <c r="AJ1673">
        <f>AF1673*B1673</f>
        <v>4</v>
      </c>
      <c r="AK1673">
        <f>AG1673*B1673</f>
        <v>0</v>
      </c>
      <c r="AL1673">
        <f>AH1673*B1673</f>
        <v>0</v>
      </c>
      <c r="AM1673" s="32">
        <v>1.42</v>
      </c>
    </row>
    <row r="1674" spans="1:39" x14ac:dyDescent="0.3">
      <c r="A1674">
        <v>7742</v>
      </c>
      <c r="B1674">
        <v>4</v>
      </c>
      <c r="C1674" t="s">
        <v>16104</v>
      </c>
      <c r="D1674" t="s">
        <v>16105</v>
      </c>
      <c r="E1674">
        <v>20</v>
      </c>
      <c r="F1674">
        <v>20</v>
      </c>
      <c r="G1674">
        <v>20</v>
      </c>
      <c r="H1674">
        <v>2015</v>
      </c>
      <c r="I1674">
        <v>2015</v>
      </c>
      <c r="J1674">
        <v>2015</v>
      </c>
      <c r="K1674" t="s">
        <v>16106</v>
      </c>
      <c r="L1674" t="s">
        <v>16107</v>
      </c>
      <c r="M1674" s="15"/>
      <c r="N1674" s="7"/>
      <c r="P1674" t="s">
        <v>8647</v>
      </c>
      <c r="Q1674" s="5">
        <v>0.5</v>
      </c>
      <c r="R1674" t="s">
        <v>8646</v>
      </c>
      <c r="S1674" s="5">
        <v>0.5</v>
      </c>
      <c r="U1674" s="5">
        <v>0</v>
      </c>
      <c r="W1674" s="5">
        <v>0</v>
      </c>
      <c r="Y1674" s="5">
        <v>0</v>
      </c>
      <c r="Z1674" s="28">
        <v>7742</v>
      </c>
      <c r="AA1674">
        <v>4</v>
      </c>
      <c r="AB1674">
        <v>0.89500000000000002</v>
      </c>
      <c r="AC1674">
        <v>0.89500000000000002</v>
      </c>
      <c r="AD1674">
        <v>0.89500000000000002</v>
      </c>
      <c r="AE1674">
        <f>IF(AD1674&gt;=0.9,1,0)</f>
        <v>0</v>
      </c>
      <c r="AF1674">
        <f>IF(AND(AD1674&gt;=0.4,AD1674&lt;=0.6),1,0)</f>
        <v>0</v>
      </c>
      <c r="AG1674">
        <f>IF(AND(AD1674&gt;0.6,AD1674&lt;0.9),1,0)</f>
        <v>1</v>
      </c>
      <c r="AH1674">
        <f>1-AE1674-AF1674-AG1674</f>
        <v>0</v>
      </c>
      <c r="AI1674">
        <f>AE1674*B1674</f>
        <v>0</v>
      </c>
      <c r="AJ1674">
        <f>AF1674*B1674</f>
        <v>0</v>
      </c>
      <c r="AK1674">
        <f>AG1674*B1674</f>
        <v>4</v>
      </c>
      <c r="AL1674">
        <f>AH1674*B1674</f>
        <v>0</v>
      </c>
      <c r="AM1674" s="32">
        <v>1.3180000000000001</v>
      </c>
    </row>
    <row r="1675" spans="1:39" x14ac:dyDescent="0.3">
      <c r="A1675">
        <v>7750</v>
      </c>
      <c r="B1675">
        <v>4</v>
      </c>
      <c r="C1675" t="s">
        <v>16114</v>
      </c>
      <c r="D1675" t="s">
        <v>8047</v>
      </c>
      <c r="E1675">
        <v>59</v>
      </c>
      <c r="F1675">
        <v>52</v>
      </c>
      <c r="G1675">
        <v>65</v>
      </c>
      <c r="H1675">
        <v>2015.25</v>
      </c>
      <c r="I1675">
        <v>2015</v>
      </c>
      <c r="J1675">
        <v>2016</v>
      </c>
      <c r="K1675" t="s">
        <v>16115</v>
      </c>
      <c r="L1675" t="s">
        <v>3109</v>
      </c>
      <c r="M1675" s="15"/>
      <c r="N1675" s="7"/>
      <c r="P1675" t="s">
        <v>4213</v>
      </c>
      <c r="Q1675" s="5">
        <v>1</v>
      </c>
      <c r="S1675" s="5">
        <v>0</v>
      </c>
      <c r="U1675" s="5">
        <v>0</v>
      </c>
      <c r="W1675" s="5">
        <v>0</v>
      </c>
      <c r="Y1675" s="5">
        <v>0</v>
      </c>
      <c r="Z1675" s="28">
        <v>7750</v>
      </c>
      <c r="AA1675">
        <v>4</v>
      </c>
      <c r="AB1675">
        <v>0.83599999999999997</v>
      </c>
      <c r="AC1675">
        <v>0.88700000000000001</v>
      </c>
      <c r="AD1675">
        <v>0.86</v>
      </c>
      <c r="AE1675">
        <f>IF(AD1675&gt;=0.9,1,0)</f>
        <v>0</v>
      </c>
      <c r="AF1675">
        <f>IF(AND(AD1675&gt;=0.4,AD1675&lt;=0.6),1,0)</f>
        <v>0</v>
      </c>
      <c r="AG1675">
        <f>IF(AND(AD1675&gt;0.6,AD1675&lt;0.9),1,0)</f>
        <v>1</v>
      </c>
      <c r="AH1675">
        <f>1-AE1675-AF1675-AG1675</f>
        <v>0</v>
      </c>
      <c r="AI1675">
        <f>AE1675*B1675</f>
        <v>0</v>
      </c>
      <c r="AJ1675">
        <f>AF1675*B1675</f>
        <v>0</v>
      </c>
      <c r="AK1675">
        <f>AG1675*B1675</f>
        <v>4</v>
      </c>
      <c r="AL1675">
        <f>AH1675*B1675</f>
        <v>0</v>
      </c>
      <c r="AM1675" s="32">
        <v>1.27475</v>
      </c>
    </row>
    <row r="1676" spans="1:39" x14ac:dyDescent="0.3">
      <c r="A1676">
        <v>7780</v>
      </c>
      <c r="B1676">
        <v>4</v>
      </c>
      <c r="C1676" t="s">
        <v>8071</v>
      </c>
      <c r="D1676" t="s">
        <v>16151</v>
      </c>
      <c r="E1676">
        <v>21.25</v>
      </c>
      <c r="F1676">
        <v>20</v>
      </c>
      <c r="G1676">
        <v>24</v>
      </c>
      <c r="H1676">
        <v>2016.75</v>
      </c>
      <c r="I1676">
        <v>2015</v>
      </c>
      <c r="J1676">
        <v>2018</v>
      </c>
      <c r="K1676" t="s">
        <v>3126</v>
      </c>
      <c r="L1676" t="s">
        <v>16152</v>
      </c>
      <c r="M1676" s="15"/>
      <c r="N1676" s="7"/>
      <c r="P1676" t="s">
        <v>6647</v>
      </c>
      <c r="Q1676" s="5">
        <v>0.25</v>
      </c>
      <c r="R1676" t="s">
        <v>16153</v>
      </c>
      <c r="S1676" s="5">
        <v>0.25</v>
      </c>
      <c r="T1676" t="s">
        <v>5047</v>
      </c>
      <c r="U1676" s="5">
        <v>0.25</v>
      </c>
      <c r="V1676" t="s">
        <v>5239</v>
      </c>
      <c r="W1676" s="5">
        <v>0.25</v>
      </c>
      <c r="Y1676" s="5">
        <v>0</v>
      </c>
      <c r="Z1676" s="28">
        <v>7780</v>
      </c>
      <c r="AA1676">
        <v>4</v>
      </c>
      <c r="AB1676">
        <v>0.78900000000000003</v>
      </c>
      <c r="AC1676">
        <v>0.87</v>
      </c>
      <c r="AD1676">
        <v>0.82499999999999996</v>
      </c>
      <c r="AE1676">
        <f>IF(AD1676&gt;=0.9,1,0)</f>
        <v>0</v>
      </c>
      <c r="AF1676">
        <f>IF(AND(AD1676&gt;=0.4,AD1676&lt;=0.6),1,0)</f>
        <v>0</v>
      </c>
      <c r="AG1676">
        <f>IF(AND(AD1676&gt;0.6,AD1676&lt;0.9),1,0)</f>
        <v>1</v>
      </c>
      <c r="AH1676">
        <f>1-AE1676-AF1676-AG1676</f>
        <v>0</v>
      </c>
      <c r="AI1676">
        <f>AE1676*B1676</f>
        <v>0</v>
      </c>
      <c r="AJ1676">
        <f>AF1676*B1676</f>
        <v>0</v>
      </c>
      <c r="AK1676">
        <f>AG1676*B1676</f>
        <v>4</v>
      </c>
      <c r="AL1676">
        <f>AH1676*B1676</f>
        <v>0</v>
      </c>
      <c r="AM1676" s="32">
        <v>0.79049999999999998</v>
      </c>
    </row>
    <row r="1677" spans="1:39" x14ac:dyDescent="0.3">
      <c r="A1677">
        <v>7790</v>
      </c>
      <c r="B1677">
        <v>4</v>
      </c>
      <c r="C1677" t="s">
        <v>16160</v>
      </c>
      <c r="D1677" t="s">
        <v>16161</v>
      </c>
      <c r="E1677">
        <v>22.5</v>
      </c>
      <c r="F1677">
        <v>22</v>
      </c>
      <c r="G1677">
        <v>23</v>
      </c>
      <c r="H1677">
        <v>2015</v>
      </c>
      <c r="I1677">
        <v>2015</v>
      </c>
      <c r="J1677">
        <v>2015</v>
      </c>
      <c r="K1677" t="s">
        <v>16162</v>
      </c>
      <c r="L1677" t="s">
        <v>16163</v>
      </c>
      <c r="M1677" s="15"/>
      <c r="N1677" s="7"/>
      <c r="P1677" t="s">
        <v>6147</v>
      </c>
      <c r="Q1677" s="5">
        <v>0.75</v>
      </c>
      <c r="R1677" t="s">
        <v>3826</v>
      </c>
      <c r="S1677" s="5">
        <v>0.25</v>
      </c>
      <c r="U1677" s="5">
        <v>0</v>
      </c>
      <c r="W1677" s="5">
        <v>0</v>
      </c>
      <c r="Y1677" s="5">
        <v>0</v>
      </c>
      <c r="Z1677" s="28">
        <v>7790</v>
      </c>
      <c r="AA1677">
        <v>4</v>
      </c>
      <c r="AB1677">
        <v>0.71399999999999997</v>
      </c>
      <c r="AC1677">
        <v>0.90500000000000003</v>
      </c>
      <c r="AD1677">
        <v>0.81100000000000005</v>
      </c>
      <c r="AE1677">
        <f>IF(AD1677&gt;=0.9,1,0)</f>
        <v>0</v>
      </c>
      <c r="AF1677">
        <f>IF(AND(AD1677&gt;=0.4,AD1677&lt;=0.6),1,0)</f>
        <v>0</v>
      </c>
      <c r="AG1677">
        <f>IF(AND(AD1677&gt;0.6,AD1677&lt;0.9),1,0)</f>
        <v>1</v>
      </c>
      <c r="AH1677">
        <f>1-AE1677-AF1677-AG1677</f>
        <v>0</v>
      </c>
      <c r="AI1677">
        <f>AE1677*B1677</f>
        <v>0</v>
      </c>
      <c r="AJ1677">
        <f>AF1677*B1677</f>
        <v>0</v>
      </c>
      <c r="AK1677">
        <f>AG1677*B1677</f>
        <v>4</v>
      </c>
      <c r="AL1677">
        <f>AH1677*B1677</f>
        <v>0</v>
      </c>
      <c r="AM1677" s="32">
        <v>1.6359999999999999</v>
      </c>
    </row>
    <row r="1678" spans="1:39" x14ac:dyDescent="0.3">
      <c r="A1678">
        <v>7801</v>
      </c>
      <c r="B1678">
        <v>4</v>
      </c>
      <c r="C1678" t="s">
        <v>16164</v>
      </c>
      <c r="D1678" t="s">
        <v>16165</v>
      </c>
      <c r="E1678">
        <v>21.25</v>
      </c>
      <c r="F1678">
        <v>20</v>
      </c>
      <c r="G1678">
        <v>23</v>
      </c>
      <c r="H1678">
        <v>2015.5</v>
      </c>
      <c r="I1678">
        <v>2015</v>
      </c>
      <c r="J1678">
        <v>2016</v>
      </c>
      <c r="K1678" t="s">
        <v>16166</v>
      </c>
      <c r="L1678" t="s">
        <v>16167</v>
      </c>
      <c r="M1678" s="15"/>
      <c r="N1678" s="7"/>
      <c r="P1678" t="s">
        <v>5251</v>
      </c>
      <c r="Q1678" s="5">
        <v>0.75</v>
      </c>
      <c r="R1678" t="s">
        <v>5250</v>
      </c>
      <c r="S1678" s="5">
        <v>0.25</v>
      </c>
      <c r="U1678" s="5">
        <v>0</v>
      </c>
      <c r="W1678" s="5">
        <v>0</v>
      </c>
      <c r="Y1678" s="5">
        <v>0</v>
      </c>
      <c r="Z1678" s="28">
        <v>7801</v>
      </c>
      <c r="AA1678">
        <v>4</v>
      </c>
      <c r="AB1678">
        <v>0.45500000000000002</v>
      </c>
      <c r="AC1678">
        <v>0.63200000000000001</v>
      </c>
      <c r="AD1678">
        <v>0.57199999999999995</v>
      </c>
      <c r="AE1678">
        <f>IF(AD1678&gt;=0.9,1,0)</f>
        <v>0</v>
      </c>
      <c r="AF1678">
        <f>IF(AND(AD1678&gt;=0.4,AD1678&lt;=0.6),1,0)</f>
        <v>1</v>
      </c>
      <c r="AG1678">
        <f>IF(AND(AD1678&gt;0.6,AD1678&lt;0.9),1,0)</f>
        <v>0</v>
      </c>
      <c r="AH1678">
        <f>1-AE1678-AF1678-AG1678</f>
        <v>0</v>
      </c>
      <c r="AI1678">
        <f>AE1678*B1678</f>
        <v>0</v>
      </c>
      <c r="AJ1678">
        <f>AF1678*B1678</f>
        <v>4</v>
      </c>
      <c r="AK1678">
        <f>AG1678*B1678</f>
        <v>0</v>
      </c>
      <c r="AL1678">
        <f>AH1678*B1678</f>
        <v>0</v>
      </c>
      <c r="AM1678" s="32">
        <v>1.6675</v>
      </c>
    </row>
    <row r="1679" spans="1:39" x14ac:dyDescent="0.3">
      <c r="A1679">
        <v>7814</v>
      </c>
      <c r="B1679">
        <v>4</v>
      </c>
      <c r="C1679" t="s">
        <v>8093</v>
      </c>
      <c r="D1679" t="s">
        <v>8094</v>
      </c>
      <c r="E1679">
        <v>29.5</v>
      </c>
      <c r="F1679">
        <v>24</v>
      </c>
      <c r="G1679">
        <v>35</v>
      </c>
      <c r="H1679">
        <v>2016.25</v>
      </c>
      <c r="I1679">
        <v>2015</v>
      </c>
      <c r="J1679">
        <v>2018</v>
      </c>
      <c r="K1679" t="s">
        <v>3144</v>
      </c>
      <c r="L1679" t="s">
        <v>3145</v>
      </c>
      <c r="M1679" s="15"/>
      <c r="N1679" s="7"/>
      <c r="P1679" t="s">
        <v>7205</v>
      </c>
      <c r="Q1679" s="5">
        <v>0.25</v>
      </c>
      <c r="R1679" t="s">
        <v>6193</v>
      </c>
      <c r="S1679" s="5">
        <v>0.25</v>
      </c>
      <c r="T1679" t="s">
        <v>4610</v>
      </c>
      <c r="U1679" s="5">
        <v>0.25</v>
      </c>
      <c r="V1679" t="s">
        <v>4299</v>
      </c>
      <c r="W1679" s="5">
        <v>0.25</v>
      </c>
      <c r="Y1679" s="5">
        <v>0</v>
      </c>
      <c r="Z1679" s="28">
        <v>7814</v>
      </c>
      <c r="AA1679">
        <v>4</v>
      </c>
      <c r="AB1679">
        <v>0.42899999999999999</v>
      </c>
      <c r="AC1679">
        <v>0.48299999999999998</v>
      </c>
      <c r="AD1679">
        <v>0.46500000000000002</v>
      </c>
      <c r="AE1679">
        <f>IF(AD1679&gt;=0.9,1,0)</f>
        <v>0</v>
      </c>
      <c r="AF1679">
        <f>IF(AND(AD1679&gt;=0.4,AD1679&lt;=0.6),1,0)</f>
        <v>1</v>
      </c>
      <c r="AG1679">
        <f>IF(AND(AD1679&gt;0.6,AD1679&lt;0.9),1,0)</f>
        <v>0</v>
      </c>
      <c r="AH1679">
        <f>1-AE1679-AF1679-AG1679</f>
        <v>0</v>
      </c>
      <c r="AI1679">
        <f>AE1679*B1679</f>
        <v>0</v>
      </c>
      <c r="AJ1679">
        <f>AF1679*B1679</f>
        <v>4</v>
      </c>
      <c r="AK1679">
        <f>AG1679*B1679</f>
        <v>0</v>
      </c>
      <c r="AL1679">
        <f>AH1679*B1679</f>
        <v>0</v>
      </c>
      <c r="AM1679" s="32">
        <v>1.0894999999999999</v>
      </c>
    </row>
    <row r="1680" spans="1:39" x14ac:dyDescent="0.3">
      <c r="A1680">
        <v>7822</v>
      </c>
      <c r="B1680">
        <v>4</v>
      </c>
      <c r="C1680" t="s">
        <v>16178</v>
      </c>
      <c r="D1680" t="s">
        <v>8322</v>
      </c>
      <c r="E1680">
        <v>27.25</v>
      </c>
      <c r="F1680">
        <v>23</v>
      </c>
      <c r="G1680">
        <v>30</v>
      </c>
      <c r="H1680">
        <v>2016.25</v>
      </c>
      <c r="I1680">
        <v>2015</v>
      </c>
      <c r="J1680">
        <v>2018</v>
      </c>
      <c r="K1680" t="s">
        <v>16179</v>
      </c>
      <c r="L1680" t="s">
        <v>3320</v>
      </c>
      <c r="M1680" s="15"/>
      <c r="N1680" s="7"/>
      <c r="P1680" t="s">
        <v>6441</v>
      </c>
      <c r="Q1680" s="5">
        <v>0.5</v>
      </c>
      <c r="R1680" t="s">
        <v>4403</v>
      </c>
      <c r="S1680" s="5">
        <v>0.25</v>
      </c>
      <c r="T1680" t="s">
        <v>3844</v>
      </c>
      <c r="U1680" s="5">
        <v>0.25</v>
      </c>
      <c r="W1680" s="5">
        <v>0</v>
      </c>
      <c r="Y1680" s="5">
        <v>0</v>
      </c>
      <c r="Z1680" s="28">
        <v>7822</v>
      </c>
      <c r="AA1680">
        <v>4</v>
      </c>
      <c r="AB1680">
        <v>0.40899999999999997</v>
      </c>
      <c r="AC1680">
        <v>0.48</v>
      </c>
      <c r="AD1680">
        <v>0.42899999999999999</v>
      </c>
      <c r="AE1680">
        <f>IF(AD1680&gt;=0.9,1,0)</f>
        <v>0</v>
      </c>
      <c r="AF1680">
        <f>IF(AND(AD1680&gt;=0.4,AD1680&lt;=0.6),1,0)</f>
        <v>1</v>
      </c>
      <c r="AG1680">
        <f>IF(AND(AD1680&gt;0.6,AD1680&lt;0.9),1,0)</f>
        <v>0</v>
      </c>
      <c r="AH1680">
        <f>1-AE1680-AF1680-AG1680</f>
        <v>0</v>
      </c>
      <c r="AI1680">
        <f>AE1680*B1680</f>
        <v>0</v>
      </c>
      <c r="AJ1680">
        <f>AF1680*B1680</f>
        <v>4</v>
      </c>
      <c r="AK1680">
        <f>AG1680*B1680</f>
        <v>0</v>
      </c>
      <c r="AL1680">
        <f>AH1680*B1680</f>
        <v>0</v>
      </c>
      <c r="AM1680" s="32">
        <v>1.3082499999999999</v>
      </c>
    </row>
    <row r="1681" spans="1:39" x14ac:dyDescent="0.3">
      <c r="A1681">
        <v>7838</v>
      </c>
      <c r="B1681">
        <v>4</v>
      </c>
      <c r="C1681" t="s">
        <v>8105</v>
      </c>
      <c r="D1681" t="s">
        <v>8106</v>
      </c>
      <c r="E1681">
        <v>59</v>
      </c>
      <c r="F1681">
        <v>57</v>
      </c>
      <c r="G1681">
        <v>62</v>
      </c>
      <c r="H1681">
        <v>2016</v>
      </c>
      <c r="I1681">
        <v>2015</v>
      </c>
      <c r="J1681">
        <v>2017</v>
      </c>
      <c r="K1681" t="s">
        <v>3154</v>
      </c>
      <c r="L1681" t="s">
        <v>3155</v>
      </c>
      <c r="M1681" s="15"/>
      <c r="N1681" s="7"/>
      <c r="P1681" t="s">
        <v>90</v>
      </c>
      <c r="Q1681" s="5">
        <v>0.5</v>
      </c>
      <c r="R1681" t="s">
        <v>185</v>
      </c>
      <c r="S1681" s="5">
        <v>0.5</v>
      </c>
      <c r="U1681" s="5">
        <v>0</v>
      </c>
      <c r="W1681" s="5">
        <v>0</v>
      </c>
      <c r="Y1681" s="5">
        <v>0</v>
      </c>
      <c r="Z1681" s="28">
        <v>7838</v>
      </c>
      <c r="AA1681">
        <v>4</v>
      </c>
      <c r="AB1681">
        <v>0.96499999999999997</v>
      </c>
      <c r="AC1681">
        <v>0.98399999999999999</v>
      </c>
      <c r="AD1681">
        <v>0.97399999999999998</v>
      </c>
      <c r="AE1681">
        <f>IF(AD1681&gt;=0.9,1,0)</f>
        <v>1</v>
      </c>
      <c r="AF1681">
        <f>IF(AND(AD1681&gt;=0.4,AD1681&lt;=0.6),1,0)</f>
        <v>0</v>
      </c>
      <c r="AG1681">
        <f>IF(AND(AD1681&gt;0.6,AD1681&lt;0.9),1,0)</f>
        <v>0</v>
      </c>
      <c r="AH1681">
        <f>1-AE1681-AF1681-AG1681</f>
        <v>0</v>
      </c>
      <c r="AI1681">
        <f>AE1681*B1681</f>
        <v>4</v>
      </c>
      <c r="AJ1681">
        <f>AF1681*B1681</f>
        <v>0</v>
      </c>
      <c r="AK1681">
        <f>AG1681*B1681</f>
        <v>0</v>
      </c>
      <c r="AL1681">
        <f>AH1681*B1681</f>
        <v>0</v>
      </c>
      <c r="AM1681" s="32">
        <v>1.498</v>
      </c>
    </row>
    <row r="1682" spans="1:39" x14ac:dyDescent="0.3">
      <c r="A1682">
        <v>7852</v>
      </c>
      <c r="B1682">
        <v>4</v>
      </c>
      <c r="C1682" t="s">
        <v>8112</v>
      </c>
      <c r="D1682" t="s">
        <v>8113</v>
      </c>
      <c r="E1682">
        <v>36.75</v>
      </c>
      <c r="F1682">
        <v>27</v>
      </c>
      <c r="G1682">
        <v>46</v>
      </c>
      <c r="H1682">
        <v>2016.75</v>
      </c>
      <c r="I1682">
        <v>2015</v>
      </c>
      <c r="J1682">
        <v>2018</v>
      </c>
      <c r="K1682" t="s">
        <v>3161</v>
      </c>
      <c r="L1682" t="s">
        <v>3162</v>
      </c>
      <c r="M1682" s="15"/>
      <c r="N1682" s="7"/>
      <c r="P1682" t="s">
        <v>4078</v>
      </c>
      <c r="Q1682" s="5">
        <v>0.25</v>
      </c>
      <c r="R1682" t="s">
        <v>56</v>
      </c>
      <c r="S1682" s="5">
        <v>0.25</v>
      </c>
      <c r="T1682" t="s">
        <v>3856</v>
      </c>
      <c r="U1682" s="5">
        <v>0.25</v>
      </c>
      <c r="V1682" t="s">
        <v>103</v>
      </c>
      <c r="W1682" s="5">
        <v>0.25</v>
      </c>
      <c r="Y1682" s="5">
        <v>0</v>
      </c>
      <c r="Z1682" s="28">
        <v>7852</v>
      </c>
      <c r="AA1682">
        <v>4</v>
      </c>
      <c r="AB1682">
        <v>0.48499999999999999</v>
      </c>
      <c r="AC1682">
        <v>0.84</v>
      </c>
      <c r="AD1682">
        <v>0.59299999999999997</v>
      </c>
      <c r="AE1682">
        <f>IF(AD1682&gt;=0.9,1,0)</f>
        <v>0</v>
      </c>
      <c r="AF1682">
        <f>IF(AND(AD1682&gt;=0.4,AD1682&lt;=0.6),1,0)</f>
        <v>1</v>
      </c>
      <c r="AG1682">
        <f>IF(AND(AD1682&gt;0.6,AD1682&lt;0.9),1,0)</f>
        <v>0</v>
      </c>
      <c r="AH1682">
        <f>1-AE1682-AF1682-AG1682</f>
        <v>0</v>
      </c>
      <c r="AI1682">
        <f>AE1682*B1682</f>
        <v>0</v>
      </c>
      <c r="AJ1682">
        <f>AF1682*B1682</f>
        <v>4</v>
      </c>
      <c r="AK1682">
        <f>AG1682*B1682</f>
        <v>0</v>
      </c>
      <c r="AL1682">
        <f>AH1682*B1682</f>
        <v>0</v>
      </c>
      <c r="AM1682" s="32">
        <v>0.96799999999999997</v>
      </c>
    </row>
    <row r="1683" spans="1:39" x14ac:dyDescent="0.3">
      <c r="A1683">
        <v>7858</v>
      </c>
      <c r="B1683">
        <v>4</v>
      </c>
      <c r="C1683" t="s">
        <v>16210</v>
      </c>
      <c r="D1683" t="s">
        <v>8672</v>
      </c>
      <c r="E1683">
        <v>21.5</v>
      </c>
      <c r="F1683">
        <v>21</v>
      </c>
      <c r="G1683">
        <v>22</v>
      </c>
      <c r="H1683">
        <v>2016.75</v>
      </c>
      <c r="I1683">
        <v>2015</v>
      </c>
      <c r="J1683">
        <v>2018</v>
      </c>
      <c r="K1683" t="s">
        <v>16211</v>
      </c>
      <c r="L1683" t="s">
        <v>3578</v>
      </c>
      <c r="M1683" s="15"/>
      <c r="N1683" s="7"/>
      <c r="P1683" t="s">
        <v>4187</v>
      </c>
      <c r="Q1683" s="5">
        <v>0.25</v>
      </c>
      <c r="R1683" t="s">
        <v>103</v>
      </c>
      <c r="S1683" s="5">
        <v>0.25</v>
      </c>
      <c r="T1683" t="s">
        <v>86</v>
      </c>
      <c r="U1683" s="5">
        <v>0.25</v>
      </c>
      <c r="V1683" t="s">
        <v>4032</v>
      </c>
      <c r="W1683" s="5">
        <v>0.25</v>
      </c>
      <c r="Y1683" s="5">
        <v>0</v>
      </c>
      <c r="Z1683" s="28">
        <v>7858</v>
      </c>
      <c r="AA1683">
        <v>4</v>
      </c>
      <c r="AB1683">
        <v>0.95</v>
      </c>
      <c r="AC1683">
        <v>1</v>
      </c>
      <c r="AD1683">
        <v>0.96299999999999997</v>
      </c>
      <c r="AE1683">
        <f>IF(AD1683&gt;=0.9,1,0)</f>
        <v>1</v>
      </c>
      <c r="AF1683">
        <f>IF(AND(AD1683&gt;=0.4,AD1683&lt;=0.6),1,0)</f>
        <v>0</v>
      </c>
      <c r="AG1683">
        <f>IF(AND(AD1683&gt;0.6,AD1683&lt;0.9),1,0)</f>
        <v>0</v>
      </c>
      <c r="AH1683">
        <f>1-AE1683-AF1683-AG1683</f>
        <v>0</v>
      </c>
      <c r="AI1683">
        <f>AE1683*B1683</f>
        <v>4</v>
      </c>
      <c r="AJ1683">
        <f>AF1683*B1683</f>
        <v>0</v>
      </c>
      <c r="AK1683">
        <f>AG1683*B1683</f>
        <v>0</v>
      </c>
      <c r="AL1683">
        <f>AH1683*B1683</f>
        <v>0</v>
      </c>
      <c r="AM1683" s="32">
        <v>1.12575</v>
      </c>
    </row>
    <row r="1684" spans="1:39" x14ac:dyDescent="0.3">
      <c r="A1684">
        <v>7862</v>
      </c>
      <c r="B1684">
        <v>4</v>
      </c>
      <c r="C1684" t="s">
        <v>8118</v>
      </c>
      <c r="D1684" t="s">
        <v>8119</v>
      </c>
      <c r="E1684">
        <v>55.75</v>
      </c>
      <c r="F1684">
        <v>52</v>
      </c>
      <c r="G1684">
        <v>63</v>
      </c>
      <c r="H1684">
        <v>2016.5</v>
      </c>
      <c r="I1684">
        <v>2015</v>
      </c>
      <c r="J1684">
        <v>2018</v>
      </c>
      <c r="K1684" t="s">
        <v>3167</v>
      </c>
      <c r="L1684" t="s">
        <v>3168</v>
      </c>
      <c r="M1684" s="15"/>
      <c r="N1684" s="7"/>
      <c r="P1684" t="s">
        <v>56</v>
      </c>
      <c r="Q1684" s="5">
        <v>0.75</v>
      </c>
      <c r="R1684" t="s">
        <v>4078</v>
      </c>
      <c r="S1684" s="5">
        <v>0.25</v>
      </c>
      <c r="U1684" s="5">
        <v>0</v>
      </c>
      <c r="W1684" s="5">
        <v>0</v>
      </c>
      <c r="Y1684" s="5">
        <v>0</v>
      </c>
      <c r="Z1684" s="28">
        <v>7862</v>
      </c>
      <c r="AA1684">
        <v>4</v>
      </c>
      <c r="AB1684">
        <v>0.79600000000000004</v>
      </c>
      <c r="AC1684">
        <v>0.85499999999999998</v>
      </c>
      <c r="AD1684">
        <v>0.83</v>
      </c>
      <c r="AE1684">
        <f>IF(AD1684&gt;=0.9,1,0)</f>
        <v>0</v>
      </c>
      <c r="AF1684">
        <f>IF(AND(AD1684&gt;=0.4,AD1684&lt;=0.6),1,0)</f>
        <v>0</v>
      </c>
      <c r="AG1684">
        <f>IF(AND(AD1684&gt;0.6,AD1684&lt;0.9),1,0)</f>
        <v>1</v>
      </c>
      <c r="AH1684">
        <f>1-AE1684-AF1684-AG1684</f>
        <v>0</v>
      </c>
      <c r="AI1684">
        <f>AE1684*B1684</f>
        <v>0</v>
      </c>
      <c r="AJ1684">
        <f>AF1684*B1684</f>
        <v>0</v>
      </c>
      <c r="AK1684">
        <f>AG1684*B1684</f>
        <v>4</v>
      </c>
      <c r="AL1684">
        <f>AH1684*B1684</f>
        <v>0</v>
      </c>
      <c r="AM1684" s="32">
        <v>1.0802499999999999</v>
      </c>
    </row>
    <row r="1685" spans="1:39" x14ac:dyDescent="0.3">
      <c r="A1685">
        <v>7877</v>
      </c>
      <c r="B1685">
        <v>4</v>
      </c>
      <c r="C1685" t="s">
        <v>8127</v>
      </c>
      <c r="D1685" t="s">
        <v>8128</v>
      </c>
      <c r="E1685">
        <v>99.5</v>
      </c>
      <c r="F1685">
        <v>99</v>
      </c>
      <c r="G1685">
        <v>100</v>
      </c>
      <c r="H1685">
        <v>2016</v>
      </c>
      <c r="I1685">
        <v>2015</v>
      </c>
      <c r="J1685">
        <v>2017</v>
      </c>
      <c r="K1685" t="s">
        <v>3176</v>
      </c>
      <c r="L1685" t="s">
        <v>3177</v>
      </c>
      <c r="M1685" s="15"/>
      <c r="N1685" s="7"/>
      <c r="P1685" t="s">
        <v>3673</v>
      </c>
      <c r="Q1685" s="5">
        <v>0.5</v>
      </c>
      <c r="R1685" t="s">
        <v>185</v>
      </c>
      <c r="S1685" s="5">
        <v>0.25</v>
      </c>
      <c r="T1685" t="s">
        <v>57</v>
      </c>
      <c r="U1685" s="5">
        <v>0.25</v>
      </c>
      <c r="W1685" s="5">
        <v>0</v>
      </c>
      <c r="Y1685" s="5">
        <v>0</v>
      </c>
      <c r="Z1685" s="28">
        <v>7877</v>
      </c>
      <c r="AA1685">
        <v>4</v>
      </c>
      <c r="AB1685">
        <v>0.84699999999999998</v>
      </c>
      <c r="AC1685">
        <v>0.88800000000000001</v>
      </c>
      <c r="AD1685">
        <v>0.871</v>
      </c>
      <c r="AE1685">
        <f>IF(AD1685&gt;=0.9,1,0)</f>
        <v>0</v>
      </c>
      <c r="AF1685">
        <f>IF(AND(AD1685&gt;=0.4,AD1685&lt;=0.6),1,0)</f>
        <v>0</v>
      </c>
      <c r="AG1685">
        <f>IF(AND(AD1685&gt;0.6,AD1685&lt;0.9),1,0)</f>
        <v>1</v>
      </c>
      <c r="AH1685">
        <f>1-AE1685-AF1685-AG1685</f>
        <v>0</v>
      </c>
      <c r="AI1685">
        <f>AE1685*B1685</f>
        <v>0</v>
      </c>
      <c r="AJ1685">
        <f>AF1685*B1685</f>
        <v>0</v>
      </c>
      <c r="AK1685">
        <f>AG1685*B1685</f>
        <v>4</v>
      </c>
      <c r="AL1685">
        <f>AH1685*B1685</f>
        <v>0</v>
      </c>
      <c r="AM1685" s="32">
        <v>1.3365</v>
      </c>
    </row>
    <row r="1686" spans="1:39" x14ac:dyDescent="0.3">
      <c r="A1686">
        <v>7880</v>
      </c>
      <c r="B1686">
        <v>4</v>
      </c>
      <c r="C1686" t="s">
        <v>8130</v>
      </c>
      <c r="D1686" t="s">
        <v>16224</v>
      </c>
      <c r="E1686">
        <v>25.5</v>
      </c>
      <c r="F1686">
        <v>21</v>
      </c>
      <c r="G1686">
        <v>32</v>
      </c>
      <c r="H1686">
        <v>2016.25</v>
      </c>
      <c r="I1686">
        <v>2015</v>
      </c>
      <c r="J1686">
        <v>2017</v>
      </c>
      <c r="K1686" t="s">
        <v>3179</v>
      </c>
      <c r="L1686" t="s">
        <v>16225</v>
      </c>
      <c r="M1686" s="15"/>
      <c r="N1686" s="7"/>
      <c r="P1686" t="s">
        <v>186</v>
      </c>
      <c r="Q1686" s="5">
        <v>0.5</v>
      </c>
      <c r="R1686" t="s">
        <v>132</v>
      </c>
      <c r="S1686" s="5">
        <v>0.25</v>
      </c>
      <c r="T1686" t="s">
        <v>4078</v>
      </c>
      <c r="U1686" s="5">
        <v>0.25</v>
      </c>
      <c r="W1686" s="5">
        <v>0</v>
      </c>
      <c r="Y1686" s="5">
        <v>0</v>
      </c>
      <c r="Z1686" s="28">
        <v>7880</v>
      </c>
      <c r="AA1686">
        <v>4</v>
      </c>
      <c r="AB1686">
        <v>0.95</v>
      </c>
      <c r="AC1686">
        <v>0.96799999999999997</v>
      </c>
      <c r="AD1686">
        <v>0.95799999999999996</v>
      </c>
      <c r="AE1686">
        <f>IF(AD1686&gt;=0.9,1,0)</f>
        <v>1</v>
      </c>
      <c r="AF1686">
        <f>IF(AND(AD1686&gt;=0.4,AD1686&lt;=0.6),1,0)</f>
        <v>0</v>
      </c>
      <c r="AG1686">
        <f>IF(AND(AD1686&gt;0.6,AD1686&lt;0.9),1,0)</f>
        <v>0</v>
      </c>
      <c r="AH1686">
        <f>1-AE1686-AF1686-AG1686</f>
        <v>0</v>
      </c>
      <c r="AI1686">
        <f>AE1686*B1686</f>
        <v>4</v>
      </c>
      <c r="AJ1686">
        <f>AF1686*B1686</f>
        <v>0</v>
      </c>
      <c r="AK1686">
        <f>AG1686*B1686</f>
        <v>0</v>
      </c>
      <c r="AL1686">
        <f>AH1686*B1686</f>
        <v>0</v>
      </c>
      <c r="AM1686" s="32">
        <v>1.1972499999999999</v>
      </c>
    </row>
    <row r="1687" spans="1:39" x14ac:dyDescent="0.3">
      <c r="A1687">
        <v>7885</v>
      </c>
      <c r="B1687">
        <v>4</v>
      </c>
      <c r="C1687" t="s">
        <v>16230</v>
      </c>
      <c r="D1687" t="s">
        <v>16231</v>
      </c>
      <c r="E1687">
        <v>20.75</v>
      </c>
      <c r="F1687">
        <v>20</v>
      </c>
      <c r="G1687">
        <v>23</v>
      </c>
      <c r="H1687">
        <v>2016.25</v>
      </c>
      <c r="I1687">
        <v>2015</v>
      </c>
      <c r="J1687">
        <v>2017</v>
      </c>
      <c r="K1687" t="s">
        <v>16232</v>
      </c>
      <c r="L1687" t="s">
        <v>16233</v>
      </c>
      <c r="M1687" s="15"/>
      <c r="N1687" s="7"/>
      <c r="P1687" t="s">
        <v>4078</v>
      </c>
      <c r="Q1687" s="5">
        <v>0.5</v>
      </c>
      <c r="R1687" t="s">
        <v>132</v>
      </c>
      <c r="S1687" s="5">
        <v>0.25</v>
      </c>
      <c r="T1687" t="s">
        <v>3856</v>
      </c>
      <c r="U1687" s="5">
        <v>0.25</v>
      </c>
      <c r="W1687" s="5">
        <v>0</v>
      </c>
      <c r="Y1687" s="5">
        <v>0</v>
      </c>
      <c r="Z1687" s="28">
        <v>7885</v>
      </c>
      <c r="AA1687">
        <v>4</v>
      </c>
      <c r="AB1687">
        <v>0.36399999999999999</v>
      </c>
      <c r="AC1687">
        <v>0.42099999999999999</v>
      </c>
      <c r="AD1687">
        <v>0.40699999999999997</v>
      </c>
      <c r="AE1687">
        <f>IF(AD1687&gt;=0.9,1,0)</f>
        <v>0</v>
      </c>
      <c r="AF1687">
        <f>IF(AND(AD1687&gt;=0.4,AD1687&lt;=0.6),1,0)</f>
        <v>1</v>
      </c>
      <c r="AG1687">
        <f>IF(AND(AD1687&gt;0.6,AD1687&lt;0.9),1,0)</f>
        <v>0</v>
      </c>
      <c r="AH1687">
        <f>1-AE1687-AF1687-AG1687</f>
        <v>0</v>
      </c>
      <c r="AI1687">
        <f>AE1687*B1687</f>
        <v>0</v>
      </c>
      <c r="AJ1687">
        <f>AF1687*B1687</f>
        <v>4</v>
      </c>
      <c r="AK1687">
        <f>AG1687*B1687</f>
        <v>0</v>
      </c>
      <c r="AL1687">
        <f>AH1687*B1687</f>
        <v>0</v>
      </c>
      <c r="AM1687" s="32">
        <v>1.2177500000000001</v>
      </c>
    </row>
    <row r="1688" spans="1:39" x14ac:dyDescent="0.3">
      <c r="A1688">
        <v>6066</v>
      </c>
      <c r="B1688">
        <v>4</v>
      </c>
      <c r="C1688" t="s">
        <v>7292</v>
      </c>
      <c r="D1688" t="s">
        <v>14625</v>
      </c>
      <c r="E1688">
        <v>46</v>
      </c>
      <c r="F1688">
        <v>45</v>
      </c>
      <c r="G1688">
        <v>47</v>
      </c>
      <c r="H1688">
        <v>2014.5</v>
      </c>
      <c r="I1688">
        <v>2014</v>
      </c>
      <c r="J1688">
        <v>2015</v>
      </c>
      <c r="K1688" t="s">
        <v>2569</v>
      </c>
      <c r="L1688" t="s">
        <v>14626</v>
      </c>
      <c r="M1688" s="15"/>
      <c r="N1688" s="7"/>
      <c r="P1688" t="s">
        <v>99</v>
      </c>
      <c r="Q1688" s="5">
        <v>0.5</v>
      </c>
      <c r="R1688" t="s">
        <v>4200</v>
      </c>
      <c r="S1688" s="5">
        <v>0.25</v>
      </c>
      <c r="T1688" t="s">
        <v>74</v>
      </c>
      <c r="U1688" s="5">
        <v>0.25</v>
      </c>
      <c r="W1688" s="5">
        <v>0</v>
      </c>
      <c r="Y1688" s="5">
        <v>0</v>
      </c>
      <c r="Z1688" s="28">
        <v>6066</v>
      </c>
      <c r="AA1688">
        <v>4</v>
      </c>
      <c r="AB1688">
        <v>0.88600000000000001</v>
      </c>
      <c r="AC1688">
        <v>0.95599999999999996</v>
      </c>
      <c r="AD1688">
        <v>0.91100000000000003</v>
      </c>
      <c r="AE1688">
        <f>IF(AD1688&gt;=0.9,1,0)</f>
        <v>1</v>
      </c>
      <c r="AF1688">
        <f>IF(AND(AD1688&gt;=0.4,AD1688&lt;=0.6),1,0)</f>
        <v>0</v>
      </c>
      <c r="AG1688">
        <f>IF(AND(AD1688&gt;0.6,AD1688&lt;0.9),1,0)</f>
        <v>0</v>
      </c>
      <c r="AH1688">
        <f>1-AE1688-AF1688-AG1688</f>
        <v>0</v>
      </c>
      <c r="AI1688">
        <f>AE1688*B1688</f>
        <v>4</v>
      </c>
      <c r="AJ1688">
        <f>AF1688*B1688</f>
        <v>0</v>
      </c>
      <c r="AK1688">
        <f>AG1688*B1688</f>
        <v>0</v>
      </c>
      <c r="AL1688">
        <f>AH1688*B1688</f>
        <v>0</v>
      </c>
      <c r="AM1688" s="32">
        <v>2.02</v>
      </c>
    </row>
    <row r="1689" spans="1:39" x14ac:dyDescent="0.3">
      <c r="A1689">
        <v>6067</v>
      </c>
      <c r="B1689">
        <v>4</v>
      </c>
      <c r="C1689" t="s">
        <v>7293</v>
      </c>
      <c r="D1689" t="s">
        <v>14627</v>
      </c>
      <c r="E1689">
        <v>36.75</v>
      </c>
      <c r="F1689">
        <v>35</v>
      </c>
      <c r="G1689">
        <v>39</v>
      </c>
      <c r="H1689">
        <v>2015</v>
      </c>
      <c r="I1689">
        <v>2014</v>
      </c>
      <c r="J1689">
        <v>2016</v>
      </c>
      <c r="K1689" t="s">
        <v>2570</v>
      </c>
      <c r="L1689" t="s">
        <v>14628</v>
      </c>
      <c r="M1689" s="15"/>
      <c r="N1689" s="7"/>
      <c r="P1689" t="s">
        <v>7294</v>
      </c>
      <c r="Q1689" s="5">
        <v>0.75</v>
      </c>
      <c r="R1689" t="s">
        <v>77</v>
      </c>
      <c r="S1689" s="5">
        <v>0.25</v>
      </c>
      <c r="U1689" s="5">
        <v>0</v>
      </c>
      <c r="W1689" s="5">
        <v>0</v>
      </c>
      <c r="Y1689" s="5">
        <v>0</v>
      </c>
      <c r="Z1689" s="28">
        <v>6067</v>
      </c>
      <c r="AA1689">
        <v>4</v>
      </c>
      <c r="AB1689">
        <v>0.82899999999999996</v>
      </c>
      <c r="AC1689">
        <v>0.94299999999999995</v>
      </c>
      <c r="AD1689">
        <v>0.88</v>
      </c>
      <c r="AE1689">
        <f>IF(AD1689&gt;=0.9,1,0)</f>
        <v>0</v>
      </c>
      <c r="AF1689">
        <f>IF(AND(AD1689&gt;=0.4,AD1689&lt;=0.6),1,0)</f>
        <v>0</v>
      </c>
      <c r="AG1689">
        <f>IF(AND(AD1689&gt;0.6,AD1689&lt;0.9),1,0)</f>
        <v>1</v>
      </c>
      <c r="AH1689">
        <f>1-AE1689-AF1689-AG1689</f>
        <v>0</v>
      </c>
      <c r="AI1689">
        <f>AE1689*B1689</f>
        <v>0</v>
      </c>
      <c r="AJ1689">
        <f>AF1689*B1689</f>
        <v>0</v>
      </c>
      <c r="AK1689">
        <f>AG1689*B1689</f>
        <v>4</v>
      </c>
      <c r="AL1689">
        <f>AH1689*B1689</f>
        <v>0</v>
      </c>
      <c r="AM1689" s="32">
        <v>1.756</v>
      </c>
    </row>
    <row r="1690" spans="1:39" x14ac:dyDescent="0.3">
      <c r="A1690">
        <v>6110</v>
      </c>
      <c r="B1690">
        <v>4</v>
      </c>
      <c r="C1690" t="s">
        <v>7326</v>
      </c>
      <c r="D1690" t="s">
        <v>14691</v>
      </c>
      <c r="E1690">
        <v>60</v>
      </c>
      <c r="F1690">
        <v>58</v>
      </c>
      <c r="G1690">
        <v>63</v>
      </c>
      <c r="H1690">
        <v>2015.5</v>
      </c>
      <c r="I1690">
        <v>2014</v>
      </c>
      <c r="J1690">
        <v>2017</v>
      </c>
      <c r="K1690" t="s">
        <v>2586</v>
      </c>
      <c r="L1690" t="s">
        <v>14692</v>
      </c>
      <c r="M1690" s="15"/>
      <c r="N1690" s="7"/>
      <c r="P1690" t="s">
        <v>4257</v>
      </c>
      <c r="Q1690" s="5">
        <v>0.5</v>
      </c>
      <c r="R1690" t="s">
        <v>7327</v>
      </c>
      <c r="S1690" s="5">
        <v>0.25</v>
      </c>
      <c r="T1690" t="s">
        <v>4384</v>
      </c>
      <c r="U1690" s="5">
        <v>0.25</v>
      </c>
      <c r="W1690" s="5">
        <v>0</v>
      </c>
      <c r="Y1690" s="5">
        <v>0</v>
      </c>
      <c r="Z1690" s="28">
        <v>6110</v>
      </c>
      <c r="AA1690">
        <v>4</v>
      </c>
      <c r="AB1690">
        <v>0.433</v>
      </c>
      <c r="AC1690">
        <v>0.50900000000000001</v>
      </c>
      <c r="AD1690">
        <v>0.47499999999999998</v>
      </c>
      <c r="AE1690">
        <f>IF(AD1690&gt;=0.9,1,0)</f>
        <v>0</v>
      </c>
      <c r="AF1690">
        <f>IF(AND(AD1690&gt;=0.4,AD1690&lt;=0.6),1,0)</f>
        <v>1</v>
      </c>
      <c r="AG1690">
        <f>IF(AND(AD1690&gt;0.6,AD1690&lt;0.9),1,0)</f>
        <v>0</v>
      </c>
      <c r="AH1690">
        <f>1-AE1690-AF1690-AG1690</f>
        <v>0</v>
      </c>
      <c r="AI1690">
        <f>AE1690*B1690</f>
        <v>0</v>
      </c>
      <c r="AJ1690">
        <f>AF1690*B1690</f>
        <v>4</v>
      </c>
      <c r="AK1690">
        <f>AG1690*B1690</f>
        <v>0</v>
      </c>
      <c r="AL1690">
        <f>AH1690*B1690</f>
        <v>0</v>
      </c>
      <c r="AM1690" s="32">
        <v>1.46075</v>
      </c>
    </row>
    <row r="1691" spans="1:39" x14ac:dyDescent="0.3">
      <c r="A1691">
        <v>6151</v>
      </c>
      <c r="B1691">
        <v>4</v>
      </c>
      <c r="C1691" t="s">
        <v>14722</v>
      </c>
      <c r="D1691" t="s">
        <v>14723</v>
      </c>
      <c r="E1691">
        <v>44.5</v>
      </c>
      <c r="F1691">
        <v>44</v>
      </c>
      <c r="G1691">
        <v>46</v>
      </c>
      <c r="H1691">
        <v>2014.75</v>
      </c>
      <c r="I1691">
        <v>2014</v>
      </c>
      <c r="J1691">
        <v>2016</v>
      </c>
      <c r="K1691" t="s">
        <v>14724</v>
      </c>
      <c r="L1691" t="s">
        <v>14725</v>
      </c>
      <c r="M1691" s="15"/>
      <c r="N1691" s="7"/>
      <c r="P1691" t="s">
        <v>14726</v>
      </c>
      <c r="Q1691" s="5">
        <v>0.25</v>
      </c>
      <c r="R1691" t="s">
        <v>6573</v>
      </c>
      <c r="S1691" s="5">
        <v>0.25</v>
      </c>
      <c r="T1691" t="s">
        <v>3800</v>
      </c>
      <c r="U1691" s="5">
        <v>0.25</v>
      </c>
      <c r="V1691" t="s">
        <v>4969</v>
      </c>
      <c r="W1691" s="5">
        <v>0.25</v>
      </c>
      <c r="Y1691" s="5">
        <v>0</v>
      </c>
      <c r="Z1691" s="28">
        <v>6151</v>
      </c>
      <c r="AA1691">
        <v>4</v>
      </c>
      <c r="AB1691">
        <v>0.51100000000000001</v>
      </c>
      <c r="AC1691">
        <v>0.53500000000000003</v>
      </c>
      <c r="AD1691">
        <v>0.51700000000000002</v>
      </c>
      <c r="AE1691">
        <f>IF(AD1691&gt;=0.9,1,0)</f>
        <v>0</v>
      </c>
      <c r="AF1691">
        <f>IF(AND(AD1691&gt;=0.4,AD1691&lt;=0.6),1,0)</f>
        <v>1</v>
      </c>
      <c r="AG1691">
        <f>IF(AND(AD1691&gt;0.6,AD1691&lt;0.9),1,0)</f>
        <v>0</v>
      </c>
      <c r="AH1691">
        <f>1-AE1691-AF1691-AG1691</f>
        <v>0</v>
      </c>
      <c r="AI1691">
        <f>AE1691*B1691</f>
        <v>0</v>
      </c>
      <c r="AJ1691">
        <f>AF1691*B1691</f>
        <v>4</v>
      </c>
      <c r="AK1691">
        <f>AG1691*B1691</f>
        <v>0</v>
      </c>
      <c r="AL1691">
        <f>AH1691*B1691</f>
        <v>0</v>
      </c>
      <c r="AM1691" s="32">
        <v>1.7549999999999999</v>
      </c>
    </row>
    <row r="1692" spans="1:39" x14ac:dyDescent="0.3">
      <c r="A1692">
        <v>6153</v>
      </c>
      <c r="B1692">
        <v>4</v>
      </c>
      <c r="C1692" t="s">
        <v>7344</v>
      </c>
      <c r="D1692" t="s">
        <v>7345</v>
      </c>
      <c r="E1692">
        <v>64</v>
      </c>
      <c r="F1692">
        <v>60</v>
      </c>
      <c r="G1692">
        <v>69</v>
      </c>
      <c r="H1692">
        <v>2016</v>
      </c>
      <c r="I1692">
        <v>2014</v>
      </c>
      <c r="J1692">
        <v>2018</v>
      </c>
      <c r="K1692" t="s">
        <v>2595</v>
      </c>
      <c r="L1692" t="s">
        <v>2596</v>
      </c>
      <c r="M1692" s="15"/>
      <c r="N1692" s="7"/>
      <c r="P1692" t="s">
        <v>4384</v>
      </c>
      <c r="Q1692" s="5">
        <v>0.25</v>
      </c>
      <c r="R1692" t="s">
        <v>6873</v>
      </c>
      <c r="S1692" s="5">
        <v>0.25</v>
      </c>
      <c r="T1692" t="s">
        <v>3950</v>
      </c>
      <c r="U1692" s="5">
        <v>0.25</v>
      </c>
      <c r="V1692" t="s">
        <v>5443</v>
      </c>
      <c r="W1692" s="5">
        <v>0.25</v>
      </c>
      <c r="Y1692" s="5">
        <v>0</v>
      </c>
      <c r="Z1692" s="28">
        <v>6153</v>
      </c>
      <c r="AA1692">
        <v>4</v>
      </c>
      <c r="AB1692">
        <v>0.48399999999999999</v>
      </c>
      <c r="AC1692">
        <v>0.90500000000000003</v>
      </c>
      <c r="AD1692">
        <v>0.61499999999999999</v>
      </c>
      <c r="AE1692">
        <f>IF(AD1692&gt;=0.9,1,0)</f>
        <v>0</v>
      </c>
      <c r="AF1692">
        <f>IF(AND(AD1692&gt;=0.4,AD1692&lt;=0.6),1,0)</f>
        <v>0</v>
      </c>
      <c r="AG1692">
        <f>IF(AND(AD1692&gt;0.6,AD1692&lt;0.9),1,0)</f>
        <v>1</v>
      </c>
      <c r="AH1692">
        <f>1-AE1692-AF1692-AG1692</f>
        <v>0</v>
      </c>
      <c r="AI1692">
        <f>AE1692*B1692</f>
        <v>0</v>
      </c>
      <c r="AJ1692">
        <f>AF1692*B1692</f>
        <v>0</v>
      </c>
      <c r="AK1692">
        <f>AG1692*B1692</f>
        <v>4</v>
      </c>
      <c r="AL1692">
        <f>AH1692*B1692</f>
        <v>0</v>
      </c>
      <c r="AM1692" s="32">
        <v>1.3382499999999999</v>
      </c>
    </row>
    <row r="1693" spans="1:39" x14ac:dyDescent="0.3">
      <c r="A1693">
        <v>6156</v>
      </c>
      <c r="B1693">
        <v>4</v>
      </c>
      <c r="C1693" t="s">
        <v>14734</v>
      </c>
      <c r="D1693" t="s">
        <v>14735</v>
      </c>
      <c r="E1693">
        <v>22</v>
      </c>
      <c r="F1693">
        <v>20</v>
      </c>
      <c r="G1693">
        <v>26</v>
      </c>
      <c r="H1693">
        <v>2016</v>
      </c>
      <c r="I1693">
        <v>2014</v>
      </c>
      <c r="J1693">
        <v>2017</v>
      </c>
      <c r="K1693" t="s">
        <v>14736</v>
      </c>
      <c r="L1693" t="s">
        <v>14737</v>
      </c>
      <c r="M1693" s="15"/>
      <c r="N1693" s="7"/>
      <c r="P1693" t="s">
        <v>4377</v>
      </c>
      <c r="Q1693" s="5">
        <v>0.25</v>
      </c>
      <c r="R1693" t="s">
        <v>4376</v>
      </c>
      <c r="S1693" s="5">
        <v>0.25</v>
      </c>
      <c r="T1693" t="s">
        <v>159</v>
      </c>
      <c r="U1693" s="5">
        <v>0.25</v>
      </c>
      <c r="V1693" t="s">
        <v>4953</v>
      </c>
      <c r="W1693" s="5">
        <v>0.25</v>
      </c>
      <c r="Y1693" s="5">
        <v>0</v>
      </c>
      <c r="Z1693" s="28">
        <v>6156</v>
      </c>
      <c r="AA1693">
        <v>4</v>
      </c>
      <c r="AB1693">
        <v>0.48</v>
      </c>
      <c r="AC1693">
        <v>0.84199999999999997</v>
      </c>
      <c r="AD1693">
        <v>0.70599999999999996</v>
      </c>
      <c r="AE1693">
        <f>IF(AD1693&gt;=0.9,1,0)</f>
        <v>0</v>
      </c>
      <c r="AF1693">
        <f>IF(AND(AD1693&gt;=0.4,AD1693&lt;=0.6),1,0)</f>
        <v>0</v>
      </c>
      <c r="AG1693">
        <f>IF(AND(AD1693&gt;0.6,AD1693&lt;0.9),1,0)</f>
        <v>1</v>
      </c>
      <c r="AH1693">
        <f>1-AE1693-AF1693-AG1693</f>
        <v>0</v>
      </c>
      <c r="AI1693">
        <f>AE1693*B1693</f>
        <v>0</v>
      </c>
      <c r="AJ1693">
        <f>AF1693*B1693</f>
        <v>0</v>
      </c>
      <c r="AK1693">
        <f>AG1693*B1693</f>
        <v>4</v>
      </c>
      <c r="AL1693">
        <f>AH1693*B1693</f>
        <v>0</v>
      </c>
      <c r="AM1693" s="32">
        <v>1.42625</v>
      </c>
    </row>
    <row r="1694" spans="1:39" x14ac:dyDescent="0.3">
      <c r="A1694">
        <v>6171</v>
      </c>
      <c r="B1694">
        <v>4</v>
      </c>
      <c r="C1694" t="s">
        <v>7353</v>
      </c>
      <c r="D1694" t="s">
        <v>14754</v>
      </c>
      <c r="E1694">
        <v>33.5</v>
      </c>
      <c r="F1694">
        <v>29</v>
      </c>
      <c r="G1694">
        <v>36</v>
      </c>
      <c r="H1694">
        <v>2014</v>
      </c>
      <c r="I1694">
        <v>2014</v>
      </c>
      <c r="J1694">
        <v>2014</v>
      </c>
      <c r="K1694" t="s">
        <v>2602</v>
      </c>
      <c r="L1694" t="s">
        <v>14755</v>
      </c>
      <c r="M1694" s="15"/>
      <c r="N1694" s="7"/>
      <c r="P1694" t="s">
        <v>4547</v>
      </c>
      <c r="Q1694" s="5">
        <v>0.75</v>
      </c>
      <c r="R1694" t="s">
        <v>6032</v>
      </c>
      <c r="S1694" s="5">
        <v>0.25</v>
      </c>
      <c r="U1694" s="5">
        <v>0</v>
      </c>
      <c r="W1694" s="5">
        <v>0</v>
      </c>
      <c r="Y1694" s="5">
        <v>0</v>
      </c>
      <c r="Z1694" s="28">
        <v>6171</v>
      </c>
      <c r="AA1694">
        <v>4</v>
      </c>
      <c r="AB1694">
        <v>0.85699999999999998</v>
      </c>
      <c r="AC1694">
        <v>0.94099999999999995</v>
      </c>
      <c r="AD1694">
        <v>0.88400000000000001</v>
      </c>
      <c r="AE1694">
        <f>IF(AD1694&gt;=0.9,1,0)</f>
        <v>0</v>
      </c>
      <c r="AF1694">
        <f>IF(AND(AD1694&gt;=0.4,AD1694&lt;=0.6),1,0)</f>
        <v>0</v>
      </c>
      <c r="AG1694">
        <f>IF(AND(AD1694&gt;0.6,AD1694&lt;0.9),1,0)</f>
        <v>1</v>
      </c>
      <c r="AH1694">
        <f>1-AE1694-AF1694-AG1694</f>
        <v>0</v>
      </c>
      <c r="AI1694">
        <f>AE1694*B1694</f>
        <v>0</v>
      </c>
      <c r="AJ1694">
        <f>AF1694*B1694</f>
        <v>0</v>
      </c>
      <c r="AK1694">
        <f>AG1694*B1694</f>
        <v>4</v>
      </c>
      <c r="AL1694">
        <f>AH1694*B1694</f>
        <v>0</v>
      </c>
      <c r="AM1694" s="32">
        <v>2.1070000000000002</v>
      </c>
    </row>
    <row r="1695" spans="1:39" x14ac:dyDescent="0.3">
      <c r="A1695">
        <v>6198</v>
      </c>
      <c r="B1695">
        <v>4</v>
      </c>
      <c r="C1695" t="s">
        <v>14770</v>
      </c>
      <c r="D1695" t="s">
        <v>7365</v>
      </c>
      <c r="E1695">
        <v>23.75</v>
      </c>
      <c r="F1695">
        <v>20</v>
      </c>
      <c r="G1695">
        <v>29</v>
      </c>
      <c r="H1695">
        <v>2014</v>
      </c>
      <c r="I1695">
        <v>2014</v>
      </c>
      <c r="J1695">
        <v>2014</v>
      </c>
      <c r="K1695" t="s">
        <v>14771</v>
      </c>
      <c r="L1695" t="s">
        <v>2611</v>
      </c>
      <c r="M1695" s="15"/>
      <c r="N1695" s="7"/>
      <c r="P1695" t="s">
        <v>7205</v>
      </c>
      <c r="Q1695" s="5">
        <v>0.25</v>
      </c>
      <c r="R1695" t="s">
        <v>6193</v>
      </c>
      <c r="S1695" s="5">
        <v>0.25</v>
      </c>
      <c r="T1695" t="s">
        <v>3983</v>
      </c>
      <c r="U1695" s="5">
        <v>0.25</v>
      </c>
      <c r="V1695" t="s">
        <v>4299</v>
      </c>
      <c r="W1695" s="5">
        <v>0.25</v>
      </c>
      <c r="Y1695" s="5">
        <v>0</v>
      </c>
      <c r="Z1695" s="28">
        <v>6198</v>
      </c>
      <c r="AA1695">
        <v>4</v>
      </c>
      <c r="AB1695">
        <v>0.36799999999999999</v>
      </c>
      <c r="AC1695">
        <v>0.53600000000000003</v>
      </c>
      <c r="AD1695">
        <v>0.46400000000000002</v>
      </c>
      <c r="AE1695">
        <f>IF(AD1695&gt;=0.9,1,0)</f>
        <v>0</v>
      </c>
      <c r="AF1695">
        <f>IF(AND(AD1695&gt;=0.4,AD1695&lt;=0.6),1,0)</f>
        <v>1</v>
      </c>
      <c r="AG1695">
        <f>IF(AND(AD1695&gt;0.6,AD1695&lt;0.9),1,0)</f>
        <v>0</v>
      </c>
      <c r="AH1695">
        <f>1-AE1695-AF1695-AG1695</f>
        <v>0</v>
      </c>
      <c r="AI1695">
        <f>AE1695*B1695</f>
        <v>0</v>
      </c>
      <c r="AJ1695">
        <f>AF1695*B1695</f>
        <v>4</v>
      </c>
      <c r="AK1695">
        <f>AG1695*B1695</f>
        <v>0</v>
      </c>
      <c r="AL1695">
        <f>AH1695*B1695</f>
        <v>0</v>
      </c>
      <c r="AM1695" s="32">
        <v>1.8069999999999999</v>
      </c>
    </row>
    <row r="1696" spans="1:39" x14ac:dyDescent="0.3">
      <c r="A1696">
        <v>6205</v>
      </c>
      <c r="B1696">
        <v>4</v>
      </c>
      <c r="C1696" t="s">
        <v>14772</v>
      </c>
      <c r="D1696" t="s">
        <v>7366</v>
      </c>
      <c r="E1696">
        <v>41.25</v>
      </c>
      <c r="F1696">
        <v>38</v>
      </c>
      <c r="G1696">
        <v>44</v>
      </c>
      <c r="H1696">
        <v>2014.25</v>
      </c>
      <c r="I1696">
        <v>2014</v>
      </c>
      <c r="J1696">
        <v>2015</v>
      </c>
      <c r="K1696" t="s">
        <v>14773</v>
      </c>
      <c r="L1696" t="s">
        <v>2612</v>
      </c>
      <c r="M1696" s="15"/>
      <c r="N1696" s="7"/>
      <c r="P1696" t="s">
        <v>3936</v>
      </c>
      <c r="Q1696" s="5">
        <v>0.5</v>
      </c>
      <c r="R1696" t="s">
        <v>5131</v>
      </c>
      <c r="S1696" s="5">
        <v>0.25</v>
      </c>
      <c r="T1696" t="s">
        <v>4606</v>
      </c>
      <c r="U1696" s="5">
        <v>0.25</v>
      </c>
      <c r="W1696" s="5">
        <v>0</v>
      </c>
      <c r="Y1696" s="5">
        <v>0</v>
      </c>
      <c r="Z1696" s="28">
        <v>6205</v>
      </c>
      <c r="AA1696">
        <v>4</v>
      </c>
      <c r="AB1696">
        <v>0.442</v>
      </c>
      <c r="AC1696">
        <v>0.52600000000000002</v>
      </c>
      <c r="AD1696">
        <v>0.49299999999999999</v>
      </c>
      <c r="AE1696">
        <f>IF(AD1696&gt;=0.9,1,0)</f>
        <v>0</v>
      </c>
      <c r="AF1696">
        <f>IF(AND(AD1696&gt;=0.4,AD1696&lt;=0.6),1,0)</f>
        <v>1</v>
      </c>
      <c r="AG1696">
        <f>IF(AND(AD1696&gt;0.6,AD1696&lt;0.9),1,0)</f>
        <v>0</v>
      </c>
      <c r="AH1696">
        <f>1-AE1696-AF1696-AG1696</f>
        <v>0</v>
      </c>
      <c r="AI1696">
        <f>AE1696*B1696</f>
        <v>0</v>
      </c>
      <c r="AJ1696">
        <f>AF1696*B1696</f>
        <v>4</v>
      </c>
      <c r="AK1696">
        <f>AG1696*B1696</f>
        <v>0</v>
      </c>
      <c r="AL1696">
        <f>AH1696*B1696</f>
        <v>0</v>
      </c>
      <c r="AM1696" s="32">
        <v>2.0870000000000002</v>
      </c>
    </row>
    <row r="1697" spans="1:39" x14ac:dyDescent="0.3">
      <c r="A1697">
        <v>6225</v>
      </c>
      <c r="B1697">
        <v>4</v>
      </c>
      <c r="C1697" t="s">
        <v>14794</v>
      </c>
      <c r="D1697" t="s">
        <v>14795</v>
      </c>
      <c r="E1697">
        <v>23</v>
      </c>
      <c r="F1697">
        <v>20</v>
      </c>
      <c r="G1697">
        <v>25</v>
      </c>
      <c r="H1697">
        <v>2014.75</v>
      </c>
      <c r="I1697">
        <v>2014</v>
      </c>
      <c r="J1697">
        <v>2016</v>
      </c>
      <c r="K1697" t="s">
        <v>14796</v>
      </c>
      <c r="L1697" t="s">
        <v>14797</v>
      </c>
      <c r="M1697" s="15"/>
      <c r="N1697" s="7"/>
      <c r="P1697" t="s">
        <v>4557</v>
      </c>
      <c r="Q1697" s="5">
        <v>0.25</v>
      </c>
      <c r="R1697" t="s">
        <v>4865</v>
      </c>
      <c r="S1697" s="5">
        <v>0.25</v>
      </c>
      <c r="T1697" t="s">
        <v>6559</v>
      </c>
      <c r="U1697" s="5">
        <v>0.25</v>
      </c>
      <c r="V1697" t="s">
        <v>6750</v>
      </c>
      <c r="W1697" s="5">
        <v>0.25</v>
      </c>
      <c r="Y1697" s="5">
        <v>0</v>
      </c>
      <c r="Z1697" s="28">
        <v>6225</v>
      </c>
      <c r="AA1697">
        <v>4</v>
      </c>
      <c r="AB1697">
        <v>0.316</v>
      </c>
      <c r="AC1697">
        <v>0.54200000000000004</v>
      </c>
      <c r="AD1697">
        <v>0.42599999999999999</v>
      </c>
      <c r="AE1697">
        <f>IF(AD1697&gt;=0.9,1,0)</f>
        <v>0</v>
      </c>
      <c r="AF1697">
        <f>IF(AND(AD1697&gt;=0.4,AD1697&lt;=0.6),1,0)</f>
        <v>1</v>
      </c>
      <c r="AG1697">
        <f>IF(AND(AD1697&gt;0.6,AD1697&lt;0.9),1,0)</f>
        <v>0</v>
      </c>
      <c r="AH1697">
        <f>1-AE1697-AF1697-AG1697</f>
        <v>0</v>
      </c>
      <c r="AI1697">
        <f>AE1697*B1697</f>
        <v>0</v>
      </c>
      <c r="AJ1697">
        <f>AF1697*B1697</f>
        <v>4</v>
      </c>
      <c r="AK1697">
        <f>AG1697*B1697</f>
        <v>0</v>
      </c>
      <c r="AL1697">
        <f>AH1697*B1697</f>
        <v>0</v>
      </c>
      <c r="AM1697" s="32">
        <v>1.7555000000000001</v>
      </c>
    </row>
    <row r="1698" spans="1:39" x14ac:dyDescent="0.3">
      <c r="A1698">
        <v>6250</v>
      </c>
      <c r="B1698">
        <v>4</v>
      </c>
      <c r="C1698" t="s">
        <v>7388</v>
      </c>
      <c r="D1698" t="s">
        <v>7389</v>
      </c>
      <c r="E1698">
        <v>27.75</v>
      </c>
      <c r="F1698">
        <v>25</v>
      </c>
      <c r="G1698">
        <v>31</v>
      </c>
      <c r="H1698">
        <v>2015.75</v>
      </c>
      <c r="I1698">
        <v>2014</v>
      </c>
      <c r="J1698">
        <v>2017</v>
      </c>
      <c r="K1698" t="s">
        <v>2625</v>
      </c>
      <c r="L1698" t="s">
        <v>2626</v>
      </c>
      <c r="M1698" s="15"/>
      <c r="N1698" s="7"/>
      <c r="P1698" t="s">
        <v>6000</v>
      </c>
      <c r="Q1698" s="5">
        <v>0.25</v>
      </c>
      <c r="R1698" t="s">
        <v>4665</v>
      </c>
      <c r="S1698" s="5">
        <v>0.25</v>
      </c>
      <c r="T1698" t="s">
        <v>5242</v>
      </c>
      <c r="U1698" s="5">
        <v>0.25</v>
      </c>
      <c r="V1698" t="s">
        <v>5223</v>
      </c>
      <c r="W1698" s="5">
        <v>0.25</v>
      </c>
      <c r="Y1698" s="5">
        <v>0</v>
      </c>
      <c r="Z1698" s="28">
        <v>6250</v>
      </c>
      <c r="AA1698">
        <v>4</v>
      </c>
      <c r="AB1698">
        <v>0.5</v>
      </c>
      <c r="AC1698">
        <v>0.53300000000000003</v>
      </c>
      <c r="AD1698">
        <v>0.51300000000000001</v>
      </c>
      <c r="AE1698">
        <f>IF(AD1698&gt;=0.9,1,0)</f>
        <v>0</v>
      </c>
      <c r="AF1698">
        <f>IF(AND(AD1698&gt;=0.4,AD1698&lt;=0.6),1,0)</f>
        <v>1</v>
      </c>
      <c r="AG1698">
        <f>IF(AND(AD1698&gt;0.6,AD1698&lt;0.9),1,0)</f>
        <v>0</v>
      </c>
      <c r="AH1698">
        <f>1-AE1698-AF1698-AG1698</f>
        <v>0</v>
      </c>
      <c r="AI1698">
        <f>AE1698*B1698</f>
        <v>0</v>
      </c>
      <c r="AJ1698">
        <f>AF1698*B1698</f>
        <v>4</v>
      </c>
      <c r="AK1698">
        <f>AG1698*B1698</f>
        <v>0</v>
      </c>
      <c r="AL1698">
        <f>AH1698*B1698</f>
        <v>0</v>
      </c>
      <c r="AM1698" s="32">
        <v>1.43875</v>
      </c>
    </row>
    <row r="1699" spans="1:39" x14ac:dyDescent="0.3">
      <c r="A1699">
        <v>6274</v>
      </c>
      <c r="B1699">
        <v>4</v>
      </c>
      <c r="C1699" t="s">
        <v>7392</v>
      </c>
      <c r="D1699" t="s">
        <v>14827</v>
      </c>
      <c r="E1699">
        <v>27.25</v>
      </c>
      <c r="F1699">
        <v>24</v>
      </c>
      <c r="G1699">
        <v>31</v>
      </c>
      <c r="H1699">
        <v>2015.25</v>
      </c>
      <c r="I1699">
        <v>2014</v>
      </c>
      <c r="J1699">
        <v>2016</v>
      </c>
      <c r="K1699" t="s">
        <v>2629</v>
      </c>
      <c r="L1699" t="s">
        <v>14828</v>
      </c>
      <c r="M1699" s="15"/>
      <c r="N1699" s="7"/>
      <c r="P1699" t="s">
        <v>4547</v>
      </c>
      <c r="Q1699" s="5">
        <v>0.75</v>
      </c>
      <c r="R1699" t="s">
        <v>6032</v>
      </c>
      <c r="S1699" s="5">
        <v>0.25</v>
      </c>
      <c r="U1699" s="5">
        <v>0</v>
      </c>
      <c r="W1699" s="5">
        <v>0</v>
      </c>
      <c r="Y1699" s="5">
        <v>0</v>
      </c>
      <c r="Z1699" s="28">
        <v>6274</v>
      </c>
      <c r="AA1699">
        <v>4</v>
      </c>
      <c r="AB1699">
        <v>0.875</v>
      </c>
      <c r="AC1699">
        <v>0.95699999999999996</v>
      </c>
      <c r="AD1699">
        <v>0.90600000000000003</v>
      </c>
      <c r="AE1699">
        <f>IF(AD1699&gt;=0.9,1,0)</f>
        <v>1</v>
      </c>
      <c r="AF1699">
        <f>IF(AND(AD1699&gt;=0.4,AD1699&lt;=0.6),1,0)</f>
        <v>0</v>
      </c>
      <c r="AG1699">
        <f>IF(AND(AD1699&gt;0.6,AD1699&lt;0.9),1,0)</f>
        <v>0</v>
      </c>
      <c r="AH1699">
        <f>1-AE1699-AF1699-AG1699</f>
        <v>0</v>
      </c>
      <c r="AI1699">
        <f>AE1699*B1699</f>
        <v>4</v>
      </c>
      <c r="AJ1699">
        <f>AF1699*B1699</f>
        <v>0</v>
      </c>
      <c r="AK1699">
        <f>AG1699*B1699</f>
        <v>0</v>
      </c>
      <c r="AL1699">
        <f>AH1699*B1699</f>
        <v>0</v>
      </c>
      <c r="AM1699" s="32">
        <v>1.7562500000000001</v>
      </c>
    </row>
    <row r="1700" spans="1:39" x14ac:dyDescent="0.3">
      <c r="A1700">
        <v>6287</v>
      </c>
      <c r="B1700">
        <v>4</v>
      </c>
      <c r="C1700" t="s">
        <v>14829</v>
      </c>
      <c r="D1700" t="s">
        <v>14830</v>
      </c>
      <c r="E1700">
        <v>24.75</v>
      </c>
      <c r="F1700">
        <v>22</v>
      </c>
      <c r="G1700">
        <v>28</v>
      </c>
      <c r="H1700">
        <v>2015.25</v>
      </c>
      <c r="I1700">
        <v>2014</v>
      </c>
      <c r="J1700">
        <v>2016</v>
      </c>
      <c r="K1700" t="s">
        <v>14831</v>
      </c>
      <c r="L1700" t="s">
        <v>14832</v>
      </c>
      <c r="M1700" s="15"/>
      <c r="N1700" s="7"/>
      <c r="P1700" t="s">
        <v>7063</v>
      </c>
      <c r="Q1700" s="5">
        <v>0.5</v>
      </c>
      <c r="R1700" t="s">
        <v>5849</v>
      </c>
      <c r="S1700" s="5">
        <v>0.25</v>
      </c>
      <c r="T1700" t="s">
        <v>5425</v>
      </c>
      <c r="U1700" s="5">
        <v>0.25</v>
      </c>
      <c r="W1700" s="5">
        <v>0</v>
      </c>
      <c r="Y1700" s="5">
        <v>0</v>
      </c>
      <c r="Z1700" s="28">
        <v>6287</v>
      </c>
      <c r="AA1700">
        <v>4</v>
      </c>
      <c r="AB1700">
        <v>0.44</v>
      </c>
      <c r="AC1700">
        <v>0.63</v>
      </c>
      <c r="AD1700">
        <v>0.53500000000000003</v>
      </c>
      <c r="AE1700">
        <f>IF(AD1700&gt;=0.9,1,0)</f>
        <v>0</v>
      </c>
      <c r="AF1700">
        <f>IF(AND(AD1700&gt;=0.4,AD1700&lt;=0.6),1,0)</f>
        <v>1</v>
      </c>
      <c r="AG1700">
        <f>IF(AND(AD1700&gt;0.6,AD1700&lt;0.9),1,0)</f>
        <v>0</v>
      </c>
      <c r="AH1700">
        <f>1-AE1700-AF1700-AG1700</f>
        <v>0</v>
      </c>
      <c r="AI1700">
        <f>AE1700*B1700</f>
        <v>0</v>
      </c>
      <c r="AJ1700">
        <f>AF1700*B1700</f>
        <v>4</v>
      </c>
      <c r="AK1700">
        <f>AG1700*B1700</f>
        <v>0</v>
      </c>
      <c r="AL1700">
        <f>AH1700*B1700</f>
        <v>0</v>
      </c>
      <c r="AM1700" s="32">
        <v>1.6535</v>
      </c>
    </row>
    <row r="1701" spans="1:39" x14ac:dyDescent="0.3">
      <c r="A1701">
        <v>6298</v>
      </c>
      <c r="B1701">
        <v>4</v>
      </c>
      <c r="C1701" t="s">
        <v>7398</v>
      </c>
      <c r="D1701" t="s">
        <v>7399</v>
      </c>
      <c r="E1701">
        <v>43.75</v>
      </c>
      <c r="F1701">
        <v>38</v>
      </c>
      <c r="G1701">
        <v>52</v>
      </c>
      <c r="H1701">
        <v>2015</v>
      </c>
      <c r="I1701">
        <v>2014</v>
      </c>
      <c r="J1701">
        <v>2016</v>
      </c>
      <c r="K1701" t="s">
        <v>2633</v>
      </c>
      <c r="L1701" t="s">
        <v>2634</v>
      </c>
      <c r="M1701" s="15"/>
      <c r="N1701" s="7"/>
      <c r="P1701" t="s">
        <v>4553</v>
      </c>
      <c r="Q1701" s="5">
        <v>1</v>
      </c>
      <c r="S1701" s="5">
        <v>0</v>
      </c>
      <c r="U1701" s="5">
        <v>0</v>
      </c>
      <c r="W1701" s="5">
        <v>0</v>
      </c>
      <c r="Y1701" s="5">
        <v>0</v>
      </c>
      <c r="Z1701" s="28">
        <v>6298</v>
      </c>
      <c r="AA1701">
        <v>4</v>
      </c>
      <c r="AB1701">
        <v>0.89200000000000002</v>
      </c>
      <c r="AC1701">
        <v>0.92200000000000004</v>
      </c>
      <c r="AD1701">
        <v>0.90500000000000003</v>
      </c>
      <c r="AE1701">
        <f>IF(AD1701&gt;=0.9,1,0)</f>
        <v>1</v>
      </c>
      <c r="AF1701">
        <f>IF(AND(AD1701&gt;=0.4,AD1701&lt;=0.6),1,0)</f>
        <v>0</v>
      </c>
      <c r="AG1701">
        <f>IF(AND(AD1701&gt;0.6,AD1701&lt;0.9),1,0)</f>
        <v>0</v>
      </c>
      <c r="AH1701">
        <f>1-AE1701-AF1701-AG1701</f>
        <v>0</v>
      </c>
      <c r="AI1701">
        <f>AE1701*B1701</f>
        <v>4</v>
      </c>
      <c r="AJ1701">
        <f>AF1701*B1701</f>
        <v>0</v>
      </c>
      <c r="AK1701">
        <f>AG1701*B1701</f>
        <v>0</v>
      </c>
      <c r="AL1701">
        <f>AH1701*B1701</f>
        <v>0</v>
      </c>
      <c r="AM1701" s="32">
        <v>1.4670000000000001</v>
      </c>
    </row>
    <row r="1702" spans="1:39" x14ac:dyDescent="0.3">
      <c r="A1702">
        <v>6312</v>
      </c>
      <c r="B1702">
        <v>4</v>
      </c>
      <c r="C1702" t="s">
        <v>14846</v>
      </c>
      <c r="D1702" t="s">
        <v>14847</v>
      </c>
      <c r="E1702">
        <v>23</v>
      </c>
      <c r="F1702">
        <v>22</v>
      </c>
      <c r="G1702">
        <v>24</v>
      </c>
      <c r="H1702">
        <v>2014.75</v>
      </c>
      <c r="I1702">
        <v>2014</v>
      </c>
      <c r="J1702">
        <v>2016</v>
      </c>
      <c r="K1702" t="s">
        <v>14848</v>
      </c>
      <c r="L1702" t="s">
        <v>14849</v>
      </c>
      <c r="M1702" s="15"/>
      <c r="N1702" s="7"/>
      <c r="P1702" t="s">
        <v>8538</v>
      </c>
      <c r="Q1702" s="5">
        <v>0.25</v>
      </c>
      <c r="R1702" t="s">
        <v>3745</v>
      </c>
      <c r="S1702" s="5">
        <v>0.25</v>
      </c>
      <c r="T1702" t="s">
        <v>101</v>
      </c>
      <c r="U1702" s="5">
        <v>0.25</v>
      </c>
      <c r="V1702" t="s">
        <v>86</v>
      </c>
      <c r="W1702" s="5">
        <v>0.25</v>
      </c>
      <c r="Y1702" s="5">
        <v>0</v>
      </c>
      <c r="Z1702" s="28">
        <v>6312</v>
      </c>
      <c r="AA1702">
        <v>4</v>
      </c>
      <c r="AB1702">
        <v>0.435</v>
      </c>
      <c r="AC1702">
        <v>0.56499999999999995</v>
      </c>
      <c r="AD1702">
        <v>0.5</v>
      </c>
      <c r="AE1702">
        <f>IF(AD1702&gt;=0.9,1,0)</f>
        <v>0</v>
      </c>
      <c r="AF1702">
        <f>IF(AND(AD1702&gt;=0.4,AD1702&lt;=0.6),1,0)</f>
        <v>1</v>
      </c>
      <c r="AG1702">
        <f>IF(AND(AD1702&gt;0.6,AD1702&lt;0.9),1,0)</f>
        <v>0</v>
      </c>
      <c r="AH1702">
        <f>1-AE1702-AF1702-AG1702</f>
        <v>0</v>
      </c>
      <c r="AI1702">
        <f>AE1702*B1702</f>
        <v>0</v>
      </c>
      <c r="AJ1702">
        <f>AF1702*B1702</f>
        <v>4</v>
      </c>
      <c r="AK1702">
        <f>AG1702*B1702</f>
        <v>0</v>
      </c>
      <c r="AL1702">
        <f>AH1702*B1702</f>
        <v>0</v>
      </c>
      <c r="AM1702" s="32">
        <v>1.7577499999999999</v>
      </c>
    </row>
    <row r="1703" spans="1:39" x14ac:dyDescent="0.3">
      <c r="A1703">
        <v>6326</v>
      </c>
      <c r="B1703">
        <v>4</v>
      </c>
      <c r="C1703" t="s">
        <v>14858</v>
      </c>
      <c r="D1703" t="s">
        <v>7412</v>
      </c>
      <c r="E1703">
        <v>71</v>
      </c>
      <c r="F1703">
        <v>62</v>
      </c>
      <c r="G1703">
        <v>76</v>
      </c>
      <c r="H1703">
        <v>2014</v>
      </c>
      <c r="I1703">
        <v>2014</v>
      </c>
      <c r="J1703">
        <v>2014</v>
      </c>
      <c r="K1703" t="s">
        <v>14859</v>
      </c>
      <c r="L1703" t="s">
        <v>2646</v>
      </c>
      <c r="M1703" s="15"/>
      <c r="N1703" s="7"/>
      <c r="P1703" t="s">
        <v>90</v>
      </c>
      <c r="Q1703" s="5">
        <v>0.5</v>
      </c>
      <c r="R1703" t="s">
        <v>4772</v>
      </c>
      <c r="S1703" s="5">
        <v>0.25</v>
      </c>
      <c r="T1703" t="s">
        <v>74</v>
      </c>
      <c r="U1703" s="5">
        <v>0.25</v>
      </c>
      <c r="W1703" s="5">
        <v>0</v>
      </c>
      <c r="Y1703" s="5">
        <v>0</v>
      </c>
      <c r="Z1703" s="28">
        <v>6326</v>
      </c>
      <c r="AA1703">
        <v>4</v>
      </c>
      <c r="AB1703">
        <v>0.96699999999999997</v>
      </c>
      <c r="AC1703">
        <v>1</v>
      </c>
      <c r="AD1703">
        <v>0.98799999999999999</v>
      </c>
      <c r="AE1703">
        <f>IF(AD1703&gt;=0.9,1,0)</f>
        <v>1</v>
      </c>
      <c r="AF1703">
        <f>IF(AND(AD1703&gt;=0.4,AD1703&lt;=0.6),1,0)</f>
        <v>0</v>
      </c>
      <c r="AG1703">
        <f>IF(AND(AD1703&gt;0.6,AD1703&lt;0.9),1,0)</f>
        <v>0</v>
      </c>
      <c r="AH1703">
        <f>1-AE1703-AF1703-AG1703</f>
        <v>0</v>
      </c>
      <c r="AI1703">
        <f>AE1703*B1703</f>
        <v>4</v>
      </c>
      <c r="AJ1703">
        <f>AF1703*B1703</f>
        <v>0</v>
      </c>
      <c r="AK1703">
        <f>AG1703*B1703</f>
        <v>0</v>
      </c>
      <c r="AL1703">
        <f>AH1703*B1703</f>
        <v>0</v>
      </c>
      <c r="AM1703" s="32">
        <v>2.0024999999999999</v>
      </c>
    </row>
    <row r="1704" spans="1:39" x14ac:dyDescent="0.3">
      <c r="A1704">
        <v>6339</v>
      </c>
      <c r="B1704">
        <v>4</v>
      </c>
      <c r="C1704" t="s">
        <v>14878</v>
      </c>
      <c r="D1704" t="s">
        <v>14879</v>
      </c>
      <c r="E1704">
        <v>28.25</v>
      </c>
      <c r="F1704">
        <v>23</v>
      </c>
      <c r="G1704">
        <v>35</v>
      </c>
      <c r="H1704">
        <v>2014.75</v>
      </c>
      <c r="I1704">
        <v>2014</v>
      </c>
      <c r="J1704">
        <v>2016</v>
      </c>
      <c r="K1704" t="s">
        <v>14880</v>
      </c>
      <c r="L1704" t="s">
        <v>14881</v>
      </c>
      <c r="M1704" s="15"/>
      <c r="N1704" s="7"/>
      <c r="P1704" t="s">
        <v>15</v>
      </c>
      <c r="Q1704" s="5">
        <v>0.75</v>
      </c>
      <c r="R1704" t="s">
        <v>99</v>
      </c>
      <c r="S1704" s="5">
        <v>0.25</v>
      </c>
      <c r="U1704" s="5">
        <v>0</v>
      </c>
      <c r="W1704" s="5">
        <v>0</v>
      </c>
      <c r="Y1704" s="5">
        <v>0</v>
      </c>
      <c r="Z1704" s="28">
        <v>6339</v>
      </c>
      <c r="AA1704">
        <v>4</v>
      </c>
      <c r="AB1704">
        <v>0.63600000000000001</v>
      </c>
      <c r="AC1704">
        <v>0.75</v>
      </c>
      <c r="AD1704">
        <v>0.68600000000000005</v>
      </c>
      <c r="AE1704">
        <f>IF(AD1704&gt;=0.9,1,0)</f>
        <v>0</v>
      </c>
      <c r="AF1704">
        <f>IF(AND(AD1704&gt;=0.4,AD1704&lt;=0.6),1,0)</f>
        <v>0</v>
      </c>
      <c r="AG1704">
        <f>IF(AND(AD1704&gt;0.6,AD1704&lt;0.9),1,0)</f>
        <v>1</v>
      </c>
      <c r="AH1704">
        <f>1-AE1704-AF1704-AG1704</f>
        <v>0</v>
      </c>
      <c r="AI1704">
        <f>AE1704*B1704</f>
        <v>0</v>
      </c>
      <c r="AJ1704">
        <f>AF1704*B1704</f>
        <v>0</v>
      </c>
      <c r="AK1704">
        <f>AG1704*B1704</f>
        <v>4</v>
      </c>
      <c r="AL1704">
        <f>AH1704*B1704</f>
        <v>0</v>
      </c>
      <c r="AM1704" s="32">
        <v>2.0102500000000001</v>
      </c>
    </row>
    <row r="1705" spans="1:39" x14ac:dyDescent="0.3">
      <c r="A1705">
        <v>6343</v>
      </c>
      <c r="B1705">
        <v>4</v>
      </c>
      <c r="C1705" t="s">
        <v>7426</v>
      </c>
      <c r="D1705" t="s">
        <v>14884</v>
      </c>
      <c r="E1705">
        <v>23</v>
      </c>
      <c r="F1705">
        <v>20</v>
      </c>
      <c r="G1705">
        <v>27</v>
      </c>
      <c r="H1705">
        <v>2014</v>
      </c>
      <c r="I1705">
        <v>2014</v>
      </c>
      <c r="J1705">
        <v>2014</v>
      </c>
      <c r="K1705" t="s">
        <v>2659</v>
      </c>
      <c r="L1705" t="s">
        <v>14885</v>
      </c>
      <c r="M1705" s="15"/>
      <c r="N1705" s="7"/>
      <c r="P1705" t="s">
        <v>72</v>
      </c>
      <c r="Q1705" s="5">
        <v>0.5</v>
      </c>
      <c r="R1705" t="s">
        <v>74</v>
      </c>
      <c r="S1705" s="5">
        <v>0.5</v>
      </c>
      <c r="U1705" s="5">
        <v>0</v>
      </c>
      <c r="W1705" s="5">
        <v>0</v>
      </c>
      <c r="Y1705" s="5">
        <v>0</v>
      </c>
      <c r="Z1705" s="28">
        <v>6343</v>
      </c>
      <c r="AA1705">
        <v>4</v>
      </c>
      <c r="AB1705">
        <v>0.77300000000000002</v>
      </c>
      <c r="AC1705">
        <v>0.85699999999999998</v>
      </c>
      <c r="AD1705">
        <v>0.81599999999999995</v>
      </c>
      <c r="AE1705">
        <f>IF(AD1705&gt;=0.9,1,0)</f>
        <v>0</v>
      </c>
      <c r="AF1705">
        <f>IF(AND(AD1705&gt;=0.4,AD1705&lt;=0.6),1,0)</f>
        <v>0</v>
      </c>
      <c r="AG1705">
        <f>IF(AND(AD1705&gt;0.6,AD1705&lt;0.9),1,0)</f>
        <v>1</v>
      </c>
      <c r="AH1705">
        <f>1-AE1705-AF1705-AG1705</f>
        <v>0</v>
      </c>
      <c r="AI1705">
        <f>AE1705*B1705</f>
        <v>0</v>
      </c>
      <c r="AJ1705">
        <f>AF1705*B1705</f>
        <v>0</v>
      </c>
      <c r="AK1705">
        <f>AG1705*B1705</f>
        <v>4</v>
      </c>
      <c r="AL1705">
        <f>AH1705*B1705</f>
        <v>0</v>
      </c>
      <c r="AM1705" s="32">
        <v>2.19</v>
      </c>
    </row>
    <row r="1706" spans="1:39" x14ac:dyDescent="0.3">
      <c r="A1706">
        <v>6371</v>
      </c>
      <c r="B1706">
        <v>4</v>
      </c>
      <c r="C1706" t="s">
        <v>14904</v>
      </c>
      <c r="D1706" t="s">
        <v>8107</v>
      </c>
      <c r="E1706">
        <v>77.25</v>
      </c>
      <c r="F1706">
        <v>69</v>
      </c>
      <c r="G1706">
        <v>85</v>
      </c>
      <c r="H1706">
        <v>2014.75</v>
      </c>
      <c r="I1706">
        <v>2014</v>
      </c>
      <c r="J1706">
        <v>2015</v>
      </c>
      <c r="K1706" t="s">
        <v>14905</v>
      </c>
      <c r="L1706" t="s">
        <v>3156</v>
      </c>
      <c r="M1706" s="15"/>
      <c r="N1706" s="7"/>
      <c r="P1706" t="s">
        <v>86</v>
      </c>
      <c r="Q1706" s="5">
        <v>0.5</v>
      </c>
      <c r="R1706" t="s">
        <v>90</v>
      </c>
      <c r="S1706" s="5">
        <v>0.25</v>
      </c>
      <c r="T1706" t="s">
        <v>15</v>
      </c>
      <c r="U1706" s="5">
        <v>0.25</v>
      </c>
      <c r="W1706" s="5">
        <v>0</v>
      </c>
      <c r="Y1706" s="5">
        <v>0</v>
      </c>
      <c r="Z1706" s="28">
        <v>6371</v>
      </c>
      <c r="AA1706">
        <v>4</v>
      </c>
      <c r="AB1706">
        <v>0.88100000000000001</v>
      </c>
      <c r="AC1706">
        <v>0.95899999999999996</v>
      </c>
      <c r="AD1706">
        <v>0.93</v>
      </c>
      <c r="AE1706">
        <f>IF(AD1706&gt;=0.9,1,0)</f>
        <v>1</v>
      </c>
      <c r="AF1706">
        <f>IF(AND(AD1706&gt;=0.4,AD1706&lt;=0.6),1,0)</f>
        <v>0</v>
      </c>
      <c r="AG1706">
        <f>IF(AND(AD1706&gt;0.6,AD1706&lt;0.9),1,0)</f>
        <v>0</v>
      </c>
      <c r="AH1706">
        <f>1-AE1706-AF1706-AG1706</f>
        <v>0</v>
      </c>
      <c r="AI1706">
        <f>AE1706*B1706</f>
        <v>4</v>
      </c>
      <c r="AJ1706">
        <f>AF1706*B1706</f>
        <v>0</v>
      </c>
      <c r="AK1706">
        <f>AG1706*B1706</f>
        <v>0</v>
      </c>
      <c r="AL1706">
        <f>AH1706*B1706</f>
        <v>0</v>
      </c>
      <c r="AM1706" s="32">
        <v>1.9917499999999999</v>
      </c>
    </row>
    <row r="1707" spans="1:39" x14ac:dyDescent="0.3">
      <c r="A1707">
        <v>6378</v>
      </c>
      <c r="B1707">
        <v>4</v>
      </c>
      <c r="C1707" t="s">
        <v>7438</v>
      </c>
      <c r="D1707" t="s">
        <v>14910</v>
      </c>
      <c r="E1707">
        <v>28.5</v>
      </c>
      <c r="F1707">
        <v>20</v>
      </c>
      <c r="G1707">
        <v>38</v>
      </c>
      <c r="H1707">
        <v>2015.75</v>
      </c>
      <c r="I1707">
        <v>2014</v>
      </c>
      <c r="J1707">
        <v>2017</v>
      </c>
      <c r="K1707" t="s">
        <v>2670</v>
      </c>
      <c r="L1707" t="s">
        <v>14911</v>
      </c>
      <c r="M1707" s="15"/>
      <c r="N1707" s="7"/>
      <c r="P1707" t="s">
        <v>124</v>
      </c>
      <c r="Q1707" s="5">
        <v>0.25</v>
      </c>
      <c r="R1707" t="s">
        <v>120</v>
      </c>
      <c r="S1707" s="5">
        <v>0.25</v>
      </c>
      <c r="T1707" t="s">
        <v>4103</v>
      </c>
      <c r="U1707" s="5">
        <v>0.25</v>
      </c>
      <c r="V1707" t="s">
        <v>3823</v>
      </c>
      <c r="W1707" s="5">
        <v>0.25</v>
      </c>
      <c r="Y1707" s="5">
        <v>0</v>
      </c>
      <c r="Z1707" s="28">
        <v>6378</v>
      </c>
      <c r="AA1707">
        <v>4</v>
      </c>
      <c r="AB1707">
        <v>0.45800000000000002</v>
      </c>
      <c r="AC1707">
        <v>0.5</v>
      </c>
      <c r="AD1707">
        <v>0.47299999999999998</v>
      </c>
      <c r="AE1707">
        <f>IF(AD1707&gt;=0.9,1,0)</f>
        <v>0</v>
      </c>
      <c r="AF1707">
        <f>IF(AND(AD1707&gt;=0.4,AD1707&lt;=0.6),1,0)</f>
        <v>1</v>
      </c>
      <c r="AG1707">
        <f>IF(AND(AD1707&gt;0.6,AD1707&lt;0.9),1,0)</f>
        <v>0</v>
      </c>
      <c r="AH1707">
        <f>1-AE1707-AF1707-AG1707</f>
        <v>0</v>
      </c>
      <c r="AI1707">
        <f>AE1707*B1707</f>
        <v>0</v>
      </c>
      <c r="AJ1707">
        <f>AF1707*B1707</f>
        <v>4</v>
      </c>
      <c r="AK1707">
        <f>AG1707*B1707</f>
        <v>0</v>
      </c>
      <c r="AL1707">
        <f>AH1707*B1707</f>
        <v>0</v>
      </c>
      <c r="AM1707" s="32">
        <v>1.3162499999999999</v>
      </c>
    </row>
    <row r="1708" spans="1:39" x14ac:dyDescent="0.3">
      <c r="A1708">
        <v>6389</v>
      </c>
      <c r="B1708">
        <v>4</v>
      </c>
      <c r="C1708" t="s">
        <v>14918</v>
      </c>
      <c r="D1708" t="s">
        <v>14919</v>
      </c>
      <c r="E1708">
        <v>22.25</v>
      </c>
      <c r="F1708">
        <v>21</v>
      </c>
      <c r="G1708">
        <v>25</v>
      </c>
      <c r="H1708">
        <v>2014.75</v>
      </c>
      <c r="I1708">
        <v>2014</v>
      </c>
      <c r="J1708">
        <v>2016</v>
      </c>
      <c r="K1708" t="s">
        <v>14920</v>
      </c>
      <c r="L1708" t="s">
        <v>14921</v>
      </c>
      <c r="M1708" s="15"/>
      <c r="N1708" s="7"/>
      <c r="P1708" t="s">
        <v>4245</v>
      </c>
      <c r="Q1708" s="5">
        <v>1</v>
      </c>
      <c r="S1708" s="5">
        <v>0</v>
      </c>
      <c r="U1708" s="5">
        <v>0</v>
      </c>
      <c r="W1708" s="5">
        <v>0</v>
      </c>
      <c r="Y1708" s="5">
        <v>0</v>
      </c>
      <c r="Z1708" s="28">
        <v>6389</v>
      </c>
      <c r="AA1708">
        <v>4</v>
      </c>
      <c r="AB1708">
        <v>0.52400000000000002</v>
      </c>
      <c r="AC1708">
        <v>0.55000000000000004</v>
      </c>
      <c r="AD1708">
        <v>0.54100000000000004</v>
      </c>
      <c r="AE1708">
        <f>IF(AD1708&gt;=0.9,1,0)</f>
        <v>0</v>
      </c>
      <c r="AF1708">
        <f>IF(AND(AD1708&gt;=0.4,AD1708&lt;=0.6),1,0)</f>
        <v>1</v>
      </c>
      <c r="AG1708">
        <f>IF(AND(AD1708&gt;0.6,AD1708&lt;0.9),1,0)</f>
        <v>0</v>
      </c>
      <c r="AH1708">
        <f>1-AE1708-AF1708-AG1708</f>
        <v>0</v>
      </c>
      <c r="AI1708">
        <f>AE1708*B1708</f>
        <v>0</v>
      </c>
      <c r="AJ1708">
        <f>AF1708*B1708</f>
        <v>4</v>
      </c>
      <c r="AK1708">
        <f>AG1708*B1708</f>
        <v>0</v>
      </c>
      <c r="AL1708">
        <f>AH1708*B1708</f>
        <v>0</v>
      </c>
      <c r="AM1708" s="32">
        <v>1.6895</v>
      </c>
    </row>
    <row r="1709" spans="1:39" x14ac:dyDescent="0.3">
      <c r="A1709">
        <v>6402</v>
      </c>
      <c r="B1709">
        <v>4</v>
      </c>
      <c r="C1709" t="s">
        <v>14926</v>
      </c>
      <c r="D1709" t="s">
        <v>14927</v>
      </c>
      <c r="E1709">
        <v>29.5</v>
      </c>
      <c r="F1709">
        <v>26</v>
      </c>
      <c r="G1709">
        <v>34</v>
      </c>
      <c r="H1709">
        <v>2015.75</v>
      </c>
      <c r="I1709">
        <v>2014</v>
      </c>
      <c r="J1709">
        <v>2018</v>
      </c>
      <c r="K1709" t="s">
        <v>14928</v>
      </c>
      <c r="L1709" t="s">
        <v>14929</v>
      </c>
      <c r="M1709" s="15"/>
      <c r="N1709" s="7"/>
      <c r="P1709" t="s">
        <v>5369</v>
      </c>
      <c r="Q1709" s="5">
        <v>0.5</v>
      </c>
      <c r="R1709" t="s">
        <v>4955</v>
      </c>
      <c r="S1709" s="5">
        <v>0.25</v>
      </c>
      <c r="T1709" t="s">
        <v>4384</v>
      </c>
      <c r="U1709" s="5">
        <v>0.25</v>
      </c>
      <c r="W1709" s="5">
        <v>0</v>
      </c>
      <c r="Y1709" s="5">
        <v>0</v>
      </c>
      <c r="Z1709" s="28">
        <v>6402</v>
      </c>
      <c r="AA1709">
        <v>4</v>
      </c>
      <c r="AB1709">
        <v>0.48</v>
      </c>
      <c r="AC1709">
        <v>0.51900000000000002</v>
      </c>
      <c r="AD1709">
        <v>0.499</v>
      </c>
      <c r="AE1709">
        <f>IF(AD1709&gt;=0.9,1,0)</f>
        <v>0</v>
      </c>
      <c r="AF1709">
        <f>IF(AND(AD1709&gt;=0.4,AD1709&lt;=0.6),1,0)</f>
        <v>1</v>
      </c>
      <c r="AG1709">
        <f>IF(AND(AD1709&gt;0.6,AD1709&lt;0.9),1,0)</f>
        <v>0</v>
      </c>
      <c r="AH1709">
        <f>1-AE1709-AF1709-AG1709</f>
        <v>0</v>
      </c>
      <c r="AI1709">
        <f>AE1709*B1709</f>
        <v>0</v>
      </c>
      <c r="AJ1709">
        <f>AF1709*B1709</f>
        <v>4</v>
      </c>
      <c r="AK1709">
        <f>AG1709*B1709</f>
        <v>0</v>
      </c>
      <c r="AL1709">
        <f>AH1709*B1709</f>
        <v>0</v>
      </c>
      <c r="AM1709" s="32">
        <v>1.5182500000000001</v>
      </c>
    </row>
    <row r="1710" spans="1:39" x14ac:dyDescent="0.3">
      <c r="A1710">
        <v>6403</v>
      </c>
      <c r="B1710">
        <v>4</v>
      </c>
      <c r="C1710" t="s">
        <v>14930</v>
      </c>
      <c r="D1710" t="s">
        <v>6659</v>
      </c>
      <c r="E1710">
        <v>34.75</v>
      </c>
      <c r="F1710">
        <v>32</v>
      </c>
      <c r="G1710">
        <v>40</v>
      </c>
      <c r="H1710">
        <v>2014.75</v>
      </c>
      <c r="I1710">
        <v>2014</v>
      </c>
      <c r="J1710">
        <v>2016</v>
      </c>
      <c r="K1710" t="s">
        <v>14931</v>
      </c>
      <c r="L1710" t="s">
        <v>2154</v>
      </c>
      <c r="M1710" s="15"/>
      <c r="N1710" s="7"/>
      <c r="P1710" t="s">
        <v>3827</v>
      </c>
      <c r="Q1710" s="5">
        <v>0.75</v>
      </c>
      <c r="R1710" t="s">
        <v>142</v>
      </c>
      <c r="S1710" s="5">
        <v>0.25</v>
      </c>
      <c r="U1710" s="5">
        <v>0</v>
      </c>
      <c r="W1710" s="5">
        <v>0</v>
      </c>
      <c r="Y1710" s="5">
        <v>0</v>
      </c>
      <c r="Z1710" s="28">
        <v>6403</v>
      </c>
      <c r="AA1710">
        <v>4</v>
      </c>
      <c r="AB1710">
        <v>0.48699999999999999</v>
      </c>
      <c r="AC1710">
        <v>0.54800000000000004</v>
      </c>
      <c r="AD1710">
        <v>0.52</v>
      </c>
      <c r="AE1710">
        <f>IF(AD1710&gt;=0.9,1,0)</f>
        <v>0</v>
      </c>
      <c r="AF1710">
        <f>IF(AND(AD1710&gt;=0.4,AD1710&lt;=0.6),1,0)</f>
        <v>1</v>
      </c>
      <c r="AG1710">
        <f>IF(AND(AD1710&gt;0.6,AD1710&lt;0.9),1,0)</f>
        <v>0</v>
      </c>
      <c r="AH1710">
        <f>1-AE1710-AF1710-AG1710</f>
        <v>0</v>
      </c>
      <c r="AI1710">
        <f>AE1710*B1710</f>
        <v>0</v>
      </c>
      <c r="AJ1710">
        <f>AF1710*B1710</f>
        <v>4</v>
      </c>
      <c r="AK1710">
        <f>AG1710*B1710</f>
        <v>0</v>
      </c>
      <c r="AL1710">
        <f>AH1710*B1710</f>
        <v>0</v>
      </c>
      <c r="AM1710" s="32">
        <v>1.9937499999999999</v>
      </c>
    </row>
    <row r="1711" spans="1:39" x14ac:dyDescent="0.3">
      <c r="A1711">
        <v>6404</v>
      </c>
      <c r="B1711">
        <v>4</v>
      </c>
      <c r="C1711" t="s">
        <v>7445</v>
      </c>
      <c r="D1711" t="s">
        <v>14932</v>
      </c>
      <c r="E1711">
        <v>29.25</v>
      </c>
      <c r="F1711">
        <v>27</v>
      </c>
      <c r="G1711">
        <v>32</v>
      </c>
      <c r="H1711">
        <v>2014.75</v>
      </c>
      <c r="I1711">
        <v>2014</v>
      </c>
      <c r="J1711">
        <v>2015</v>
      </c>
      <c r="K1711" t="s">
        <v>2675</v>
      </c>
      <c r="L1711" t="s">
        <v>14933</v>
      </c>
      <c r="M1711" s="15"/>
      <c r="N1711" s="7"/>
      <c r="P1711" t="s">
        <v>3805</v>
      </c>
      <c r="Q1711" s="5">
        <v>0.25</v>
      </c>
      <c r="R1711" t="s">
        <v>6746</v>
      </c>
      <c r="S1711" s="5">
        <v>0.25</v>
      </c>
      <c r="T1711" t="s">
        <v>159</v>
      </c>
      <c r="U1711" s="5">
        <v>0.25</v>
      </c>
      <c r="V1711" t="s">
        <v>5369</v>
      </c>
      <c r="W1711" s="5">
        <v>0.25</v>
      </c>
      <c r="Y1711" s="5">
        <v>0</v>
      </c>
      <c r="Z1711" s="28">
        <v>6404</v>
      </c>
      <c r="AA1711">
        <v>4</v>
      </c>
      <c r="AB1711">
        <v>0.48099999999999998</v>
      </c>
      <c r="AC1711">
        <v>0.58599999999999997</v>
      </c>
      <c r="AD1711">
        <v>0.52300000000000002</v>
      </c>
      <c r="AE1711">
        <f>IF(AD1711&gt;=0.9,1,0)</f>
        <v>0</v>
      </c>
      <c r="AF1711">
        <f>IF(AND(AD1711&gt;=0.4,AD1711&lt;=0.6),1,0)</f>
        <v>1</v>
      </c>
      <c r="AG1711">
        <f>IF(AND(AD1711&gt;0.6,AD1711&lt;0.9),1,0)</f>
        <v>0</v>
      </c>
      <c r="AH1711">
        <f>1-AE1711-AF1711-AG1711</f>
        <v>0</v>
      </c>
      <c r="AI1711">
        <f>AE1711*B1711</f>
        <v>0</v>
      </c>
      <c r="AJ1711">
        <f>AF1711*B1711</f>
        <v>4</v>
      </c>
      <c r="AK1711">
        <f>AG1711*B1711</f>
        <v>0</v>
      </c>
      <c r="AL1711">
        <f>AH1711*B1711</f>
        <v>0</v>
      </c>
      <c r="AM1711" s="32">
        <v>1.7282500000000001</v>
      </c>
    </row>
    <row r="1712" spans="1:39" x14ac:dyDescent="0.3">
      <c r="A1712">
        <v>6407</v>
      </c>
      <c r="B1712">
        <v>4</v>
      </c>
      <c r="C1712" t="s">
        <v>7448</v>
      </c>
      <c r="D1712" t="s">
        <v>7449</v>
      </c>
      <c r="E1712">
        <v>36</v>
      </c>
      <c r="F1712">
        <v>34</v>
      </c>
      <c r="G1712">
        <v>39</v>
      </c>
      <c r="H1712">
        <v>2015.75</v>
      </c>
      <c r="I1712">
        <v>2014</v>
      </c>
      <c r="J1712">
        <v>2018</v>
      </c>
      <c r="K1712" t="s">
        <v>2678</v>
      </c>
      <c r="L1712" t="s">
        <v>2679</v>
      </c>
      <c r="M1712" s="15"/>
      <c r="N1712" s="7"/>
      <c r="P1712" t="s">
        <v>3828</v>
      </c>
      <c r="Q1712" s="5">
        <v>0.5</v>
      </c>
      <c r="R1712" t="s">
        <v>3827</v>
      </c>
      <c r="S1712" s="5">
        <v>0.25</v>
      </c>
      <c r="T1712" t="s">
        <v>5841</v>
      </c>
      <c r="U1712" s="5">
        <v>0.25</v>
      </c>
      <c r="W1712" s="5">
        <v>0</v>
      </c>
      <c r="Y1712" s="5">
        <v>0</v>
      </c>
      <c r="Z1712" s="28">
        <v>6407</v>
      </c>
      <c r="AA1712">
        <v>4</v>
      </c>
      <c r="AB1712">
        <v>0.5</v>
      </c>
      <c r="AC1712">
        <v>0.51500000000000001</v>
      </c>
      <c r="AD1712">
        <v>0.50800000000000001</v>
      </c>
      <c r="AE1712">
        <f>IF(AD1712&gt;=0.9,1,0)</f>
        <v>0</v>
      </c>
      <c r="AF1712">
        <f>IF(AND(AD1712&gt;=0.4,AD1712&lt;=0.6),1,0)</f>
        <v>1</v>
      </c>
      <c r="AG1712">
        <f>IF(AND(AD1712&gt;0.6,AD1712&lt;0.9),1,0)</f>
        <v>0</v>
      </c>
      <c r="AH1712">
        <f>1-AE1712-AF1712-AG1712</f>
        <v>0</v>
      </c>
      <c r="AI1712">
        <f>AE1712*B1712</f>
        <v>0</v>
      </c>
      <c r="AJ1712">
        <f>AF1712*B1712</f>
        <v>4</v>
      </c>
      <c r="AK1712">
        <f>AG1712*B1712</f>
        <v>0</v>
      </c>
      <c r="AL1712">
        <f>AH1712*B1712</f>
        <v>0</v>
      </c>
      <c r="AM1712" s="32">
        <v>1.6515</v>
      </c>
    </row>
    <row r="1713" spans="1:39" x14ac:dyDescent="0.3">
      <c r="A1713">
        <v>6414</v>
      </c>
      <c r="B1713">
        <v>4</v>
      </c>
      <c r="C1713" t="s">
        <v>7461</v>
      </c>
      <c r="D1713" t="s">
        <v>7462</v>
      </c>
      <c r="E1713">
        <v>24</v>
      </c>
      <c r="F1713">
        <v>20</v>
      </c>
      <c r="G1713">
        <v>26</v>
      </c>
      <c r="H1713">
        <v>2015</v>
      </c>
      <c r="I1713">
        <v>2014</v>
      </c>
      <c r="J1713">
        <v>2016</v>
      </c>
      <c r="K1713" t="s">
        <v>2687</v>
      </c>
      <c r="L1713" t="s">
        <v>2688</v>
      </c>
      <c r="M1713" s="15"/>
      <c r="N1713" s="7"/>
      <c r="P1713" t="s">
        <v>6661</v>
      </c>
      <c r="Q1713" s="5">
        <v>0.5</v>
      </c>
      <c r="R1713" t="s">
        <v>7463</v>
      </c>
      <c r="S1713" s="5">
        <v>0.5</v>
      </c>
      <c r="U1713" s="5">
        <v>0</v>
      </c>
      <c r="W1713" s="5">
        <v>0</v>
      </c>
      <c r="Y1713" s="5">
        <v>0</v>
      </c>
      <c r="Z1713" s="28">
        <v>6414</v>
      </c>
      <c r="AA1713">
        <v>4</v>
      </c>
      <c r="AB1713">
        <v>0.54200000000000004</v>
      </c>
      <c r="AC1713">
        <v>0.58299999999999996</v>
      </c>
      <c r="AD1713">
        <v>0.56599999999999995</v>
      </c>
      <c r="AE1713">
        <f>IF(AD1713&gt;=0.9,1,0)</f>
        <v>0</v>
      </c>
      <c r="AF1713">
        <f>IF(AND(AD1713&gt;=0.4,AD1713&lt;=0.6),1,0)</f>
        <v>1</v>
      </c>
      <c r="AG1713">
        <f>IF(AND(AD1713&gt;0.6,AD1713&lt;0.9),1,0)</f>
        <v>0</v>
      </c>
      <c r="AH1713">
        <f>1-AE1713-AF1713-AG1713</f>
        <v>0</v>
      </c>
      <c r="AI1713">
        <f>AE1713*B1713</f>
        <v>0</v>
      </c>
      <c r="AJ1713">
        <f>AF1713*B1713</f>
        <v>4</v>
      </c>
      <c r="AK1713">
        <f>AG1713*B1713</f>
        <v>0</v>
      </c>
      <c r="AL1713">
        <f>AH1713*B1713</f>
        <v>0</v>
      </c>
      <c r="AM1713" s="32">
        <v>1.9470000000000001</v>
      </c>
    </row>
    <row r="1714" spans="1:39" x14ac:dyDescent="0.3">
      <c r="A1714">
        <v>6425</v>
      </c>
      <c r="B1714">
        <v>4</v>
      </c>
      <c r="C1714" t="s">
        <v>14936</v>
      </c>
      <c r="D1714" t="s">
        <v>14937</v>
      </c>
      <c r="E1714">
        <v>39.5</v>
      </c>
      <c r="F1714">
        <v>35</v>
      </c>
      <c r="G1714">
        <v>44</v>
      </c>
      <c r="H1714">
        <v>2015.25</v>
      </c>
      <c r="I1714">
        <v>2014</v>
      </c>
      <c r="J1714">
        <v>2016</v>
      </c>
      <c r="K1714" t="s">
        <v>14938</v>
      </c>
      <c r="L1714" t="s">
        <v>14939</v>
      </c>
      <c r="M1714" s="15"/>
      <c r="N1714" s="7"/>
      <c r="P1714" t="s">
        <v>6335</v>
      </c>
      <c r="Q1714" s="5">
        <v>0.5</v>
      </c>
      <c r="R1714" t="s">
        <v>14940</v>
      </c>
      <c r="S1714" s="5">
        <v>0.25</v>
      </c>
      <c r="T1714" t="s">
        <v>5443</v>
      </c>
      <c r="U1714" s="5">
        <v>0.25</v>
      </c>
      <c r="W1714" s="5">
        <v>0</v>
      </c>
      <c r="Y1714" s="5">
        <v>0</v>
      </c>
      <c r="Z1714" s="28">
        <v>6425</v>
      </c>
      <c r="AA1714">
        <v>4</v>
      </c>
      <c r="AB1714">
        <v>0.44700000000000001</v>
      </c>
      <c r="AC1714">
        <v>0.55900000000000005</v>
      </c>
      <c r="AD1714">
        <v>0.51400000000000001</v>
      </c>
      <c r="AE1714">
        <f>IF(AD1714&gt;=0.9,1,0)</f>
        <v>0</v>
      </c>
      <c r="AF1714">
        <f>IF(AND(AD1714&gt;=0.4,AD1714&lt;=0.6),1,0)</f>
        <v>1</v>
      </c>
      <c r="AG1714">
        <f>IF(AND(AD1714&gt;0.6,AD1714&lt;0.9),1,0)</f>
        <v>0</v>
      </c>
      <c r="AH1714">
        <f>1-AE1714-AF1714-AG1714</f>
        <v>0</v>
      </c>
      <c r="AI1714">
        <f>AE1714*B1714</f>
        <v>0</v>
      </c>
      <c r="AJ1714">
        <f>AF1714*B1714</f>
        <v>4</v>
      </c>
      <c r="AK1714">
        <f>AG1714*B1714</f>
        <v>0</v>
      </c>
      <c r="AL1714">
        <f>AH1714*B1714</f>
        <v>0</v>
      </c>
      <c r="AM1714" s="32">
        <v>1.4690000000000001</v>
      </c>
    </row>
    <row r="1715" spans="1:39" x14ac:dyDescent="0.3">
      <c r="A1715">
        <v>6428</v>
      </c>
      <c r="B1715">
        <v>4</v>
      </c>
      <c r="C1715" t="s">
        <v>7470</v>
      </c>
      <c r="D1715" t="s">
        <v>14941</v>
      </c>
      <c r="E1715">
        <v>29</v>
      </c>
      <c r="F1715">
        <v>27</v>
      </c>
      <c r="G1715">
        <v>31</v>
      </c>
      <c r="H1715">
        <v>2014.5</v>
      </c>
      <c r="I1715">
        <v>2014</v>
      </c>
      <c r="J1715">
        <v>2015</v>
      </c>
      <c r="K1715" t="s">
        <v>2695</v>
      </c>
      <c r="L1715" t="s">
        <v>14942</v>
      </c>
      <c r="M1715" s="15"/>
      <c r="N1715" s="7"/>
      <c r="P1715" t="s">
        <v>5085</v>
      </c>
      <c r="Q1715" s="5">
        <v>0.5</v>
      </c>
      <c r="R1715" t="s">
        <v>5118</v>
      </c>
      <c r="S1715" s="5">
        <v>0.25</v>
      </c>
      <c r="T1715" t="s">
        <v>103</v>
      </c>
      <c r="U1715" s="5">
        <v>0.25</v>
      </c>
      <c r="W1715" s="5">
        <v>0</v>
      </c>
      <c r="Y1715" s="5">
        <v>0</v>
      </c>
      <c r="Z1715" s="28">
        <v>6428</v>
      </c>
      <c r="AA1715">
        <v>4</v>
      </c>
      <c r="AB1715">
        <v>1</v>
      </c>
      <c r="AC1715">
        <v>1</v>
      </c>
      <c r="AD1715">
        <v>1</v>
      </c>
      <c r="AE1715">
        <f>IF(AD1715&gt;=0.9,1,0)</f>
        <v>1</v>
      </c>
      <c r="AF1715">
        <f>IF(AND(AD1715&gt;=0.4,AD1715&lt;=0.6),1,0)</f>
        <v>0</v>
      </c>
      <c r="AG1715">
        <f>IF(AND(AD1715&gt;0.6,AD1715&lt;0.9),1,0)</f>
        <v>0</v>
      </c>
      <c r="AH1715">
        <f>1-AE1715-AF1715-AG1715</f>
        <v>0</v>
      </c>
      <c r="AI1715">
        <f>AE1715*B1715</f>
        <v>4</v>
      </c>
      <c r="AJ1715">
        <f>AF1715*B1715</f>
        <v>0</v>
      </c>
      <c r="AK1715">
        <f>AG1715*B1715</f>
        <v>0</v>
      </c>
      <c r="AL1715">
        <f>AH1715*B1715</f>
        <v>0</v>
      </c>
      <c r="AM1715" s="32">
        <v>1.6857500000000001</v>
      </c>
    </row>
    <row r="1716" spans="1:39" x14ac:dyDescent="0.3">
      <c r="A1716">
        <v>6435</v>
      </c>
      <c r="B1716">
        <v>4</v>
      </c>
      <c r="C1716" t="s">
        <v>7475</v>
      </c>
      <c r="D1716" t="s">
        <v>14953</v>
      </c>
      <c r="E1716">
        <v>78.75</v>
      </c>
      <c r="F1716">
        <v>78</v>
      </c>
      <c r="G1716">
        <v>80</v>
      </c>
      <c r="H1716">
        <v>2015.5</v>
      </c>
      <c r="I1716">
        <v>2014</v>
      </c>
      <c r="J1716">
        <v>2017</v>
      </c>
      <c r="K1716" t="s">
        <v>2699</v>
      </c>
      <c r="L1716" t="s">
        <v>14954</v>
      </c>
      <c r="M1716" s="15"/>
      <c r="N1716" s="7"/>
      <c r="P1716" t="s">
        <v>5085</v>
      </c>
      <c r="Q1716" s="5">
        <v>0.25</v>
      </c>
      <c r="R1716" t="s">
        <v>4557</v>
      </c>
      <c r="S1716" s="5">
        <v>0.25</v>
      </c>
      <c r="T1716" t="s">
        <v>86</v>
      </c>
      <c r="U1716" s="5">
        <v>0.25</v>
      </c>
      <c r="V1716" t="s">
        <v>195</v>
      </c>
      <c r="W1716" s="5">
        <v>0.25</v>
      </c>
      <c r="Y1716" s="5">
        <v>0</v>
      </c>
      <c r="Z1716" s="28">
        <v>6435</v>
      </c>
      <c r="AA1716">
        <v>4</v>
      </c>
      <c r="AB1716">
        <v>0.93600000000000005</v>
      </c>
      <c r="AC1716">
        <v>0.96099999999999997</v>
      </c>
      <c r="AD1716">
        <v>0.95199999999999996</v>
      </c>
      <c r="AE1716">
        <f>IF(AD1716&gt;=0.9,1,0)</f>
        <v>1</v>
      </c>
      <c r="AF1716">
        <f>IF(AND(AD1716&gt;=0.4,AD1716&lt;=0.6),1,0)</f>
        <v>0</v>
      </c>
      <c r="AG1716">
        <f>IF(AND(AD1716&gt;0.6,AD1716&lt;0.9),1,0)</f>
        <v>0</v>
      </c>
      <c r="AH1716">
        <f>1-AE1716-AF1716-AG1716</f>
        <v>0</v>
      </c>
      <c r="AI1716">
        <f>AE1716*B1716</f>
        <v>4</v>
      </c>
      <c r="AJ1716">
        <f>AF1716*B1716</f>
        <v>0</v>
      </c>
      <c r="AK1716">
        <f>AG1716*B1716</f>
        <v>0</v>
      </c>
      <c r="AL1716">
        <f>AH1716*B1716</f>
        <v>0</v>
      </c>
      <c r="AM1716" s="32">
        <v>1.5445</v>
      </c>
    </row>
    <row r="1717" spans="1:39" x14ac:dyDescent="0.3">
      <c r="A1717">
        <v>6437</v>
      </c>
      <c r="B1717">
        <v>4</v>
      </c>
      <c r="C1717" t="s">
        <v>7476</v>
      </c>
      <c r="D1717" t="s">
        <v>14955</v>
      </c>
      <c r="E1717">
        <v>29</v>
      </c>
      <c r="F1717">
        <v>28</v>
      </c>
      <c r="G1717">
        <v>30</v>
      </c>
      <c r="H1717">
        <v>2015.25</v>
      </c>
      <c r="I1717">
        <v>2014</v>
      </c>
      <c r="J1717">
        <v>2016</v>
      </c>
      <c r="K1717" t="s">
        <v>2700</v>
      </c>
      <c r="L1717" t="s">
        <v>14956</v>
      </c>
      <c r="M1717" s="15"/>
      <c r="N1717" s="7"/>
      <c r="P1717" t="s">
        <v>3781</v>
      </c>
      <c r="Q1717" s="5">
        <v>0.5</v>
      </c>
      <c r="R1717" t="s">
        <v>132</v>
      </c>
      <c r="S1717" s="5">
        <v>0.25</v>
      </c>
      <c r="T1717" t="s">
        <v>4151</v>
      </c>
      <c r="U1717" s="5">
        <v>0.25</v>
      </c>
      <c r="W1717" s="5">
        <v>0</v>
      </c>
      <c r="Y1717" s="5">
        <v>0</v>
      </c>
      <c r="Z1717" s="28">
        <v>6437</v>
      </c>
      <c r="AA1717">
        <v>4</v>
      </c>
      <c r="AB1717">
        <v>0.89700000000000002</v>
      </c>
      <c r="AC1717">
        <v>0.96299999999999997</v>
      </c>
      <c r="AD1717">
        <v>0.93</v>
      </c>
      <c r="AE1717">
        <f>IF(AD1717&gt;=0.9,1,0)</f>
        <v>1</v>
      </c>
      <c r="AF1717">
        <f>IF(AND(AD1717&gt;=0.4,AD1717&lt;=0.6),1,0)</f>
        <v>0</v>
      </c>
      <c r="AG1717">
        <f>IF(AND(AD1717&gt;0.6,AD1717&lt;0.9),1,0)</f>
        <v>0</v>
      </c>
      <c r="AH1717">
        <f>1-AE1717-AF1717-AG1717</f>
        <v>0</v>
      </c>
      <c r="AI1717">
        <f>AE1717*B1717</f>
        <v>4</v>
      </c>
      <c r="AJ1717">
        <f>AF1717*B1717</f>
        <v>0</v>
      </c>
      <c r="AK1717">
        <f>AG1717*B1717</f>
        <v>0</v>
      </c>
      <c r="AL1717">
        <f>AH1717*B1717</f>
        <v>0</v>
      </c>
      <c r="AM1717" s="32">
        <v>1.59575</v>
      </c>
    </row>
    <row r="1718" spans="1:39" x14ac:dyDescent="0.3">
      <c r="A1718">
        <v>6452</v>
      </c>
      <c r="B1718">
        <v>4</v>
      </c>
      <c r="C1718" t="s">
        <v>14975</v>
      </c>
      <c r="D1718" t="s">
        <v>7486</v>
      </c>
      <c r="E1718">
        <v>25.75</v>
      </c>
      <c r="F1718">
        <v>25</v>
      </c>
      <c r="G1718">
        <v>28</v>
      </c>
      <c r="H1718">
        <v>2015.5</v>
      </c>
      <c r="I1718">
        <v>2014</v>
      </c>
      <c r="J1718">
        <v>2018</v>
      </c>
      <c r="K1718" t="s">
        <v>14976</v>
      </c>
      <c r="L1718" t="s">
        <v>2709</v>
      </c>
      <c r="M1718" s="15"/>
      <c r="N1718" s="7"/>
      <c r="P1718" t="s">
        <v>7487</v>
      </c>
      <c r="Q1718" s="5">
        <v>0.5</v>
      </c>
      <c r="R1718" t="s">
        <v>7308</v>
      </c>
      <c r="S1718" s="5">
        <v>0.25</v>
      </c>
      <c r="T1718" t="s">
        <v>5702</v>
      </c>
      <c r="U1718" s="5">
        <v>0.25</v>
      </c>
      <c r="W1718" s="5">
        <v>0</v>
      </c>
      <c r="Y1718" s="5">
        <v>0</v>
      </c>
      <c r="Z1718" s="28">
        <v>6452</v>
      </c>
      <c r="AA1718">
        <v>4</v>
      </c>
      <c r="AB1718">
        <v>0.41699999999999998</v>
      </c>
      <c r="AC1718">
        <v>0.45800000000000002</v>
      </c>
      <c r="AD1718">
        <v>0.44400000000000001</v>
      </c>
      <c r="AE1718">
        <f>IF(AD1718&gt;=0.9,1,0)</f>
        <v>0</v>
      </c>
      <c r="AF1718">
        <f>IF(AND(AD1718&gt;=0.4,AD1718&lt;=0.6),1,0)</f>
        <v>1</v>
      </c>
      <c r="AG1718">
        <f>IF(AND(AD1718&gt;0.6,AD1718&lt;0.9),1,0)</f>
        <v>0</v>
      </c>
      <c r="AH1718">
        <f>1-AE1718-AF1718-AG1718</f>
        <v>0</v>
      </c>
      <c r="AI1718">
        <f>AE1718*B1718</f>
        <v>0</v>
      </c>
      <c r="AJ1718">
        <f>AF1718*B1718</f>
        <v>4</v>
      </c>
      <c r="AK1718">
        <f>AG1718*B1718</f>
        <v>0</v>
      </c>
      <c r="AL1718">
        <f>AH1718*B1718</f>
        <v>0</v>
      </c>
      <c r="AM1718" s="32">
        <v>1.1535</v>
      </c>
    </row>
    <row r="1719" spans="1:39" x14ac:dyDescent="0.3">
      <c r="A1719">
        <v>6471</v>
      </c>
      <c r="B1719">
        <v>4</v>
      </c>
      <c r="C1719" t="s">
        <v>14983</v>
      </c>
      <c r="D1719" t="s">
        <v>14984</v>
      </c>
      <c r="E1719">
        <v>23</v>
      </c>
      <c r="F1719">
        <v>22</v>
      </c>
      <c r="G1719">
        <v>24</v>
      </c>
      <c r="H1719">
        <v>2015</v>
      </c>
      <c r="I1719">
        <v>2014</v>
      </c>
      <c r="J1719">
        <v>2017</v>
      </c>
      <c r="K1719" t="s">
        <v>14985</v>
      </c>
      <c r="L1719" t="s">
        <v>14986</v>
      </c>
      <c r="M1719" s="15"/>
      <c r="N1719" s="7"/>
      <c r="P1719" t="s">
        <v>4113</v>
      </c>
      <c r="Q1719" s="5">
        <v>0.5</v>
      </c>
      <c r="R1719" t="s">
        <v>6572</v>
      </c>
      <c r="S1719" s="5">
        <v>0.25</v>
      </c>
      <c r="T1719" t="s">
        <v>6179</v>
      </c>
      <c r="U1719" s="5">
        <v>0.25</v>
      </c>
      <c r="W1719" s="5">
        <v>0</v>
      </c>
      <c r="Y1719" s="5">
        <v>0</v>
      </c>
      <c r="Z1719" s="28">
        <v>6471</v>
      </c>
      <c r="AA1719">
        <v>4</v>
      </c>
      <c r="AB1719">
        <v>0.435</v>
      </c>
      <c r="AC1719">
        <v>0.54500000000000004</v>
      </c>
      <c r="AD1719">
        <v>0.48899999999999999</v>
      </c>
      <c r="AE1719">
        <f>IF(AD1719&gt;=0.9,1,0)</f>
        <v>0</v>
      </c>
      <c r="AF1719">
        <f>IF(AND(AD1719&gt;=0.4,AD1719&lt;=0.6),1,0)</f>
        <v>1</v>
      </c>
      <c r="AG1719">
        <f>IF(AND(AD1719&gt;0.6,AD1719&lt;0.9),1,0)</f>
        <v>0</v>
      </c>
      <c r="AH1719">
        <f>1-AE1719-AF1719-AG1719</f>
        <v>0</v>
      </c>
      <c r="AI1719">
        <f>AE1719*B1719</f>
        <v>0</v>
      </c>
      <c r="AJ1719">
        <f>AF1719*B1719</f>
        <v>4</v>
      </c>
      <c r="AK1719">
        <f>AG1719*B1719</f>
        <v>0</v>
      </c>
      <c r="AL1719">
        <f>AH1719*B1719</f>
        <v>0</v>
      </c>
      <c r="AM1719" s="32">
        <v>1.25075</v>
      </c>
    </row>
    <row r="1720" spans="1:39" x14ac:dyDescent="0.3">
      <c r="A1720">
        <v>6491</v>
      </c>
      <c r="B1720">
        <v>4</v>
      </c>
      <c r="C1720" t="s">
        <v>15005</v>
      </c>
      <c r="D1720" t="s">
        <v>15006</v>
      </c>
      <c r="E1720">
        <v>21.25</v>
      </c>
      <c r="F1720">
        <v>20</v>
      </c>
      <c r="G1720">
        <v>23</v>
      </c>
      <c r="H1720">
        <v>2015</v>
      </c>
      <c r="I1720">
        <v>2014</v>
      </c>
      <c r="J1720">
        <v>2016</v>
      </c>
      <c r="K1720" t="s">
        <v>15007</v>
      </c>
      <c r="L1720" t="s">
        <v>15008</v>
      </c>
      <c r="M1720" s="15"/>
      <c r="N1720" s="7"/>
      <c r="P1720" t="s">
        <v>5070</v>
      </c>
      <c r="Q1720" s="5">
        <v>0.25</v>
      </c>
      <c r="R1720" t="s">
        <v>6136</v>
      </c>
      <c r="S1720" s="5">
        <v>0.25</v>
      </c>
      <c r="T1720" t="s">
        <v>15009</v>
      </c>
      <c r="U1720" s="5">
        <v>0.25</v>
      </c>
      <c r="V1720" t="s">
        <v>15010</v>
      </c>
      <c r="W1720" s="5">
        <v>0.25</v>
      </c>
      <c r="Y1720" s="5">
        <v>0</v>
      </c>
      <c r="Z1720" s="28">
        <v>6491</v>
      </c>
      <c r="AA1720">
        <v>4</v>
      </c>
      <c r="AB1720">
        <v>0.45</v>
      </c>
      <c r="AC1720">
        <v>0.65</v>
      </c>
      <c r="AD1720">
        <v>0.55400000000000005</v>
      </c>
      <c r="AE1720">
        <f>IF(AD1720&gt;=0.9,1,0)</f>
        <v>0</v>
      </c>
      <c r="AF1720">
        <f>IF(AND(AD1720&gt;=0.4,AD1720&lt;=0.6),1,0)</f>
        <v>1</v>
      </c>
      <c r="AG1720">
        <f>IF(AND(AD1720&gt;0.6,AD1720&lt;0.9),1,0)</f>
        <v>0</v>
      </c>
      <c r="AH1720">
        <f>1-AE1720-AF1720-AG1720</f>
        <v>0</v>
      </c>
      <c r="AI1720">
        <f>AE1720*B1720</f>
        <v>0</v>
      </c>
      <c r="AJ1720">
        <f>AF1720*B1720</f>
        <v>4</v>
      </c>
      <c r="AK1720">
        <f>AG1720*B1720</f>
        <v>0</v>
      </c>
      <c r="AL1720">
        <f>AH1720*B1720</f>
        <v>0</v>
      </c>
      <c r="AM1720" s="32">
        <v>1.77275</v>
      </c>
    </row>
    <row r="1721" spans="1:39" x14ac:dyDescent="0.3">
      <c r="A1721">
        <v>6501</v>
      </c>
      <c r="B1721">
        <v>4</v>
      </c>
      <c r="C1721" t="s">
        <v>15024</v>
      </c>
      <c r="D1721" t="s">
        <v>15025</v>
      </c>
      <c r="E1721">
        <v>25.75</v>
      </c>
      <c r="F1721">
        <v>23</v>
      </c>
      <c r="G1721">
        <v>28</v>
      </c>
      <c r="H1721">
        <v>2015</v>
      </c>
      <c r="I1721">
        <v>2014</v>
      </c>
      <c r="J1721">
        <v>2017</v>
      </c>
      <c r="K1721" t="s">
        <v>15026</v>
      </c>
      <c r="L1721" t="s">
        <v>15027</v>
      </c>
      <c r="M1721" s="15"/>
      <c r="N1721" s="7"/>
      <c r="P1721" t="s">
        <v>6331</v>
      </c>
      <c r="Q1721" s="5">
        <v>0.5</v>
      </c>
      <c r="R1721" t="s">
        <v>4120</v>
      </c>
      <c r="S1721" s="5">
        <v>0.25</v>
      </c>
      <c r="T1721" t="s">
        <v>4953</v>
      </c>
      <c r="U1721" s="5">
        <v>0.25</v>
      </c>
      <c r="W1721" s="5">
        <v>0</v>
      </c>
      <c r="Y1721" s="5">
        <v>0</v>
      </c>
      <c r="Z1721" s="28">
        <v>6501</v>
      </c>
      <c r="AA1721">
        <v>4</v>
      </c>
      <c r="AB1721">
        <v>0.45500000000000002</v>
      </c>
      <c r="AC1721">
        <v>0.91700000000000004</v>
      </c>
      <c r="AD1721">
        <v>0.76700000000000002</v>
      </c>
      <c r="AE1721">
        <f>IF(AD1721&gt;=0.9,1,0)</f>
        <v>0</v>
      </c>
      <c r="AF1721">
        <f>IF(AND(AD1721&gt;=0.4,AD1721&lt;=0.6),1,0)</f>
        <v>0</v>
      </c>
      <c r="AG1721">
        <f>IF(AND(AD1721&gt;0.6,AD1721&lt;0.9),1,0)</f>
        <v>1</v>
      </c>
      <c r="AH1721">
        <f>1-AE1721-AF1721-AG1721</f>
        <v>0</v>
      </c>
      <c r="AI1721">
        <f>AE1721*B1721</f>
        <v>0</v>
      </c>
      <c r="AJ1721">
        <f>AF1721*B1721</f>
        <v>0</v>
      </c>
      <c r="AK1721">
        <f>AG1721*B1721</f>
        <v>4</v>
      </c>
      <c r="AL1721">
        <f>AH1721*B1721</f>
        <v>0</v>
      </c>
      <c r="AM1721" s="32">
        <v>1.69475</v>
      </c>
    </row>
    <row r="1722" spans="1:39" x14ac:dyDescent="0.3">
      <c r="A1722">
        <v>6513</v>
      </c>
      <c r="B1722">
        <v>4</v>
      </c>
      <c r="C1722" t="s">
        <v>7523</v>
      </c>
      <c r="D1722" t="s">
        <v>7524</v>
      </c>
      <c r="E1722">
        <v>46</v>
      </c>
      <c r="F1722">
        <v>40</v>
      </c>
      <c r="G1722">
        <v>56</v>
      </c>
      <c r="H1722">
        <v>2015.5</v>
      </c>
      <c r="I1722">
        <v>2014</v>
      </c>
      <c r="J1722">
        <v>2017</v>
      </c>
      <c r="K1722" t="s">
        <v>2726</v>
      </c>
      <c r="L1722" t="s">
        <v>2727</v>
      </c>
      <c r="M1722" s="15"/>
      <c r="N1722" s="7"/>
      <c r="P1722" t="s">
        <v>5676</v>
      </c>
      <c r="Q1722" s="5">
        <v>0.25</v>
      </c>
      <c r="R1722" t="s">
        <v>3803</v>
      </c>
      <c r="S1722" s="5">
        <v>0.25</v>
      </c>
      <c r="T1722" t="s">
        <v>4870</v>
      </c>
      <c r="U1722" s="5">
        <v>0.25</v>
      </c>
      <c r="V1722" t="s">
        <v>6673</v>
      </c>
      <c r="W1722" s="5">
        <v>0.25</v>
      </c>
      <c r="Y1722" s="5">
        <v>0</v>
      </c>
      <c r="Z1722" s="28">
        <v>6513</v>
      </c>
      <c r="AA1722">
        <v>4</v>
      </c>
      <c r="AB1722">
        <v>0.435</v>
      </c>
      <c r="AC1722">
        <v>0.49099999999999999</v>
      </c>
      <c r="AD1722">
        <v>0.45900000000000002</v>
      </c>
      <c r="AE1722">
        <f>IF(AD1722&gt;=0.9,1,0)</f>
        <v>0</v>
      </c>
      <c r="AF1722">
        <f>IF(AND(AD1722&gt;=0.4,AD1722&lt;=0.6),1,0)</f>
        <v>1</v>
      </c>
      <c r="AG1722">
        <f>IF(AND(AD1722&gt;0.6,AD1722&lt;0.9),1,0)</f>
        <v>0</v>
      </c>
      <c r="AH1722">
        <f>1-AE1722-AF1722-AG1722</f>
        <v>0</v>
      </c>
      <c r="AI1722">
        <f>AE1722*B1722</f>
        <v>0</v>
      </c>
      <c r="AJ1722">
        <f>AF1722*B1722</f>
        <v>4</v>
      </c>
      <c r="AK1722">
        <f>AG1722*B1722</f>
        <v>0</v>
      </c>
      <c r="AL1722">
        <f>AH1722*B1722</f>
        <v>0</v>
      </c>
      <c r="AM1722" s="32">
        <v>1.4924999999999999</v>
      </c>
    </row>
    <row r="1723" spans="1:39" x14ac:dyDescent="0.3">
      <c r="A1723">
        <v>6519</v>
      </c>
      <c r="B1723">
        <v>4</v>
      </c>
      <c r="C1723" t="s">
        <v>7527</v>
      </c>
      <c r="D1723" t="s">
        <v>15047</v>
      </c>
      <c r="E1723">
        <v>25</v>
      </c>
      <c r="F1723">
        <v>24</v>
      </c>
      <c r="G1723">
        <v>26</v>
      </c>
      <c r="H1723">
        <v>2016</v>
      </c>
      <c r="I1723">
        <v>2014</v>
      </c>
      <c r="J1723">
        <v>2017</v>
      </c>
      <c r="K1723" t="s">
        <v>2729</v>
      </c>
      <c r="L1723" t="s">
        <v>15048</v>
      </c>
      <c r="M1723" s="15"/>
      <c r="N1723" s="7"/>
      <c r="P1723" t="s">
        <v>4355</v>
      </c>
      <c r="Q1723" s="5">
        <v>0.25</v>
      </c>
      <c r="R1723" t="s">
        <v>7528</v>
      </c>
      <c r="S1723" s="5">
        <v>0.25</v>
      </c>
      <c r="T1723" t="s">
        <v>5017</v>
      </c>
      <c r="U1723" s="5">
        <v>0.25</v>
      </c>
      <c r="V1723" t="s">
        <v>6369</v>
      </c>
      <c r="W1723" s="5">
        <v>0.25</v>
      </c>
      <c r="Y1723" s="5">
        <v>0</v>
      </c>
      <c r="Z1723" s="28">
        <v>6519</v>
      </c>
      <c r="AA1723">
        <v>4</v>
      </c>
      <c r="AB1723">
        <v>0.52</v>
      </c>
      <c r="AC1723">
        <v>0.56499999999999995</v>
      </c>
      <c r="AD1723">
        <v>0.54200000000000004</v>
      </c>
      <c r="AE1723">
        <f>IF(AD1723&gt;=0.9,1,0)</f>
        <v>0</v>
      </c>
      <c r="AF1723">
        <f>IF(AND(AD1723&gt;=0.4,AD1723&lt;=0.6),1,0)</f>
        <v>1</v>
      </c>
      <c r="AG1723">
        <f>IF(AND(AD1723&gt;0.6,AD1723&lt;0.9),1,0)</f>
        <v>0</v>
      </c>
      <c r="AH1723">
        <f>1-AE1723-AF1723-AG1723</f>
        <v>0</v>
      </c>
      <c r="AI1723">
        <f>AE1723*B1723</f>
        <v>0</v>
      </c>
      <c r="AJ1723">
        <f>AF1723*B1723</f>
        <v>4</v>
      </c>
      <c r="AK1723">
        <f>AG1723*B1723</f>
        <v>0</v>
      </c>
      <c r="AL1723">
        <f>AH1723*B1723</f>
        <v>0</v>
      </c>
      <c r="AM1723" s="32">
        <v>1.2517499999999999</v>
      </c>
    </row>
    <row r="1724" spans="1:39" x14ac:dyDescent="0.3">
      <c r="A1724">
        <v>6521</v>
      </c>
      <c r="B1724">
        <v>4</v>
      </c>
      <c r="C1724" t="s">
        <v>15049</v>
      </c>
      <c r="D1724" t="s">
        <v>7529</v>
      </c>
      <c r="E1724">
        <v>24.75</v>
      </c>
      <c r="F1724">
        <v>22</v>
      </c>
      <c r="G1724">
        <v>27</v>
      </c>
      <c r="H1724">
        <v>2014.5</v>
      </c>
      <c r="I1724">
        <v>2014</v>
      </c>
      <c r="J1724">
        <v>2015</v>
      </c>
      <c r="K1724" t="s">
        <v>15050</v>
      </c>
      <c r="L1724" t="s">
        <v>2730</v>
      </c>
      <c r="M1724" s="15"/>
      <c r="N1724" s="7"/>
      <c r="P1724" t="s">
        <v>5887</v>
      </c>
      <c r="Q1724" s="5">
        <v>0.5</v>
      </c>
      <c r="R1724" t="s">
        <v>5193</v>
      </c>
      <c r="S1724" s="5">
        <v>0.25</v>
      </c>
      <c r="T1724" t="s">
        <v>5017</v>
      </c>
      <c r="U1724" s="5">
        <v>0.25</v>
      </c>
      <c r="W1724" s="5">
        <v>0</v>
      </c>
      <c r="Y1724" s="5">
        <v>0</v>
      </c>
      <c r="Z1724" s="28">
        <v>6521</v>
      </c>
      <c r="AA1724">
        <v>4</v>
      </c>
      <c r="AB1724">
        <v>0.53800000000000003</v>
      </c>
      <c r="AC1724">
        <v>0.60899999999999999</v>
      </c>
      <c r="AD1724">
        <v>0.56999999999999995</v>
      </c>
      <c r="AE1724">
        <f>IF(AD1724&gt;=0.9,1,0)</f>
        <v>0</v>
      </c>
      <c r="AF1724">
        <f>IF(AND(AD1724&gt;=0.4,AD1724&lt;=0.6),1,0)</f>
        <v>1</v>
      </c>
      <c r="AG1724">
        <f>IF(AND(AD1724&gt;0.6,AD1724&lt;0.9),1,0)</f>
        <v>0</v>
      </c>
      <c r="AH1724">
        <f>1-AE1724-AF1724-AG1724</f>
        <v>0</v>
      </c>
      <c r="AI1724">
        <f>AE1724*B1724</f>
        <v>0</v>
      </c>
      <c r="AJ1724">
        <f>AF1724*B1724</f>
        <v>4</v>
      </c>
      <c r="AK1724">
        <f>AG1724*B1724</f>
        <v>0</v>
      </c>
      <c r="AL1724">
        <f>AH1724*B1724</f>
        <v>0</v>
      </c>
      <c r="AM1724" s="32">
        <v>1.746</v>
      </c>
    </row>
    <row r="1725" spans="1:39" x14ac:dyDescent="0.3">
      <c r="A1725">
        <v>6533</v>
      </c>
      <c r="B1725">
        <v>4</v>
      </c>
      <c r="C1725" t="s">
        <v>7532</v>
      </c>
      <c r="D1725" t="s">
        <v>7533</v>
      </c>
      <c r="E1725">
        <v>33.25</v>
      </c>
      <c r="F1725">
        <v>30</v>
      </c>
      <c r="G1725">
        <v>36</v>
      </c>
      <c r="H1725">
        <v>2015.75</v>
      </c>
      <c r="I1725">
        <v>2014</v>
      </c>
      <c r="J1725">
        <v>2018</v>
      </c>
      <c r="K1725" t="s">
        <v>2732</v>
      </c>
      <c r="L1725" t="s">
        <v>2733</v>
      </c>
      <c r="M1725" s="15"/>
      <c r="N1725" s="7"/>
      <c r="P1725" t="s">
        <v>7535</v>
      </c>
      <c r="Q1725" s="5">
        <v>0.5</v>
      </c>
      <c r="R1725" t="s">
        <v>5175</v>
      </c>
      <c r="S1725" s="5">
        <v>0.25</v>
      </c>
      <c r="T1725" t="s">
        <v>7534</v>
      </c>
      <c r="U1725" s="5">
        <v>0.25</v>
      </c>
      <c r="W1725" s="5">
        <v>0</v>
      </c>
      <c r="Y1725" s="5">
        <v>0</v>
      </c>
      <c r="Z1725" s="28">
        <v>6533</v>
      </c>
      <c r="AA1725">
        <v>4</v>
      </c>
      <c r="AB1725">
        <v>0.57099999999999995</v>
      </c>
      <c r="AC1725">
        <v>0.86699999999999999</v>
      </c>
      <c r="AD1725">
        <v>0.70099999999999996</v>
      </c>
      <c r="AE1725">
        <f>IF(AD1725&gt;=0.9,1,0)</f>
        <v>0</v>
      </c>
      <c r="AF1725">
        <f>IF(AND(AD1725&gt;=0.4,AD1725&lt;=0.6),1,0)</f>
        <v>0</v>
      </c>
      <c r="AG1725">
        <f>IF(AND(AD1725&gt;0.6,AD1725&lt;0.9),1,0)</f>
        <v>1</v>
      </c>
      <c r="AH1725">
        <f>1-AE1725-AF1725-AG1725</f>
        <v>0</v>
      </c>
      <c r="AI1725">
        <f>AE1725*B1725</f>
        <v>0</v>
      </c>
      <c r="AJ1725">
        <f>AF1725*B1725</f>
        <v>0</v>
      </c>
      <c r="AK1725">
        <f>AG1725*B1725</f>
        <v>4</v>
      </c>
      <c r="AL1725">
        <f>AH1725*B1725</f>
        <v>0</v>
      </c>
      <c r="AM1725" s="32">
        <v>1.2745</v>
      </c>
    </row>
    <row r="1726" spans="1:39" x14ac:dyDescent="0.3">
      <c r="A1726">
        <v>6547</v>
      </c>
      <c r="B1726">
        <v>4</v>
      </c>
      <c r="C1726" t="s">
        <v>15068</v>
      </c>
      <c r="D1726" t="s">
        <v>15069</v>
      </c>
      <c r="E1726">
        <v>23</v>
      </c>
      <c r="F1726">
        <v>23</v>
      </c>
      <c r="G1726">
        <v>23</v>
      </c>
      <c r="H1726">
        <v>2014</v>
      </c>
      <c r="I1726">
        <v>2014</v>
      </c>
      <c r="J1726">
        <v>2014</v>
      </c>
      <c r="K1726" t="s">
        <v>15070</v>
      </c>
      <c r="L1726" t="s">
        <v>15071</v>
      </c>
      <c r="M1726" s="15"/>
      <c r="N1726" s="7"/>
      <c r="P1726" t="s">
        <v>153</v>
      </c>
      <c r="Q1726" s="5">
        <v>1</v>
      </c>
      <c r="S1726" s="5">
        <v>0</v>
      </c>
      <c r="U1726" s="5">
        <v>0</v>
      </c>
      <c r="W1726" s="5">
        <v>0</v>
      </c>
      <c r="Y1726" s="5">
        <v>0</v>
      </c>
      <c r="Z1726" s="28">
        <v>6547</v>
      </c>
      <c r="AA1726">
        <v>4</v>
      </c>
      <c r="AB1726">
        <v>0.72699999999999998</v>
      </c>
      <c r="AC1726">
        <v>0.77300000000000002</v>
      </c>
      <c r="AD1726">
        <v>0.76100000000000001</v>
      </c>
      <c r="AE1726">
        <f>IF(AD1726&gt;=0.9,1,0)</f>
        <v>0</v>
      </c>
      <c r="AF1726">
        <f>IF(AND(AD1726&gt;=0.4,AD1726&lt;=0.6),1,0)</f>
        <v>0</v>
      </c>
      <c r="AG1726">
        <f>IF(AND(AD1726&gt;0.6,AD1726&lt;0.9),1,0)</f>
        <v>1</v>
      </c>
      <c r="AH1726">
        <f>1-AE1726-AF1726-AG1726</f>
        <v>0</v>
      </c>
      <c r="AI1726">
        <f>AE1726*B1726</f>
        <v>0</v>
      </c>
      <c r="AJ1726">
        <f>AF1726*B1726</f>
        <v>0</v>
      </c>
      <c r="AK1726">
        <f>AG1726*B1726</f>
        <v>4</v>
      </c>
      <c r="AL1726">
        <f>AH1726*B1726</f>
        <v>0</v>
      </c>
      <c r="AM1726" s="32">
        <v>1.59</v>
      </c>
    </row>
    <row r="1727" spans="1:39" x14ac:dyDescent="0.3">
      <c r="A1727">
        <v>6550</v>
      </c>
      <c r="B1727">
        <v>4</v>
      </c>
      <c r="C1727" t="s">
        <v>15081</v>
      </c>
      <c r="D1727" t="s">
        <v>15082</v>
      </c>
      <c r="E1727">
        <v>20</v>
      </c>
      <c r="F1727">
        <v>20</v>
      </c>
      <c r="G1727">
        <v>20</v>
      </c>
      <c r="H1727">
        <v>2014</v>
      </c>
      <c r="I1727">
        <v>2014</v>
      </c>
      <c r="J1727">
        <v>2014</v>
      </c>
      <c r="K1727" t="s">
        <v>15083</v>
      </c>
      <c r="L1727" t="s">
        <v>15084</v>
      </c>
      <c r="M1727" s="15"/>
      <c r="N1727" s="7"/>
      <c r="P1727" t="s">
        <v>15085</v>
      </c>
      <c r="Q1727" s="5">
        <v>0.5</v>
      </c>
      <c r="R1727" t="s">
        <v>6579</v>
      </c>
      <c r="S1727" s="5">
        <v>0.5</v>
      </c>
      <c r="U1727" s="5">
        <v>0</v>
      </c>
      <c r="W1727" s="5">
        <v>0</v>
      </c>
      <c r="Y1727" s="5">
        <v>0</v>
      </c>
      <c r="Z1727" s="28">
        <v>6550</v>
      </c>
      <c r="AA1727">
        <v>4</v>
      </c>
      <c r="AB1727">
        <v>0.78900000000000003</v>
      </c>
      <c r="AC1727">
        <v>0.84199999999999997</v>
      </c>
      <c r="AD1727">
        <v>0.81599999999999995</v>
      </c>
      <c r="AE1727">
        <f>IF(AD1727&gt;=0.9,1,0)</f>
        <v>0</v>
      </c>
      <c r="AF1727">
        <f>IF(AND(AD1727&gt;=0.4,AD1727&lt;=0.6),1,0)</f>
        <v>0</v>
      </c>
      <c r="AG1727">
        <f>IF(AND(AD1727&gt;0.6,AD1727&lt;0.9),1,0)</f>
        <v>1</v>
      </c>
      <c r="AH1727">
        <f>1-AE1727-AF1727-AG1727</f>
        <v>0</v>
      </c>
      <c r="AI1727">
        <f>AE1727*B1727</f>
        <v>0</v>
      </c>
      <c r="AJ1727">
        <f>AF1727*B1727</f>
        <v>0</v>
      </c>
      <c r="AK1727">
        <f>AG1727*B1727</f>
        <v>4</v>
      </c>
      <c r="AL1727">
        <f>AH1727*B1727</f>
        <v>0</v>
      </c>
      <c r="AM1727" s="32">
        <v>1.792</v>
      </c>
    </row>
    <row r="1728" spans="1:39" x14ac:dyDescent="0.3">
      <c r="A1728">
        <v>6563</v>
      </c>
      <c r="B1728">
        <v>4</v>
      </c>
      <c r="C1728" t="s">
        <v>15094</v>
      </c>
      <c r="D1728" t="s">
        <v>15095</v>
      </c>
      <c r="E1728">
        <v>65</v>
      </c>
      <c r="F1728">
        <v>61</v>
      </c>
      <c r="G1728">
        <v>75</v>
      </c>
      <c r="H1728">
        <v>2014.5</v>
      </c>
      <c r="I1728">
        <v>2014</v>
      </c>
      <c r="J1728">
        <v>2015</v>
      </c>
      <c r="K1728" t="s">
        <v>2739</v>
      </c>
      <c r="L1728" t="s">
        <v>15096</v>
      </c>
      <c r="M1728" s="15"/>
      <c r="N1728" s="7"/>
      <c r="P1728" t="s">
        <v>3936</v>
      </c>
      <c r="Q1728" s="5">
        <v>0.25</v>
      </c>
      <c r="R1728" t="s">
        <v>140</v>
      </c>
      <c r="S1728" s="5">
        <v>0.25</v>
      </c>
      <c r="T1728" t="s">
        <v>3837</v>
      </c>
      <c r="U1728" s="5">
        <v>0.25</v>
      </c>
      <c r="V1728" t="s">
        <v>7543</v>
      </c>
      <c r="W1728" s="5">
        <v>0.25</v>
      </c>
      <c r="Y1728" s="5">
        <v>0</v>
      </c>
      <c r="Z1728" s="28">
        <v>6563</v>
      </c>
      <c r="AA1728">
        <v>4</v>
      </c>
      <c r="AB1728">
        <v>0.113</v>
      </c>
      <c r="AC1728">
        <v>0.878</v>
      </c>
      <c r="AD1728">
        <v>0.498</v>
      </c>
      <c r="AE1728">
        <f>IF(AD1728&gt;=0.9,1,0)</f>
        <v>0</v>
      </c>
      <c r="AF1728">
        <f>IF(AND(AD1728&gt;=0.4,AD1728&lt;=0.6),1,0)</f>
        <v>1</v>
      </c>
      <c r="AG1728">
        <f>IF(AND(AD1728&gt;0.6,AD1728&lt;0.9),1,0)</f>
        <v>0</v>
      </c>
      <c r="AH1728">
        <f>1-AE1728-AF1728-AG1728</f>
        <v>0</v>
      </c>
      <c r="AI1728">
        <f>AE1728*B1728</f>
        <v>0</v>
      </c>
      <c r="AJ1728">
        <f>AF1728*B1728</f>
        <v>4</v>
      </c>
      <c r="AK1728">
        <f>AG1728*B1728</f>
        <v>0</v>
      </c>
      <c r="AL1728">
        <f>AH1728*B1728</f>
        <v>0</v>
      </c>
      <c r="AM1728" s="32">
        <v>1.8360000000000001</v>
      </c>
    </row>
    <row r="1729" spans="1:39" x14ac:dyDescent="0.3">
      <c r="A1729">
        <v>6569</v>
      </c>
      <c r="B1729">
        <v>4</v>
      </c>
      <c r="C1729" t="s">
        <v>7547</v>
      </c>
      <c r="D1729" t="s">
        <v>7548</v>
      </c>
      <c r="E1729">
        <v>24.5</v>
      </c>
      <c r="F1729">
        <v>23</v>
      </c>
      <c r="G1729">
        <v>26</v>
      </c>
      <c r="H1729">
        <v>2016.25</v>
      </c>
      <c r="I1729">
        <v>2014</v>
      </c>
      <c r="J1729">
        <v>2018</v>
      </c>
      <c r="K1729" t="s">
        <v>2742</v>
      </c>
      <c r="L1729" t="s">
        <v>2743</v>
      </c>
      <c r="M1729" s="15"/>
      <c r="N1729" s="7"/>
      <c r="P1729" t="s">
        <v>4384</v>
      </c>
      <c r="Q1729" s="5">
        <v>0.5</v>
      </c>
      <c r="R1729" t="s">
        <v>6519</v>
      </c>
      <c r="S1729" s="5">
        <v>0.5</v>
      </c>
      <c r="U1729" s="5">
        <v>0</v>
      </c>
      <c r="W1729" s="5">
        <v>0</v>
      </c>
      <c r="Y1729" s="5">
        <v>0</v>
      </c>
      <c r="Z1729" s="28">
        <v>6569</v>
      </c>
      <c r="AA1729">
        <v>4</v>
      </c>
      <c r="AB1729">
        <v>0.45800000000000002</v>
      </c>
      <c r="AC1729">
        <v>0.56499999999999995</v>
      </c>
      <c r="AD1729">
        <v>0.501</v>
      </c>
      <c r="AE1729">
        <f>IF(AD1729&gt;=0.9,1,0)</f>
        <v>0</v>
      </c>
      <c r="AF1729">
        <f>IF(AND(AD1729&gt;=0.4,AD1729&lt;=0.6),1,0)</f>
        <v>1</v>
      </c>
      <c r="AG1729">
        <f>IF(AND(AD1729&gt;0.6,AD1729&lt;0.9),1,0)</f>
        <v>0</v>
      </c>
      <c r="AH1729">
        <f>1-AE1729-AF1729-AG1729</f>
        <v>0</v>
      </c>
      <c r="AI1729">
        <f>AE1729*B1729</f>
        <v>0</v>
      </c>
      <c r="AJ1729">
        <f>AF1729*B1729</f>
        <v>4</v>
      </c>
      <c r="AK1729">
        <f>AG1729*B1729</f>
        <v>0</v>
      </c>
      <c r="AL1729">
        <f>AH1729*B1729</f>
        <v>0</v>
      </c>
      <c r="AM1729" s="32">
        <v>1.1367499999999999</v>
      </c>
    </row>
    <row r="1730" spans="1:39" x14ac:dyDescent="0.3">
      <c r="A1730">
        <v>6615</v>
      </c>
      <c r="B1730">
        <v>4</v>
      </c>
      <c r="C1730" t="s">
        <v>15125</v>
      </c>
      <c r="D1730" t="s">
        <v>15126</v>
      </c>
      <c r="E1730">
        <v>23</v>
      </c>
      <c r="F1730">
        <v>20</v>
      </c>
      <c r="G1730">
        <v>25</v>
      </c>
      <c r="H1730">
        <v>2016</v>
      </c>
      <c r="I1730">
        <v>2014</v>
      </c>
      <c r="J1730">
        <v>2017</v>
      </c>
      <c r="K1730" t="s">
        <v>15127</v>
      </c>
      <c r="L1730" t="s">
        <v>15128</v>
      </c>
      <c r="M1730" s="15"/>
      <c r="N1730" s="7"/>
      <c r="P1730" t="s">
        <v>5915</v>
      </c>
      <c r="Q1730" s="5">
        <v>0.5</v>
      </c>
      <c r="R1730" t="s">
        <v>6273</v>
      </c>
      <c r="S1730" s="5">
        <v>0.25</v>
      </c>
      <c r="T1730" t="s">
        <v>6564</v>
      </c>
      <c r="U1730" s="5">
        <v>0.25</v>
      </c>
      <c r="W1730" s="5">
        <v>0</v>
      </c>
      <c r="Y1730" s="5">
        <v>0</v>
      </c>
      <c r="Z1730" s="28">
        <v>6615</v>
      </c>
      <c r="AA1730">
        <v>4</v>
      </c>
      <c r="AB1730">
        <v>0.47399999999999998</v>
      </c>
      <c r="AC1730">
        <v>0.78300000000000003</v>
      </c>
      <c r="AD1730">
        <v>0.59699999999999998</v>
      </c>
      <c r="AE1730">
        <f>IF(AD1730&gt;=0.9,1,0)</f>
        <v>0</v>
      </c>
      <c r="AF1730">
        <f>IF(AND(AD1730&gt;=0.4,AD1730&lt;=0.6),1,0)</f>
        <v>1</v>
      </c>
      <c r="AG1730">
        <f>IF(AND(AD1730&gt;0.6,AD1730&lt;0.9),1,0)</f>
        <v>0</v>
      </c>
      <c r="AH1730">
        <f>1-AE1730-AF1730-AG1730</f>
        <v>0</v>
      </c>
      <c r="AI1730">
        <f>AE1730*B1730</f>
        <v>0</v>
      </c>
      <c r="AJ1730">
        <f>AF1730*B1730</f>
        <v>4</v>
      </c>
      <c r="AK1730">
        <f>AG1730*B1730</f>
        <v>0</v>
      </c>
      <c r="AL1730">
        <f>AH1730*B1730</f>
        <v>0</v>
      </c>
      <c r="AM1730" s="32">
        <v>1.38175</v>
      </c>
    </row>
    <row r="1731" spans="1:39" x14ac:dyDescent="0.3">
      <c r="A1731">
        <v>6631</v>
      </c>
      <c r="B1731">
        <v>4</v>
      </c>
      <c r="C1731" t="s">
        <v>7571</v>
      </c>
      <c r="D1731" t="s">
        <v>7572</v>
      </c>
      <c r="E1731">
        <v>26.5</v>
      </c>
      <c r="F1731">
        <v>23</v>
      </c>
      <c r="G1731">
        <v>29</v>
      </c>
      <c r="H1731">
        <v>2016.5</v>
      </c>
      <c r="I1731">
        <v>2014</v>
      </c>
      <c r="J1731">
        <v>2018</v>
      </c>
      <c r="K1731" t="s">
        <v>2761</v>
      </c>
      <c r="L1731" t="s">
        <v>2762</v>
      </c>
      <c r="M1731" s="15"/>
      <c r="N1731" s="7"/>
      <c r="P1731" t="s">
        <v>5041</v>
      </c>
      <c r="Q1731" s="5">
        <v>0.25</v>
      </c>
      <c r="R1731" t="s">
        <v>4881</v>
      </c>
      <c r="S1731" s="5">
        <v>0.25</v>
      </c>
      <c r="T1731" t="s">
        <v>5038</v>
      </c>
      <c r="U1731" s="5">
        <v>0.25</v>
      </c>
      <c r="V1731" t="s">
        <v>5343</v>
      </c>
      <c r="W1731" s="5">
        <v>0.25</v>
      </c>
      <c r="Y1731" s="5">
        <v>0</v>
      </c>
      <c r="Z1731" s="28">
        <v>6631</v>
      </c>
      <c r="AA1731">
        <v>4</v>
      </c>
      <c r="AB1731">
        <v>0.45500000000000002</v>
      </c>
      <c r="AC1731">
        <v>0.5</v>
      </c>
      <c r="AD1731">
        <v>0.46899999999999997</v>
      </c>
      <c r="AE1731">
        <f>IF(AD1731&gt;=0.9,1,0)</f>
        <v>0</v>
      </c>
      <c r="AF1731">
        <f>IF(AND(AD1731&gt;=0.4,AD1731&lt;=0.6),1,0)</f>
        <v>1</v>
      </c>
      <c r="AG1731">
        <f>IF(AND(AD1731&gt;0.6,AD1731&lt;0.9),1,0)</f>
        <v>0</v>
      </c>
      <c r="AH1731">
        <f>1-AE1731-AF1731-AG1731</f>
        <v>0</v>
      </c>
      <c r="AI1731">
        <f>AE1731*B1731</f>
        <v>0</v>
      </c>
      <c r="AJ1731">
        <f>AF1731*B1731</f>
        <v>4</v>
      </c>
      <c r="AK1731">
        <f>AG1731*B1731</f>
        <v>0</v>
      </c>
      <c r="AL1731">
        <f>AH1731*B1731</f>
        <v>0</v>
      </c>
      <c r="AM1731" s="32">
        <v>1.08325</v>
      </c>
    </row>
    <row r="1732" spans="1:39" x14ac:dyDescent="0.3">
      <c r="A1732">
        <v>6639</v>
      </c>
      <c r="B1732">
        <v>4</v>
      </c>
      <c r="C1732" t="s">
        <v>7573</v>
      </c>
      <c r="D1732" t="s">
        <v>7574</v>
      </c>
      <c r="E1732">
        <v>32.5</v>
      </c>
      <c r="F1732">
        <v>31</v>
      </c>
      <c r="G1732">
        <v>34</v>
      </c>
      <c r="H1732">
        <v>2016.25</v>
      </c>
      <c r="I1732">
        <v>2014</v>
      </c>
      <c r="J1732">
        <v>2018</v>
      </c>
      <c r="K1732" t="s">
        <v>2763</v>
      </c>
      <c r="L1732" t="s">
        <v>2764</v>
      </c>
      <c r="M1732" s="15"/>
      <c r="N1732" s="7"/>
      <c r="P1732" t="s">
        <v>5177</v>
      </c>
      <c r="Q1732" s="5">
        <v>0.75</v>
      </c>
      <c r="R1732" t="s">
        <v>4113</v>
      </c>
      <c r="S1732" s="5">
        <v>0.25</v>
      </c>
      <c r="U1732" s="5">
        <v>0</v>
      </c>
      <c r="W1732" s="5">
        <v>0</v>
      </c>
      <c r="Y1732" s="5">
        <v>0</v>
      </c>
      <c r="Z1732" s="28">
        <v>6639</v>
      </c>
      <c r="AA1732">
        <v>4</v>
      </c>
      <c r="AB1732">
        <v>0.53300000000000003</v>
      </c>
      <c r="AC1732">
        <v>0.58099999999999996</v>
      </c>
      <c r="AD1732">
        <v>0.55500000000000005</v>
      </c>
      <c r="AE1732">
        <f>IF(AD1732&gt;=0.9,1,0)</f>
        <v>0</v>
      </c>
      <c r="AF1732">
        <f>IF(AND(AD1732&gt;=0.4,AD1732&lt;=0.6),1,0)</f>
        <v>1</v>
      </c>
      <c r="AG1732">
        <f>IF(AND(AD1732&gt;0.6,AD1732&lt;0.9),1,0)</f>
        <v>0</v>
      </c>
      <c r="AH1732">
        <f>1-AE1732-AF1732-AG1732</f>
        <v>0</v>
      </c>
      <c r="AI1732">
        <f>AE1732*B1732</f>
        <v>0</v>
      </c>
      <c r="AJ1732">
        <f>AF1732*B1732</f>
        <v>4</v>
      </c>
      <c r="AK1732">
        <f>AG1732*B1732</f>
        <v>0</v>
      </c>
      <c r="AL1732">
        <f>AH1732*B1732</f>
        <v>0</v>
      </c>
      <c r="AM1732" s="32">
        <v>1.008</v>
      </c>
    </row>
    <row r="1733" spans="1:39" x14ac:dyDescent="0.3">
      <c r="A1733">
        <v>6641</v>
      </c>
      <c r="B1733">
        <v>4</v>
      </c>
      <c r="C1733" t="s">
        <v>15144</v>
      </c>
      <c r="D1733" t="s">
        <v>15145</v>
      </c>
      <c r="E1733">
        <v>23.25</v>
      </c>
      <c r="F1733">
        <v>20</v>
      </c>
      <c r="G1733">
        <v>26</v>
      </c>
      <c r="H1733">
        <v>2015.25</v>
      </c>
      <c r="I1733">
        <v>2014</v>
      </c>
      <c r="J1733">
        <v>2017</v>
      </c>
      <c r="K1733" t="s">
        <v>15146</v>
      </c>
      <c r="L1733" t="s">
        <v>15147</v>
      </c>
      <c r="M1733" s="15"/>
      <c r="N1733" s="7"/>
      <c r="P1733" t="s">
        <v>4384</v>
      </c>
      <c r="Q1733" s="5">
        <v>0.25</v>
      </c>
      <c r="R1733" t="s">
        <v>5411</v>
      </c>
      <c r="S1733" s="5">
        <v>0.25</v>
      </c>
      <c r="T1733" t="s">
        <v>5242</v>
      </c>
      <c r="U1733" s="5">
        <v>0.25</v>
      </c>
      <c r="V1733" t="s">
        <v>4953</v>
      </c>
      <c r="W1733" s="5">
        <v>0.25</v>
      </c>
      <c r="Y1733" s="5">
        <v>0</v>
      </c>
      <c r="Z1733" s="28">
        <v>6641</v>
      </c>
      <c r="AA1733">
        <v>4</v>
      </c>
      <c r="AB1733">
        <v>0.57099999999999995</v>
      </c>
      <c r="AC1733">
        <v>0.6</v>
      </c>
      <c r="AD1733">
        <v>0.58299999999999996</v>
      </c>
      <c r="AE1733">
        <f>IF(AD1733&gt;=0.9,1,0)</f>
        <v>0</v>
      </c>
      <c r="AF1733">
        <f>IF(AND(AD1733&gt;=0.4,AD1733&lt;=0.6),1,0)</f>
        <v>1</v>
      </c>
      <c r="AG1733">
        <f>IF(AND(AD1733&gt;0.6,AD1733&lt;0.9),1,0)</f>
        <v>0</v>
      </c>
      <c r="AH1733">
        <f>1-AE1733-AF1733-AG1733</f>
        <v>0</v>
      </c>
      <c r="AI1733">
        <f>AE1733*B1733</f>
        <v>0</v>
      </c>
      <c r="AJ1733">
        <f>AF1733*B1733</f>
        <v>4</v>
      </c>
      <c r="AK1733">
        <f>AG1733*B1733</f>
        <v>0</v>
      </c>
      <c r="AL1733">
        <f>AH1733*B1733</f>
        <v>0</v>
      </c>
      <c r="AM1733" s="32">
        <v>1.6147499999999999</v>
      </c>
    </row>
    <row r="1734" spans="1:39" x14ac:dyDescent="0.3">
      <c r="A1734">
        <v>6642</v>
      </c>
      <c r="B1734">
        <v>4</v>
      </c>
      <c r="C1734" t="s">
        <v>15148</v>
      </c>
      <c r="D1734" t="s">
        <v>6765</v>
      </c>
      <c r="E1734">
        <v>45</v>
      </c>
      <c r="F1734">
        <v>39</v>
      </c>
      <c r="G1734">
        <v>50</v>
      </c>
      <c r="H1734">
        <v>2015.25</v>
      </c>
      <c r="I1734">
        <v>2014</v>
      </c>
      <c r="J1734">
        <v>2017</v>
      </c>
      <c r="K1734" t="s">
        <v>15149</v>
      </c>
      <c r="L1734" t="s">
        <v>2214</v>
      </c>
      <c r="M1734" s="15"/>
      <c r="N1734" s="7"/>
      <c r="P1734" t="s">
        <v>4262</v>
      </c>
      <c r="Q1734" s="5">
        <v>0.25</v>
      </c>
      <c r="R1734" t="s">
        <v>4384</v>
      </c>
      <c r="S1734" s="5">
        <v>0.25</v>
      </c>
      <c r="T1734" t="s">
        <v>4586</v>
      </c>
      <c r="U1734" s="5">
        <v>0.25</v>
      </c>
      <c r="V1734" t="s">
        <v>4585</v>
      </c>
      <c r="W1734" s="5">
        <v>0.25</v>
      </c>
      <c r="Y1734" s="5">
        <v>0</v>
      </c>
      <c r="Z1734" s="28">
        <v>6642</v>
      </c>
      <c r="AA1734">
        <v>4</v>
      </c>
      <c r="AB1734">
        <v>0.47699999999999998</v>
      </c>
      <c r="AC1734">
        <v>0.57899999999999996</v>
      </c>
      <c r="AD1734">
        <v>0.51100000000000001</v>
      </c>
      <c r="AE1734">
        <f>IF(AD1734&gt;=0.9,1,0)</f>
        <v>0</v>
      </c>
      <c r="AF1734">
        <f>IF(AND(AD1734&gt;=0.4,AD1734&lt;=0.6),1,0)</f>
        <v>1</v>
      </c>
      <c r="AG1734">
        <f>IF(AND(AD1734&gt;0.6,AD1734&lt;0.9),1,0)</f>
        <v>0</v>
      </c>
      <c r="AH1734">
        <f>1-AE1734-AF1734-AG1734</f>
        <v>0</v>
      </c>
      <c r="AI1734">
        <f>AE1734*B1734</f>
        <v>0</v>
      </c>
      <c r="AJ1734">
        <f>AF1734*B1734</f>
        <v>4</v>
      </c>
      <c r="AK1734">
        <f>AG1734*B1734</f>
        <v>0</v>
      </c>
      <c r="AL1734">
        <f>AH1734*B1734</f>
        <v>0</v>
      </c>
      <c r="AM1734" s="32">
        <v>1.6267499999999999</v>
      </c>
    </row>
    <row r="1735" spans="1:39" x14ac:dyDescent="0.3">
      <c r="A1735">
        <v>6643</v>
      </c>
      <c r="B1735">
        <v>4</v>
      </c>
      <c r="C1735" t="s">
        <v>7575</v>
      </c>
      <c r="D1735" t="s">
        <v>7576</v>
      </c>
      <c r="E1735">
        <v>62.75</v>
      </c>
      <c r="F1735">
        <v>59</v>
      </c>
      <c r="G1735">
        <v>71</v>
      </c>
      <c r="H1735">
        <v>2015.5</v>
      </c>
      <c r="I1735">
        <v>2014</v>
      </c>
      <c r="J1735">
        <v>2017</v>
      </c>
      <c r="K1735" t="s">
        <v>2765</v>
      </c>
      <c r="L1735" t="s">
        <v>2766</v>
      </c>
      <c r="M1735" s="15"/>
      <c r="N1735" s="7"/>
      <c r="P1735" t="s">
        <v>4585</v>
      </c>
      <c r="Q1735" s="5">
        <v>0.5</v>
      </c>
      <c r="R1735" t="s">
        <v>4256</v>
      </c>
      <c r="S1735" s="5">
        <v>0.5</v>
      </c>
      <c r="U1735" s="5">
        <v>0</v>
      </c>
      <c r="W1735" s="5">
        <v>0</v>
      </c>
      <c r="Y1735" s="5">
        <v>0</v>
      </c>
      <c r="Z1735" s="28">
        <v>6643</v>
      </c>
      <c r="AA1735">
        <v>4</v>
      </c>
      <c r="AB1735">
        <v>0.70699999999999996</v>
      </c>
      <c r="AC1735">
        <v>0.74099999999999999</v>
      </c>
      <c r="AD1735">
        <v>0.72499999999999998</v>
      </c>
      <c r="AE1735">
        <f>IF(AD1735&gt;=0.9,1,0)</f>
        <v>0</v>
      </c>
      <c r="AF1735">
        <f>IF(AND(AD1735&gt;=0.4,AD1735&lt;=0.6),1,0)</f>
        <v>0</v>
      </c>
      <c r="AG1735">
        <f>IF(AND(AD1735&gt;0.6,AD1735&lt;0.9),1,0)</f>
        <v>1</v>
      </c>
      <c r="AH1735">
        <f>1-AE1735-AF1735-AG1735</f>
        <v>0</v>
      </c>
      <c r="AI1735">
        <f>AE1735*B1735</f>
        <v>0</v>
      </c>
      <c r="AJ1735">
        <f>AF1735*B1735</f>
        <v>0</v>
      </c>
      <c r="AK1735">
        <f>AG1735*B1735</f>
        <v>4</v>
      </c>
      <c r="AL1735">
        <f>AH1735*B1735</f>
        <v>0</v>
      </c>
      <c r="AM1735" s="32">
        <v>1.4019999999999999</v>
      </c>
    </row>
    <row r="1736" spans="1:39" x14ac:dyDescent="0.3">
      <c r="A1736">
        <v>6661</v>
      </c>
      <c r="B1736">
        <v>4</v>
      </c>
      <c r="C1736" t="s">
        <v>7583</v>
      </c>
      <c r="D1736" t="s">
        <v>7584</v>
      </c>
      <c r="E1736">
        <v>71.75</v>
      </c>
      <c r="F1736">
        <v>66</v>
      </c>
      <c r="G1736">
        <v>78</v>
      </c>
      <c r="H1736">
        <v>2015.5</v>
      </c>
      <c r="I1736">
        <v>2014</v>
      </c>
      <c r="J1736">
        <v>2017</v>
      </c>
      <c r="K1736" t="s">
        <v>2772</v>
      </c>
      <c r="L1736" t="s">
        <v>2773</v>
      </c>
      <c r="M1736" s="15"/>
      <c r="N1736" s="7"/>
      <c r="P1736" t="s">
        <v>4585</v>
      </c>
      <c r="Q1736" s="5">
        <v>0.25</v>
      </c>
      <c r="R1736" t="s">
        <v>4262</v>
      </c>
      <c r="S1736" s="5">
        <v>0.25</v>
      </c>
      <c r="T1736" t="s">
        <v>4706</v>
      </c>
      <c r="U1736" s="5">
        <v>0.25</v>
      </c>
      <c r="V1736" t="s">
        <v>4586</v>
      </c>
      <c r="W1736" s="5">
        <v>0.25</v>
      </c>
      <c r="Y1736" s="5">
        <v>0</v>
      </c>
      <c r="Z1736" s="28">
        <v>6661</v>
      </c>
      <c r="AA1736">
        <v>4</v>
      </c>
      <c r="AB1736">
        <v>0.5</v>
      </c>
      <c r="AC1736">
        <v>0.53</v>
      </c>
      <c r="AD1736">
        <v>0.51800000000000002</v>
      </c>
      <c r="AE1736">
        <f>IF(AD1736&gt;=0.9,1,0)</f>
        <v>0</v>
      </c>
      <c r="AF1736">
        <f>IF(AND(AD1736&gt;=0.4,AD1736&lt;=0.6),1,0)</f>
        <v>1</v>
      </c>
      <c r="AG1736">
        <f>IF(AND(AD1736&gt;0.6,AD1736&lt;0.9),1,0)</f>
        <v>0</v>
      </c>
      <c r="AH1736">
        <f>1-AE1736-AF1736-AG1736</f>
        <v>0</v>
      </c>
      <c r="AI1736">
        <f>AE1736*B1736</f>
        <v>0</v>
      </c>
      <c r="AJ1736">
        <f>AF1736*B1736</f>
        <v>4</v>
      </c>
      <c r="AK1736">
        <f>AG1736*B1736</f>
        <v>0</v>
      </c>
      <c r="AL1736">
        <f>AH1736*B1736</f>
        <v>0</v>
      </c>
      <c r="AM1736" s="32">
        <v>1.5335000000000001</v>
      </c>
    </row>
    <row r="1737" spans="1:39" x14ac:dyDescent="0.3">
      <c r="A1737">
        <v>6663</v>
      </c>
      <c r="B1737">
        <v>4</v>
      </c>
      <c r="C1737" t="s">
        <v>7587</v>
      </c>
      <c r="D1737" t="s">
        <v>15169</v>
      </c>
      <c r="E1737">
        <v>55.25</v>
      </c>
      <c r="F1737">
        <v>54</v>
      </c>
      <c r="G1737">
        <v>58</v>
      </c>
      <c r="H1737">
        <v>2015</v>
      </c>
      <c r="I1737">
        <v>2014</v>
      </c>
      <c r="J1737">
        <v>2016</v>
      </c>
      <c r="K1737" t="s">
        <v>2775</v>
      </c>
      <c r="L1737" t="s">
        <v>15170</v>
      </c>
      <c r="M1737" s="15"/>
      <c r="N1737" s="7"/>
      <c r="P1737" t="s">
        <v>5066</v>
      </c>
      <c r="Q1737" s="5">
        <v>0.25</v>
      </c>
      <c r="R1737" t="s">
        <v>3951</v>
      </c>
      <c r="S1737" s="5">
        <v>0.25</v>
      </c>
      <c r="T1737" t="s">
        <v>4117</v>
      </c>
      <c r="U1737" s="5">
        <v>0.25</v>
      </c>
      <c r="V1737" t="s">
        <v>4262</v>
      </c>
      <c r="W1737" s="5">
        <v>0.25</v>
      </c>
      <c r="Y1737" s="5">
        <v>0</v>
      </c>
      <c r="Z1737" s="28">
        <v>6663</v>
      </c>
      <c r="AA1737">
        <v>4</v>
      </c>
      <c r="AB1737">
        <v>0.48099999999999998</v>
      </c>
      <c r="AC1737">
        <v>0.52600000000000002</v>
      </c>
      <c r="AD1737">
        <v>0.50700000000000001</v>
      </c>
      <c r="AE1737">
        <f>IF(AD1737&gt;=0.9,1,0)</f>
        <v>0</v>
      </c>
      <c r="AF1737">
        <f>IF(AND(AD1737&gt;=0.4,AD1737&lt;=0.6),1,0)</f>
        <v>1</v>
      </c>
      <c r="AG1737">
        <f>IF(AND(AD1737&gt;0.6,AD1737&lt;0.9),1,0)</f>
        <v>0</v>
      </c>
      <c r="AH1737">
        <f>1-AE1737-AF1737-AG1737</f>
        <v>0</v>
      </c>
      <c r="AI1737">
        <f>AE1737*B1737</f>
        <v>0</v>
      </c>
      <c r="AJ1737">
        <f>AF1737*B1737</f>
        <v>4</v>
      </c>
      <c r="AK1737">
        <f>AG1737*B1737</f>
        <v>0</v>
      </c>
      <c r="AL1737">
        <f>AH1737*B1737</f>
        <v>0</v>
      </c>
      <c r="AM1737" s="32">
        <v>1.639</v>
      </c>
    </row>
    <row r="1738" spans="1:39" x14ac:dyDescent="0.3">
      <c r="A1738">
        <v>6692</v>
      </c>
      <c r="B1738">
        <v>4</v>
      </c>
      <c r="C1738" t="s">
        <v>15185</v>
      </c>
      <c r="D1738" t="s">
        <v>15186</v>
      </c>
      <c r="E1738">
        <v>22.5</v>
      </c>
      <c r="F1738">
        <v>21</v>
      </c>
      <c r="G1738">
        <v>24</v>
      </c>
      <c r="H1738">
        <v>2014.75</v>
      </c>
      <c r="I1738">
        <v>2014</v>
      </c>
      <c r="J1738">
        <v>2015</v>
      </c>
      <c r="K1738" t="s">
        <v>15187</v>
      </c>
      <c r="L1738" t="s">
        <v>15188</v>
      </c>
      <c r="M1738" s="15"/>
      <c r="N1738" s="7"/>
      <c r="P1738" t="s">
        <v>7125</v>
      </c>
      <c r="Q1738" s="5">
        <v>0.75</v>
      </c>
      <c r="R1738" t="s">
        <v>173</v>
      </c>
      <c r="S1738" s="5">
        <v>0.25</v>
      </c>
      <c r="U1738" s="5">
        <v>0</v>
      </c>
      <c r="W1738" s="5">
        <v>0</v>
      </c>
      <c r="Y1738" s="5">
        <v>0</v>
      </c>
      <c r="Z1738" s="28">
        <v>6692</v>
      </c>
      <c r="AA1738">
        <v>4</v>
      </c>
      <c r="AB1738">
        <v>0.5</v>
      </c>
      <c r="AC1738">
        <v>0.60899999999999999</v>
      </c>
      <c r="AD1738">
        <v>0.55600000000000005</v>
      </c>
      <c r="AE1738">
        <f>IF(AD1738&gt;=0.9,1,0)</f>
        <v>0</v>
      </c>
      <c r="AF1738">
        <f>IF(AND(AD1738&gt;=0.4,AD1738&lt;=0.6),1,0)</f>
        <v>1</v>
      </c>
      <c r="AG1738">
        <f>IF(AND(AD1738&gt;0.6,AD1738&lt;0.9),1,0)</f>
        <v>0</v>
      </c>
      <c r="AH1738">
        <f>1-AE1738-AF1738-AG1738</f>
        <v>0</v>
      </c>
      <c r="AI1738">
        <f>AE1738*B1738</f>
        <v>0</v>
      </c>
      <c r="AJ1738">
        <f>AF1738*B1738</f>
        <v>4</v>
      </c>
      <c r="AK1738">
        <f>AG1738*B1738</f>
        <v>0</v>
      </c>
      <c r="AL1738">
        <f>AH1738*B1738</f>
        <v>0</v>
      </c>
      <c r="AM1738" s="32">
        <v>1.905</v>
      </c>
    </row>
    <row r="1739" spans="1:39" x14ac:dyDescent="0.3">
      <c r="A1739">
        <v>6695</v>
      </c>
      <c r="B1739">
        <v>4</v>
      </c>
      <c r="C1739" t="s">
        <v>7612</v>
      </c>
      <c r="D1739" t="s">
        <v>7613</v>
      </c>
      <c r="E1739">
        <v>43.75</v>
      </c>
      <c r="F1739">
        <v>36</v>
      </c>
      <c r="G1739">
        <v>50</v>
      </c>
      <c r="H1739">
        <v>2015.75</v>
      </c>
      <c r="I1739">
        <v>2014</v>
      </c>
      <c r="J1739">
        <v>2017</v>
      </c>
      <c r="K1739" t="s">
        <v>2792</v>
      </c>
      <c r="L1739" t="s">
        <v>2793</v>
      </c>
      <c r="M1739" s="15"/>
      <c r="N1739" s="7"/>
      <c r="P1739" t="s">
        <v>4282</v>
      </c>
      <c r="Q1739" s="5">
        <v>0.75</v>
      </c>
      <c r="R1739" t="s">
        <v>173</v>
      </c>
      <c r="S1739" s="5">
        <v>0.25</v>
      </c>
      <c r="U1739" s="5">
        <v>0</v>
      </c>
      <c r="W1739" s="5">
        <v>0</v>
      </c>
      <c r="Y1739" s="5">
        <v>0</v>
      </c>
      <c r="Z1739" s="28">
        <v>6695</v>
      </c>
      <c r="AA1739">
        <v>4</v>
      </c>
      <c r="AB1739">
        <v>0.46200000000000002</v>
      </c>
      <c r="AC1739">
        <v>0.93899999999999995</v>
      </c>
      <c r="AD1739">
        <v>0.70299999999999996</v>
      </c>
      <c r="AE1739">
        <f>IF(AD1739&gt;=0.9,1,0)</f>
        <v>0</v>
      </c>
      <c r="AF1739">
        <f>IF(AND(AD1739&gt;=0.4,AD1739&lt;=0.6),1,0)</f>
        <v>0</v>
      </c>
      <c r="AG1739">
        <f>IF(AND(AD1739&gt;0.6,AD1739&lt;0.9),1,0)</f>
        <v>1</v>
      </c>
      <c r="AH1739">
        <f>1-AE1739-AF1739-AG1739</f>
        <v>0</v>
      </c>
      <c r="AI1739">
        <f>AE1739*B1739</f>
        <v>0</v>
      </c>
      <c r="AJ1739">
        <f>AF1739*B1739</f>
        <v>0</v>
      </c>
      <c r="AK1739">
        <f>AG1739*B1739</f>
        <v>4</v>
      </c>
      <c r="AL1739">
        <f>AH1739*B1739</f>
        <v>0</v>
      </c>
      <c r="AM1739" s="32">
        <v>1.4435</v>
      </c>
    </row>
    <row r="1740" spans="1:39" x14ac:dyDescent="0.3">
      <c r="A1740">
        <v>6714</v>
      </c>
      <c r="B1740">
        <v>4</v>
      </c>
      <c r="C1740" t="s">
        <v>7621</v>
      </c>
      <c r="D1740" t="s">
        <v>15204</v>
      </c>
      <c r="E1740">
        <v>52.75</v>
      </c>
      <c r="F1740">
        <v>47</v>
      </c>
      <c r="G1740">
        <v>64</v>
      </c>
      <c r="H1740">
        <v>2016</v>
      </c>
      <c r="I1740">
        <v>2014</v>
      </c>
      <c r="J1740">
        <v>2017</v>
      </c>
      <c r="K1740" t="s">
        <v>2797</v>
      </c>
      <c r="L1740" t="s">
        <v>15205</v>
      </c>
      <c r="M1740" s="15"/>
      <c r="N1740" s="7"/>
      <c r="P1740" t="s">
        <v>6289</v>
      </c>
      <c r="Q1740" s="5">
        <v>0.5</v>
      </c>
      <c r="R1740" t="s">
        <v>5638</v>
      </c>
      <c r="S1740" s="5">
        <v>0.25</v>
      </c>
      <c r="T1740" t="s">
        <v>5220</v>
      </c>
      <c r="U1740" s="5">
        <v>0.25</v>
      </c>
      <c r="W1740" s="5">
        <v>0</v>
      </c>
      <c r="Y1740" s="5">
        <v>0</v>
      </c>
      <c r="Z1740" s="28">
        <v>6714</v>
      </c>
      <c r="AA1740">
        <v>4</v>
      </c>
      <c r="AB1740">
        <v>0.48</v>
      </c>
      <c r="AC1740">
        <v>0.51100000000000001</v>
      </c>
      <c r="AD1740">
        <v>0.497</v>
      </c>
      <c r="AE1740">
        <f>IF(AD1740&gt;=0.9,1,0)</f>
        <v>0</v>
      </c>
      <c r="AF1740">
        <f>IF(AND(AD1740&gt;=0.4,AD1740&lt;=0.6),1,0)</f>
        <v>1</v>
      </c>
      <c r="AG1740">
        <f>IF(AND(AD1740&gt;0.6,AD1740&lt;0.9),1,0)</f>
        <v>0</v>
      </c>
      <c r="AH1740">
        <f>1-AE1740-AF1740-AG1740</f>
        <v>0</v>
      </c>
      <c r="AI1740">
        <f>AE1740*B1740</f>
        <v>0</v>
      </c>
      <c r="AJ1740">
        <f>AF1740*B1740</f>
        <v>4</v>
      </c>
      <c r="AK1740">
        <f>AG1740*B1740</f>
        <v>0</v>
      </c>
      <c r="AL1740">
        <f>AH1740*B1740</f>
        <v>0</v>
      </c>
      <c r="AM1740" s="32">
        <v>1.2355</v>
      </c>
    </row>
    <row r="1741" spans="1:39" x14ac:dyDescent="0.3">
      <c r="A1741">
        <v>6720</v>
      </c>
      <c r="B1741">
        <v>4</v>
      </c>
      <c r="C1741" t="s">
        <v>7630</v>
      </c>
      <c r="D1741" t="s">
        <v>15208</v>
      </c>
      <c r="E1741">
        <v>85</v>
      </c>
      <c r="F1741">
        <v>71</v>
      </c>
      <c r="G1741">
        <v>93</v>
      </c>
      <c r="H1741">
        <v>2014</v>
      </c>
      <c r="I1741">
        <v>2014</v>
      </c>
      <c r="J1741">
        <v>2014</v>
      </c>
      <c r="K1741" t="s">
        <v>2803</v>
      </c>
      <c r="L1741" t="s">
        <v>15209</v>
      </c>
      <c r="M1741" s="15"/>
      <c r="N1741" s="7"/>
      <c r="P1741" t="s">
        <v>6278</v>
      </c>
      <c r="Q1741" s="5">
        <v>1</v>
      </c>
      <c r="S1741" s="5">
        <v>0</v>
      </c>
      <c r="U1741" s="5">
        <v>0</v>
      </c>
      <c r="W1741" s="5">
        <v>0</v>
      </c>
      <c r="Y1741" s="5">
        <v>0</v>
      </c>
      <c r="Z1741" s="28">
        <v>6720</v>
      </c>
      <c r="AA1741">
        <v>4</v>
      </c>
      <c r="AB1741">
        <v>0.76100000000000001</v>
      </c>
      <c r="AC1741">
        <v>0.91400000000000003</v>
      </c>
      <c r="AD1741">
        <v>0.81799999999999995</v>
      </c>
      <c r="AE1741">
        <f>IF(AD1741&gt;=0.9,1,0)</f>
        <v>0</v>
      </c>
      <c r="AF1741">
        <f>IF(AND(AD1741&gt;=0.4,AD1741&lt;=0.6),1,0)</f>
        <v>0</v>
      </c>
      <c r="AG1741">
        <f>IF(AND(AD1741&gt;0.6,AD1741&lt;0.9),1,0)</f>
        <v>1</v>
      </c>
      <c r="AH1741">
        <f>1-AE1741-AF1741-AG1741</f>
        <v>0</v>
      </c>
      <c r="AI1741">
        <f>AE1741*B1741</f>
        <v>0</v>
      </c>
      <c r="AJ1741">
        <f>AF1741*B1741</f>
        <v>0</v>
      </c>
      <c r="AK1741">
        <f>AG1741*B1741</f>
        <v>4</v>
      </c>
      <c r="AL1741">
        <f>AH1741*B1741</f>
        <v>0</v>
      </c>
      <c r="AM1741" s="32">
        <v>1.9530000000000001</v>
      </c>
    </row>
    <row r="1742" spans="1:39" x14ac:dyDescent="0.3">
      <c r="A1742">
        <v>6731</v>
      </c>
      <c r="B1742">
        <v>4</v>
      </c>
      <c r="C1742" t="s">
        <v>15218</v>
      </c>
      <c r="D1742" t="s">
        <v>15219</v>
      </c>
      <c r="E1742">
        <v>20.75</v>
      </c>
      <c r="F1742">
        <v>20</v>
      </c>
      <c r="G1742">
        <v>22</v>
      </c>
      <c r="H1742">
        <v>2014.25</v>
      </c>
      <c r="I1742">
        <v>2014</v>
      </c>
      <c r="J1742">
        <v>2015</v>
      </c>
      <c r="K1742" t="s">
        <v>15220</v>
      </c>
      <c r="L1742" t="s">
        <v>15221</v>
      </c>
      <c r="M1742" s="15"/>
      <c r="N1742" s="7"/>
      <c r="P1742" t="s">
        <v>3982</v>
      </c>
      <c r="Q1742" s="5">
        <v>0.5</v>
      </c>
      <c r="R1742" t="s">
        <v>4300</v>
      </c>
      <c r="S1742" s="5">
        <v>0.25</v>
      </c>
      <c r="T1742" t="s">
        <v>4299</v>
      </c>
      <c r="U1742" s="5">
        <v>0.25</v>
      </c>
      <c r="W1742" s="5">
        <v>0</v>
      </c>
      <c r="Y1742" s="5">
        <v>0</v>
      </c>
      <c r="Z1742" s="28">
        <v>6731</v>
      </c>
      <c r="AA1742">
        <v>4</v>
      </c>
      <c r="AB1742">
        <v>0.42099999999999999</v>
      </c>
      <c r="AC1742">
        <v>0.52600000000000002</v>
      </c>
      <c r="AD1742">
        <v>0.48099999999999998</v>
      </c>
      <c r="AE1742">
        <f>IF(AD1742&gt;=0.9,1,0)</f>
        <v>0</v>
      </c>
      <c r="AF1742">
        <f>IF(AND(AD1742&gt;=0.4,AD1742&lt;=0.6),1,0)</f>
        <v>1</v>
      </c>
      <c r="AG1742">
        <f>IF(AND(AD1742&gt;0.6,AD1742&lt;0.9),1,0)</f>
        <v>0</v>
      </c>
      <c r="AH1742">
        <f>1-AE1742-AF1742-AG1742</f>
        <v>0</v>
      </c>
      <c r="AI1742">
        <f>AE1742*B1742</f>
        <v>0</v>
      </c>
      <c r="AJ1742">
        <f>AF1742*B1742</f>
        <v>4</v>
      </c>
      <c r="AK1742">
        <f>AG1742*B1742</f>
        <v>0</v>
      </c>
      <c r="AL1742">
        <f>AH1742*B1742</f>
        <v>0</v>
      </c>
      <c r="AM1742" s="32">
        <v>1.69</v>
      </c>
    </row>
    <row r="1743" spans="1:39" x14ac:dyDescent="0.3">
      <c r="A1743">
        <v>6735</v>
      </c>
      <c r="B1743">
        <v>4</v>
      </c>
      <c r="C1743" t="s">
        <v>7628</v>
      </c>
      <c r="D1743" t="s">
        <v>7629</v>
      </c>
      <c r="E1743">
        <v>26.5</v>
      </c>
      <c r="F1743">
        <v>26</v>
      </c>
      <c r="G1743">
        <v>27</v>
      </c>
      <c r="H1743">
        <v>2015.25</v>
      </c>
      <c r="I1743">
        <v>2014</v>
      </c>
      <c r="J1743">
        <v>2016</v>
      </c>
      <c r="K1743" t="s">
        <v>2801</v>
      </c>
      <c r="L1743" t="s">
        <v>2802</v>
      </c>
      <c r="M1743" s="15"/>
      <c r="N1743" s="7"/>
      <c r="P1743" t="s">
        <v>7205</v>
      </c>
      <c r="Q1743" s="5">
        <v>0.25</v>
      </c>
      <c r="R1743" t="s">
        <v>6193</v>
      </c>
      <c r="S1743" s="5">
        <v>0.25</v>
      </c>
      <c r="T1743" t="s">
        <v>3982</v>
      </c>
      <c r="U1743" s="5">
        <v>0.25</v>
      </c>
      <c r="V1743" t="s">
        <v>4610</v>
      </c>
      <c r="W1743" s="5">
        <v>0.25</v>
      </c>
      <c r="Y1743" s="5">
        <v>0</v>
      </c>
      <c r="Z1743" s="28">
        <v>6735</v>
      </c>
      <c r="AA1743">
        <v>4</v>
      </c>
      <c r="AB1743">
        <v>0.38500000000000001</v>
      </c>
      <c r="AC1743">
        <v>0.53800000000000003</v>
      </c>
      <c r="AD1743">
        <v>0.46100000000000002</v>
      </c>
      <c r="AE1743">
        <f>IF(AD1743&gt;=0.9,1,0)</f>
        <v>0</v>
      </c>
      <c r="AF1743">
        <f>IF(AND(AD1743&gt;=0.4,AD1743&lt;=0.6),1,0)</f>
        <v>1</v>
      </c>
      <c r="AG1743">
        <f>IF(AND(AD1743&gt;0.6,AD1743&lt;0.9),1,0)</f>
        <v>0</v>
      </c>
      <c r="AH1743">
        <f>1-AE1743-AF1743-AG1743</f>
        <v>0</v>
      </c>
      <c r="AI1743">
        <f>AE1743*B1743</f>
        <v>0</v>
      </c>
      <c r="AJ1743">
        <f>AF1743*B1743</f>
        <v>4</v>
      </c>
      <c r="AK1743">
        <f>AG1743*B1743</f>
        <v>0</v>
      </c>
      <c r="AL1743">
        <f>AH1743*B1743</f>
        <v>0</v>
      </c>
      <c r="AM1743" s="32">
        <v>1.46225</v>
      </c>
    </row>
    <row r="1744" spans="1:39" x14ac:dyDescent="0.3">
      <c r="A1744">
        <v>6759</v>
      </c>
      <c r="B1744">
        <v>4</v>
      </c>
      <c r="C1744" t="s">
        <v>15249</v>
      </c>
      <c r="D1744" t="s">
        <v>15250</v>
      </c>
      <c r="E1744">
        <v>23.25</v>
      </c>
      <c r="F1744">
        <v>21</v>
      </c>
      <c r="G1744">
        <v>25</v>
      </c>
      <c r="H1744">
        <v>2015</v>
      </c>
      <c r="I1744">
        <v>2014</v>
      </c>
      <c r="J1744">
        <v>2018</v>
      </c>
      <c r="K1744" t="s">
        <v>15251</v>
      </c>
      <c r="L1744" t="s">
        <v>15252</v>
      </c>
      <c r="M1744" s="15"/>
      <c r="N1744" s="7"/>
      <c r="P1744" t="s">
        <v>15253</v>
      </c>
      <c r="Q1744" s="5">
        <v>0.5</v>
      </c>
      <c r="R1744" t="s">
        <v>4384</v>
      </c>
      <c r="S1744" s="5">
        <v>0.25</v>
      </c>
      <c r="T1744" t="s">
        <v>5362</v>
      </c>
      <c r="U1744" s="5">
        <v>0.25</v>
      </c>
      <c r="W1744" s="5">
        <v>0</v>
      </c>
      <c r="Y1744" s="5">
        <v>0</v>
      </c>
      <c r="Z1744" s="28">
        <v>6759</v>
      </c>
      <c r="AA1744">
        <v>4</v>
      </c>
      <c r="AB1744">
        <v>0.5</v>
      </c>
      <c r="AC1744">
        <v>0.65</v>
      </c>
      <c r="AD1744">
        <v>0.59899999999999998</v>
      </c>
      <c r="AE1744">
        <f>IF(AD1744&gt;=0.9,1,0)</f>
        <v>0</v>
      </c>
      <c r="AF1744">
        <f>IF(AND(AD1744&gt;=0.4,AD1744&lt;=0.6),1,0)</f>
        <v>1</v>
      </c>
      <c r="AG1744">
        <f>IF(AND(AD1744&gt;0.6,AD1744&lt;0.9),1,0)</f>
        <v>0</v>
      </c>
      <c r="AH1744">
        <f>1-AE1744-AF1744-AG1744</f>
        <v>0</v>
      </c>
      <c r="AI1744">
        <f>AE1744*B1744</f>
        <v>0</v>
      </c>
      <c r="AJ1744">
        <f>AF1744*B1744</f>
        <v>4</v>
      </c>
      <c r="AK1744">
        <f>AG1744*B1744</f>
        <v>0</v>
      </c>
      <c r="AL1744">
        <f>AH1744*B1744</f>
        <v>0</v>
      </c>
      <c r="AM1744" s="32">
        <v>1.53525</v>
      </c>
    </row>
    <row r="1745" spans="1:39" x14ac:dyDescent="0.3">
      <c r="A1745">
        <v>6773</v>
      </c>
      <c r="B1745">
        <v>4</v>
      </c>
      <c r="C1745" t="s">
        <v>7650</v>
      </c>
      <c r="D1745" t="s">
        <v>15254</v>
      </c>
      <c r="E1745">
        <v>26.5</v>
      </c>
      <c r="F1745">
        <v>22</v>
      </c>
      <c r="G1745">
        <v>32</v>
      </c>
      <c r="H1745">
        <v>2016</v>
      </c>
      <c r="I1745">
        <v>2014</v>
      </c>
      <c r="J1745">
        <v>2017</v>
      </c>
      <c r="K1745" t="s">
        <v>2812</v>
      </c>
      <c r="L1745" t="s">
        <v>15255</v>
      </c>
      <c r="M1745" s="15"/>
      <c r="N1745" s="7"/>
      <c r="P1745" t="s">
        <v>4423</v>
      </c>
      <c r="Q1745" s="5">
        <v>0.25</v>
      </c>
      <c r="R1745" t="s">
        <v>138</v>
      </c>
      <c r="S1745" s="5">
        <v>0.25</v>
      </c>
      <c r="T1745" t="s">
        <v>3997</v>
      </c>
      <c r="U1745" s="5">
        <v>0.25</v>
      </c>
      <c r="V1745" t="s">
        <v>4213</v>
      </c>
      <c r="W1745" s="5">
        <v>0.25</v>
      </c>
      <c r="Y1745" s="5">
        <v>0</v>
      </c>
      <c r="Z1745" s="28">
        <v>6773</v>
      </c>
      <c r="AA1745">
        <v>4</v>
      </c>
      <c r="AB1745">
        <v>0.71399999999999997</v>
      </c>
      <c r="AC1745">
        <v>0.88</v>
      </c>
      <c r="AD1745">
        <v>0.80800000000000005</v>
      </c>
      <c r="AE1745">
        <f>IF(AD1745&gt;=0.9,1,0)</f>
        <v>0</v>
      </c>
      <c r="AF1745">
        <f>IF(AND(AD1745&gt;=0.4,AD1745&lt;=0.6),1,0)</f>
        <v>0</v>
      </c>
      <c r="AG1745">
        <f>IF(AND(AD1745&gt;0.6,AD1745&lt;0.9),1,0)</f>
        <v>1</v>
      </c>
      <c r="AH1745">
        <f>1-AE1745-AF1745-AG1745</f>
        <v>0</v>
      </c>
      <c r="AI1745">
        <f>AE1745*B1745</f>
        <v>0</v>
      </c>
      <c r="AJ1745">
        <f>AF1745*B1745</f>
        <v>0</v>
      </c>
      <c r="AK1745">
        <f>AG1745*B1745</f>
        <v>4</v>
      </c>
      <c r="AL1745">
        <f>AH1745*B1745</f>
        <v>0</v>
      </c>
      <c r="AM1745" s="32">
        <v>1.12625</v>
      </c>
    </row>
    <row r="1746" spans="1:39" x14ac:dyDescent="0.3">
      <c r="A1746">
        <v>6834</v>
      </c>
      <c r="B1746">
        <v>4</v>
      </c>
      <c r="C1746" t="s">
        <v>7684</v>
      </c>
      <c r="D1746" t="s">
        <v>7685</v>
      </c>
      <c r="E1746">
        <v>43</v>
      </c>
      <c r="F1746">
        <v>39</v>
      </c>
      <c r="G1746">
        <v>48</v>
      </c>
      <c r="H1746">
        <v>2015.75</v>
      </c>
      <c r="I1746">
        <v>2014</v>
      </c>
      <c r="J1746">
        <v>2017</v>
      </c>
      <c r="K1746" t="s">
        <v>2838</v>
      </c>
      <c r="L1746" t="s">
        <v>2839</v>
      </c>
      <c r="M1746" s="15"/>
      <c r="N1746" s="7"/>
      <c r="P1746" t="s">
        <v>90</v>
      </c>
      <c r="Q1746" s="5">
        <v>0.5</v>
      </c>
      <c r="R1746" t="s">
        <v>132</v>
      </c>
      <c r="S1746" s="5">
        <v>0.25</v>
      </c>
      <c r="T1746" t="s">
        <v>4078</v>
      </c>
      <c r="U1746" s="5">
        <v>0.25</v>
      </c>
      <c r="W1746" s="5">
        <v>0</v>
      </c>
      <c r="Y1746" s="5">
        <v>0</v>
      </c>
      <c r="Z1746" s="28">
        <v>6834</v>
      </c>
      <c r="AA1746">
        <v>4</v>
      </c>
      <c r="AB1746">
        <v>0.84099999999999997</v>
      </c>
      <c r="AC1746">
        <v>0.89400000000000002</v>
      </c>
      <c r="AD1746">
        <v>0.86199999999999999</v>
      </c>
      <c r="AE1746">
        <f>IF(AD1746&gt;=0.9,1,0)</f>
        <v>0</v>
      </c>
      <c r="AF1746">
        <f>IF(AND(AD1746&gt;=0.4,AD1746&lt;=0.6),1,0)</f>
        <v>0</v>
      </c>
      <c r="AG1746">
        <f>IF(AND(AD1746&gt;0.6,AD1746&lt;0.9),1,0)</f>
        <v>1</v>
      </c>
      <c r="AH1746">
        <f>1-AE1746-AF1746-AG1746</f>
        <v>0</v>
      </c>
      <c r="AI1746">
        <f>AE1746*B1746</f>
        <v>0</v>
      </c>
      <c r="AJ1746">
        <f>AF1746*B1746</f>
        <v>0</v>
      </c>
      <c r="AK1746">
        <f>AG1746*B1746</f>
        <v>4</v>
      </c>
      <c r="AL1746">
        <f>AH1746*B1746</f>
        <v>0</v>
      </c>
      <c r="AM1746" s="32">
        <v>1.40625</v>
      </c>
    </row>
    <row r="1747" spans="1:39" x14ac:dyDescent="0.3">
      <c r="A1747">
        <v>6840</v>
      </c>
      <c r="B1747">
        <v>4</v>
      </c>
      <c r="C1747" t="s">
        <v>15308</v>
      </c>
      <c r="D1747" t="s">
        <v>15309</v>
      </c>
      <c r="E1747">
        <v>27.75</v>
      </c>
      <c r="F1747">
        <v>27</v>
      </c>
      <c r="G1747">
        <v>28</v>
      </c>
      <c r="H1747">
        <v>2015</v>
      </c>
      <c r="I1747">
        <v>2014</v>
      </c>
      <c r="J1747">
        <v>2016</v>
      </c>
      <c r="K1747" t="s">
        <v>15310</v>
      </c>
      <c r="L1747" t="s">
        <v>15311</v>
      </c>
      <c r="M1747" s="15"/>
      <c r="N1747" s="7"/>
      <c r="P1747" t="s">
        <v>4078</v>
      </c>
      <c r="Q1747" s="5">
        <v>0.5</v>
      </c>
      <c r="R1747" t="s">
        <v>90</v>
      </c>
      <c r="S1747" s="5">
        <v>0.25</v>
      </c>
      <c r="T1747" t="s">
        <v>3781</v>
      </c>
      <c r="U1747" s="5">
        <v>0.25</v>
      </c>
      <c r="W1747" s="5">
        <v>0</v>
      </c>
      <c r="Y1747" s="5">
        <v>0</v>
      </c>
      <c r="Z1747" s="28">
        <v>6840</v>
      </c>
      <c r="AA1747">
        <v>4</v>
      </c>
      <c r="AB1747">
        <v>0.66700000000000004</v>
      </c>
      <c r="AC1747">
        <v>0.84599999999999997</v>
      </c>
      <c r="AD1747">
        <v>0.78600000000000003</v>
      </c>
      <c r="AE1747">
        <f>IF(AD1747&gt;=0.9,1,0)</f>
        <v>0</v>
      </c>
      <c r="AF1747">
        <f>IF(AND(AD1747&gt;=0.4,AD1747&lt;=0.6),1,0)</f>
        <v>0</v>
      </c>
      <c r="AG1747">
        <f>IF(AND(AD1747&gt;0.6,AD1747&lt;0.9),1,0)</f>
        <v>1</v>
      </c>
      <c r="AH1747">
        <f>1-AE1747-AF1747-AG1747</f>
        <v>0</v>
      </c>
      <c r="AI1747">
        <f>AE1747*B1747</f>
        <v>0</v>
      </c>
      <c r="AJ1747">
        <f>AF1747*B1747</f>
        <v>0</v>
      </c>
      <c r="AK1747">
        <f>AG1747*B1747</f>
        <v>4</v>
      </c>
      <c r="AL1747">
        <f>AH1747*B1747</f>
        <v>0</v>
      </c>
      <c r="AM1747" s="32">
        <v>1.6205000000000001</v>
      </c>
    </row>
    <row r="1748" spans="1:39" x14ac:dyDescent="0.3">
      <c r="A1748">
        <v>6846</v>
      </c>
      <c r="B1748">
        <v>4</v>
      </c>
      <c r="C1748" t="s">
        <v>7691</v>
      </c>
      <c r="D1748" t="s">
        <v>7692</v>
      </c>
      <c r="E1748">
        <v>59</v>
      </c>
      <c r="F1748">
        <v>57</v>
      </c>
      <c r="G1748">
        <v>60</v>
      </c>
      <c r="H1748">
        <v>2015.75</v>
      </c>
      <c r="I1748">
        <v>2014</v>
      </c>
      <c r="J1748">
        <v>2018</v>
      </c>
      <c r="K1748" t="s">
        <v>2845</v>
      </c>
      <c r="L1748" t="s">
        <v>2846</v>
      </c>
      <c r="M1748" s="15"/>
      <c r="N1748" s="7"/>
      <c r="P1748" t="s">
        <v>90</v>
      </c>
      <c r="Q1748" s="5">
        <v>0.25</v>
      </c>
      <c r="R1748" t="s">
        <v>56</v>
      </c>
      <c r="S1748" s="5">
        <v>0.25</v>
      </c>
      <c r="T1748" t="s">
        <v>3673</v>
      </c>
      <c r="U1748" s="5">
        <v>0.25</v>
      </c>
      <c r="V1748" t="s">
        <v>4078</v>
      </c>
      <c r="W1748" s="5">
        <v>0.25</v>
      </c>
      <c r="Y1748" s="5">
        <v>0</v>
      </c>
      <c r="Z1748" s="28">
        <v>6846</v>
      </c>
      <c r="AA1748">
        <v>4</v>
      </c>
      <c r="AB1748">
        <v>0.92900000000000005</v>
      </c>
      <c r="AC1748">
        <v>0.94899999999999995</v>
      </c>
      <c r="AD1748">
        <v>0.94399999999999995</v>
      </c>
      <c r="AE1748">
        <f>IF(AD1748&gt;=0.9,1,0)</f>
        <v>1</v>
      </c>
      <c r="AF1748">
        <f>IF(AND(AD1748&gt;=0.4,AD1748&lt;=0.6),1,0)</f>
        <v>0</v>
      </c>
      <c r="AG1748">
        <f>IF(AND(AD1748&gt;0.6,AD1748&lt;0.9),1,0)</f>
        <v>0</v>
      </c>
      <c r="AH1748">
        <f>1-AE1748-AF1748-AG1748</f>
        <v>0</v>
      </c>
      <c r="AI1748">
        <f>AE1748*B1748</f>
        <v>4</v>
      </c>
      <c r="AJ1748">
        <f>AF1748*B1748</f>
        <v>0</v>
      </c>
      <c r="AK1748">
        <f>AG1748*B1748</f>
        <v>0</v>
      </c>
      <c r="AL1748">
        <f>AH1748*B1748</f>
        <v>0</v>
      </c>
      <c r="AM1748" s="32">
        <v>1.34375</v>
      </c>
    </row>
    <row r="1749" spans="1:39" x14ac:dyDescent="0.3">
      <c r="A1749">
        <v>6852</v>
      </c>
      <c r="B1749">
        <v>4</v>
      </c>
      <c r="C1749" t="s">
        <v>15318</v>
      </c>
      <c r="D1749" t="s">
        <v>15319</v>
      </c>
      <c r="E1749">
        <v>22.25</v>
      </c>
      <c r="F1749">
        <v>21</v>
      </c>
      <c r="G1749">
        <v>23</v>
      </c>
      <c r="H1749">
        <v>2015.5</v>
      </c>
      <c r="I1749">
        <v>2014</v>
      </c>
      <c r="J1749">
        <v>2017</v>
      </c>
      <c r="K1749" t="s">
        <v>15320</v>
      </c>
      <c r="L1749" t="s">
        <v>15321</v>
      </c>
      <c r="M1749" s="15"/>
      <c r="N1749" s="7"/>
      <c r="P1749" t="s">
        <v>4078</v>
      </c>
      <c r="Q1749" s="5">
        <v>0.25</v>
      </c>
      <c r="R1749" t="s">
        <v>90</v>
      </c>
      <c r="S1749" s="5">
        <v>0.25</v>
      </c>
      <c r="T1749" t="s">
        <v>3781</v>
      </c>
      <c r="U1749" s="5">
        <v>0.25</v>
      </c>
      <c r="V1749" t="s">
        <v>5731</v>
      </c>
      <c r="W1749" s="5">
        <v>0.25</v>
      </c>
      <c r="Y1749" s="5">
        <v>0</v>
      </c>
      <c r="Z1749" s="28">
        <v>6852</v>
      </c>
      <c r="AA1749">
        <v>4</v>
      </c>
      <c r="AB1749">
        <v>0.63600000000000001</v>
      </c>
      <c r="AC1749">
        <v>0.75</v>
      </c>
      <c r="AD1749">
        <v>0.69599999999999995</v>
      </c>
      <c r="AE1749">
        <f>IF(AD1749&gt;=0.9,1,0)</f>
        <v>0</v>
      </c>
      <c r="AF1749">
        <f>IF(AND(AD1749&gt;=0.4,AD1749&lt;=0.6),1,0)</f>
        <v>0</v>
      </c>
      <c r="AG1749">
        <f>IF(AND(AD1749&gt;0.6,AD1749&lt;0.9),1,0)</f>
        <v>1</v>
      </c>
      <c r="AH1749">
        <f>1-AE1749-AF1749-AG1749</f>
        <v>0</v>
      </c>
      <c r="AI1749">
        <f>AE1749*B1749</f>
        <v>0</v>
      </c>
      <c r="AJ1749">
        <f>AF1749*B1749</f>
        <v>0</v>
      </c>
      <c r="AK1749">
        <f>AG1749*B1749</f>
        <v>4</v>
      </c>
      <c r="AL1749">
        <f>AH1749*B1749</f>
        <v>0</v>
      </c>
      <c r="AM1749" s="32">
        <v>1.44875</v>
      </c>
    </row>
    <row r="1750" spans="1:39" x14ac:dyDescent="0.3">
      <c r="A1750">
        <v>6864</v>
      </c>
      <c r="B1750">
        <v>4</v>
      </c>
      <c r="C1750" t="s">
        <v>7696</v>
      </c>
      <c r="D1750" t="s">
        <v>7697</v>
      </c>
      <c r="E1750">
        <v>22.25</v>
      </c>
      <c r="F1750">
        <v>20</v>
      </c>
      <c r="G1750">
        <v>25</v>
      </c>
      <c r="H1750">
        <v>2015.75</v>
      </c>
      <c r="I1750">
        <v>2014</v>
      </c>
      <c r="J1750">
        <v>2017</v>
      </c>
      <c r="K1750" t="s">
        <v>2850</v>
      </c>
      <c r="L1750" t="s">
        <v>2851</v>
      </c>
      <c r="M1750" s="15"/>
      <c r="N1750" s="7"/>
      <c r="P1750" t="s">
        <v>7233</v>
      </c>
      <c r="Q1750" s="5">
        <v>0.75</v>
      </c>
      <c r="R1750" t="s">
        <v>4855</v>
      </c>
      <c r="S1750" s="5">
        <v>0.25</v>
      </c>
      <c r="U1750" s="5">
        <v>0</v>
      </c>
      <c r="W1750" s="5">
        <v>0</v>
      </c>
      <c r="Y1750" s="5">
        <v>0</v>
      </c>
      <c r="Z1750" s="28">
        <v>6864</v>
      </c>
      <c r="AA1750">
        <v>4</v>
      </c>
      <c r="AB1750">
        <v>0.52600000000000002</v>
      </c>
      <c r="AC1750">
        <v>0.625</v>
      </c>
      <c r="AD1750">
        <v>0.58499999999999996</v>
      </c>
      <c r="AE1750">
        <f>IF(AD1750&gt;=0.9,1,0)</f>
        <v>0</v>
      </c>
      <c r="AF1750">
        <f>IF(AND(AD1750&gt;=0.4,AD1750&lt;=0.6),1,0)</f>
        <v>1</v>
      </c>
      <c r="AG1750">
        <f>IF(AND(AD1750&gt;0.6,AD1750&lt;0.9),1,0)</f>
        <v>0</v>
      </c>
      <c r="AH1750">
        <f>1-AE1750-AF1750-AG1750</f>
        <v>0</v>
      </c>
      <c r="AI1750">
        <f>AE1750*B1750</f>
        <v>0</v>
      </c>
      <c r="AJ1750">
        <f>AF1750*B1750</f>
        <v>4</v>
      </c>
      <c r="AK1750">
        <f>AG1750*B1750</f>
        <v>0</v>
      </c>
      <c r="AL1750">
        <f>AH1750*B1750</f>
        <v>0</v>
      </c>
      <c r="AM1750" s="32">
        <v>1.4984999999999999</v>
      </c>
    </row>
    <row r="1751" spans="1:39" x14ac:dyDescent="0.3">
      <c r="A1751">
        <v>6880</v>
      </c>
      <c r="B1751">
        <v>4</v>
      </c>
      <c r="C1751" t="s">
        <v>15343</v>
      </c>
      <c r="D1751" t="s">
        <v>7890</v>
      </c>
      <c r="E1751">
        <v>27.5</v>
      </c>
      <c r="F1751">
        <v>27</v>
      </c>
      <c r="G1751">
        <v>29</v>
      </c>
      <c r="H1751">
        <v>2015</v>
      </c>
      <c r="I1751">
        <v>2014</v>
      </c>
      <c r="J1751">
        <v>2016</v>
      </c>
      <c r="K1751" t="s">
        <v>15344</v>
      </c>
      <c r="L1751" t="s">
        <v>2993</v>
      </c>
      <c r="M1751" s="15"/>
      <c r="N1751" s="7"/>
      <c r="P1751" t="s">
        <v>5943</v>
      </c>
      <c r="Q1751" s="5">
        <v>0.75</v>
      </c>
      <c r="R1751" t="s">
        <v>131</v>
      </c>
      <c r="S1751" s="5">
        <v>0.25</v>
      </c>
      <c r="U1751" s="5">
        <v>0</v>
      </c>
      <c r="W1751" s="5">
        <v>0</v>
      </c>
      <c r="Y1751" s="5">
        <v>0</v>
      </c>
      <c r="Z1751" s="28">
        <v>6880</v>
      </c>
      <c r="AA1751">
        <v>4</v>
      </c>
      <c r="AB1751">
        <v>0.53800000000000003</v>
      </c>
      <c r="AC1751">
        <v>0.89300000000000002</v>
      </c>
      <c r="AD1751">
        <v>0.67500000000000004</v>
      </c>
      <c r="AE1751">
        <f>IF(AD1751&gt;=0.9,1,0)</f>
        <v>0</v>
      </c>
      <c r="AF1751">
        <f>IF(AND(AD1751&gt;=0.4,AD1751&lt;=0.6),1,0)</f>
        <v>0</v>
      </c>
      <c r="AG1751">
        <f>IF(AND(AD1751&gt;0.6,AD1751&lt;0.9),1,0)</f>
        <v>1</v>
      </c>
      <c r="AH1751">
        <f>1-AE1751-AF1751-AG1751</f>
        <v>0</v>
      </c>
      <c r="AI1751">
        <f>AE1751*B1751</f>
        <v>0</v>
      </c>
      <c r="AJ1751">
        <f>AF1751*B1751</f>
        <v>0</v>
      </c>
      <c r="AK1751">
        <f>AG1751*B1751</f>
        <v>4</v>
      </c>
      <c r="AL1751">
        <f>AH1751*B1751</f>
        <v>0</v>
      </c>
      <c r="AM1751" s="32">
        <v>1.60575</v>
      </c>
    </row>
    <row r="1752" spans="1:39" x14ac:dyDescent="0.3">
      <c r="A1752">
        <v>6884</v>
      </c>
      <c r="B1752">
        <v>4</v>
      </c>
      <c r="C1752" t="s">
        <v>15350</v>
      </c>
      <c r="D1752" t="s">
        <v>8673</v>
      </c>
      <c r="E1752">
        <v>20.5</v>
      </c>
      <c r="F1752">
        <v>20</v>
      </c>
      <c r="G1752">
        <v>22</v>
      </c>
      <c r="H1752">
        <v>2015.25</v>
      </c>
      <c r="I1752">
        <v>2014</v>
      </c>
      <c r="J1752">
        <v>2017</v>
      </c>
      <c r="K1752" t="s">
        <v>15351</v>
      </c>
      <c r="L1752" t="s">
        <v>3579</v>
      </c>
      <c r="M1752" s="15"/>
      <c r="N1752" s="7"/>
      <c r="P1752" t="s">
        <v>103</v>
      </c>
      <c r="Q1752" s="5">
        <v>0.75</v>
      </c>
      <c r="R1752" t="s">
        <v>5386</v>
      </c>
      <c r="S1752" s="5">
        <v>0.25</v>
      </c>
      <c r="U1752" s="5">
        <v>0</v>
      </c>
      <c r="W1752" s="5">
        <v>0</v>
      </c>
      <c r="Y1752" s="5">
        <v>0</v>
      </c>
      <c r="Z1752" s="28">
        <v>6884</v>
      </c>
      <c r="AA1752">
        <v>4</v>
      </c>
      <c r="AB1752">
        <v>0.84199999999999997</v>
      </c>
      <c r="AC1752">
        <v>0.90500000000000003</v>
      </c>
      <c r="AD1752">
        <v>0.88400000000000001</v>
      </c>
      <c r="AE1752">
        <f>IF(AD1752&gt;=0.9,1,0)</f>
        <v>0</v>
      </c>
      <c r="AF1752">
        <f>IF(AND(AD1752&gt;=0.4,AD1752&lt;=0.6),1,0)</f>
        <v>0</v>
      </c>
      <c r="AG1752">
        <f>IF(AND(AD1752&gt;0.6,AD1752&lt;0.9),1,0)</f>
        <v>1</v>
      </c>
      <c r="AH1752">
        <f>1-AE1752-AF1752-AG1752</f>
        <v>0</v>
      </c>
      <c r="AI1752">
        <f>AE1752*B1752</f>
        <v>0</v>
      </c>
      <c r="AJ1752">
        <f>AF1752*B1752</f>
        <v>0</v>
      </c>
      <c r="AK1752">
        <f>AG1752*B1752</f>
        <v>4</v>
      </c>
      <c r="AL1752">
        <f>AH1752*B1752</f>
        <v>0</v>
      </c>
      <c r="AM1752" s="32">
        <v>1.49475</v>
      </c>
    </row>
    <row r="1753" spans="1:39" x14ac:dyDescent="0.3">
      <c r="A1753">
        <v>6891</v>
      </c>
      <c r="B1753">
        <v>4</v>
      </c>
      <c r="C1753" t="s">
        <v>15356</v>
      </c>
      <c r="D1753" t="s">
        <v>15357</v>
      </c>
      <c r="E1753">
        <v>21.75</v>
      </c>
      <c r="F1753">
        <v>20</v>
      </c>
      <c r="G1753">
        <v>26</v>
      </c>
      <c r="H1753">
        <v>2015.25</v>
      </c>
      <c r="I1753">
        <v>2014</v>
      </c>
      <c r="J1753">
        <v>2017</v>
      </c>
      <c r="K1753" t="s">
        <v>15358</v>
      </c>
      <c r="L1753" t="s">
        <v>15359</v>
      </c>
      <c r="M1753" s="15"/>
      <c r="N1753" s="7"/>
      <c r="P1753" t="s">
        <v>4234</v>
      </c>
      <c r="Q1753" s="5">
        <v>0.5</v>
      </c>
      <c r="R1753" t="s">
        <v>120</v>
      </c>
      <c r="S1753" s="5">
        <v>0.25</v>
      </c>
      <c r="T1753" t="s">
        <v>131</v>
      </c>
      <c r="U1753" s="5">
        <v>0.25</v>
      </c>
      <c r="W1753" s="5">
        <v>0</v>
      </c>
      <c r="Y1753" s="5">
        <v>0</v>
      </c>
      <c r="Z1753" s="28">
        <v>6891</v>
      </c>
      <c r="AA1753">
        <v>4</v>
      </c>
      <c r="AB1753">
        <v>0.73699999999999999</v>
      </c>
      <c r="AC1753">
        <v>0.85</v>
      </c>
      <c r="AD1753">
        <v>0.81699999999999995</v>
      </c>
      <c r="AE1753">
        <f>IF(AD1753&gt;=0.9,1,0)</f>
        <v>0</v>
      </c>
      <c r="AF1753">
        <f>IF(AND(AD1753&gt;=0.4,AD1753&lt;=0.6),1,0)</f>
        <v>0</v>
      </c>
      <c r="AG1753">
        <f>IF(AND(AD1753&gt;0.6,AD1753&lt;0.9),1,0)</f>
        <v>1</v>
      </c>
      <c r="AH1753">
        <f>1-AE1753-AF1753-AG1753</f>
        <v>0</v>
      </c>
      <c r="AI1753">
        <f>AE1753*B1753</f>
        <v>0</v>
      </c>
      <c r="AJ1753">
        <f>AF1753*B1753</f>
        <v>0</v>
      </c>
      <c r="AK1753">
        <f>AG1753*B1753</f>
        <v>4</v>
      </c>
      <c r="AL1753">
        <f>AH1753*B1753</f>
        <v>0</v>
      </c>
      <c r="AM1753" s="32">
        <v>1.448</v>
      </c>
    </row>
    <row r="1754" spans="1:39" x14ac:dyDescent="0.3">
      <c r="A1754">
        <v>6893</v>
      </c>
      <c r="B1754">
        <v>4</v>
      </c>
      <c r="C1754" t="s">
        <v>15360</v>
      </c>
      <c r="D1754" t="s">
        <v>15361</v>
      </c>
      <c r="E1754">
        <v>23.75</v>
      </c>
      <c r="F1754">
        <v>20</v>
      </c>
      <c r="G1754">
        <v>26</v>
      </c>
      <c r="H1754">
        <v>2014.5</v>
      </c>
      <c r="I1754">
        <v>2014</v>
      </c>
      <c r="J1754">
        <v>2015</v>
      </c>
      <c r="K1754" t="s">
        <v>15362</v>
      </c>
      <c r="L1754" t="s">
        <v>15363</v>
      </c>
      <c r="M1754" s="15"/>
      <c r="N1754" s="7"/>
      <c r="P1754" t="s">
        <v>132</v>
      </c>
      <c r="Q1754" s="5">
        <v>0.75</v>
      </c>
      <c r="R1754" t="s">
        <v>103</v>
      </c>
      <c r="S1754" s="5">
        <v>0.25</v>
      </c>
      <c r="U1754" s="5">
        <v>0</v>
      </c>
      <c r="W1754" s="5">
        <v>0</v>
      </c>
      <c r="Y1754" s="5">
        <v>0</v>
      </c>
      <c r="Z1754" s="28">
        <v>6893</v>
      </c>
      <c r="AA1754">
        <v>4</v>
      </c>
      <c r="AB1754">
        <v>0.84199999999999997</v>
      </c>
      <c r="AC1754">
        <v>0.92</v>
      </c>
      <c r="AD1754">
        <v>0.89800000000000002</v>
      </c>
      <c r="AE1754">
        <f>IF(AD1754&gt;=0.9,1,0)</f>
        <v>0</v>
      </c>
      <c r="AF1754">
        <f>IF(AND(AD1754&gt;=0.4,AD1754&lt;=0.6),1,0)</f>
        <v>0</v>
      </c>
      <c r="AG1754">
        <f>IF(AND(AD1754&gt;0.6,AD1754&lt;0.9),1,0)</f>
        <v>1</v>
      </c>
      <c r="AH1754">
        <f>1-AE1754-AF1754-AG1754</f>
        <v>0</v>
      </c>
      <c r="AI1754">
        <f>AE1754*B1754</f>
        <v>0</v>
      </c>
      <c r="AJ1754">
        <f>AF1754*B1754</f>
        <v>0</v>
      </c>
      <c r="AK1754">
        <f>AG1754*B1754</f>
        <v>4</v>
      </c>
      <c r="AL1754">
        <f>AH1754*B1754</f>
        <v>0</v>
      </c>
      <c r="AM1754" s="32">
        <v>1.764</v>
      </c>
    </row>
    <row r="1755" spans="1:39" x14ac:dyDescent="0.3">
      <c r="A1755">
        <v>6919</v>
      </c>
      <c r="B1755">
        <v>4</v>
      </c>
      <c r="C1755" t="s">
        <v>15381</v>
      </c>
      <c r="D1755" t="s">
        <v>15382</v>
      </c>
      <c r="E1755">
        <v>21.75</v>
      </c>
      <c r="F1755">
        <v>20</v>
      </c>
      <c r="G1755">
        <v>23</v>
      </c>
      <c r="H1755">
        <v>2015</v>
      </c>
      <c r="I1755">
        <v>2014</v>
      </c>
      <c r="J1755">
        <v>2016</v>
      </c>
      <c r="K1755" t="s">
        <v>15383</v>
      </c>
      <c r="L1755" t="s">
        <v>15384</v>
      </c>
      <c r="M1755" s="15"/>
      <c r="N1755" s="7"/>
      <c r="P1755" t="s">
        <v>57</v>
      </c>
      <c r="Q1755" s="5">
        <v>0.75</v>
      </c>
      <c r="R1755" t="s">
        <v>4897</v>
      </c>
      <c r="S1755" s="5">
        <v>0.25</v>
      </c>
      <c r="U1755" s="5">
        <v>0</v>
      </c>
      <c r="W1755" s="5">
        <v>0</v>
      </c>
      <c r="Y1755" s="5">
        <v>0</v>
      </c>
      <c r="Z1755" s="28">
        <v>6919</v>
      </c>
      <c r="AA1755">
        <v>4</v>
      </c>
      <c r="AB1755">
        <v>0.47599999999999998</v>
      </c>
      <c r="AC1755">
        <v>0.57899999999999996</v>
      </c>
      <c r="AD1755">
        <v>0.53100000000000003</v>
      </c>
      <c r="AE1755">
        <f>IF(AD1755&gt;=0.9,1,0)</f>
        <v>0</v>
      </c>
      <c r="AF1755">
        <f>IF(AND(AD1755&gt;=0.4,AD1755&lt;=0.6),1,0)</f>
        <v>1</v>
      </c>
      <c r="AG1755">
        <f>IF(AND(AD1755&gt;0.6,AD1755&lt;0.9),1,0)</f>
        <v>0</v>
      </c>
      <c r="AH1755">
        <f>1-AE1755-AF1755-AG1755</f>
        <v>0</v>
      </c>
      <c r="AI1755">
        <f>AE1755*B1755</f>
        <v>0</v>
      </c>
      <c r="AJ1755">
        <f>AF1755*B1755</f>
        <v>4</v>
      </c>
      <c r="AK1755">
        <f>AG1755*B1755</f>
        <v>0</v>
      </c>
      <c r="AL1755">
        <f>AH1755*B1755</f>
        <v>0</v>
      </c>
      <c r="AM1755" s="32">
        <v>1.6387499999999999</v>
      </c>
    </row>
    <row r="1756" spans="1:39" x14ac:dyDescent="0.3">
      <c r="A1756">
        <v>6924</v>
      </c>
      <c r="B1756">
        <v>4</v>
      </c>
      <c r="C1756" t="s">
        <v>15385</v>
      </c>
      <c r="D1756" t="s">
        <v>15386</v>
      </c>
      <c r="E1756">
        <v>21</v>
      </c>
      <c r="F1756">
        <v>20</v>
      </c>
      <c r="G1756">
        <v>22</v>
      </c>
      <c r="H1756">
        <v>2016</v>
      </c>
      <c r="I1756">
        <v>2014</v>
      </c>
      <c r="J1756">
        <v>2018</v>
      </c>
      <c r="K1756" t="s">
        <v>15387</v>
      </c>
      <c r="L1756" t="s">
        <v>15388</v>
      </c>
      <c r="M1756" s="15"/>
      <c r="N1756" s="7"/>
      <c r="P1756" t="s">
        <v>4756</v>
      </c>
      <c r="Q1756" s="5">
        <v>0.5</v>
      </c>
      <c r="R1756" t="s">
        <v>15389</v>
      </c>
      <c r="S1756" s="5">
        <v>0.25</v>
      </c>
      <c r="T1756" t="s">
        <v>15390</v>
      </c>
      <c r="U1756" s="5">
        <v>0.25</v>
      </c>
      <c r="W1756" s="5">
        <v>0</v>
      </c>
      <c r="Y1756" s="5">
        <v>0</v>
      </c>
      <c r="Z1756" s="28">
        <v>6924</v>
      </c>
      <c r="AA1756">
        <v>4</v>
      </c>
      <c r="AB1756">
        <v>0.55000000000000004</v>
      </c>
      <c r="AC1756">
        <v>0.85699999999999998</v>
      </c>
      <c r="AD1756">
        <v>0.64700000000000002</v>
      </c>
      <c r="AE1756">
        <f>IF(AD1756&gt;=0.9,1,0)</f>
        <v>0</v>
      </c>
      <c r="AF1756">
        <f>IF(AND(AD1756&gt;=0.4,AD1756&lt;=0.6),1,0)</f>
        <v>0</v>
      </c>
      <c r="AG1756">
        <f>IF(AND(AD1756&gt;0.6,AD1756&lt;0.9),1,0)</f>
        <v>1</v>
      </c>
      <c r="AH1756">
        <f>1-AE1756-AF1756-AG1756</f>
        <v>0</v>
      </c>
      <c r="AI1756">
        <f>AE1756*B1756</f>
        <v>0</v>
      </c>
      <c r="AJ1756">
        <f>AF1756*B1756</f>
        <v>0</v>
      </c>
      <c r="AK1756">
        <f>AG1756*B1756</f>
        <v>4</v>
      </c>
      <c r="AL1756">
        <f>AH1756*B1756</f>
        <v>0</v>
      </c>
      <c r="AM1756" s="32">
        <v>0.96350000000000002</v>
      </c>
    </row>
    <row r="1757" spans="1:39" x14ac:dyDescent="0.3">
      <c r="A1757">
        <v>5358</v>
      </c>
      <c r="B1757">
        <v>4</v>
      </c>
      <c r="C1757" t="s">
        <v>6876</v>
      </c>
      <c r="D1757" t="s">
        <v>6877</v>
      </c>
      <c r="E1757">
        <v>40</v>
      </c>
      <c r="F1757">
        <v>33</v>
      </c>
      <c r="G1757">
        <v>46</v>
      </c>
      <c r="H1757">
        <v>2013.5</v>
      </c>
      <c r="I1757">
        <v>2013</v>
      </c>
      <c r="J1757">
        <v>2014</v>
      </c>
      <c r="K1757" t="s">
        <v>2298</v>
      </c>
      <c r="L1757" t="s">
        <v>2299</v>
      </c>
      <c r="M1757" s="15"/>
      <c r="N1757" s="7"/>
      <c r="P1757" t="s">
        <v>4384</v>
      </c>
      <c r="Q1757" s="5">
        <v>0.25</v>
      </c>
      <c r="R1757" t="s">
        <v>3951</v>
      </c>
      <c r="S1757" s="5">
        <v>0.25</v>
      </c>
      <c r="T1757" t="s">
        <v>161</v>
      </c>
      <c r="U1757" s="5">
        <v>0.25</v>
      </c>
      <c r="V1757" t="s">
        <v>3999</v>
      </c>
      <c r="W1757" s="5">
        <v>0.25</v>
      </c>
      <c r="Y1757" s="5">
        <v>0</v>
      </c>
      <c r="Z1757" s="28">
        <v>5358</v>
      </c>
      <c r="AA1757">
        <v>4</v>
      </c>
      <c r="AB1757">
        <v>0.57499999999999996</v>
      </c>
      <c r="AC1757">
        <v>0.75</v>
      </c>
      <c r="AD1757">
        <v>0.64600000000000002</v>
      </c>
      <c r="AE1757">
        <f>IF(AD1757&gt;=0.9,1,0)</f>
        <v>0</v>
      </c>
      <c r="AF1757">
        <f>IF(AND(AD1757&gt;=0.4,AD1757&lt;=0.6),1,0)</f>
        <v>0</v>
      </c>
      <c r="AG1757">
        <f>IF(AND(AD1757&gt;0.6,AD1757&lt;0.9),1,0)</f>
        <v>1</v>
      </c>
      <c r="AH1757">
        <f>1-AE1757-AF1757-AG1757</f>
        <v>0</v>
      </c>
      <c r="AI1757">
        <f>AE1757*B1757</f>
        <v>0</v>
      </c>
      <c r="AJ1757">
        <f>AF1757*B1757</f>
        <v>0</v>
      </c>
      <c r="AK1757">
        <f>AG1757*B1757</f>
        <v>4</v>
      </c>
      <c r="AL1757">
        <f>AH1757*B1757</f>
        <v>0</v>
      </c>
      <c r="AM1757" s="32">
        <v>2.1577500000000001</v>
      </c>
    </row>
    <row r="1758" spans="1:39" x14ac:dyDescent="0.3">
      <c r="A1758">
        <v>5364</v>
      </c>
      <c r="B1758">
        <v>4</v>
      </c>
      <c r="C1758" t="s">
        <v>13955</v>
      </c>
      <c r="D1758" t="s">
        <v>13956</v>
      </c>
      <c r="E1758">
        <v>35</v>
      </c>
      <c r="F1758">
        <v>33</v>
      </c>
      <c r="G1758">
        <v>37</v>
      </c>
      <c r="H1758">
        <v>2013.75</v>
      </c>
      <c r="I1758">
        <v>2013</v>
      </c>
      <c r="J1758">
        <v>2015</v>
      </c>
      <c r="K1758" t="s">
        <v>13957</v>
      </c>
      <c r="L1758" t="s">
        <v>13958</v>
      </c>
      <c r="M1758" s="15"/>
      <c r="N1758" s="7"/>
      <c r="P1758" t="s">
        <v>7162</v>
      </c>
      <c r="Q1758" s="5">
        <v>0.5</v>
      </c>
      <c r="R1758" t="s">
        <v>4384</v>
      </c>
      <c r="S1758" s="5">
        <v>0.25</v>
      </c>
      <c r="T1758" t="s">
        <v>5356</v>
      </c>
      <c r="U1758" s="5">
        <v>0.25</v>
      </c>
      <c r="W1758" s="5">
        <v>0</v>
      </c>
      <c r="Y1758" s="5">
        <v>0</v>
      </c>
      <c r="Z1758" s="28">
        <v>5364</v>
      </c>
      <c r="AA1758">
        <v>4</v>
      </c>
      <c r="AB1758">
        <v>0.38200000000000001</v>
      </c>
      <c r="AC1758">
        <v>0.56299999999999994</v>
      </c>
      <c r="AD1758">
        <v>0.48499999999999999</v>
      </c>
      <c r="AE1758">
        <f>IF(AD1758&gt;=0.9,1,0)</f>
        <v>0</v>
      </c>
      <c r="AF1758">
        <f>IF(AND(AD1758&gt;=0.4,AD1758&lt;=0.6),1,0)</f>
        <v>1</v>
      </c>
      <c r="AG1758">
        <f>IF(AND(AD1758&gt;0.6,AD1758&lt;0.9),1,0)</f>
        <v>0</v>
      </c>
      <c r="AH1758">
        <f>1-AE1758-AF1758-AG1758</f>
        <v>0</v>
      </c>
      <c r="AI1758">
        <f>AE1758*B1758</f>
        <v>0</v>
      </c>
      <c r="AJ1758">
        <f>AF1758*B1758</f>
        <v>4</v>
      </c>
      <c r="AK1758">
        <f>AG1758*B1758</f>
        <v>0</v>
      </c>
      <c r="AL1758">
        <f>AH1758*B1758</f>
        <v>0</v>
      </c>
      <c r="AM1758" s="32">
        <v>1.9492499999999999</v>
      </c>
    </row>
    <row r="1759" spans="1:39" x14ac:dyDescent="0.3">
      <c r="A1759">
        <v>5366</v>
      </c>
      <c r="B1759">
        <v>4</v>
      </c>
      <c r="C1759" t="s">
        <v>13959</v>
      </c>
      <c r="D1759" t="s">
        <v>13960</v>
      </c>
      <c r="E1759">
        <v>22.75</v>
      </c>
      <c r="F1759">
        <v>21</v>
      </c>
      <c r="G1759">
        <v>24</v>
      </c>
      <c r="H1759">
        <v>2014</v>
      </c>
      <c r="I1759">
        <v>2013</v>
      </c>
      <c r="J1759">
        <v>2016</v>
      </c>
      <c r="K1759" t="s">
        <v>13961</v>
      </c>
      <c r="L1759" t="s">
        <v>13962</v>
      </c>
      <c r="M1759" s="15"/>
      <c r="N1759" s="7"/>
      <c r="P1759" t="s">
        <v>4384</v>
      </c>
      <c r="Q1759" s="5">
        <v>0.25</v>
      </c>
      <c r="R1759" t="s">
        <v>4376</v>
      </c>
      <c r="S1759" s="5">
        <v>0.25</v>
      </c>
      <c r="T1759" t="s">
        <v>4953</v>
      </c>
      <c r="U1759" s="5">
        <v>0.25</v>
      </c>
      <c r="V1759" t="s">
        <v>4114</v>
      </c>
      <c r="W1759" s="5">
        <v>0.25</v>
      </c>
      <c r="Y1759" s="5">
        <v>0</v>
      </c>
      <c r="Z1759" s="28">
        <v>5366</v>
      </c>
      <c r="AA1759">
        <v>4</v>
      </c>
      <c r="AB1759">
        <v>0.54500000000000004</v>
      </c>
      <c r="AC1759">
        <v>0.82599999999999996</v>
      </c>
      <c r="AD1759">
        <v>0.68700000000000006</v>
      </c>
      <c r="AE1759">
        <f>IF(AD1759&gt;=0.9,1,0)</f>
        <v>0</v>
      </c>
      <c r="AF1759">
        <f>IF(AND(AD1759&gt;=0.4,AD1759&lt;=0.6),1,0)</f>
        <v>0</v>
      </c>
      <c r="AG1759">
        <f>IF(AND(AD1759&gt;0.6,AD1759&lt;0.9),1,0)</f>
        <v>1</v>
      </c>
      <c r="AH1759">
        <f>1-AE1759-AF1759-AG1759</f>
        <v>0</v>
      </c>
      <c r="AI1759">
        <f>AE1759*B1759</f>
        <v>0</v>
      </c>
      <c r="AJ1759">
        <f>AF1759*B1759</f>
        <v>0</v>
      </c>
      <c r="AK1759">
        <f>AG1759*B1759</f>
        <v>4</v>
      </c>
      <c r="AL1759">
        <f>AH1759*B1759</f>
        <v>0</v>
      </c>
      <c r="AM1759" s="32">
        <v>1.8512500000000001</v>
      </c>
    </row>
    <row r="1760" spans="1:39" x14ac:dyDescent="0.3">
      <c r="A1760">
        <v>5377</v>
      </c>
      <c r="B1760">
        <v>4</v>
      </c>
      <c r="C1760" t="s">
        <v>13971</v>
      </c>
      <c r="D1760" t="s">
        <v>6887</v>
      </c>
      <c r="E1760">
        <v>33</v>
      </c>
      <c r="F1760">
        <v>30</v>
      </c>
      <c r="G1760">
        <v>36</v>
      </c>
      <c r="H1760">
        <v>2013.5</v>
      </c>
      <c r="I1760">
        <v>2013</v>
      </c>
      <c r="J1760">
        <v>2014</v>
      </c>
      <c r="K1760" t="s">
        <v>13972</v>
      </c>
      <c r="L1760" t="s">
        <v>2304</v>
      </c>
      <c r="M1760" s="15"/>
      <c r="N1760" s="7"/>
      <c r="P1760" t="s">
        <v>6889</v>
      </c>
      <c r="Q1760" s="5">
        <v>0.25</v>
      </c>
      <c r="R1760" t="s">
        <v>4506</v>
      </c>
      <c r="S1760" s="5">
        <v>0.25</v>
      </c>
      <c r="T1760" t="s">
        <v>4951</v>
      </c>
      <c r="U1760" s="5">
        <v>0.25</v>
      </c>
      <c r="V1760" t="s">
        <v>6888</v>
      </c>
      <c r="W1760" s="5">
        <v>0.25</v>
      </c>
      <c r="Y1760" s="5">
        <v>0</v>
      </c>
      <c r="Z1760" s="28">
        <v>5377</v>
      </c>
      <c r="AA1760">
        <v>4</v>
      </c>
      <c r="AB1760">
        <v>0.63300000000000001</v>
      </c>
      <c r="AC1760">
        <v>0.85699999999999998</v>
      </c>
      <c r="AD1760">
        <v>0.73</v>
      </c>
      <c r="AE1760">
        <f>IF(AD1760&gt;=0.9,1,0)</f>
        <v>0</v>
      </c>
      <c r="AF1760">
        <f>IF(AND(AD1760&gt;=0.4,AD1760&lt;=0.6),1,0)</f>
        <v>0</v>
      </c>
      <c r="AG1760">
        <f>IF(AND(AD1760&gt;0.6,AD1760&lt;0.9),1,0)</f>
        <v>1</v>
      </c>
      <c r="AH1760">
        <f>1-AE1760-AF1760-AG1760</f>
        <v>0</v>
      </c>
      <c r="AI1760">
        <f>AE1760*B1760</f>
        <v>0</v>
      </c>
      <c r="AJ1760">
        <f>AF1760*B1760</f>
        <v>0</v>
      </c>
      <c r="AK1760">
        <f>AG1760*B1760</f>
        <v>4</v>
      </c>
      <c r="AL1760">
        <f>AH1760*B1760</f>
        <v>0</v>
      </c>
      <c r="AM1760" s="32">
        <v>1.9025000000000001</v>
      </c>
    </row>
    <row r="1761" spans="1:39" x14ac:dyDescent="0.3">
      <c r="A1761">
        <v>5409</v>
      </c>
      <c r="B1761">
        <v>4</v>
      </c>
      <c r="C1761" t="s">
        <v>14015</v>
      </c>
      <c r="D1761" t="s">
        <v>14016</v>
      </c>
      <c r="E1761">
        <v>24</v>
      </c>
      <c r="F1761">
        <v>22</v>
      </c>
      <c r="G1761">
        <v>27</v>
      </c>
      <c r="H1761">
        <v>2015</v>
      </c>
      <c r="I1761">
        <v>2013</v>
      </c>
      <c r="J1761">
        <v>2016</v>
      </c>
      <c r="K1761" t="s">
        <v>14017</v>
      </c>
      <c r="L1761" t="s">
        <v>14018</v>
      </c>
      <c r="M1761" s="15"/>
      <c r="N1761" s="7"/>
      <c r="P1761" t="s">
        <v>6032</v>
      </c>
      <c r="Q1761" s="5">
        <v>0.5</v>
      </c>
      <c r="R1761" t="s">
        <v>4547</v>
      </c>
      <c r="S1761" s="5">
        <v>0.25</v>
      </c>
      <c r="T1761" t="s">
        <v>3855</v>
      </c>
      <c r="U1761" s="5">
        <v>0.25</v>
      </c>
      <c r="W1761" s="5">
        <v>0</v>
      </c>
      <c r="Y1761" s="5">
        <v>0</v>
      </c>
      <c r="Z1761" s="28">
        <v>5409</v>
      </c>
      <c r="AA1761">
        <v>4</v>
      </c>
      <c r="AB1761">
        <v>0.52200000000000002</v>
      </c>
      <c r="AC1761">
        <v>0.80800000000000005</v>
      </c>
      <c r="AD1761">
        <v>0.65600000000000003</v>
      </c>
      <c r="AE1761">
        <f>IF(AD1761&gt;=0.9,1,0)</f>
        <v>0</v>
      </c>
      <c r="AF1761">
        <f>IF(AND(AD1761&gt;=0.4,AD1761&lt;=0.6),1,0)</f>
        <v>0</v>
      </c>
      <c r="AG1761">
        <f>IF(AND(AD1761&gt;0.6,AD1761&lt;0.9),1,0)</f>
        <v>1</v>
      </c>
      <c r="AH1761">
        <f>1-AE1761-AF1761-AG1761</f>
        <v>0</v>
      </c>
      <c r="AI1761">
        <f>AE1761*B1761</f>
        <v>0</v>
      </c>
      <c r="AJ1761">
        <f>AF1761*B1761</f>
        <v>0</v>
      </c>
      <c r="AK1761">
        <f>AG1761*B1761</f>
        <v>4</v>
      </c>
      <c r="AL1761">
        <f>AH1761*B1761</f>
        <v>0</v>
      </c>
      <c r="AM1761" s="32">
        <v>1.7815000000000001</v>
      </c>
    </row>
    <row r="1762" spans="1:39" x14ac:dyDescent="0.3">
      <c r="A1762">
        <v>5423</v>
      </c>
      <c r="B1762">
        <v>4</v>
      </c>
      <c r="C1762" t="s">
        <v>6914</v>
      </c>
      <c r="D1762" t="s">
        <v>6915</v>
      </c>
      <c r="E1762">
        <v>30.5</v>
      </c>
      <c r="F1762">
        <v>28</v>
      </c>
      <c r="G1762">
        <v>34</v>
      </c>
      <c r="H1762">
        <v>2015.5</v>
      </c>
      <c r="I1762">
        <v>2013</v>
      </c>
      <c r="J1762">
        <v>2018</v>
      </c>
      <c r="K1762" t="s">
        <v>2313</v>
      </c>
      <c r="L1762" t="s">
        <v>2314</v>
      </c>
      <c r="M1762" s="15"/>
      <c r="N1762" s="7"/>
      <c r="P1762" t="s">
        <v>4347</v>
      </c>
      <c r="Q1762" s="5">
        <v>0.5</v>
      </c>
      <c r="R1762" t="s">
        <v>4606</v>
      </c>
      <c r="S1762" s="5">
        <v>0.25</v>
      </c>
      <c r="T1762" t="s">
        <v>4265</v>
      </c>
      <c r="U1762" s="5">
        <v>0.25</v>
      </c>
      <c r="W1762" s="5">
        <v>0</v>
      </c>
      <c r="Y1762" s="5">
        <v>0</v>
      </c>
      <c r="Z1762" s="28">
        <v>5423</v>
      </c>
      <c r="AA1762">
        <v>4</v>
      </c>
      <c r="AB1762">
        <v>0.51900000000000002</v>
      </c>
      <c r="AC1762">
        <v>0.56699999999999995</v>
      </c>
      <c r="AD1762">
        <v>0.54200000000000004</v>
      </c>
      <c r="AE1762">
        <f>IF(AD1762&gt;=0.9,1,0)</f>
        <v>0</v>
      </c>
      <c r="AF1762">
        <f>IF(AND(AD1762&gt;=0.4,AD1762&lt;=0.6),1,0)</f>
        <v>1</v>
      </c>
      <c r="AG1762">
        <f>IF(AND(AD1762&gt;0.6,AD1762&lt;0.9),1,0)</f>
        <v>0</v>
      </c>
      <c r="AH1762">
        <f>1-AE1762-AF1762-AG1762</f>
        <v>0</v>
      </c>
      <c r="AI1762">
        <f>AE1762*B1762</f>
        <v>0</v>
      </c>
      <c r="AJ1762">
        <f>AF1762*B1762</f>
        <v>4</v>
      </c>
      <c r="AK1762">
        <f>AG1762*B1762</f>
        <v>0</v>
      </c>
      <c r="AL1762">
        <f>AH1762*B1762</f>
        <v>0</v>
      </c>
      <c r="AM1762" s="32">
        <v>1.605</v>
      </c>
    </row>
    <row r="1763" spans="1:39" x14ac:dyDescent="0.3">
      <c r="A1763">
        <v>5434</v>
      </c>
      <c r="B1763">
        <v>4</v>
      </c>
      <c r="C1763" t="s">
        <v>14035</v>
      </c>
      <c r="D1763" t="s">
        <v>14036</v>
      </c>
      <c r="E1763">
        <v>24.5</v>
      </c>
      <c r="F1763">
        <v>23</v>
      </c>
      <c r="G1763">
        <v>29</v>
      </c>
      <c r="H1763">
        <v>2014.5</v>
      </c>
      <c r="I1763">
        <v>2013</v>
      </c>
      <c r="J1763">
        <v>2016</v>
      </c>
      <c r="K1763" t="s">
        <v>14037</v>
      </c>
      <c r="L1763" t="s">
        <v>14038</v>
      </c>
      <c r="M1763" s="15"/>
      <c r="N1763" s="7"/>
      <c r="P1763" t="s">
        <v>4667</v>
      </c>
      <c r="Q1763" s="5">
        <v>0.25</v>
      </c>
      <c r="R1763" t="s">
        <v>4263</v>
      </c>
      <c r="S1763" s="5">
        <v>0.25</v>
      </c>
      <c r="T1763" t="s">
        <v>3800</v>
      </c>
      <c r="U1763" s="5">
        <v>0.25</v>
      </c>
      <c r="V1763" t="s">
        <v>7804</v>
      </c>
      <c r="W1763" s="5">
        <v>0.25</v>
      </c>
      <c r="Y1763" s="5">
        <v>0</v>
      </c>
      <c r="Z1763" s="28">
        <v>5434</v>
      </c>
      <c r="AA1763">
        <v>4</v>
      </c>
      <c r="AB1763">
        <v>0.36399999999999999</v>
      </c>
      <c r="AC1763">
        <v>0.5</v>
      </c>
      <c r="AD1763">
        <v>0.44800000000000001</v>
      </c>
      <c r="AE1763">
        <f>IF(AD1763&gt;=0.9,1,0)</f>
        <v>0</v>
      </c>
      <c r="AF1763">
        <f>IF(AND(AD1763&gt;=0.4,AD1763&lt;=0.6),1,0)</f>
        <v>1</v>
      </c>
      <c r="AG1763">
        <f>IF(AND(AD1763&gt;0.6,AD1763&lt;0.9),1,0)</f>
        <v>0</v>
      </c>
      <c r="AH1763">
        <f>1-AE1763-AF1763-AG1763</f>
        <v>0</v>
      </c>
      <c r="AI1763">
        <f>AE1763*B1763</f>
        <v>0</v>
      </c>
      <c r="AJ1763">
        <f>AF1763*B1763</f>
        <v>4</v>
      </c>
      <c r="AK1763">
        <f>AG1763*B1763</f>
        <v>0</v>
      </c>
      <c r="AL1763">
        <f>AH1763*B1763</f>
        <v>0</v>
      </c>
      <c r="AM1763" s="32">
        <v>2.0002499999999999</v>
      </c>
    </row>
    <row r="1764" spans="1:39" x14ac:dyDescent="0.3">
      <c r="A1764">
        <v>5436</v>
      </c>
      <c r="B1764">
        <v>4</v>
      </c>
      <c r="C1764" t="s">
        <v>6920</v>
      </c>
      <c r="D1764" t="s">
        <v>6921</v>
      </c>
      <c r="E1764">
        <v>25</v>
      </c>
      <c r="F1764">
        <v>22</v>
      </c>
      <c r="G1764">
        <v>30</v>
      </c>
      <c r="H1764">
        <v>2014.25</v>
      </c>
      <c r="I1764">
        <v>2013</v>
      </c>
      <c r="J1764">
        <v>2015</v>
      </c>
      <c r="K1764" t="s">
        <v>2315</v>
      </c>
      <c r="L1764" t="s">
        <v>2316</v>
      </c>
      <c r="M1764" s="15"/>
      <c r="N1764" s="7"/>
      <c r="P1764" t="s">
        <v>5034</v>
      </c>
      <c r="Q1764" s="5">
        <v>0.25</v>
      </c>
      <c r="R1764" t="s">
        <v>4384</v>
      </c>
      <c r="S1764" s="5">
        <v>0.25</v>
      </c>
      <c r="T1764" t="s">
        <v>4525</v>
      </c>
      <c r="U1764" s="5">
        <v>0.25</v>
      </c>
      <c r="V1764" t="s">
        <v>5330</v>
      </c>
      <c r="W1764" s="5">
        <v>0.25</v>
      </c>
      <c r="Y1764" s="5">
        <v>0</v>
      </c>
      <c r="Z1764" s="28">
        <v>5436</v>
      </c>
      <c r="AA1764">
        <v>4</v>
      </c>
      <c r="AB1764">
        <v>0.44800000000000001</v>
      </c>
      <c r="AC1764">
        <v>0.54500000000000004</v>
      </c>
      <c r="AD1764">
        <v>0.48199999999999998</v>
      </c>
      <c r="AE1764">
        <f>IF(AD1764&gt;=0.9,1,0)</f>
        <v>0</v>
      </c>
      <c r="AF1764">
        <f>IF(AND(AD1764&gt;=0.4,AD1764&lt;=0.6),1,0)</f>
        <v>1</v>
      </c>
      <c r="AG1764">
        <f>IF(AND(AD1764&gt;0.6,AD1764&lt;0.9),1,0)</f>
        <v>0</v>
      </c>
      <c r="AH1764">
        <f>1-AE1764-AF1764-AG1764</f>
        <v>0</v>
      </c>
      <c r="AI1764">
        <f>AE1764*B1764</f>
        <v>0</v>
      </c>
      <c r="AJ1764">
        <f>AF1764*B1764</f>
        <v>4</v>
      </c>
      <c r="AK1764">
        <f>AG1764*B1764</f>
        <v>0</v>
      </c>
      <c r="AL1764">
        <f>AH1764*B1764</f>
        <v>0</v>
      </c>
      <c r="AM1764" s="32">
        <v>2.0342500000000001</v>
      </c>
    </row>
    <row r="1765" spans="1:39" x14ac:dyDescent="0.3">
      <c r="A1765">
        <v>5443</v>
      </c>
      <c r="B1765">
        <v>4</v>
      </c>
      <c r="C1765" t="s">
        <v>14045</v>
      </c>
      <c r="D1765" t="s">
        <v>6923</v>
      </c>
      <c r="E1765">
        <v>23.75</v>
      </c>
      <c r="F1765">
        <v>22</v>
      </c>
      <c r="G1765">
        <v>25</v>
      </c>
      <c r="H1765">
        <v>2013.5</v>
      </c>
      <c r="I1765">
        <v>2013</v>
      </c>
      <c r="J1765">
        <v>2015</v>
      </c>
      <c r="K1765" t="s">
        <v>14046</v>
      </c>
      <c r="L1765" t="s">
        <v>2318</v>
      </c>
      <c r="M1765" s="15"/>
      <c r="N1765" s="7"/>
      <c r="P1765" t="s">
        <v>5330</v>
      </c>
      <c r="Q1765" s="5">
        <v>0.25</v>
      </c>
      <c r="R1765" t="s">
        <v>5350</v>
      </c>
      <c r="S1765" s="5">
        <v>0.25</v>
      </c>
      <c r="T1765" t="s">
        <v>3983</v>
      </c>
      <c r="U1765" s="5">
        <v>0.25</v>
      </c>
      <c r="V1765" t="s">
        <v>4524</v>
      </c>
      <c r="W1765" s="5">
        <v>0.25</v>
      </c>
      <c r="Y1765" s="5">
        <v>0</v>
      </c>
      <c r="Z1765" s="28">
        <v>5443</v>
      </c>
      <c r="AA1765">
        <v>4</v>
      </c>
      <c r="AB1765">
        <v>0.52400000000000002</v>
      </c>
      <c r="AC1765">
        <v>0.54500000000000004</v>
      </c>
      <c r="AD1765">
        <v>0.53800000000000003</v>
      </c>
      <c r="AE1765">
        <f>IF(AD1765&gt;=0.9,1,0)</f>
        <v>0</v>
      </c>
      <c r="AF1765">
        <f>IF(AND(AD1765&gt;=0.4,AD1765&lt;=0.6),1,0)</f>
        <v>1</v>
      </c>
      <c r="AG1765">
        <f>IF(AND(AD1765&gt;0.6,AD1765&lt;0.9),1,0)</f>
        <v>0</v>
      </c>
      <c r="AH1765">
        <f>1-AE1765-AF1765-AG1765</f>
        <v>0</v>
      </c>
      <c r="AI1765">
        <f>AE1765*B1765</f>
        <v>0</v>
      </c>
      <c r="AJ1765">
        <f>AF1765*B1765</f>
        <v>4</v>
      </c>
      <c r="AK1765">
        <f>AG1765*B1765</f>
        <v>0</v>
      </c>
      <c r="AL1765">
        <f>AH1765*B1765</f>
        <v>0</v>
      </c>
      <c r="AM1765" s="32">
        <v>2.2752500000000002</v>
      </c>
    </row>
    <row r="1766" spans="1:39" x14ac:dyDescent="0.3">
      <c r="A1766">
        <v>5466</v>
      </c>
      <c r="B1766">
        <v>4</v>
      </c>
      <c r="C1766" t="s">
        <v>6935</v>
      </c>
      <c r="D1766" t="s">
        <v>6936</v>
      </c>
      <c r="E1766">
        <v>49.5</v>
      </c>
      <c r="F1766">
        <v>42</v>
      </c>
      <c r="G1766">
        <v>56</v>
      </c>
      <c r="H1766">
        <v>2013.75</v>
      </c>
      <c r="I1766">
        <v>2013</v>
      </c>
      <c r="J1766">
        <v>2015</v>
      </c>
      <c r="K1766" t="s">
        <v>2326</v>
      </c>
      <c r="L1766" t="s">
        <v>2327</v>
      </c>
      <c r="M1766" s="15"/>
      <c r="N1766" s="7"/>
      <c r="P1766" t="s">
        <v>4536</v>
      </c>
      <c r="Q1766" s="5">
        <v>0.25</v>
      </c>
      <c r="R1766" t="s">
        <v>5002</v>
      </c>
      <c r="S1766" s="5">
        <v>0.25</v>
      </c>
      <c r="T1766" t="s">
        <v>161</v>
      </c>
      <c r="U1766" s="5">
        <v>0.25</v>
      </c>
      <c r="V1766" t="s">
        <v>5585</v>
      </c>
      <c r="W1766" s="5">
        <v>0.25</v>
      </c>
      <c r="Y1766" s="5">
        <v>0</v>
      </c>
      <c r="Z1766" s="28">
        <v>5466</v>
      </c>
      <c r="AA1766">
        <v>4</v>
      </c>
      <c r="AB1766">
        <v>0.48799999999999999</v>
      </c>
      <c r="AC1766">
        <v>0.55300000000000005</v>
      </c>
      <c r="AD1766">
        <v>0.52400000000000002</v>
      </c>
      <c r="AE1766">
        <f>IF(AD1766&gt;=0.9,1,0)</f>
        <v>0</v>
      </c>
      <c r="AF1766">
        <f>IF(AND(AD1766&gt;=0.4,AD1766&lt;=0.6),1,0)</f>
        <v>1</v>
      </c>
      <c r="AG1766">
        <f>IF(AND(AD1766&gt;0.6,AD1766&lt;0.9),1,0)</f>
        <v>0</v>
      </c>
      <c r="AH1766">
        <f>1-AE1766-AF1766-AG1766</f>
        <v>0</v>
      </c>
      <c r="AI1766">
        <f>AE1766*B1766</f>
        <v>0</v>
      </c>
      <c r="AJ1766">
        <f>AF1766*B1766</f>
        <v>4</v>
      </c>
      <c r="AK1766">
        <f>AG1766*B1766</f>
        <v>0</v>
      </c>
      <c r="AL1766">
        <f>AH1766*B1766</f>
        <v>0</v>
      </c>
      <c r="AM1766" s="32">
        <v>1.7230000000000001</v>
      </c>
    </row>
    <row r="1767" spans="1:39" x14ac:dyDescent="0.3">
      <c r="A1767">
        <v>5484</v>
      </c>
      <c r="B1767">
        <v>4</v>
      </c>
      <c r="C1767" t="s">
        <v>14073</v>
      </c>
      <c r="D1767" t="s">
        <v>6940</v>
      </c>
      <c r="E1767">
        <v>38.5</v>
      </c>
      <c r="F1767">
        <v>34</v>
      </c>
      <c r="G1767">
        <v>45</v>
      </c>
      <c r="H1767">
        <v>2013.75</v>
      </c>
      <c r="I1767">
        <v>2013</v>
      </c>
      <c r="J1767">
        <v>2015</v>
      </c>
      <c r="K1767" t="s">
        <v>14074</v>
      </c>
      <c r="L1767" t="s">
        <v>2330</v>
      </c>
      <c r="M1767" s="15"/>
      <c r="N1767" s="7"/>
      <c r="P1767" t="s">
        <v>3936</v>
      </c>
      <c r="Q1767" s="5">
        <v>0.25</v>
      </c>
      <c r="R1767" t="s">
        <v>5372</v>
      </c>
      <c r="S1767" s="5">
        <v>0.25</v>
      </c>
      <c r="T1767" t="s">
        <v>4536</v>
      </c>
      <c r="U1767" s="5">
        <v>0.25</v>
      </c>
      <c r="V1767" t="s">
        <v>6918</v>
      </c>
      <c r="W1767" s="5">
        <v>0.25</v>
      </c>
      <c r="Y1767" s="5">
        <v>0</v>
      </c>
      <c r="Z1767" s="28">
        <v>5484</v>
      </c>
      <c r="AA1767">
        <v>4</v>
      </c>
      <c r="AB1767">
        <v>0.39400000000000002</v>
      </c>
      <c r="AC1767">
        <v>0.52300000000000002</v>
      </c>
      <c r="AD1767">
        <v>0.45500000000000002</v>
      </c>
      <c r="AE1767">
        <f>IF(AD1767&gt;=0.9,1,0)</f>
        <v>0</v>
      </c>
      <c r="AF1767">
        <f>IF(AND(AD1767&gt;=0.4,AD1767&lt;=0.6),1,0)</f>
        <v>1</v>
      </c>
      <c r="AG1767">
        <f>IF(AND(AD1767&gt;0.6,AD1767&lt;0.9),1,0)</f>
        <v>0</v>
      </c>
      <c r="AH1767">
        <f>1-AE1767-AF1767-AG1767</f>
        <v>0</v>
      </c>
      <c r="AI1767">
        <f>AE1767*B1767</f>
        <v>0</v>
      </c>
      <c r="AJ1767">
        <f>AF1767*B1767</f>
        <v>4</v>
      </c>
      <c r="AK1767">
        <f>AG1767*B1767</f>
        <v>0</v>
      </c>
      <c r="AL1767">
        <f>AH1767*B1767</f>
        <v>0</v>
      </c>
      <c r="AM1767" s="32">
        <v>2.1025</v>
      </c>
    </row>
    <row r="1768" spans="1:39" x14ac:dyDescent="0.3">
      <c r="A1768">
        <v>5509</v>
      </c>
      <c r="B1768">
        <v>4</v>
      </c>
      <c r="C1768" t="s">
        <v>14087</v>
      </c>
      <c r="D1768" t="s">
        <v>14088</v>
      </c>
      <c r="E1768">
        <v>21.5</v>
      </c>
      <c r="F1768">
        <v>20</v>
      </c>
      <c r="G1768">
        <v>22</v>
      </c>
      <c r="H1768">
        <v>2015</v>
      </c>
      <c r="I1768">
        <v>2013</v>
      </c>
      <c r="J1768">
        <v>2016</v>
      </c>
      <c r="K1768" t="s">
        <v>14089</v>
      </c>
      <c r="L1768" t="s">
        <v>14090</v>
      </c>
      <c r="M1768" s="15"/>
      <c r="N1768" s="7"/>
      <c r="P1768" t="s">
        <v>4837</v>
      </c>
      <c r="Q1768" s="5">
        <v>0.5</v>
      </c>
      <c r="R1768" t="s">
        <v>14091</v>
      </c>
      <c r="S1768" s="5">
        <v>0.5</v>
      </c>
      <c r="U1768" s="5">
        <v>0</v>
      </c>
      <c r="W1768" s="5">
        <v>0</v>
      </c>
      <c r="Y1768" s="5">
        <v>0</v>
      </c>
      <c r="Z1768" s="28">
        <v>5509</v>
      </c>
      <c r="AA1768">
        <v>4</v>
      </c>
      <c r="AB1768">
        <v>0.47399999999999998</v>
      </c>
      <c r="AC1768">
        <v>0.71399999999999997</v>
      </c>
      <c r="AD1768">
        <v>0.60699999999999998</v>
      </c>
      <c r="AE1768">
        <f>IF(AD1768&gt;=0.9,1,0)</f>
        <v>0</v>
      </c>
      <c r="AF1768">
        <f>IF(AND(AD1768&gt;=0.4,AD1768&lt;=0.6),1,0)</f>
        <v>0</v>
      </c>
      <c r="AG1768">
        <f>IF(AND(AD1768&gt;0.6,AD1768&lt;0.9),1,0)</f>
        <v>1</v>
      </c>
      <c r="AH1768">
        <f>1-AE1768-AF1768-AG1768</f>
        <v>0</v>
      </c>
      <c r="AI1768">
        <f>AE1768*B1768</f>
        <v>0</v>
      </c>
      <c r="AJ1768">
        <f>AF1768*B1768</f>
        <v>0</v>
      </c>
      <c r="AK1768">
        <f>AG1768*B1768</f>
        <v>4</v>
      </c>
      <c r="AL1768">
        <f>AH1768*B1768</f>
        <v>0</v>
      </c>
      <c r="AM1768" s="32">
        <v>1.8015000000000001</v>
      </c>
    </row>
    <row r="1769" spans="1:39" x14ac:dyDescent="0.3">
      <c r="A1769">
        <v>5533</v>
      </c>
      <c r="B1769">
        <v>4</v>
      </c>
      <c r="C1769" t="s">
        <v>14111</v>
      </c>
      <c r="D1769" t="s">
        <v>6954</v>
      </c>
      <c r="E1769">
        <v>25</v>
      </c>
      <c r="F1769">
        <v>25</v>
      </c>
      <c r="G1769">
        <v>25</v>
      </c>
      <c r="H1769">
        <v>2013.25</v>
      </c>
      <c r="I1769">
        <v>2013</v>
      </c>
      <c r="J1769">
        <v>2014</v>
      </c>
      <c r="K1769" t="s">
        <v>14112</v>
      </c>
      <c r="L1769" t="s">
        <v>2340</v>
      </c>
      <c r="M1769" s="15"/>
      <c r="N1769" s="7"/>
      <c r="P1769" t="s">
        <v>5070</v>
      </c>
      <c r="Q1769" s="5">
        <v>0.25</v>
      </c>
      <c r="R1769" t="s">
        <v>6955</v>
      </c>
      <c r="S1769" s="5">
        <v>0.25</v>
      </c>
      <c r="T1769" t="s">
        <v>6956</v>
      </c>
      <c r="U1769" s="5">
        <v>0.25</v>
      </c>
      <c r="V1769" t="s">
        <v>6957</v>
      </c>
      <c r="W1769" s="5">
        <v>0.25</v>
      </c>
      <c r="Y1769" s="5">
        <v>0</v>
      </c>
      <c r="Z1769" s="28">
        <v>5533</v>
      </c>
      <c r="AA1769">
        <v>4</v>
      </c>
      <c r="AB1769">
        <v>0.91700000000000004</v>
      </c>
      <c r="AC1769">
        <v>0.91700000000000004</v>
      </c>
      <c r="AD1769">
        <v>0.91700000000000004</v>
      </c>
      <c r="AE1769">
        <f>IF(AD1769&gt;=0.9,1,0)</f>
        <v>1</v>
      </c>
      <c r="AF1769">
        <f>IF(AND(AD1769&gt;=0.4,AD1769&lt;=0.6),1,0)</f>
        <v>0</v>
      </c>
      <c r="AG1769">
        <f>IF(AND(AD1769&gt;0.6,AD1769&lt;0.9),1,0)</f>
        <v>0</v>
      </c>
      <c r="AH1769">
        <f>1-AE1769-AF1769-AG1769</f>
        <v>0</v>
      </c>
      <c r="AI1769">
        <f>AE1769*B1769</f>
        <v>4</v>
      </c>
      <c r="AJ1769">
        <f>AF1769*B1769</f>
        <v>0</v>
      </c>
      <c r="AK1769">
        <f>AG1769*B1769</f>
        <v>0</v>
      </c>
      <c r="AL1769">
        <f>AH1769*B1769</f>
        <v>0</v>
      </c>
      <c r="AM1769" s="32">
        <v>2.0327500000000001</v>
      </c>
    </row>
    <row r="1770" spans="1:39" x14ac:dyDescent="0.3">
      <c r="A1770">
        <v>5537</v>
      </c>
      <c r="B1770">
        <v>4</v>
      </c>
      <c r="C1770" t="s">
        <v>14113</v>
      </c>
      <c r="D1770" t="s">
        <v>6958</v>
      </c>
      <c r="E1770">
        <v>92.25</v>
      </c>
      <c r="F1770">
        <v>91</v>
      </c>
      <c r="G1770">
        <v>95</v>
      </c>
      <c r="H1770">
        <v>2015</v>
      </c>
      <c r="I1770">
        <v>2013</v>
      </c>
      <c r="J1770">
        <v>2018</v>
      </c>
      <c r="K1770" t="s">
        <v>14114</v>
      </c>
      <c r="L1770" t="s">
        <v>2341</v>
      </c>
      <c r="M1770" s="15"/>
      <c r="N1770" s="7"/>
      <c r="P1770" t="s">
        <v>54</v>
      </c>
      <c r="Q1770" s="5">
        <v>0.5</v>
      </c>
      <c r="R1770" t="s">
        <v>90</v>
      </c>
      <c r="S1770" s="5">
        <v>0.25</v>
      </c>
      <c r="T1770" t="s">
        <v>77</v>
      </c>
      <c r="U1770" s="5">
        <v>0.25</v>
      </c>
      <c r="W1770" s="5">
        <v>0</v>
      </c>
      <c r="Y1770" s="5">
        <v>0</v>
      </c>
      <c r="Z1770" s="28">
        <v>5537</v>
      </c>
      <c r="AA1770">
        <v>4</v>
      </c>
      <c r="AB1770">
        <v>0.97799999999999998</v>
      </c>
      <c r="AC1770">
        <v>0.98899999999999999</v>
      </c>
      <c r="AD1770">
        <v>0.98099999999999998</v>
      </c>
      <c r="AE1770">
        <f>IF(AD1770&gt;=0.9,1,0)</f>
        <v>1</v>
      </c>
      <c r="AF1770">
        <f>IF(AND(AD1770&gt;=0.4,AD1770&lt;=0.6),1,0)</f>
        <v>0</v>
      </c>
      <c r="AG1770">
        <f>IF(AND(AD1770&gt;0.6,AD1770&lt;0.9),1,0)</f>
        <v>0</v>
      </c>
      <c r="AH1770">
        <f>1-AE1770-AF1770-AG1770</f>
        <v>0</v>
      </c>
      <c r="AI1770">
        <f>AE1770*B1770</f>
        <v>4</v>
      </c>
      <c r="AJ1770">
        <f>AF1770*B1770</f>
        <v>0</v>
      </c>
      <c r="AK1770">
        <f>AG1770*B1770</f>
        <v>0</v>
      </c>
      <c r="AL1770">
        <f>AH1770*B1770</f>
        <v>0</v>
      </c>
      <c r="AM1770" s="32">
        <v>1.4870000000000001</v>
      </c>
    </row>
    <row r="1771" spans="1:39" x14ac:dyDescent="0.3">
      <c r="A1771">
        <v>5538</v>
      </c>
      <c r="B1771">
        <v>4</v>
      </c>
      <c r="C1771" t="s">
        <v>14115</v>
      </c>
      <c r="D1771" t="s">
        <v>14116</v>
      </c>
      <c r="E1771">
        <v>23.25</v>
      </c>
      <c r="F1771">
        <v>21</v>
      </c>
      <c r="G1771">
        <v>26</v>
      </c>
      <c r="H1771">
        <v>2014.25</v>
      </c>
      <c r="I1771">
        <v>2013</v>
      </c>
      <c r="J1771">
        <v>2016</v>
      </c>
      <c r="K1771" t="s">
        <v>14117</v>
      </c>
      <c r="L1771" t="s">
        <v>14118</v>
      </c>
      <c r="M1771" s="15"/>
      <c r="N1771" s="7"/>
      <c r="P1771" t="s">
        <v>54</v>
      </c>
      <c r="Q1771" s="5">
        <v>0.5</v>
      </c>
      <c r="R1771" t="s">
        <v>3727</v>
      </c>
      <c r="S1771" s="5">
        <v>0.25</v>
      </c>
      <c r="T1771" t="s">
        <v>4060</v>
      </c>
      <c r="U1771" s="5">
        <v>0.25</v>
      </c>
      <c r="W1771" s="5">
        <v>0</v>
      </c>
      <c r="Y1771" s="5">
        <v>0</v>
      </c>
      <c r="Z1771" s="28">
        <v>5538</v>
      </c>
      <c r="AA1771">
        <v>4</v>
      </c>
      <c r="AB1771">
        <v>0.58299999999999996</v>
      </c>
      <c r="AC1771">
        <v>0.9</v>
      </c>
      <c r="AD1771">
        <v>0.80300000000000005</v>
      </c>
      <c r="AE1771">
        <f>IF(AD1771&gt;=0.9,1,0)</f>
        <v>0</v>
      </c>
      <c r="AF1771">
        <f>IF(AND(AD1771&gt;=0.4,AD1771&lt;=0.6),1,0)</f>
        <v>0</v>
      </c>
      <c r="AG1771">
        <f>IF(AND(AD1771&gt;0.6,AD1771&lt;0.9),1,0)</f>
        <v>1</v>
      </c>
      <c r="AH1771">
        <f>1-AE1771-AF1771-AG1771</f>
        <v>0</v>
      </c>
      <c r="AI1771">
        <f>AE1771*B1771</f>
        <v>0</v>
      </c>
      <c r="AJ1771">
        <f>AF1771*B1771</f>
        <v>0</v>
      </c>
      <c r="AK1771">
        <f>AG1771*B1771</f>
        <v>4</v>
      </c>
      <c r="AL1771">
        <f>AH1771*B1771</f>
        <v>0</v>
      </c>
      <c r="AM1771" s="32">
        <v>1.7310000000000001</v>
      </c>
    </row>
    <row r="1772" spans="1:39" x14ac:dyDescent="0.3">
      <c r="A1772">
        <v>5567</v>
      </c>
      <c r="B1772">
        <v>4</v>
      </c>
      <c r="C1772" t="s">
        <v>6969</v>
      </c>
      <c r="D1772" t="s">
        <v>6970</v>
      </c>
      <c r="E1772">
        <v>31.75</v>
      </c>
      <c r="F1772">
        <v>30</v>
      </c>
      <c r="G1772">
        <v>33</v>
      </c>
      <c r="H1772">
        <v>2014.25</v>
      </c>
      <c r="I1772">
        <v>2013</v>
      </c>
      <c r="J1772">
        <v>2016</v>
      </c>
      <c r="K1772" t="s">
        <v>2350</v>
      </c>
      <c r="L1772" t="s">
        <v>2351</v>
      </c>
      <c r="M1772" s="15"/>
      <c r="N1772" s="7"/>
      <c r="P1772" t="s">
        <v>72</v>
      </c>
      <c r="Q1772" s="5">
        <v>1</v>
      </c>
      <c r="S1772" s="5">
        <v>0</v>
      </c>
      <c r="U1772" s="5">
        <v>0</v>
      </c>
      <c r="W1772" s="5">
        <v>0</v>
      </c>
      <c r="Y1772" s="5">
        <v>0</v>
      </c>
      <c r="Z1772" s="28">
        <v>5567</v>
      </c>
      <c r="AA1772">
        <v>4</v>
      </c>
      <c r="AB1772">
        <v>0.621</v>
      </c>
      <c r="AC1772">
        <v>0.71899999999999997</v>
      </c>
      <c r="AD1772">
        <v>0.64900000000000002</v>
      </c>
      <c r="AE1772">
        <f>IF(AD1772&gt;=0.9,1,0)</f>
        <v>0</v>
      </c>
      <c r="AF1772">
        <f>IF(AND(AD1772&gt;=0.4,AD1772&lt;=0.6),1,0)</f>
        <v>0</v>
      </c>
      <c r="AG1772">
        <f>IF(AND(AD1772&gt;0.6,AD1772&lt;0.9),1,0)</f>
        <v>1</v>
      </c>
      <c r="AH1772">
        <f>1-AE1772-AF1772-AG1772</f>
        <v>0</v>
      </c>
      <c r="AI1772">
        <f>AE1772*B1772</f>
        <v>0</v>
      </c>
      <c r="AJ1772">
        <f>AF1772*B1772</f>
        <v>0</v>
      </c>
      <c r="AK1772">
        <f>AG1772*B1772</f>
        <v>4</v>
      </c>
      <c r="AL1772">
        <f>AH1772*B1772</f>
        <v>0</v>
      </c>
      <c r="AM1772" s="32">
        <v>2.1084999999999998</v>
      </c>
    </row>
    <row r="1773" spans="1:39" x14ac:dyDescent="0.3">
      <c r="A1773">
        <v>5575</v>
      </c>
      <c r="B1773">
        <v>4</v>
      </c>
      <c r="C1773" t="s">
        <v>6975</v>
      </c>
      <c r="D1773" t="s">
        <v>14143</v>
      </c>
      <c r="E1773">
        <v>29.5</v>
      </c>
      <c r="F1773">
        <v>27</v>
      </c>
      <c r="G1773">
        <v>31</v>
      </c>
      <c r="H1773">
        <v>2014.5</v>
      </c>
      <c r="I1773">
        <v>2013</v>
      </c>
      <c r="J1773">
        <v>2016</v>
      </c>
      <c r="K1773" t="s">
        <v>2356</v>
      </c>
      <c r="L1773" t="s">
        <v>14144</v>
      </c>
      <c r="M1773" s="15"/>
      <c r="N1773" s="7"/>
      <c r="P1773" t="s">
        <v>72</v>
      </c>
      <c r="Q1773" s="5">
        <v>0.5</v>
      </c>
      <c r="R1773" t="s">
        <v>74</v>
      </c>
      <c r="S1773" s="5">
        <v>0.5</v>
      </c>
      <c r="U1773" s="5">
        <v>0</v>
      </c>
      <c r="W1773" s="5">
        <v>0</v>
      </c>
      <c r="Y1773" s="5">
        <v>0</v>
      </c>
      <c r="Z1773" s="28">
        <v>5575</v>
      </c>
      <c r="AA1773">
        <v>4</v>
      </c>
      <c r="AB1773">
        <v>0.84599999999999997</v>
      </c>
      <c r="AC1773">
        <v>0.92900000000000005</v>
      </c>
      <c r="AD1773">
        <v>0.877</v>
      </c>
      <c r="AE1773">
        <f>IF(AD1773&gt;=0.9,1,0)</f>
        <v>0</v>
      </c>
      <c r="AF1773">
        <f>IF(AND(AD1773&gt;=0.4,AD1773&lt;=0.6),1,0)</f>
        <v>0</v>
      </c>
      <c r="AG1773">
        <f>IF(AND(AD1773&gt;0.6,AD1773&lt;0.9),1,0)</f>
        <v>1</v>
      </c>
      <c r="AH1773">
        <f>1-AE1773-AF1773-AG1773</f>
        <v>0</v>
      </c>
      <c r="AI1773">
        <f>AE1773*B1773</f>
        <v>0</v>
      </c>
      <c r="AJ1773">
        <f>AF1773*B1773</f>
        <v>0</v>
      </c>
      <c r="AK1773">
        <f>AG1773*B1773</f>
        <v>4</v>
      </c>
      <c r="AL1773">
        <f>AH1773*B1773</f>
        <v>0</v>
      </c>
      <c r="AM1773" s="32">
        <v>2.0569999999999999</v>
      </c>
    </row>
    <row r="1774" spans="1:39" x14ac:dyDescent="0.3">
      <c r="A1774">
        <v>5599</v>
      </c>
      <c r="B1774">
        <v>4</v>
      </c>
      <c r="C1774" t="s">
        <v>14155</v>
      </c>
      <c r="D1774" t="s">
        <v>6987</v>
      </c>
      <c r="E1774">
        <v>37</v>
      </c>
      <c r="F1774">
        <v>35</v>
      </c>
      <c r="G1774">
        <v>42</v>
      </c>
      <c r="H1774">
        <v>2014</v>
      </c>
      <c r="I1774">
        <v>2013</v>
      </c>
      <c r="J1774">
        <v>2015</v>
      </c>
      <c r="K1774" t="s">
        <v>14156</v>
      </c>
      <c r="L1774" t="s">
        <v>2366</v>
      </c>
      <c r="M1774" s="15"/>
      <c r="N1774" s="7"/>
      <c r="P1774" t="s">
        <v>126</v>
      </c>
      <c r="Q1774" s="5">
        <v>0.75</v>
      </c>
      <c r="R1774" t="s">
        <v>5085</v>
      </c>
      <c r="S1774" s="5">
        <v>0.25</v>
      </c>
      <c r="U1774" s="5">
        <v>0</v>
      </c>
      <c r="W1774" s="5">
        <v>0</v>
      </c>
      <c r="Y1774" s="5">
        <v>0</v>
      </c>
      <c r="Z1774" s="28">
        <v>5599</v>
      </c>
      <c r="AA1774">
        <v>4</v>
      </c>
      <c r="AB1774">
        <v>0.97599999999999998</v>
      </c>
      <c r="AC1774">
        <v>1</v>
      </c>
      <c r="AD1774">
        <v>0.99399999999999999</v>
      </c>
      <c r="AE1774">
        <f>IF(AD1774&gt;=0.9,1,0)</f>
        <v>1</v>
      </c>
      <c r="AF1774">
        <f>IF(AND(AD1774&gt;=0.4,AD1774&lt;=0.6),1,0)</f>
        <v>0</v>
      </c>
      <c r="AG1774">
        <f>IF(AND(AD1774&gt;0.6,AD1774&lt;0.9),1,0)</f>
        <v>0</v>
      </c>
      <c r="AH1774">
        <f>1-AE1774-AF1774-AG1774</f>
        <v>0</v>
      </c>
      <c r="AI1774">
        <f>AE1774*B1774</f>
        <v>4</v>
      </c>
      <c r="AJ1774">
        <f>AF1774*B1774</f>
        <v>0</v>
      </c>
      <c r="AK1774">
        <f>AG1774*B1774</f>
        <v>0</v>
      </c>
      <c r="AL1774">
        <f>AH1774*B1774</f>
        <v>0</v>
      </c>
      <c r="AM1774" s="32">
        <v>1.6455</v>
      </c>
    </row>
    <row r="1775" spans="1:39" x14ac:dyDescent="0.3">
      <c r="A1775">
        <v>5605</v>
      </c>
      <c r="B1775">
        <v>4</v>
      </c>
      <c r="C1775" t="s">
        <v>6992</v>
      </c>
      <c r="D1775" t="s">
        <v>6993</v>
      </c>
      <c r="E1775">
        <v>23.75</v>
      </c>
      <c r="F1775">
        <v>23</v>
      </c>
      <c r="G1775">
        <v>25</v>
      </c>
      <c r="H1775">
        <v>2013.75</v>
      </c>
      <c r="I1775">
        <v>2013</v>
      </c>
      <c r="J1775">
        <v>2014</v>
      </c>
      <c r="K1775" t="s">
        <v>2370</v>
      </c>
      <c r="L1775" t="s">
        <v>2371</v>
      </c>
      <c r="M1775" s="15"/>
      <c r="N1775" s="7"/>
      <c r="P1775" t="s">
        <v>6994</v>
      </c>
      <c r="Q1775" s="5">
        <v>0.5</v>
      </c>
      <c r="R1775" t="s">
        <v>5316</v>
      </c>
      <c r="S1775" s="5">
        <v>0.25</v>
      </c>
      <c r="T1775" t="s">
        <v>6253</v>
      </c>
      <c r="U1775" s="5">
        <v>0.25</v>
      </c>
      <c r="W1775" s="5">
        <v>0</v>
      </c>
      <c r="Y1775" s="5">
        <v>0</v>
      </c>
      <c r="Z1775" s="28">
        <v>5605</v>
      </c>
      <c r="AA1775">
        <v>4</v>
      </c>
      <c r="AB1775">
        <v>0.39100000000000001</v>
      </c>
      <c r="AC1775">
        <v>0.75</v>
      </c>
      <c r="AD1775">
        <v>0.59199999999999997</v>
      </c>
      <c r="AE1775">
        <f>IF(AD1775&gt;=0.9,1,0)</f>
        <v>0</v>
      </c>
      <c r="AF1775">
        <f>IF(AND(AD1775&gt;=0.4,AD1775&lt;=0.6),1,0)</f>
        <v>1</v>
      </c>
      <c r="AG1775">
        <f>IF(AND(AD1775&gt;0.6,AD1775&lt;0.9),1,0)</f>
        <v>0</v>
      </c>
      <c r="AH1775">
        <f>1-AE1775-AF1775-AG1775</f>
        <v>0</v>
      </c>
      <c r="AI1775">
        <f>AE1775*B1775</f>
        <v>0</v>
      </c>
      <c r="AJ1775">
        <f>AF1775*B1775</f>
        <v>4</v>
      </c>
      <c r="AK1775">
        <f>AG1775*B1775</f>
        <v>0</v>
      </c>
      <c r="AL1775">
        <f>AH1775*B1775</f>
        <v>0</v>
      </c>
      <c r="AM1775" s="32">
        <v>2.0082499999999999</v>
      </c>
    </row>
    <row r="1776" spans="1:39" x14ac:dyDescent="0.3">
      <c r="A1776">
        <v>5608</v>
      </c>
      <c r="B1776">
        <v>4</v>
      </c>
      <c r="C1776" t="s">
        <v>6995</v>
      </c>
      <c r="D1776" t="s">
        <v>14169</v>
      </c>
      <c r="E1776">
        <v>48.75</v>
      </c>
      <c r="F1776">
        <v>46</v>
      </c>
      <c r="G1776">
        <v>51</v>
      </c>
      <c r="H1776">
        <v>2015</v>
      </c>
      <c r="I1776">
        <v>2013</v>
      </c>
      <c r="J1776">
        <v>2016</v>
      </c>
      <c r="K1776" t="s">
        <v>2372</v>
      </c>
      <c r="L1776" t="s">
        <v>14170</v>
      </c>
      <c r="M1776" s="15"/>
      <c r="N1776" s="7"/>
      <c r="P1776" t="s">
        <v>6253</v>
      </c>
      <c r="Q1776" s="5">
        <v>0.25</v>
      </c>
      <c r="R1776" t="s">
        <v>6249</v>
      </c>
      <c r="S1776" s="5">
        <v>0.25</v>
      </c>
      <c r="T1776" t="s">
        <v>6996</v>
      </c>
      <c r="U1776" s="5">
        <v>0.25</v>
      </c>
      <c r="V1776" t="s">
        <v>6997</v>
      </c>
      <c r="W1776" s="5">
        <v>0.25</v>
      </c>
      <c r="Y1776" s="5">
        <v>0</v>
      </c>
      <c r="Z1776" s="28">
        <v>5608</v>
      </c>
      <c r="AA1776">
        <v>4</v>
      </c>
      <c r="AB1776">
        <v>0.82</v>
      </c>
      <c r="AC1776">
        <v>0.89400000000000002</v>
      </c>
      <c r="AD1776">
        <v>0.85299999999999998</v>
      </c>
      <c r="AE1776">
        <f>IF(AD1776&gt;=0.9,1,0)</f>
        <v>0</v>
      </c>
      <c r="AF1776">
        <f>IF(AND(AD1776&gt;=0.4,AD1776&lt;=0.6),1,0)</f>
        <v>0</v>
      </c>
      <c r="AG1776">
        <f>IF(AND(AD1776&gt;0.6,AD1776&lt;0.9),1,0)</f>
        <v>1</v>
      </c>
      <c r="AH1776">
        <f>1-AE1776-AF1776-AG1776</f>
        <v>0</v>
      </c>
      <c r="AI1776">
        <f>AE1776*B1776</f>
        <v>0</v>
      </c>
      <c r="AJ1776">
        <f>AF1776*B1776</f>
        <v>0</v>
      </c>
      <c r="AK1776">
        <f>AG1776*B1776</f>
        <v>4</v>
      </c>
      <c r="AL1776">
        <f>AH1776*B1776</f>
        <v>0</v>
      </c>
      <c r="AM1776" s="32">
        <v>1.5774999999999999</v>
      </c>
    </row>
    <row r="1777" spans="1:39" x14ac:dyDescent="0.3">
      <c r="A1777">
        <v>5621</v>
      </c>
      <c r="B1777">
        <v>4</v>
      </c>
      <c r="C1777" t="s">
        <v>7005</v>
      </c>
      <c r="D1777" t="s">
        <v>14175</v>
      </c>
      <c r="E1777">
        <v>32.25</v>
      </c>
      <c r="F1777">
        <v>31</v>
      </c>
      <c r="G1777">
        <v>34</v>
      </c>
      <c r="H1777">
        <v>2015.25</v>
      </c>
      <c r="I1777">
        <v>2013</v>
      </c>
      <c r="J1777">
        <v>2017</v>
      </c>
      <c r="K1777" t="s">
        <v>2379</v>
      </c>
      <c r="L1777" t="s">
        <v>14176</v>
      </c>
      <c r="M1777" s="15"/>
      <c r="N1777" s="7"/>
      <c r="P1777" t="s">
        <v>3851</v>
      </c>
      <c r="Q1777" s="5">
        <v>0.25</v>
      </c>
      <c r="R1777" t="s">
        <v>3827</v>
      </c>
      <c r="S1777" s="5">
        <v>0.25</v>
      </c>
      <c r="T1777" t="s">
        <v>3828</v>
      </c>
      <c r="U1777" s="5">
        <v>0.25</v>
      </c>
      <c r="V1777" t="s">
        <v>7006</v>
      </c>
      <c r="W1777" s="5">
        <v>0.25</v>
      </c>
      <c r="Y1777" s="5">
        <v>0</v>
      </c>
      <c r="Z1777" s="28">
        <v>5621</v>
      </c>
      <c r="AA1777">
        <v>4</v>
      </c>
      <c r="AB1777">
        <v>0.5</v>
      </c>
      <c r="AC1777">
        <v>0.53100000000000003</v>
      </c>
      <c r="AD1777">
        <v>0.51200000000000001</v>
      </c>
      <c r="AE1777">
        <f>IF(AD1777&gt;=0.9,1,0)</f>
        <v>0</v>
      </c>
      <c r="AF1777">
        <f>IF(AND(AD1777&gt;=0.4,AD1777&lt;=0.6),1,0)</f>
        <v>1</v>
      </c>
      <c r="AG1777">
        <f>IF(AND(AD1777&gt;0.6,AD1777&lt;0.9),1,0)</f>
        <v>0</v>
      </c>
      <c r="AH1777">
        <f>1-AE1777-AF1777-AG1777</f>
        <v>0</v>
      </c>
      <c r="AI1777">
        <f>AE1777*B1777</f>
        <v>0</v>
      </c>
      <c r="AJ1777">
        <f>AF1777*B1777</f>
        <v>4</v>
      </c>
      <c r="AK1777">
        <f>AG1777*B1777</f>
        <v>0</v>
      </c>
      <c r="AL1777">
        <f>AH1777*B1777</f>
        <v>0</v>
      </c>
      <c r="AM1777" s="32">
        <v>1.748</v>
      </c>
    </row>
    <row r="1778" spans="1:39" x14ac:dyDescent="0.3">
      <c r="A1778">
        <v>5626</v>
      </c>
      <c r="B1778">
        <v>4</v>
      </c>
      <c r="C1778" t="s">
        <v>7011</v>
      </c>
      <c r="D1778" t="s">
        <v>7012</v>
      </c>
      <c r="E1778">
        <v>31.5</v>
      </c>
      <c r="F1778">
        <v>28</v>
      </c>
      <c r="G1778">
        <v>34</v>
      </c>
      <c r="H1778">
        <v>2015.25</v>
      </c>
      <c r="I1778">
        <v>2013</v>
      </c>
      <c r="J1778">
        <v>2018</v>
      </c>
      <c r="K1778" t="s">
        <v>2382</v>
      </c>
      <c r="L1778" t="s">
        <v>2383</v>
      </c>
      <c r="M1778" s="15"/>
      <c r="N1778" s="7"/>
      <c r="P1778" t="s">
        <v>3827</v>
      </c>
      <c r="Q1778" s="5">
        <v>0.5</v>
      </c>
      <c r="R1778" t="s">
        <v>3828</v>
      </c>
      <c r="S1778" s="5">
        <v>0.5</v>
      </c>
      <c r="U1778" s="5">
        <v>0</v>
      </c>
      <c r="W1778" s="5">
        <v>0</v>
      </c>
      <c r="Y1778" s="5">
        <v>0</v>
      </c>
      <c r="Z1778" s="28">
        <v>5626</v>
      </c>
      <c r="AA1778">
        <v>4</v>
      </c>
      <c r="AB1778">
        <v>0.59299999999999997</v>
      </c>
      <c r="AC1778">
        <v>0.80600000000000005</v>
      </c>
      <c r="AD1778">
        <v>0.70099999999999996</v>
      </c>
      <c r="AE1778">
        <f>IF(AD1778&gt;=0.9,1,0)</f>
        <v>0</v>
      </c>
      <c r="AF1778">
        <f>IF(AND(AD1778&gt;=0.4,AD1778&lt;=0.6),1,0)</f>
        <v>0</v>
      </c>
      <c r="AG1778">
        <f>IF(AND(AD1778&gt;0.6,AD1778&lt;0.9),1,0)</f>
        <v>1</v>
      </c>
      <c r="AH1778">
        <f>1-AE1778-AF1778-AG1778</f>
        <v>0</v>
      </c>
      <c r="AI1778">
        <f>AE1778*B1778</f>
        <v>0</v>
      </c>
      <c r="AJ1778">
        <f>AF1778*B1778</f>
        <v>0</v>
      </c>
      <c r="AK1778">
        <f>AG1778*B1778</f>
        <v>4</v>
      </c>
      <c r="AL1778">
        <f>AH1778*B1778</f>
        <v>0</v>
      </c>
      <c r="AM1778" s="32">
        <v>1.7745</v>
      </c>
    </row>
    <row r="1779" spans="1:39" x14ac:dyDescent="0.3">
      <c r="A1779">
        <v>5631</v>
      </c>
      <c r="B1779">
        <v>4</v>
      </c>
      <c r="C1779" t="s">
        <v>14179</v>
      </c>
      <c r="D1779" t="s">
        <v>14180</v>
      </c>
      <c r="E1779">
        <v>23.75</v>
      </c>
      <c r="F1779">
        <v>20</v>
      </c>
      <c r="G1779">
        <v>25</v>
      </c>
      <c r="H1779">
        <v>2015.25</v>
      </c>
      <c r="I1779">
        <v>2013</v>
      </c>
      <c r="J1779">
        <v>2017</v>
      </c>
      <c r="K1779" t="s">
        <v>14181</v>
      </c>
      <c r="L1779" t="s">
        <v>14182</v>
      </c>
      <c r="M1779" s="15"/>
      <c r="N1779" s="7"/>
      <c r="P1779" t="s">
        <v>6281</v>
      </c>
      <c r="Q1779" s="5">
        <v>0.75</v>
      </c>
      <c r="R1779" t="s">
        <v>4383</v>
      </c>
      <c r="S1779" s="5">
        <v>0.25</v>
      </c>
      <c r="U1779" s="5">
        <v>0</v>
      </c>
      <c r="W1779" s="5">
        <v>0</v>
      </c>
      <c r="Y1779" s="5">
        <v>0</v>
      </c>
      <c r="Z1779" s="28">
        <v>5631</v>
      </c>
      <c r="AA1779">
        <v>4</v>
      </c>
      <c r="AB1779">
        <v>0.375</v>
      </c>
      <c r="AC1779">
        <v>0.54200000000000004</v>
      </c>
      <c r="AD1779">
        <v>0.48599999999999999</v>
      </c>
      <c r="AE1779">
        <f>IF(AD1779&gt;=0.9,1,0)</f>
        <v>0</v>
      </c>
      <c r="AF1779">
        <f>IF(AND(AD1779&gt;=0.4,AD1779&lt;=0.6),1,0)</f>
        <v>1</v>
      </c>
      <c r="AG1779">
        <f>IF(AND(AD1779&gt;0.6,AD1779&lt;0.9),1,0)</f>
        <v>0</v>
      </c>
      <c r="AH1779">
        <f>1-AE1779-AF1779-AG1779</f>
        <v>0</v>
      </c>
      <c r="AI1779">
        <f>AE1779*B1779</f>
        <v>0</v>
      </c>
      <c r="AJ1779">
        <f>AF1779*B1779</f>
        <v>4</v>
      </c>
      <c r="AK1779">
        <f>AG1779*B1779</f>
        <v>0</v>
      </c>
      <c r="AL1779">
        <f>AH1779*B1779</f>
        <v>0</v>
      </c>
      <c r="AM1779" s="32">
        <v>1.56375</v>
      </c>
    </row>
    <row r="1780" spans="1:39" x14ac:dyDescent="0.3">
      <c r="A1780">
        <v>5632</v>
      </c>
      <c r="B1780">
        <v>4</v>
      </c>
      <c r="C1780" t="s">
        <v>7018</v>
      </c>
      <c r="D1780" t="s">
        <v>7019</v>
      </c>
      <c r="E1780">
        <v>31.75</v>
      </c>
      <c r="F1780">
        <v>30</v>
      </c>
      <c r="G1780">
        <v>34</v>
      </c>
      <c r="H1780">
        <v>2013.75</v>
      </c>
      <c r="I1780">
        <v>2013</v>
      </c>
      <c r="J1780">
        <v>2015</v>
      </c>
      <c r="K1780" t="s">
        <v>2387</v>
      </c>
      <c r="L1780" t="s">
        <v>2388</v>
      </c>
      <c r="M1780" s="15"/>
      <c r="N1780" s="7"/>
      <c r="P1780" t="s">
        <v>7020</v>
      </c>
      <c r="Q1780" s="5">
        <v>0.25</v>
      </c>
      <c r="R1780" t="s">
        <v>4881</v>
      </c>
      <c r="S1780" s="5">
        <v>0.25</v>
      </c>
      <c r="T1780" t="s">
        <v>7021</v>
      </c>
      <c r="U1780" s="5">
        <v>0.25</v>
      </c>
      <c r="V1780" t="s">
        <v>7022</v>
      </c>
      <c r="W1780" s="5">
        <v>0.25</v>
      </c>
      <c r="Y1780" s="5">
        <v>0</v>
      </c>
      <c r="Z1780" s="28">
        <v>5632</v>
      </c>
      <c r="AA1780">
        <v>4</v>
      </c>
      <c r="AB1780">
        <v>0.46700000000000003</v>
      </c>
      <c r="AC1780">
        <v>0.51500000000000001</v>
      </c>
      <c r="AD1780">
        <v>0.48699999999999999</v>
      </c>
      <c r="AE1780">
        <f>IF(AD1780&gt;=0.9,1,0)</f>
        <v>0</v>
      </c>
      <c r="AF1780">
        <f>IF(AND(AD1780&gt;=0.4,AD1780&lt;=0.6),1,0)</f>
        <v>1</v>
      </c>
      <c r="AG1780">
        <f>IF(AND(AD1780&gt;0.6,AD1780&lt;0.9),1,0)</f>
        <v>0</v>
      </c>
      <c r="AH1780">
        <f>1-AE1780-AF1780-AG1780</f>
        <v>0</v>
      </c>
      <c r="AI1780">
        <f>AE1780*B1780</f>
        <v>0</v>
      </c>
      <c r="AJ1780">
        <f>AF1780*B1780</f>
        <v>4</v>
      </c>
      <c r="AK1780">
        <f>AG1780*B1780</f>
        <v>0</v>
      </c>
      <c r="AL1780">
        <f>AH1780*B1780</f>
        <v>0</v>
      </c>
      <c r="AM1780" s="32">
        <v>2.0630000000000002</v>
      </c>
    </row>
    <row r="1781" spans="1:39" x14ac:dyDescent="0.3">
      <c r="A1781">
        <v>5639</v>
      </c>
      <c r="B1781">
        <v>4</v>
      </c>
      <c r="C1781" t="s">
        <v>7024</v>
      </c>
      <c r="D1781" t="s">
        <v>14183</v>
      </c>
      <c r="E1781">
        <v>76</v>
      </c>
      <c r="F1781">
        <v>71</v>
      </c>
      <c r="G1781">
        <v>81</v>
      </c>
      <c r="H1781">
        <v>2013.5</v>
      </c>
      <c r="I1781">
        <v>2013</v>
      </c>
      <c r="J1781">
        <v>2014</v>
      </c>
      <c r="K1781" t="s">
        <v>2389</v>
      </c>
      <c r="L1781" t="s">
        <v>14184</v>
      </c>
      <c r="M1781" s="15"/>
      <c r="N1781" s="7"/>
      <c r="P1781" t="s">
        <v>5085</v>
      </c>
      <c r="Q1781" s="5">
        <v>1</v>
      </c>
      <c r="S1781" s="5">
        <v>0</v>
      </c>
      <c r="U1781" s="5">
        <v>0</v>
      </c>
      <c r="W1781" s="5">
        <v>0</v>
      </c>
      <c r="Y1781" s="5">
        <v>0</v>
      </c>
      <c r="Z1781" s="28">
        <v>5639</v>
      </c>
      <c r="AA1781">
        <v>4</v>
      </c>
      <c r="AB1781">
        <v>0.95</v>
      </c>
      <c r="AC1781">
        <v>1</v>
      </c>
      <c r="AD1781">
        <v>0.97799999999999998</v>
      </c>
      <c r="AE1781">
        <f>IF(AD1781&gt;=0.9,1,0)</f>
        <v>1</v>
      </c>
      <c r="AF1781">
        <f>IF(AND(AD1781&gt;=0.4,AD1781&lt;=0.6),1,0)</f>
        <v>0</v>
      </c>
      <c r="AG1781">
        <f>IF(AND(AD1781&gt;0.6,AD1781&lt;0.9),1,0)</f>
        <v>0</v>
      </c>
      <c r="AH1781">
        <f>1-AE1781-AF1781-AG1781</f>
        <v>0</v>
      </c>
      <c r="AI1781">
        <f>AE1781*B1781</f>
        <v>4</v>
      </c>
      <c r="AJ1781">
        <f>AF1781*B1781</f>
        <v>0</v>
      </c>
      <c r="AK1781">
        <f>AG1781*B1781</f>
        <v>0</v>
      </c>
      <c r="AL1781">
        <f>AH1781*B1781</f>
        <v>0</v>
      </c>
      <c r="AM1781" s="32">
        <v>1.61</v>
      </c>
    </row>
    <row r="1782" spans="1:39" x14ac:dyDescent="0.3">
      <c r="A1782">
        <v>5667</v>
      </c>
      <c r="B1782">
        <v>4</v>
      </c>
      <c r="C1782" t="s">
        <v>14214</v>
      </c>
      <c r="D1782" t="s">
        <v>14215</v>
      </c>
      <c r="E1782">
        <v>26</v>
      </c>
      <c r="F1782">
        <v>22</v>
      </c>
      <c r="G1782">
        <v>30</v>
      </c>
      <c r="H1782">
        <v>2014</v>
      </c>
      <c r="I1782">
        <v>2013</v>
      </c>
      <c r="J1782">
        <v>2016</v>
      </c>
      <c r="K1782" t="s">
        <v>14216</v>
      </c>
      <c r="L1782" t="s">
        <v>14217</v>
      </c>
      <c r="M1782" s="15"/>
      <c r="N1782" s="7"/>
      <c r="P1782" t="s">
        <v>14218</v>
      </c>
      <c r="Q1782" s="5">
        <v>0.25</v>
      </c>
      <c r="R1782" t="s">
        <v>4384</v>
      </c>
      <c r="S1782" s="5">
        <v>0.25</v>
      </c>
      <c r="T1782" t="s">
        <v>7444</v>
      </c>
      <c r="U1782" s="5">
        <v>0.25</v>
      </c>
      <c r="V1782" t="s">
        <v>5640</v>
      </c>
      <c r="W1782" s="5">
        <v>0.25</v>
      </c>
      <c r="Y1782" s="5">
        <v>0</v>
      </c>
      <c r="Z1782" s="28">
        <v>5667</v>
      </c>
      <c r="AA1782">
        <v>4</v>
      </c>
      <c r="AB1782">
        <v>0.52200000000000002</v>
      </c>
      <c r="AC1782">
        <v>0.55600000000000005</v>
      </c>
      <c r="AD1782">
        <v>0.54100000000000004</v>
      </c>
      <c r="AE1782">
        <f>IF(AD1782&gt;=0.9,1,0)</f>
        <v>0</v>
      </c>
      <c r="AF1782">
        <f>IF(AND(AD1782&gt;=0.4,AD1782&lt;=0.6),1,0)</f>
        <v>1</v>
      </c>
      <c r="AG1782">
        <f>IF(AND(AD1782&gt;0.6,AD1782&lt;0.9),1,0)</f>
        <v>0</v>
      </c>
      <c r="AH1782">
        <f>1-AE1782-AF1782-AG1782</f>
        <v>0</v>
      </c>
      <c r="AI1782">
        <f>AE1782*B1782</f>
        <v>0</v>
      </c>
      <c r="AJ1782">
        <f>AF1782*B1782</f>
        <v>4</v>
      </c>
      <c r="AK1782">
        <f>AG1782*B1782</f>
        <v>0</v>
      </c>
      <c r="AL1782">
        <f>AH1782*B1782</f>
        <v>0</v>
      </c>
      <c r="AM1782" s="32">
        <v>1.62025</v>
      </c>
    </row>
    <row r="1783" spans="1:39" x14ac:dyDescent="0.3">
      <c r="A1783">
        <v>5673</v>
      </c>
      <c r="B1783">
        <v>4</v>
      </c>
      <c r="C1783" t="s">
        <v>7040</v>
      </c>
      <c r="D1783" t="s">
        <v>7041</v>
      </c>
      <c r="E1783">
        <v>25</v>
      </c>
      <c r="F1783">
        <v>21</v>
      </c>
      <c r="G1783">
        <v>29</v>
      </c>
      <c r="H1783">
        <v>2014.75</v>
      </c>
      <c r="I1783">
        <v>2013</v>
      </c>
      <c r="J1783">
        <v>2017</v>
      </c>
      <c r="K1783" t="s">
        <v>2400</v>
      </c>
      <c r="L1783" t="s">
        <v>2401</v>
      </c>
      <c r="M1783" s="15"/>
      <c r="N1783" s="7"/>
      <c r="P1783" t="s">
        <v>4403</v>
      </c>
      <c r="Q1783" s="5">
        <v>0.5</v>
      </c>
      <c r="R1783" t="s">
        <v>4113</v>
      </c>
      <c r="S1783" s="5">
        <v>0.25</v>
      </c>
      <c r="T1783" t="s">
        <v>5864</v>
      </c>
      <c r="U1783" s="5">
        <v>0.25</v>
      </c>
      <c r="W1783" s="5">
        <v>0</v>
      </c>
      <c r="Y1783" s="5">
        <v>0</v>
      </c>
      <c r="Z1783" s="28">
        <v>5673</v>
      </c>
      <c r="AA1783">
        <v>4</v>
      </c>
      <c r="AB1783">
        <v>0.435</v>
      </c>
      <c r="AC1783">
        <v>0.5</v>
      </c>
      <c r="AD1783">
        <v>0.46</v>
      </c>
      <c r="AE1783">
        <f>IF(AD1783&gt;=0.9,1,0)</f>
        <v>0</v>
      </c>
      <c r="AF1783">
        <f>IF(AND(AD1783&gt;=0.4,AD1783&lt;=0.6),1,0)</f>
        <v>1</v>
      </c>
      <c r="AG1783">
        <f>IF(AND(AD1783&gt;0.6,AD1783&lt;0.9),1,0)</f>
        <v>0</v>
      </c>
      <c r="AH1783">
        <f>1-AE1783-AF1783-AG1783</f>
        <v>0</v>
      </c>
      <c r="AI1783">
        <f>AE1783*B1783</f>
        <v>0</v>
      </c>
      <c r="AJ1783">
        <f>AF1783*B1783</f>
        <v>4</v>
      </c>
      <c r="AK1783">
        <f>AG1783*B1783</f>
        <v>0</v>
      </c>
      <c r="AL1783">
        <f>AH1783*B1783</f>
        <v>0</v>
      </c>
      <c r="AM1783" s="32">
        <v>1.4279999999999999</v>
      </c>
    </row>
    <row r="1784" spans="1:39" x14ac:dyDescent="0.3">
      <c r="A1784">
        <v>5700</v>
      </c>
      <c r="B1784">
        <v>4</v>
      </c>
      <c r="C1784" t="s">
        <v>7057</v>
      </c>
      <c r="D1784" t="s">
        <v>14245</v>
      </c>
      <c r="E1784">
        <v>99.25</v>
      </c>
      <c r="F1784">
        <v>98</v>
      </c>
      <c r="G1784">
        <v>100</v>
      </c>
      <c r="H1784">
        <v>2013</v>
      </c>
      <c r="I1784">
        <v>2013</v>
      </c>
      <c r="J1784">
        <v>2013</v>
      </c>
      <c r="K1784" t="s">
        <v>2409</v>
      </c>
      <c r="L1784" t="s">
        <v>14246</v>
      </c>
      <c r="M1784" s="15"/>
      <c r="N1784" s="7"/>
      <c r="P1784" t="s">
        <v>7058</v>
      </c>
      <c r="Q1784" s="5">
        <v>1</v>
      </c>
      <c r="S1784" s="5">
        <v>0</v>
      </c>
      <c r="U1784" s="5">
        <v>0</v>
      </c>
      <c r="W1784" s="5">
        <v>0</v>
      </c>
      <c r="Y1784" s="5">
        <v>0</v>
      </c>
      <c r="Z1784" s="28">
        <v>5700</v>
      </c>
      <c r="AA1784">
        <v>4</v>
      </c>
      <c r="AB1784">
        <v>0.91800000000000004</v>
      </c>
      <c r="AC1784">
        <v>0.94899999999999995</v>
      </c>
      <c r="AD1784">
        <v>0.92900000000000005</v>
      </c>
      <c r="AE1784">
        <f>IF(AD1784&gt;=0.9,1,0)</f>
        <v>1</v>
      </c>
      <c r="AF1784">
        <f>IF(AND(AD1784&gt;=0.4,AD1784&lt;=0.6),1,0)</f>
        <v>0</v>
      </c>
      <c r="AG1784">
        <f>IF(AND(AD1784&gt;0.6,AD1784&lt;0.9),1,0)</f>
        <v>0</v>
      </c>
      <c r="AH1784">
        <f>1-AE1784-AF1784-AG1784</f>
        <v>0</v>
      </c>
      <c r="AI1784">
        <f>AE1784*B1784</f>
        <v>4</v>
      </c>
      <c r="AJ1784">
        <f>AF1784*B1784</f>
        <v>0</v>
      </c>
      <c r="AK1784">
        <f>AG1784*B1784</f>
        <v>0</v>
      </c>
      <c r="AL1784">
        <f>AH1784*B1784</f>
        <v>0</v>
      </c>
      <c r="AM1784" s="32">
        <v>1.772</v>
      </c>
    </row>
    <row r="1785" spans="1:39" x14ac:dyDescent="0.3">
      <c r="A1785">
        <v>5720</v>
      </c>
      <c r="B1785">
        <v>4</v>
      </c>
      <c r="C1785" t="s">
        <v>14276</v>
      </c>
      <c r="D1785" t="s">
        <v>14277</v>
      </c>
      <c r="E1785">
        <v>21</v>
      </c>
      <c r="F1785">
        <v>21</v>
      </c>
      <c r="G1785">
        <v>21</v>
      </c>
      <c r="H1785">
        <v>2013.75</v>
      </c>
      <c r="I1785">
        <v>2013</v>
      </c>
      <c r="J1785">
        <v>2016</v>
      </c>
      <c r="K1785" t="s">
        <v>14278</v>
      </c>
      <c r="L1785" t="s">
        <v>14278</v>
      </c>
      <c r="M1785" s="15"/>
      <c r="N1785" s="7"/>
      <c r="P1785" t="s">
        <v>6957</v>
      </c>
      <c r="Q1785" s="5">
        <v>0.25</v>
      </c>
      <c r="R1785" t="s">
        <v>14279</v>
      </c>
      <c r="S1785" s="5">
        <v>0.25</v>
      </c>
      <c r="T1785" t="s">
        <v>14280</v>
      </c>
      <c r="U1785" s="5">
        <v>0.25</v>
      </c>
      <c r="V1785" t="s">
        <v>7329</v>
      </c>
      <c r="W1785" s="5">
        <v>0.25</v>
      </c>
      <c r="Y1785" s="5">
        <v>0</v>
      </c>
      <c r="Z1785" s="28">
        <v>5720</v>
      </c>
      <c r="AA1785">
        <v>4</v>
      </c>
      <c r="AB1785">
        <v>0.1</v>
      </c>
      <c r="AC1785">
        <v>0.15</v>
      </c>
      <c r="AD1785">
        <v>0.13800000000000001</v>
      </c>
      <c r="AE1785">
        <f>IF(AD1785&gt;=0.9,1,0)</f>
        <v>0</v>
      </c>
      <c r="AF1785">
        <f>IF(AND(AD1785&gt;=0.4,AD1785&lt;=0.6),1,0)</f>
        <v>0</v>
      </c>
      <c r="AG1785">
        <f>IF(AND(AD1785&gt;0.6,AD1785&lt;0.9),1,0)</f>
        <v>0</v>
      </c>
      <c r="AH1785">
        <f>1-AE1785-AF1785-AG1785</f>
        <v>1</v>
      </c>
      <c r="AI1785">
        <f>AE1785*B1785</f>
        <v>0</v>
      </c>
      <c r="AJ1785">
        <f>AF1785*B1785</f>
        <v>0</v>
      </c>
      <c r="AK1785">
        <f>AG1785*B1785</f>
        <v>0</v>
      </c>
      <c r="AL1785">
        <f>AH1785*B1785</f>
        <v>4</v>
      </c>
      <c r="AM1785" s="32">
        <v>1.8745000000000001</v>
      </c>
    </row>
    <row r="1786" spans="1:39" x14ac:dyDescent="0.3">
      <c r="A1786">
        <v>5724</v>
      </c>
      <c r="B1786">
        <v>4</v>
      </c>
      <c r="C1786" t="s">
        <v>14289</v>
      </c>
      <c r="D1786" t="s">
        <v>14290</v>
      </c>
      <c r="E1786">
        <v>35.25</v>
      </c>
      <c r="F1786">
        <v>34</v>
      </c>
      <c r="G1786">
        <v>37</v>
      </c>
      <c r="H1786">
        <v>2014.5</v>
      </c>
      <c r="I1786">
        <v>2013</v>
      </c>
      <c r="J1786">
        <v>2016</v>
      </c>
      <c r="K1786" t="s">
        <v>14291</v>
      </c>
      <c r="L1786" t="s">
        <v>14292</v>
      </c>
      <c r="M1786" s="15"/>
      <c r="N1786" s="7"/>
      <c r="P1786" t="s">
        <v>5641</v>
      </c>
      <c r="Q1786" s="5">
        <v>0.5</v>
      </c>
      <c r="R1786" t="s">
        <v>6149</v>
      </c>
      <c r="S1786" s="5">
        <v>0.25</v>
      </c>
      <c r="T1786" t="s">
        <v>5432</v>
      </c>
      <c r="U1786" s="5">
        <v>0.25</v>
      </c>
      <c r="W1786" s="5">
        <v>0</v>
      </c>
      <c r="Y1786" s="5">
        <v>0</v>
      </c>
      <c r="Z1786" s="28">
        <v>5724</v>
      </c>
      <c r="AA1786">
        <v>4</v>
      </c>
      <c r="AB1786">
        <v>0.47099999999999997</v>
      </c>
      <c r="AC1786">
        <v>0.54500000000000004</v>
      </c>
      <c r="AD1786">
        <v>0.504</v>
      </c>
      <c r="AE1786">
        <f>IF(AD1786&gt;=0.9,1,0)</f>
        <v>0</v>
      </c>
      <c r="AF1786">
        <f>IF(AND(AD1786&gt;=0.4,AD1786&lt;=0.6),1,0)</f>
        <v>1</v>
      </c>
      <c r="AG1786">
        <f>IF(AND(AD1786&gt;0.6,AD1786&lt;0.9),1,0)</f>
        <v>0</v>
      </c>
      <c r="AH1786">
        <f>1-AE1786-AF1786-AG1786</f>
        <v>0</v>
      </c>
      <c r="AI1786">
        <f>AE1786*B1786</f>
        <v>0</v>
      </c>
      <c r="AJ1786">
        <f>AF1786*B1786</f>
        <v>4</v>
      </c>
      <c r="AK1786">
        <f>AG1786*B1786</f>
        <v>0</v>
      </c>
      <c r="AL1786">
        <f>AH1786*B1786</f>
        <v>0</v>
      </c>
      <c r="AM1786" s="32">
        <v>1.6875</v>
      </c>
    </row>
    <row r="1787" spans="1:39" x14ac:dyDescent="0.3">
      <c r="A1787">
        <v>5728</v>
      </c>
      <c r="B1787">
        <v>4</v>
      </c>
      <c r="C1787" t="s">
        <v>14293</v>
      </c>
      <c r="D1787" t="s">
        <v>14294</v>
      </c>
      <c r="E1787">
        <v>24.25</v>
      </c>
      <c r="F1787">
        <v>23</v>
      </c>
      <c r="G1787">
        <v>27</v>
      </c>
      <c r="H1787">
        <v>2014.5</v>
      </c>
      <c r="I1787">
        <v>2013</v>
      </c>
      <c r="J1787">
        <v>2017</v>
      </c>
      <c r="K1787" t="s">
        <v>14295</v>
      </c>
      <c r="L1787" t="s">
        <v>14296</v>
      </c>
      <c r="M1787" s="15"/>
      <c r="N1787" s="7"/>
      <c r="P1787" t="s">
        <v>6441</v>
      </c>
      <c r="Q1787" s="5">
        <v>0.25</v>
      </c>
      <c r="R1787" t="s">
        <v>5937</v>
      </c>
      <c r="S1787" s="5">
        <v>0.25</v>
      </c>
      <c r="T1787" t="s">
        <v>169</v>
      </c>
      <c r="U1787" s="5">
        <v>0.25</v>
      </c>
      <c r="V1787" t="s">
        <v>3844</v>
      </c>
      <c r="W1787" s="5">
        <v>0.25</v>
      </c>
      <c r="Y1787" s="5">
        <v>0</v>
      </c>
      <c r="Z1787" s="28">
        <v>5728</v>
      </c>
      <c r="AA1787">
        <v>4</v>
      </c>
      <c r="AB1787">
        <v>0.435</v>
      </c>
      <c r="AC1787">
        <v>0.54500000000000004</v>
      </c>
      <c r="AD1787">
        <v>0.495</v>
      </c>
      <c r="AE1787">
        <f>IF(AD1787&gt;=0.9,1,0)</f>
        <v>0</v>
      </c>
      <c r="AF1787">
        <f>IF(AND(AD1787&gt;=0.4,AD1787&lt;=0.6),1,0)</f>
        <v>1</v>
      </c>
      <c r="AG1787">
        <f>IF(AND(AD1787&gt;0.6,AD1787&lt;0.9),1,0)</f>
        <v>0</v>
      </c>
      <c r="AH1787">
        <f>1-AE1787-AF1787-AG1787</f>
        <v>0</v>
      </c>
      <c r="AI1787">
        <f>AE1787*B1787</f>
        <v>0</v>
      </c>
      <c r="AJ1787">
        <f>AF1787*B1787</f>
        <v>4</v>
      </c>
      <c r="AK1787">
        <f>AG1787*B1787</f>
        <v>0</v>
      </c>
      <c r="AL1787">
        <f>AH1787*B1787</f>
        <v>0</v>
      </c>
      <c r="AM1787" s="32">
        <v>1.7582500000000001</v>
      </c>
    </row>
    <row r="1788" spans="1:39" x14ac:dyDescent="0.3">
      <c r="A1788">
        <v>5729</v>
      </c>
      <c r="B1788">
        <v>4</v>
      </c>
      <c r="C1788" t="s">
        <v>14297</v>
      </c>
      <c r="D1788" t="s">
        <v>14298</v>
      </c>
      <c r="E1788">
        <v>24.25</v>
      </c>
      <c r="F1788">
        <v>24</v>
      </c>
      <c r="G1788">
        <v>25</v>
      </c>
      <c r="H1788">
        <v>2014.5</v>
      </c>
      <c r="I1788">
        <v>2013</v>
      </c>
      <c r="J1788">
        <v>2016</v>
      </c>
      <c r="K1788" t="s">
        <v>14299</v>
      </c>
      <c r="L1788" t="s">
        <v>14300</v>
      </c>
      <c r="M1788" s="15"/>
      <c r="N1788" s="7"/>
      <c r="P1788" t="s">
        <v>4355</v>
      </c>
      <c r="Q1788" s="5">
        <v>0.5</v>
      </c>
      <c r="R1788" t="s">
        <v>6273</v>
      </c>
      <c r="S1788" s="5">
        <v>0.25</v>
      </c>
      <c r="T1788" t="s">
        <v>5017</v>
      </c>
      <c r="U1788" s="5">
        <v>0.25</v>
      </c>
      <c r="W1788" s="5">
        <v>0</v>
      </c>
      <c r="Y1788" s="5">
        <v>0</v>
      </c>
      <c r="Z1788" s="28">
        <v>5729</v>
      </c>
      <c r="AA1788">
        <v>4</v>
      </c>
      <c r="AB1788">
        <v>0.56499999999999995</v>
      </c>
      <c r="AC1788">
        <v>0.60899999999999999</v>
      </c>
      <c r="AD1788">
        <v>0.58099999999999996</v>
      </c>
      <c r="AE1788">
        <f>IF(AD1788&gt;=0.9,1,0)</f>
        <v>0</v>
      </c>
      <c r="AF1788">
        <f>IF(AND(AD1788&gt;=0.4,AD1788&lt;=0.6),1,0)</f>
        <v>1</v>
      </c>
      <c r="AG1788">
        <f>IF(AND(AD1788&gt;0.6,AD1788&lt;0.9),1,0)</f>
        <v>0</v>
      </c>
      <c r="AH1788">
        <f>1-AE1788-AF1788-AG1788</f>
        <v>0</v>
      </c>
      <c r="AI1788">
        <f>AE1788*B1788</f>
        <v>0</v>
      </c>
      <c r="AJ1788">
        <f>AF1788*B1788</f>
        <v>4</v>
      </c>
      <c r="AK1788">
        <f>AG1788*B1788</f>
        <v>0</v>
      </c>
      <c r="AL1788">
        <f>AH1788*B1788</f>
        <v>0</v>
      </c>
      <c r="AM1788" s="32">
        <v>1.76325</v>
      </c>
    </row>
    <row r="1789" spans="1:39" x14ac:dyDescent="0.3">
      <c r="A1789">
        <v>5731</v>
      </c>
      <c r="B1789">
        <v>4</v>
      </c>
      <c r="C1789" t="s">
        <v>14301</v>
      </c>
      <c r="D1789" t="s">
        <v>14302</v>
      </c>
      <c r="E1789">
        <v>22.25</v>
      </c>
      <c r="F1789">
        <v>22</v>
      </c>
      <c r="G1789">
        <v>23</v>
      </c>
      <c r="H1789">
        <v>2015.75</v>
      </c>
      <c r="I1789">
        <v>2013</v>
      </c>
      <c r="J1789">
        <v>2018</v>
      </c>
      <c r="K1789" t="s">
        <v>14303</v>
      </c>
      <c r="L1789" t="s">
        <v>14304</v>
      </c>
      <c r="M1789" s="15"/>
      <c r="N1789" s="7"/>
      <c r="P1789" t="s">
        <v>3844</v>
      </c>
      <c r="Q1789" s="5">
        <v>0.75</v>
      </c>
      <c r="R1789" t="s">
        <v>4403</v>
      </c>
      <c r="S1789" s="5">
        <v>0.25</v>
      </c>
      <c r="U1789" s="5">
        <v>0</v>
      </c>
      <c r="W1789" s="5">
        <v>0</v>
      </c>
      <c r="Y1789" s="5">
        <v>0</v>
      </c>
      <c r="Z1789" s="28">
        <v>5731</v>
      </c>
      <c r="AA1789">
        <v>4</v>
      </c>
      <c r="AB1789">
        <v>0.42899999999999999</v>
      </c>
      <c r="AC1789">
        <v>0.47599999999999998</v>
      </c>
      <c r="AD1789">
        <v>0.45900000000000002</v>
      </c>
      <c r="AE1789">
        <f>IF(AD1789&gt;=0.9,1,0)</f>
        <v>0</v>
      </c>
      <c r="AF1789">
        <f>IF(AND(AD1789&gt;=0.4,AD1789&lt;=0.6),1,0)</f>
        <v>1</v>
      </c>
      <c r="AG1789">
        <f>IF(AND(AD1789&gt;0.6,AD1789&lt;0.9),1,0)</f>
        <v>0</v>
      </c>
      <c r="AH1789">
        <f>1-AE1789-AF1789-AG1789</f>
        <v>0</v>
      </c>
      <c r="AI1789">
        <f>AE1789*B1789</f>
        <v>0</v>
      </c>
      <c r="AJ1789">
        <f>AF1789*B1789</f>
        <v>4</v>
      </c>
      <c r="AK1789">
        <f>AG1789*B1789</f>
        <v>0</v>
      </c>
      <c r="AL1789">
        <f>AH1789*B1789</f>
        <v>0</v>
      </c>
      <c r="AM1789" s="32">
        <v>1.2902499999999999</v>
      </c>
    </row>
    <row r="1790" spans="1:39" x14ac:dyDescent="0.3">
      <c r="A1790">
        <v>5735</v>
      </c>
      <c r="B1790">
        <v>4</v>
      </c>
      <c r="C1790" t="s">
        <v>7068</v>
      </c>
      <c r="D1790" t="s">
        <v>7069</v>
      </c>
      <c r="E1790">
        <v>24.5</v>
      </c>
      <c r="F1790">
        <v>20</v>
      </c>
      <c r="G1790">
        <v>28</v>
      </c>
      <c r="H1790">
        <v>2015.25</v>
      </c>
      <c r="I1790">
        <v>2013</v>
      </c>
      <c r="J1790">
        <v>2017</v>
      </c>
      <c r="K1790" t="s">
        <v>2414</v>
      </c>
      <c r="L1790" t="s">
        <v>2415</v>
      </c>
      <c r="M1790" s="15"/>
      <c r="N1790" s="7"/>
      <c r="P1790" t="s">
        <v>4701</v>
      </c>
      <c r="Q1790" s="5">
        <v>0.25</v>
      </c>
      <c r="R1790" t="s">
        <v>5069</v>
      </c>
      <c r="S1790" s="5">
        <v>0.25</v>
      </c>
      <c r="T1790" t="s">
        <v>7071</v>
      </c>
      <c r="U1790" s="5">
        <v>0.25</v>
      </c>
      <c r="V1790" t="s">
        <v>7070</v>
      </c>
      <c r="W1790" s="5">
        <v>0.25</v>
      </c>
      <c r="Y1790" s="5">
        <v>0</v>
      </c>
      <c r="Z1790" s="28">
        <v>5735</v>
      </c>
      <c r="AA1790">
        <v>4</v>
      </c>
      <c r="AB1790">
        <v>0.52</v>
      </c>
      <c r="AC1790">
        <v>0.60899999999999999</v>
      </c>
      <c r="AD1790">
        <v>0.56599999999999995</v>
      </c>
      <c r="AE1790">
        <f>IF(AD1790&gt;=0.9,1,0)</f>
        <v>0</v>
      </c>
      <c r="AF1790">
        <f>IF(AND(AD1790&gt;=0.4,AD1790&lt;=0.6),1,0)</f>
        <v>1</v>
      </c>
      <c r="AG1790">
        <f>IF(AND(AD1790&gt;0.6,AD1790&lt;0.9),1,0)</f>
        <v>0</v>
      </c>
      <c r="AH1790">
        <f>1-AE1790-AF1790-AG1790</f>
        <v>0</v>
      </c>
      <c r="AI1790">
        <f>AE1790*B1790</f>
        <v>0</v>
      </c>
      <c r="AJ1790">
        <f>AF1790*B1790</f>
        <v>4</v>
      </c>
      <c r="AK1790">
        <f>AG1790*B1790</f>
        <v>0</v>
      </c>
      <c r="AL1790">
        <f>AH1790*B1790</f>
        <v>0</v>
      </c>
      <c r="AM1790" s="32">
        <v>1.222</v>
      </c>
    </row>
    <row r="1791" spans="1:39" x14ac:dyDescent="0.3">
      <c r="A1791">
        <v>5737</v>
      </c>
      <c r="B1791">
        <v>4</v>
      </c>
      <c r="C1791" t="s">
        <v>14305</v>
      </c>
      <c r="D1791" t="s">
        <v>14306</v>
      </c>
      <c r="E1791">
        <v>21.5</v>
      </c>
      <c r="F1791">
        <v>20</v>
      </c>
      <c r="G1791">
        <v>24</v>
      </c>
      <c r="H1791">
        <v>2013</v>
      </c>
      <c r="I1791">
        <v>2013</v>
      </c>
      <c r="J1791">
        <v>2013</v>
      </c>
      <c r="K1791" t="s">
        <v>14307</v>
      </c>
      <c r="L1791" t="s">
        <v>14308</v>
      </c>
      <c r="M1791" s="15"/>
      <c r="N1791" s="7"/>
      <c r="P1791" t="s">
        <v>14309</v>
      </c>
      <c r="Q1791" s="5">
        <v>0.75</v>
      </c>
      <c r="R1791" t="s">
        <v>14310</v>
      </c>
      <c r="S1791" s="5">
        <v>0.25</v>
      </c>
      <c r="U1791" s="5">
        <v>0</v>
      </c>
      <c r="W1791" s="5">
        <v>0</v>
      </c>
      <c r="Y1791" s="5">
        <v>0</v>
      </c>
      <c r="Z1791" s="28">
        <v>5737</v>
      </c>
      <c r="AA1791">
        <v>4</v>
      </c>
      <c r="AB1791">
        <v>0.5</v>
      </c>
      <c r="AC1791">
        <v>0.55000000000000004</v>
      </c>
      <c r="AD1791">
        <v>0.52500000000000002</v>
      </c>
      <c r="AE1791">
        <f>IF(AD1791&gt;=0.9,1,0)</f>
        <v>0</v>
      </c>
      <c r="AF1791">
        <f>IF(AND(AD1791&gt;=0.4,AD1791&lt;=0.6),1,0)</f>
        <v>1</v>
      </c>
      <c r="AG1791">
        <f>IF(AND(AD1791&gt;0.6,AD1791&lt;0.9),1,0)</f>
        <v>0</v>
      </c>
      <c r="AH1791">
        <f>1-AE1791-AF1791-AG1791</f>
        <v>0</v>
      </c>
      <c r="AI1791">
        <f>AE1791*B1791</f>
        <v>0</v>
      </c>
      <c r="AJ1791">
        <f>AF1791*B1791</f>
        <v>4</v>
      </c>
      <c r="AK1791">
        <f>AG1791*B1791</f>
        <v>0</v>
      </c>
      <c r="AL1791">
        <f>AH1791*B1791</f>
        <v>0</v>
      </c>
      <c r="AM1791" s="32">
        <v>1.8452500000000001</v>
      </c>
    </row>
    <row r="1792" spans="1:39" x14ac:dyDescent="0.3">
      <c r="A1792">
        <v>5757</v>
      </c>
      <c r="B1792">
        <v>4</v>
      </c>
      <c r="C1792" t="s">
        <v>7083</v>
      </c>
      <c r="D1792" t="s">
        <v>7084</v>
      </c>
      <c r="E1792">
        <v>32.5</v>
      </c>
      <c r="F1792">
        <v>28</v>
      </c>
      <c r="G1792">
        <v>36</v>
      </c>
      <c r="H1792">
        <v>2015.5</v>
      </c>
      <c r="I1792">
        <v>2013</v>
      </c>
      <c r="J1792">
        <v>2017</v>
      </c>
      <c r="K1792" t="s">
        <v>2423</v>
      </c>
      <c r="L1792" t="s">
        <v>2424</v>
      </c>
      <c r="M1792" s="15"/>
      <c r="N1792" s="7"/>
      <c r="P1792" t="s">
        <v>5438</v>
      </c>
      <c r="Q1792" s="5">
        <v>0.5</v>
      </c>
      <c r="R1792" t="s">
        <v>7080</v>
      </c>
      <c r="S1792" s="5">
        <v>0.25</v>
      </c>
      <c r="T1792" t="s">
        <v>142</v>
      </c>
      <c r="U1792" s="5">
        <v>0.25</v>
      </c>
      <c r="W1792" s="5">
        <v>0</v>
      </c>
      <c r="Y1792" s="5">
        <v>0</v>
      </c>
      <c r="Z1792" s="28">
        <v>5757</v>
      </c>
      <c r="AA1792">
        <v>4</v>
      </c>
      <c r="AB1792">
        <v>0.40699999999999997</v>
      </c>
      <c r="AC1792">
        <v>0.57099999999999995</v>
      </c>
      <c r="AD1792">
        <v>0.51</v>
      </c>
      <c r="AE1792">
        <f>IF(AD1792&gt;=0.9,1,0)</f>
        <v>0</v>
      </c>
      <c r="AF1792">
        <f>IF(AND(AD1792&gt;=0.4,AD1792&lt;=0.6),1,0)</f>
        <v>1</v>
      </c>
      <c r="AG1792">
        <f>IF(AND(AD1792&gt;0.6,AD1792&lt;0.9),1,0)</f>
        <v>0</v>
      </c>
      <c r="AH1792">
        <f>1-AE1792-AF1792-AG1792</f>
        <v>0</v>
      </c>
      <c r="AI1792">
        <f>AE1792*B1792</f>
        <v>0</v>
      </c>
      <c r="AJ1792">
        <f>AF1792*B1792</f>
        <v>4</v>
      </c>
      <c r="AK1792">
        <f>AG1792*B1792</f>
        <v>0</v>
      </c>
      <c r="AL1792">
        <f>AH1792*B1792</f>
        <v>0</v>
      </c>
      <c r="AM1792" s="32">
        <v>1.3305</v>
      </c>
    </row>
    <row r="1793" spans="1:39" x14ac:dyDescent="0.3">
      <c r="A1793">
        <v>5774</v>
      </c>
      <c r="B1793">
        <v>4</v>
      </c>
      <c r="C1793" t="s">
        <v>7096</v>
      </c>
      <c r="D1793" t="s">
        <v>7097</v>
      </c>
      <c r="E1793">
        <v>53.5</v>
      </c>
      <c r="F1793">
        <v>51</v>
      </c>
      <c r="G1793">
        <v>57</v>
      </c>
      <c r="H1793">
        <v>2014.25</v>
      </c>
      <c r="I1793">
        <v>2013</v>
      </c>
      <c r="J1793">
        <v>2016</v>
      </c>
      <c r="K1793" t="s">
        <v>2432</v>
      </c>
      <c r="L1793" t="s">
        <v>2433</v>
      </c>
      <c r="M1793" s="15"/>
      <c r="N1793" s="7"/>
      <c r="P1793" t="s">
        <v>5024</v>
      </c>
      <c r="Q1793" s="5">
        <v>0.5</v>
      </c>
      <c r="R1793" t="s">
        <v>7098</v>
      </c>
      <c r="S1793" s="5">
        <v>0.25</v>
      </c>
      <c r="T1793" t="s">
        <v>4214</v>
      </c>
      <c r="U1793" s="5">
        <v>0.25</v>
      </c>
      <c r="W1793" s="5">
        <v>0</v>
      </c>
      <c r="Y1793" s="5">
        <v>0</v>
      </c>
      <c r="Z1793" s="28">
        <v>5774</v>
      </c>
      <c r="AA1793">
        <v>4</v>
      </c>
      <c r="AB1793">
        <v>0.46</v>
      </c>
      <c r="AC1793">
        <v>0.51900000000000002</v>
      </c>
      <c r="AD1793">
        <v>0.5</v>
      </c>
      <c r="AE1793">
        <f>IF(AD1793&gt;=0.9,1,0)</f>
        <v>0</v>
      </c>
      <c r="AF1793">
        <f>IF(AND(AD1793&gt;=0.4,AD1793&lt;=0.6),1,0)</f>
        <v>1</v>
      </c>
      <c r="AG1793">
        <f>IF(AND(AD1793&gt;0.6,AD1793&lt;0.9),1,0)</f>
        <v>0</v>
      </c>
      <c r="AH1793">
        <f>1-AE1793-AF1793-AG1793</f>
        <v>0</v>
      </c>
      <c r="AI1793">
        <f>AE1793*B1793</f>
        <v>0</v>
      </c>
      <c r="AJ1793">
        <f>AF1793*B1793</f>
        <v>4</v>
      </c>
      <c r="AK1793">
        <f>AG1793*B1793</f>
        <v>0</v>
      </c>
      <c r="AL1793">
        <f>AH1793*B1793</f>
        <v>0</v>
      </c>
      <c r="AM1793" s="32">
        <v>1.9197500000000001</v>
      </c>
    </row>
    <row r="1794" spans="1:39" x14ac:dyDescent="0.3">
      <c r="A1794">
        <v>5775</v>
      </c>
      <c r="B1794">
        <v>4</v>
      </c>
      <c r="C1794" t="s">
        <v>14345</v>
      </c>
      <c r="D1794" t="s">
        <v>7099</v>
      </c>
      <c r="E1794">
        <v>26</v>
      </c>
      <c r="F1794">
        <v>26</v>
      </c>
      <c r="G1794">
        <v>26</v>
      </c>
      <c r="H1794">
        <v>2013</v>
      </c>
      <c r="I1794">
        <v>2013</v>
      </c>
      <c r="J1794">
        <v>2013</v>
      </c>
      <c r="K1794" t="s">
        <v>14346</v>
      </c>
      <c r="L1794" t="s">
        <v>2434</v>
      </c>
      <c r="M1794" s="15"/>
      <c r="N1794" s="7"/>
      <c r="P1794" t="s">
        <v>7100</v>
      </c>
      <c r="Q1794" s="5">
        <v>0.5</v>
      </c>
      <c r="R1794" t="s">
        <v>7101</v>
      </c>
      <c r="S1794" s="5">
        <v>0.5</v>
      </c>
      <c r="U1794" s="5">
        <v>0</v>
      </c>
      <c r="W1794" s="5">
        <v>0</v>
      </c>
      <c r="Y1794" s="5">
        <v>0</v>
      </c>
      <c r="Z1794" s="28">
        <v>5775</v>
      </c>
      <c r="AA1794">
        <v>4</v>
      </c>
      <c r="AB1794">
        <v>0.84</v>
      </c>
      <c r="AC1794">
        <v>0.88</v>
      </c>
      <c r="AD1794">
        <v>0.87</v>
      </c>
      <c r="AE1794">
        <f>IF(AD1794&gt;=0.9,1,0)</f>
        <v>0</v>
      </c>
      <c r="AF1794">
        <f>IF(AND(AD1794&gt;=0.4,AD1794&lt;=0.6),1,0)</f>
        <v>0</v>
      </c>
      <c r="AG1794">
        <f>IF(AND(AD1794&gt;0.6,AD1794&lt;0.9),1,0)</f>
        <v>1</v>
      </c>
      <c r="AH1794">
        <f>1-AE1794-AF1794-AG1794</f>
        <v>0</v>
      </c>
      <c r="AI1794">
        <f>AE1794*B1794</f>
        <v>0</v>
      </c>
      <c r="AJ1794">
        <f>AF1794*B1794</f>
        <v>0</v>
      </c>
      <c r="AK1794">
        <f>AG1794*B1794</f>
        <v>4</v>
      </c>
      <c r="AL1794">
        <f>AH1794*B1794</f>
        <v>0</v>
      </c>
      <c r="AM1794" s="32">
        <v>2.0874999999999999</v>
      </c>
    </row>
    <row r="1795" spans="1:39" x14ac:dyDescent="0.3">
      <c r="A1795">
        <v>5801</v>
      </c>
      <c r="B1795">
        <v>4</v>
      </c>
      <c r="C1795" t="s">
        <v>14378</v>
      </c>
      <c r="D1795" t="s">
        <v>14379</v>
      </c>
      <c r="E1795">
        <v>22.5</v>
      </c>
      <c r="F1795">
        <v>22</v>
      </c>
      <c r="G1795">
        <v>24</v>
      </c>
      <c r="H1795">
        <v>2014.25</v>
      </c>
      <c r="I1795">
        <v>2013</v>
      </c>
      <c r="J1795">
        <v>2015</v>
      </c>
      <c r="K1795" t="s">
        <v>14380</v>
      </c>
      <c r="L1795" t="s">
        <v>14381</v>
      </c>
      <c r="M1795" s="15"/>
      <c r="N1795" s="7"/>
      <c r="P1795" t="s">
        <v>5902</v>
      </c>
      <c r="Q1795" s="5">
        <v>0.5</v>
      </c>
      <c r="R1795" t="s">
        <v>3997</v>
      </c>
      <c r="S1795" s="5">
        <v>0.25</v>
      </c>
      <c r="T1795" t="s">
        <v>5646</v>
      </c>
      <c r="U1795" s="5">
        <v>0.25</v>
      </c>
      <c r="W1795" s="5">
        <v>0</v>
      </c>
      <c r="Y1795" s="5">
        <v>0</v>
      </c>
      <c r="Z1795" s="28">
        <v>5801</v>
      </c>
      <c r="AA1795">
        <v>4</v>
      </c>
      <c r="AB1795">
        <v>0.42899999999999999</v>
      </c>
      <c r="AC1795">
        <v>0.52400000000000002</v>
      </c>
      <c r="AD1795">
        <v>0.46600000000000003</v>
      </c>
      <c r="AE1795">
        <f>IF(AD1795&gt;=0.9,1,0)</f>
        <v>0</v>
      </c>
      <c r="AF1795">
        <f>IF(AND(AD1795&gt;=0.4,AD1795&lt;=0.6),1,0)</f>
        <v>1</v>
      </c>
      <c r="AG1795">
        <f>IF(AND(AD1795&gt;0.6,AD1795&lt;0.9),1,0)</f>
        <v>0</v>
      </c>
      <c r="AH1795">
        <f>1-AE1795-AF1795-AG1795</f>
        <v>0</v>
      </c>
      <c r="AI1795">
        <f>AE1795*B1795</f>
        <v>0</v>
      </c>
      <c r="AJ1795">
        <f>AF1795*B1795</f>
        <v>4</v>
      </c>
      <c r="AK1795">
        <f>AG1795*B1795</f>
        <v>0</v>
      </c>
      <c r="AL1795">
        <f>AH1795*B1795</f>
        <v>0</v>
      </c>
      <c r="AM1795" s="32">
        <v>1.63375</v>
      </c>
    </row>
    <row r="1796" spans="1:39" x14ac:dyDescent="0.3">
      <c r="A1796">
        <v>5802</v>
      </c>
      <c r="B1796">
        <v>4</v>
      </c>
      <c r="C1796" t="s">
        <v>14382</v>
      </c>
      <c r="D1796" t="s">
        <v>14383</v>
      </c>
      <c r="E1796">
        <v>20.5</v>
      </c>
      <c r="F1796">
        <v>20</v>
      </c>
      <c r="G1796">
        <v>21</v>
      </c>
      <c r="H1796">
        <v>2016</v>
      </c>
      <c r="I1796">
        <v>2013</v>
      </c>
      <c r="J1796">
        <v>2017</v>
      </c>
      <c r="K1796" t="s">
        <v>14384</v>
      </c>
      <c r="L1796" t="s">
        <v>14385</v>
      </c>
      <c r="M1796" s="15"/>
      <c r="N1796" s="7"/>
      <c r="P1796" t="s">
        <v>5760</v>
      </c>
      <c r="Q1796" s="5">
        <v>0.25</v>
      </c>
      <c r="R1796" t="s">
        <v>14386</v>
      </c>
      <c r="S1796" s="5">
        <v>0.25</v>
      </c>
      <c r="T1796" t="s">
        <v>5672</v>
      </c>
      <c r="U1796" s="5">
        <v>0.25</v>
      </c>
      <c r="V1796" t="s">
        <v>5680</v>
      </c>
      <c r="W1796" s="5">
        <v>0.25</v>
      </c>
      <c r="Y1796" s="5">
        <v>0</v>
      </c>
      <c r="Z1796" s="28">
        <v>5802</v>
      </c>
      <c r="AA1796">
        <v>4</v>
      </c>
      <c r="AB1796">
        <v>0.5</v>
      </c>
      <c r="AC1796">
        <v>0.63200000000000001</v>
      </c>
      <c r="AD1796">
        <v>0.56499999999999995</v>
      </c>
      <c r="AE1796">
        <f>IF(AD1796&gt;=0.9,1,0)</f>
        <v>0</v>
      </c>
      <c r="AF1796">
        <f>IF(AND(AD1796&gt;=0.4,AD1796&lt;=0.6),1,0)</f>
        <v>1</v>
      </c>
      <c r="AG1796">
        <f>IF(AND(AD1796&gt;0.6,AD1796&lt;0.9),1,0)</f>
        <v>0</v>
      </c>
      <c r="AH1796">
        <f>1-AE1796-AF1796-AG1796</f>
        <v>0</v>
      </c>
      <c r="AI1796">
        <f>AE1796*B1796</f>
        <v>0</v>
      </c>
      <c r="AJ1796">
        <f>AF1796*B1796</f>
        <v>4</v>
      </c>
      <c r="AK1796">
        <f>AG1796*B1796</f>
        <v>0</v>
      </c>
      <c r="AL1796">
        <f>AH1796*B1796</f>
        <v>0</v>
      </c>
      <c r="AM1796" s="32">
        <v>1.1850000000000001</v>
      </c>
    </row>
    <row r="1797" spans="1:39" x14ac:dyDescent="0.3">
      <c r="A1797">
        <v>5822</v>
      </c>
      <c r="B1797">
        <v>4</v>
      </c>
      <c r="C1797" t="s">
        <v>7122</v>
      </c>
      <c r="D1797" t="s">
        <v>14403</v>
      </c>
      <c r="E1797">
        <v>32</v>
      </c>
      <c r="F1797">
        <v>28</v>
      </c>
      <c r="G1797">
        <v>36</v>
      </c>
      <c r="H1797">
        <v>2014.25</v>
      </c>
      <c r="I1797">
        <v>2013</v>
      </c>
      <c r="J1797">
        <v>2015</v>
      </c>
      <c r="K1797" t="s">
        <v>2448</v>
      </c>
      <c r="L1797" t="s">
        <v>14404</v>
      </c>
      <c r="M1797" s="15"/>
      <c r="N1797" s="7"/>
      <c r="P1797" t="s">
        <v>4594</v>
      </c>
      <c r="Q1797" s="5">
        <v>0.75</v>
      </c>
      <c r="R1797" t="s">
        <v>4347</v>
      </c>
      <c r="S1797" s="5">
        <v>0.25</v>
      </c>
      <c r="U1797" s="5">
        <v>0</v>
      </c>
      <c r="W1797" s="5">
        <v>0</v>
      </c>
      <c r="Y1797" s="5">
        <v>0</v>
      </c>
      <c r="Z1797" s="28">
        <v>5822</v>
      </c>
      <c r="AA1797">
        <v>4</v>
      </c>
      <c r="AB1797">
        <v>0.48299999999999998</v>
      </c>
      <c r="AC1797">
        <v>0.55600000000000005</v>
      </c>
      <c r="AD1797">
        <v>0.52400000000000002</v>
      </c>
      <c r="AE1797">
        <f>IF(AD1797&gt;=0.9,1,0)</f>
        <v>0</v>
      </c>
      <c r="AF1797">
        <f>IF(AND(AD1797&gt;=0.4,AD1797&lt;=0.6),1,0)</f>
        <v>1</v>
      </c>
      <c r="AG1797">
        <f>IF(AND(AD1797&gt;0.6,AD1797&lt;0.9),1,0)</f>
        <v>0</v>
      </c>
      <c r="AH1797">
        <f>1-AE1797-AF1797-AG1797</f>
        <v>0</v>
      </c>
      <c r="AI1797">
        <f>AE1797*B1797</f>
        <v>0</v>
      </c>
      <c r="AJ1797">
        <f>AF1797*B1797</f>
        <v>4</v>
      </c>
      <c r="AK1797">
        <f>AG1797*B1797</f>
        <v>0</v>
      </c>
      <c r="AL1797">
        <f>AH1797*B1797</f>
        <v>0</v>
      </c>
      <c r="AM1797" s="32">
        <v>2.0382500000000001</v>
      </c>
    </row>
    <row r="1798" spans="1:39" x14ac:dyDescent="0.3">
      <c r="A1798">
        <v>5832</v>
      </c>
      <c r="B1798">
        <v>4</v>
      </c>
      <c r="C1798" t="s">
        <v>14405</v>
      </c>
      <c r="D1798" t="s">
        <v>7488</v>
      </c>
      <c r="E1798">
        <v>46.5</v>
      </c>
      <c r="F1798">
        <v>44</v>
      </c>
      <c r="G1798">
        <v>51</v>
      </c>
      <c r="H1798">
        <v>2014.25</v>
      </c>
      <c r="I1798">
        <v>2013</v>
      </c>
      <c r="J1798">
        <v>2016</v>
      </c>
      <c r="K1798" t="s">
        <v>14406</v>
      </c>
      <c r="L1798" t="s">
        <v>2710</v>
      </c>
      <c r="M1798" s="15"/>
      <c r="N1798" s="7"/>
      <c r="P1798" t="s">
        <v>4275</v>
      </c>
      <c r="Q1798" s="5">
        <v>0.25</v>
      </c>
      <c r="R1798" t="s">
        <v>7489</v>
      </c>
      <c r="S1798" s="5">
        <v>0.25</v>
      </c>
      <c r="T1798" t="s">
        <v>5055</v>
      </c>
      <c r="U1798" s="5">
        <v>0.25</v>
      </c>
      <c r="V1798" t="s">
        <v>7490</v>
      </c>
      <c r="W1798" s="5">
        <v>0.25</v>
      </c>
      <c r="Y1798" s="5">
        <v>0</v>
      </c>
      <c r="Z1798" s="28">
        <v>5832</v>
      </c>
      <c r="AA1798">
        <v>4</v>
      </c>
      <c r="AB1798">
        <v>0.48899999999999999</v>
      </c>
      <c r="AC1798">
        <v>0.57999999999999996</v>
      </c>
      <c r="AD1798">
        <v>0.52900000000000003</v>
      </c>
      <c r="AE1798">
        <f>IF(AD1798&gt;=0.9,1,0)</f>
        <v>0</v>
      </c>
      <c r="AF1798">
        <f>IF(AND(AD1798&gt;=0.4,AD1798&lt;=0.6),1,0)</f>
        <v>1</v>
      </c>
      <c r="AG1798">
        <f>IF(AND(AD1798&gt;0.6,AD1798&lt;0.9),1,0)</f>
        <v>0</v>
      </c>
      <c r="AH1798">
        <f>1-AE1798-AF1798-AG1798</f>
        <v>0</v>
      </c>
      <c r="AI1798">
        <f>AE1798*B1798</f>
        <v>0</v>
      </c>
      <c r="AJ1798">
        <f>AF1798*B1798</f>
        <v>4</v>
      </c>
      <c r="AK1798">
        <f>AG1798*B1798</f>
        <v>0</v>
      </c>
      <c r="AL1798">
        <f>AH1798*B1798</f>
        <v>0</v>
      </c>
      <c r="AM1798" s="32">
        <v>1.6240000000000001</v>
      </c>
    </row>
    <row r="1799" spans="1:39" x14ac:dyDescent="0.3">
      <c r="A1799">
        <v>5844</v>
      </c>
      <c r="B1799">
        <v>4</v>
      </c>
      <c r="C1799" t="s">
        <v>7135</v>
      </c>
      <c r="D1799" t="s">
        <v>7136</v>
      </c>
      <c r="E1799">
        <v>59.5</v>
      </c>
      <c r="F1799">
        <v>53</v>
      </c>
      <c r="G1799">
        <v>66</v>
      </c>
      <c r="H1799">
        <v>2014.25</v>
      </c>
      <c r="I1799">
        <v>2013</v>
      </c>
      <c r="J1799">
        <v>2016</v>
      </c>
      <c r="K1799" t="s">
        <v>2456</v>
      </c>
      <c r="L1799" t="s">
        <v>2457</v>
      </c>
      <c r="M1799" s="15"/>
      <c r="N1799" s="7"/>
      <c r="P1799" t="s">
        <v>7137</v>
      </c>
      <c r="Q1799" s="5">
        <v>1</v>
      </c>
      <c r="S1799" s="5">
        <v>0</v>
      </c>
      <c r="U1799" s="5">
        <v>0</v>
      </c>
      <c r="W1799" s="5">
        <v>0</v>
      </c>
      <c r="Y1799" s="5">
        <v>0</v>
      </c>
      <c r="Z1799" s="28">
        <v>5844</v>
      </c>
      <c r="AA1799">
        <v>4</v>
      </c>
      <c r="AB1799">
        <v>0.47699999999999998</v>
      </c>
      <c r="AC1799">
        <v>0.53800000000000003</v>
      </c>
      <c r="AD1799">
        <v>0.51500000000000001</v>
      </c>
      <c r="AE1799">
        <f>IF(AD1799&gt;=0.9,1,0)</f>
        <v>0</v>
      </c>
      <c r="AF1799">
        <f>IF(AND(AD1799&gt;=0.4,AD1799&lt;=0.6),1,0)</f>
        <v>1</v>
      </c>
      <c r="AG1799">
        <f>IF(AND(AD1799&gt;0.6,AD1799&lt;0.9),1,0)</f>
        <v>0</v>
      </c>
      <c r="AH1799">
        <f>1-AE1799-AF1799-AG1799</f>
        <v>0</v>
      </c>
      <c r="AI1799">
        <f>AE1799*B1799</f>
        <v>0</v>
      </c>
      <c r="AJ1799">
        <f>AF1799*B1799</f>
        <v>4</v>
      </c>
      <c r="AK1799">
        <f>AG1799*B1799</f>
        <v>0</v>
      </c>
      <c r="AL1799">
        <f>AH1799*B1799</f>
        <v>0</v>
      </c>
      <c r="AM1799" s="32">
        <v>1.7455000000000001</v>
      </c>
    </row>
    <row r="1800" spans="1:39" x14ac:dyDescent="0.3">
      <c r="A1800">
        <v>5846</v>
      </c>
      <c r="B1800">
        <v>4</v>
      </c>
      <c r="C1800" t="s">
        <v>7138</v>
      </c>
      <c r="D1800" t="s">
        <v>14412</v>
      </c>
      <c r="E1800">
        <v>27</v>
      </c>
      <c r="F1800">
        <v>24</v>
      </c>
      <c r="G1800">
        <v>28</v>
      </c>
      <c r="H1800">
        <v>2015.25</v>
      </c>
      <c r="I1800">
        <v>2013</v>
      </c>
      <c r="J1800">
        <v>2017</v>
      </c>
      <c r="K1800" t="s">
        <v>2458</v>
      </c>
      <c r="L1800" t="s">
        <v>14413</v>
      </c>
      <c r="M1800" s="15"/>
      <c r="N1800" s="7"/>
      <c r="P1800" t="s">
        <v>6532</v>
      </c>
      <c r="Q1800" s="5">
        <v>0.5</v>
      </c>
      <c r="R1800" t="s">
        <v>3842</v>
      </c>
      <c r="S1800" s="5">
        <v>0.25</v>
      </c>
      <c r="T1800" t="s">
        <v>4278</v>
      </c>
      <c r="U1800" s="5">
        <v>0.25</v>
      </c>
      <c r="W1800" s="5">
        <v>0</v>
      </c>
      <c r="Y1800" s="5">
        <v>0</v>
      </c>
      <c r="Z1800" s="28">
        <v>5846</v>
      </c>
      <c r="AA1800">
        <v>4</v>
      </c>
      <c r="AB1800">
        <v>0.51900000000000002</v>
      </c>
      <c r="AC1800">
        <v>0.56499999999999995</v>
      </c>
      <c r="AD1800">
        <v>0.54900000000000004</v>
      </c>
      <c r="AE1800">
        <f>IF(AD1800&gt;=0.9,1,0)</f>
        <v>0</v>
      </c>
      <c r="AF1800">
        <f>IF(AND(AD1800&gt;=0.4,AD1800&lt;=0.6),1,0)</f>
        <v>1</v>
      </c>
      <c r="AG1800">
        <f>IF(AND(AD1800&gt;0.6,AD1800&lt;0.9),1,0)</f>
        <v>0</v>
      </c>
      <c r="AH1800">
        <f>1-AE1800-AF1800-AG1800</f>
        <v>0</v>
      </c>
      <c r="AI1800">
        <f>AE1800*B1800</f>
        <v>0</v>
      </c>
      <c r="AJ1800">
        <f>AF1800*B1800</f>
        <v>4</v>
      </c>
      <c r="AK1800">
        <f>AG1800*B1800</f>
        <v>0</v>
      </c>
      <c r="AL1800">
        <f>AH1800*B1800</f>
        <v>0</v>
      </c>
      <c r="AM1800" s="32">
        <v>1.506</v>
      </c>
    </row>
    <row r="1801" spans="1:39" x14ac:dyDescent="0.3">
      <c r="A1801">
        <v>5858</v>
      </c>
      <c r="B1801">
        <v>4</v>
      </c>
      <c r="C1801" t="s">
        <v>14429</v>
      </c>
      <c r="D1801" t="s">
        <v>14430</v>
      </c>
      <c r="E1801">
        <v>28</v>
      </c>
      <c r="F1801">
        <v>28</v>
      </c>
      <c r="G1801">
        <v>28</v>
      </c>
      <c r="H1801">
        <v>2013</v>
      </c>
      <c r="I1801">
        <v>2013</v>
      </c>
      <c r="J1801">
        <v>2013</v>
      </c>
      <c r="K1801" t="s">
        <v>14431</v>
      </c>
      <c r="L1801" t="s">
        <v>14432</v>
      </c>
      <c r="M1801" s="15"/>
      <c r="N1801" s="7"/>
      <c r="P1801" t="s">
        <v>14433</v>
      </c>
      <c r="Q1801" s="5">
        <v>0.25</v>
      </c>
      <c r="R1801" t="s">
        <v>7173</v>
      </c>
      <c r="S1801" s="5">
        <v>0.25</v>
      </c>
      <c r="T1801" t="s">
        <v>7174</v>
      </c>
      <c r="U1801" s="5">
        <v>0.25</v>
      </c>
      <c r="V1801" t="s">
        <v>6413</v>
      </c>
      <c r="W1801" s="5">
        <v>0.25</v>
      </c>
      <c r="Y1801" s="5">
        <v>0</v>
      </c>
      <c r="Z1801" s="28">
        <v>5858</v>
      </c>
      <c r="AA1801">
        <v>4</v>
      </c>
      <c r="AB1801">
        <v>0.88900000000000001</v>
      </c>
      <c r="AC1801">
        <v>0.88900000000000001</v>
      </c>
      <c r="AD1801">
        <v>0.88900000000000001</v>
      </c>
      <c r="AE1801">
        <f>IF(AD1801&gt;=0.9,1,0)</f>
        <v>0</v>
      </c>
      <c r="AF1801">
        <f>IF(AND(AD1801&gt;=0.4,AD1801&lt;=0.6),1,0)</f>
        <v>0</v>
      </c>
      <c r="AG1801">
        <f>IF(AND(AD1801&gt;0.6,AD1801&lt;0.9),1,0)</f>
        <v>1</v>
      </c>
      <c r="AH1801">
        <f>1-AE1801-AF1801-AG1801</f>
        <v>0</v>
      </c>
      <c r="AI1801">
        <f>AE1801*B1801</f>
        <v>0</v>
      </c>
      <c r="AJ1801">
        <f>AF1801*B1801</f>
        <v>0</v>
      </c>
      <c r="AK1801">
        <f>AG1801*B1801</f>
        <v>4</v>
      </c>
      <c r="AL1801">
        <f>AH1801*B1801</f>
        <v>0</v>
      </c>
      <c r="AM1801" s="32">
        <v>1.8387500000000001</v>
      </c>
    </row>
    <row r="1802" spans="1:39" x14ac:dyDescent="0.3">
      <c r="A1802">
        <v>5881</v>
      </c>
      <c r="B1802">
        <v>4</v>
      </c>
      <c r="C1802" t="s">
        <v>14446</v>
      </c>
      <c r="D1802" t="s">
        <v>14447</v>
      </c>
      <c r="E1802">
        <v>24</v>
      </c>
      <c r="F1802">
        <v>23</v>
      </c>
      <c r="G1802">
        <v>25</v>
      </c>
      <c r="H1802">
        <v>2014.75</v>
      </c>
      <c r="I1802">
        <v>2013</v>
      </c>
      <c r="J1802">
        <v>2016</v>
      </c>
      <c r="K1802" t="s">
        <v>14448</v>
      </c>
      <c r="L1802" t="s">
        <v>14449</v>
      </c>
      <c r="M1802" s="15"/>
      <c r="N1802" s="7"/>
      <c r="P1802" t="s">
        <v>5331</v>
      </c>
      <c r="Q1802" s="5">
        <v>0.75</v>
      </c>
      <c r="R1802" t="s">
        <v>5627</v>
      </c>
      <c r="S1802" s="5">
        <v>0.25</v>
      </c>
      <c r="U1802" s="5">
        <v>0</v>
      </c>
      <c r="W1802" s="5">
        <v>0</v>
      </c>
      <c r="Y1802" s="5">
        <v>0</v>
      </c>
      <c r="Z1802" s="28">
        <v>5881</v>
      </c>
      <c r="AA1802">
        <v>4</v>
      </c>
      <c r="AB1802">
        <v>0.40899999999999997</v>
      </c>
      <c r="AC1802">
        <v>0.54200000000000004</v>
      </c>
      <c r="AD1802">
        <v>0.47699999999999998</v>
      </c>
      <c r="AE1802">
        <f>IF(AD1802&gt;=0.9,1,0)</f>
        <v>0</v>
      </c>
      <c r="AF1802">
        <f>IF(AND(AD1802&gt;=0.4,AD1802&lt;=0.6),1,0)</f>
        <v>1</v>
      </c>
      <c r="AG1802">
        <f>IF(AND(AD1802&gt;0.6,AD1802&lt;0.9),1,0)</f>
        <v>0</v>
      </c>
      <c r="AH1802">
        <f>1-AE1802-AF1802-AG1802</f>
        <v>0</v>
      </c>
      <c r="AI1802">
        <f>AE1802*B1802</f>
        <v>0</v>
      </c>
      <c r="AJ1802">
        <f>AF1802*B1802</f>
        <v>4</v>
      </c>
      <c r="AK1802">
        <f>AG1802*B1802</f>
        <v>0</v>
      </c>
      <c r="AL1802">
        <f>AH1802*B1802</f>
        <v>0</v>
      </c>
      <c r="AM1802" s="32">
        <v>1.8452500000000001</v>
      </c>
    </row>
    <row r="1803" spans="1:39" x14ac:dyDescent="0.3">
      <c r="A1803">
        <v>5887</v>
      </c>
      <c r="B1803">
        <v>4</v>
      </c>
      <c r="C1803" t="s">
        <v>7167</v>
      </c>
      <c r="D1803" t="s">
        <v>7168</v>
      </c>
      <c r="E1803">
        <v>35</v>
      </c>
      <c r="F1803">
        <v>33</v>
      </c>
      <c r="G1803">
        <v>38</v>
      </c>
      <c r="H1803">
        <v>2015</v>
      </c>
      <c r="I1803">
        <v>2013</v>
      </c>
      <c r="J1803">
        <v>2018</v>
      </c>
      <c r="K1803" t="s">
        <v>2475</v>
      </c>
      <c r="L1803" t="s">
        <v>2476</v>
      </c>
      <c r="M1803" s="15"/>
      <c r="N1803" s="7"/>
      <c r="P1803" t="s">
        <v>4299</v>
      </c>
      <c r="Q1803" s="5">
        <v>0.5</v>
      </c>
      <c r="R1803" t="s">
        <v>5627</v>
      </c>
      <c r="S1803" s="5">
        <v>0.25</v>
      </c>
      <c r="T1803" t="s">
        <v>3938</v>
      </c>
      <c r="U1803" s="5">
        <v>0.25</v>
      </c>
      <c r="W1803" s="5">
        <v>0</v>
      </c>
      <c r="Y1803" s="5">
        <v>0</v>
      </c>
      <c r="Z1803" s="28">
        <v>5887</v>
      </c>
      <c r="AA1803">
        <v>4</v>
      </c>
      <c r="AB1803">
        <v>0.5</v>
      </c>
      <c r="AC1803">
        <v>0.56299999999999994</v>
      </c>
      <c r="AD1803">
        <v>0.53700000000000003</v>
      </c>
      <c r="AE1803">
        <f>IF(AD1803&gt;=0.9,1,0)</f>
        <v>0</v>
      </c>
      <c r="AF1803">
        <f>IF(AND(AD1803&gt;=0.4,AD1803&lt;=0.6),1,0)</f>
        <v>1</v>
      </c>
      <c r="AG1803">
        <f>IF(AND(AD1803&gt;0.6,AD1803&lt;0.9),1,0)</f>
        <v>0</v>
      </c>
      <c r="AH1803">
        <f>1-AE1803-AF1803-AG1803</f>
        <v>0</v>
      </c>
      <c r="AI1803">
        <f>AE1803*B1803</f>
        <v>0</v>
      </c>
      <c r="AJ1803">
        <f>AF1803*B1803</f>
        <v>4</v>
      </c>
      <c r="AK1803">
        <f>AG1803*B1803</f>
        <v>0</v>
      </c>
      <c r="AL1803">
        <f>AH1803*B1803</f>
        <v>0</v>
      </c>
      <c r="AM1803" s="32">
        <v>1.5634999999999999</v>
      </c>
    </row>
    <row r="1804" spans="1:39" x14ac:dyDescent="0.3">
      <c r="A1804">
        <v>5905</v>
      </c>
      <c r="B1804">
        <v>4</v>
      </c>
      <c r="C1804" t="s">
        <v>7178</v>
      </c>
      <c r="D1804" t="s">
        <v>7179</v>
      </c>
      <c r="E1804">
        <v>26</v>
      </c>
      <c r="F1804">
        <v>25</v>
      </c>
      <c r="G1804">
        <v>28</v>
      </c>
      <c r="H1804">
        <v>2015</v>
      </c>
      <c r="I1804">
        <v>2013</v>
      </c>
      <c r="J1804">
        <v>2017</v>
      </c>
      <c r="K1804" t="s">
        <v>2480</v>
      </c>
      <c r="L1804" t="s">
        <v>2481</v>
      </c>
      <c r="M1804" s="15"/>
      <c r="N1804" s="7"/>
      <c r="P1804" t="s">
        <v>4603</v>
      </c>
      <c r="Q1804" s="5">
        <v>0.25</v>
      </c>
      <c r="R1804" t="s">
        <v>6189</v>
      </c>
      <c r="S1804" s="5">
        <v>0.25</v>
      </c>
      <c r="T1804" t="s">
        <v>7180</v>
      </c>
      <c r="U1804" s="5">
        <v>0.25</v>
      </c>
      <c r="V1804" t="s">
        <v>7181</v>
      </c>
      <c r="W1804" s="5">
        <v>0.25</v>
      </c>
      <c r="Y1804" s="5">
        <v>0</v>
      </c>
      <c r="Z1804" s="28">
        <v>5905</v>
      </c>
      <c r="AA1804">
        <v>4</v>
      </c>
      <c r="AB1804">
        <v>0.48099999999999998</v>
      </c>
      <c r="AC1804">
        <v>0.58299999999999996</v>
      </c>
      <c r="AD1804">
        <v>0.52100000000000002</v>
      </c>
      <c r="AE1804">
        <f>IF(AD1804&gt;=0.9,1,0)</f>
        <v>0</v>
      </c>
      <c r="AF1804">
        <f>IF(AND(AD1804&gt;=0.4,AD1804&lt;=0.6),1,0)</f>
        <v>1</v>
      </c>
      <c r="AG1804">
        <f>IF(AND(AD1804&gt;0.6,AD1804&lt;0.9),1,0)</f>
        <v>0</v>
      </c>
      <c r="AH1804">
        <f>1-AE1804-AF1804-AG1804</f>
        <v>0</v>
      </c>
      <c r="AI1804">
        <f>AE1804*B1804</f>
        <v>0</v>
      </c>
      <c r="AJ1804">
        <f>AF1804*B1804</f>
        <v>4</v>
      </c>
      <c r="AK1804">
        <f>AG1804*B1804</f>
        <v>0</v>
      </c>
      <c r="AL1804">
        <f>AH1804*B1804</f>
        <v>0</v>
      </c>
      <c r="AM1804" s="32">
        <v>1.5405</v>
      </c>
    </row>
    <row r="1805" spans="1:39" x14ac:dyDescent="0.3">
      <c r="A1805">
        <v>5926</v>
      </c>
      <c r="B1805">
        <v>4</v>
      </c>
      <c r="C1805" t="s">
        <v>7194</v>
      </c>
      <c r="D1805" t="s">
        <v>7195</v>
      </c>
      <c r="E1805">
        <v>28.75</v>
      </c>
      <c r="F1805">
        <v>25</v>
      </c>
      <c r="G1805">
        <v>30</v>
      </c>
      <c r="H1805">
        <v>2016</v>
      </c>
      <c r="I1805">
        <v>2013</v>
      </c>
      <c r="J1805">
        <v>2017</v>
      </c>
      <c r="K1805" t="s">
        <v>2488</v>
      </c>
      <c r="L1805" t="s">
        <v>2489</v>
      </c>
      <c r="M1805" s="15"/>
      <c r="N1805" s="7"/>
      <c r="P1805" t="s">
        <v>7196</v>
      </c>
      <c r="Q1805" s="5">
        <v>1</v>
      </c>
      <c r="S1805" s="5">
        <v>0</v>
      </c>
      <c r="U1805" s="5">
        <v>0</v>
      </c>
      <c r="W1805" s="5">
        <v>0</v>
      </c>
      <c r="Y1805" s="5">
        <v>0</v>
      </c>
      <c r="Z1805" s="28">
        <v>5926</v>
      </c>
      <c r="AA1805">
        <v>4</v>
      </c>
      <c r="AB1805">
        <v>0.875</v>
      </c>
      <c r="AC1805">
        <v>0.89700000000000002</v>
      </c>
      <c r="AD1805">
        <v>0.89100000000000001</v>
      </c>
      <c r="AE1805">
        <f>IF(AD1805&gt;=0.9,1,0)</f>
        <v>0</v>
      </c>
      <c r="AF1805">
        <f>IF(AND(AD1805&gt;=0.4,AD1805&lt;=0.6),1,0)</f>
        <v>0</v>
      </c>
      <c r="AG1805">
        <f>IF(AND(AD1805&gt;0.6,AD1805&lt;0.9),1,0)</f>
        <v>1</v>
      </c>
      <c r="AH1805">
        <f>1-AE1805-AF1805-AG1805</f>
        <v>0</v>
      </c>
      <c r="AI1805">
        <f>AE1805*B1805</f>
        <v>0</v>
      </c>
      <c r="AJ1805">
        <f>AF1805*B1805</f>
        <v>0</v>
      </c>
      <c r="AK1805">
        <f>AG1805*B1805</f>
        <v>4</v>
      </c>
      <c r="AL1805">
        <f>AH1805*B1805</f>
        <v>0</v>
      </c>
      <c r="AM1805" s="32">
        <v>1.1507499999999999</v>
      </c>
    </row>
    <row r="1806" spans="1:39" x14ac:dyDescent="0.3">
      <c r="A1806">
        <v>5950</v>
      </c>
      <c r="B1806">
        <v>4</v>
      </c>
      <c r="C1806" t="s">
        <v>7211</v>
      </c>
      <c r="D1806" t="s">
        <v>7212</v>
      </c>
      <c r="E1806">
        <v>24.5</v>
      </c>
      <c r="F1806">
        <v>23</v>
      </c>
      <c r="G1806">
        <v>26</v>
      </c>
      <c r="H1806">
        <v>2015.25</v>
      </c>
      <c r="I1806">
        <v>2013</v>
      </c>
      <c r="J1806">
        <v>2017</v>
      </c>
      <c r="K1806" t="s">
        <v>2497</v>
      </c>
      <c r="L1806" t="s">
        <v>2498</v>
      </c>
      <c r="M1806" s="15"/>
      <c r="N1806" s="7"/>
      <c r="P1806" t="s">
        <v>4078</v>
      </c>
      <c r="Q1806" s="5">
        <v>0.5</v>
      </c>
      <c r="R1806" t="s">
        <v>90</v>
      </c>
      <c r="S1806" s="5">
        <v>0.25</v>
      </c>
      <c r="T1806" t="s">
        <v>132</v>
      </c>
      <c r="U1806" s="5">
        <v>0.25</v>
      </c>
      <c r="W1806" s="5">
        <v>0</v>
      </c>
      <c r="Y1806" s="5">
        <v>0</v>
      </c>
      <c r="Z1806" s="28">
        <v>5950</v>
      </c>
      <c r="AA1806">
        <v>4</v>
      </c>
      <c r="AB1806">
        <v>0.90900000000000003</v>
      </c>
      <c r="AC1806">
        <v>0.92</v>
      </c>
      <c r="AD1806">
        <v>0.91500000000000004</v>
      </c>
      <c r="AE1806">
        <f>IF(AD1806&gt;=0.9,1,0)</f>
        <v>1</v>
      </c>
      <c r="AF1806">
        <f>IF(AND(AD1806&gt;=0.4,AD1806&lt;=0.6),1,0)</f>
        <v>0</v>
      </c>
      <c r="AG1806">
        <f>IF(AND(AD1806&gt;0.6,AD1806&lt;0.9),1,0)</f>
        <v>0</v>
      </c>
      <c r="AH1806">
        <f>1-AE1806-AF1806-AG1806</f>
        <v>0</v>
      </c>
      <c r="AI1806">
        <f>AE1806*B1806</f>
        <v>4</v>
      </c>
      <c r="AJ1806">
        <f>AF1806*B1806</f>
        <v>0</v>
      </c>
      <c r="AK1806">
        <f>AG1806*B1806</f>
        <v>0</v>
      </c>
      <c r="AL1806">
        <f>AH1806*B1806</f>
        <v>0</v>
      </c>
      <c r="AM1806" s="32">
        <v>1.4855</v>
      </c>
    </row>
    <row r="1807" spans="1:39" x14ac:dyDescent="0.3">
      <c r="A1807">
        <v>5970</v>
      </c>
      <c r="B1807">
        <v>4</v>
      </c>
      <c r="C1807" t="s">
        <v>7224</v>
      </c>
      <c r="D1807" t="s">
        <v>7225</v>
      </c>
      <c r="E1807">
        <v>28.25</v>
      </c>
      <c r="F1807">
        <v>25</v>
      </c>
      <c r="G1807">
        <v>30</v>
      </c>
      <c r="H1807">
        <v>2014.25</v>
      </c>
      <c r="I1807">
        <v>2013</v>
      </c>
      <c r="J1807">
        <v>2016</v>
      </c>
      <c r="K1807" t="s">
        <v>2509</v>
      </c>
      <c r="L1807" t="s">
        <v>2510</v>
      </c>
      <c r="M1807" s="15"/>
      <c r="N1807" s="7"/>
      <c r="P1807" t="s">
        <v>5280</v>
      </c>
      <c r="Q1807" s="5">
        <v>0.5</v>
      </c>
      <c r="R1807" t="s">
        <v>4557</v>
      </c>
      <c r="S1807" s="5">
        <v>0.25</v>
      </c>
      <c r="T1807" t="s">
        <v>90</v>
      </c>
      <c r="U1807" s="5">
        <v>0.25</v>
      </c>
      <c r="W1807" s="5">
        <v>0</v>
      </c>
      <c r="Y1807" s="5">
        <v>0</v>
      </c>
      <c r="Z1807" s="28">
        <v>5970</v>
      </c>
      <c r="AA1807">
        <v>4</v>
      </c>
      <c r="AB1807">
        <v>0.51700000000000002</v>
      </c>
      <c r="AC1807">
        <v>0.58599999999999997</v>
      </c>
      <c r="AD1807">
        <v>0.54100000000000004</v>
      </c>
      <c r="AE1807">
        <f>IF(AD1807&gt;=0.9,1,0)</f>
        <v>0</v>
      </c>
      <c r="AF1807">
        <f>IF(AND(AD1807&gt;=0.4,AD1807&lt;=0.6),1,0)</f>
        <v>1</v>
      </c>
      <c r="AG1807">
        <f>IF(AND(AD1807&gt;0.6,AD1807&lt;0.9),1,0)</f>
        <v>0</v>
      </c>
      <c r="AH1807">
        <f>1-AE1807-AF1807-AG1807</f>
        <v>0</v>
      </c>
      <c r="AI1807">
        <f>AE1807*B1807</f>
        <v>0</v>
      </c>
      <c r="AJ1807">
        <f>AF1807*B1807</f>
        <v>4</v>
      </c>
      <c r="AK1807">
        <f>AG1807*B1807</f>
        <v>0</v>
      </c>
      <c r="AL1807">
        <f>AH1807*B1807</f>
        <v>0</v>
      </c>
      <c r="AM1807" s="32">
        <v>1.8227500000000001</v>
      </c>
    </row>
    <row r="1808" spans="1:39" x14ac:dyDescent="0.3">
      <c r="A1808">
        <v>5973</v>
      </c>
      <c r="B1808">
        <v>4</v>
      </c>
      <c r="C1808" t="s">
        <v>7226</v>
      </c>
      <c r="D1808" t="s">
        <v>7227</v>
      </c>
      <c r="E1808">
        <v>27.5</v>
      </c>
      <c r="F1808">
        <v>24</v>
      </c>
      <c r="G1808">
        <v>30</v>
      </c>
      <c r="H1808">
        <v>2013.75</v>
      </c>
      <c r="I1808">
        <v>2013</v>
      </c>
      <c r="J1808">
        <v>2015</v>
      </c>
      <c r="K1808" t="s">
        <v>2511</v>
      </c>
      <c r="L1808" t="s">
        <v>2512</v>
      </c>
      <c r="M1808" s="15"/>
      <c r="N1808" s="7"/>
      <c r="P1808" t="s">
        <v>132</v>
      </c>
      <c r="Q1808" s="5">
        <v>0.5</v>
      </c>
      <c r="R1808" t="s">
        <v>3781</v>
      </c>
      <c r="S1808" s="5">
        <v>0.5</v>
      </c>
      <c r="U1808" s="5">
        <v>0</v>
      </c>
      <c r="W1808" s="5">
        <v>0</v>
      </c>
      <c r="Y1808" s="5">
        <v>0</v>
      </c>
      <c r="Z1808" s="28">
        <v>5973</v>
      </c>
      <c r="AA1808">
        <v>4</v>
      </c>
      <c r="AB1808">
        <v>0.82599999999999996</v>
      </c>
      <c r="AC1808">
        <v>0.96399999999999997</v>
      </c>
      <c r="AD1808">
        <v>0.88500000000000001</v>
      </c>
      <c r="AE1808">
        <f>IF(AD1808&gt;=0.9,1,0)</f>
        <v>0</v>
      </c>
      <c r="AF1808">
        <f>IF(AND(AD1808&gt;=0.4,AD1808&lt;=0.6),1,0)</f>
        <v>0</v>
      </c>
      <c r="AG1808">
        <f>IF(AND(AD1808&gt;0.6,AD1808&lt;0.9),1,0)</f>
        <v>1</v>
      </c>
      <c r="AH1808">
        <f>1-AE1808-AF1808-AG1808</f>
        <v>0</v>
      </c>
      <c r="AI1808">
        <f>AE1808*B1808</f>
        <v>0</v>
      </c>
      <c r="AJ1808">
        <f>AF1808*B1808</f>
        <v>0</v>
      </c>
      <c r="AK1808">
        <f>AG1808*B1808</f>
        <v>4</v>
      </c>
      <c r="AL1808">
        <f>AH1808*B1808</f>
        <v>0</v>
      </c>
      <c r="AM1808" s="32">
        <v>1.919</v>
      </c>
    </row>
    <row r="1809" spans="1:39" x14ac:dyDescent="0.3">
      <c r="A1809">
        <v>5980</v>
      </c>
      <c r="B1809">
        <v>4</v>
      </c>
      <c r="C1809" t="s">
        <v>7230</v>
      </c>
      <c r="D1809" t="s">
        <v>14553</v>
      </c>
      <c r="E1809">
        <v>25</v>
      </c>
      <c r="F1809">
        <v>21</v>
      </c>
      <c r="G1809">
        <v>28</v>
      </c>
      <c r="H1809">
        <v>2013.25</v>
      </c>
      <c r="I1809">
        <v>2013</v>
      </c>
      <c r="J1809">
        <v>2014</v>
      </c>
      <c r="K1809" t="s">
        <v>2515</v>
      </c>
      <c r="L1809" t="s">
        <v>14554</v>
      </c>
      <c r="M1809" s="15"/>
      <c r="N1809" s="7"/>
      <c r="P1809" t="s">
        <v>90</v>
      </c>
      <c r="Q1809" s="5">
        <v>0.25</v>
      </c>
      <c r="R1809" t="s">
        <v>13</v>
      </c>
      <c r="S1809" s="5">
        <v>0.25</v>
      </c>
      <c r="T1809" t="s">
        <v>5280</v>
      </c>
      <c r="U1809" s="5">
        <v>0.25</v>
      </c>
      <c r="V1809" t="s">
        <v>60</v>
      </c>
      <c r="W1809" s="5">
        <v>0.25</v>
      </c>
      <c r="Y1809" s="5">
        <v>0</v>
      </c>
      <c r="Z1809" s="28">
        <v>5980</v>
      </c>
      <c r="AA1809">
        <v>4</v>
      </c>
      <c r="AB1809">
        <v>0.36399999999999999</v>
      </c>
      <c r="AC1809">
        <v>0.5</v>
      </c>
      <c r="AD1809">
        <v>0.45700000000000002</v>
      </c>
      <c r="AE1809">
        <f>IF(AD1809&gt;=0.9,1,0)</f>
        <v>0</v>
      </c>
      <c r="AF1809">
        <f>IF(AND(AD1809&gt;=0.4,AD1809&lt;=0.6),1,0)</f>
        <v>1</v>
      </c>
      <c r="AG1809">
        <f>IF(AND(AD1809&gt;0.6,AD1809&lt;0.9),1,0)</f>
        <v>0</v>
      </c>
      <c r="AH1809">
        <f>1-AE1809-AF1809-AG1809</f>
        <v>0</v>
      </c>
      <c r="AI1809">
        <f>AE1809*B1809</f>
        <v>0</v>
      </c>
      <c r="AJ1809">
        <f>AF1809*B1809</f>
        <v>4</v>
      </c>
      <c r="AK1809">
        <f>AG1809*B1809</f>
        <v>0</v>
      </c>
      <c r="AL1809">
        <f>AH1809*B1809</f>
        <v>0</v>
      </c>
      <c r="AM1809" s="32">
        <v>1.9372499999999999</v>
      </c>
    </row>
    <row r="1810" spans="1:39" x14ac:dyDescent="0.3">
      <c r="A1810">
        <v>5988</v>
      </c>
      <c r="B1810">
        <v>4</v>
      </c>
      <c r="C1810" t="s">
        <v>14559</v>
      </c>
      <c r="D1810" t="s">
        <v>14560</v>
      </c>
      <c r="E1810">
        <v>24.25</v>
      </c>
      <c r="F1810">
        <v>22</v>
      </c>
      <c r="G1810">
        <v>25</v>
      </c>
      <c r="H1810">
        <v>2014.75</v>
      </c>
      <c r="I1810">
        <v>2013</v>
      </c>
      <c r="J1810">
        <v>2017</v>
      </c>
      <c r="K1810" t="s">
        <v>14561</v>
      </c>
      <c r="L1810" t="s">
        <v>14562</v>
      </c>
      <c r="M1810" s="15"/>
      <c r="N1810" s="7"/>
      <c r="P1810" t="s">
        <v>124</v>
      </c>
      <c r="Q1810" s="5">
        <v>0.75</v>
      </c>
      <c r="R1810" t="s">
        <v>90</v>
      </c>
      <c r="S1810" s="5">
        <v>0.25</v>
      </c>
      <c r="U1810" s="5">
        <v>0</v>
      </c>
      <c r="W1810" s="5">
        <v>0</v>
      </c>
      <c r="Y1810" s="5">
        <v>0</v>
      </c>
      <c r="Z1810" s="28">
        <v>5988</v>
      </c>
      <c r="AA1810">
        <v>4</v>
      </c>
      <c r="AB1810">
        <v>0.5</v>
      </c>
      <c r="AC1810">
        <v>0.66700000000000004</v>
      </c>
      <c r="AD1810">
        <v>0.58199999999999996</v>
      </c>
      <c r="AE1810">
        <f>IF(AD1810&gt;=0.9,1,0)</f>
        <v>0</v>
      </c>
      <c r="AF1810">
        <f>IF(AND(AD1810&gt;=0.4,AD1810&lt;=0.6),1,0)</f>
        <v>1</v>
      </c>
      <c r="AG1810">
        <f>IF(AND(AD1810&gt;0.6,AD1810&lt;0.9),1,0)</f>
        <v>0</v>
      </c>
      <c r="AH1810">
        <f>1-AE1810-AF1810-AG1810</f>
        <v>0</v>
      </c>
      <c r="AI1810">
        <f>AE1810*B1810</f>
        <v>0</v>
      </c>
      <c r="AJ1810">
        <f>AF1810*B1810</f>
        <v>4</v>
      </c>
      <c r="AK1810">
        <f>AG1810*B1810</f>
        <v>0</v>
      </c>
      <c r="AL1810">
        <f>AH1810*B1810</f>
        <v>0</v>
      </c>
      <c r="AM1810" s="32">
        <v>1.5885</v>
      </c>
    </row>
    <row r="1811" spans="1:39" x14ac:dyDescent="0.3">
      <c r="A1811">
        <v>6000</v>
      </c>
      <c r="B1811">
        <v>4</v>
      </c>
      <c r="C1811" t="s">
        <v>14571</v>
      </c>
      <c r="D1811" t="s">
        <v>7243</v>
      </c>
      <c r="E1811">
        <v>29.75</v>
      </c>
      <c r="F1811">
        <v>27</v>
      </c>
      <c r="G1811">
        <v>33</v>
      </c>
      <c r="H1811">
        <v>2013.25</v>
      </c>
      <c r="I1811">
        <v>2013</v>
      </c>
      <c r="J1811">
        <v>2014</v>
      </c>
      <c r="K1811" t="s">
        <v>14572</v>
      </c>
      <c r="L1811" t="s">
        <v>2526</v>
      </c>
      <c r="M1811" s="15"/>
      <c r="N1811" s="7"/>
      <c r="P1811" t="s">
        <v>3727</v>
      </c>
      <c r="Q1811" s="5">
        <v>0.75</v>
      </c>
      <c r="R1811" t="s">
        <v>60</v>
      </c>
      <c r="S1811" s="5">
        <v>0.25</v>
      </c>
      <c r="U1811" s="5">
        <v>0</v>
      </c>
      <c r="W1811" s="5">
        <v>0</v>
      </c>
      <c r="Y1811" s="5">
        <v>0</v>
      </c>
      <c r="Z1811" s="28">
        <v>6000</v>
      </c>
      <c r="AA1811">
        <v>4</v>
      </c>
      <c r="AB1811">
        <v>0.4</v>
      </c>
      <c r="AC1811">
        <v>0.55600000000000005</v>
      </c>
      <c r="AD1811">
        <v>0.47</v>
      </c>
      <c r="AE1811">
        <f>IF(AD1811&gt;=0.9,1,0)</f>
        <v>0</v>
      </c>
      <c r="AF1811">
        <f>IF(AND(AD1811&gt;=0.4,AD1811&lt;=0.6),1,0)</f>
        <v>1</v>
      </c>
      <c r="AG1811">
        <f>IF(AND(AD1811&gt;0.6,AD1811&lt;0.9),1,0)</f>
        <v>0</v>
      </c>
      <c r="AH1811">
        <f>1-AE1811-AF1811-AG1811</f>
        <v>0</v>
      </c>
      <c r="AI1811">
        <f>AE1811*B1811</f>
        <v>0</v>
      </c>
      <c r="AJ1811">
        <f>AF1811*B1811</f>
        <v>4</v>
      </c>
      <c r="AK1811">
        <f>AG1811*B1811</f>
        <v>0</v>
      </c>
      <c r="AL1811">
        <f>AH1811*B1811</f>
        <v>0</v>
      </c>
      <c r="AM1811" s="32">
        <v>1.8207500000000001</v>
      </c>
    </row>
    <row r="1812" spans="1:39" x14ac:dyDescent="0.3">
      <c r="A1812">
        <v>6002</v>
      </c>
      <c r="B1812">
        <v>4</v>
      </c>
      <c r="C1812" t="s">
        <v>7244</v>
      </c>
      <c r="D1812" t="s">
        <v>7245</v>
      </c>
      <c r="E1812">
        <v>35.25</v>
      </c>
      <c r="F1812">
        <v>34</v>
      </c>
      <c r="G1812">
        <v>36</v>
      </c>
      <c r="H1812">
        <v>2016.25</v>
      </c>
      <c r="I1812">
        <v>2013</v>
      </c>
      <c r="J1812">
        <v>2018</v>
      </c>
      <c r="K1812" t="s">
        <v>2527</v>
      </c>
      <c r="L1812" t="s">
        <v>2528</v>
      </c>
      <c r="M1812" s="15"/>
      <c r="N1812" s="7"/>
      <c r="P1812" t="s">
        <v>4078</v>
      </c>
      <c r="Q1812" s="5">
        <v>0.5</v>
      </c>
      <c r="R1812" t="s">
        <v>3727</v>
      </c>
      <c r="S1812" s="5">
        <v>0.25</v>
      </c>
      <c r="T1812" t="s">
        <v>3755</v>
      </c>
      <c r="U1812" s="5">
        <v>0.25</v>
      </c>
      <c r="W1812" s="5">
        <v>0</v>
      </c>
      <c r="Y1812" s="5">
        <v>0</v>
      </c>
      <c r="Z1812" s="28">
        <v>6002</v>
      </c>
      <c r="AA1812">
        <v>4</v>
      </c>
      <c r="AB1812">
        <v>0.5</v>
      </c>
      <c r="AC1812">
        <v>0.54300000000000004</v>
      </c>
      <c r="AD1812">
        <v>0.51800000000000002</v>
      </c>
      <c r="AE1812">
        <f>IF(AD1812&gt;=0.9,1,0)</f>
        <v>0</v>
      </c>
      <c r="AF1812">
        <f>IF(AND(AD1812&gt;=0.4,AD1812&lt;=0.6),1,0)</f>
        <v>1</v>
      </c>
      <c r="AG1812">
        <f>IF(AND(AD1812&gt;0.6,AD1812&lt;0.9),1,0)</f>
        <v>0</v>
      </c>
      <c r="AH1812">
        <f>1-AE1812-AF1812-AG1812</f>
        <v>0</v>
      </c>
      <c r="AI1812">
        <f>AE1812*B1812</f>
        <v>0</v>
      </c>
      <c r="AJ1812">
        <f>AF1812*B1812</f>
        <v>4</v>
      </c>
      <c r="AK1812">
        <f>AG1812*B1812</f>
        <v>0</v>
      </c>
      <c r="AL1812">
        <f>AH1812*B1812</f>
        <v>0</v>
      </c>
      <c r="AM1812" s="32">
        <v>1.0302500000000001</v>
      </c>
    </row>
    <row r="1813" spans="1:39" x14ac:dyDescent="0.3">
      <c r="A1813">
        <v>6007</v>
      </c>
      <c r="B1813">
        <v>4</v>
      </c>
      <c r="C1813" t="s">
        <v>7247</v>
      </c>
      <c r="D1813" t="s">
        <v>14575</v>
      </c>
      <c r="E1813">
        <v>55.25</v>
      </c>
      <c r="F1813">
        <v>50</v>
      </c>
      <c r="G1813">
        <v>61</v>
      </c>
      <c r="H1813">
        <v>2013.75</v>
      </c>
      <c r="I1813">
        <v>2013</v>
      </c>
      <c r="J1813">
        <v>2014</v>
      </c>
      <c r="K1813" t="s">
        <v>2530</v>
      </c>
      <c r="L1813" t="s">
        <v>14576</v>
      </c>
      <c r="M1813" s="15"/>
      <c r="N1813" s="7"/>
      <c r="P1813" t="s">
        <v>103</v>
      </c>
      <c r="Q1813" s="5">
        <v>0.75</v>
      </c>
      <c r="R1813" t="s">
        <v>4504</v>
      </c>
      <c r="S1813" s="5">
        <v>0.25</v>
      </c>
      <c r="U1813" s="5">
        <v>0</v>
      </c>
      <c r="W1813" s="5">
        <v>0</v>
      </c>
      <c r="Y1813" s="5">
        <v>0</v>
      </c>
      <c r="Z1813" s="28">
        <v>6007</v>
      </c>
      <c r="AA1813">
        <v>4</v>
      </c>
      <c r="AB1813">
        <v>0.93300000000000005</v>
      </c>
      <c r="AC1813">
        <v>0.98</v>
      </c>
      <c r="AD1813">
        <v>0.96499999999999997</v>
      </c>
      <c r="AE1813">
        <f>IF(AD1813&gt;=0.9,1,0)</f>
        <v>1</v>
      </c>
      <c r="AF1813">
        <f>IF(AND(AD1813&gt;=0.4,AD1813&lt;=0.6),1,0)</f>
        <v>0</v>
      </c>
      <c r="AG1813">
        <f>IF(AND(AD1813&gt;0.6,AD1813&lt;0.9),1,0)</f>
        <v>0</v>
      </c>
      <c r="AH1813">
        <f>1-AE1813-AF1813-AG1813</f>
        <v>0</v>
      </c>
      <c r="AI1813">
        <f>AE1813*B1813</f>
        <v>4</v>
      </c>
      <c r="AJ1813">
        <f>AF1813*B1813</f>
        <v>0</v>
      </c>
      <c r="AK1813">
        <f>AG1813*B1813</f>
        <v>0</v>
      </c>
      <c r="AL1813">
        <f>AH1813*B1813</f>
        <v>0</v>
      </c>
      <c r="AM1813" s="32">
        <v>1.8412500000000001</v>
      </c>
    </row>
    <row r="1814" spans="1:39" x14ac:dyDescent="0.3">
      <c r="A1814">
        <v>6008</v>
      </c>
      <c r="B1814">
        <v>4</v>
      </c>
      <c r="C1814" t="s">
        <v>7248</v>
      </c>
      <c r="D1814" t="s">
        <v>7249</v>
      </c>
      <c r="E1814">
        <v>23.75</v>
      </c>
      <c r="F1814">
        <v>20</v>
      </c>
      <c r="G1814">
        <v>30</v>
      </c>
      <c r="H1814">
        <v>2015.25</v>
      </c>
      <c r="I1814">
        <v>2013</v>
      </c>
      <c r="J1814">
        <v>2017</v>
      </c>
      <c r="K1814" t="s">
        <v>2531</v>
      </c>
      <c r="L1814" t="s">
        <v>2532</v>
      </c>
      <c r="M1814" s="15"/>
      <c r="N1814" s="7"/>
      <c r="P1814" t="s">
        <v>103</v>
      </c>
      <c r="Q1814" s="5">
        <v>0.5</v>
      </c>
      <c r="R1814" t="s">
        <v>3684</v>
      </c>
      <c r="S1814" s="5">
        <v>0.25</v>
      </c>
      <c r="T1814" t="s">
        <v>5085</v>
      </c>
      <c r="U1814" s="5">
        <v>0.25</v>
      </c>
      <c r="W1814" s="5">
        <v>0</v>
      </c>
      <c r="Y1814" s="5">
        <v>0</v>
      </c>
      <c r="Z1814" s="28">
        <v>6008</v>
      </c>
      <c r="AA1814">
        <v>4</v>
      </c>
      <c r="AB1814">
        <v>0.89500000000000002</v>
      </c>
      <c r="AC1814">
        <v>0.96599999999999997</v>
      </c>
      <c r="AD1814">
        <v>0.91800000000000004</v>
      </c>
      <c r="AE1814">
        <f>IF(AD1814&gt;=0.9,1,0)</f>
        <v>1</v>
      </c>
      <c r="AF1814">
        <f>IF(AND(AD1814&gt;=0.4,AD1814&lt;=0.6),1,0)</f>
        <v>0</v>
      </c>
      <c r="AG1814">
        <f>IF(AND(AD1814&gt;0.6,AD1814&lt;0.9),1,0)</f>
        <v>0</v>
      </c>
      <c r="AH1814">
        <f>1-AE1814-AF1814-AG1814</f>
        <v>0</v>
      </c>
      <c r="AI1814">
        <f>AE1814*B1814</f>
        <v>4</v>
      </c>
      <c r="AJ1814">
        <f>AF1814*B1814</f>
        <v>0</v>
      </c>
      <c r="AK1814">
        <f>AG1814*B1814</f>
        <v>0</v>
      </c>
      <c r="AL1814">
        <f>AH1814*B1814</f>
        <v>0</v>
      </c>
      <c r="AM1814" s="32">
        <v>1.3959999999999999</v>
      </c>
    </row>
    <row r="1815" spans="1:39" x14ac:dyDescent="0.3">
      <c r="A1815">
        <v>6015</v>
      </c>
      <c r="B1815">
        <v>4</v>
      </c>
      <c r="C1815" t="s">
        <v>7256</v>
      </c>
      <c r="D1815" t="s">
        <v>7257</v>
      </c>
      <c r="E1815">
        <v>23.25</v>
      </c>
      <c r="F1815">
        <v>20</v>
      </c>
      <c r="G1815">
        <v>27</v>
      </c>
      <c r="H1815">
        <v>2014</v>
      </c>
      <c r="I1815">
        <v>2013</v>
      </c>
      <c r="J1815">
        <v>2015</v>
      </c>
      <c r="K1815" t="s">
        <v>2539</v>
      </c>
      <c r="L1815" t="s">
        <v>2540</v>
      </c>
      <c r="M1815" s="15"/>
      <c r="N1815" s="7"/>
      <c r="P1815" t="s">
        <v>132</v>
      </c>
      <c r="Q1815" s="5">
        <v>0.5</v>
      </c>
      <c r="R1815" t="s">
        <v>57</v>
      </c>
      <c r="S1815" s="5">
        <v>0.25</v>
      </c>
      <c r="T1815" t="s">
        <v>103</v>
      </c>
      <c r="U1815" s="5">
        <v>0.25</v>
      </c>
      <c r="W1815" s="5">
        <v>0</v>
      </c>
      <c r="Y1815" s="5">
        <v>0</v>
      </c>
      <c r="Z1815" s="28">
        <v>6015</v>
      </c>
      <c r="AA1815">
        <v>4</v>
      </c>
      <c r="AB1815">
        <v>0.52600000000000002</v>
      </c>
      <c r="AC1815">
        <v>0.65400000000000003</v>
      </c>
      <c r="AD1815">
        <v>0.61399999999999999</v>
      </c>
      <c r="AE1815">
        <f>IF(AD1815&gt;=0.9,1,0)</f>
        <v>0</v>
      </c>
      <c r="AF1815">
        <f>IF(AND(AD1815&gt;=0.4,AD1815&lt;=0.6),1,0)</f>
        <v>0</v>
      </c>
      <c r="AG1815">
        <f>IF(AND(AD1815&gt;0.6,AD1815&lt;0.9),1,0)</f>
        <v>1</v>
      </c>
      <c r="AH1815">
        <f>1-AE1815-AF1815-AG1815</f>
        <v>0</v>
      </c>
      <c r="AI1815">
        <f>AE1815*B1815</f>
        <v>0</v>
      </c>
      <c r="AJ1815">
        <f>AF1815*B1815</f>
        <v>0</v>
      </c>
      <c r="AK1815">
        <f>AG1815*B1815</f>
        <v>4</v>
      </c>
      <c r="AL1815">
        <f>AH1815*B1815</f>
        <v>0</v>
      </c>
      <c r="AM1815" s="32">
        <v>1.81925</v>
      </c>
    </row>
    <row r="1816" spans="1:39" x14ac:dyDescent="0.3">
      <c r="A1816">
        <v>6017</v>
      </c>
      <c r="B1816">
        <v>4</v>
      </c>
      <c r="C1816" t="s">
        <v>14579</v>
      </c>
      <c r="D1816" t="s">
        <v>7258</v>
      </c>
      <c r="E1816">
        <v>25.25</v>
      </c>
      <c r="F1816">
        <v>21</v>
      </c>
      <c r="G1816">
        <v>27</v>
      </c>
      <c r="H1816">
        <v>2013</v>
      </c>
      <c r="I1816">
        <v>2013</v>
      </c>
      <c r="J1816">
        <v>2013</v>
      </c>
      <c r="K1816" t="s">
        <v>14580</v>
      </c>
      <c r="L1816" t="s">
        <v>2541</v>
      </c>
      <c r="M1816" s="15"/>
      <c r="N1816" s="7"/>
      <c r="P1816" t="s">
        <v>132</v>
      </c>
      <c r="Q1816" s="5">
        <v>0.75</v>
      </c>
      <c r="R1816" t="s">
        <v>103</v>
      </c>
      <c r="S1816" s="5">
        <v>0.25</v>
      </c>
      <c r="U1816" s="5">
        <v>0</v>
      </c>
      <c r="W1816" s="5">
        <v>0</v>
      </c>
      <c r="Y1816" s="5">
        <v>0</v>
      </c>
      <c r="Z1816" s="28">
        <v>6017</v>
      </c>
      <c r="AA1816">
        <v>4</v>
      </c>
      <c r="AB1816">
        <v>0.88</v>
      </c>
      <c r="AC1816">
        <v>0.92300000000000004</v>
      </c>
      <c r="AD1816">
        <v>0.89700000000000002</v>
      </c>
      <c r="AE1816">
        <f>IF(AD1816&gt;=0.9,1,0)</f>
        <v>0</v>
      </c>
      <c r="AF1816">
        <f>IF(AND(AD1816&gt;=0.4,AD1816&lt;=0.6),1,0)</f>
        <v>0</v>
      </c>
      <c r="AG1816">
        <f>IF(AND(AD1816&gt;0.6,AD1816&lt;0.9),1,0)</f>
        <v>1</v>
      </c>
      <c r="AH1816">
        <f>1-AE1816-AF1816-AG1816</f>
        <v>0</v>
      </c>
      <c r="AI1816">
        <f>AE1816*B1816</f>
        <v>0</v>
      </c>
      <c r="AJ1816">
        <f>AF1816*B1816</f>
        <v>0</v>
      </c>
      <c r="AK1816">
        <f>AG1816*B1816</f>
        <v>4</v>
      </c>
      <c r="AL1816">
        <f>AH1816*B1816</f>
        <v>0</v>
      </c>
      <c r="AM1816" s="32">
        <v>1.9330000000000001</v>
      </c>
    </row>
    <row r="1817" spans="1:39" x14ac:dyDescent="0.3">
      <c r="A1817">
        <v>6019</v>
      </c>
      <c r="B1817">
        <v>4</v>
      </c>
      <c r="C1817" t="s">
        <v>7260</v>
      </c>
      <c r="D1817" t="s">
        <v>7259</v>
      </c>
      <c r="E1817">
        <v>35</v>
      </c>
      <c r="F1817">
        <v>34</v>
      </c>
      <c r="G1817">
        <v>37</v>
      </c>
      <c r="H1817">
        <v>2013</v>
      </c>
      <c r="I1817">
        <v>2013</v>
      </c>
      <c r="J1817">
        <v>2013</v>
      </c>
      <c r="K1817" t="s">
        <v>2543</v>
      </c>
      <c r="L1817" t="s">
        <v>2542</v>
      </c>
      <c r="M1817" s="15"/>
      <c r="N1817" s="7"/>
      <c r="P1817" t="s">
        <v>103</v>
      </c>
      <c r="Q1817" s="5">
        <v>1</v>
      </c>
      <c r="S1817" s="5">
        <v>0</v>
      </c>
      <c r="U1817" s="5">
        <v>0</v>
      </c>
      <c r="W1817" s="5">
        <v>0</v>
      </c>
      <c r="Y1817" s="5">
        <v>0</v>
      </c>
      <c r="Z1817" s="28">
        <v>6019</v>
      </c>
      <c r="AA1817">
        <v>4</v>
      </c>
      <c r="AB1817">
        <v>0.83299999999999996</v>
      </c>
      <c r="AC1817">
        <v>0.85299999999999998</v>
      </c>
      <c r="AD1817">
        <v>0.84599999999999997</v>
      </c>
      <c r="AE1817">
        <f>IF(AD1817&gt;=0.9,1,0)</f>
        <v>0</v>
      </c>
      <c r="AF1817">
        <f>IF(AND(AD1817&gt;=0.4,AD1817&lt;=0.6),1,0)</f>
        <v>0</v>
      </c>
      <c r="AG1817">
        <f>IF(AND(AD1817&gt;0.6,AD1817&lt;0.9),1,0)</f>
        <v>1</v>
      </c>
      <c r="AH1817">
        <f>1-AE1817-AF1817-AG1817</f>
        <v>0</v>
      </c>
      <c r="AI1817">
        <f>AE1817*B1817</f>
        <v>0</v>
      </c>
      <c r="AJ1817">
        <f>AF1817*B1817</f>
        <v>0</v>
      </c>
      <c r="AK1817">
        <f>AG1817*B1817</f>
        <v>4</v>
      </c>
      <c r="AL1817">
        <f>AH1817*B1817</f>
        <v>0</v>
      </c>
      <c r="AM1817" s="32">
        <v>1.837</v>
      </c>
    </row>
    <row r="1818" spans="1:39" x14ac:dyDescent="0.3">
      <c r="A1818">
        <v>6020</v>
      </c>
      <c r="B1818">
        <v>4</v>
      </c>
      <c r="C1818" t="s">
        <v>14581</v>
      </c>
      <c r="D1818" t="s">
        <v>14582</v>
      </c>
      <c r="E1818">
        <v>36.25</v>
      </c>
      <c r="F1818">
        <v>35</v>
      </c>
      <c r="G1818">
        <v>38</v>
      </c>
      <c r="H1818">
        <v>2013.5</v>
      </c>
      <c r="I1818">
        <v>2013</v>
      </c>
      <c r="J1818">
        <v>2014</v>
      </c>
      <c r="K1818" t="s">
        <v>14583</v>
      </c>
      <c r="L1818" t="s">
        <v>14584</v>
      </c>
      <c r="M1818" s="15"/>
      <c r="N1818" s="7"/>
      <c r="P1818" t="s">
        <v>132</v>
      </c>
      <c r="Q1818" s="5">
        <v>0.5</v>
      </c>
      <c r="R1818" t="s">
        <v>3673</v>
      </c>
      <c r="S1818" s="5">
        <v>0.25</v>
      </c>
      <c r="T1818" t="s">
        <v>3781</v>
      </c>
      <c r="U1818" s="5">
        <v>0.25</v>
      </c>
      <c r="W1818" s="5">
        <v>0</v>
      </c>
      <c r="Y1818" s="5">
        <v>0</v>
      </c>
      <c r="Z1818" s="28">
        <v>6020</v>
      </c>
      <c r="AA1818">
        <v>4</v>
      </c>
      <c r="AB1818">
        <v>0.68600000000000005</v>
      </c>
      <c r="AC1818">
        <v>0.86499999999999999</v>
      </c>
      <c r="AD1818">
        <v>0.75700000000000001</v>
      </c>
      <c r="AE1818">
        <f>IF(AD1818&gt;=0.9,1,0)</f>
        <v>0</v>
      </c>
      <c r="AF1818">
        <f>IF(AND(AD1818&gt;=0.4,AD1818&lt;=0.6),1,0)</f>
        <v>0</v>
      </c>
      <c r="AG1818">
        <f>IF(AND(AD1818&gt;0.6,AD1818&lt;0.9),1,0)</f>
        <v>1</v>
      </c>
      <c r="AH1818">
        <f>1-AE1818-AF1818-AG1818</f>
        <v>0</v>
      </c>
      <c r="AI1818">
        <f>AE1818*B1818</f>
        <v>0</v>
      </c>
      <c r="AJ1818">
        <f>AF1818*B1818</f>
        <v>0</v>
      </c>
      <c r="AK1818">
        <f>AG1818*B1818</f>
        <v>4</v>
      </c>
      <c r="AL1818">
        <f>AH1818*B1818</f>
        <v>0</v>
      </c>
      <c r="AM1818" s="32">
        <v>1.9390000000000001</v>
      </c>
    </row>
    <row r="1819" spans="1:39" x14ac:dyDescent="0.3">
      <c r="A1819">
        <v>6025</v>
      </c>
      <c r="B1819">
        <v>4</v>
      </c>
      <c r="C1819" t="s">
        <v>7266</v>
      </c>
      <c r="D1819" t="s">
        <v>7267</v>
      </c>
      <c r="E1819">
        <v>29.75</v>
      </c>
      <c r="F1819">
        <v>28</v>
      </c>
      <c r="G1819">
        <v>31</v>
      </c>
      <c r="H1819">
        <v>2015</v>
      </c>
      <c r="I1819">
        <v>2013</v>
      </c>
      <c r="J1819">
        <v>2018</v>
      </c>
      <c r="K1819" t="s">
        <v>2549</v>
      </c>
      <c r="L1819" t="s">
        <v>2550</v>
      </c>
      <c r="M1819" s="15"/>
      <c r="N1819" s="7"/>
      <c r="P1819" t="s">
        <v>132</v>
      </c>
      <c r="Q1819" s="5">
        <v>0.5</v>
      </c>
      <c r="R1819" t="s">
        <v>56</v>
      </c>
      <c r="S1819" s="5">
        <v>0.25</v>
      </c>
      <c r="T1819" t="s">
        <v>4078</v>
      </c>
      <c r="U1819" s="5">
        <v>0.25</v>
      </c>
      <c r="W1819" s="5">
        <v>0</v>
      </c>
      <c r="Y1819" s="5">
        <v>0</v>
      </c>
      <c r="Z1819" s="28">
        <v>6025</v>
      </c>
      <c r="AA1819">
        <v>4</v>
      </c>
      <c r="AB1819">
        <v>0.9</v>
      </c>
      <c r="AC1819">
        <v>0.93100000000000005</v>
      </c>
      <c r="AD1819">
        <v>0.92200000000000004</v>
      </c>
      <c r="AE1819">
        <f>IF(AD1819&gt;=0.9,1,0)</f>
        <v>1</v>
      </c>
      <c r="AF1819">
        <f>IF(AND(AD1819&gt;=0.4,AD1819&lt;=0.6),1,0)</f>
        <v>0</v>
      </c>
      <c r="AG1819">
        <f>IF(AND(AD1819&gt;0.6,AD1819&lt;0.9),1,0)</f>
        <v>0</v>
      </c>
      <c r="AH1819">
        <f>1-AE1819-AF1819-AG1819</f>
        <v>0</v>
      </c>
      <c r="AI1819">
        <f>AE1819*B1819</f>
        <v>4</v>
      </c>
      <c r="AJ1819">
        <f>AF1819*B1819</f>
        <v>0</v>
      </c>
      <c r="AK1819">
        <f>AG1819*B1819</f>
        <v>0</v>
      </c>
      <c r="AL1819">
        <f>AH1819*B1819</f>
        <v>0</v>
      </c>
      <c r="AM1819" s="32">
        <v>1.4922500000000001</v>
      </c>
    </row>
    <row r="1820" spans="1:39" x14ac:dyDescent="0.3">
      <c r="A1820">
        <v>6026</v>
      </c>
      <c r="B1820">
        <v>4</v>
      </c>
      <c r="C1820" t="s">
        <v>14585</v>
      </c>
      <c r="D1820" t="s">
        <v>14586</v>
      </c>
      <c r="E1820">
        <v>24</v>
      </c>
      <c r="F1820">
        <v>23</v>
      </c>
      <c r="G1820">
        <v>25</v>
      </c>
      <c r="H1820">
        <v>2014</v>
      </c>
      <c r="I1820">
        <v>2013</v>
      </c>
      <c r="J1820">
        <v>2016</v>
      </c>
      <c r="K1820" t="s">
        <v>14587</v>
      </c>
      <c r="L1820" t="s">
        <v>14588</v>
      </c>
      <c r="M1820" s="15"/>
      <c r="N1820" s="7"/>
      <c r="P1820" t="s">
        <v>132</v>
      </c>
      <c r="Q1820" s="5">
        <v>0.75</v>
      </c>
      <c r="R1820" t="s">
        <v>4078</v>
      </c>
      <c r="S1820" s="5">
        <v>0.25</v>
      </c>
      <c r="U1820" s="5">
        <v>0</v>
      </c>
      <c r="W1820" s="5">
        <v>0</v>
      </c>
      <c r="Y1820" s="5">
        <v>0</v>
      </c>
      <c r="Z1820" s="28">
        <v>6026</v>
      </c>
      <c r="AA1820">
        <v>4</v>
      </c>
      <c r="AB1820">
        <v>0.875</v>
      </c>
      <c r="AC1820">
        <v>0.91700000000000004</v>
      </c>
      <c r="AD1820">
        <v>0.90200000000000002</v>
      </c>
      <c r="AE1820">
        <f>IF(AD1820&gt;=0.9,1,0)</f>
        <v>1</v>
      </c>
      <c r="AF1820">
        <f>IF(AND(AD1820&gt;=0.4,AD1820&lt;=0.6),1,0)</f>
        <v>0</v>
      </c>
      <c r="AG1820">
        <f>IF(AND(AD1820&gt;0.6,AD1820&lt;0.9),1,0)</f>
        <v>0</v>
      </c>
      <c r="AH1820">
        <f>1-AE1820-AF1820-AG1820</f>
        <v>0</v>
      </c>
      <c r="AI1820">
        <f>AE1820*B1820</f>
        <v>4</v>
      </c>
      <c r="AJ1820">
        <f>AF1820*B1820</f>
        <v>0</v>
      </c>
      <c r="AK1820">
        <f>AG1820*B1820</f>
        <v>0</v>
      </c>
      <c r="AL1820">
        <f>AH1820*B1820</f>
        <v>0</v>
      </c>
      <c r="AM1820" s="32">
        <v>1.77125</v>
      </c>
    </row>
    <row r="1821" spans="1:39" x14ac:dyDescent="0.3">
      <c r="A1821">
        <v>6039</v>
      </c>
      <c r="B1821">
        <v>4</v>
      </c>
      <c r="C1821" t="s">
        <v>14599</v>
      </c>
      <c r="D1821" t="s">
        <v>14600</v>
      </c>
      <c r="E1821">
        <v>22</v>
      </c>
      <c r="F1821">
        <v>20</v>
      </c>
      <c r="G1821">
        <v>25</v>
      </c>
      <c r="H1821">
        <v>2014.75</v>
      </c>
      <c r="I1821">
        <v>2013</v>
      </c>
      <c r="J1821">
        <v>2016</v>
      </c>
      <c r="K1821" t="s">
        <v>14601</v>
      </c>
      <c r="L1821" t="s">
        <v>14602</v>
      </c>
      <c r="M1821" s="15"/>
      <c r="N1821" s="7"/>
      <c r="P1821" t="s">
        <v>132</v>
      </c>
      <c r="Q1821" s="5">
        <v>0.5</v>
      </c>
      <c r="R1821" t="s">
        <v>4078</v>
      </c>
      <c r="S1821" s="5">
        <v>0.25</v>
      </c>
      <c r="T1821" t="s">
        <v>3673</v>
      </c>
      <c r="U1821" s="5">
        <v>0.25</v>
      </c>
      <c r="W1821" s="5">
        <v>0</v>
      </c>
      <c r="Y1821" s="5">
        <v>0</v>
      </c>
      <c r="Z1821" s="28">
        <v>6039</v>
      </c>
      <c r="AA1821">
        <v>4</v>
      </c>
      <c r="AB1821">
        <v>0.5</v>
      </c>
      <c r="AC1821">
        <v>0.85699999999999998</v>
      </c>
      <c r="AD1821">
        <v>0.61699999999999999</v>
      </c>
      <c r="AE1821">
        <f>IF(AD1821&gt;=0.9,1,0)</f>
        <v>0</v>
      </c>
      <c r="AF1821">
        <f>IF(AND(AD1821&gt;=0.4,AD1821&lt;=0.6),1,0)</f>
        <v>0</v>
      </c>
      <c r="AG1821">
        <f>IF(AND(AD1821&gt;0.6,AD1821&lt;0.9),1,0)</f>
        <v>1</v>
      </c>
      <c r="AH1821">
        <f>1-AE1821-AF1821-AG1821</f>
        <v>0</v>
      </c>
      <c r="AI1821">
        <f>AE1821*B1821</f>
        <v>0</v>
      </c>
      <c r="AJ1821">
        <f>AF1821*B1821</f>
        <v>0</v>
      </c>
      <c r="AK1821">
        <f>AG1821*B1821</f>
        <v>4</v>
      </c>
      <c r="AL1821">
        <f>AH1821*B1821</f>
        <v>0</v>
      </c>
      <c r="AM1821" s="32">
        <v>1.6625000000000001</v>
      </c>
    </row>
    <row r="1822" spans="1:39" x14ac:dyDescent="0.3">
      <c r="A1822">
        <v>6045</v>
      </c>
      <c r="B1822">
        <v>4</v>
      </c>
      <c r="C1822" t="s">
        <v>7275</v>
      </c>
      <c r="D1822" t="s">
        <v>7276</v>
      </c>
      <c r="E1822">
        <v>85.5</v>
      </c>
      <c r="F1822">
        <v>85</v>
      </c>
      <c r="G1822">
        <v>86</v>
      </c>
      <c r="H1822">
        <v>2015.75</v>
      </c>
      <c r="I1822">
        <v>2013</v>
      </c>
      <c r="J1822">
        <v>2018</v>
      </c>
      <c r="K1822" t="s">
        <v>2557</v>
      </c>
      <c r="L1822" t="s">
        <v>2558</v>
      </c>
      <c r="M1822" s="15"/>
      <c r="N1822" s="7"/>
      <c r="P1822" t="s">
        <v>4078</v>
      </c>
      <c r="Q1822" s="5">
        <v>0.5</v>
      </c>
      <c r="R1822" t="s">
        <v>57</v>
      </c>
      <c r="S1822" s="5">
        <v>0.25</v>
      </c>
      <c r="T1822" t="s">
        <v>4478</v>
      </c>
      <c r="U1822" s="5">
        <v>0.25</v>
      </c>
      <c r="W1822" s="5">
        <v>0</v>
      </c>
      <c r="Y1822" s="5">
        <v>0</v>
      </c>
      <c r="Z1822" s="28">
        <v>6045</v>
      </c>
      <c r="AA1822">
        <v>4</v>
      </c>
      <c r="AB1822">
        <v>0.95299999999999996</v>
      </c>
      <c r="AC1822">
        <v>0.96399999999999997</v>
      </c>
      <c r="AD1822">
        <v>0.95899999999999996</v>
      </c>
      <c r="AE1822">
        <f>IF(AD1822&gt;=0.9,1,0)</f>
        <v>1</v>
      </c>
      <c r="AF1822">
        <f>IF(AND(AD1822&gt;=0.4,AD1822&lt;=0.6),1,0)</f>
        <v>0</v>
      </c>
      <c r="AG1822">
        <f>IF(AND(AD1822&gt;0.6,AD1822&lt;0.9),1,0)</f>
        <v>0</v>
      </c>
      <c r="AH1822">
        <f>1-AE1822-AF1822-AG1822</f>
        <v>0</v>
      </c>
      <c r="AI1822">
        <f>AE1822*B1822</f>
        <v>4</v>
      </c>
      <c r="AJ1822">
        <f>AF1822*B1822</f>
        <v>0</v>
      </c>
      <c r="AK1822">
        <f>AG1822*B1822</f>
        <v>0</v>
      </c>
      <c r="AL1822">
        <f>AH1822*B1822</f>
        <v>0</v>
      </c>
      <c r="AM1822" s="32">
        <v>1.2175</v>
      </c>
    </row>
    <row r="1823" spans="1:39" x14ac:dyDescent="0.3">
      <c r="A1823">
        <v>6054</v>
      </c>
      <c r="B1823">
        <v>4</v>
      </c>
      <c r="C1823" t="s">
        <v>7281</v>
      </c>
      <c r="D1823" t="s">
        <v>7282</v>
      </c>
      <c r="E1823">
        <v>67.75</v>
      </c>
      <c r="F1823">
        <v>60</v>
      </c>
      <c r="G1823">
        <v>79</v>
      </c>
      <c r="H1823">
        <v>2015.75</v>
      </c>
      <c r="I1823">
        <v>2013</v>
      </c>
      <c r="J1823">
        <v>2018</v>
      </c>
      <c r="K1823" t="s">
        <v>2563</v>
      </c>
      <c r="L1823" t="s">
        <v>2564</v>
      </c>
      <c r="M1823" s="15"/>
      <c r="N1823" s="7"/>
      <c r="P1823" t="s">
        <v>7283</v>
      </c>
      <c r="Q1823" s="5">
        <v>0.25</v>
      </c>
      <c r="R1823" t="s">
        <v>7284</v>
      </c>
      <c r="S1823" s="5">
        <v>0.25</v>
      </c>
      <c r="T1823" t="s">
        <v>7285</v>
      </c>
      <c r="U1823" s="5">
        <v>0.25</v>
      </c>
      <c r="V1823" t="s">
        <v>5769</v>
      </c>
      <c r="W1823" s="5">
        <v>0.25</v>
      </c>
      <c r="Y1823" s="5">
        <v>0</v>
      </c>
      <c r="Z1823" s="28">
        <v>6054</v>
      </c>
      <c r="AA1823">
        <v>4</v>
      </c>
      <c r="AB1823">
        <v>0.42399999999999999</v>
      </c>
      <c r="AC1823">
        <v>0.49199999999999999</v>
      </c>
      <c r="AD1823">
        <v>0.45700000000000002</v>
      </c>
      <c r="AE1823">
        <f>IF(AD1823&gt;=0.9,1,0)</f>
        <v>0</v>
      </c>
      <c r="AF1823">
        <f>IF(AND(AD1823&gt;=0.4,AD1823&lt;=0.6),1,0)</f>
        <v>1</v>
      </c>
      <c r="AG1823">
        <f>IF(AND(AD1823&gt;0.6,AD1823&lt;0.9),1,0)</f>
        <v>0</v>
      </c>
      <c r="AH1823">
        <f>1-AE1823-AF1823-AG1823</f>
        <v>0</v>
      </c>
      <c r="AI1823">
        <f>AE1823*B1823</f>
        <v>0</v>
      </c>
      <c r="AJ1823">
        <f>AF1823*B1823</f>
        <v>4</v>
      </c>
      <c r="AK1823">
        <f>AG1823*B1823</f>
        <v>0</v>
      </c>
      <c r="AL1823">
        <f>AH1823*B1823</f>
        <v>0</v>
      </c>
      <c r="AM1823" s="32">
        <v>1.07575</v>
      </c>
    </row>
    <row r="1824" spans="1:39" x14ac:dyDescent="0.3">
      <c r="A1824">
        <v>6055</v>
      </c>
      <c r="B1824">
        <v>4</v>
      </c>
      <c r="C1824" t="s">
        <v>7286</v>
      </c>
      <c r="D1824" t="s">
        <v>14613</v>
      </c>
      <c r="E1824">
        <v>25.75</v>
      </c>
      <c r="F1824">
        <v>21</v>
      </c>
      <c r="G1824">
        <v>29</v>
      </c>
      <c r="H1824">
        <v>2013.75</v>
      </c>
      <c r="I1824">
        <v>2013</v>
      </c>
      <c r="J1824">
        <v>2014</v>
      </c>
      <c r="K1824" t="s">
        <v>2565</v>
      </c>
      <c r="L1824" t="s">
        <v>14614</v>
      </c>
      <c r="M1824" s="15"/>
      <c r="N1824" s="7"/>
      <c r="P1824" t="s">
        <v>7287</v>
      </c>
      <c r="Q1824" s="5">
        <v>0.5</v>
      </c>
      <c r="R1824" t="s">
        <v>4601</v>
      </c>
      <c r="S1824" s="5">
        <v>0.25</v>
      </c>
      <c r="T1824" t="s">
        <v>4384</v>
      </c>
      <c r="U1824" s="5">
        <v>0.25</v>
      </c>
      <c r="W1824" s="5">
        <v>0</v>
      </c>
      <c r="Y1824" s="5">
        <v>0</v>
      </c>
      <c r="Z1824" s="28">
        <v>6055</v>
      </c>
      <c r="AA1824">
        <v>4</v>
      </c>
      <c r="AB1824">
        <v>0.74099999999999999</v>
      </c>
      <c r="AC1824">
        <v>0.80800000000000005</v>
      </c>
      <c r="AD1824">
        <v>0.77500000000000002</v>
      </c>
      <c r="AE1824">
        <f>IF(AD1824&gt;=0.9,1,0)</f>
        <v>0</v>
      </c>
      <c r="AF1824">
        <f>IF(AND(AD1824&gt;=0.4,AD1824&lt;=0.6),1,0)</f>
        <v>0</v>
      </c>
      <c r="AG1824">
        <f>IF(AND(AD1824&gt;0.6,AD1824&lt;0.9),1,0)</f>
        <v>1</v>
      </c>
      <c r="AH1824">
        <f>1-AE1824-AF1824-AG1824</f>
        <v>0</v>
      </c>
      <c r="AI1824">
        <f>AE1824*B1824</f>
        <v>0</v>
      </c>
      <c r="AJ1824">
        <f>AF1824*B1824</f>
        <v>0</v>
      </c>
      <c r="AK1824">
        <f>AG1824*B1824</f>
        <v>4</v>
      </c>
      <c r="AL1824">
        <f>AH1824*B1824</f>
        <v>0</v>
      </c>
      <c r="AM1824" s="32">
        <v>1.6074999999999999</v>
      </c>
    </row>
    <row r="1825" spans="1:39" x14ac:dyDescent="0.3">
      <c r="A1825">
        <v>4689</v>
      </c>
      <c r="B1825">
        <v>4</v>
      </c>
      <c r="C1825" t="s">
        <v>6488</v>
      </c>
      <c r="D1825" t="s">
        <v>6489</v>
      </c>
      <c r="E1825">
        <v>52.5</v>
      </c>
      <c r="F1825">
        <v>50</v>
      </c>
      <c r="G1825">
        <v>54</v>
      </c>
      <c r="H1825">
        <v>2013.75</v>
      </c>
      <c r="I1825">
        <v>2012</v>
      </c>
      <c r="J1825">
        <v>2016</v>
      </c>
      <c r="K1825" t="s">
        <v>2039</v>
      </c>
      <c r="L1825" t="s">
        <v>2040</v>
      </c>
      <c r="M1825" s="15"/>
      <c r="N1825" s="7"/>
      <c r="P1825" t="s">
        <v>77</v>
      </c>
      <c r="Q1825" s="5">
        <v>0.25</v>
      </c>
      <c r="R1825" t="s">
        <v>13</v>
      </c>
      <c r="S1825" s="5">
        <v>0.25</v>
      </c>
      <c r="T1825" t="s">
        <v>6250</v>
      </c>
      <c r="U1825" s="5">
        <v>0.25</v>
      </c>
      <c r="V1825" t="s">
        <v>6490</v>
      </c>
      <c r="W1825" s="5">
        <v>0.25</v>
      </c>
      <c r="Y1825" s="5">
        <v>0</v>
      </c>
      <c r="Z1825" s="28">
        <v>4689</v>
      </c>
      <c r="AA1825">
        <v>4</v>
      </c>
      <c r="AB1825">
        <v>0.73599999999999999</v>
      </c>
      <c r="AC1825">
        <v>0.78800000000000003</v>
      </c>
      <c r="AD1825">
        <v>0.75700000000000001</v>
      </c>
      <c r="AE1825">
        <f>IF(AD1825&gt;=0.9,1,0)</f>
        <v>0</v>
      </c>
      <c r="AF1825">
        <f>IF(AND(AD1825&gt;=0.4,AD1825&lt;=0.6),1,0)</f>
        <v>0</v>
      </c>
      <c r="AG1825">
        <f>IF(AND(AD1825&gt;0.6,AD1825&lt;0.9),1,0)</f>
        <v>1</v>
      </c>
      <c r="AH1825">
        <f>1-AE1825-AF1825-AG1825</f>
        <v>0</v>
      </c>
      <c r="AI1825">
        <f>AE1825*B1825</f>
        <v>0</v>
      </c>
      <c r="AJ1825">
        <f>AF1825*B1825</f>
        <v>0</v>
      </c>
      <c r="AK1825">
        <f>AG1825*B1825</f>
        <v>4</v>
      </c>
      <c r="AL1825">
        <f>AH1825*B1825</f>
        <v>0</v>
      </c>
      <c r="AM1825" s="32">
        <v>1.77525</v>
      </c>
    </row>
    <row r="1826" spans="1:39" x14ac:dyDescent="0.3">
      <c r="A1826">
        <v>4710</v>
      </c>
      <c r="B1826">
        <v>4</v>
      </c>
      <c r="C1826" t="s">
        <v>6513</v>
      </c>
      <c r="D1826" t="s">
        <v>6514</v>
      </c>
      <c r="E1826">
        <v>73.75</v>
      </c>
      <c r="F1826">
        <v>63</v>
      </c>
      <c r="G1826">
        <v>82</v>
      </c>
      <c r="H1826">
        <v>2012.25</v>
      </c>
      <c r="I1826">
        <v>2012</v>
      </c>
      <c r="J1826">
        <v>2013</v>
      </c>
      <c r="K1826" t="s">
        <v>2054</v>
      </c>
      <c r="L1826" t="s">
        <v>2055</v>
      </c>
      <c r="M1826" s="15"/>
      <c r="N1826" s="7"/>
      <c r="P1826" t="s">
        <v>5058</v>
      </c>
      <c r="Q1826" s="5">
        <v>0.25</v>
      </c>
      <c r="R1826" t="s">
        <v>4384</v>
      </c>
      <c r="S1826" s="5">
        <v>0.25</v>
      </c>
      <c r="T1826" t="s">
        <v>4406</v>
      </c>
      <c r="U1826" s="5">
        <v>0.25</v>
      </c>
      <c r="V1826" t="s">
        <v>4414</v>
      </c>
      <c r="W1826" s="5">
        <v>0.25</v>
      </c>
      <c r="Y1826" s="5">
        <v>0</v>
      </c>
      <c r="Z1826" s="28">
        <v>4710</v>
      </c>
      <c r="AA1826">
        <v>4</v>
      </c>
      <c r="AB1826">
        <v>0.45800000000000002</v>
      </c>
      <c r="AC1826">
        <v>0.57999999999999996</v>
      </c>
      <c r="AD1826">
        <v>0.51</v>
      </c>
      <c r="AE1826">
        <f>IF(AD1826&gt;=0.9,1,0)</f>
        <v>0</v>
      </c>
      <c r="AF1826">
        <f>IF(AND(AD1826&gt;=0.4,AD1826&lt;=0.6),1,0)</f>
        <v>1</v>
      </c>
      <c r="AG1826">
        <f>IF(AND(AD1826&gt;0.6,AD1826&lt;0.9),1,0)</f>
        <v>0</v>
      </c>
      <c r="AH1826">
        <f>1-AE1826-AF1826-AG1826</f>
        <v>0</v>
      </c>
      <c r="AI1826">
        <f>AE1826*B1826</f>
        <v>0</v>
      </c>
      <c r="AJ1826">
        <f>AF1826*B1826</f>
        <v>4</v>
      </c>
      <c r="AK1826">
        <f>AG1826*B1826</f>
        <v>0</v>
      </c>
      <c r="AL1826">
        <f>AH1826*B1826</f>
        <v>0</v>
      </c>
      <c r="AM1826" s="32">
        <v>2.2472500000000002</v>
      </c>
    </row>
    <row r="1827" spans="1:39" x14ac:dyDescent="0.3">
      <c r="A1827">
        <v>4715</v>
      </c>
      <c r="B1827">
        <v>4</v>
      </c>
      <c r="C1827" t="s">
        <v>6516</v>
      </c>
      <c r="D1827" t="s">
        <v>6517</v>
      </c>
      <c r="E1827">
        <v>98</v>
      </c>
      <c r="F1827">
        <v>97</v>
      </c>
      <c r="G1827">
        <v>99</v>
      </c>
      <c r="H1827">
        <v>2013</v>
      </c>
      <c r="I1827">
        <v>2012</v>
      </c>
      <c r="J1827">
        <v>2014</v>
      </c>
      <c r="K1827" t="s">
        <v>2057</v>
      </c>
      <c r="L1827" t="s">
        <v>2058</v>
      </c>
      <c r="M1827" s="15"/>
      <c r="N1827" s="7"/>
      <c r="P1827" t="s">
        <v>4384</v>
      </c>
      <c r="Q1827" s="5">
        <v>0.5</v>
      </c>
      <c r="R1827" t="s">
        <v>6518</v>
      </c>
      <c r="S1827" s="5">
        <v>0.25</v>
      </c>
      <c r="T1827" t="s">
        <v>4282</v>
      </c>
      <c r="U1827" s="5">
        <v>0.25</v>
      </c>
      <c r="W1827" s="5">
        <v>0</v>
      </c>
      <c r="Y1827" s="5">
        <v>0</v>
      </c>
      <c r="Z1827" s="28">
        <v>4715</v>
      </c>
      <c r="AA1827">
        <v>4</v>
      </c>
      <c r="AB1827">
        <v>0.73199999999999998</v>
      </c>
      <c r="AC1827">
        <v>0.76300000000000001</v>
      </c>
      <c r="AD1827">
        <v>0.745</v>
      </c>
      <c r="AE1827">
        <f>IF(AD1827&gt;=0.9,1,0)</f>
        <v>0</v>
      </c>
      <c r="AF1827">
        <f>IF(AND(AD1827&gt;=0.4,AD1827&lt;=0.6),1,0)</f>
        <v>0</v>
      </c>
      <c r="AG1827">
        <f>IF(AND(AD1827&gt;0.6,AD1827&lt;0.9),1,0)</f>
        <v>1</v>
      </c>
      <c r="AH1827">
        <f>1-AE1827-AF1827-AG1827</f>
        <v>0</v>
      </c>
      <c r="AI1827">
        <f>AE1827*B1827</f>
        <v>0</v>
      </c>
      <c r="AJ1827">
        <f>AF1827*B1827</f>
        <v>0</v>
      </c>
      <c r="AK1827">
        <f>AG1827*B1827</f>
        <v>4</v>
      </c>
      <c r="AL1827">
        <f>AH1827*B1827</f>
        <v>0</v>
      </c>
      <c r="AM1827" s="32">
        <v>2.30525</v>
      </c>
    </row>
    <row r="1828" spans="1:39" x14ac:dyDescent="0.3">
      <c r="A1828">
        <v>4719</v>
      </c>
      <c r="B1828">
        <v>4</v>
      </c>
      <c r="C1828" t="s">
        <v>6520</v>
      </c>
      <c r="D1828" t="s">
        <v>6521</v>
      </c>
      <c r="E1828">
        <v>99.75</v>
      </c>
      <c r="F1828">
        <v>99</v>
      </c>
      <c r="G1828">
        <v>100</v>
      </c>
      <c r="H1828">
        <v>2012.75</v>
      </c>
      <c r="I1828">
        <v>2012</v>
      </c>
      <c r="J1828">
        <v>2015</v>
      </c>
      <c r="K1828" t="s">
        <v>2059</v>
      </c>
      <c r="L1828" t="s">
        <v>2060</v>
      </c>
      <c r="M1828" s="15"/>
      <c r="N1828" s="7"/>
      <c r="P1828" t="s">
        <v>4111</v>
      </c>
      <c r="Q1828" s="5">
        <v>0.5</v>
      </c>
      <c r="R1828" t="s">
        <v>4384</v>
      </c>
      <c r="S1828" s="5">
        <v>0.5</v>
      </c>
      <c r="U1828" s="5">
        <v>0</v>
      </c>
      <c r="W1828" s="5">
        <v>0</v>
      </c>
      <c r="Y1828" s="5">
        <v>0</v>
      </c>
      <c r="Z1828" s="28">
        <v>4719</v>
      </c>
      <c r="AA1828">
        <v>4</v>
      </c>
      <c r="AB1828">
        <v>0.53500000000000003</v>
      </c>
      <c r="AC1828">
        <v>0.57599999999999996</v>
      </c>
      <c r="AD1828">
        <v>0.54900000000000004</v>
      </c>
      <c r="AE1828">
        <f>IF(AD1828&gt;=0.9,1,0)</f>
        <v>0</v>
      </c>
      <c r="AF1828">
        <f>IF(AND(AD1828&gt;=0.4,AD1828&lt;=0.6),1,0)</f>
        <v>1</v>
      </c>
      <c r="AG1828">
        <f>IF(AND(AD1828&gt;0.6,AD1828&lt;0.9),1,0)</f>
        <v>0</v>
      </c>
      <c r="AH1828">
        <f>1-AE1828-AF1828-AG1828</f>
        <v>0</v>
      </c>
      <c r="AI1828">
        <f>AE1828*B1828</f>
        <v>0</v>
      </c>
      <c r="AJ1828">
        <f>AF1828*B1828</f>
        <v>4</v>
      </c>
      <c r="AK1828">
        <f>AG1828*B1828</f>
        <v>0</v>
      </c>
      <c r="AL1828">
        <f>AH1828*B1828</f>
        <v>0</v>
      </c>
      <c r="AM1828" s="32">
        <v>1.82775</v>
      </c>
    </row>
    <row r="1829" spans="1:39" x14ac:dyDescent="0.3">
      <c r="A1829">
        <v>4727</v>
      </c>
      <c r="B1829">
        <v>4</v>
      </c>
      <c r="C1829" t="s">
        <v>13368</v>
      </c>
      <c r="D1829" t="s">
        <v>13369</v>
      </c>
      <c r="E1829">
        <v>20.75</v>
      </c>
      <c r="F1829">
        <v>20</v>
      </c>
      <c r="G1829">
        <v>21</v>
      </c>
      <c r="H1829">
        <v>2014</v>
      </c>
      <c r="I1829">
        <v>2012</v>
      </c>
      <c r="J1829">
        <v>2017</v>
      </c>
      <c r="K1829" t="s">
        <v>13370</v>
      </c>
      <c r="L1829" t="s">
        <v>13371</v>
      </c>
      <c r="M1829" s="15"/>
      <c r="N1829" s="7"/>
      <c r="P1829" t="s">
        <v>13372</v>
      </c>
      <c r="Q1829" s="5">
        <v>0.5</v>
      </c>
      <c r="R1829" t="s">
        <v>13373</v>
      </c>
      <c r="S1829" s="5">
        <v>0.25</v>
      </c>
      <c r="T1829" t="s">
        <v>5546</v>
      </c>
      <c r="U1829" s="5">
        <v>0.25</v>
      </c>
      <c r="W1829" s="5">
        <v>0</v>
      </c>
      <c r="Y1829" s="5">
        <v>0</v>
      </c>
      <c r="Z1829" s="28">
        <v>4727</v>
      </c>
      <c r="AA1829">
        <v>4</v>
      </c>
      <c r="AB1829">
        <v>0.4</v>
      </c>
      <c r="AC1829">
        <v>0.55000000000000004</v>
      </c>
      <c r="AD1829">
        <v>0.48199999999999998</v>
      </c>
      <c r="AE1829">
        <f>IF(AD1829&gt;=0.9,1,0)</f>
        <v>0</v>
      </c>
      <c r="AF1829">
        <f>IF(AND(AD1829&gt;=0.4,AD1829&lt;=0.6),1,0)</f>
        <v>1</v>
      </c>
      <c r="AG1829">
        <f>IF(AND(AD1829&gt;0.6,AD1829&lt;0.9),1,0)</f>
        <v>0</v>
      </c>
      <c r="AH1829">
        <f>1-AE1829-AF1829-AG1829</f>
        <v>0</v>
      </c>
      <c r="AI1829">
        <f>AE1829*B1829</f>
        <v>0</v>
      </c>
      <c r="AJ1829">
        <f>AF1829*B1829</f>
        <v>4</v>
      </c>
      <c r="AK1829">
        <f>AG1829*B1829</f>
        <v>0</v>
      </c>
      <c r="AL1829">
        <f>AH1829*B1829</f>
        <v>0</v>
      </c>
      <c r="AM1829" s="32">
        <v>1.7987500000000001</v>
      </c>
    </row>
    <row r="1830" spans="1:39" x14ac:dyDescent="0.3">
      <c r="A1830">
        <v>4729</v>
      </c>
      <c r="B1830">
        <v>4</v>
      </c>
      <c r="C1830" t="s">
        <v>13374</v>
      </c>
      <c r="D1830" t="s">
        <v>13375</v>
      </c>
      <c r="E1830">
        <v>25.25</v>
      </c>
      <c r="F1830">
        <v>20</v>
      </c>
      <c r="G1830">
        <v>29</v>
      </c>
      <c r="H1830">
        <v>2012.25</v>
      </c>
      <c r="I1830">
        <v>2012</v>
      </c>
      <c r="J1830">
        <v>2013</v>
      </c>
      <c r="K1830" t="s">
        <v>13376</v>
      </c>
      <c r="L1830" t="s">
        <v>13377</v>
      </c>
      <c r="M1830" s="15"/>
      <c r="N1830" s="7"/>
      <c r="P1830" t="s">
        <v>4822</v>
      </c>
      <c r="Q1830" s="5">
        <v>0.5</v>
      </c>
      <c r="R1830" t="s">
        <v>5319</v>
      </c>
      <c r="S1830" s="5">
        <v>0.25</v>
      </c>
      <c r="T1830" t="s">
        <v>4827</v>
      </c>
      <c r="U1830" s="5">
        <v>0.25</v>
      </c>
      <c r="W1830" s="5">
        <v>0</v>
      </c>
      <c r="Y1830" s="5">
        <v>0</v>
      </c>
      <c r="Z1830" s="28">
        <v>4729</v>
      </c>
      <c r="AA1830">
        <v>4</v>
      </c>
      <c r="AB1830">
        <v>0.45800000000000002</v>
      </c>
      <c r="AC1830">
        <v>0.53800000000000003</v>
      </c>
      <c r="AD1830">
        <v>0.50600000000000001</v>
      </c>
      <c r="AE1830">
        <f>IF(AD1830&gt;=0.9,1,0)</f>
        <v>0</v>
      </c>
      <c r="AF1830">
        <f>IF(AND(AD1830&gt;=0.4,AD1830&lt;=0.6),1,0)</f>
        <v>1</v>
      </c>
      <c r="AG1830">
        <f>IF(AND(AD1830&gt;0.6,AD1830&lt;0.9),1,0)</f>
        <v>0</v>
      </c>
      <c r="AH1830">
        <f>1-AE1830-AF1830-AG1830</f>
        <v>0</v>
      </c>
      <c r="AI1830">
        <f>AE1830*B1830</f>
        <v>0</v>
      </c>
      <c r="AJ1830">
        <f>AF1830*B1830</f>
        <v>4</v>
      </c>
      <c r="AK1830">
        <f>AG1830*B1830</f>
        <v>0</v>
      </c>
      <c r="AL1830">
        <f>AH1830*B1830</f>
        <v>0</v>
      </c>
      <c r="AM1830" s="32">
        <v>2.5257499999999999</v>
      </c>
    </row>
    <row r="1831" spans="1:39" x14ac:dyDescent="0.3">
      <c r="A1831">
        <v>4735</v>
      </c>
      <c r="B1831">
        <v>4</v>
      </c>
      <c r="C1831" t="s">
        <v>13382</v>
      </c>
      <c r="D1831" t="s">
        <v>13383</v>
      </c>
      <c r="E1831">
        <v>23.5</v>
      </c>
      <c r="F1831">
        <v>20</v>
      </c>
      <c r="G1831">
        <v>28</v>
      </c>
      <c r="H1831">
        <v>2013.5</v>
      </c>
      <c r="I1831">
        <v>2012</v>
      </c>
      <c r="J1831">
        <v>2014</v>
      </c>
      <c r="K1831" t="s">
        <v>13384</v>
      </c>
      <c r="L1831" t="s">
        <v>13385</v>
      </c>
      <c r="M1831" s="15"/>
      <c r="N1831" s="7"/>
      <c r="P1831" t="s">
        <v>13386</v>
      </c>
      <c r="Q1831" s="5">
        <v>0.75</v>
      </c>
      <c r="R1831" t="s">
        <v>13387</v>
      </c>
      <c r="S1831" s="5">
        <v>0.25</v>
      </c>
      <c r="U1831" s="5">
        <v>0</v>
      </c>
      <c r="W1831" s="5">
        <v>0</v>
      </c>
      <c r="Y1831" s="5">
        <v>0</v>
      </c>
      <c r="Z1831" s="28">
        <v>4735</v>
      </c>
      <c r="AA1831">
        <v>4</v>
      </c>
      <c r="AB1831">
        <v>0.45</v>
      </c>
      <c r="AC1831">
        <v>0.85199999999999998</v>
      </c>
      <c r="AD1831">
        <v>0.69199999999999995</v>
      </c>
      <c r="AE1831">
        <f>IF(AD1831&gt;=0.9,1,0)</f>
        <v>0</v>
      </c>
      <c r="AF1831">
        <f>IF(AND(AD1831&gt;=0.4,AD1831&lt;=0.6),1,0)</f>
        <v>0</v>
      </c>
      <c r="AG1831">
        <f>IF(AND(AD1831&gt;0.6,AD1831&lt;0.9),1,0)</f>
        <v>1</v>
      </c>
      <c r="AH1831">
        <f>1-AE1831-AF1831-AG1831</f>
        <v>0</v>
      </c>
      <c r="AI1831">
        <f>AE1831*B1831</f>
        <v>0</v>
      </c>
      <c r="AJ1831">
        <f>AF1831*B1831</f>
        <v>0</v>
      </c>
      <c r="AK1831">
        <f>AG1831*B1831</f>
        <v>4</v>
      </c>
      <c r="AL1831">
        <f>AH1831*B1831</f>
        <v>0</v>
      </c>
      <c r="AM1831" s="32">
        <v>1.738</v>
      </c>
    </row>
    <row r="1832" spans="1:39" x14ac:dyDescent="0.3">
      <c r="A1832">
        <v>4741</v>
      </c>
      <c r="B1832">
        <v>4</v>
      </c>
      <c r="C1832" t="s">
        <v>6526</v>
      </c>
      <c r="D1832" t="s">
        <v>6527</v>
      </c>
      <c r="E1832">
        <v>24</v>
      </c>
      <c r="F1832">
        <v>24</v>
      </c>
      <c r="G1832">
        <v>24</v>
      </c>
      <c r="H1832">
        <v>2013.25</v>
      </c>
      <c r="I1832">
        <v>2012</v>
      </c>
      <c r="J1832">
        <v>2014</v>
      </c>
      <c r="K1832" t="s">
        <v>2064</v>
      </c>
      <c r="L1832" t="s">
        <v>2065</v>
      </c>
      <c r="M1832" s="15"/>
      <c r="N1832" s="7"/>
      <c r="P1832" t="s">
        <v>5443</v>
      </c>
      <c r="Q1832" s="5">
        <v>0.5</v>
      </c>
      <c r="R1832" t="s">
        <v>4200</v>
      </c>
      <c r="S1832" s="5">
        <v>0.25</v>
      </c>
      <c r="T1832" t="s">
        <v>6528</v>
      </c>
      <c r="U1832" s="5">
        <v>0.25</v>
      </c>
      <c r="W1832" s="5">
        <v>0</v>
      </c>
      <c r="Y1832" s="5">
        <v>0</v>
      </c>
      <c r="Z1832" s="28">
        <v>4741</v>
      </c>
      <c r="AA1832">
        <v>4</v>
      </c>
      <c r="AB1832">
        <v>0.47799999999999998</v>
      </c>
      <c r="AC1832">
        <v>0.56499999999999995</v>
      </c>
      <c r="AD1832">
        <v>0.52200000000000002</v>
      </c>
      <c r="AE1832">
        <f>IF(AD1832&gt;=0.9,1,0)</f>
        <v>0</v>
      </c>
      <c r="AF1832">
        <f>IF(AND(AD1832&gt;=0.4,AD1832&lt;=0.6),1,0)</f>
        <v>1</v>
      </c>
      <c r="AG1832">
        <f>IF(AND(AD1832&gt;0.6,AD1832&lt;0.9),1,0)</f>
        <v>0</v>
      </c>
      <c r="AH1832">
        <f>1-AE1832-AF1832-AG1832</f>
        <v>0</v>
      </c>
      <c r="AI1832">
        <f>AE1832*B1832</f>
        <v>0</v>
      </c>
      <c r="AJ1832">
        <f>AF1832*B1832</f>
        <v>4</v>
      </c>
      <c r="AK1832">
        <f>AG1832*B1832</f>
        <v>0</v>
      </c>
      <c r="AL1832">
        <f>AH1832*B1832</f>
        <v>0</v>
      </c>
      <c r="AM1832" s="32">
        <v>2.085</v>
      </c>
    </row>
    <row r="1833" spans="1:39" x14ac:dyDescent="0.3">
      <c r="A1833">
        <v>4761</v>
      </c>
      <c r="B1833">
        <v>4</v>
      </c>
      <c r="C1833" t="s">
        <v>6538</v>
      </c>
      <c r="D1833" t="s">
        <v>6539</v>
      </c>
      <c r="E1833">
        <v>34.25</v>
      </c>
      <c r="F1833">
        <v>34</v>
      </c>
      <c r="G1833">
        <v>35</v>
      </c>
      <c r="H1833">
        <v>2015.25</v>
      </c>
      <c r="I1833">
        <v>2012</v>
      </c>
      <c r="J1833">
        <v>2018</v>
      </c>
      <c r="K1833" t="s">
        <v>2072</v>
      </c>
      <c r="L1833" t="s">
        <v>2073</v>
      </c>
      <c r="M1833" s="15"/>
      <c r="N1833" s="7"/>
      <c r="P1833" t="s">
        <v>4347</v>
      </c>
      <c r="Q1833" s="5">
        <v>0.5</v>
      </c>
      <c r="R1833" t="s">
        <v>5774</v>
      </c>
      <c r="S1833" s="5">
        <v>0.25</v>
      </c>
      <c r="T1833" t="s">
        <v>4398</v>
      </c>
      <c r="U1833" s="5">
        <v>0.25</v>
      </c>
      <c r="W1833" s="5">
        <v>0</v>
      </c>
      <c r="Y1833" s="5">
        <v>0</v>
      </c>
      <c r="Z1833" s="28">
        <v>4761</v>
      </c>
      <c r="AA1833">
        <v>4</v>
      </c>
      <c r="AB1833">
        <v>0.69699999999999995</v>
      </c>
      <c r="AC1833">
        <v>0.75800000000000001</v>
      </c>
      <c r="AD1833">
        <v>0.72199999999999998</v>
      </c>
      <c r="AE1833">
        <f>IF(AD1833&gt;=0.9,1,0)</f>
        <v>0</v>
      </c>
      <c r="AF1833">
        <f>IF(AND(AD1833&gt;=0.4,AD1833&lt;=0.6),1,0)</f>
        <v>0</v>
      </c>
      <c r="AG1833">
        <f>IF(AND(AD1833&gt;0.6,AD1833&lt;0.9),1,0)</f>
        <v>1</v>
      </c>
      <c r="AH1833">
        <f>1-AE1833-AF1833-AG1833</f>
        <v>0</v>
      </c>
      <c r="AI1833">
        <f>AE1833*B1833</f>
        <v>0</v>
      </c>
      <c r="AJ1833">
        <f>AF1833*B1833</f>
        <v>0</v>
      </c>
      <c r="AK1833">
        <f>AG1833*B1833</f>
        <v>4</v>
      </c>
      <c r="AL1833">
        <f>AH1833*B1833</f>
        <v>0</v>
      </c>
      <c r="AM1833" s="32">
        <v>1.6452500000000001</v>
      </c>
    </row>
    <row r="1834" spans="1:39" x14ac:dyDescent="0.3">
      <c r="A1834">
        <v>4768</v>
      </c>
      <c r="B1834">
        <v>4</v>
      </c>
      <c r="C1834" t="s">
        <v>6541</v>
      </c>
      <c r="D1834" t="s">
        <v>6542</v>
      </c>
      <c r="E1834">
        <v>26</v>
      </c>
      <c r="F1834">
        <v>25</v>
      </c>
      <c r="G1834">
        <v>27</v>
      </c>
      <c r="H1834">
        <v>2013.75</v>
      </c>
      <c r="I1834">
        <v>2012</v>
      </c>
      <c r="J1834">
        <v>2015</v>
      </c>
      <c r="K1834" t="s">
        <v>2075</v>
      </c>
      <c r="L1834" t="s">
        <v>2076</v>
      </c>
      <c r="M1834" s="15"/>
      <c r="N1834" s="7"/>
      <c r="P1834" t="s">
        <v>4547</v>
      </c>
      <c r="Q1834" s="5">
        <v>0.5</v>
      </c>
      <c r="R1834" t="s">
        <v>5559</v>
      </c>
      <c r="S1834" s="5">
        <v>0.25</v>
      </c>
      <c r="T1834" t="s">
        <v>6032</v>
      </c>
      <c r="U1834" s="5">
        <v>0.25</v>
      </c>
      <c r="W1834" s="5">
        <v>0</v>
      </c>
      <c r="Y1834" s="5">
        <v>0</v>
      </c>
      <c r="Z1834" s="28">
        <v>4768</v>
      </c>
      <c r="AA1834">
        <v>4</v>
      </c>
      <c r="AB1834">
        <v>0.42299999999999999</v>
      </c>
      <c r="AC1834">
        <v>0.54200000000000004</v>
      </c>
      <c r="AD1834">
        <v>0.501</v>
      </c>
      <c r="AE1834">
        <f>IF(AD1834&gt;=0.9,1,0)</f>
        <v>0</v>
      </c>
      <c r="AF1834">
        <f>IF(AND(AD1834&gt;=0.4,AD1834&lt;=0.6),1,0)</f>
        <v>1</v>
      </c>
      <c r="AG1834">
        <f>IF(AND(AD1834&gt;0.6,AD1834&lt;0.9),1,0)</f>
        <v>0</v>
      </c>
      <c r="AH1834">
        <f>1-AE1834-AF1834-AG1834</f>
        <v>0</v>
      </c>
      <c r="AI1834">
        <f>AE1834*B1834</f>
        <v>0</v>
      </c>
      <c r="AJ1834">
        <f>AF1834*B1834</f>
        <v>4</v>
      </c>
      <c r="AK1834">
        <f>AG1834*B1834</f>
        <v>0</v>
      </c>
      <c r="AL1834">
        <f>AH1834*B1834</f>
        <v>0</v>
      </c>
      <c r="AM1834" s="32">
        <v>2.07925</v>
      </c>
    </row>
    <row r="1835" spans="1:39" x14ac:dyDescent="0.3">
      <c r="A1835">
        <v>4771</v>
      </c>
      <c r="B1835">
        <v>4</v>
      </c>
      <c r="C1835" t="s">
        <v>13422</v>
      </c>
      <c r="D1835" t="s">
        <v>13423</v>
      </c>
      <c r="E1835">
        <v>21.75</v>
      </c>
      <c r="F1835">
        <v>21</v>
      </c>
      <c r="G1835">
        <v>23</v>
      </c>
      <c r="H1835">
        <v>2012.5</v>
      </c>
      <c r="I1835">
        <v>2012</v>
      </c>
      <c r="J1835">
        <v>2014</v>
      </c>
      <c r="K1835" t="s">
        <v>13424</v>
      </c>
      <c r="L1835" t="s">
        <v>13425</v>
      </c>
      <c r="M1835" s="15"/>
      <c r="N1835" s="7"/>
      <c r="P1835" t="s">
        <v>3855</v>
      </c>
      <c r="Q1835" s="5">
        <v>0.5</v>
      </c>
      <c r="R1835" t="s">
        <v>4547</v>
      </c>
      <c r="S1835" s="5">
        <v>0.25</v>
      </c>
      <c r="T1835" t="s">
        <v>5308</v>
      </c>
      <c r="U1835" s="5">
        <v>0.25</v>
      </c>
      <c r="W1835" s="5">
        <v>0</v>
      </c>
      <c r="Y1835" s="5">
        <v>0</v>
      </c>
      <c r="Z1835" s="28">
        <v>4771</v>
      </c>
      <c r="AA1835">
        <v>4</v>
      </c>
      <c r="AB1835">
        <v>0.5</v>
      </c>
      <c r="AC1835">
        <v>0.6</v>
      </c>
      <c r="AD1835">
        <v>0.54300000000000004</v>
      </c>
      <c r="AE1835">
        <f>IF(AD1835&gt;=0.9,1,0)</f>
        <v>0</v>
      </c>
      <c r="AF1835">
        <f>IF(AND(AD1835&gt;=0.4,AD1835&lt;=0.6),1,0)</f>
        <v>1</v>
      </c>
      <c r="AG1835">
        <f>IF(AND(AD1835&gt;0.6,AD1835&lt;0.9),1,0)</f>
        <v>0</v>
      </c>
      <c r="AH1835">
        <f>1-AE1835-AF1835-AG1835</f>
        <v>0</v>
      </c>
      <c r="AI1835">
        <f>AE1835*B1835</f>
        <v>0</v>
      </c>
      <c r="AJ1835">
        <f>AF1835*B1835</f>
        <v>4</v>
      </c>
      <c r="AK1835">
        <f>AG1835*B1835</f>
        <v>0</v>
      </c>
      <c r="AL1835">
        <f>AH1835*B1835</f>
        <v>0</v>
      </c>
      <c r="AM1835" s="32">
        <v>2.39575</v>
      </c>
    </row>
    <row r="1836" spans="1:39" x14ac:dyDescent="0.3">
      <c r="A1836">
        <v>4789</v>
      </c>
      <c r="B1836">
        <v>4</v>
      </c>
      <c r="C1836" t="s">
        <v>6549</v>
      </c>
      <c r="D1836" t="s">
        <v>13436</v>
      </c>
      <c r="E1836">
        <v>22.25</v>
      </c>
      <c r="F1836">
        <v>20</v>
      </c>
      <c r="G1836">
        <v>25</v>
      </c>
      <c r="H1836">
        <v>2015</v>
      </c>
      <c r="I1836">
        <v>2012</v>
      </c>
      <c r="J1836">
        <v>2018</v>
      </c>
      <c r="K1836" t="s">
        <v>2082</v>
      </c>
      <c r="L1836" t="s">
        <v>13437</v>
      </c>
      <c r="M1836" s="15"/>
      <c r="N1836" s="7"/>
      <c r="P1836" t="s">
        <v>6332</v>
      </c>
      <c r="Q1836" s="5">
        <v>0.25</v>
      </c>
      <c r="R1836" t="s">
        <v>4264</v>
      </c>
      <c r="S1836" s="5">
        <v>0.25</v>
      </c>
      <c r="T1836" t="s">
        <v>6551</v>
      </c>
      <c r="U1836" s="5">
        <v>0.25</v>
      </c>
      <c r="V1836" t="s">
        <v>6550</v>
      </c>
      <c r="W1836" s="5">
        <v>0.25</v>
      </c>
      <c r="Y1836" s="5">
        <v>0</v>
      </c>
      <c r="Z1836" s="28">
        <v>4789</v>
      </c>
      <c r="AA1836">
        <v>4</v>
      </c>
      <c r="AB1836">
        <v>0.625</v>
      </c>
      <c r="AC1836">
        <v>0.63600000000000001</v>
      </c>
      <c r="AD1836">
        <v>0.63100000000000001</v>
      </c>
      <c r="AE1836">
        <f>IF(AD1836&gt;=0.9,1,0)</f>
        <v>0</v>
      </c>
      <c r="AF1836">
        <f>IF(AND(AD1836&gt;=0.4,AD1836&lt;=0.6),1,0)</f>
        <v>0</v>
      </c>
      <c r="AG1836">
        <f>IF(AND(AD1836&gt;0.6,AD1836&lt;0.9),1,0)</f>
        <v>1</v>
      </c>
      <c r="AH1836">
        <f>1-AE1836-AF1836-AG1836</f>
        <v>0</v>
      </c>
      <c r="AI1836">
        <f>AE1836*B1836</f>
        <v>0</v>
      </c>
      <c r="AJ1836">
        <f>AF1836*B1836</f>
        <v>0</v>
      </c>
      <c r="AK1836">
        <f>AG1836*B1836</f>
        <v>4</v>
      </c>
      <c r="AL1836">
        <f>AH1836*B1836</f>
        <v>0</v>
      </c>
      <c r="AM1836" s="32">
        <v>1.5649999999999999</v>
      </c>
    </row>
    <row r="1837" spans="1:39" x14ac:dyDescent="0.3">
      <c r="A1837">
        <v>4807</v>
      </c>
      <c r="B1837">
        <v>4</v>
      </c>
      <c r="C1837" t="s">
        <v>13451</v>
      </c>
      <c r="D1837" t="s">
        <v>13452</v>
      </c>
      <c r="E1837">
        <v>26</v>
      </c>
      <c r="F1837">
        <v>20</v>
      </c>
      <c r="G1837">
        <v>30</v>
      </c>
      <c r="H1837">
        <v>2015</v>
      </c>
      <c r="I1837">
        <v>2012</v>
      </c>
      <c r="J1837">
        <v>2018</v>
      </c>
      <c r="K1837" t="s">
        <v>13453</v>
      </c>
      <c r="L1837" t="s">
        <v>13454</v>
      </c>
      <c r="M1837" s="15"/>
      <c r="N1837" s="7"/>
      <c r="P1837" t="s">
        <v>36</v>
      </c>
      <c r="Q1837" s="5">
        <v>0.5</v>
      </c>
      <c r="R1837" t="s">
        <v>4667</v>
      </c>
      <c r="S1837" s="5">
        <v>0.25</v>
      </c>
      <c r="T1837" t="s">
        <v>154</v>
      </c>
      <c r="U1837" s="5">
        <v>0.25</v>
      </c>
      <c r="W1837" s="5">
        <v>0</v>
      </c>
      <c r="Y1837" s="5">
        <v>0</v>
      </c>
      <c r="Z1837" s="28">
        <v>4807</v>
      </c>
      <c r="AA1837">
        <v>4</v>
      </c>
      <c r="AB1837">
        <v>0.24099999999999999</v>
      </c>
      <c r="AC1837">
        <v>0.84199999999999997</v>
      </c>
      <c r="AD1837">
        <v>0.57599999999999996</v>
      </c>
      <c r="AE1837">
        <f>IF(AD1837&gt;=0.9,1,0)</f>
        <v>0</v>
      </c>
      <c r="AF1837">
        <f>IF(AND(AD1837&gt;=0.4,AD1837&lt;=0.6),1,0)</f>
        <v>1</v>
      </c>
      <c r="AG1837">
        <f>IF(AND(AD1837&gt;0.6,AD1837&lt;0.9),1,0)</f>
        <v>0</v>
      </c>
      <c r="AH1837">
        <f>1-AE1837-AF1837-AG1837</f>
        <v>0</v>
      </c>
      <c r="AI1837">
        <f>AE1837*B1837</f>
        <v>0</v>
      </c>
      <c r="AJ1837">
        <f>AF1837*B1837</f>
        <v>4</v>
      </c>
      <c r="AK1837">
        <f>AG1837*B1837</f>
        <v>0</v>
      </c>
      <c r="AL1837">
        <f>AH1837*B1837</f>
        <v>0</v>
      </c>
      <c r="AM1837" s="32">
        <v>1.6187499999999999</v>
      </c>
    </row>
    <row r="1838" spans="1:39" x14ac:dyDescent="0.3">
      <c r="A1838">
        <v>4812</v>
      </c>
      <c r="B1838">
        <v>4</v>
      </c>
      <c r="C1838" t="s">
        <v>13455</v>
      </c>
      <c r="D1838" t="s">
        <v>13456</v>
      </c>
      <c r="E1838">
        <v>22.75</v>
      </c>
      <c r="F1838">
        <v>20</v>
      </c>
      <c r="G1838">
        <v>25</v>
      </c>
      <c r="H1838">
        <v>2013.5</v>
      </c>
      <c r="I1838">
        <v>2012</v>
      </c>
      <c r="J1838">
        <v>2015</v>
      </c>
      <c r="K1838" t="s">
        <v>13457</v>
      </c>
      <c r="L1838" t="s">
        <v>13458</v>
      </c>
      <c r="M1838" s="15"/>
      <c r="N1838" s="7"/>
      <c r="P1838" t="s">
        <v>4531</v>
      </c>
      <c r="Q1838" s="5">
        <v>0.75</v>
      </c>
      <c r="R1838" t="s">
        <v>3938</v>
      </c>
      <c r="S1838" s="5">
        <v>0.25</v>
      </c>
      <c r="U1838" s="5">
        <v>0</v>
      </c>
      <c r="W1838" s="5">
        <v>0</v>
      </c>
      <c r="Y1838" s="5">
        <v>0</v>
      </c>
      <c r="Z1838" s="28">
        <v>4812</v>
      </c>
      <c r="AA1838">
        <v>4</v>
      </c>
      <c r="AB1838">
        <v>0.36799999999999999</v>
      </c>
      <c r="AC1838">
        <v>0.41699999999999998</v>
      </c>
      <c r="AD1838">
        <v>0.40100000000000002</v>
      </c>
      <c r="AE1838">
        <f>IF(AD1838&gt;=0.9,1,0)</f>
        <v>0</v>
      </c>
      <c r="AF1838">
        <f>IF(AND(AD1838&gt;=0.4,AD1838&lt;=0.6),1,0)</f>
        <v>1</v>
      </c>
      <c r="AG1838">
        <f>IF(AND(AD1838&gt;0.6,AD1838&lt;0.9),1,0)</f>
        <v>0</v>
      </c>
      <c r="AH1838">
        <f>1-AE1838-AF1838-AG1838</f>
        <v>0</v>
      </c>
      <c r="AI1838">
        <f>AE1838*B1838</f>
        <v>0</v>
      </c>
      <c r="AJ1838">
        <f>AF1838*B1838</f>
        <v>4</v>
      </c>
      <c r="AK1838">
        <f>AG1838*B1838</f>
        <v>0</v>
      </c>
      <c r="AL1838">
        <f>AH1838*B1838</f>
        <v>0</v>
      </c>
      <c r="AM1838" s="32">
        <v>2.2349999999999999</v>
      </c>
    </row>
    <row r="1839" spans="1:39" x14ac:dyDescent="0.3">
      <c r="A1839">
        <v>4825</v>
      </c>
      <c r="B1839">
        <v>4</v>
      </c>
      <c r="C1839" t="s">
        <v>6574</v>
      </c>
      <c r="D1839" t="s">
        <v>13474</v>
      </c>
      <c r="E1839">
        <v>38.5</v>
      </c>
      <c r="F1839">
        <v>36</v>
      </c>
      <c r="G1839">
        <v>44</v>
      </c>
      <c r="H1839">
        <v>2012.75</v>
      </c>
      <c r="I1839">
        <v>2012</v>
      </c>
      <c r="J1839">
        <v>2013</v>
      </c>
      <c r="K1839" t="s">
        <v>2095</v>
      </c>
      <c r="L1839" t="s">
        <v>13475</v>
      </c>
      <c r="M1839" s="15"/>
      <c r="N1839" s="7"/>
      <c r="P1839" t="s">
        <v>5204</v>
      </c>
      <c r="Q1839" s="5">
        <v>0.25</v>
      </c>
      <c r="R1839" t="s">
        <v>6575</v>
      </c>
      <c r="S1839" s="5">
        <v>0.25</v>
      </c>
      <c r="T1839" t="s">
        <v>6390</v>
      </c>
      <c r="U1839" s="5">
        <v>0.25</v>
      </c>
      <c r="V1839" t="s">
        <v>6040</v>
      </c>
      <c r="W1839" s="5">
        <v>0.25</v>
      </c>
      <c r="Y1839" s="5">
        <v>0</v>
      </c>
      <c r="Z1839" s="28">
        <v>4825</v>
      </c>
      <c r="AA1839">
        <v>4</v>
      </c>
      <c r="AB1839">
        <v>0.74399999999999999</v>
      </c>
      <c r="AC1839">
        <v>0.82899999999999996</v>
      </c>
      <c r="AD1839">
        <v>0.80300000000000005</v>
      </c>
      <c r="AE1839">
        <f>IF(AD1839&gt;=0.9,1,0)</f>
        <v>0</v>
      </c>
      <c r="AF1839">
        <f>IF(AND(AD1839&gt;=0.4,AD1839&lt;=0.6),1,0)</f>
        <v>0</v>
      </c>
      <c r="AG1839">
        <f>IF(AND(AD1839&gt;0.6,AD1839&lt;0.9),1,0)</f>
        <v>1</v>
      </c>
      <c r="AH1839">
        <f>1-AE1839-AF1839-AG1839</f>
        <v>0</v>
      </c>
      <c r="AI1839">
        <f>AE1839*B1839</f>
        <v>0</v>
      </c>
      <c r="AJ1839">
        <f>AF1839*B1839</f>
        <v>0</v>
      </c>
      <c r="AK1839">
        <f>AG1839*B1839</f>
        <v>4</v>
      </c>
      <c r="AL1839">
        <f>AH1839*B1839</f>
        <v>0</v>
      </c>
      <c r="AM1839" s="32">
        <v>2.4362499999999998</v>
      </c>
    </row>
    <row r="1840" spans="1:39" x14ac:dyDescent="0.3">
      <c r="A1840">
        <v>4829</v>
      </c>
      <c r="B1840">
        <v>4</v>
      </c>
      <c r="C1840" t="s">
        <v>6576</v>
      </c>
      <c r="D1840" t="s">
        <v>6577</v>
      </c>
      <c r="E1840">
        <v>25</v>
      </c>
      <c r="F1840">
        <v>24</v>
      </c>
      <c r="G1840">
        <v>27</v>
      </c>
      <c r="H1840">
        <v>2013.5</v>
      </c>
      <c r="I1840">
        <v>2012</v>
      </c>
      <c r="J1840">
        <v>2015</v>
      </c>
      <c r="K1840" t="s">
        <v>2096</v>
      </c>
      <c r="L1840" t="s">
        <v>2097</v>
      </c>
      <c r="M1840" s="15"/>
      <c r="N1840" s="7"/>
      <c r="P1840" t="s">
        <v>4662</v>
      </c>
      <c r="Q1840" s="5">
        <v>0.5</v>
      </c>
      <c r="R1840" t="s">
        <v>6578</v>
      </c>
      <c r="S1840" s="5">
        <v>0.25</v>
      </c>
      <c r="T1840" t="s">
        <v>6440</v>
      </c>
      <c r="U1840" s="5">
        <v>0.25</v>
      </c>
      <c r="W1840" s="5">
        <v>0</v>
      </c>
      <c r="Y1840" s="5">
        <v>0</v>
      </c>
      <c r="Z1840" s="28">
        <v>4829</v>
      </c>
      <c r="AA1840">
        <v>4</v>
      </c>
      <c r="AB1840">
        <v>0.57699999999999996</v>
      </c>
      <c r="AC1840">
        <v>0.65200000000000002</v>
      </c>
      <c r="AD1840">
        <v>0.61599999999999999</v>
      </c>
      <c r="AE1840">
        <f>IF(AD1840&gt;=0.9,1,0)</f>
        <v>0</v>
      </c>
      <c r="AF1840">
        <f>IF(AND(AD1840&gt;=0.4,AD1840&lt;=0.6),1,0)</f>
        <v>0</v>
      </c>
      <c r="AG1840">
        <f>IF(AND(AD1840&gt;0.6,AD1840&lt;0.9),1,0)</f>
        <v>1</v>
      </c>
      <c r="AH1840">
        <f>1-AE1840-AF1840-AG1840</f>
        <v>0</v>
      </c>
      <c r="AI1840">
        <f>AE1840*B1840</f>
        <v>0</v>
      </c>
      <c r="AJ1840">
        <f>AF1840*B1840</f>
        <v>0</v>
      </c>
      <c r="AK1840">
        <f>AG1840*B1840</f>
        <v>4</v>
      </c>
      <c r="AL1840">
        <f>AH1840*B1840</f>
        <v>0</v>
      </c>
      <c r="AM1840" s="32">
        <v>2.3122500000000001</v>
      </c>
    </row>
    <row r="1841" spans="1:39" x14ac:dyDescent="0.3">
      <c r="A1841">
        <v>4853</v>
      </c>
      <c r="B1841">
        <v>4</v>
      </c>
      <c r="C1841" t="s">
        <v>6594</v>
      </c>
      <c r="D1841" t="s">
        <v>6595</v>
      </c>
      <c r="E1841">
        <v>40</v>
      </c>
      <c r="F1841">
        <v>39</v>
      </c>
      <c r="G1841">
        <v>42</v>
      </c>
      <c r="H1841">
        <v>2014.5</v>
      </c>
      <c r="I1841">
        <v>2012</v>
      </c>
      <c r="J1841">
        <v>2018</v>
      </c>
      <c r="K1841" t="s">
        <v>2111</v>
      </c>
      <c r="L1841" t="s">
        <v>2112</v>
      </c>
      <c r="M1841" s="15"/>
      <c r="N1841" s="7"/>
      <c r="P1841" t="s">
        <v>4652</v>
      </c>
      <c r="Q1841" s="5">
        <v>0.5</v>
      </c>
      <c r="R1841" t="s">
        <v>5319</v>
      </c>
      <c r="S1841" s="5">
        <v>0.25</v>
      </c>
      <c r="T1841" t="s">
        <v>6596</v>
      </c>
      <c r="U1841" s="5">
        <v>0.25</v>
      </c>
      <c r="W1841" s="5">
        <v>0</v>
      </c>
      <c r="Y1841" s="5">
        <v>0</v>
      </c>
      <c r="Z1841" s="28">
        <v>4853</v>
      </c>
      <c r="AA1841">
        <v>4</v>
      </c>
      <c r="AB1841">
        <v>0.69199999999999995</v>
      </c>
      <c r="AC1841">
        <v>0.78900000000000003</v>
      </c>
      <c r="AD1841">
        <v>0.73099999999999998</v>
      </c>
      <c r="AE1841">
        <f>IF(AD1841&gt;=0.9,1,0)</f>
        <v>0</v>
      </c>
      <c r="AF1841">
        <f>IF(AND(AD1841&gt;=0.4,AD1841&lt;=0.6),1,0)</f>
        <v>0</v>
      </c>
      <c r="AG1841">
        <f>IF(AND(AD1841&gt;0.6,AD1841&lt;0.9),1,0)</f>
        <v>1</v>
      </c>
      <c r="AH1841">
        <f>1-AE1841-AF1841-AG1841</f>
        <v>0</v>
      </c>
      <c r="AI1841">
        <f>AE1841*B1841</f>
        <v>0</v>
      </c>
      <c r="AJ1841">
        <f>AF1841*B1841</f>
        <v>0</v>
      </c>
      <c r="AK1841">
        <f>AG1841*B1841</f>
        <v>4</v>
      </c>
      <c r="AL1841">
        <f>AH1841*B1841</f>
        <v>0</v>
      </c>
      <c r="AM1841" s="32">
        <v>1.8585</v>
      </c>
    </row>
    <row r="1842" spans="1:39" x14ac:dyDescent="0.3">
      <c r="A1842">
        <v>4862</v>
      </c>
      <c r="B1842">
        <v>4</v>
      </c>
      <c r="C1842" t="s">
        <v>13488</v>
      </c>
      <c r="D1842" t="s">
        <v>13489</v>
      </c>
      <c r="E1842">
        <v>24.75</v>
      </c>
      <c r="F1842">
        <v>22</v>
      </c>
      <c r="G1842">
        <v>28</v>
      </c>
      <c r="H1842">
        <v>2013.5</v>
      </c>
      <c r="I1842">
        <v>2012</v>
      </c>
      <c r="J1842">
        <v>2016</v>
      </c>
      <c r="K1842" t="s">
        <v>13490</v>
      </c>
      <c r="L1842" t="s">
        <v>13491</v>
      </c>
      <c r="M1842" s="15"/>
      <c r="N1842" s="7"/>
      <c r="P1842" t="s">
        <v>3946</v>
      </c>
      <c r="Q1842" s="5">
        <v>0.5</v>
      </c>
      <c r="R1842" t="s">
        <v>5696</v>
      </c>
      <c r="S1842" s="5">
        <v>0.25</v>
      </c>
      <c r="T1842" t="s">
        <v>4662</v>
      </c>
      <c r="U1842" s="5">
        <v>0.25</v>
      </c>
      <c r="W1842" s="5">
        <v>0</v>
      </c>
      <c r="Y1842" s="5">
        <v>0</v>
      </c>
      <c r="Z1842" s="28">
        <v>4862</v>
      </c>
      <c r="AA1842">
        <v>4</v>
      </c>
      <c r="AB1842">
        <v>0.39100000000000001</v>
      </c>
      <c r="AC1842">
        <v>0.66700000000000004</v>
      </c>
      <c r="AD1842">
        <v>0.52100000000000002</v>
      </c>
      <c r="AE1842">
        <f>IF(AD1842&gt;=0.9,1,0)</f>
        <v>0</v>
      </c>
      <c r="AF1842">
        <f>IF(AND(AD1842&gt;=0.4,AD1842&lt;=0.6),1,0)</f>
        <v>1</v>
      </c>
      <c r="AG1842">
        <f>IF(AND(AD1842&gt;0.6,AD1842&lt;0.9),1,0)</f>
        <v>0</v>
      </c>
      <c r="AH1842">
        <f>1-AE1842-AF1842-AG1842</f>
        <v>0</v>
      </c>
      <c r="AI1842">
        <f>AE1842*B1842</f>
        <v>0</v>
      </c>
      <c r="AJ1842">
        <f>AF1842*B1842</f>
        <v>4</v>
      </c>
      <c r="AK1842">
        <f>AG1842*B1842</f>
        <v>0</v>
      </c>
      <c r="AL1842">
        <f>AH1842*B1842</f>
        <v>0</v>
      </c>
      <c r="AM1842" s="32">
        <v>2.2189999999999999</v>
      </c>
    </row>
    <row r="1843" spans="1:39" x14ac:dyDescent="0.3">
      <c r="A1843">
        <v>4878</v>
      </c>
      <c r="B1843">
        <v>4</v>
      </c>
      <c r="C1843" t="s">
        <v>13496</v>
      </c>
      <c r="D1843" t="s">
        <v>13497</v>
      </c>
      <c r="E1843">
        <v>28</v>
      </c>
      <c r="F1843">
        <v>27</v>
      </c>
      <c r="G1843">
        <v>29</v>
      </c>
      <c r="H1843">
        <v>2012</v>
      </c>
      <c r="I1843">
        <v>2012</v>
      </c>
      <c r="J1843">
        <v>2012</v>
      </c>
      <c r="K1843" t="s">
        <v>13498</v>
      </c>
      <c r="L1843" t="s">
        <v>13499</v>
      </c>
      <c r="M1843" s="15"/>
      <c r="N1843" s="7"/>
      <c r="P1843" t="s">
        <v>6606</v>
      </c>
      <c r="Q1843" s="5">
        <v>0.5</v>
      </c>
      <c r="R1843" t="s">
        <v>6604</v>
      </c>
      <c r="S1843" s="5">
        <v>0.25</v>
      </c>
      <c r="T1843" t="s">
        <v>6605</v>
      </c>
      <c r="U1843" s="5">
        <v>0.25</v>
      </c>
      <c r="W1843" s="5">
        <v>0</v>
      </c>
      <c r="Y1843" s="5">
        <v>0</v>
      </c>
      <c r="Z1843" s="28">
        <v>4878</v>
      </c>
      <c r="AA1843">
        <v>4</v>
      </c>
      <c r="AB1843">
        <v>0.5</v>
      </c>
      <c r="AC1843">
        <v>0.55600000000000005</v>
      </c>
      <c r="AD1843">
        <v>0.52700000000000002</v>
      </c>
      <c r="AE1843">
        <f>IF(AD1843&gt;=0.9,1,0)</f>
        <v>0</v>
      </c>
      <c r="AF1843">
        <f>IF(AND(AD1843&gt;=0.4,AD1843&lt;=0.6),1,0)</f>
        <v>1</v>
      </c>
      <c r="AG1843">
        <f>IF(AND(AD1843&gt;0.6,AD1843&lt;0.9),1,0)</f>
        <v>0</v>
      </c>
      <c r="AH1843">
        <f>1-AE1843-AF1843-AG1843</f>
        <v>0</v>
      </c>
      <c r="AI1843">
        <f>AE1843*B1843</f>
        <v>0</v>
      </c>
      <c r="AJ1843">
        <f>AF1843*B1843</f>
        <v>4</v>
      </c>
      <c r="AK1843">
        <f>AG1843*B1843</f>
        <v>0</v>
      </c>
      <c r="AL1843">
        <f>AH1843*B1843</f>
        <v>0</v>
      </c>
      <c r="AM1843" s="32">
        <v>2.254</v>
      </c>
    </row>
    <row r="1844" spans="1:39" x14ac:dyDescent="0.3">
      <c r="A1844">
        <v>4892</v>
      </c>
      <c r="B1844">
        <v>4</v>
      </c>
      <c r="C1844" t="s">
        <v>6618</v>
      </c>
      <c r="D1844" t="s">
        <v>6619</v>
      </c>
      <c r="E1844">
        <v>35.5</v>
      </c>
      <c r="F1844">
        <v>29</v>
      </c>
      <c r="G1844">
        <v>42</v>
      </c>
      <c r="H1844">
        <v>2014</v>
      </c>
      <c r="I1844">
        <v>2012</v>
      </c>
      <c r="J1844">
        <v>2015</v>
      </c>
      <c r="K1844" t="s">
        <v>2122</v>
      </c>
      <c r="L1844" t="s">
        <v>2123</v>
      </c>
      <c r="M1844" s="15"/>
      <c r="N1844" s="7"/>
      <c r="P1844" t="s">
        <v>4232</v>
      </c>
      <c r="Q1844" s="5">
        <v>0.75</v>
      </c>
      <c r="R1844" t="s">
        <v>4994</v>
      </c>
      <c r="S1844" s="5">
        <v>0.25</v>
      </c>
      <c r="U1844" s="5">
        <v>0</v>
      </c>
      <c r="W1844" s="5">
        <v>0</v>
      </c>
      <c r="Y1844" s="5">
        <v>0</v>
      </c>
      <c r="Z1844" s="28">
        <v>4892</v>
      </c>
      <c r="AA1844">
        <v>4</v>
      </c>
      <c r="AB1844">
        <v>0.75</v>
      </c>
      <c r="AC1844">
        <v>0.90200000000000002</v>
      </c>
      <c r="AD1844">
        <v>0.81699999999999995</v>
      </c>
      <c r="AE1844">
        <f>IF(AD1844&gt;=0.9,1,0)</f>
        <v>0</v>
      </c>
      <c r="AF1844">
        <f>IF(AND(AD1844&gt;=0.4,AD1844&lt;=0.6),1,0)</f>
        <v>0</v>
      </c>
      <c r="AG1844">
        <f>IF(AND(AD1844&gt;0.6,AD1844&lt;0.9),1,0)</f>
        <v>1</v>
      </c>
      <c r="AH1844">
        <f>1-AE1844-AF1844-AG1844</f>
        <v>0</v>
      </c>
      <c r="AI1844">
        <f>AE1844*B1844</f>
        <v>0</v>
      </c>
      <c r="AJ1844">
        <f>AF1844*B1844</f>
        <v>0</v>
      </c>
      <c r="AK1844">
        <f>AG1844*B1844</f>
        <v>4</v>
      </c>
      <c r="AL1844">
        <f>AH1844*B1844</f>
        <v>0</v>
      </c>
      <c r="AM1844" s="32">
        <v>2.0855000000000001</v>
      </c>
    </row>
    <row r="1845" spans="1:39" x14ac:dyDescent="0.3">
      <c r="A1845">
        <v>4915</v>
      </c>
      <c r="B1845">
        <v>4</v>
      </c>
      <c r="C1845" t="s">
        <v>13534</v>
      </c>
      <c r="D1845" t="s">
        <v>13535</v>
      </c>
      <c r="E1845">
        <v>22</v>
      </c>
      <c r="F1845">
        <v>20</v>
      </c>
      <c r="G1845">
        <v>24</v>
      </c>
      <c r="H1845">
        <v>2013.25</v>
      </c>
      <c r="I1845">
        <v>2012</v>
      </c>
      <c r="J1845">
        <v>2014</v>
      </c>
      <c r="K1845" t="s">
        <v>13536</v>
      </c>
      <c r="L1845" t="s">
        <v>13537</v>
      </c>
      <c r="M1845" s="15"/>
      <c r="N1845" s="7"/>
      <c r="P1845" t="s">
        <v>99</v>
      </c>
      <c r="Q1845" s="5">
        <v>0.5</v>
      </c>
      <c r="R1845" t="s">
        <v>74</v>
      </c>
      <c r="S1845" s="5">
        <v>0.5</v>
      </c>
      <c r="U1845" s="5">
        <v>0</v>
      </c>
      <c r="W1845" s="5">
        <v>0</v>
      </c>
      <c r="Y1845" s="5">
        <v>0</v>
      </c>
      <c r="Z1845" s="28">
        <v>4915</v>
      </c>
      <c r="AA1845">
        <v>4</v>
      </c>
      <c r="AB1845">
        <v>0.69599999999999995</v>
      </c>
      <c r="AC1845">
        <v>0.84199999999999997</v>
      </c>
      <c r="AD1845">
        <v>0.77700000000000002</v>
      </c>
      <c r="AE1845">
        <f>IF(AD1845&gt;=0.9,1,0)</f>
        <v>0</v>
      </c>
      <c r="AF1845">
        <f>IF(AND(AD1845&gt;=0.4,AD1845&lt;=0.6),1,0)</f>
        <v>0</v>
      </c>
      <c r="AG1845">
        <f>IF(AND(AD1845&gt;0.6,AD1845&lt;0.9),1,0)</f>
        <v>1</v>
      </c>
      <c r="AH1845">
        <f>1-AE1845-AF1845-AG1845</f>
        <v>0</v>
      </c>
      <c r="AI1845">
        <f>AE1845*B1845</f>
        <v>0</v>
      </c>
      <c r="AJ1845">
        <f>AF1845*B1845</f>
        <v>0</v>
      </c>
      <c r="AK1845">
        <f>AG1845*B1845</f>
        <v>4</v>
      </c>
      <c r="AL1845">
        <f>AH1845*B1845</f>
        <v>0</v>
      </c>
      <c r="AM1845" s="32">
        <v>2.3267500000000001</v>
      </c>
    </row>
    <row r="1846" spans="1:39" x14ac:dyDescent="0.3">
      <c r="A1846">
        <v>4926</v>
      </c>
      <c r="B1846">
        <v>4</v>
      </c>
      <c r="C1846" t="s">
        <v>13546</v>
      </c>
      <c r="D1846" t="s">
        <v>13547</v>
      </c>
      <c r="E1846">
        <v>66.5</v>
      </c>
      <c r="F1846">
        <v>65</v>
      </c>
      <c r="G1846">
        <v>68</v>
      </c>
      <c r="H1846">
        <v>2012.75</v>
      </c>
      <c r="I1846">
        <v>2012</v>
      </c>
      <c r="J1846">
        <v>2013</v>
      </c>
      <c r="K1846" t="s">
        <v>13548</v>
      </c>
      <c r="L1846" t="s">
        <v>13549</v>
      </c>
      <c r="M1846" s="15"/>
      <c r="N1846" s="7"/>
      <c r="P1846" t="s">
        <v>74</v>
      </c>
      <c r="Q1846" s="5">
        <v>0.75</v>
      </c>
      <c r="R1846" t="s">
        <v>77</v>
      </c>
      <c r="S1846" s="5">
        <v>0.25</v>
      </c>
      <c r="U1846" s="5">
        <v>0</v>
      </c>
      <c r="W1846" s="5">
        <v>0</v>
      </c>
      <c r="Y1846" s="5">
        <v>0</v>
      </c>
      <c r="Z1846" s="28">
        <v>4926</v>
      </c>
      <c r="AA1846">
        <v>4</v>
      </c>
      <c r="AB1846">
        <v>0.92300000000000004</v>
      </c>
      <c r="AC1846">
        <v>0.98499999999999999</v>
      </c>
      <c r="AD1846">
        <v>0.95</v>
      </c>
      <c r="AE1846">
        <f>IF(AD1846&gt;=0.9,1,0)</f>
        <v>1</v>
      </c>
      <c r="AF1846">
        <f>IF(AND(AD1846&gt;=0.4,AD1846&lt;=0.6),1,0)</f>
        <v>0</v>
      </c>
      <c r="AG1846">
        <f>IF(AND(AD1846&gt;0.6,AD1846&lt;0.9),1,0)</f>
        <v>0</v>
      </c>
      <c r="AH1846">
        <f>1-AE1846-AF1846-AG1846</f>
        <v>0</v>
      </c>
      <c r="AI1846">
        <f>AE1846*B1846</f>
        <v>4</v>
      </c>
      <c r="AJ1846">
        <f>AF1846*B1846</f>
        <v>0</v>
      </c>
      <c r="AK1846">
        <f>AG1846*B1846</f>
        <v>0</v>
      </c>
      <c r="AL1846">
        <f>AH1846*B1846</f>
        <v>0</v>
      </c>
      <c r="AM1846" s="32">
        <v>2.2867500000000001</v>
      </c>
    </row>
    <row r="1847" spans="1:39" x14ac:dyDescent="0.3">
      <c r="A1847">
        <v>4928</v>
      </c>
      <c r="B1847">
        <v>4</v>
      </c>
      <c r="C1847" t="s">
        <v>6632</v>
      </c>
      <c r="D1847" t="s">
        <v>6633</v>
      </c>
      <c r="E1847">
        <v>42.5</v>
      </c>
      <c r="F1847">
        <v>40</v>
      </c>
      <c r="G1847">
        <v>46</v>
      </c>
      <c r="H1847">
        <v>2012.75</v>
      </c>
      <c r="I1847">
        <v>2012</v>
      </c>
      <c r="J1847">
        <v>2014</v>
      </c>
      <c r="K1847" t="s">
        <v>2136</v>
      </c>
      <c r="L1847" t="s">
        <v>2137</v>
      </c>
      <c r="M1847" s="15"/>
      <c r="N1847" s="7"/>
      <c r="P1847" t="s">
        <v>74</v>
      </c>
      <c r="Q1847" s="5">
        <v>0.75</v>
      </c>
      <c r="R1847" t="s">
        <v>99</v>
      </c>
      <c r="S1847" s="5">
        <v>0.25</v>
      </c>
      <c r="U1847" s="5">
        <v>0</v>
      </c>
      <c r="W1847" s="5">
        <v>0</v>
      </c>
      <c r="Y1847" s="5">
        <v>0</v>
      </c>
      <c r="Z1847" s="28">
        <v>4928</v>
      </c>
      <c r="AA1847">
        <v>4</v>
      </c>
      <c r="AB1847">
        <v>0.77500000000000002</v>
      </c>
      <c r="AC1847">
        <v>0.872</v>
      </c>
      <c r="AD1847">
        <v>0.83699999999999997</v>
      </c>
      <c r="AE1847">
        <f>IF(AD1847&gt;=0.9,1,0)</f>
        <v>0</v>
      </c>
      <c r="AF1847">
        <f>IF(AND(AD1847&gt;=0.4,AD1847&lt;=0.6),1,0)</f>
        <v>0</v>
      </c>
      <c r="AG1847">
        <f>IF(AND(AD1847&gt;0.6,AD1847&lt;0.9),1,0)</f>
        <v>1</v>
      </c>
      <c r="AH1847">
        <f>1-AE1847-AF1847-AG1847</f>
        <v>0</v>
      </c>
      <c r="AI1847">
        <f>AE1847*B1847</f>
        <v>0</v>
      </c>
      <c r="AJ1847">
        <f>AF1847*B1847</f>
        <v>0</v>
      </c>
      <c r="AK1847">
        <f>AG1847*B1847</f>
        <v>4</v>
      </c>
      <c r="AL1847">
        <f>AH1847*B1847</f>
        <v>0</v>
      </c>
      <c r="AM1847" s="32">
        <v>2.41675</v>
      </c>
    </row>
    <row r="1848" spans="1:39" x14ac:dyDescent="0.3">
      <c r="A1848">
        <v>4931</v>
      </c>
      <c r="B1848">
        <v>4</v>
      </c>
      <c r="C1848" t="s">
        <v>13550</v>
      </c>
      <c r="D1848" t="s">
        <v>6976</v>
      </c>
      <c r="E1848">
        <v>30</v>
      </c>
      <c r="F1848">
        <v>25</v>
      </c>
      <c r="G1848">
        <v>36</v>
      </c>
      <c r="H1848">
        <v>2014.5</v>
      </c>
      <c r="I1848">
        <v>2012</v>
      </c>
      <c r="J1848">
        <v>2018</v>
      </c>
      <c r="K1848" t="s">
        <v>13551</v>
      </c>
      <c r="L1848" t="s">
        <v>2357</v>
      </c>
      <c r="M1848" s="15"/>
      <c r="N1848" s="7"/>
      <c r="P1848" t="s">
        <v>74</v>
      </c>
      <c r="Q1848" s="5">
        <v>0.75</v>
      </c>
      <c r="R1848" t="s">
        <v>79</v>
      </c>
      <c r="S1848" s="5">
        <v>0.25</v>
      </c>
      <c r="U1848" s="5">
        <v>0</v>
      </c>
      <c r="W1848" s="5">
        <v>0</v>
      </c>
      <c r="Y1848" s="5">
        <v>0</v>
      </c>
      <c r="Z1848" s="28">
        <v>4931</v>
      </c>
      <c r="AA1848">
        <v>4</v>
      </c>
      <c r="AB1848">
        <v>0.875</v>
      </c>
      <c r="AC1848">
        <v>0.96599999999999997</v>
      </c>
      <c r="AD1848">
        <v>0.92100000000000004</v>
      </c>
      <c r="AE1848">
        <f>IF(AD1848&gt;=0.9,1,0)</f>
        <v>1</v>
      </c>
      <c r="AF1848">
        <f>IF(AND(AD1848&gt;=0.4,AD1848&lt;=0.6),1,0)</f>
        <v>0</v>
      </c>
      <c r="AG1848">
        <f>IF(AND(AD1848&gt;0.6,AD1848&lt;0.9),1,0)</f>
        <v>0</v>
      </c>
      <c r="AH1848">
        <f>1-AE1848-AF1848-AG1848</f>
        <v>0</v>
      </c>
      <c r="AI1848">
        <f>AE1848*B1848</f>
        <v>4</v>
      </c>
      <c r="AJ1848">
        <f>AF1848*B1848</f>
        <v>0</v>
      </c>
      <c r="AK1848">
        <f>AG1848*B1848</f>
        <v>0</v>
      </c>
      <c r="AL1848">
        <f>AH1848*B1848</f>
        <v>0</v>
      </c>
      <c r="AM1848" s="32">
        <v>1.8405</v>
      </c>
    </row>
    <row r="1849" spans="1:39" x14ac:dyDescent="0.3">
      <c r="A1849">
        <v>4943</v>
      </c>
      <c r="B1849">
        <v>4</v>
      </c>
      <c r="C1849" t="s">
        <v>6636</v>
      </c>
      <c r="D1849" t="s">
        <v>6637</v>
      </c>
      <c r="E1849">
        <v>27.75</v>
      </c>
      <c r="F1849">
        <v>25</v>
      </c>
      <c r="G1849">
        <v>30</v>
      </c>
      <c r="H1849">
        <v>2013.75</v>
      </c>
      <c r="I1849">
        <v>2012</v>
      </c>
      <c r="J1849">
        <v>2016</v>
      </c>
      <c r="K1849" t="s">
        <v>2140</v>
      </c>
      <c r="L1849" t="s">
        <v>2141</v>
      </c>
      <c r="M1849" s="15"/>
      <c r="N1849" s="7"/>
      <c r="P1849" t="s">
        <v>79</v>
      </c>
      <c r="Q1849" s="5">
        <v>0.75</v>
      </c>
      <c r="R1849" t="s">
        <v>73</v>
      </c>
      <c r="S1849" s="5">
        <v>0.25</v>
      </c>
      <c r="U1849" s="5">
        <v>0</v>
      </c>
      <c r="W1849" s="5">
        <v>0</v>
      </c>
      <c r="Y1849" s="5">
        <v>0</v>
      </c>
      <c r="Z1849" s="28">
        <v>4943</v>
      </c>
      <c r="AA1849">
        <v>4</v>
      </c>
      <c r="AB1849">
        <v>0.75</v>
      </c>
      <c r="AC1849">
        <v>0.77800000000000002</v>
      </c>
      <c r="AD1849">
        <v>0.76600000000000001</v>
      </c>
      <c r="AE1849">
        <f>IF(AD1849&gt;=0.9,1,0)</f>
        <v>0</v>
      </c>
      <c r="AF1849">
        <f>IF(AND(AD1849&gt;=0.4,AD1849&lt;=0.6),1,0)</f>
        <v>0</v>
      </c>
      <c r="AG1849">
        <f>IF(AND(AD1849&gt;0.6,AD1849&lt;0.9),1,0)</f>
        <v>1</v>
      </c>
      <c r="AH1849">
        <f>1-AE1849-AF1849-AG1849</f>
        <v>0</v>
      </c>
      <c r="AI1849">
        <f>AE1849*B1849</f>
        <v>0</v>
      </c>
      <c r="AJ1849">
        <f>AF1849*B1849</f>
        <v>0</v>
      </c>
      <c r="AK1849">
        <f>AG1849*B1849</f>
        <v>4</v>
      </c>
      <c r="AL1849">
        <f>AH1849*B1849</f>
        <v>0</v>
      </c>
      <c r="AM1849" s="32">
        <v>2.1985000000000001</v>
      </c>
    </row>
    <row r="1850" spans="1:39" x14ac:dyDescent="0.3">
      <c r="A1850">
        <v>4946</v>
      </c>
      <c r="B1850">
        <v>4</v>
      </c>
      <c r="C1850" t="s">
        <v>6640</v>
      </c>
      <c r="D1850" t="s">
        <v>6641</v>
      </c>
      <c r="E1850">
        <v>22.75</v>
      </c>
      <c r="F1850">
        <v>20</v>
      </c>
      <c r="G1850">
        <v>25</v>
      </c>
      <c r="H1850">
        <v>2013.75</v>
      </c>
      <c r="I1850">
        <v>2012</v>
      </c>
      <c r="J1850">
        <v>2016</v>
      </c>
      <c r="K1850" t="s">
        <v>2144</v>
      </c>
      <c r="L1850" t="s">
        <v>2145</v>
      </c>
      <c r="M1850" s="15"/>
      <c r="N1850" s="7"/>
      <c r="P1850" t="s">
        <v>15</v>
      </c>
      <c r="Q1850" s="5">
        <v>1</v>
      </c>
      <c r="S1850" s="5">
        <v>0</v>
      </c>
      <c r="U1850" s="5">
        <v>0</v>
      </c>
      <c r="W1850" s="5">
        <v>0</v>
      </c>
      <c r="Y1850" s="5">
        <v>0</v>
      </c>
      <c r="Z1850" s="28">
        <v>4946</v>
      </c>
      <c r="AA1850">
        <v>4</v>
      </c>
      <c r="AB1850">
        <v>0.68400000000000005</v>
      </c>
      <c r="AC1850">
        <v>0.8</v>
      </c>
      <c r="AD1850">
        <v>0.73599999999999999</v>
      </c>
      <c r="AE1850">
        <f>IF(AD1850&gt;=0.9,1,0)</f>
        <v>0</v>
      </c>
      <c r="AF1850">
        <f>IF(AND(AD1850&gt;=0.4,AD1850&lt;=0.6),1,0)</f>
        <v>0</v>
      </c>
      <c r="AG1850">
        <f>IF(AND(AD1850&gt;0.6,AD1850&lt;0.9),1,0)</f>
        <v>1</v>
      </c>
      <c r="AH1850">
        <f>1-AE1850-AF1850-AG1850</f>
        <v>0</v>
      </c>
      <c r="AI1850">
        <f>AE1850*B1850</f>
        <v>0</v>
      </c>
      <c r="AJ1850">
        <f>AF1850*B1850</f>
        <v>0</v>
      </c>
      <c r="AK1850">
        <f>AG1850*B1850</f>
        <v>4</v>
      </c>
      <c r="AL1850">
        <f>AH1850*B1850</f>
        <v>0</v>
      </c>
      <c r="AM1850" s="32">
        <v>2.1985000000000001</v>
      </c>
    </row>
    <row r="1851" spans="1:39" x14ac:dyDescent="0.3">
      <c r="A1851">
        <v>4950</v>
      </c>
      <c r="B1851">
        <v>4</v>
      </c>
      <c r="C1851" t="s">
        <v>13566</v>
      </c>
      <c r="D1851" t="s">
        <v>13567</v>
      </c>
      <c r="E1851">
        <v>33.75</v>
      </c>
      <c r="F1851">
        <v>30</v>
      </c>
      <c r="G1851">
        <v>38</v>
      </c>
      <c r="H1851">
        <v>2012.5</v>
      </c>
      <c r="I1851">
        <v>2012</v>
      </c>
      <c r="J1851">
        <v>2013</v>
      </c>
      <c r="K1851" t="s">
        <v>13568</v>
      </c>
      <c r="L1851" t="s">
        <v>13569</v>
      </c>
      <c r="M1851" s="15"/>
      <c r="N1851" s="7"/>
      <c r="P1851" t="s">
        <v>4103</v>
      </c>
      <c r="Q1851" s="5">
        <v>0.5</v>
      </c>
      <c r="R1851" t="s">
        <v>124</v>
      </c>
      <c r="S1851" s="5">
        <v>0.25</v>
      </c>
      <c r="T1851" t="s">
        <v>130</v>
      </c>
      <c r="U1851" s="5">
        <v>0.25</v>
      </c>
      <c r="W1851" s="5">
        <v>0</v>
      </c>
      <c r="Y1851" s="5">
        <v>0</v>
      </c>
      <c r="Z1851" s="28">
        <v>4950</v>
      </c>
      <c r="AA1851">
        <v>4</v>
      </c>
      <c r="AB1851">
        <v>0.91700000000000004</v>
      </c>
      <c r="AC1851">
        <v>0.96599999999999997</v>
      </c>
      <c r="AD1851">
        <v>0.94799999999999995</v>
      </c>
      <c r="AE1851">
        <f>IF(AD1851&gt;=0.9,1,0)</f>
        <v>1</v>
      </c>
      <c r="AF1851">
        <f>IF(AND(AD1851&gt;=0.4,AD1851&lt;=0.6),1,0)</f>
        <v>0</v>
      </c>
      <c r="AG1851">
        <f>IF(AND(AD1851&gt;0.6,AD1851&lt;0.9),1,0)</f>
        <v>0</v>
      </c>
      <c r="AH1851">
        <f>1-AE1851-AF1851-AG1851</f>
        <v>0</v>
      </c>
      <c r="AI1851">
        <f>AE1851*B1851</f>
        <v>4</v>
      </c>
      <c r="AJ1851">
        <f>AF1851*B1851</f>
        <v>0</v>
      </c>
      <c r="AK1851">
        <f>AG1851*B1851</f>
        <v>0</v>
      </c>
      <c r="AL1851">
        <f>AH1851*B1851</f>
        <v>0</v>
      </c>
      <c r="AM1851" s="32">
        <v>1.9332499999999999</v>
      </c>
    </row>
    <row r="1852" spans="1:39" x14ac:dyDescent="0.3">
      <c r="A1852">
        <v>4995</v>
      </c>
      <c r="B1852">
        <v>4</v>
      </c>
      <c r="C1852" t="s">
        <v>13624</v>
      </c>
      <c r="D1852" t="s">
        <v>6666</v>
      </c>
      <c r="E1852">
        <v>58.25</v>
      </c>
      <c r="F1852">
        <v>57</v>
      </c>
      <c r="G1852">
        <v>62</v>
      </c>
      <c r="H1852">
        <v>2013.5</v>
      </c>
      <c r="I1852">
        <v>2012</v>
      </c>
      <c r="J1852">
        <v>2016</v>
      </c>
      <c r="K1852" t="s">
        <v>13625</v>
      </c>
      <c r="L1852" t="s">
        <v>2160</v>
      </c>
      <c r="M1852" s="15"/>
      <c r="N1852" s="7"/>
      <c r="P1852" t="s">
        <v>103</v>
      </c>
      <c r="Q1852" s="5">
        <v>0.5</v>
      </c>
      <c r="R1852" t="s">
        <v>4078</v>
      </c>
      <c r="S1852" s="5">
        <v>0.25</v>
      </c>
      <c r="T1852" t="s">
        <v>5085</v>
      </c>
      <c r="U1852" s="5">
        <v>0.25</v>
      </c>
      <c r="W1852" s="5">
        <v>0</v>
      </c>
      <c r="Y1852" s="5">
        <v>0</v>
      </c>
      <c r="Z1852" s="28">
        <v>4995</v>
      </c>
      <c r="AA1852">
        <v>4</v>
      </c>
      <c r="AB1852">
        <v>0.91100000000000003</v>
      </c>
      <c r="AC1852">
        <v>0.96399999999999997</v>
      </c>
      <c r="AD1852">
        <v>0.93</v>
      </c>
      <c r="AE1852">
        <f>IF(AD1852&gt;=0.9,1,0)</f>
        <v>1</v>
      </c>
      <c r="AF1852">
        <f>IF(AND(AD1852&gt;=0.4,AD1852&lt;=0.6),1,0)</f>
        <v>0</v>
      </c>
      <c r="AG1852">
        <f>IF(AND(AD1852&gt;0.6,AD1852&lt;0.9),1,0)</f>
        <v>0</v>
      </c>
      <c r="AH1852">
        <f>1-AE1852-AF1852-AG1852</f>
        <v>0</v>
      </c>
      <c r="AI1852">
        <f>AE1852*B1852</f>
        <v>4</v>
      </c>
      <c r="AJ1852">
        <f>AF1852*B1852</f>
        <v>0</v>
      </c>
      <c r="AK1852">
        <f>AG1852*B1852</f>
        <v>0</v>
      </c>
      <c r="AL1852">
        <f>AH1852*B1852</f>
        <v>0</v>
      </c>
      <c r="AM1852" s="32">
        <v>1.6672499999999999</v>
      </c>
    </row>
    <row r="1853" spans="1:39" x14ac:dyDescent="0.3">
      <c r="A1853">
        <v>5004</v>
      </c>
      <c r="B1853">
        <v>4</v>
      </c>
      <c r="C1853" t="s">
        <v>13628</v>
      </c>
      <c r="D1853" t="s">
        <v>13629</v>
      </c>
      <c r="E1853">
        <v>21.25</v>
      </c>
      <c r="F1853">
        <v>20</v>
      </c>
      <c r="G1853">
        <v>23</v>
      </c>
      <c r="H1853">
        <v>2014.75</v>
      </c>
      <c r="I1853">
        <v>2012</v>
      </c>
      <c r="J1853">
        <v>2017</v>
      </c>
      <c r="K1853" t="s">
        <v>13630</v>
      </c>
      <c r="L1853" t="s">
        <v>13631</v>
      </c>
      <c r="M1853" s="15"/>
      <c r="N1853" s="7"/>
      <c r="P1853" t="s">
        <v>4111</v>
      </c>
      <c r="Q1853" s="5">
        <v>0.25</v>
      </c>
      <c r="R1853" t="s">
        <v>7460</v>
      </c>
      <c r="S1853" s="5">
        <v>0.25</v>
      </c>
      <c r="T1853" t="s">
        <v>5457</v>
      </c>
      <c r="U1853" s="5">
        <v>0.25</v>
      </c>
      <c r="V1853" t="s">
        <v>5002</v>
      </c>
      <c r="W1853" s="5">
        <v>0.25</v>
      </c>
      <c r="Y1853" s="5">
        <v>0</v>
      </c>
      <c r="Z1853" s="28">
        <v>5004</v>
      </c>
      <c r="AA1853">
        <v>4</v>
      </c>
      <c r="AB1853">
        <v>0.45500000000000002</v>
      </c>
      <c r="AC1853">
        <v>0.84199999999999997</v>
      </c>
      <c r="AD1853">
        <v>0.58799999999999997</v>
      </c>
      <c r="AE1853">
        <f>IF(AD1853&gt;=0.9,1,0)</f>
        <v>0</v>
      </c>
      <c r="AF1853">
        <f>IF(AND(AD1853&gt;=0.4,AD1853&lt;=0.6),1,0)</f>
        <v>1</v>
      </c>
      <c r="AG1853">
        <f>IF(AND(AD1853&gt;0.6,AD1853&lt;0.9),1,0)</f>
        <v>0</v>
      </c>
      <c r="AH1853">
        <f>1-AE1853-AF1853-AG1853</f>
        <v>0</v>
      </c>
      <c r="AI1853">
        <f>AE1853*B1853</f>
        <v>0</v>
      </c>
      <c r="AJ1853">
        <f>AF1853*B1853</f>
        <v>4</v>
      </c>
      <c r="AK1853">
        <f>AG1853*B1853</f>
        <v>0</v>
      </c>
      <c r="AL1853">
        <f>AH1853*B1853</f>
        <v>0</v>
      </c>
      <c r="AM1853" s="32">
        <v>1.2865</v>
      </c>
    </row>
    <row r="1854" spans="1:39" x14ac:dyDescent="0.3">
      <c r="A1854">
        <v>5044</v>
      </c>
      <c r="B1854">
        <v>4</v>
      </c>
      <c r="C1854" t="s">
        <v>6694</v>
      </c>
      <c r="D1854" t="s">
        <v>13666</v>
      </c>
      <c r="E1854">
        <v>30.5</v>
      </c>
      <c r="F1854">
        <v>30</v>
      </c>
      <c r="G1854">
        <v>31</v>
      </c>
      <c r="H1854">
        <v>2012</v>
      </c>
      <c r="I1854">
        <v>2012</v>
      </c>
      <c r="J1854">
        <v>2012</v>
      </c>
      <c r="K1854" t="s">
        <v>2180</v>
      </c>
      <c r="L1854" t="s">
        <v>13667</v>
      </c>
      <c r="M1854" s="15"/>
      <c r="N1854" s="7"/>
      <c r="P1854" t="s">
        <v>6695</v>
      </c>
      <c r="Q1854" s="5">
        <v>1</v>
      </c>
      <c r="S1854" s="5">
        <v>0</v>
      </c>
      <c r="U1854" s="5">
        <v>0</v>
      </c>
      <c r="W1854" s="5">
        <v>0</v>
      </c>
      <c r="Y1854" s="5">
        <v>0</v>
      </c>
      <c r="Z1854" s="28">
        <v>5044</v>
      </c>
      <c r="AA1854">
        <v>4</v>
      </c>
      <c r="AB1854">
        <v>0.8</v>
      </c>
      <c r="AC1854">
        <v>0.86699999999999999</v>
      </c>
      <c r="AD1854">
        <v>0.83899999999999997</v>
      </c>
      <c r="AE1854">
        <f>IF(AD1854&gt;=0.9,1,0)</f>
        <v>0</v>
      </c>
      <c r="AF1854">
        <f>IF(AND(AD1854&gt;=0.4,AD1854&lt;=0.6),1,0)</f>
        <v>0</v>
      </c>
      <c r="AG1854">
        <f>IF(AND(AD1854&gt;0.6,AD1854&lt;0.9),1,0)</f>
        <v>1</v>
      </c>
      <c r="AH1854">
        <f>1-AE1854-AF1854-AG1854</f>
        <v>0</v>
      </c>
      <c r="AI1854">
        <f>AE1854*B1854</f>
        <v>0</v>
      </c>
      <c r="AJ1854">
        <f>AF1854*B1854</f>
        <v>0</v>
      </c>
      <c r="AK1854">
        <f>AG1854*B1854</f>
        <v>4</v>
      </c>
      <c r="AL1854">
        <f>AH1854*B1854</f>
        <v>0</v>
      </c>
      <c r="AM1854" s="32">
        <v>2.181</v>
      </c>
    </row>
    <row r="1855" spans="1:39" x14ac:dyDescent="0.3">
      <c r="A1855">
        <v>5048</v>
      </c>
      <c r="B1855">
        <v>4</v>
      </c>
      <c r="C1855" t="s">
        <v>6696</v>
      </c>
      <c r="D1855" t="s">
        <v>6697</v>
      </c>
      <c r="E1855">
        <v>69.25</v>
      </c>
      <c r="F1855">
        <v>62</v>
      </c>
      <c r="G1855">
        <v>76</v>
      </c>
      <c r="H1855">
        <v>2014.25</v>
      </c>
      <c r="I1855">
        <v>2012</v>
      </c>
      <c r="J1855">
        <v>2015</v>
      </c>
      <c r="K1855" t="s">
        <v>2181</v>
      </c>
      <c r="L1855" t="s">
        <v>2182</v>
      </c>
      <c r="M1855" s="15"/>
      <c r="N1855" s="7"/>
      <c r="P1855" t="s">
        <v>6698</v>
      </c>
      <c r="Q1855" s="5">
        <v>0.25</v>
      </c>
      <c r="R1855" t="s">
        <v>5934</v>
      </c>
      <c r="S1855" s="5">
        <v>0.25</v>
      </c>
      <c r="T1855" t="s">
        <v>6699</v>
      </c>
      <c r="U1855" s="5">
        <v>0.25</v>
      </c>
      <c r="V1855" t="s">
        <v>6700</v>
      </c>
      <c r="W1855" s="5">
        <v>0.25</v>
      </c>
      <c r="Y1855" s="5">
        <v>0</v>
      </c>
      <c r="Z1855" s="28">
        <v>5048</v>
      </c>
      <c r="AA1855">
        <v>4</v>
      </c>
      <c r="AB1855">
        <v>0.50800000000000001</v>
      </c>
      <c r="AC1855">
        <v>0.54200000000000004</v>
      </c>
      <c r="AD1855">
        <v>0.52700000000000002</v>
      </c>
      <c r="AE1855">
        <f>IF(AD1855&gt;=0.9,1,0)</f>
        <v>0</v>
      </c>
      <c r="AF1855">
        <f>IF(AND(AD1855&gt;=0.4,AD1855&lt;=0.6),1,0)</f>
        <v>1</v>
      </c>
      <c r="AG1855">
        <f>IF(AND(AD1855&gt;0.6,AD1855&lt;0.9),1,0)</f>
        <v>0</v>
      </c>
      <c r="AH1855">
        <f>1-AE1855-AF1855-AG1855</f>
        <v>0</v>
      </c>
      <c r="AI1855">
        <f>AE1855*B1855</f>
        <v>0</v>
      </c>
      <c r="AJ1855">
        <f>AF1855*B1855</f>
        <v>4</v>
      </c>
      <c r="AK1855">
        <f>AG1855*B1855</f>
        <v>0</v>
      </c>
      <c r="AL1855">
        <f>AH1855*B1855</f>
        <v>0</v>
      </c>
      <c r="AM1855" s="32">
        <v>1.7975000000000001</v>
      </c>
    </row>
    <row r="1856" spans="1:39" x14ac:dyDescent="0.3">
      <c r="A1856">
        <v>5049</v>
      </c>
      <c r="B1856">
        <v>4</v>
      </c>
      <c r="C1856" t="s">
        <v>6701</v>
      </c>
      <c r="D1856" t="s">
        <v>6701</v>
      </c>
      <c r="E1856">
        <v>26</v>
      </c>
      <c r="F1856">
        <v>26</v>
      </c>
      <c r="G1856">
        <v>26</v>
      </c>
      <c r="H1856">
        <v>2012</v>
      </c>
      <c r="I1856">
        <v>2012</v>
      </c>
      <c r="J1856">
        <v>2012</v>
      </c>
      <c r="K1856" t="s">
        <v>13668</v>
      </c>
      <c r="L1856" t="s">
        <v>13669</v>
      </c>
      <c r="M1856" s="15"/>
      <c r="N1856" s="7"/>
      <c r="P1856" t="s">
        <v>5069</v>
      </c>
      <c r="Q1856" s="5">
        <v>0.5</v>
      </c>
      <c r="R1856" t="s">
        <v>4870</v>
      </c>
      <c r="S1856" s="5">
        <v>0.5</v>
      </c>
      <c r="U1856" s="5">
        <v>0</v>
      </c>
      <c r="W1856" s="5">
        <v>0</v>
      </c>
      <c r="Y1856" s="5">
        <v>0</v>
      </c>
      <c r="Z1856" s="28">
        <v>5049</v>
      </c>
      <c r="AA1856">
        <v>4</v>
      </c>
      <c r="AB1856">
        <v>0.96</v>
      </c>
      <c r="AC1856">
        <v>0.96</v>
      </c>
      <c r="AD1856">
        <v>0.96</v>
      </c>
      <c r="AE1856">
        <f>IF(AD1856&gt;=0.9,1,0)</f>
        <v>1</v>
      </c>
      <c r="AF1856">
        <f>IF(AND(AD1856&gt;=0.4,AD1856&lt;=0.6),1,0)</f>
        <v>0</v>
      </c>
      <c r="AG1856">
        <f>IF(AND(AD1856&gt;0.6,AD1856&lt;0.9),1,0)</f>
        <v>0</v>
      </c>
      <c r="AH1856">
        <f>1-AE1856-AF1856-AG1856</f>
        <v>0</v>
      </c>
      <c r="AI1856">
        <f>AE1856*B1856</f>
        <v>4</v>
      </c>
      <c r="AJ1856">
        <f>AF1856*B1856</f>
        <v>0</v>
      </c>
      <c r="AK1856">
        <f>AG1856*B1856</f>
        <v>0</v>
      </c>
      <c r="AL1856">
        <f>AH1856*B1856</f>
        <v>0</v>
      </c>
      <c r="AM1856" s="32">
        <v>2.1909999999999998</v>
      </c>
    </row>
    <row r="1857" spans="1:39" x14ac:dyDescent="0.3">
      <c r="A1857">
        <v>5055</v>
      </c>
      <c r="B1857">
        <v>4</v>
      </c>
      <c r="C1857" t="s">
        <v>13678</v>
      </c>
      <c r="D1857" t="s">
        <v>13679</v>
      </c>
      <c r="E1857">
        <v>22</v>
      </c>
      <c r="F1857">
        <v>22</v>
      </c>
      <c r="G1857">
        <v>22</v>
      </c>
      <c r="H1857">
        <v>2012.25</v>
      </c>
      <c r="I1857">
        <v>2012</v>
      </c>
      <c r="J1857">
        <v>2013</v>
      </c>
      <c r="K1857" t="s">
        <v>13680</v>
      </c>
      <c r="L1857" t="s">
        <v>13681</v>
      </c>
      <c r="M1857" s="15"/>
      <c r="N1857" s="7"/>
      <c r="P1857" t="s">
        <v>7538</v>
      </c>
      <c r="Q1857" s="5">
        <v>0.25</v>
      </c>
      <c r="R1857" t="s">
        <v>4264</v>
      </c>
      <c r="S1857" s="5">
        <v>0.25</v>
      </c>
      <c r="T1857" t="s">
        <v>5193</v>
      </c>
      <c r="U1857" s="5">
        <v>0.25</v>
      </c>
      <c r="V1857" t="s">
        <v>4966</v>
      </c>
      <c r="W1857" s="5">
        <v>0.25</v>
      </c>
      <c r="Y1857" s="5">
        <v>0</v>
      </c>
      <c r="Z1857" s="28">
        <v>5055</v>
      </c>
      <c r="AA1857">
        <v>4</v>
      </c>
      <c r="AB1857">
        <v>0.66700000000000004</v>
      </c>
      <c r="AC1857">
        <v>0.66700000000000004</v>
      </c>
      <c r="AD1857">
        <v>0.66700000000000004</v>
      </c>
      <c r="AE1857">
        <f>IF(AD1857&gt;=0.9,1,0)</f>
        <v>0</v>
      </c>
      <c r="AF1857">
        <f>IF(AND(AD1857&gt;=0.4,AD1857&lt;=0.6),1,0)</f>
        <v>0</v>
      </c>
      <c r="AG1857">
        <f>IF(AND(AD1857&gt;0.6,AD1857&lt;0.9),1,0)</f>
        <v>1</v>
      </c>
      <c r="AH1857">
        <f>1-AE1857-AF1857-AG1857</f>
        <v>0</v>
      </c>
      <c r="AI1857">
        <f>AE1857*B1857</f>
        <v>0</v>
      </c>
      <c r="AJ1857">
        <f>AF1857*B1857</f>
        <v>0</v>
      </c>
      <c r="AK1857">
        <f>AG1857*B1857</f>
        <v>4</v>
      </c>
      <c r="AL1857">
        <f>AH1857*B1857</f>
        <v>0</v>
      </c>
      <c r="AM1857" s="32">
        <v>2.04325</v>
      </c>
    </row>
    <row r="1858" spans="1:39" x14ac:dyDescent="0.3">
      <c r="A1858">
        <v>5061</v>
      </c>
      <c r="B1858">
        <v>4</v>
      </c>
      <c r="C1858" t="s">
        <v>6706</v>
      </c>
      <c r="D1858" t="s">
        <v>13683</v>
      </c>
      <c r="E1858">
        <v>27</v>
      </c>
      <c r="F1858">
        <v>27</v>
      </c>
      <c r="G1858">
        <v>27</v>
      </c>
      <c r="H1858">
        <v>2012.5</v>
      </c>
      <c r="I1858">
        <v>2012</v>
      </c>
      <c r="J1858">
        <v>2013</v>
      </c>
      <c r="K1858" t="s">
        <v>2185</v>
      </c>
      <c r="L1858" t="s">
        <v>13684</v>
      </c>
      <c r="M1858" s="15"/>
      <c r="N1858" s="7"/>
      <c r="P1858" t="s">
        <v>5880</v>
      </c>
      <c r="Q1858" s="5">
        <v>0.25</v>
      </c>
      <c r="R1858" t="s">
        <v>6704</v>
      </c>
      <c r="S1858" s="5">
        <v>0.25</v>
      </c>
      <c r="T1858" t="s">
        <v>6707</v>
      </c>
      <c r="U1858" s="5">
        <v>0.25</v>
      </c>
      <c r="V1858" t="s">
        <v>5021</v>
      </c>
      <c r="W1858" s="5">
        <v>0.25</v>
      </c>
      <c r="Y1858" s="5">
        <v>0</v>
      </c>
      <c r="Z1858" s="28">
        <v>5061</v>
      </c>
      <c r="AA1858">
        <v>4</v>
      </c>
      <c r="AB1858">
        <v>0.84599999999999997</v>
      </c>
      <c r="AC1858">
        <v>0.88500000000000001</v>
      </c>
      <c r="AD1858">
        <v>0.875</v>
      </c>
      <c r="AE1858">
        <f>IF(AD1858&gt;=0.9,1,0)</f>
        <v>0</v>
      </c>
      <c r="AF1858">
        <f>IF(AND(AD1858&gt;=0.4,AD1858&lt;=0.6),1,0)</f>
        <v>0</v>
      </c>
      <c r="AG1858">
        <f>IF(AND(AD1858&gt;0.6,AD1858&lt;0.9),1,0)</f>
        <v>1</v>
      </c>
      <c r="AH1858">
        <f>1-AE1858-AF1858-AG1858</f>
        <v>0</v>
      </c>
      <c r="AI1858">
        <f>AE1858*B1858</f>
        <v>0</v>
      </c>
      <c r="AJ1858">
        <f>AF1858*B1858</f>
        <v>0</v>
      </c>
      <c r="AK1858">
        <f>AG1858*B1858</f>
        <v>4</v>
      </c>
      <c r="AL1858">
        <f>AH1858*B1858</f>
        <v>0</v>
      </c>
      <c r="AM1858" s="32">
        <v>2.0844999999999998</v>
      </c>
    </row>
    <row r="1859" spans="1:39" x14ac:dyDescent="0.3">
      <c r="A1859">
        <v>5070</v>
      </c>
      <c r="B1859">
        <v>4</v>
      </c>
      <c r="C1859" t="s">
        <v>13700</v>
      </c>
      <c r="D1859" t="s">
        <v>13700</v>
      </c>
      <c r="E1859">
        <v>20</v>
      </c>
      <c r="F1859">
        <v>20</v>
      </c>
      <c r="G1859">
        <v>20</v>
      </c>
      <c r="H1859">
        <v>2012.5</v>
      </c>
      <c r="I1859">
        <v>2012</v>
      </c>
      <c r="J1859">
        <v>2013</v>
      </c>
      <c r="K1859" t="s">
        <v>13701</v>
      </c>
      <c r="L1859" t="s">
        <v>13702</v>
      </c>
      <c r="M1859" s="15"/>
      <c r="N1859" s="7"/>
      <c r="P1859" t="s">
        <v>6387</v>
      </c>
      <c r="Q1859" s="5">
        <v>1</v>
      </c>
      <c r="S1859" s="5">
        <v>0</v>
      </c>
      <c r="U1859" s="5">
        <v>0</v>
      </c>
      <c r="W1859" s="5">
        <v>0</v>
      </c>
      <c r="Y1859" s="5">
        <v>0</v>
      </c>
      <c r="Z1859" s="28">
        <v>5070</v>
      </c>
      <c r="AA1859">
        <v>4</v>
      </c>
      <c r="AB1859">
        <v>0.89500000000000002</v>
      </c>
      <c r="AC1859">
        <v>0.89500000000000002</v>
      </c>
      <c r="AD1859">
        <v>0.89500000000000002</v>
      </c>
      <c r="AE1859">
        <f>IF(AD1859&gt;=0.9,1,0)</f>
        <v>0</v>
      </c>
      <c r="AF1859">
        <f>IF(AND(AD1859&gt;=0.4,AD1859&lt;=0.6),1,0)</f>
        <v>0</v>
      </c>
      <c r="AG1859">
        <f>IF(AND(AD1859&gt;0.6,AD1859&lt;0.9),1,0)</f>
        <v>1</v>
      </c>
      <c r="AH1859">
        <f>1-AE1859-AF1859-AG1859</f>
        <v>0</v>
      </c>
      <c r="AI1859">
        <f>AE1859*B1859</f>
        <v>0</v>
      </c>
      <c r="AJ1859">
        <f>AF1859*B1859</f>
        <v>0</v>
      </c>
      <c r="AK1859">
        <f>AG1859*B1859</f>
        <v>4</v>
      </c>
      <c r="AL1859">
        <f>AH1859*B1859</f>
        <v>0</v>
      </c>
      <c r="AM1859" s="32">
        <v>2.0844999999999998</v>
      </c>
    </row>
    <row r="1860" spans="1:39" x14ac:dyDescent="0.3">
      <c r="A1860">
        <v>5084</v>
      </c>
      <c r="B1860">
        <v>4</v>
      </c>
      <c r="C1860" t="s">
        <v>6723</v>
      </c>
      <c r="D1860" t="s">
        <v>13717</v>
      </c>
      <c r="E1860">
        <v>28.75</v>
      </c>
      <c r="F1860">
        <v>28</v>
      </c>
      <c r="G1860">
        <v>29</v>
      </c>
      <c r="H1860">
        <v>2014.5</v>
      </c>
      <c r="I1860">
        <v>2012</v>
      </c>
      <c r="J1860">
        <v>2017</v>
      </c>
      <c r="K1860" t="s">
        <v>2193</v>
      </c>
      <c r="L1860" t="s">
        <v>13718</v>
      </c>
      <c r="M1860" s="15"/>
      <c r="N1860" s="7"/>
      <c r="P1860" t="s">
        <v>6724</v>
      </c>
      <c r="Q1860" s="5">
        <v>0.25</v>
      </c>
      <c r="R1860" t="s">
        <v>5917</v>
      </c>
      <c r="S1860" s="5">
        <v>0.25</v>
      </c>
      <c r="T1860" t="s">
        <v>142</v>
      </c>
      <c r="U1860" s="5">
        <v>0.25</v>
      </c>
      <c r="V1860" t="s">
        <v>6715</v>
      </c>
      <c r="W1860" s="5">
        <v>0.25</v>
      </c>
      <c r="Y1860" s="5">
        <v>0</v>
      </c>
      <c r="Z1860" s="28">
        <v>5084</v>
      </c>
      <c r="AA1860">
        <v>4</v>
      </c>
      <c r="AB1860">
        <v>0.75</v>
      </c>
      <c r="AC1860">
        <v>0.89300000000000002</v>
      </c>
      <c r="AD1860">
        <v>0.82</v>
      </c>
      <c r="AE1860">
        <f>IF(AD1860&gt;=0.9,1,0)</f>
        <v>0</v>
      </c>
      <c r="AF1860">
        <f>IF(AND(AD1860&gt;=0.4,AD1860&lt;=0.6),1,0)</f>
        <v>0</v>
      </c>
      <c r="AG1860">
        <f>IF(AND(AD1860&gt;0.6,AD1860&lt;0.9),1,0)</f>
        <v>1</v>
      </c>
      <c r="AH1860">
        <f>1-AE1860-AF1860-AG1860</f>
        <v>0</v>
      </c>
      <c r="AI1860">
        <f>AE1860*B1860</f>
        <v>0</v>
      </c>
      <c r="AJ1860">
        <f>AF1860*B1860</f>
        <v>0</v>
      </c>
      <c r="AK1860">
        <f>AG1860*B1860</f>
        <v>4</v>
      </c>
      <c r="AL1860">
        <f>AH1860*B1860</f>
        <v>0</v>
      </c>
      <c r="AM1860" s="32">
        <v>1.591</v>
      </c>
    </row>
    <row r="1861" spans="1:39" x14ac:dyDescent="0.3">
      <c r="A1861">
        <v>5088</v>
      </c>
      <c r="B1861">
        <v>4</v>
      </c>
      <c r="C1861" t="s">
        <v>13721</v>
      </c>
      <c r="D1861" t="s">
        <v>6727</v>
      </c>
      <c r="E1861">
        <v>25.75</v>
      </c>
      <c r="F1861">
        <v>23</v>
      </c>
      <c r="G1861">
        <v>29</v>
      </c>
      <c r="H1861">
        <v>2013</v>
      </c>
      <c r="I1861">
        <v>2012</v>
      </c>
      <c r="J1861">
        <v>2016</v>
      </c>
      <c r="K1861" t="s">
        <v>13722</v>
      </c>
      <c r="L1861" t="s">
        <v>2195</v>
      </c>
      <c r="M1861" s="15"/>
      <c r="N1861" s="7"/>
      <c r="P1861" t="s">
        <v>4718</v>
      </c>
      <c r="Q1861" s="5">
        <v>0.75</v>
      </c>
      <c r="R1861" t="s">
        <v>6728</v>
      </c>
      <c r="S1861" s="5">
        <v>0.25</v>
      </c>
      <c r="U1861" s="5">
        <v>0</v>
      </c>
      <c r="W1861" s="5">
        <v>0</v>
      </c>
      <c r="Y1861" s="5">
        <v>0</v>
      </c>
      <c r="Z1861" s="28">
        <v>5088</v>
      </c>
      <c r="AA1861">
        <v>4</v>
      </c>
      <c r="AB1861">
        <v>0.5</v>
      </c>
      <c r="AC1861">
        <v>0.56000000000000005</v>
      </c>
      <c r="AD1861">
        <v>0.52600000000000002</v>
      </c>
      <c r="AE1861">
        <f>IF(AD1861&gt;=0.9,1,0)</f>
        <v>0</v>
      </c>
      <c r="AF1861">
        <f>IF(AND(AD1861&gt;=0.4,AD1861&lt;=0.6),1,0)</f>
        <v>1</v>
      </c>
      <c r="AG1861">
        <f>IF(AND(AD1861&gt;0.6,AD1861&lt;0.9),1,0)</f>
        <v>0</v>
      </c>
      <c r="AH1861">
        <f>1-AE1861-AF1861-AG1861</f>
        <v>0</v>
      </c>
      <c r="AI1861">
        <f>AE1861*B1861</f>
        <v>0</v>
      </c>
      <c r="AJ1861">
        <f>AF1861*B1861</f>
        <v>4</v>
      </c>
      <c r="AK1861">
        <f>AG1861*B1861</f>
        <v>0</v>
      </c>
      <c r="AL1861">
        <f>AH1861*B1861</f>
        <v>0</v>
      </c>
      <c r="AM1861" s="32">
        <v>1.6092500000000001</v>
      </c>
    </row>
    <row r="1862" spans="1:39" x14ac:dyDescent="0.3">
      <c r="A1862">
        <v>5090</v>
      </c>
      <c r="B1862">
        <v>4</v>
      </c>
      <c r="C1862" t="s">
        <v>6729</v>
      </c>
      <c r="D1862" t="s">
        <v>6730</v>
      </c>
      <c r="E1862">
        <v>32.5</v>
      </c>
      <c r="F1862">
        <v>30</v>
      </c>
      <c r="G1862">
        <v>37</v>
      </c>
      <c r="H1862">
        <v>2014.75</v>
      </c>
      <c r="I1862">
        <v>2012</v>
      </c>
      <c r="J1862">
        <v>2018</v>
      </c>
      <c r="K1862" t="s">
        <v>2196</v>
      </c>
      <c r="L1862" t="s">
        <v>2197</v>
      </c>
      <c r="M1862" s="15"/>
      <c r="N1862" s="7"/>
      <c r="P1862" t="s">
        <v>6731</v>
      </c>
      <c r="Q1862" s="5">
        <v>0.25</v>
      </c>
      <c r="R1862" t="s">
        <v>6053</v>
      </c>
      <c r="S1862" s="5">
        <v>0.25</v>
      </c>
      <c r="T1862" t="s">
        <v>6732</v>
      </c>
      <c r="U1862" s="5">
        <v>0.25</v>
      </c>
      <c r="V1862" t="s">
        <v>6700</v>
      </c>
      <c r="W1862" s="5">
        <v>0.25</v>
      </c>
      <c r="Y1862" s="5">
        <v>0</v>
      </c>
      <c r="Z1862" s="28">
        <v>5090</v>
      </c>
      <c r="AA1862">
        <v>4</v>
      </c>
      <c r="AB1862">
        <v>0.433</v>
      </c>
      <c r="AC1862">
        <v>0.621</v>
      </c>
      <c r="AD1862">
        <v>0.56100000000000005</v>
      </c>
      <c r="AE1862">
        <f>IF(AD1862&gt;=0.9,1,0)</f>
        <v>0</v>
      </c>
      <c r="AF1862">
        <f>IF(AND(AD1862&gt;=0.4,AD1862&lt;=0.6),1,0)</f>
        <v>1</v>
      </c>
      <c r="AG1862">
        <f>IF(AND(AD1862&gt;0.6,AD1862&lt;0.9),1,0)</f>
        <v>0</v>
      </c>
      <c r="AH1862">
        <f>1-AE1862-AF1862-AG1862</f>
        <v>0</v>
      </c>
      <c r="AI1862">
        <f>AE1862*B1862</f>
        <v>0</v>
      </c>
      <c r="AJ1862">
        <f>AF1862*B1862</f>
        <v>4</v>
      </c>
      <c r="AK1862">
        <f>AG1862*B1862</f>
        <v>0</v>
      </c>
      <c r="AL1862">
        <f>AH1862*B1862</f>
        <v>0</v>
      </c>
      <c r="AM1862" s="32">
        <v>1.6577500000000001</v>
      </c>
    </row>
    <row r="1863" spans="1:39" x14ac:dyDescent="0.3">
      <c r="A1863">
        <v>5105</v>
      </c>
      <c r="B1863">
        <v>4</v>
      </c>
      <c r="C1863" t="s">
        <v>6742</v>
      </c>
      <c r="D1863" t="s">
        <v>6743</v>
      </c>
      <c r="E1863">
        <v>89.75</v>
      </c>
      <c r="F1863">
        <v>87</v>
      </c>
      <c r="G1863">
        <v>91</v>
      </c>
      <c r="H1863">
        <v>2012.75</v>
      </c>
      <c r="I1863">
        <v>2012</v>
      </c>
      <c r="J1863">
        <v>2014</v>
      </c>
      <c r="K1863" t="s">
        <v>2205</v>
      </c>
      <c r="L1863" t="s">
        <v>2206</v>
      </c>
      <c r="M1863" s="15"/>
      <c r="N1863" s="7"/>
      <c r="P1863" t="s">
        <v>4585</v>
      </c>
      <c r="Q1863" s="5">
        <v>0.25</v>
      </c>
      <c r="R1863" t="s">
        <v>5419</v>
      </c>
      <c r="S1863" s="5">
        <v>0.25</v>
      </c>
      <c r="T1863" t="s">
        <v>4701</v>
      </c>
      <c r="U1863" s="5">
        <v>0.25</v>
      </c>
      <c r="V1863" t="s">
        <v>6519</v>
      </c>
      <c r="W1863" s="5">
        <v>0.25</v>
      </c>
      <c r="Y1863" s="5">
        <v>0</v>
      </c>
      <c r="Z1863" s="28">
        <v>5105</v>
      </c>
      <c r="AA1863">
        <v>4</v>
      </c>
      <c r="AB1863">
        <v>0.61099999999999999</v>
      </c>
      <c r="AC1863">
        <v>0.67800000000000005</v>
      </c>
      <c r="AD1863">
        <v>0.65400000000000003</v>
      </c>
      <c r="AE1863">
        <f>IF(AD1863&gt;=0.9,1,0)</f>
        <v>0</v>
      </c>
      <c r="AF1863">
        <f>IF(AND(AD1863&gt;=0.4,AD1863&lt;=0.6),1,0)</f>
        <v>0</v>
      </c>
      <c r="AG1863">
        <f>IF(AND(AD1863&gt;0.6,AD1863&lt;0.9),1,0)</f>
        <v>1</v>
      </c>
      <c r="AH1863">
        <f>1-AE1863-AF1863-AG1863</f>
        <v>0</v>
      </c>
      <c r="AI1863">
        <f>AE1863*B1863</f>
        <v>0</v>
      </c>
      <c r="AJ1863">
        <f>AF1863*B1863</f>
        <v>0</v>
      </c>
      <c r="AK1863">
        <f>AG1863*B1863</f>
        <v>4</v>
      </c>
      <c r="AL1863">
        <f>AH1863*B1863</f>
        <v>0</v>
      </c>
      <c r="AM1863" s="32">
        <v>1.9984999999999999</v>
      </c>
    </row>
    <row r="1864" spans="1:39" x14ac:dyDescent="0.3">
      <c r="A1864">
        <v>5113</v>
      </c>
      <c r="B1864">
        <v>4</v>
      </c>
      <c r="C1864" t="s">
        <v>13737</v>
      </c>
      <c r="D1864" t="s">
        <v>13738</v>
      </c>
      <c r="E1864">
        <v>21.5</v>
      </c>
      <c r="F1864">
        <v>20</v>
      </c>
      <c r="G1864">
        <v>23</v>
      </c>
      <c r="H1864">
        <v>2012.5</v>
      </c>
      <c r="I1864">
        <v>2012</v>
      </c>
      <c r="J1864">
        <v>2013</v>
      </c>
      <c r="K1864" t="s">
        <v>13739</v>
      </c>
      <c r="L1864" t="s">
        <v>13740</v>
      </c>
      <c r="M1864" s="15"/>
      <c r="N1864" s="7"/>
      <c r="P1864" t="s">
        <v>8611</v>
      </c>
      <c r="Q1864" s="5">
        <v>1</v>
      </c>
      <c r="S1864" s="5">
        <v>0</v>
      </c>
      <c r="U1864" s="5">
        <v>0</v>
      </c>
      <c r="W1864" s="5">
        <v>0</v>
      </c>
      <c r="Y1864" s="5">
        <v>0</v>
      </c>
      <c r="Z1864" s="28">
        <v>5113</v>
      </c>
      <c r="AA1864">
        <v>4</v>
      </c>
      <c r="AB1864">
        <v>0.81799999999999995</v>
      </c>
      <c r="AC1864">
        <v>0.89500000000000002</v>
      </c>
      <c r="AD1864">
        <v>0.84299999999999997</v>
      </c>
      <c r="AE1864">
        <f>IF(AD1864&gt;=0.9,1,0)</f>
        <v>0</v>
      </c>
      <c r="AF1864">
        <f>IF(AND(AD1864&gt;=0.4,AD1864&lt;=0.6),1,0)</f>
        <v>0</v>
      </c>
      <c r="AG1864">
        <f>IF(AND(AD1864&gt;0.6,AD1864&lt;0.9),1,0)</f>
        <v>1</v>
      </c>
      <c r="AH1864">
        <f>1-AE1864-AF1864-AG1864</f>
        <v>0</v>
      </c>
      <c r="AI1864">
        <f>AE1864*B1864</f>
        <v>0</v>
      </c>
      <c r="AJ1864">
        <f>AF1864*B1864</f>
        <v>0</v>
      </c>
      <c r="AK1864">
        <f>AG1864*B1864</f>
        <v>4</v>
      </c>
      <c r="AL1864">
        <f>AH1864*B1864</f>
        <v>0</v>
      </c>
      <c r="AM1864" s="32">
        <v>1.9550000000000001</v>
      </c>
    </row>
    <row r="1865" spans="1:39" x14ac:dyDescent="0.3">
      <c r="A1865">
        <v>5138</v>
      </c>
      <c r="B1865">
        <v>4</v>
      </c>
      <c r="C1865" t="s">
        <v>13749</v>
      </c>
      <c r="D1865" t="s">
        <v>13750</v>
      </c>
      <c r="E1865">
        <v>20.5</v>
      </c>
      <c r="F1865">
        <v>20</v>
      </c>
      <c r="G1865">
        <v>21</v>
      </c>
      <c r="H1865">
        <v>2013.25</v>
      </c>
      <c r="I1865">
        <v>2012</v>
      </c>
      <c r="J1865">
        <v>2015</v>
      </c>
      <c r="K1865" t="s">
        <v>13751</v>
      </c>
      <c r="L1865" t="s">
        <v>13752</v>
      </c>
      <c r="M1865" s="15"/>
      <c r="N1865" s="7"/>
      <c r="P1865" t="s">
        <v>4667</v>
      </c>
      <c r="Q1865" s="5">
        <v>0.5</v>
      </c>
      <c r="R1865" t="s">
        <v>5912</v>
      </c>
      <c r="S1865" s="5">
        <v>0.25</v>
      </c>
      <c r="T1865" t="s">
        <v>6566</v>
      </c>
      <c r="U1865" s="5">
        <v>0.25</v>
      </c>
      <c r="W1865" s="5">
        <v>0</v>
      </c>
      <c r="Y1865" s="5">
        <v>0</v>
      </c>
      <c r="Z1865" s="28">
        <v>5138</v>
      </c>
      <c r="AA1865">
        <v>4</v>
      </c>
      <c r="AB1865">
        <v>0.52600000000000002</v>
      </c>
      <c r="AC1865">
        <v>0.65</v>
      </c>
      <c r="AD1865">
        <v>0.58899999999999997</v>
      </c>
      <c r="AE1865">
        <f>IF(AD1865&gt;=0.9,1,0)</f>
        <v>0</v>
      </c>
      <c r="AF1865">
        <f>IF(AND(AD1865&gt;=0.4,AD1865&lt;=0.6),1,0)</f>
        <v>1</v>
      </c>
      <c r="AG1865">
        <f>IF(AND(AD1865&gt;0.6,AD1865&lt;0.9),1,0)</f>
        <v>0</v>
      </c>
      <c r="AH1865">
        <f>1-AE1865-AF1865-AG1865</f>
        <v>0</v>
      </c>
      <c r="AI1865">
        <f>AE1865*B1865</f>
        <v>0</v>
      </c>
      <c r="AJ1865">
        <f>AF1865*B1865</f>
        <v>4</v>
      </c>
      <c r="AK1865">
        <f>AG1865*B1865</f>
        <v>0</v>
      </c>
      <c r="AL1865">
        <f>AH1865*B1865</f>
        <v>0</v>
      </c>
      <c r="AM1865" s="32">
        <v>2.1815000000000002</v>
      </c>
    </row>
    <row r="1866" spans="1:39" x14ac:dyDescent="0.3">
      <c r="A1866">
        <v>5140</v>
      </c>
      <c r="B1866">
        <v>4</v>
      </c>
      <c r="C1866" t="s">
        <v>6763</v>
      </c>
      <c r="D1866" t="s">
        <v>13753</v>
      </c>
      <c r="E1866">
        <v>31.5</v>
      </c>
      <c r="F1866">
        <v>24</v>
      </c>
      <c r="G1866">
        <v>39</v>
      </c>
      <c r="H1866">
        <v>2012.75</v>
      </c>
      <c r="I1866">
        <v>2012</v>
      </c>
      <c r="J1866">
        <v>2013</v>
      </c>
      <c r="K1866" t="s">
        <v>2213</v>
      </c>
      <c r="L1866" t="s">
        <v>13754</v>
      </c>
      <c r="M1866" s="15"/>
      <c r="N1866" s="7"/>
      <c r="P1866" t="s">
        <v>6764</v>
      </c>
      <c r="Q1866" s="5">
        <v>1</v>
      </c>
      <c r="S1866" s="5">
        <v>0</v>
      </c>
      <c r="U1866" s="5">
        <v>0</v>
      </c>
      <c r="W1866" s="5">
        <v>0</v>
      </c>
      <c r="Y1866" s="5">
        <v>0</v>
      </c>
      <c r="Z1866" s="28">
        <v>5140</v>
      </c>
      <c r="AA1866">
        <v>4</v>
      </c>
      <c r="AB1866">
        <v>0.34799999999999998</v>
      </c>
      <c r="AC1866">
        <v>0.53100000000000003</v>
      </c>
      <c r="AD1866">
        <v>0.45500000000000002</v>
      </c>
      <c r="AE1866">
        <f>IF(AD1866&gt;=0.9,1,0)</f>
        <v>0</v>
      </c>
      <c r="AF1866">
        <f>IF(AND(AD1866&gt;=0.4,AD1866&lt;=0.6),1,0)</f>
        <v>1</v>
      </c>
      <c r="AG1866">
        <f>IF(AND(AD1866&gt;0.6,AD1866&lt;0.9),1,0)</f>
        <v>0</v>
      </c>
      <c r="AH1866">
        <f>1-AE1866-AF1866-AG1866</f>
        <v>0</v>
      </c>
      <c r="AI1866">
        <f>AE1866*B1866</f>
        <v>0</v>
      </c>
      <c r="AJ1866">
        <f>AF1866*B1866</f>
        <v>4</v>
      </c>
      <c r="AK1866">
        <f>AG1866*B1866</f>
        <v>0</v>
      </c>
      <c r="AL1866">
        <f>AH1866*B1866</f>
        <v>0</v>
      </c>
      <c r="AM1866" s="32">
        <v>2.0102500000000001</v>
      </c>
    </row>
    <row r="1867" spans="1:39" x14ac:dyDescent="0.3">
      <c r="A1867">
        <v>5164</v>
      </c>
      <c r="B1867">
        <v>4</v>
      </c>
      <c r="C1867" t="s">
        <v>13780</v>
      </c>
      <c r="D1867" t="s">
        <v>6766</v>
      </c>
      <c r="E1867">
        <v>29.5</v>
      </c>
      <c r="F1867">
        <v>29</v>
      </c>
      <c r="G1867">
        <v>30</v>
      </c>
      <c r="H1867">
        <v>2012.25</v>
      </c>
      <c r="I1867">
        <v>2012</v>
      </c>
      <c r="J1867">
        <v>2013</v>
      </c>
      <c r="K1867" t="s">
        <v>13781</v>
      </c>
      <c r="L1867" t="s">
        <v>2215</v>
      </c>
      <c r="M1867" s="15"/>
      <c r="N1867" s="7"/>
      <c r="P1867" t="s">
        <v>5004</v>
      </c>
      <c r="Q1867" s="5">
        <v>0.75</v>
      </c>
      <c r="R1867" t="s">
        <v>6724</v>
      </c>
      <c r="S1867" s="5">
        <v>0.25</v>
      </c>
      <c r="U1867" s="5">
        <v>0</v>
      </c>
      <c r="W1867" s="5">
        <v>0</v>
      </c>
      <c r="Y1867" s="5">
        <v>0</v>
      </c>
      <c r="Z1867" s="28">
        <v>5164</v>
      </c>
      <c r="AA1867">
        <v>4</v>
      </c>
      <c r="AB1867">
        <v>0.51700000000000002</v>
      </c>
      <c r="AC1867">
        <v>0.57099999999999995</v>
      </c>
      <c r="AD1867">
        <v>0.54400000000000004</v>
      </c>
      <c r="AE1867">
        <f>IF(AD1867&gt;=0.9,1,0)</f>
        <v>0</v>
      </c>
      <c r="AF1867">
        <f>IF(AND(AD1867&gt;=0.4,AD1867&lt;=0.6),1,0)</f>
        <v>1</v>
      </c>
      <c r="AG1867">
        <f>IF(AND(AD1867&gt;0.6,AD1867&lt;0.9),1,0)</f>
        <v>0</v>
      </c>
      <c r="AH1867">
        <f>1-AE1867-AF1867-AG1867</f>
        <v>0</v>
      </c>
      <c r="AI1867">
        <f>AE1867*B1867</f>
        <v>0</v>
      </c>
      <c r="AJ1867">
        <f>AF1867*B1867</f>
        <v>4</v>
      </c>
      <c r="AK1867">
        <f>AG1867*B1867</f>
        <v>0</v>
      </c>
      <c r="AL1867">
        <f>AH1867*B1867</f>
        <v>0</v>
      </c>
      <c r="AM1867" s="32">
        <v>2.10975</v>
      </c>
    </row>
    <row r="1868" spans="1:39" x14ac:dyDescent="0.3">
      <c r="A1868">
        <v>5224</v>
      </c>
      <c r="B1868">
        <v>4</v>
      </c>
      <c r="C1868" t="s">
        <v>6798</v>
      </c>
      <c r="D1868" t="s">
        <v>13824</v>
      </c>
      <c r="E1868">
        <v>38.5</v>
      </c>
      <c r="F1868">
        <v>30</v>
      </c>
      <c r="G1868">
        <v>44</v>
      </c>
      <c r="H1868">
        <v>2013</v>
      </c>
      <c r="I1868">
        <v>2012</v>
      </c>
      <c r="J1868">
        <v>2014</v>
      </c>
      <c r="K1868" t="s">
        <v>2234</v>
      </c>
      <c r="L1868" t="s">
        <v>13825</v>
      </c>
      <c r="M1868" s="15"/>
      <c r="N1868" s="7"/>
      <c r="P1868" t="s">
        <v>4573</v>
      </c>
      <c r="Q1868" s="5">
        <v>0.25</v>
      </c>
      <c r="R1868" t="s">
        <v>4123</v>
      </c>
      <c r="S1868" s="5">
        <v>0.25</v>
      </c>
      <c r="T1868" t="s">
        <v>159</v>
      </c>
      <c r="U1868" s="5">
        <v>0.25</v>
      </c>
      <c r="V1868" t="s">
        <v>4953</v>
      </c>
      <c r="W1868" s="5">
        <v>0.25</v>
      </c>
      <c r="Y1868" s="5">
        <v>0</v>
      </c>
      <c r="Z1868" s="28">
        <v>5224</v>
      </c>
      <c r="AA1868">
        <v>4</v>
      </c>
      <c r="AB1868">
        <v>0.58599999999999997</v>
      </c>
      <c r="AC1868">
        <v>0.85699999999999998</v>
      </c>
      <c r="AD1868">
        <v>0.71</v>
      </c>
      <c r="AE1868">
        <f>IF(AD1868&gt;=0.9,1,0)</f>
        <v>0</v>
      </c>
      <c r="AF1868">
        <f>IF(AND(AD1868&gt;=0.4,AD1868&lt;=0.6),1,0)</f>
        <v>0</v>
      </c>
      <c r="AG1868">
        <f>IF(AND(AD1868&gt;0.6,AD1868&lt;0.9),1,0)</f>
        <v>1</v>
      </c>
      <c r="AH1868">
        <f>1-AE1868-AF1868-AG1868</f>
        <v>0</v>
      </c>
      <c r="AI1868">
        <f>AE1868*B1868</f>
        <v>0</v>
      </c>
      <c r="AJ1868">
        <f>AF1868*B1868</f>
        <v>0</v>
      </c>
      <c r="AK1868">
        <f>AG1868*B1868</f>
        <v>4</v>
      </c>
      <c r="AL1868">
        <f>AH1868*B1868</f>
        <v>0</v>
      </c>
      <c r="AM1868" s="32">
        <v>2.2875000000000001</v>
      </c>
    </row>
    <row r="1869" spans="1:39" x14ac:dyDescent="0.3">
      <c r="A1869">
        <v>5233</v>
      </c>
      <c r="B1869">
        <v>4</v>
      </c>
      <c r="C1869" t="s">
        <v>13828</v>
      </c>
      <c r="D1869" t="s">
        <v>6805</v>
      </c>
      <c r="E1869">
        <v>27.5</v>
      </c>
      <c r="F1869">
        <v>26</v>
      </c>
      <c r="G1869">
        <v>32</v>
      </c>
      <c r="H1869">
        <v>2012.5</v>
      </c>
      <c r="I1869">
        <v>2012</v>
      </c>
      <c r="J1869">
        <v>2013</v>
      </c>
      <c r="K1869" t="s">
        <v>13829</v>
      </c>
      <c r="L1869" t="s">
        <v>2240</v>
      </c>
      <c r="M1869" s="15"/>
      <c r="N1869" s="7"/>
      <c r="P1869" t="s">
        <v>3727</v>
      </c>
      <c r="Q1869" s="5">
        <v>0.25</v>
      </c>
      <c r="R1869" t="s">
        <v>90</v>
      </c>
      <c r="S1869" s="5">
        <v>0.25</v>
      </c>
      <c r="T1869" t="s">
        <v>54</v>
      </c>
      <c r="U1869" s="5">
        <v>0.25</v>
      </c>
      <c r="V1869" t="s">
        <v>5281</v>
      </c>
      <c r="W1869" s="5">
        <v>0.25</v>
      </c>
      <c r="Y1869" s="5">
        <v>0</v>
      </c>
      <c r="Z1869" s="28">
        <v>5233</v>
      </c>
      <c r="AA1869">
        <v>4</v>
      </c>
      <c r="AB1869">
        <v>0.76</v>
      </c>
      <c r="AC1869">
        <v>0.871</v>
      </c>
      <c r="AD1869">
        <v>0.78800000000000003</v>
      </c>
      <c r="AE1869">
        <f>IF(AD1869&gt;=0.9,1,0)</f>
        <v>0</v>
      </c>
      <c r="AF1869">
        <f>IF(AND(AD1869&gt;=0.4,AD1869&lt;=0.6),1,0)</f>
        <v>0</v>
      </c>
      <c r="AG1869">
        <f>IF(AND(AD1869&gt;0.6,AD1869&lt;0.9),1,0)</f>
        <v>1</v>
      </c>
      <c r="AH1869">
        <f>1-AE1869-AF1869-AG1869</f>
        <v>0</v>
      </c>
      <c r="AI1869">
        <f>AE1869*B1869</f>
        <v>0</v>
      </c>
      <c r="AJ1869">
        <f>AF1869*B1869</f>
        <v>0</v>
      </c>
      <c r="AK1869">
        <f>AG1869*B1869</f>
        <v>4</v>
      </c>
      <c r="AL1869">
        <f>AH1869*B1869</f>
        <v>0</v>
      </c>
      <c r="AM1869" s="32">
        <v>2.0267499999999998</v>
      </c>
    </row>
    <row r="1870" spans="1:39" x14ac:dyDescent="0.3">
      <c r="A1870">
        <v>5239</v>
      </c>
      <c r="B1870">
        <v>4</v>
      </c>
      <c r="C1870" t="s">
        <v>6808</v>
      </c>
      <c r="D1870" t="s">
        <v>6809</v>
      </c>
      <c r="E1870">
        <v>72.25</v>
      </c>
      <c r="F1870">
        <v>68</v>
      </c>
      <c r="G1870">
        <v>74</v>
      </c>
      <c r="H1870">
        <v>2013</v>
      </c>
      <c r="I1870">
        <v>2012</v>
      </c>
      <c r="J1870">
        <v>2014</v>
      </c>
      <c r="K1870" t="s">
        <v>2243</v>
      </c>
      <c r="L1870" t="s">
        <v>2244</v>
      </c>
      <c r="M1870" s="15"/>
      <c r="N1870" s="7"/>
      <c r="P1870" t="s">
        <v>132</v>
      </c>
      <c r="Q1870" s="5">
        <v>0.25</v>
      </c>
      <c r="R1870" t="s">
        <v>90</v>
      </c>
      <c r="S1870" s="5">
        <v>0.25</v>
      </c>
      <c r="T1870" t="s">
        <v>4478</v>
      </c>
      <c r="U1870" s="5">
        <v>0.25</v>
      </c>
      <c r="V1870" t="s">
        <v>57</v>
      </c>
      <c r="W1870" s="5">
        <v>0.25</v>
      </c>
      <c r="Y1870" s="5">
        <v>0</v>
      </c>
      <c r="Z1870" s="28">
        <v>5239</v>
      </c>
      <c r="AA1870">
        <v>4</v>
      </c>
      <c r="AB1870">
        <v>0.97</v>
      </c>
      <c r="AC1870">
        <v>0.97199999999999998</v>
      </c>
      <c r="AD1870">
        <v>0.97199999999999998</v>
      </c>
      <c r="AE1870">
        <f>IF(AD1870&gt;=0.9,1,0)</f>
        <v>1</v>
      </c>
      <c r="AF1870">
        <f>IF(AND(AD1870&gt;=0.4,AD1870&lt;=0.6),1,0)</f>
        <v>0</v>
      </c>
      <c r="AG1870">
        <f>IF(AND(AD1870&gt;0.6,AD1870&lt;0.9),1,0)</f>
        <v>0</v>
      </c>
      <c r="AH1870">
        <f>1-AE1870-AF1870-AG1870</f>
        <v>0</v>
      </c>
      <c r="AI1870">
        <f>AE1870*B1870</f>
        <v>4</v>
      </c>
      <c r="AJ1870">
        <f>AF1870*B1870</f>
        <v>0</v>
      </c>
      <c r="AK1870">
        <f>AG1870*B1870</f>
        <v>0</v>
      </c>
      <c r="AL1870">
        <f>AH1870*B1870</f>
        <v>0</v>
      </c>
      <c r="AM1870" s="32">
        <v>1.9570000000000001</v>
      </c>
    </row>
    <row r="1871" spans="1:39" x14ac:dyDescent="0.3">
      <c r="A1871">
        <v>5247</v>
      </c>
      <c r="B1871">
        <v>4</v>
      </c>
      <c r="C1871" t="s">
        <v>13840</v>
      </c>
      <c r="D1871" t="s">
        <v>13841</v>
      </c>
      <c r="E1871">
        <v>22.75</v>
      </c>
      <c r="F1871">
        <v>21</v>
      </c>
      <c r="G1871">
        <v>26</v>
      </c>
      <c r="H1871">
        <v>2015</v>
      </c>
      <c r="I1871">
        <v>2012</v>
      </c>
      <c r="J1871">
        <v>2018</v>
      </c>
      <c r="K1871" t="s">
        <v>13842</v>
      </c>
      <c r="L1871" t="s">
        <v>13843</v>
      </c>
      <c r="M1871" s="15"/>
      <c r="N1871" s="7"/>
      <c r="P1871" t="s">
        <v>4078</v>
      </c>
      <c r="Q1871" s="5">
        <v>0.5</v>
      </c>
      <c r="R1871" t="s">
        <v>90</v>
      </c>
      <c r="S1871" s="5">
        <v>0.25</v>
      </c>
      <c r="T1871" t="s">
        <v>6456</v>
      </c>
      <c r="U1871" s="5">
        <v>0.25</v>
      </c>
      <c r="W1871" s="5">
        <v>0</v>
      </c>
      <c r="Y1871" s="5">
        <v>0</v>
      </c>
      <c r="Z1871" s="28">
        <v>5247</v>
      </c>
      <c r="AA1871">
        <v>4</v>
      </c>
      <c r="AB1871">
        <v>0.7</v>
      </c>
      <c r="AC1871">
        <v>0.92</v>
      </c>
      <c r="AD1871">
        <v>0.84499999999999997</v>
      </c>
      <c r="AE1871">
        <f>IF(AD1871&gt;=0.9,1,0)</f>
        <v>0</v>
      </c>
      <c r="AF1871">
        <f>IF(AND(AD1871&gt;=0.4,AD1871&lt;=0.6),1,0)</f>
        <v>0</v>
      </c>
      <c r="AG1871">
        <f>IF(AND(AD1871&gt;0.6,AD1871&lt;0.9),1,0)</f>
        <v>1</v>
      </c>
      <c r="AH1871">
        <f>1-AE1871-AF1871-AG1871</f>
        <v>0</v>
      </c>
      <c r="AI1871">
        <f>AE1871*B1871</f>
        <v>0</v>
      </c>
      <c r="AJ1871">
        <f>AF1871*B1871</f>
        <v>0</v>
      </c>
      <c r="AK1871">
        <f>AG1871*B1871</f>
        <v>4</v>
      </c>
      <c r="AL1871">
        <f>AH1871*B1871</f>
        <v>0</v>
      </c>
      <c r="AM1871" s="32">
        <v>1.3794999999999999</v>
      </c>
    </row>
    <row r="1872" spans="1:39" x14ac:dyDescent="0.3">
      <c r="A1872">
        <v>5254</v>
      </c>
      <c r="B1872">
        <v>4</v>
      </c>
      <c r="C1872" t="s">
        <v>6821</v>
      </c>
      <c r="D1872" t="s">
        <v>6822</v>
      </c>
      <c r="E1872">
        <v>95.5</v>
      </c>
      <c r="F1872">
        <v>92</v>
      </c>
      <c r="G1872">
        <v>97</v>
      </c>
      <c r="H1872">
        <v>2013.5</v>
      </c>
      <c r="I1872">
        <v>2012</v>
      </c>
      <c r="J1872">
        <v>2015</v>
      </c>
      <c r="K1872" t="s">
        <v>2255</v>
      </c>
      <c r="L1872" t="s">
        <v>2256</v>
      </c>
      <c r="M1872" s="15"/>
      <c r="N1872" s="7"/>
      <c r="P1872" t="s">
        <v>90</v>
      </c>
      <c r="Q1872" s="5">
        <v>0.5</v>
      </c>
      <c r="R1872" t="s">
        <v>132</v>
      </c>
      <c r="S1872" s="5">
        <v>0.25</v>
      </c>
      <c r="T1872" t="s">
        <v>77</v>
      </c>
      <c r="U1872" s="5">
        <v>0.25</v>
      </c>
      <c r="W1872" s="5">
        <v>0</v>
      </c>
      <c r="Y1872" s="5">
        <v>0</v>
      </c>
      <c r="Z1872" s="28">
        <v>5254</v>
      </c>
      <c r="AA1872">
        <v>4</v>
      </c>
      <c r="AB1872">
        <v>0.93400000000000005</v>
      </c>
      <c r="AC1872">
        <v>0.95799999999999996</v>
      </c>
      <c r="AD1872">
        <v>0.94699999999999995</v>
      </c>
      <c r="AE1872">
        <f>IF(AD1872&gt;=0.9,1,0)</f>
        <v>1</v>
      </c>
      <c r="AF1872">
        <f>IF(AND(AD1872&gt;=0.4,AD1872&lt;=0.6),1,0)</f>
        <v>0</v>
      </c>
      <c r="AG1872">
        <f>IF(AND(AD1872&gt;0.6,AD1872&lt;0.9),1,0)</f>
        <v>0</v>
      </c>
      <c r="AH1872">
        <f>1-AE1872-AF1872-AG1872</f>
        <v>0</v>
      </c>
      <c r="AI1872">
        <f>AE1872*B1872</f>
        <v>4</v>
      </c>
      <c r="AJ1872">
        <f>AF1872*B1872</f>
        <v>0</v>
      </c>
      <c r="AK1872">
        <f>AG1872*B1872</f>
        <v>0</v>
      </c>
      <c r="AL1872">
        <f>AH1872*B1872</f>
        <v>0</v>
      </c>
      <c r="AM1872" s="32">
        <v>1.9510000000000001</v>
      </c>
    </row>
    <row r="1873" spans="1:39" x14ac:dyDescent="0.3">
      <c r="A1873">
        <v>5255</v>
      </c>
      <c r="B1873">
        <v>4</v>
      </c>
      <c r="C1873" t="s">
        <v>6823</v>
      </c>
      <c r="D1873" t="s">
        <v>6824</v>
      </c>
      <c r="E1873">
        <v>46.25</v>
      </c>
      <c r="F1873">
        <v>43</v>
      </c>
      <c r="G1873">
        <v>49</v>
      </c>
      <c r="H1873">
        <v>2016.5</v>
      </c>
      <c r="I1873">
        <v>2012</v>
      </c>
      <c r="J1873">
        <v>2018</v>
      </c>
      <c r="K1873" t="s">
        <v>2257</v>
      </c>
      <c r="L1873" t="s">
        <v>2258</v>
      </c>
      <c r="M1873" s="15"/>
      <c r="N1873" s="7"/>
      <c r="P1873" t="s">
        <v>90</v>
      </c>
      <c r="Q1873" s="5">
        <v>0.5</v>
      </c>
      <c r="R1873" t="s">
        <v>4078</v>
      </c>
      <c r="S1873" s="5">
        <v>0.5</v>
      </c>
      <c r="U1873" s="5">
        <v>0</v>
      </c>
      <c r="W1873" s="5">
        <v>0</v>
      </c>
      <c r="Y1873" s="5">
        <v>0</v>
      </c>
      <c r="Z1873" s="28">
        <v>5255</v>
      </c>
      <c r="AA1873">
        <v>4</v>
      </c>
      <c r="AB1873">
        <v>0.90500000000000003</v>
      </c>
      <c r="AC1873">
        <v>0.95799999999999996</v>
      </c>
      <c r="AD1873">
        <v>0.93300000000000005</v>
      </c>
      <c r="AE1873">
        <f>IF(AD1873&gt;=0.9,1,0)</f>
        <v>1</v>
      </c>
      <c r="AF1873">
        <f>IF(AND(AD1873&gt;=0.4,AD1873&lt;=0.6),1,0)</f>
        <v>0</v>
      </c>
      <c r="AG1873">
        <f>IF(AND(AD1873&gt;0.6,AD1873&lt;0.9),1,0)</f>
        <v>0</v>
      </c>
      <c r="AH1873">
        <f>1-AE1873-AF1873-AG1873</f>
        <v>0</v>
      </c>
      <c r="AI1873">
        <f>AE1873*B1873</f>
        <v>4</v>
      </c>
      <c r="AJ1873">
        <f>AF1873*B1873</f>
        <v>0</v>
      </c>
      <c r="AK1873">
        <f>AG1873*B1873</f>
        <v>0</v>
      </c>
      <c r="AL1873">
        <f>AH1873*B1873</f>
        <v>0</v>
      </c>
      <c r="AM1873" s="32">
        <v>0.86875000000000002</v>
      </c>
    </row>
    <row r="1874" spans="1:39" x14ac:dyDescent="0.3">
      <c r="A1874">
        <v>5257</v>
      </c>
      <c r="B1874">
        <v>4</v>
      </c>
      <c r="C1874" t="s">
        <v>6825</v>
      </c>
      <c r="D1874" t="s">
        <v>6826</v>
      </c>
      <c r="E1874">
        <v>35</v>
      </c>
      <c r="F1874">
        <v>33</v>
      </c>
      <c r="G1874">
        <v>38</v>
      </c>
      <c r="H1874">
        <v>2014.75</v>
      </c>
      <c r="I1874">
        <v>2012</v>
      </c>
      <c r="J1874">
        <v>2018</v>
      </c>
      <c r="K1874" t="s">
        <v>2259</v>
      </c>
      <c r="L1874" t="s">
        <v>2260</v>
      </c>
      <c r="M1874" s="15"/>
      <c r="N1874" s="7"/>
      <c r="P1874" t="s">
        <v>4078</v>
      </c>
      <c r="Q1874" s="5">
        <v>0.5</v>
      </c>
      <c r="R1874" t="s">
        <v>3781</v>
      </c>
      <c r="S1874" s="5">
        <v>0.5</v>
      </c>
      <c r="U1874" s="5">
        <v>0</v>
      </c>
      <c r="W1874" s="5">
        <v>0</v>
      </c>
      <c r="Y1874" s="5">
        <v>0</v>
      </c>
      <c r="Z1874" s="28">
        <v>5257</v>
      </c>
      <c r="AA1874">
        <v>4</v>
      </c>
      <c r="AB1874">
        <v>0.71899999999999997</v>
      </c>
      <c r="AC1874">
        <v>0.879</v>
      </c>
      <c r="AD1874">
        <v>0.81499999999999995</v>
      </c>
      <c r="AE1874">
        <f>IF(AD1874&gt;=0.9,1,0)</f>
        <v>0</v>
      </c>
      <c r="AF1874">
        <f>IF(AND(AD1874&gt;=0.4,AD1874&lt;=0.6),1,0)</f>
        <v>0</v>
      </c>
      <c r="AG1874">
        <f>IF(AND(AD1874&gt;0.6,AD1874&lt;0.9),1,0)</f>
        <v>1</v>
      </c>
      <c r="AH1874">
        <f>1-AE1874-AF1874-AG1874</f>
        <v>0</v>
      </c>
      <c r="AI1874">
        <f>AE1874*B1874</f>
        <v>0</v>
      </c>
      <c r="AJ1874">
        <f>AF1874*B1874</f>
        <v>0</v>
      </c>
      <c r="AK1874">
        <f>AG1874*B1874</f>
        <v>4</v>
      </c>
      <c r="AL1874">
        <f>AH1874*B1874</f>
        <v>0</v>
      </c>
      <c r="AM1874" s="32">
        <v>1.47525</v>
      </c>
    </row>
    <row r="1875" spans="1:39" x14ac:dyDescent="0.3">
      <c r="A1875">
        <v>5271</v>
      </c>
      <c r="B1875">
        <v>4</v>
      </c>
      <c r="C1875" t="s">
        <v>6835</v>
      </c>
      <c r="D1875" t="s">
        <v>6836</v>
      </c>
      <c r="E1875">
        <v>21.25</v>
      </c>
      <c r="F1875">
        <v>20</v>
      </c>
      <c r="G1875">
        <v>22</v>
      </c>
      <c r="H1875">
        <v>2014.75</v>
      </c>
      <c r="I1875">
        <v>2012</v>
      </c>
      <c r="J1875">
        <v>2016</v>
      </c>
      <c r="K1875" t="s">
        <v>2267</v>
      </c>
      <c r="L1875" t="s">
        <v>2268</v>
      </c>
      <c r="M1875" s="15"/>
      <c r="N1875" s="7"/>
      <c r="P1875" t="s">
        <v>4234</v>
      </c>
      <c r="Q1875" s="5">
        <v>0.25</v>
      </c>
      <c r="R1875" t="s">
        <v>6837</v>
      </c>
      <c r="S1875" s="5">
        <v>0.25</v>
      </c>
      <c r="T1875" t="s">
        <v>77</v>
      </c>
      <c r="U1875" s="5">
        <v>0.25</v>
      </c>
      <c r="V1875" t="s">
        <v>4496</v>
      </c>
      <c r="W1875" s="5">
        <v>0.25</v>
      </c>
      <c r="Y1875" s="5">
        <v>0</v>
      </c>
      <c r="Z1875" s="28">
        <v>5271</v>
      </c>
      <c r="AA1875">
        <v>4</v>
      </c>
      <c r="AB1875">
        <v>0.4</v>
      </c>
      <c r="AC1875">
        <v>0.47599999999999998</v>
      </c>
      <c r="AD1875">
        <v>0.44500000000000001</v>
      </c>
      <c r="AE1875">
        <f>IF(AD1875&gt;=0.9,1,0)</f>
        <v>0</v>
      </c>
      <c r="AF1875">
        <f>IF(AND(AD1875&gt;=0.4,AD1875&lt;=0.6),1,0)</f>
        <v>1</v>
      </c>
      <c r="AG1875">
        <f>IF(AND(AD1875&gt;0.6,AD1875&lt;0.9),1,0)</f>
        <v>0</v>
      </c>
      <c r="AH1875">
        <f>1-AE1875-AF1875-AG1875</f>
        <v>0</v>
      </c>
      <c r="AI1875">
        <f>AE1875*B1875</f>
        <v>0</v>
      </c>
      <c r="AJ1875">
        <f>AF1875*B1875</f>
        <v>4</v>
      </c>
      <c r="AK1875">
        <f>AG1875*B1875</f>
        <v>0</v>
      </c>
      <c r="AL1875">
        <f>AH1875*B1875</f>
        <v>0</v>
      </c>
      <c r="AM1875" s="32">
        <v>1.6167499999999999</v>
      </c>
    </row>
    <row r="1876" spans="1:39" x14ac:dyDescent="0.3">
      <c r="A1876">
        <v>5277</v>
      </c>
      <c r="B1876">
        <v>4</v>
      </c>
      <c r="C1876" t="s">
        <v>6838</v>
      </c>
      <c r="D1876" t="s">
        <v>13865</v>
      </c>
      <c r="E1876">
        <v>23.75</v>
      </c>
      <c r="F1876">
        <v>22</v>
      </c>
      <c r="G1876">
        <v>25</v>
      </c>
      <c r="H1876">
        <v>2012</v>
      </c>
      <c r="I1876">
        <v>2012</v>
      </c>
      <c r="J1876">
        <v>2012</v>
      </c>
      <c r="K1876" t="s">
        <v>2269</v>
      </c>
      <c r="L1876" t="s">
        <v>13866</v>
      </c>
      <c r="M1876" s="15"/>
      <c r="N1876" s="7"/>
      <c r="P1876" t="s">
        <v>4234</v>
      </c>
      <c r="Q1876" s="5">
        <v>1</v>
      </c>
      <c r="S1876" s="5">
        <v>0</v>
      </c>
      <c r="U1876" s="5">
        <v>0</v>
      </c>
      <c r="W1876" s="5">
        <v>0</v>
      </c>
      <c r="Y1876" s="5">
        <v>0</v>
      </c>
      <c r="Z1876" s="28">
        <v>5277</v>
      </c>
      <c r="AA1876">
        <v>4</v>
      </c>
      <c r="AB1876">
        <v>0.39100000000000001</v>
      </c>
      <c r="AC1876">
        <v>0.65200000000000002</v>
      </c>
      <c r="AD1876">
        <v>0.52200000000000002</v>
      </c>
      <c r="AE1876">
        <f>IF(AD1876&gt;=0.9,1,0)</f>
        <v>0</v>
      </c>
      <c r="AF1876">
        <f>IF(AND(AD1876&gt;=0.4,AD1876&lt;=0.6),1,0)</f>
        <v>1</v>
      </c>
      <c r="AG1876">
        <f>IF(AND(AD1876&gt;0.6,AD1876&lt;0.9),1,0)</f>
        <v>0</v>
      </c>
      <c r="AH1876">
        <f>1-AE1876-AF1876-AG1876</f>
        <v>0</v>
      </c>
      <c r="AI1876">
        <f>AE1876*B1876</f>
        <v>0</v>
      </c>
      <c r="AJ1876">
        <f>AF1876*B1876</f>
        <v>4</v>
      </c>
      <c r="AK1876">
        <f>AG1876*B1876</f>
        <v>0</v>
      </c>
      <c r="AL1876">
        <f>AH1876*B1876</f>
        <v>0</v>
      </c>
      <c r="AM1876" s="32">
        <v>1.706</v>
      </c>
    </row>
    <row r="1877" spans="1:39" x14ac:dyDescent="0.3">
      <c r="A1877">
        <v>5278</v>
      </c>
      <c r="B1877">
        <v>4</v>
      </c>
      <c r="C1877" t="s">
        <v>13867</v>
      </c>
      <c r="D1877" t="s">
        <v>7272</v>
      </c>
      <c r="E1877">
        <v>22</v>
      </c>
      <c r="F1877">
        <v>20</v>
      </c>
      <c r="G1877">
        <v>26</v>
      </c>
      <c r="H1877">
        <v>2014.5</v>
      </c>
      <c r="I1877">
        <v>2012</v>
      </c>
      <c r="J1877">
        <v>2018</v>
      </c>
      <c r="K1877" t="s">
        <v>13868</v>
      </c>
      <c r="L1877" t="s">
        <v>2555</v>
      </c>
      <c r="M1877" s="15"/>
      <c r="N1877" s="7"/>
      <c r="P1877" t="s">
        <v>132</v>
      </c>
      <c r="Q1877" s="5">
        <v>0.75</v>
      </c>
      <c r="R1877" t="s">
        <v>4078</v>
      </c>
      <c r="S1877" s="5">
        <v>0.25</v>
      </c>
      <c r="U1877" s="5">
        <v>0</v>
      </c>
      <c r="W1877" s="5">
        <v>0</v>
      </c>
      <c r="Y1877" s="5">
        <v>0</v>
      </c>
      <c r="Z1877" s="28">
        <v>5278</v>
      </c>
      <c r="AA1877">
        <v>4</v>
      </c>
      <c r="AB1877">
        <v>0.89500000000000002</v>
      </c>
      <c r="AC1877">
        <v>0.95199999999999996</v>
      </c>
      <c r="AD1877">
        <v>0.92900000000000005</v>
      </c>
      <c r="AE1877">
        <f>IF(AD1877&gt;=0.9,1,0)</f>
        <v>1</v>
      </c>
      <c r="AF1877">
        <f>IF(AND(AD1877&gt;=0.4,AD1877&lt;=0.6),1,0)</f>
        <v>0</v>
      </c>
      <c r="AG1877">
        <f>IF(AND(AD1877&gt;0.6,AD1877&lt;0.9),1,0)</f>
        <v>0</v>
      </c>
      <c r="AH1877">
        <f>1-AE1877-AF1877-AG1877</f>
        <v>0</v>
      </c>
      <c r="AI1877">
        <f>AE1877*B1877</f>
        <v>4</v>
      </c>
      <c r="AJ1877">
        <f>AF1877*B1877</f>
        <v>0</v>
      </c>
      <c r="AK1877">
        <f>AG1877*B1877</f>
        <v>0</v>
      </c>
      <c r="AL1877">
        <f>AH1877*B1877</f>
        <v>0</v>
      </c>
      <c r="AM1877" s="32">
        <v>1.5609999999999999</v>
      </c>
    </row>
    <row r="1878" spans="1:39" x14ac:dyDescent="0.3">
      <c r="A1878">
        <v>5282</v>
      </c>
      <c r="B1878">
        <v>4</v>
      </c>
      <c r="C1878" t="s">
        <v>13875</v>
      </c>
      <c r="D1878" t="s">
        <v>13876</v>
      </c>
      <c r="E1878">
        <v>22.25</v>
      </c>
      <c r="F1878">
        <v>20</v>
      </c>
      <c r="G1878">
        <v>23</v>
      </c>
      <c r="H1878">
        <v>2013</v>
      </c>
      <c r="I1878">
        <v>2012</v>
      </c>
      <c r="J1878">
        <v>2016</v>
      </c>
      <c r="K1878" t="s">
        <v>13877</v>
      </c>
      <c r="L1878" t="s">
        <v>13878</v>
      </c>
      <c r="M1878" s="15"/>
      <c r="N1878" s="7"/>
      <c r="P1878" t="s">
        <v>132</v>
      </c>
      <c r="Q1878" s="5">
        <v>0.75</v>
      </c>
      <c r="R1878" t="s">
        <v>4078</v>
      </c>
      <c r="S1878" s="5">
        <v>0.25</v>
      </c>
      <c r="U1878" s="5">
        <v>0</v>
      </c>
      <c r="W1878" s="5">
        <v>0</v>
      </c>
      <c r="Y1878" s="5">
        <v>0</v>
      </c>
      <c r="Z1878" s="28">
        <v>5282</v>
      </c>
      <c r="AA1878">
        <v>4</v>
      </c>
      <c r="AB1878">
        <v>0.89500000000000002</v>
      </c>
      <c r="AC1878">
        <v>0.95499999999999996</v>
      </c>
      <c r="AD1878">
        <v>0.91700000000000004</v>
      </c>
      <c r="AE1878">
        <f>IF(AD1878&gt;=0.9,1,0)</f>
        <v>1</v>
      </c>
      <c r="AF1878">
        <f>IF(AND(AD1878&gt;=0.4,AD1878&lt;=0.6),1,0)</f>
        <v>0</v>
      </c>
      <c r="AG1878">
        <f>IF(AND(AD1878&gt;0.6,AD1878&lt;0.9),1,0)</f>
        <v>0</v>
      </c>
      <c r="AH1878">
        <f>1-AE1878-AF1878-AG1878</f>
        <v>0</v>
      </c>
      <c r="AI1878">
        <f>AE1878*B1878</f>
        <v>4</v>
      </c>
      <c r="AJ1878">
        <f>AF1878*B1878</f>
        <v>0</v>
      </c>
      <c r="AK1878">
        <f>AG1878*B1878</f>
        <v>0</v>
      </c>
      <c r="AL1878">
        <f>AH1878*B1878</f>
        <v>0</v>
      </c>
      <c r="AM1878" s="32">
        <v>1.93</v>
      </c>
    </row>
    <row r="1879" spans="1:39" x14ac:dyDescent="0.3">
      <c r="A1879">
        <v>5292</v>
      </c>
      <c r="B1879">
        <v>4</v>
      </c>
      <c r="C1879" t="s">
        <v>13889</v>
      </c>
      <c r="D1879" t="s">
        <v>13890</v>
      </c>
      <c r="E1879">
        <v>26.25</v>
      </c>
      <c r="F1879">
        <v>22</v>
      </c>
      <c r="G1879">
        <v>30</v>
      </c>
      <c r="H1879">
        <v>2014.5</v>
      </c>
      <c r="I1879">
        <v>2012</v>
      </c>
      <c r="J1879">
        <v>2018</v>
      </c>
      <c r="K1879" t="s">
        <v>13891</v>
      </c>
      <c r="L1879" t="s">
        <v>13892</v>
      </c>
      <c r="M1879" s="15"/>
      <c r="N1879" s="7"/>
      <c r="P1879" t="s">
        <v>56</v>
      </c>
      <c r="Q1879" s="5">
        <v>0.5</v>
      </c>
      <c r="R1879" t="s">
        <v>87</v>
      </c>
      <c r="S1879" s="5">
        <v>0.25</v>
      </c>
      <c r="T1879" t="s">
        <v>3673</v>
      </c>
      <c r="U1879" s="5">
        <v>0.25</v>
      </c>
      <c r="W1879" s="5">
        <v>0</v>
      </c>
      <c r="Y1879" s="5">
        <v>0</v>
      </c>
      <c r="Z1879" s="28">
        <v>5292</v>
      </c>
      <c r="AA1879">
        <v>4</v>
      </c>
      <c r="AB1879">
        <v>0.93100000000000005</v>
      </c>
      <c r="AC1879">
        <v>0.96199999999999997</v>
      </c>
      <c r="AD1879">
        <v>0.95099999999999996</v>
      </c>
      <c r="AE1879">
        <f>IF(AD1879&gt;=0.9,1,0)</f>
        <v>1</v>
      </c>
      <c r="AF1879">
        <f>IF(AND(AD1879&gt;=0.4,AD1879&lt;=0.6),1,0)</f>
        <v>0</v>
      </c>
      <c r="AG1879">
        <f>IF(AND(AD1879&gt;0.6,AD1879&lt;0.9),1,0)</f>
        <v>0</v>
      </c>
      <c r="AH1879">
        <f>1-AE1879-AF1879-AG1879</f>
        <v>0</v>
      </c>
      <c r="AI1879">
        <f>AE1879*B1879</f>
        <v>4</v>
      </c>
      <c r="AJ1879">
        <f>AF1879*B1879</f>
        <v>0</v>
      </c>
      <c r="AK1879">
        <f>AG1879*B1879</f>
        <v>0</v>
      </c>
      <c r="AL1879">
        <f>AH1879*B1879</f>
        <v>0</v>
      </c>
      <c r="AM1879" s="32">
        <v>1.57975</v>
      </c>
    </row>
    <row r="1880" spans="1:39" x14ac:dyDescent="0.3">
      <c r="A1880">
        <v>4197</v>
      </c>
      <c r="B1880">
        <v>4</v>
      </c>
      <c r="C1880" t="s">
        <v>6251</v>
      </c>
      <c r="D1880" t="s">
        <v>6252</v>
      </c>
      <c r="E1880">
        <v>62.75</v>
      </c>
      <c r="F1880">
        <v>55</v>
      </c>
      <c r="G1880">
        <v>73</v>
      </c>
      <c r="H1880">
        <v>2013.25</v>
      </c>
      <c r="I1880">
        <v>2011</v>
      </c>
      <c r="J1880">
        <v>2015</v>
      </c>
      <c r="K1880" t="s">
        <v>1883</v>
      </c>
      <c r="L1880" t="s">
        <v>1884</v>
      </c>
      <c r="M1880" s="15"/>
      <c r="N1880" s="7"/>
      <c r="P1880" t="s">
        <v>5443</v>
      </c>
      <c r="Q1880" s="5">
        <v>0.25</v>
      </c>
      <c r="R1880" t="s">
        <v>13</v>
      </c>
      <c r="S1880" s="5">
        <v>0.25</v>
      </c>
      <c r="T1880" t="s">
        <v>6253</v>
      </c>
      <c r="U1880" s="5">
        <v>0.25</v>
      </c>
      <c r="V1880" t="s">
        <v>77</v>
      </c>
      <c r="W1880" s="5">
        <v>0.25</v>
      </c>
      <c r="Y1880" s="5">
        <v>0</v>
      </c>
      <c r="Z1880" s="28">
        <v>4197</v>
      </c>
      <c r="AA1880">
        <v>4</v>
      </c>
      <c r="AB1880">
        <v>0.89500000000000002</v>
      </c>
      <c r="AC1880">
        <v>0.96899999999999997</v>
      </c>
      <c r="AD1880">
        <v>0.93899999999999995</v>
      </c>
      <c r="AE1880">
        <f>IF(AD1880&gt;=0.9,1,0)</f>
        <v>1</v>
      </c>
      <c r="AF1880">
        <f>IF(AND(AD1880&gt;=0.4,AD1880&lt;=0.6),1,0)</f>
        <v>0</v>
      </c>
      <c r="AG1880">
        <f>IF(AND(AD1880&gt;0.6,AD1880&lt;0.9),1,0)</f>
        <v>0</v>
      </c>
      <c r="AH1880">
        <f>1-AE1880-AF1880-AG1880</f>
        <v>0</v>
      </c>
      <c r="AI1880">
        <f>AE1880*B1880</f>
        <v>4</v>
      </c>
      <c r="AJ1880">
        <f>AF1880*B1880</f>
        <v>0</v>
      </c>
      <c r="AK1880">
        <f>AG1880*B1880</f>
        <v>0</v>
      </c>
      <c r="AL1880">
        <f>AH1880*B1880</f>
        <v>0</v>
      </c>
      <c r="AM1880" s="32">
        <v>1.9944999999999999</v>
      </c>
    </row>
    <row r="1881" spans="1:39" x14ac:dyDescent="0.3">
      <c r="A1881">
        <v>4210</v>
      </c>
      <c r="B1881">
        <v>4</v>
      </c>
      <c r="C1881" t="s">
        <v>12929</v>
      </c>
      <c r="D1881" t="s">
        <v>12930</v>
      </c>
      <c r="E1881">
        <v>20.5</v>
      </c>
      <c r="F1881">
        <v>20</v>
      </c>
      <c r="G1881">
        <v>22</v>
      </c>
      <c r="H1881">
        <v>2012.25</v>
      </c>
      <c r="I1881">
        <v>2011</v>
      </c>
      <c r="J1881">
        <v>2014</v>
      </c>
      <c r="K1881" t="s">
        <v>12931</v>
      </c>
      <c r="L1881" t="s">
        <v>12932</v>
      </c>
      <c r="M1881" s="15"/>
      <c r="N1881" s="7"/>
      <c r="P1881" t="s">
        <v>12933</v>
      </c>
      <c r="Q1881" s="5">
        <v>0.25</v>
      </c>
      <c r="R1881" t="s">
        <v>4384</v>
      </c>
      <c r="S1881" s="5">
        <v>0.25</v>
      </c>
      <c r="T1881" t="s">
        <v>6116</v>
      </c>
      <c r="U1881" s="5">
        <v>0.25</v>
      </c>
      <c r="V1881" t="s">
        <v>12934</v>
      </c>
      <c r="W1881" s="5">
        <v>0.25</v>
      </c>
      <c r="Y1881" s="5">
        <v>0</v>
      </c>
      <c r="Z1881" s="28">
        <v>4210</v>
      </c>
      <c r="AA1881">
        <v>4</v>
      </c>
      <c r="AB1881">
        <v>0.76200000000000001</v>
      </c>
      <c r="AC1881">
        <v>0.89500000000000002</v>
      </c>
      <c r="AD1881">
        <v>0.82199999999999995</v>
      </c>
      <c r="AE1881">
        <f>IF(AD1881&gt;=0.9,1,0)</f>
        <v>0</v>
      </c>
      <c r="AF1881">
        <f>IF(AND(AD1881&gt;=0.4,AD1881&lt;=0.6),1,0)</f>
        <v>0</v>
      </c>
      <c r="AG1881">
        <f>IF(AND(AD1881&gt;0.6,AD1881&lt;0.9),1,0)</f>
        <v>1</v>
      </c>
      <c r="AH1881">
        <f>1-AE1881-AF1881-AG1881</f>
        <v>0</v>
      </c>
      <c r="AI1881">
        <f>AE1881*B1881</f>
        <v>0</v>
      </c>
      <c r="AJ1881">
        <f>AF1881*B1881</f>
        <v>0</v>
      </c>
      <c r="AK1881">
        <f>AG1881*B1881</f>
        <v>4</v>
      </c>
      <c r="AL1881">
        <f>AH1881*B1881</f>
        <v>0</v>
      </c>
      <c r="AM1881" s="32">
        <v>2.19225</v>
      </c>
    </row>
    <row r="1882" spans="1:39" x14ac:dyDescent="0.3">
      <c r="A1882">
        <v>4220</v>
      </c>
      <c r="B1882">
        <v>4</v>
      </c>
      <c r="C1882" t="s">
        <v>12935</v>
      </c>
      <c r="D1882" t="s">
        <v>12936</v>
      </c>
      <c r="E1882">
        <v>21.25</v>
      </c>
      <c r="F1882">
        <v>20</v>
      </c>
      <c r="G1882">
        <v>24</v>
      </c>
      <c r="H1882">
        <v>2014.5</v>
      </c>
      <c r="I1882">
        <v>2011</v>
      </c>
      <c r="J1882">
        <v>2018</v>
      </c>
      <c r="K1882" t="s">
        <v>12937</v>
      </c>
      <c r="L1882" t="s">
        <v>12938</v>
      </c>
      <c r="M1882" s="15"/>
      <c r="N1882" s="7"/>
      <c r="P1882" t="s">
        <v>12939</v>
      </c>
      <c r="Q1882" s="5">
        <v>1</v>
      </c>
      <c r="S1882" s="5">
        <v>0</v>
      </c>
      <c r="U1882" s="5">
        <v>0</v>
      </c>
      <c r="W1882" s="5">
        <v>0</v>
      </c>
      <c r="Y1882" s="5">
        <v>0</v>
      </c>
      <c r="Z1882" s="28">
        <v>4220</v>
      </c>
      <c r="AA1882">
        <v>4</v>
      </c>
      <c r="AB1882">
        <v>0.36799999999999999</v>
      </c>
      <c r="AC1882">
        <v>0.52600000000000002</v>
      </c>
      <c r="AD1882">
        <v>0.46800000000000003</v>
      </c>
      <c r="AE1882">
        <f>IF(AD1882&gt;=0.9,1,0)</f>
        <v>0</v>
      </c>
      <c r="AF1882">
        <f>IF(AND(AD1882&gt;=0.4,AD1882&lt;=0.6),1,0)</f>
        <v>1</v>
      </c>
      <c r="AG1882">
        <f>IF(AND(AD1882&gt;0.6,AD1882&lt;0.9),1,0)</f>
        <v>0</v>
      </c>
      <c r="AH1882">
        <f>1-AE1882-AF1882-AG1882</f>
        <v>0</v>
      </c>
      <c r="AI1882">
        <f>AE1882*B1882</f>
        <v>0</v>
      </c>
      <c r="AJ1882">
        <f>AF1882*B1882</f>
        <v>4</v>
      </c>
      <c r="AK1882">
        <f>AG1882*B1882</f>
        <v>0</v>
      </c>
      <c r="AL1882">
        <f>AH1882*B1882</f>
        <v>0</v>
      </c>
      <c r="AM1882" s="32">
        <v>1.19075</v>
      </c>
    </row>
    <row r="1883" spans="1:39" x14ac:dyDescent="0.3">
      <c r="A1883">
        <v>4224</v>
      </c>
      <c r="B1883">
        <v>4</v>
      </c>
      <c r="C1883" t="s">
        <v>12940</v>
      </c>
      <c r="D1883" t="s">
        <v>12941</v>
      </c>
      <c r="E1883">
        <v>31.5</v>
      </c>
      <c r="F1883">
        <v>28</v>
      </c>
      <c r="G1883">
        <v>35</v>
      </c>
      <c r="H1883">
        <v>2014.75</v>
      </c>
      <c r="I1883">
        <v>2011</v>
      </c>
      <c r="J1883">
        <v>2018</v>
      </c>
      <c r="K1883" t="s">
        <v>12942</v>
      </c>
      <c r="L1883" t="s">
        <v>12943</v>
      </c>
      <c r="M1883" s="15"/>
      <c r="N1883" s="7"/>
      <c r="P1883" t="s">
        <v>4681</v>
      </c>
      <c r="Q1883" s="5">
        <v>0.5</v>
      </c>
      <c r="R1883" t="s">
        <v>23</v>
      </c>
      <c r="S1883" s="5">
        <v>0.25</v>
      </c>
      <c r="T1883" t="s">
        <v>12944</v>
      </c>
      <c r="U1883" s="5">
        <v>0.25</v>
      </c>
      <c r="W1883" s="5">
        <v>0</v>
      </c>
      <c r="Y1883" s="5">
        <v>0</v>
      </c>
      <c r="Z1883" s="28">
        <v>4224</v>
      </c>
      <c r="AA1883">
        <v>4</v>
      </c>
      <c r="AB1883">
        <v>0.44400000000000001</v>
      </c>
      <c r="AC1883">
        <v>0.91200000000000003</v>
      </c>
      <c r="AD1883">
        <v>0.57499999999999996</v>
      </c>
      <c r="AE1883">
        <f>IF(AD1883&gt;=0.9,1,0)</f>
        <v>0</v>
      </c>
      <c r="AF1883">
        <f>IF(AND(AD1883&gt;=0.4,AD1883&lt;=0.6),1,0)</f>
        <v>1</v>
      </c>
      <c r="AG1883">
        <f>IF(AND(AD1883&gt;0.6,AD1883&lt;0.9),1,0)</f>
        <v>0</v>
      </c>
      <c r="AH1883">
        <f>1-AE1883-AF1883-AG1883</f>
        <v>0</v>
      </c>
      <c r="AI1883">
        <f>AE1883*B1883</f>
        <v>0</v>
      </c>
      <c r="AJ1883">
        <f>AF1883*B1883</f>
        <v>4</v>
      </c>
      <c r="AK1883">
        <f>AG1883*B1883</f>
        <v>0</v>
      </c>
      <c r="AL1883">
        <f>AH1883*B1883</f>
        <v>0</v>
      </c>
      <c r="AM1883" s="32">
        <v>1.6539999999999999</v>
      </c>
    </row>
    <row r="1884" spans="1:39" x14ac:dyDescent="0.3">
      <c r="A1884">
        <v>4225</v>
      </c>
      <c r="B1884">
        <v>4</v>
      </c>
      <c r="C1884" t="s">
        <v>6256</v>
      </c>
      <c r="D1884" t="s">
        <v>6257</v>
      </c>
      <c r="E1884">
        <v>29</v>
      </c>
      <c r="F1884">
        <v>22</v>
      </c>
      <c r="G1884">
        <v>35</v>
      </c>
      <c r="H1884">
        <v>2012.25</v>
      </c>
      <c r="I1884">
        <v>2011</v>
      </c>
      <c r="J1884">
        <v>2015</v>
      </c>
      <c r="K1884" t="s">
        <v>1885</v>
      </c>
      <c r="L1884" t="s">
        <v>1886</v>
      </c>
      <c r="M1884" s="15"/>
      <c r="N1884" s="7"/>
      <c r="P1884" t="s">
        <v>10948</v>
      </c>
      <c r="Q1884" s="5">
        <v>0.25</v>
      </c>
      <c r="R1884" t="s">
        <v>6250</v>
      </c>
      <c r="S1884" s="5">
        <v>0.25</v>
      </c>
      <c r="T1884" t="s">
        <v>6258</v>
      </c>
      <c r="U1884" s="5">
        <v>0.25</v>
      </c>
      <c r="V1884" t="s">
        <v>5323</v>
      </c>
      <c r="W1884" s="5">
        <v>0.25</v>
      </c>
      <c r="Y1884" s="5">
        <v>0</v>
      </c>
      <c r="Z1884" s="28">
        <v>4225</v>
      </c>
      <c r="AA1884">
        <v>4</v>
      </c>
      <c r="AB1884">
        <v>0.53800000000000003</v>
      </c>
      <c r="AC1884">
        <v>0.90500000000000003</v>
      </c>
      <c r="AD1884">
        <v>0.67600000000000005</v>
      </c>
      <c r="AE1884">
        <f>IF(AD1884&gt;=0.9,1,0)</f>
        <v>0</v>
      </c>
      <c r="AF1884">
        <f>IF(AND(AD1884&gt;=0.4,AD1884&lt;=0.6),1,0)</f>
        <v>0</v>
      </c>
      <c r="AG1884">
        <f>IF(AND(AD1884&gt;0.6,AD1884&lt;0.9),1,0)</f>
        <v>1</v>
      </c>
      <c r="AH1884">
        <f>1-AE1884-AF1884-AG1884</f>
        <v>0</v>
      </c>
      <c r="AI1884">
        <f>AE1884*B1884</f>
        <v>0</v>
      </c>
      <c r="AJ1884">
        <f>AF1884*B1884</f>
        <v>0</v>
      </c>
      <c r="AK1884">
        <f>AG1884*B1884</f>
        <v>4</v>
      </c>
      <c r="AL1884">
        <f>AH1884*B1884</f>
        <v>0</v>
      </c>
      <c r="AM1884" s="32">
        <v>2.1597499999999998</v>
      </c>
    </row>
    <row r="1885" spans="1:39" x14ac:dyDescent="0.3">
      <c r="A1885">
        <v>4227</v>
      </c>
      <c r="B1885">
        <v>4</v>
      </c>
      <c r="C1885" t="s">
        <v>6261</v>
      </c>
      <c r="D1885" t="s">
        <v>6262</v>
      </c>
      <c r="E1885">
        <v>31.5</v>
      </c>
      <c r="F1885">
        <v>29</v>
      </c>
      <c r="G1885">
        <v>36</v>
      </c>
      <c r="H1885">
        <v>2012.5</v>
      </c>
      <c r="I1885">
        <v>2011</v>
      </c>
      <c r="J1885">
        <v>2013</v>
      </c>
      <c r="K1885" t="s">
        <v>1889</v>
      </c>
      <c r="L1885" t="s">
        <v>1890</v>
      </c>
      <c r="M1885" s="15"/>
      <c r="N1885" s="7"/>
      <c r="P1885" t="s">
        <v>4827</v>
      </c>
      <c r="Q1885" s="5">
        <v>0.25</v>
      </c>
      <c r="R1885" t="s">
        <v>5319</v>
      </c>
      <c r="S1885" s="5">
        <v>0.25</v>
      </c>
      <c r="T1885" t="s">
        <v>4956</v>
      </c>
      <c r="U1885" s="5">
        <v>0.25</v>
      </c>
      <c r="V1885" t="s">
        <v>5312</v>
      </c>
      <c r="W1885" s="5">
        <v>0.25</v>
      </c>
      <c r="Y1885" s="5">
        <v>0</v>
      </c>
      <c r="Z1885" s="28">
        <v>4227</v>
      </c>
      <c r="AA1885">
        <v>4</v>
      </c>
      <c r="AB1885">
        <v>0.28599999999999998</v>
      </c>
      <c r="AC1885">
        <v>0.77100000000000002</v>
      </c>
      <c r="AD1885">
        <v>0.502</v>
      </c>
      <c r="AE1885">
        <f>IF(AD1885&gt;=0.9,1,0)</f>
        <v>0</v>
      </c>
      <c r="AF1885">
        <f>IF(AND(AD1885&gt;=0.4,AD1885&lt;=0.6),1,0)</f>
        <v>1</v>
      </c>
      <c r="AG1885">
        <f>IF(AND(AD1885&gt;0.6,AD1885&lt;0.9),1,0)</f>
        <v>0</v>
      </c>
      <c r="AH1885">
        <f>1-AE1885-AF1885-AG1885</f>
        <v>0</v>
      </c>
      <c r="AI1885">
        <f>AE1885*B1885</f>
        <v>0</v>
      </c>
      <c r="AJ1885">
        <f>AF1885*B1885</f>
        <v>4</v>
      </c>
      <c r="AK1885">
        <f>AG1885*B1885</f>
        <v>0</v>
      </c>
      <c r="AL1885">
        <f>AH1885*B1885</f>
        <v>0</v>
      </c>
      <c r="AM1885" s="32">
        <v>2.4707499999999998</v>
      </c>
    </row>
    <row r="1886" spans="1:39" x14ac:dyDescent="0.3">
      <c r="A1886">
        <v>4245</v>
      </c>
      <c r="B1886">
        <v>4</v>
      </c>
      <c r="C1886" t="s">
        <v>12957</v>
      </c>
      <c r="D1886" t="s">
        <v>6268</v>
      </c>
      <c r="E1886">
        <v>27</v>
      </c>
      <c r="F1886">
        <v>25</v>
      </c>
      <c r="G1886">
        <v>30</v>
      </c>
      <c r="H1886">
        <v>2013</v>
      </c>
      <c r="I1886">
        <v>2011</v>
      </c>
      <c r="J1886">
        <v>2015</v>
      </c>
      <c r="K1886" t="s">
        <v>12958</v>
      </c>
      <c r="L1886" t="s">
        <v>1895</v>
      </c>
      <c r="M1886" s="15"/>
      <c r="N1886" s="7"/>
      <c r="P1886" t="s">
        <v>4347</v>
      </c>
      <c r="Q1886" s="5">
        <v>0.5</v>
      </c>
      <c r="R1886" t="s">
        <v>5330</v>
      </c>
      <c r="S1886" s="5">
        <v>0.25</v>
      </c>
      <c r="T1886" t="s">
        <v>5035</v>
      </c>
      <c r="U1886" s="5">
        <v>0.25</v>
      </c>
      <c r="W1886" s="5">
        <v>0</v>
      </c>
      <c r="Y1886" s="5">
        <v>0</v>
      </c>
      <c r="Z1886" s="28">
        <v>4245</v>
      </c>
      <c r="AA1886">
        <v>4</v>
      </c>
      <c r="AB1886">
        <v>0.621</v>
      </c>
      <c r="AC1886">
        <v>0.77800000000000002</v>
      </c>
      <c r="AD1886">
        <v>0.70399999999999996</v>
      </c>
      <c r="AE1886">
        <f>IF(AD1886&gt;=0.9,1,0)</f>
        <v>0</v>
      </c>
      <c r="AF1886">
        <f>IF(AND(AD1886&gt;=0.4,AD1886&lt;=0.6),1,0)</f>
        <v>0</v>
      </c>
      <c r="AG1886">
        <f>IF(AND(AD1886&gt;0.6,AD1886&lt;0.9),1,0)</f>
        <v>1</v>
      </c>
      <c r="AH1886">
        <f>1-AE1886-AF1886-AG1886</f>
        <v>0</v>
      </c>
      <c r="AI1886">
        <f>AE1886*B1886</f>
        <v>0</v>
      </c>
      <c r="AJ1886">
        <f>AF1886*B1886</f>
        <v>0</v>
      </c>
      <c r="AK1886">
        <f>AG1886*B1886</f>
        <v>4</v>
      </c>
      <c r="AL1886">
        <f>AH1886*B1886</f>
        <v>0</v>
      </c>
      <c r="AM1886" s="32">
        <v>2.319</v>
      </c>
    </row>
    <row r="1887" spans="1:39" x14ac:dyDescent="0.3">
      <c r="A1887">
        <v>4254</v>
      </c>
      <c r="B1887">
        <v>4</v>
      </c>
      <c r="C1887" t="s">
        <v>12967</v>
      </c>
      <c r="D1887" t="s">
        <v>12968</v>
      </c>
      <c r="E1887">
        <v>23.5</v>
      </c>
      <c r="F1887">
        <v>22</v>
      </c>
      <c r="G1887">
        <v>28</v>
      </c>
      <c r="H1887">
        <v>2012.25</v>
      </c>
      <c r="I1887">
        <v>2011</v>
      </c>
      <c r="J1887">
        <v>2014</v>
      </c>
      <c r="K1887" t="s">
        <v>12969</v>
      </c>
      <c r="L1887" t="s">
        <v>12970</v>
      </c>
      <c r="M1887" s="15"/>
      <c r="N1887" s="7"/>
      <c r="P1887" t="s">
        <v>5331</v>
      </c>
      <c r="Q1887" s="5">
        <v>0.25</v>
      </c>
      <c r="R1887" t="s">
        <v>4384</v>
      </c>
      <c r="S1887" s="5">
        <v>0.25</v>
      </c>
      <c r="T1887" t="s">
        <v>4347</v>
      </c>
      <c r="U1887" s="5">
        <v>0.25</v>
      </c>
      <c r="V1887" t="s">
        <v>4870</v>
      </c>
      <c r="W1887" s="5">
        <v>0.25</v>
      </c>
      <c r="Y1887" s="5">
        <v>0</v>
      </c>
      <c r="Z1887" s="28">
        <v>4254</v>
      </c>
      <c r="AA1887">
        <v>4</v>
      </c>
      <c r="AB1887">
        <v>0.47599999999999998</v>
      </c>
      <c r="AC1887">
        <v>0.57099999999999995</v>
      </c>
      <c r="AD1887">
        <v>0.52200000000000002</v>
      </c>
      <c r="AE1887">
        <f>IF(AD1887&gt;=0.9,1,0)</f>
        <v>0</v>
      </c>
      <c r="AF1887">
        <f>IF(AND(AD1887&gt;=0.4,AD1887&lt;=0.6),1,0)</f>
        <v>1</v>
      </c>
      <c r="AG1887">
        <f>IF(AND(AD1887&gt;0.6,AD1887&lt;0.9),1,0)</f>
        <v>0</v>
      </c>
      <c r="AH1887">
        <f>1-AE1887-AF1887-AG1887</f>
        <v>0</v>
      </c>
      <c r="AI1887">
        <f>AE1887*B1887</f>
        <v>0</v>
      </c>
      <c r="AJ1887">
        <f>AF1887*B1887</f>
        <v>4</v>
      </c>
      <c r="AK1887">
        <f>AG1887*B1887</f>
        <v>0</v>
      </c>
      <c r="AL1887">
        <f>AH1887*B1887</f>
        <v>0</v>
      </c>
      <c r="AM1887" s="32">
        <v>2.3580000000000001</v>
      </c>
    </row>
    <row r="1888" spans="1:39" x14ac:dyDescent="0.3">
      <c r="A1888">
        <v>4277</v>
      </c>
      <c r="B1888">
        <v>4</v>
      </c>
      <c r="C1888" t="s">
        <v>12991</v>
      </c>
      <c r="D1888" t="s">
        <v>12992</v>
      </c>
      <c r="E1888">
        <v>26</v>
      </c>
      <c r="F1888">
        <v>21</v>
      </c>
      <c r="G1888">
        <v>33</v>
      </c>
      <c r="H1888">
        <v>2012.5</v>
      </c>
      <c r="I1888">
        <v>2011</v>
      </c>
      <c r="J1888">
        <v>2015</v>
      </c>
      <c r="K1888" t="s">
        <v>12993</v>
      </c>
      <c r="L1888" t="s">
        <v>12994</v>
      </c>
      <c r="M1888" s="15"/>
      <c r="N1888" s="7"/>
      <c r="P1888" t="s">
        <v>4347</v>
      </c>
      <c r="Q1888" s="5">
        <v>0.75</v>
      </c>
      <c r="R1888" t="s">
        <v>5330</v>
      </c>
      <c r="S1888" s="5">
        <v>0.25</v>
      </c>
      <c r="U1888" s="5">
        <v>0</v>
      </c>
      <c r="W1888" s="5">
        <v>0</v>
      </c>
      <c r="Y1888" s="5">
        <v>0</v>
      </c>
      <c r="Z1888" s="28">
        <v>4277</v>
      </c>
      <c r="AA1888">
        <v>4</v>
      </c>
      <c r="AB1888">
        <v>0.4</v>
      </c>
      <c r="AC1888">
        <v>0.56499999999999995</v>
      </c>
      <c r="AD1888">
        <v>0.48399999999999999</v>
      </c>
      <c r="AE1888">
        <f>IF(AD1888&gt;=0.9,1,0)</f>
        <v>0</v>
      </c>
      <c r="AF1888">
        <f>IF(AND(AD1888&gt;=0.4,AD1888&lt;=0.6),1,0)</f>
        <v>1</v>
      </c>
      <c r="AG1888">
        <f>IF(AND(AD1888&gt;0.6,AD1888&lt;0.9),1,0)</f>
        <v>0</v>
      </c>
      <c r="AH1888">
        <f>1-AE1888-AF1888-AG1888</f>
        <v>0</v>
      </c>
      <c r="AI1888">
        <f>AE1888*B1888</f>
        <v>0</v>
      </c>
      <c r="AJ1888">
        <f>AF1888*B1888</f>
        <v>4</v>
      </c>
      <c r="AK1888">
        <f>AG1888*B1888</f>
        <v>0</v>
      </c>
      <c r="AL1888">
        <f>AH1888*B1888</f>
        <v>0</v>
      </c>
      <c r="AM1888" s="32">
        <v>2.4430000000000001</v>
      </c>
    </row>
    <row r="1889" spans="1:39" x14ac:dyDescent="0.3">
      <c r="A1889">
        <v>4301</v>
      </c>
      <c r="B1889">
        <v>4</v>
      </c>
      <c r="C1889" t="s">
        <v>6285</v>
      </c>
      <c r="D1889" t="s">
        <v>6286</v>
      </c>
      <c r="E1889">
        <v>32.5</v>
      </c>
      <c r="F1889">
        <v>28</v>
      </c>
      <c r="G1889">
        <v>39</v>
      </c>
      <c r="H1889">
        <v>2013.25</v>
      </c>
      <c r="I1889">
        <v>2011</v>
      </c>
      <c r="J1889">
        <v>2015</v>
      </c>
      <c r="K1889" t="s">
        <v>1905</v>
      </c>
      <c r="L1889" t="s">
        <v>1906</v>
      </c>
      <c r="M1889" s="15"/>
      <c r="N1889" s="7"/>
      <c r="P1889" t="s">
        <v>6287</v>
      </c>
      <c r="Q1889" s="5">
        <v>1</v>
      </c>
      <c r="S1889" s="5">
        <v>0</v>
      </c>
      <c r="U1889" s="5">
        <v>0</v>
      </c>
      <c r="W1889" s="5">
        <v>0</v>
      </c>
      <c r="Y1889" s="5">
        <v>0</v>
      </c>
      <c r="Z1889" s="28">
        <v>4301</v>
      </c>
      <c r="AA1889">
        <v>4</v>
      </c>
      <c r="AB1889">
        <v>0.80600000000000005</v>
      </c>
      <c r="AC1889">
        <v>0.96299999999999997</v>
      </c>
      <c r="AD1889">
        <v>0.87</v>
      </c>
      <c r="AE1889">
        <f>IF(AD1889&gt;=0.9,1,0)</f>
        <v>0</v>
      </c>
      <c r="AF1889">
        <f>IF(AND(AD1889&gt;=0.4,AD1889&lt;=0.6),1,0)</f>
        <v>0</v>
      </c>
      <c r="AG1889">
        <f>IF(AND(AD1889&gt;0.6,AD1889&lt;0.9),1,0)</f>
        <v>1</v>
      </c>
      <c r="AH1889">
        <f>1-AE1889-AF1889-AG1889</f>
        <v>0</v>
      </c>
      <c r="AI1889">
        <f>AE1889*B1889</f>
        <v>0</v>
      </c>
      <c r="AJ1889">
        <f>AF1889*B1889</f>
        <v>0</v>
      </c>
      <c r="AK1889">
        <f>AG1889*B1889</f>
        <v>4</v>
      </c>
      <c r="AL1889">
        <f>AH1889*B1889</f>
        <v>0</v>
      </c>
      <c r="AM1889" s="32">
        <v>2.23</v>
      </c>
    </row>
    <row r="1890" spans="1:39" x14ac:dyDescent="0.3">
      <c r="A1890">
        <v>4323</v>
      </c>
      <c r="B1890">
        <v>4</v>
      </c>
      <c r="C1890" t="s">
        <v>6299</v>
      </c>
      <c r="D1890" t="s">
        <v>6300</v>
      </c>
      <c r="E1890">
        <v>31.25</v>
      </c>
      <c r="F1890">
        <v>27</v>
      </c>
      <c r="G1890">
        <v>33</v>
      </c>
      <c r="H1890">
        <v>2013.25</v>
      </c>
      <c r="I1890">
        <v>2011</v>
      </c>
      <c r="J1890">
        <v>2016</v>
      </c>
      <c r="K1890" t="s">
        <v>1915</v>
      </c>
      <c r="L1890" t="s">
        <v>1916</v>
      </c>
      <c r="M1890" s="15"/>
      <c r="N1890" s="7"/>
      <c r="P1890" t="s">
        <v>4837</v>
      </c>
      <c r="Q1890" s="5">
        <v>1</v>
      </c>
      <c r="S1890" s="5">
        <v>0</v>
      </c>
      <c r="U1890" s="5">
        <v>0</v>
      </c>
      <c r="W1890" s="5">
        <v>0</v>
      </c>
      <c r="Y1890" s="5">
        <v>0</v>
      </c>
      <c r="Z1890" s="28">
        <v>4323</v>
      </c>
      <c r="AA1890">
        <v>4</v>
      </c>
      <c r="AB1890">
        <v>0.78100000000000003</v>
      </c>
      <c r="AC1890">
        <v>0.90300000000000002</v>
      </c>
      <c r="AD1890">
        <v>0.86099999999999999</v>
      </c>
      <c r="AE1890">
        <f>IF(AD1890&gt;=0.9,1,0)</f>
        <v>0</v>
      </c>
      <c r="AF1890">
        <f>IF(AND(AD1890&gt;=0.4,AD1890&lt;=0.6),1,0)</f>
        <v>0</v>
      </c>
      <c r="AG1890">
        <f>IF(AND(AD1890&gt;0.6,AD1890&lt;0.9),1,0)</f>
        <v>1</v>
      </c>
      <c r="AH1890">
        <f>1-AE1890-AF1890-AG1890</f>
        <v>0</v>
      </c>
      <c r="AI1890">
        <f>AE1890*B1890</f>
        <v>0</v>
      </c>
      <c r="AJ1890">
        <f>AF1890*B1890</f>
        <v>0</v>
      </c>
      <c r="AK1890">
        <f>AG1890*B1890</f>
        <v>4</v>
      </c>
      <c r="AL1890">
        <f>AH1890*B1890</f>
        <v>0</v>
      </c>
      <c r="AM1890" s="32">
        <v>2.2257500000000001</v>
      </c>
    </row>
    <row r="1891" spans="1:39" x14ac:dyDescent="0.3">
      <c r="A1891">
        <v>4344</v>
      </c>
      <c r="B1891">
        <v>4</v>
      </c>
      <c r="C1891" t="s">
        <v>13040</v>
      </c>
      <c r="D1891" t="s">
        <v>13041</v>
      </c>
      <c r="E1891">
        <v>22.25</v>
      </c>
      <c r="F1891">
        <v>21</v>
      </c>
      <c r="G1891">
        <v>24</v>
      </c>
      <c r="H1891">
        <v>2011.25</v>
      </c>
      <c r="I1891">
        <v>2011</v>
      </c>
      <c r="J1891">
        <v>2012</v>
      </c>
      <c r="K1891" t="s">
        <v>13042</v>
      </c>
      <c r="L1891" t="s">
        <v>13043</v>
      </c>
      <c r="M1891" s="15"/>
      <c r="N1891" s="7"/>
      <c r="P1891" t="s">
        <v>3891</v>
      </c>
      <c r="Q1891" s="5">
        <v>0.5</v>
      </c>
      <c r="R1891" t="s">
        <v>90</v>
      </c>
      <c r="S1891" s="5">
        <v>0.25</v>
      </c>
      <c r="T1891" t="s">
        <v>4643</v>
      </c>
      <c r="U1891" s="5">
        <v>0.25</v>
      </c>
      <c r="W1891" s="5">
        <v>0</v>
      </c>
      <c r="Y1891" s="5">
        <v>0</v>
      </c>
      <c r="Z1891" s="28">
        <v>4344</v>
      </c>
      <c r="AA1891">
        <v>4</v>
      </c>
      <c r="AB1891">
        <v>0.47799999999999998</v>
      </c>
      <c r="AC1891">
        <v>0.57099999999999995</v>
      </c>
      <c r="AD1891">
        <v>0.53</v>
      </c>
      <c r="AE1891">
        <f>IF(AD1891&gt;=0.9,1,0)</f>
        <v>0</v>
      </c>
      <c r="AF1891">
        <f>IF(AND(AD1891&gt;=0.4,AD1891&lt;=0.6),1,0)</f>
        <v>1</v>
      </c>
      <c r="AG1891">
        <f>IF(AND(AD1891&gt;0.6,AD1891&lt;0.9),1,0)</f>
        <v>0</v>
      </c>
      <c r="AH1891">
        <f>1-AE1891-AF1891-AG1891</f>
        <v>0</v>
      </c>
      <c r="AI1891">
        <f>AE1891*B1891</f>
        <v>0</v>
      </c>
      <c r="AJ1891">
        <f>AF1891*B1891</f>
        <v>4</v>
      </c>
      <c r="AK1891">
        <f>AG1891*B1891</f>
        <v>0</v>
      </c>
      <c r="AL1891">
        <f>AH1891*B1891</f>
        <v>0</v>
      </c>
      <c r="AM1891" s="32">
        <v>2.3734999999999999</v>
      </c>
    </row>
    <row r="1892" spans="1:39" x14ac:dyDescent="0.3">
      <c r="A1892">
        <v>4357</v>
      </c>
      <c r="B1892">
        <v>4</v>
      </c>
      <c r="C1892" t="s">
        <v>13056</v>
      </c>
      <c r="D1892" t="s">
        <v>7407</v>
      </c>
      <c r="E1892">
        <v>27</v>
      </c>
      <c r="F1892">
        <v>24</v>
      </c>
      <c r="G1892">
        <v>33</v>
      </c>
      <c r="H1892">
        <v>2013.25</v>
      </c>
      <c r="I1892">
        <v>2011</v>
      </c>
      <c r="J1892">
        <v>2014</v>
      </c>
      <c r="K1892" t="s">
        <v>13057</v>
      </c>
      <c r="L1892" t="s">
        <v>2641</v>
      </c>
      <c r="M1892" s="15"/>
      <c r="N1892" s="7"/>
      <c r="P1892" t="s">
        <v>73</v>
      </c>
      <c r="Q1892" s="5">
        <v>0.75</v>
      </c>
      <c r="R1892" t="s">
        <v>78</v>
      </c>
      <c r="S1892" s="5">
        <v>0.25</v>
      </c>
      <c r="U1892" s="5">
        <v>0</v>
      </c>
      <c r="W1892" s="5">
        <v>0</v>
      </c>
      <c r="Y1892" s="5">
        <v>0</v>
      </c>
      <c r="Z1892" s="28">
        <v>4357</v>
      </c>
      <c r="AA1892">
        <v>4</v>
      </c>
      <c r="AB1892">
        <v>0.40899999999999997</v>
      </c>
      <c r="AC1892">
        <v>0.56499999999999995</v>
      </c>
      <c r="AD1892">
        <v>0.5</v>
      </c>
      <c r="AE1892">
        <f>IF(AD1892&gt;=0.9,1,0)</f>
        <v>0</v>
      </c>
      <c r="AF1892">
        <f>IF(AND(AD1892&gt;=0.4,AD1892&lt;=0.6),1,0)</f>
        <v>1</v>
      </c>
      <c r="AG1892">
        <f>IF(AND(AD1892&gt;0.6,AD1892&lt;0.9),1,0)</f>
        <v>0</v>
      </c>
      <c r="AH1892">
        <f>1-AE1892-AF1892-AG1892</f>
        <v>0</v>
      </c>
      <c r="AI1892">
        <f>AE1892*B1892</f>
        <v>0</v>
      </c>
      <c r="AJ1892">
        <f>AF1892*B1892</f>
        <v>4</v>
      </c>
      <c r="AK1892">
        <f>AG1892*B1892</f>
        <v>0</v>
      </c>
      <c r="AL1892">
        <f>AH1892*B1892</f>
        <v>0</v>
      </c>
      <c r="AM1892" s="32">
        <v>2.2902499999999999</v>
      </c>
    </row>
    <row r="1893" spans="1:39" x14ac:dyDescent="0.3">
      <c r="A1893">
        <v>4361</v>
      </c>
      <c r="B1893">
        <v>4</v>
      </c>
      <c r="C1893" t="s">
        <v>6316</v>
      </c>
      <c r="D1893" t="s">
        <v>13062</v>
      </c>
      <c r="E1893">
        <v>49</v>
      </c>
      <c r="F1893">
        <v>42</v>
      </c>
      <c r="G1893">
        <v>54</v>
      </c>
      <c r="H1893">
        <v>2012.75</v>
      </c>
      <c r="I1893">
        <v>2011</v>
      </c>
      <c r="J1893">
        <v>2015</v>
      </c>
      <c r="K1893" t="s">
        <v>1926</v>
      </c>
      <c r="L1893" t="s">
        <v>13063</v>
      </c>
      <c r="M1893" s="15"/>
      <c r="N1893" s="7"/>
      <c r="P1893" t="s">
        <v>74</v>
      </c>
      <c r="Q1893" s="5">
        <v>1</v>
      </c>
      <c r="S1893" s="5">
        <v>0</v>
      </c>
      <c r="U1893" s="5">
        <v>0</v>
      </c>
      <c r="W1893" s="5">
        <v>0</v>
      </c>
      <c r="Y1893" s="5">
        <v>0</v>
      </c>
      <c r="Z1893" s="28">
        <v>4361</v>
      </c>
      <c r="AA1893">
        <v>4</v>
      </c>
      <c r="AB1893">
        <v>0.878</v>
      </c>
      <c r="AC1893">
        <v>0.96199999999999997</v>
      </c>
      <c r="AD1893">
        <v>0.94</v>
      </c>
      <c r="AE1893">
        <f>IF(AD1893&gt;=0.9,1,0)</f>
        <v>1</v>
      </c>
      <c r="AF1893">
        <f>IF(AND(AD1893&gt;=0.4,AD1893&lt;=0.6),1,0)</f>
        <v>0</v>
      </c>
      <c r="AG1893">
        <f>IF(AND(AD1893&gt;0.6,AD1893&lt;0.9),1,0)</f>
        <v>0</v>
      </c>
      <c r="AH1893">
        <f>1-AE1893-AF1893-AG1893</f>
        <v>0</v>
      </c>
      <c r="AI1893">
        <f>AE1893*B1893</f>
        <v>4</v>
      </c>
      <c r="AJ1893">
        <f>AF1893*B1893</f>
        <v>0</v>
      </c>
      <c r="AK1893">
        <f>AG1893*B1893</f>
        <v>0</v>
      </c>
      <c r="AL1893">
        <f>AH1893*B1893</f>
        <v>0</v>
      </c>
      <c r="AM1893" s="32">
        <v>2.3755000000000002</v>
      </c>
    </row>
    <row r="1894" spans="1:39" x14ac:dyDescent="0.3">
      <c r="A1894">
        <v>4380</v>
      </c>
      <c r="B1894">
        <v>4</v>
      </c>
      <c r="C1894" t="s">
        <v>13081</v>
      </c>
      <c r="D1894" t="s">
        <v>6322</v>
      </c>
      <c r="E1894">
        <v>41</v>
      </c>
      <c r="F1894">
        <v>39</v>
      </c>
      <c r="G1894">
        <v>44</v>
      </c>
      <c r="H1894">
        <v>2011.25</v>
      </c>
      <c r="I1894">
        <v>2011</v>
      </c>
      <c r="J1894">
        <v>2012</v>
      </c>
      <c r="K1894" t="s">
        <v>13082</v>
      </c>
      <c r="L1894" t="s">
        <v>1932</v>
      </c>
      <c r="M1894" s="15"/>
      <c r="N1894" s="7"/>
      <c r="P1894" t="s">
        <v>72</v>
      </c>
      <c r="Q1894" s="5">
        <v>0.75</v>
      </c>
      <c r="R1894" t="s">
        <v>99</v>
      </c>
      <c r="S1894" s="5">
        <v>0.25</v>
      </c>
      <c r="U1894" s="5">
        <v>0</v>
      </c>
      <c r="W1894" s="5">
        <v>0</v>
      </c>
      <c r="Y1894" s="5">
        <v>0</v>
      </c>
      <c r="Z1894" s="28">
        <v>4380</v>
      </c>
      <c r="AA1894">
        <v>4</v>
      </c>
      <c r="AB1894">
        <v>0.92100000000000004</v>
      </c>
      <c r="AC1894">
        <v>0.95299999999999996</v>
      </c>
      <c r="AD1894">
        <v>0.93100000000000005</v>
      </c>
      <c r="AE1894">
        <f>IF(AD1894&gt;=0.9,1,0)</f>
        <v>1</v>
      </c>
      <c r="AF1894">
        <f>IF(AND(AD1894&gt;=0.4,AD1894&lt;=0.6),1,0)</f>
        <v>0</v>
      </c>
      <c r="AG1894">
        <f>IF(AND(AD1894&gt;0.6,AD1894&lt;0.9),1,0)</f>
        <v>0</v>
      </c>
      <c r="AH1894">
        <f>1-AE1894-AF1894-AG1894</f>
        <v>0</v>
      </c>
      <c r="AI1894">
        <f>AE1894*B1894</f>
        <v>4</v>
      </c>
      <c r="AJ1894">
        <f>AF1894*B1894</f>
        <v>0</v>
      </c>
      <c r="AK1894">
        <f>AG1894*B1894</f>
        <v>0</v>
      </c>
      <c r="AL1894">
        <f>AH1894*B1894</f>
        <v>0</v>
      </c>
      <c r="AM1894" s="32">
        <v>2.5807500000000001</v>
      </c>
    </row>
    <row r="1895" spans="1:39" x14ac:dyDescent="0.3">
      <c r="A1895">
        <v>4423</v>
      </c>
      <c r="B1895">
        <v>4</v>
      </c>
      <c r="C1895" t="s">
        <v>13113</v>
      </c>
      <c r="D1895" t="s">
        <v>13114</v>
      </c>
      <c r="E1895">
        <v>22</v>
      </c>
      <c r="F1895">
        <v>21</v>
      </c>
      <c r="G1895">
        <v>23</v>
      </c>
      <c r="H1895">
        <v>2011.75</v>
      </c>
      <c r="I1895">
        <v>2011</v>
      </c>
      <c r="J1895">
        <v>2013</v>
      </c>
      <c r="K1895" t="s">
        <v>13115</v>
      </c>
      <c r="L1895" t="s">
        <v>13116</v>
      </c>
      <c r="M1895" s="15"/>
      <c r="N1895" s="7"/>
      <c r="P1895" t="s">
        <v>126</v>
      </c>
      <c r="Q1895" s="5">
        <v>0.5</v>
      </c>
      <c r="R1895" t="s">
        <v>103</v>
      </c>
      <c r="S1895" s="5">
        <v>0.25</v>
      </c>
      <c r="T1895" t="s">
        <v>5085</v>
      </c>
      <c r="U1895" s="5">
        <v>0.25</v>
      </c>
      <c r="W1895" s="5">
        <v>0</v>
      </c>
      <c r="Y1895" s="5">
        <v>0</v>
      </c>
      <c r="Z1895" s="28">
        <v>4423</v>
      </c>
      <c r="AA1895">
        <v>4</v>
      </c>
      <c r="AB1895">
        <v>0.52400000000000002</v>
      </c>
      <c r="AC1895">
        <v>0.57099999999999995</v>
      </c>
      <c r="AD1895">
        <v>0.54800000000000004</v>
      </c>
      <c r="AE1895">
        <f>IF(AD1895&gt;=0.9,1,0)</f>
        <v>0</v>
      </c>
      <c r="AF1895">
        <f>IF(AND(AD1895&gt;=0.4,AD1895&lt;=0.6),1,0)</f>
        <v>1</v>
      </c>
      <c r="AG1895">
        <f>IF(AND(AD1895&gt;0.6,AD1895&lt;0.9),1,0)</f>
        <v>0</v>
      </c>
      <c r="AH1895">
        <f>1-AE1895-AF1895-AG1895</f>
        <v>0</v>
      </c>
      <c r="AI1895">
        <f>AE1895*B1895</f>
        <v>0</v>
      </c>
      <c r="AJ1895">
        <f>AF1895*B1895</f>
        <v>4</v>
      </c>
      <c r="AK1895">
        <f>AG1895*B1895</f>
        <v>0</v>
      </c>
      <c r="AL1895">
        <f>AH1895*B1895</f>
        <v>0</v>
      </c>
      <c r="AM1895" s="32">
        <v>1.87825</v>
      </c>
    </row>
    <row r="1896" spans="1:39" x14ac:dyDescent="0.3">
      <c r="A1896">
        <v>4427</v>
      </c>
      <c r="B1896">
        <v>4</v>
      </c>
      <c r="C1896" t="s">
        <v>13119</v>
      </c>
      <c r="D1896" t="s">
        <v>6341</v>
      </c>
      <c r="E1896">
        <v>29.5</v>
      </c>
      <c r="F1896">
        <v>23</v>
      </c>
      <c r="G1896">
        <v>35</v>
      </c>
      <c r="H1896">
        <v>2011.75</v>
      </c>
      <c r="I1896">
        <v>2011</v>
      </c>
      <c r="J1896">
        <v>2013</v>
      </c>
      <c r="K1896" t="s">
        <v>13120</v>
      </c>
      <c r="L1896" t="s">
        <v>1945</v>
      </c>
      <c r="M1896" s="15"/>
      <c r="N1896" s="7"/>
      <c r="P1896" t="s">
        <v>132</v>
      </c>
      <c r="Q1896" s="5">
        <v>0.25</v>
      </c>
      <c r="R1896" t="s">
        <v>3784</v>
      </c>
      <c r="S1896" s="5">
        <v>0.25</v>
      </c>
      <c r="T1896" t="s">
        <v>5085</v>
      </c>
      <c r="U1896" s="5">
        <v>0.25</v>
      </c>
      <c r="V1896" t="s">
        <v>4897</v>
      </c>
      <c r="W1896" s="5">
        <v>0.25</v>
      </c>
      <c r="Y1896" s="5">
        <v>0</v>
      </c>
      <c r="Z1896" s="28">
        <v>4427</v>
      </c>
      <c r="AA1896">
        <v>4</v>
      </c>
      <c r="AB1896">
        <v>0.92900000000000005</v>
      </c>
      <c r="AC1896">
        <v>0.96699999999999997</v>
      </c>
      <c r="AD1896">
        <v>0.94799999999999995</v>
      </c>
      <c r="AE1896">
        <f>IF(AD1896&gt;=0.9,1,0)</f>
        <v>1</v>
      </c>
      <c r="AF1896">
        <f>IF(AND(AD1896&gt;=0.4,AD1896&lt;=0.6),1,0)</f>
        <v>0</v>
      </c>
      <c r="AG1896">
        <f>IF(AND(AD1896&gt;0.6,AD1896&lt;0.9),1,0)</f>
        <v>0</v>
      </c>
      <c r="AH1896">
        <f>1-AE1896-AF1896-AG1896</f>
        <v>0</v>
      </c>
      <c r="AI1896">
        <f>AE1896*B1896</f>
        <v>4</v>
      </c>
      <c r="AJ1896">
        <f>AF1896*B1896</f>
        <v>0</v>
      </c>
      <c r="AK1896">
        <f>AG1896*B1896</f>
        <v>0</v>
      </c>
      <c r="AL1896">
        <f>AH1896*B1896</f>
        <v>0</v>
      </c>
      <c r="AM1896" s="32">
        <v>1.93425</v>
      </c>
    </row>
    <row r="1897" spans="1:39" x14ac:dyDescent="0.3">
      <c r="A1897">
        <v>4491</v>
      </c>
      <c r="B1897">
        <v>4</v>
      </c>
      <c r="C1897" t="s">
        <v>6385</v>
      </c>
      <c r="D1897" t="s">
        <v>13161</v>
      </c>
      <c r="E1897">
        <v>33.5</v>
      </c>
      <c r="F1897">
        <v>32</v>
      </c>
      <c r="G1897">
        <v>36</v>
      </c>
      <c r="H1897">
        <v>2013.25</v>
      </c>
      <c r="I1897">
        <v>2011</v>
      </c>
      <c r="J1897">
        <v>2015</v>
      </c>
      <c r="K1897" t="s">
        <v>1975</v>
      </c>
      <c r="L1897" t="s">
        <v>13162</v>
      </c>
      <c r="M1897" s="15"/>
      <c r="N1897" s="7"/>
      <c r="P1897" t="s">
        <v>5432</v>
      </c>
      <c r="Q1897" s="5">
        <v>1</v>
      </c>
      <c r="S1897" s="5">
        <v>0</v>
      </c>
      <c r="U1897" s="5">
        <v>0</v>
      </c>
      <c r="W1897" s="5">
        <v>0</v>
      </c>
      <c r="Y1897" s="5">
        <v>0</v>
      </c>
      <c r="Z1897" s="28">
        <v>4491</v>
      </c>
      <c r="AA1897">
        <v>4</v>
      </c>
      <c r="AB1897">
        <v>0.77100000000000002</v>
      </c>
      <c r="AC1897">
        <v>0.90300000000000002</v>
      </c>
      <c r="AD1897">
        <v>0.83299999999999996</v>
      </c>
      <c r="AE1897">
        <f>IF(AD1897&gt;=0.9,1,0)</f>
        <v>0</v>
      </c>
      <c r="AF1897">
        <f>IF(AND(AD1897&gt;=0.4,AD1897&lt;=0.6),1,0)</f>
        <v>0</v>
      </c>
      <c r="AG1897">
        <f>IF(AND(AD1897&gt;0.6,AD1897&lt;0.9),1,0)</f>
        <v>1</v>
      </c>
      <c r="AH1897">
        <f>1-AE1897-AF1897-AG1897</f>
        <v>0</v>
      </c>
      <c r="AI1897">
        <f>AE1897*B1897</f>
        <v>0</v>
      </c>
      <c r="AJ1897">
        <f>AF1897*B1897</f>
        <v>0</v>
      </c>
      <c r="AK1897">
        <f>AG1897*B1897</f>
        <v>4</v>
      </c>
      <c r="AL1897">
        <f>AH1897*B1897</f>
        <v>0</v>
      </c>
      <c r="AM1897" s="32">
        <v>1.9272499999999999</v>
      </c>
    </row>
    <row r="1898" spans="1:39" x14ac:dyDescent="0.3">
      <c r="A1898">
        <v>4496</v>
      </c>
      <c r="B1898">
        <v>4</v>
      </c>
      <c r="C1898" t="s">
        <v>13164</v>
      </c>
      <c r="D1898" t="s">
        <v>6391</v>
      </c>
      <c r="E1898">
        <v>21.75</v>
      </c>
      <c r="F1898">
        <v>21</v>
      </c>
      <c r="G1898">
        <v>23</v>
      </c>
      <c r="H1898">
        <v>2012</v>
      </c>
      <c r="I1898">
        <v>2011</v>
      </c>
      <c r="J1898">
        <v>2013</v>
      </c>
      <c r="K1898" t="s">
        <v>13165</v>
      </c>
      <c r="L1898" t="s">
        <v>1977</v>
      </c>
      <c r="M1898" s="15"/>
      <c r="N1898" s="7"/>
      <c r="P1898" t="s">
        <v>5198</v>
      </c>
      <c r="Q1898" s="5">
        <v>0.5</v>
      </c>
      <c r="R1898" t="s">
        <v>138</v>
      </c>
      <c r="S1898" s="5">
        <v>0.25</v>
      </c>
      <c r="T1898" t="s">
        <v>142</v>
      </c>
      <c r="U1898" s="5">
        <v>0.25</v>
      </c>
      <c r="W1898" s="5">
        <v>0</v>
      </c>
      <c r="Y1898" s="5">
        <v>0</v>
      </c>
      <c r="Z1898" s="28">
        <v>4496</v>
      </c>
      <c r="AA1898">
        <v>4</v>
      </c>
      <c r="AB1898">
        <v>0.5</v>
      </c>
      <c r="AC1898">
        <v>0.55000000000000004</v>
      </c>
      <c r="AD1898">
        <v>0.53</v>
      </c>
      <c r="AE1898">
        <f>IF(AD1898&gt;=0.9,1,0)</f>
        <v>0</v>
      </c>
      <c r="AF1898">
        <f>IF(AND(AD1898&gt;=0.4,AD1898&lt;=0.6),1,0)</f>
        <v>1</v>
      </c>
      <c r="AG1898">
        <f>IF(AND(AD1898&gt;0.6,AD1898&lt;0.9),1,0)</f>
        <v>0</v>
      </c>
      <c r="AH1898">
        <f>1-AE1898-AF1898-AG1898</f>
        <v>0</v>
      </c>
      <c r="AI1898">
        <f>AE1898*B1898</f>
        <v>0</v>
      </c>
      <c r="AJ1898">
        <f>AF1898*B1898</f>
        <v>4</v>
      </c>
      <c r="AK1898">
        <f>AG1898*B1898</f>
        <v>0</v>
      </c>
      <c r="AL1898">
        <f>AH1898*B1898</f>
        <v>0</v>
      </c>
      <c r="AM1898" s="32">
        <v>2.1617500000000001</v>
      </c>
    </row>
    <row r="1899" spans="1:39" x14ac:dyDescent="0.3">
      <c r="A1899">
        <v>4505</v>
      </c>
      <c r="B1899">
        <v>4</v>
      </c>
      <c r="C1899" t="s">
        <v>6399</v>
      </c>
      <c r="D1899" t="s">
        <v>6400</v>
      </c>
      <c r="E1899">
        <v>94.75</v>
      </c>
      <c r="F1899">
        <v>91</v>
      </c>
      <c r="G1899">
        <v>99</v>
      </c>
      <c r="H1899">
        <v>2014</v>
      </c>
      <c r="I1899">
        <v>2011</v>
      </c>
      <c r="J1899">
        <v>2016</v>
      </c>
      <c r="K1899" t="s">
        <v>1984</v>
      </c>
      <c r="L1899" t="s">
        <v>1985</v>
      </c>
      <c r="M1899" s="15"/>
      <c r="N1899" s="7"/>
      <c r="P1899" t="s">
        <v>4733</v>
      </c>
      <c r="Q1899" s="5">
        <v>0.25</v>
      </c>
      <c r="R1899" t="s">
        <v>5864</v>
      </c>
      <c r="S1899" s="5">
        <v>0.25</v>
      </c>
      <c r="T1899" t="s">
        <v>5047</v>
      </c>
      <c r="U1899" s="5">
        <v>0.25</v>
      </c>
      <c r="V1899" t="s">
        <v>140</v>
      </c>
      <c r="W1899" s="5">
        <v>0.25</v>
      </c>
      <c r="Y1899" s="5">
        <v>0</v>
      </c>
      <c r="Z1899" s="28">
        <v>4505</v>
      </c>
      <c r="AA1899">
        <v>4</v>
      </c>
      <c r="AB1899">
        <v>0.53100000000000003</v>
      </c>
      <c r="AC1899">
        <v>0.56000000000000005</v>
      </c>
      <c r="AD1899">
        <v>0.53900000000000003</v>
      </c>
      <c r="AE1899">
        <f>IF(AD1899&gt;=0.9,1,0)</f>
        <v>0</v>
      </c>
      <c r="AF1899">
        <f>IF(AND(AD1899&gt;=0.4,AD1899&lt;=0.6),1,0)</f>
        <v>1</v>
      </c>
      <c r="AG1899">
        <f>IF(AND(AD1899&gt;0.6,AD1899&lt;0.9),1,0)</f>
        <v>0</v>
      </c>
      <c r="AH1899">
        <f>1-AE1899-AF1899-AG1899</f>
        <v>0</v>
      </c>
      <c r="AI1899">
        <f>AE1899*B1899</f>
        <v>0</v>
      </c>
      <c r="AJ1899">
        <f>AF1899*B1899</f>
        <v>4</v>
      </c>
      <c r="AK1899">
        <f>AG1899*B1899</f>
        <v>0</v>
      </c>
      <c r="AL1899">
        <f>AH1899*B1899</f>
        <v>0</v>
      </c>
      <c r="AM1899" s="32">
        <v>1.87175</v>
      </c>
    </row>
    <row r="1900" spans="1:39" x14ac:dyDescent="0.3">
      <c r="A1900">
        <v>4527</v>
      </c>
      <c r="B1900">
        <v>4</v>
      </c>
      <c r="C1900" t="s">
        <v>6405</v>
      </c>
      <c r="D1900" t="s">
        <v>13184</v>
      </c>
      <c r="E1900">
        <v>28.75</v>
      </c>
      <c r="F1900">
        <v>26</v>
      </c>
      <c r="G1900">
        <v>32</v>
      </c>
      <c r="H1900">
        <v>2012</v>
      </c>
      <c r="I1900">
        <v>2011</v>
      </c>
      <c r="J1900">
        <v>2013</v>
      </c>
      <c r="K1900" t="s">
        <v>1987</v>
      </c>
      <c r="L1900" t="s">
        <v>13185</v>
      </c>
      <c r="M1900" s="15"/>
      <c r="N1900" s="7"/>
      <c r="P1900" t="s">
        <v>4606</v>
      </c>
      <c r="Q1900" s="5">
        <v>1</v>
      </c>
      <c r="S1900" s="5">
        <v>0</v>
      </c>
      <c r="U1900" s="5">
        <v>0</v>
      </c>
      <c r="W1900" s="5">
        <v>0</v>
      </c>
      <c r="Y1900" s="5">
        <v>0</v>
      </c>
      <c r="Z1900" s="28">
        <v>4527</v>
      </c>
      <c r="AA1900">
        <v>4</v>
      </c>
      <c r="AB1900">
        <v>0.379</v>
      </c>
      <c r="AC1900">
        <v>0.45200000000000001</v>
      </c>
      <c r="AD1900">
        <v>0.41399999999999998</v>
      </c>
      <c r="AE1900">
        <f>IF(AD1900&gt;=0.9,1,0)</f>
        <v>0</v>
      </c>
      <c r="AF1900">
        <f>IF(AND(AD1900&gt;=0.4,AD1900&lt;=0.6),1,0)</f>
        <v>1</v>
      </c>
      <c r="AG1900">
        <f>IF(AND(AD1900&gt;0.6,AD1900&lt;0.9),1,0)</f>
        <v>0</v>
      </c>
      <c r="AH1900">
        <f>1-AE1900-AF1900-AG1900</f>
        <v>0</v>
      </c>
      <c r="AI1900">
        <f>AE1900*B1900</f>
        <v>0</v>
      </c>
      <c r="AJ1900">
        <f>AF1900*B1900</f>
        <v>4</v>
      </c>
      <c r="AK1900">
        <f>AG1900*B1900</f>
        <v>0</v>
      </c>
      <c r="AL1900">
        <f>AH1900*B1900</f>
        <v>0</v>
      </c>
      <c r="AM1900" s="32">
        <v>2.3889999999999998</v>
      </c>
    </row>
    <row r="1901" spans="1:39" x14ac:dyDescent="0.3">
      <c r="A1901">
        <v>4556</v>
      </c>
      <c r="B1901">
        <v>4</v>
      </c>
      <c r="C1901" t="s">
        <v>13202</v>
      </c>
      <c r="D1901" t="s">
        <v>6167</v>
      </c>
      <c r="E1901">
        <v>38</v>
      </c>
      <c r="F1901">
        <v>33</v>
      </c>
      <c r="G1901">
        <v>43</v>
      </c>
      <c r="H1901">
        <v>2012.25</v>
      </c>
      <c r="I1901">
        <v>2011</v>
      </c>
      <c r="J1901">
        <v>2013</v>
      </c>
      <c r="K1901" t="s">
        <v>13203</v>
      </c>
      <c r="L1901" t="s">
        <v>1820</v>
      </c>
      <c r="M1901" s="15"/>
      <c r="N1901" s="7"/>
      <c r="P1901" t="s">
        <v>4403</v>
      </c>
      <c r="Q1901" s="5">
        <v>0.75</v>
      </c>
      <c r="R1901" t="s">
        <v>5633</v>
      </c>
      <c r="S1901" s="5">
        <v>0.25</v>
      </c>
      <c r="U1901" s="5">
        <v>0</v>
      </c>
      <c r="W1901" s="5">
        <v>0</v>
      </c>
      <c r="Y1901" s="5">
        <v>0</v>
      </c>
      <c r="Z1901" s="28">
        <v>4556</v>
      </c>
      <c r="AA1901">
        <v>4</v>
      </c>
      <c r="AB1901">
        <v>0.45200000000000001</v>
      </c>
      <c r="AC1901">
        <v>0.56299999999999994</v>
      </c>
      <c r="AD1901">
        <v>0.49099999999999999</v>
      </c>
      <c r="AE1901">
        <f>IF(AD1901&gt;=0.9,1,0)</f>
        <v>0</v>
      </c>
      <c r="AF1901">
        <f>IF(AND(AD1901&gt;=0.4,AD1901&lt;=0.6),1,0)</f>
        <v>1</v>
      </c>
      <c r="AG1901">
        <f>IF(AND(AD1901&gt;0.6,AD1901&lt;0.9),1,0)</f>
        <v>0</v>
      </c>
      <c r="AH1901">
        <f>1-AE1901-AF1901-AG1901</f>
        <v>0</v>
      </c>
      <c r="AI1901">
        <f>AE1901*B1901</f>
        <v>0</v>
      </c>
      <c r="AJ1901">
        <f>AF1901*B1901</f>
        <v>4</v>
      </c>
      <c r="AK1901">
        <f>AG1901*B1901</f>
        <v>0</v>
      </c>
      <c r="AL1901">
        <f>AH1901*B1901</f>
        <v>0</v>
      </c>
      <c r="AM1901" s="32">
        <v>2.1077499999999998</v>
      </c>
    </row>
    <row r="1902" spans="1:39" x14ac:dyDescent="0.3">
      <c r="A1902">
        <v>4570</v>
      </c>
      <c r="B1902">
        <v>4</v>
      </c>
      <c r="C1902" t="s">
        <v>13222</v>
      </c>
      <c r="D1902" t="s">
        <v>6423</v>
      </c>
      <c r="E1902">
        <v>31.5</v>
      </c>
      <c r="F1902">
        <v>31</v>
      </c>
      <c r="G1902">
        <v>32</v>
      </c>
      <c r="H1902">
        <v>2011</v>
      </c>
      <c r="I1902">
        <v>2011</v>
      </c>
      <c r="J1902">
        <v>2011</v>
      </c>
      <c r="K1902" t="s">
        <v>13223</v>
      </c>
      <c r="L1902" t="s">
        <v>2000</v>
      </c>
      <c r="M1902" s="15"/>
      <c r="N1902" s="7"/>
      <c r="P1902" t="s">
        <v>4290</v>
      </c>
      <c r="Q1902" s="5">
        <v>1</v>
      </c>
      <c r="S1902" s="5">
        <v>0</v>
      </c>
      <c r="U1902" s="5">
        <v>0</v>
      </c>
      <c r="W1902" s="5">
        <v>0</v>
      </c>
      <c r="Y1902" s="5">
        <v>0</v>
      </c>
      <c r="Z1902" s="28">
        <v>4570</v>
      </c>
      <c r="AA1902">
        <v>4</v>
      </c>
      <c r="AB1902">
        <v>0.83299999999999996</v>
      </c>
      <c r="AC1902">
        <v>0.83899999999999997</v>
      </c>
      <c r="AD1902">
        <v>0.83599999999999997</v>
      </c>
      <c r="AE1902">
        <f>IF(AD1902&gt;=0.9,1,0)</f>
        <v>0</v>
      </c>
      <c r="AF1902">
        <f>IF(AND(AD1902&gt;=0.4,AD1902&lt;=0.6),1,0)</f>
        <v>0</v>
      </c>
      <c r="AG1902">
        <f>IF(AND(AD1902&gt;0.6,AD1902&lt;0.9),1,0)</f>
        <v>1</v>
      </c>
      <c r="AH1902">
        <f>1-AE1902-AF1902-AG1902</f>
        <v>0</v>
      </c>
      <c r="AI1902">
        <f>AE1902*B1902</f>
        <v>0</v>
      </c>
      <c r="AJ1902">
        <f>AF1902*B1902</f>
        <v>0</v>
      </c>
      <c r="AK1902">
        <f>AG1902*B1902</f>
        <v>4</v>
      </c>
      <c r="AL1902">
        <f>AH1902*B1902</f>
        <v>0</v>
      </c>
      <c r="AM1902" s="32">
        <v>2.1150000000000002</v>
      </c>
    </row>
    <row r="1903" spans="1:39" x14ac:dyDescent="0.3">
      <c r="A1903">
        <v>4619</v>
      </c>
      <c r="B1903">
        <v>4</v>
      </c>
      <c r="C1903" t="s">
        <v>13257</v>
      </c>
      <c r="D1903" t="s">
        <v>13258</v>
      </c>
      <c r="E1903">
        <v>48.75</v>
      </c>
      <c r="F1903">
        <v>47</v>
      </c>
      <c r="G1903">
        <v>51</v>
      </c>
      <c r="H1903">
        <v>2011</v>
      </c>
      <c r="I1903">
        <v>2011</v>
      </c>
      <c r="J1903">
        <v>2011</v>
      </c>
      <c r="K1903" t="s">
        <v>13259</v>
      </c>
      <c r="L1903" t="s">
        <v>13260</v>
      </c>
      <c r="M1903" s="15"/>
      <c r="N1903" s="7"/>
      <c r="P1903" t="s">
        <v>56</v>
      </c>
      <c r="Q1903" s="5">
        <v>0.5</v>
      </c>
      <c r="R1903" t="s">
        <v>90</v>
      </c>
      <c r="S1903" s="5">
        <v>0.5</v>
      </c>
      <c r="U1903" s="5">
        <v>0</v>
      </c>
      <c r="W1903" s="5">
        <v>0</v>
      </c>
      <c r="Y1903" s="5">
        <v>0</v>
      </c>
      <c r="Z1903" s="28">
        <v>4619</v>
      </c>
      <c r="AA1903">
        <v>4</v>
      </c>
      <c r="AB1903">
        <v>0.82599999999999996</v>
      </c>
      <c r="AC1903">
        <v>0.89600000000000002</v>
      </c>
      <c r="AD1903">
        <v>0.874</v>
      </c>
      <c r="AE1903">
        <f>IF(AD1903&gt;=0.9,1,0)</f>
        <v>0</v>
      </c>
      <c r="AF1903">
        <f>IF(AND(AD1903&gt;=0.4,AD1903&lt;=0.6),1,0)</f>
        <v>0</v>
      </c>
      <c r="AG1903">
        <f>IF(AND(AD1903&gt;0.6,AD1903&lt;0.9),1,0)</f>
        <v>1</v>
      </c>
      <c r="AH1903">
        <f>1-AE1903-AF1903-AG1903</f>
        <v>0</v>
      </c>
      <c r="AI1903">
        <f>AE1903*B1903</f>
        <v>0</v>
      </c>
      <c r="AJ1903">
        <f>AF1903*B1903</f>
        <v>0</v>
      </c>
      <c r="AK1903">
        <f>AG1903*B1903</f>
        <v>4</v>
      </c>
      <c r="AL1903">
        <f>AH1903*B1903</f>
        <v>0</v>
      </c>
      <c r="AM1903" s="32">
        <v>2.1135000000000002</v>
      </c>
    </row>
    <row r="1904" spans="1:39" x14ac:dyDescent="0.3">
      <c r="A1904">
        <v>4656</v>
      </c>
      <c r="B1904">
        <v>4</v>
      </c>
      <c r="C1904" t="s">
        <v>13289</v>
      </c>
      <c r="D1904" t="s">
        <v>13290</v>
      </c>
      <c r="E1904">
        <v>21</v>
      </c>
      <c r="F1904">
        <v>20</v>
      </c>
      <c r="G1904">
        <v>22</v>
      </c>
      <c r="H1904">
        <v>2011.5</v>
      </c>
      <c r="I1904">
        <v>2011</v>
      </c>
      <c r="J1904">
        <v>2012</v>
      </c>
      <c r="K1904" t="s">
        <v>13291</v>
      </c>
      <c r="L1904" t="s">
        <v>13292</v>
      </c>
      <c r="M1904" s="15"/>
      <c r="N1904" s="7"/>
      <c r="P1904" t="s">
        <v>132</v>
      </c>
      <c r="Q1904" s="5">
        <v>1</v>
      </c>
      <c r="S1904" s="5">
        <v>0</v>
      </c>
      <c r="U1904" s="5">
        <v>0</v>
      </c>
      <c r="W1904" s="5">
        <v>0</v>
      </c>
      <c r="Y1904" s="5">
        <v>0</v>
      </c>
      <c r="Z1904" s="28">
        <v>4656</v>
      </c>
      <c r="AA1904">
        <v>4</v>
      </c>
      <c r="AB1904">
        <v>0.45</v>
      </c>
      <c r="AC1904">
        <v>0.57099999999999995</v>
      </c>
      <c r="AD1904">
        <v>0.51200000000000001</v>
      </c>
      <c r="AE1904">
        <f>IF(AD1904&gt;=0.9,1,0)</f>
        <v>0</v>
      </c>
      <c r="AF1904">
        <f>IF(AND(AD1904&gt;=0.4,AD1904&lt;=0.6),1,0)</f>
        <v>1</v>
      </c>
      <c r="AG1904">
        <f>IF(AND(AD1904&gt;0.6,AD1904&lt;0.9),1,0)</f>
        <v>0</v>
      </c>
      <c r="AH1904">
        <f>1-AE1904-AF1904-AG1904</f>
        <v>0</v>
      </c>
      <c r="AI1904">
        <f>AE1904*B1904</f>
        <v>0</v>
      </c>
      <c r="AJ1904">
        <f>AF1904*B1904</f>
        <v>4</v>
      </c>
      <c r="AK1904">
        <f>AG1904*B1904</f>
        <v>0</v>
      </c>
      <c r="AL1904">
        <f>AH1904*B1904</f>
        <v>0</v>
      </c>
      <c r="AM1904" s="32">
        <v>2.1194999999999999</v>
      </c>
    </row>
    <row r="1905" spans="1:39" x14ac:dyDescent="0.3">
      <c r="A1905">
        <v>4657</v>
      </c>
      <c r="B1905">
        <v>4</v>
      </c>
      <c r="C1905" t="s">
        <v>13293</v>
      </c>
      <c r="D1905" t="s">
        <v>13294</v>
      </c>
      <c r="E1905">
        <v>27.25</v>
      </c>
      <c r="F1905">
        <v>22</v>
      </c>
      <c r="G1905">
        <v>33</v>
      </c>
      <c r="H1905">
        <v>2013</v>
      </c>
      <c r="I1905">
        <v>2011</v>
      </c>
      <c r="J1905">
        <v>2015</v>
      </c>
      <c r="K1905" t="s">
        <v>13295</v>
      </c>
      <c r="L1905" t="s">
        <v>13296</v>
      </c>
      <c r="M1905" s="15"/>
      <c r="N1905" s="7"/>
      <c r="P1905" t="s">
        <v>132</v>
      </c>
      <c r="Q1905" s="5">
        <v>0.5</v>
      </c>
      <c r="R1905" t="s">
        <v>57</v>
      </c>
      <c r="S1905" s="5">
        <v>0.25</v>
      </c>
      <c r="T1905" t="s">
        <v>3781</v>
      </c>
      <c r="U1905" s="5">
        <v>0.25</v>
      </c>
      <c r="W1905" s="5">
        <v>0</v>
      </c>
      <c r="Y1905" s="5">
        <v>0</v>
      </c>
      <c r="Z1905" s="28">
        <v>4657</v>
      </c>
      <c r="AA1905">
        <v>4</v>
      </c>
      <c r="AB1905">
        <v>0.60899999999999999</v>
      </c>
      <c r="AC1905">
        <v>0.875</v>
      </c>
      <c r="AD1905">
        <v>0.77700000000000002</v>
      </c>
      <c r="AE1905">
        <f>IF(AD1905&gt;=0.9,1,0)</f>
        <v>0</v>
      </c>
      <c r="AF1905">
        <f>IF(AND(AD1905&gt;=0.4,AD1905&lt;=0.6),1,0)</f>
        <v>0</v>
      </c>
      <c r="AG1905">
        <f>IF(AND(AD1905&gt;0.6,AD1905&lt;0.9),1,0)</f>
        <v>1</v>
      </c>
      <c r="AH1905">
        <f>1-AE1905-AF1905-AG1905</f>
        <v>0</v>
      </c>
      <c r="AI1905">
        <f>AE1905*B1905</f>
        <v>0</v>
      </c>
      <c r="AJ1905">
        <f>AF1905*B1905</f>
        <v>0</v>
      </c>
      <c r="AK1905">
        <f>AG1905*B1905</f>
        <v>4</v>
      </c>
      <c r="AL1905">
        <f>AH1905*B1905</f>
        <v>0</v>
      </c>
      <c r="AM1905" s="32">
        <v>1.9535</v>
      </c>
    </row>
    <row r="1906" spans="1:39" x14ac:dyDescent="0.3">
      <c r="A1906">
        <v>4663</v>
      </c>
      <c r="B1906">
        <v>4</v>
      </c>
      <c r="C1906" t="s">
        <v>13303</v>
      </c>
      <c r="D1906" t="s">
        <v>6816</v>
      </c>
      <c r="E1906">
        <v>38.25</v>
      </c>
      <c r="F1906">
        <v>33</v>
      </c>
      <c r="G1906">
        <v>43</v>
      </c>
      <c r="H1906">
        <v>2012.25</v>
      </c>
      <c r="I1906">
        <v>2011</v>
      </c>
      <c r="J1906">
        <v>2014</v>
      </c>
      <c r="K1906" t="s">
        <v>13304</v>
      </c>
      <c r="L1906" t="s">
        <v>2251</v>
      </c>
      <c r="M1906" s="15"/>
      <c r="N1906" s="7"/>
      <c r="P1906" t="s">
        <v>132</v>
      </c>
      <c r="Q1906" s="5">
        <v>0.5</v>
      </c>
      <c r="R1906" t="s">
        <v>56</v>
      </c>
      <c r="S1906" s="5">
        <v>0.25</v>
      </c>
      <c r="T1906" t="s">
        <v>90</v>
      </c>
      <c r="U1906" s="5">
        <v>0.25</v>
      </c>
      <c r="W1906" s="5">
        <v>0</v>
      </c>
      <c r="Y1906" s="5">
        <v>0</v>
      </c>
      <c r="Z1906" s="28">
        <v>4663</v>
      </c>
      <c r="AA1906">
        <v>4</v>
      </c>
      <c r="AB1906">
        <v>0.875</v>
      </c>
      <c r="AC1906">
        <v>0.92900000000000005</v>
      </c>
      <c r="AD1906">
        <v>0.90400000000000003</v>
      </c>
      <c r="AE1906">
        <f>IF(AD1906&gt;=0.9,1,0)</f>
        <v>1</v>
      </c>
      <c r="AF1906">
        <f>IF(AND(AD1906&gt;=0.4,AD1906&lt;=0.6),1,0)</f>
        <v>0</v>
      </c>
      <c r="AG1906">
        <f>IF(AND(AD1906&gt;0.6,AD1906&lt;0.9),1,0)</f>
        <v>0</v>
      </c>
      <c r="AH1906">
        <f>1-AE1906-AF1906-AG1906</f>
        <v>0</v>
      </c>
      <c r="AI1906">
        <f>AE1906*B1906</f>
        <v>4</v>
      </c>
      <c r="AJ1906">
        <f>AF1906*B1906</f>
        <v>0</v>
      </c>
      <c r="AK1906">
        <f>AG1906*B1906</f>
        <v>0</v>
      </c>
      <c r="AL1906">
        <f>AH1906*B1906</f>
        <v>0</v>
      </c>
      <c r="AM1906" s="32">
        <v>2.0590000000000002</v>
      </c>
    </row>
    <row r="1907" spans="1:39" x14ac:dyDescent="0.3">
      <c r="A1907">
        <v>3691</v>
      </c>
      <c r="B1907">
        <v>4</v>
      </c>
      <c r="C1907" t="s">
        <v>12404</v>
      </c>
      <c r="D1907" t="s">
        <v>12405</v>
      </c>
      <c r="E1907">
        <v>22.5</v>
      </c>
      <c r="F1907">
        <v>21</v>
      </c>
      <c r="G1907">
        <v>26</v>
      </c>
      <c r="H1907">
        <v>2013</v>
      </c>
      <c r="I1907">
        <v>2010</v>
      </c>
      <c r="J1907">
        <v>2016</v>
      </c>
      <c r="K1907" t="s">
        <v>12406</v>
      </c>
      <c r="L1907" t="s">
        <v>12407</v>
      </c>
      <c r="M1907" s="15"/>
      <c r="N1907" s="7"/>
      <c r="P1907" t="s">
        <v>74</v>
      </c>
      <c r="Q1907" s="5">
        <v>0.5</v>
      </c>
      <c r="R1907" t="s">
        <v>13</v>
      </c>
      <c r="S1907" s="5">
        <v>0.25</v>
      </c>
      <c r="T1907" t="s">
        <v>99</v>
      </c>
      <c r="U1907" s="5">
        <v>0.25</v>
      </c>
      <c r="W1907" s="5">
        <v>0</v>
      </c>
      <c r="Y1907" s="5">
        <v>0</v>
      </c>
      <c r="Z1907" s="28">
        <v>3691</v>
      </c>
      <c r="AA1907">
        <v>4</v>
      </c>
      <c r="AB1907">
        <v>0.75</v>
      </c>
      <c r="AC1907">
        <v>0.88</v>
      </c>
      <c r="AD1907">
        <v>0.82199999999999995</v>
      </c>
      <c r="AE1907">
        <f>IF(AD1907&gt;=0.9,1,0)</f>
        <v>0</v>
      </c>
      <c r="AF1907">
        <f>IF(AND(AD1907&gt;=0.4,AD1907&lt;=0.6),1,0)</f>
        <v>0</v>
      </c>
      <c r="AG1907">
        <f>IF(AND(AD1907&gt;0.6,AD1907&lt;0.9),1,0)</f>
        <v>1</v>
      </c>
      <c r="AH1907">
        <f>1-AE1907-AF1907-AG1907</f>
        <v>0</v>
      </c>
      <c r="AI1907">
        <f>AE1907*B1907</f>
        <v>0</v>
      </c>
      <c r="AJ1907">
        <f>AF1907*B1907</f>
        <v>0</v>
      </c>
      <c r="AK1907">
        <f>AG1907*B1907</f>
        <v>4</v>
      </c>
      <c r="AL1907">
        <f>AH1907*B1907</f>
        <v>0</v>
      </c>
      <c r="AM1907" s="32">
        <v>2.1287500000000001</v>
      </c>
    </row>
    <row r="1908" spans="1:39" x14ac:dyDescent="0.3">
      <c r="A1908">
        <v>3697</v>
      </c>
      <c r="B1908">
        <v>4</v>
      </c>
      <c r="C1908" t="s">
        <v>12416</v>
      </c>
      <c r="D1908" t="s">
        <v>12417</v>
      </c>
      <c r="E1908">
        <v>63.75</v>
      </c>
      <c r="F1908">
        <v>52</v>
      </c>
      <c r="G1908">
        <v>71</v>
      </c>
      <c r="H1908">
        <v>2010.75</v>
      </c>
      <c r="I1908">
        <v>2010</v>
      </c>
      <c r="J1908">
        <v>2011</v>
      </c>
      <c r="K1908" t="s">
        <v>12418</v>
      </c>
      <c r="L1908" t="s">
        <v>12419</v>
      </c>
      <c r="M1908" s="15"/>
      <c r="N1908" s="7"/>
      <c r="P1908" t="s">
        <v>74</v>
      </c>
      <c r="Q1908" s="5">
        <v>0.75</v>
      </c>
      <c r="R1908" t="s">
        <v>13</v>
      </c>
      <c r="S1908" s="5">
        <v>0.25</v>
      </c>
      <c r="U1908" s="5">
        <v>0</v>
      </c>
      <c r="W1908" s="5">
        <v>0</v>
      </c>
      <c r="Y1908" s="5">
        <v>0</v>
      </c>
      <c r="Z1908" s="28">
        <v>3697</v>
      </c>
      <c r="AA1908">
        <v>4</v>
      </c>
      <c r="AB1908">
        <v>0.71399999999999997</v>
      </c>
      <c r="AC1908">
        <v>0.95099999999999996</v>
      </c>
      <c r="AD1908">
        <v>0.879</v>
      </c>
      <c r="AE1908">
        <f>IF(AD1908&gt;=0.9,1,0)</f>
        <v>0</v>
      </c>
      <c r="AF1908">
        <f>IF(AND(AD1908&gt;=0.4,AD1908&lt;=0.6),1,0)</f>
        <v>0</v>
      </c>
      <c r="AG1908">
        <f>IF(AND(AD1908&gt;0.6,AD1908&lt;0.9),1,0)</f>
        <v>1</v>
      </c>
      <c r="AH1908">
        <f>1-AE1908-AF1908-AG1908</f>
        <v>0</v>
      </c>
      <c r="AI1908">
        <f>AE1908*B1908</f>
        <v>0</v>
      </c>
      <c r="AJ1908">
        <f>AF1908*B1908</f>
        <v>0</v>
      </c>
      <c r="AK1908">
        <f>AG1908*B1908</f>
        <v>4</v>
      </c>
      <c r="AL1908">
        <f>AH1908*B1908</f>
        <v>0</v>
      </c>
      <c r="AM1908" s="32">
        <v>2.5089999999999999</v>
      </c>
    </row>
    <row r="1909" spans="1:39" x14ac:dyDescent="0.3">
      <c r="A1909">
        <v>3739</v>
      </c>
      <c r="B1909">
        <v>4</v>
      </c>
      <c r="C1909" t="s">
        <v>6029</v>
      </c>
      <c r="D1909" t="s">
        <v>12464</v>
      </c>
      <c r="E1909">
        <v>26.5</v>
      </c>
      <c r="F1909">
        <v>22</v>
      </c>
      <c r="G1909">
        <v>32</v>
      </c>
      <c r="H1909">
        <v>2011.75</v>
      </c>
      <c r="I1909">
        <v>2010</v>
      </c>
      <c r="J1909">
        <v>2017</v>
      </c>
      <c r="K1909" t="s">
        <v>1727</v>
      </c>
      <c r="L1909" t="s">
        <v>12465</v>
      </c>
      <c r="M1909" s="15"/>
      <c r="N1909" s="7"/>
      <c r="P1909" t="s">
        <v>3855</v>
      </c>
      <c r="Q1909" s="5">
        <v>1</v>
      </c>
      <c r="S1909" s="5">
        <v>0</v>
      </c>
      <c r="U1909" s="5">
        <v>0</v>
      </c>
      <c r="W1909" s="5">
        <v>0</v>
      </c>
      <c r="Y1909" s="5">
        <v>0</v>
      </c>
      <c r="Z1909" s="28">
        <v>3739</v>
      </c>
      <c r="AA1909">
        <v>4</v>
      </c>
      <c r="AB1909">
        <v>0.54200000000000004</v>
      </c>
      <c r="AC1909">
        <v>0.84599999999999997</v>
      </c>
      <c r="AD1909">
        <v>0.69099999999999995</v>
      </c>
      <c r="AE1909">
        <f>IF(AD1909&gt;=0.9,1,0)</f>
        <v>0</v>
      </c>
      <c r="AF1909">
        <f>IF(AND(AD1909&gt;=0.4,AD1909&lt;=0.6),1,0)</f>
        <v>0</v>
      </c>
      <c r="AG1909">
        <f>IF(AND(AD1909&gt;0.6,AD1909&lt;0.9),1,0)</f>
        <v>1</v>
      </c>
      <c r="AH1909">
        <f>1-AE1909-AF1909-AG1909</f>
        <v>0</v>
      </c>
      <c r="AI1909">
        <f>AE1909*B1909</f>
        <v>0</v>
      </c>
      <c r="AJ1909">
        <f>AF1909*B1909</f>
        <v>0</v>
      </c>
      <c r="AK1909">
        <f>AG1909*B1909</f>
        <v>4</v>
      </c>
      <c r="AL1909">
        <f>AH1909*B1909</f>
        <v>0</v>
      </c>
      <c r="AM1909" s="32">
        <v>2.2010000000000001</v>
      </c>
    </row>
    <row r="1910" spans="1:39" x14ac:dyDescent="0.3">
      <c r="A1910">
        <v>3761</v>
      </c>
      <c r="B1910">
        <v>4</v>
      </c>
      <c r="C1910" t="s">
        <v>12484</v>
      </c>
      <c r="D1910" t="s">
        <v>12485</v>
      </c>
      <c r="E1910">
        <v>25.75</v>
      </c>
      <c r="F1910">
        <v>24</v>
      </c>
      <c r="G1910">
        <v>29</v>
      </c>
      <c r="H1910">
        <v>2010.5</v>
      </c>
      <c r="I1910">
        <v>2010</v>
      </c>
      <c r="J1910">
        <v>2012</v>
      </c>
      <c r="K1910" t="s">
        <v>12486</v>
      </c>
      <c r="L1910" t="s">
        <v>12487</v>
      </c>
      <c r="M1910" s="15"/>
      <c r="N1910" s="7"/>
      <c r="P1910" t="s">
        <v>4547</v>
      </c>
      <c r="Q1910" s="5">
        <v>0.5</v>
      </c>
      <c r="R1910" t="s">
        <v>3855</v>
      </c>
      <c r="S1910" s="5">
        <v>0.5</v>
      </c>
      <c r="U1910" s="5">
        <v>0</v>
      </c>
      <c r="W1910" s="5">
        <v>0</v>
      </c>
      <c r="Y1910" s="5">
        <v>0</v>
      </c>
      <c r="Z1910" s="28">
        <v>3761</v>
      </c>
      <c r="AA1910">
        <v>4</v>
      </c>
      <c r="AB1910">
        <v>0.375</v>
      </c>
      <c r="AC1910">
        <v>0.46400000000000002</v>
      </c>
      <c r="AD1910">
        <v>0.41199999999999998</v>
      </c>
      <c r="AE1910">
        <f>IF(AD1910&gt;=0.9,1,0)</f>
        <v>0</v>
      </c>
      <c r="AF1910">
        <f>IF(AND(AD1910&gt;=0.4,AD1910&lt;=0.6),1,0)</f>
        <v>1</v>
      </c>
      <c r="AG1910">
        <f>IF(AND(AD1910&gt;0.6,AD1910&lt;0.9),1,0)</f>
        <v>0</v>
      </c>
      <c r="AH1910">
        <f>1-AE1910-AF1910-AG1910</f>
        <v>0</v>
      </c>
      <c r="AI1910">
        <f>AE1910*B1910</f>
        <v>0</v>
      </c>
      <c r="AJ1910">
        <f>AF1910*B1910</f>
        <v>4</v>
      </c>
      <c r="AK1910">
        <f>AG1910*B1910</f>
        <v>0</v>
      </c>
      <c r="AL1910">
        <f>AH1910*B1910</f>
        <v>0</v>
      </c>
      <c r="AM1910" s="32">
        <v>2.5680000000000001</v>
      </c>
    </row>
    <row r="1911" spans="1:39" x14ac:dyDescent="0.3">
      <c r="A1911">
        <v>3779</v>
      </c>
      <c r="B1911">
        <v>4</v>
      </c>
      <c r="C1911" t="s">
        <v>12500</v>
      </c>
      <c r="D1911" t="s">
        <v>12501</v>
      </c>
      <c r="E1911">
        <v>20.75</v>
      </c>
      <c r="F1911">
        <v>20</v>
      </c>
      <c r="G1911">
        <v>22</v>
      </c>
      <c r="H1911">
        <v>2010</v>
      </c>
      <c r="I1911">
        <v>2010</v>
      </c>
      <c r="J1911">
        <v>2010</v>
      </c>
      <c r="K1911" t="s">
        <v>12502</v>
      </c>
      <c r="L1911" t="s">
        <v>12503</v>
      </c>
      <c r="M1911" s="15"/>
      <c r="N1911" s="7"/>
      <c r="P1911" t="s">
        <v>12504</v>
      </c>
      <c r="Q1911" s="5">
        <v>1</v>
      </c>
      <c r="S1911" s="5">
        <v>0</v>
      </c>
      <c r="U1911" s="5">
        <v>0</v>
      </c>
      <c r="W1911" s="5">
        <v>0</v>
      </c>
      <c r="Y1911" s="5">
        <v>0</v>
      </c>
      <c r="Z1911" s="28">
        <v>3779</v>
      </c>
      <c r="AA1911">
        <v>4</v>
      </c>
      <c r="AB1911">
        <v>0.52400000000000002</v>
      </c>
      <c r="AC1911">
        <v>0.68400000000000005</v>
      </c>
      <c r="AD1911">
        <v>0.59599999999999997</v>
      </c>
      <c r="AE1911">
        <f>IF(AD1911&gt;=0.9,1,0)</f>
        <v>0</v>
      </c>
      <c r="AF1911">
        <f>IF(AND(AD1911&gt;=0.4,AD1911&lt;=0.6),1,0)</f>
        <v>1</v>
      </c>
      <c r="AG1911">
        <f>IF(AND(AD1911&gt;0.6,AD1911&lt;0.9),1,0)</f>
        <v>0</v>
      </c>
      <c r="AH1911">
        <f>1-AE1911-AF1911-AG1911</f>
        <v>0</v>
      </c>
      <c r="AI1911">
        <f>AE1911*B1911</f>
        <v>0</v>
      </c>
      <c r="AJ1911">
        <f>AF1911*B1911</f>
        <v>4</v>
      </c>
      <c r="AK1911">
        <f>AG1911*B1911</f>
        <v>0</v>
      </c>
      <c r="AL1911">
        <f>AH1911*B1911</f>
        <v>0</v>
      </c>
      <c r="AM1911" s="32">
        <v>2.5409999999999999</v>
      </c>
    </row>
    <row r="1912" spans="1:39" x14ac:dyDescent="0.3">
      <c r="A1912">
        <v>3780</v>
      </c>
      <c r="B1912">
        <v>4</v>
      </c>
      <c r="C1912" t="s">
        <v>12505</v>
      </c>
      <c r="D1912" t="s">
        <v>12506</v>
      </c>
      <c r="E1912">
        <v>21.5</v>
      </c>
      <c r="F1912">
        <v>20</v>
      </c>
      <c r="G1912">
        <v>23</v>
      </c>
      <c r="H1912">
        <v>2011.25</v>
      </c>
      <c r="I1912">
        <v>2010</v>
      </c>
      <c r="J1912">
        <v>2012</v>
      </c>
      <c r="K1912" t="s">
        <v>12507</v>
      </c>
      <c r="L1912" t="s">
        <v>12508</v>
      </c>
      <c r="M1912" s="15"/>
      <c r="N1912" s="7"/>
      <c r="P1912" t="s">
        <v>140</v>
      </c>
      <c r="Q1912" s="5">
        <v>0.25</v>
      </c>
      <c r="R1912" t="s">
        <v>4263</v>
      </c>
      <c r="S1912" s="5">
        <v>0.25</v>
      </c>
      <c r="T1912" t="s">
        <v>5783</v>
      </c>
      <c r="U1912" s="5">
        <v>0.25</v>
      </c>
      <c r="V1912" t="s">
        <v>5038</v>
      </c>
      <c r="W1912" s="5">
        <v>0.25</v>
      </c>
      <c r="Y1912" s="5">
        <v>0</v>
      </c>
      <c r="Z1912" s="28">
        <v>3780</v>
      </c>
      <c r="AA1912">
        <v>4</v>
      </c>
      <c r="AB1912">
        <v>0.5</v>
      </c>
      <c r="AC1912">
        <v>0.57899999999999996</v>
      </c>
      <c r="AD1912">
        <v>0.52600000000000002</v>
      </c>
      <c r="AE1912">
        <f>IF(AD1912&gt;=0.9,1,0)</f>
        <v>0</v>
      </c>
      <c r="AF1912">
        <f>IF(AND(AD1912&gt;=0.4,AD1912&lt;=0.6),1,0)</f>
        <v>1</v>
      </c>
      <c r="AG1912">
        <f>IF(AND(AD1912&gt;0.6,AD1912&lt;0.9),1,0)</f>
        <v>0</v>
      </c>
      <c r="AH1912">
        <f>1-AE1912-AF1912-AG1912</f>
        <v>0</v>
      </c>
      <c r="AI1912">
        <f>AE1912*B1912</f>
        <v>0</v>
      </c>
      <c r="AJ1912">
        <f>AF1912*B1912</f>
        <v>4</v>
      </c>
      <c r="AK1912">
        <f>AG1912*B1912</f>
        <v>0</v>
      </c>
      <c r="AL1912">
        <f>AH1912*B1912</f>
        <v>0</v>
      </c>
      <c r="AM1912" s="32">
        <v>2.4132500000000001</v>
      </c>
    </row>
    <row r="1913" spans="1:39" x14ac:dyDescent="0.3">
      <c r="A1913">
        <v>3781</v>
      </c>
      <c r="B1913">
        <v>4</v>
      </c>
      <c r="C1913" t="s">
        <v>12509</v>
      </c>
      <c r="D1913" t="s">
        <v>12510</v>
      </c>
      <c r="E1913">
        <v>22.5</v>
      </c>
      <c r="F1913">
        <v>22</v>
      </c>
      <c r="G1913">
        <v>23</v>
      </c>
      <c r="H1913">
        <v>2012</v>
      </c>
      <c r="I1913">
        <v>2010</v>
      </c>
      <c r="J1913">
        <v>2014</v>
      </c>
      <c r="K1913" t="s">
        <v>12511</v>
      </c>
      <c r="L1913" t="s">
        <v>12512</v>
      </c>
      <c r="M1913" s="15"/>
      <c r="N1913" s="7"/>
      <c r="P1913" t="s">
        <v>6193</v>
      </c>
      <c r="Q1913" s="5">
        <v>0.75</v>
      </c>
      <c r="R1913" t="s">
        <v>5330</v>
      </c>
      <c r="S1913" s="5">
        <v>0.25</v>
      </c>
      <c r="U1913" s="5">
        <v>0</v>
      </c>
      <c r="W1913" s="5">
        <v>0</v>
      </c>
      <c r="Y1913" s="5">
        <v>0</v>
      </c>
      <c r="Z1913" s="28">
        <v>3781</v>
      </c>
      <c r="AA1913">
        <v>4</v>
      </c>
      <c r="AB1913">
        <v>0.54500000000000004</v>
      </c>
      <c r="AC1913">
        <v>0.61899999999999999</v>
      </c>
      <c r="AD1913">
        <v>0.58199999999999996</v>
      </c>
      <c r="AE1913">
        <f>IF(AD1913&gt;=0.9,1,0)</f>
        <v>0</v>
      </c>
      <c r="AF1913">
        <f>IF(AND(AD1913&gt;=0.4,AD1913&lt;=0.6),1,0)</f>
        <v>1</v>
      </c>
      <c r="AG1913">
        <f>IF(AND(AD1913&gt;0.6,AD1913&lt;0.9),1,0)</f>
        <v>0</v>
      </c>
      <c r="AH1913">
        <f>1-AE1913-AF1913-AG1913</f>
        <v>0</v>
      </c>
      <c r="AI1913">
        <f>AE1913*B1913</f>
        <v>0</v>
      </c>
      <c r="AJ1913">
        <f>AF1913*B1913</f>
        <v>4</v>
      </c>
      <c r="AK1913">
        <f>AG1913*B1913</f>
        <v>0</v>
      </c>
      <c r="AL1913">
        <f>AH1913*B1913</f>
        <v>0</v>
      </c>
      <c r="AM1913" s="32">
        <v>2.0255000000000001</v>
      </c>
    </row>
    <row r="1914" spans="1:39" x14ac:dyDescent="0.3">
      <c r="A1914">
        <v>3801</v>
      </c>
      <c r="B1914">
        <v>4</v>
      </c>
      <c r="C1914" t="s">
        <v>6048</v>
      </c>
      <c r="D1914" t="s">
        <v>6049</v>
      </c>
      <c r="E1914">
        <v>39</v>
      </c>
      <c r="F1914">
        <v>34</v>
      </c>
      <c r="G1914">
        <v>43</v>
      </c>
      <c r="H1914">
        <v>2015.5</v>
      </c>
      <c r="I1914">
        <v>2010</v>
      </c>
      <c r="J1914">
        <v>2018</v>
      </c>
      <c r="K1914" t="s">
        <v>1738</v>
      </c>
      <c r="L1914" t="s">
        <v>1739</v>
      </c>
      <c r="M1914" s="15"/>
      <c r="N1914" s="7"/>
      <c r="P1914" t="s">
        <v>5327</v>
      </c>
      <c r="Q1914" s="5">
        <v>0.5</v>
      </c>
      <c r="R1914" t="s">
        <v>4398</v>
      </c>
      <c r="S1914" s="5">
        <v>0.25</v>
      </c>
      <c r="T1914" t="s">
        <v>4728</v>
      </c>
      <c r="U1914" s="5">
        <v>0.25</v>
      </c>
      <c r="W1914" s="5">
        <v>0</v>
      </c>
      <c r="Y1914" s="5">
        <v>0</v>
      </c>
      <c r="Z1914" s="28">
        <v>3801</v>
      </c>
      <c r="AA1914">
        <v>4</v>
      </c>
      <c r="AB1914">
        <v>0.48499999999999999</v>
      </c>
      <c r="AC1914">
        <v>0.55000000000000004</v>
      </c>
      <c r="AD1914">
        <v>0.52200000000000002</v>
      </c>
      <c r="AE1914">
        <f>IF(AD1914&gt;=0.9,1,0)</f>
        <v>0</v>
      </c>
      <c r="AF1914">
        <f>IF(AND(AD1914&gt;=0.4,AD1914&lt;=0.6),1,0)</f>
        <v>1</v>
      </c>
      <c r="AG1914">
        <f>IF(AND(AD1914&gt;0.6,AD1914&lt;0.9),1,0)</f>
        <v>0</v>
      </c>
      <c r="AH1914">
        <f>1-AE1914-AF1914-AG1914</f>
        <v>0</v>
      </c>
      <c r="AI1914">
        <f>AE1914*B1914</f>
        <v>0</v>
      </c>
      <c r="AJ1914">
        <f>AF1914*B1914</f>
        <v>4</v>
      </c>
      <c r="AK1914">
        <f>AG1914*B1914</f>
        <v>0</v>
      </c>
      <c r="AL1914">
        <f>AH1914*B1914</f>
        <v>0</v>
      </c>
      <c r="AM1914" s="32">
        <v>1.2270000000000001</v>
      </c>
    </row>
    <row r="1915" spans="1:39" x14ac:dyDescent="0.3">
      <c r="A1915">
        <v>3821</v>
      </c>
      <c r="B1915">
        <v>4</v>
      </c>
      <c r="C1915" t="s">
        <v>12537</v>
      </c>
      <c r="D1915" t="s">
        <v>6056</v>
      </c>
      <c r="E1915">
        <v>25</v>
      </c>
      <c r="F1915">
        <v>22</v>
      </c>
      <c r="G1915">
        <v>31</v>
      </c>
      <c r="H1915">
        <v>2010.75</v>
      </c>
      <c r="I1915">
        <v>2010</v>
      </c>
      <c r="J1915">
        <v>2012</v>
      </c>
      <c r="K1915" t="s">
        <v>12538</v>
      </c>
      <c r="L1915" t="s">
        <v>1744</v>
      </c>
      <c r="M1915" s="15"/>
      <c r="N1915" s="7"/>
      <c r="P1915" t="s">
        <v>4963</v>
      </c>
      <c r="Q1915" s="5">
        <v>0.5</v>
      </c>
      <c r="R1915" t="s">
        <v>4113</v>
      </c>
      <c r="S1915" s="5">
        <v>0.25</v>
      </c>
      <c r="T1915" t="s">
        <v>5335</v>
      </c>
      <c r="U1915" s="5">
        <v>0.25</v>
      </c>
      <c r="W1915" s="5">
        <v>0</v>
      </c>
      <c r="Y1915" s="5">
        <v>0</v>
      </c>
      <c r="Z1915" s="28">
        <v>3821</v>
      </c>
      <c r="AA1915">
        <v>4</v>
      </c>
      <c r="AB1915">
        <v>0.47599999999999998</v>
      </c>
      <c r="AC1915">
        <v>0.5</v>
      </c>
      <c r="AD1915">
        <v>0.48799999999999999</v>
      </c>
      <c r="AE1915">
        <f>IF(AD1915&gt;=0.9,1,0)</f>
        <v>0</v>
      </c>
      <c r="AF1915">
        <f>IF(AND(AD1915&gt;=0.4,AD1915&lt;=0.6),1,0)</f>
        <v>1</v>
      </c>
      <c r="AG1915">
        <f>IF(AND(AD1915&gt;0.6,AD1915&lt;0.9),1,0)</f>
        <v>0</v>
      </c>
      <c r="AH1915">
        <f>1-AE1915-AF1915-AG1915</f>
        <v>0</v>
      </c>
      <c r="AI1915">
        <f>AE1915*B1915</f>
        <v>0</v>
      </c>
      <c r="AJ1915">
        <f>AF1915*B1915</f>
        <v>4</v>
      </c>
      <c r="AK1915">
        <f>AG1915*B1915</f>
        <v>0</v>
      </c>
      <c r="AL1915">
        <f>AH1915*B1915</f>
        <v>0</v>
      </c>
      <c r="AM1915" s="32">
        <v>2.3387500000000001</v>
      </c>
    </row>
    <row r="1916" spans="1:39" x14ac:dyDescent="0.3">
      <c r="A1916">
        <v>3822</v>
      </c>
      <c r="B1916">
        <v>4</v>
      </c>
      <c r="C1916" t="s">
        <v>12539</v>
      </c>
      <c r="D1916" t="s">
        <v>6057</v>
      </c>
      <c r="E1916">
        <v>24</v>
      </c>
      <c r="F1916">
        <v>23</v>
      </c>
      <c r="G1916">
        <v>27</v>
      </c>
      <c r="H1916">
        <v>2010.25</v>
      </c>
      <c r="I1916">
        <v>2010</v>
      </c>
      <c r="J1916">
        <v>2011</v>
      </c>
      <c r="K1916" t="s">
        <v>12540</v>
      </c>
      <c r="L1916" t="s">
        <v>1745</v>
      </c>
      <c r="M1916" s="15"/>
      <c r="N1916" s="7"/>
      <c r="P1916" t="s">
        <v>5032</v>
      </c>
      <c r="Q1916" s="5">
        <v>0.75</v>
      </c>
      <c r="R1916" t="s">
        <v>4970</v>
      </c>
      <c r="S1916" s="5">
        <v>0.25</v>
      </c>
      <c r="U1916" s="5">
        <v>0</v>
      </c>
      <c r="W1916" s="5">
        <v>0</v>
      </c>
      <c r="Y1916" s="5">
        <v>0</v>
      </c>
      <c r="Z1916" s="28">
        <v>3822</v>
      </c>
      <c r="AA1916">
        <v>4</v>
      </c>
      <c r="AB1916">
        <v>0.45500000000000002</v>
      </c>
      <c r="AC1916">
        <v>0.57699999999999996</v>
      </c>
      <c r="AD1916">
        <v>0.50800000000000001</v>
      </c>
      <c r="AE1916">
        <f>IF(AD1916&gt;=0.9,1,0)</f>
        <v>0</v>
      </c>
      <c r="AF1916">
        <f>IF(AND(AD1916&gt;=0.4,AD1916&lt;=0.6),1,0)</f>
        <v>1</v>
      </c>
      <c r="AG1916">
        <f>IF(AND(AD1916&gt;0.6,AD1916&lt;0.9),1,0)</f>
        <v>0</v>
      </c>
      <c r="AH1916">
        <f>1-AE1916-AF1916-AG1916</f>
        <v>0</v>
      </c>
      <c r="AI1916">
        <f>AE1916*B1916</f>
        <v>0</v>
      </c>
      <c r="AJ1916">
        <f>AF1916*B1916</f>
        <v>4</v>
      </c>
      <c r="AK1916">
        <f>AG1916*B1916</f>
        <v>0</v>
      </c>
      <c r="AL1916">
        <f>AH1916*B1916</f>
        <v>0</v>
      </c>
      <c r="AM1916" s="32">
        <v>2.7094999999999998</v>
      </c>
    </row>
    <row r="1917" spans="1:39" x14ac:dyDescent="0.3">
      <c r="A1917">
        <v>3841</v>
      </c>
      <c r="B1917">
        <v>4</v>
      </c>
      <c r="C1917" t="s">
        <v>12545</v>
      </c>
      <c r="D1917" t="s">
        <v>6062</v>
      </c>
      <c r="E1917">
        <v>32</v>
      </c>
      <c r="F1917">
        <v>31</v>
      </c>
      <c r="G1917">
        <v>33</v>
      </c>
      <c r="H1917">
        <v>2010</v>
      </c>
      <c r="I1917">
        <v>2010</v>
      </c>
      <c r="J1917">
        <v>2010</v>
      </c>
      <c r="K1917" t="s">
        <v>12546</v>
      </c>
      <c r="L1917" t="s">
        <v>1746</v>
      </c>
      <c r="M1917" s="15"/>
      <c r="N1917" s="7"/>
      <c r="P1917" t="s">
        <v>6063</v>
      </c>
      <c r="Q1917" s="5">
        <v>1</v>
      </c>
      <c r="S1917" s="5">
        <v>0</v>
      </c>
      <c r="U1917" s="5">
        <v>0</v>
      </c>
      <c r="W1917" s="5">
        <v>0</v>
      </c>
      <c r="Y1917" s="5">
        <v>0</v>
      </c>
      <c r="Z1917" s="28">
        <v>3841</v>
      </c>
      <c r="AA1917">
        <v>4</v>
      </c>
      <c r="AB1917">
        <v>0.53100000000000003</v>
      </c>
      <c r="AC1917">
        <v>0.54800000000000004</v>
      </c>
      <c r="AD1917">
        <v>0.54</v>
      </c>
      <c r="AE1917">
        <f>IF(AD1917&gt;=0.9,1,0)</f>
        <v>0</v>
      </c>
      <c r="AF1917">
        <f>IF(AND(AD1917&gt;=0.4,AD1917&lt;=0.6),1,0)</f>
        <v>1</v>
      </c>
      <c r="AG1917">
        <f>IF(AND(AD1917&gt;0.6,AD1917&lt;0.9),1,0)</f>
        <v>0</v>
      </c>
      <c r="AH1917">
        <f>1-AE1917-AF1917-AG1917</f>
        <v>0</v>
      </c>
      <c r="AI1917">
        <f>AE1917*B1917</f>
        <v>0</v>
      </c>
      <c r="AJ1917">
        <f>AF1917*B1917</f>
        <v>4</v>
      </c>
      <c r="AK1917">
        <f>AG1917*B1917</f>
        <v>0</v>
      </c>
      <c r="AL1917">
        <f>AH1917*B1917</f>
        <v>0</v>
      </c>
      <c r="AM1917" s="32">
        <v>2.1150000000000002</v>
      </c>
    </row>
    <row r="1918" spans="1:39" x14ac:dyDescent="0.3">
      <c r="A1918">
        <v>3856</v>
      </c>
      <c r="B1918">
        <v>4</v>
      </c>
      <c r="C1918" t="s">
        <v>12557</v>
      </c>
      <c r="D1918" t="s">
        <v>6073</v>
      </c>
      <c r="E1918">
        <v>34</v>
      </c>
      <c r="F1918">
        <v>33</v>
      </c>
      <c r="G1918">
        <v>35</v>
      </c>
      <c r="H1918">
        <v>2010.5</v>
      </c>
      <c r="I1918">
        <v>2010</v>
      </c>
      <c r="J1918">
        <v>2012</v>
      </c>
      <c r="K1918" t="s">
        <v>12558</v>
      </c>
      <c r="L1918" t="s">
        <v>1754</v>
      </c>
      <c r="M1918" s="15"/>
      <c r="N1918" s="7"/>
      <c r="P1918" t="s">
        <v>72</v>
      </c>
      <c r="Q1918" s="5">
        <v>1</v>
      </c>
      <c r="S1918" s="5">
        <v>0</v>
      </c>
      <c r="U1918" s="5">
        <v>0</v>
      </c>
      <c r="W1918" s="5">
        <v>0</v>
      </c>
      <c r="Y1918" s="5">
        <v>0</v>
      </c>
      <c r="Z1918" s="28">
        <v>3856</v>
      </c>
      <c r="AA1918">
        <v>4</v>
      </c>
      <c r="AB1918">
        <v>0.84799999999999998</v>
      </c>
      <c r="AC1918">
        <v>0.94099999999999995</v>
      </c>
      <c r="AD1918">
        <v>0.90900000000000003</v>
      </c>
      <c r="AE1918">
        <f>IF(AD1918&gt;=0.9,1,0)</f>
        <v>1</v>
      </c>
      <c r="AF1918">
        <f>IF(AND(AD1918&gt;=0.4,AD1918&lt;=0.6),1,0)</f>
        <v>0</v>
      </c>
      <c r="AG1918">
        <f>IF(AND(AD1918&gt;0.6,AD1918&lt;0.9),1,0)</f>
        <v>0</v>
      </c>
      <c r="AH1918">
        <f>1-AE1918-AF1918-AG1918</f>
        <v>0</v>
      </c>
      <c r="AI1918">
        <f>AE1918*B1918</f>
        <v>4</v>
      </c>
      <c r="AJ1918">
        <f>AF1918*B1918</f>
        <v>0</v>
      </c>
      <c r="AK1918">
        <f>AG1918*B1918</f>
        <v>0</v>
      </c>
      <c r="AL1918">
        <f>AH1918*B1918</f>
        <v>0</v>
      </c>
      <c r="AM1918" s="32">
        <v>2.6617500000000001</v>
      </c>
    </row>
    <row r="1919" spans="1:39" x14ac:dyDescent="0.3">
      <c r="A1919">
        <v>3867</v>
      </c>
      <c r="B1919">
        <v>4</v>
      </c>
      <c r="C1919" t="s">
        <v>12579</v>
      </c>
      <c r="D1919" t="s">
        <v>12580</v>
      </c>
      <c r="E1919">
        <v>24</v>
      </c>
      <c r="F1919">
        <v>22</v>
      </c>
      <c r="G1919">
        <v>26</v>
      </c>
      <c r="H1919">
        <v>2011.25</v>
      </c>
      <c r="I1919">
        <v>2010</v>
      </c>
      <c r="J1919">
        <v>2012</v>
      </c>
      <c r="K1919" t="s">
        <v>12581</v>
      </c>
      <c r="L1919" t="s">
        <v>12582</v>
      </c>
      <c r="M1919" s="15"/>
      <c r="N1919" s="7"/>
      <c r="P1919" t="s">
        <v>74</v>
      </c>
      <c r="Q1919" s="5">
        <v>0.5</v>
      </c>
      <c r="R1919" t="s">
        <v>4496</v>
      </c>
      <c r="S1919" s="5">
        <v>0.25</v>
      </c>
      <c r="T1919" t="s">
        <v>99</v>
      </c>
      <c r="U1919" s="5">
        <v>0.25</v>
      </c>
      <c r="W1919" s="5">
        <v>0</v>
      </c>
      <c r="Y1919" s="5">
        <v>0</v>
      </c>
      <c r="Z1919" s="28">
        <v>3867</v>
      </c>
      <c r="AA1919">
        <v>4</v>
      </c>
      <c r="AB1919">
        <v>0.90900000000000003</v>
      </c>
      <c r="AC1919">
        <v>0.95199999999999996</v>
      </c>
      <c r="AD1919">
        <v>0.92500000000000004</v>
      </c>
      <c r="AE1919">
        <f>IF(AD1919&gt;=0.9,1,0)</f>
        <v>1</v>
      </c>
      <c r="AF1919">
        <f>IF(AND(AD1919&gt;=0.4,AD1919&lt;=0.6),1,0)</f>
        <v>0</v>
      </c>
      <c r="AG1919">
        <f>IF(AND(AD1919&gt;0.6,AD1919&lt;0.9),1,0)</f>
        <v>0</v>
      </c>
      <c r="AH1919">
        <f>1-AE1919-AF1919-AG1919</f>
        <v>0</v>
      </c>
      <c r="AI1919">
        <f>AE1919*B1919</f>
        <v>4</v>
      </c>
      <c r="AJ1919">
        <f>AF1919*B1919</f>
        <v>0</v>
      </c>
      <c r="AK1919">
        <f>AG1919*B1919</f>
        <v>0</v>
      </c>
      <c r="AL1919">
        <f>AH1919*B1919</f>
        <v>0</v>
      </c>
      <c r="AM1919" s="32">
        <v>2.4917500000000001</v>
      </c>
    </row>
    <row r="1920" spans="1:39" x14ac:dyDescent="0.3">
      <c r="A1920">
        <v>3879</v>
      </c>
      <c r="B1920">
        <v>4</v>
      </c>
      <c r="C1920" t="s">
        <v>12601</v>
      </c>
      <c r="D1920" t="s">
        <v>12602</v>
      </c>
      <c r="E1920">
        <v>22.25</v>
      </c>
      <c r="F1920">
        <v>20</v>
      </c>
      <c r="G1920">
        <v>26</v>
      </c>
      <c r="H1920">
        <v>2010.75</v>
      </c>
      <c r="I1920">
        <v>2010</v>
      </c>
      <c r="J1920">
        <v>2012</v>
      </c>
      <c r="K1920" t="s">
        <v>12603</v>
      </c>
      <c r="L1920" t="s">
        <v>12604</v>
      </c>
      <c r="M1920" s="15"/>
      <c r="N1920" s="7"/>
      <c r="P1920" t="s">
        <v>15</v>
      </c>
      <c r="Q1920" s="5">
        <v>1</v>
      </c>
      <c r="S1920" s="5">
        <v>0</v>
      </c>
      <c r="U1920" s="5">
        <v>0</v>
      </c>
      <c r="W1920" s="5">
        <v>0</v>
      </c>
      <c r="Y1920" s="5">
        <v>0</v>
      </c>
      <c r="Z1920" s="28">
        <v>3879</v>
      </c>
      <c r="AA1920">
        <v>4</v>
      </c>
      <c r="AB1920">
        <v>0.71399999999999997</v>
      </c>
      <c r="AC1920">
        <v>0.94699999999999995</v>
      </c>
      <c r="AD1920">
        <v>0.82</v>
      </c>
      <c r="AE1920">
        <f>IF(AD1920&gt;=0.9,1,0)</f>
        <v>0</v>
      </c>
      <c r="AF1920">
        <f>IF(AND(AD1920&gt;=0.4,AD1920&lt;=0.6),1,0)</f>
        <v>0</v>
      </c>
      <c r="AG1920">
        <f>IF(AND(AD1920&gt;0.6,AD1920&lt;0.9),1,0)</f>
        <v>1</v>
      </c>
      <c r="AH1920">
        <f>1-AE1920-AF1920-AG1920</f>
        <v>0</v>
      </c>
      <c r="AI1920">
        <f>AE1920*B1920</f>
        <v>0</v>
      </c>
      <c r="AJ1920">
        <f>AF1920*B1920</f>
        <v>0</v>
      </c>
      <c r="AK1920">
        <f>AG1920*B1920</f>
        <v>4</v>
      </c>
      <c r="AL1920">
        <f>AH1920*B1920</f>
        <v>0</v>
      </c>
      <c r="AM1920" s="32">
        <v>2.6347499999999999</v>
      </c>
    </row>
    <row r="1921" spans="1:39" x14ac:dyDescent="0.3">
      <c r="A1921">
        <v>3904</v>
      </c>
      <c r="B1921">
        <v>4</v>
      </c>
      <c r="C1921" t="s">
        <v>12623</v>
      </c>
      <c r="D1921" t="s">
        <v>12624</v>
      </c>
      <c r="E1921">
        <v>35.25</v>
      </c>
      <c r="F1921">
        <v>35</v>
      </c>
      <c r="G1921">
        <v>36</v>
      </c>
      <c r="H1921">
        <v>2010</v>
      </c>
      <c r="I1921">
        <v>2010</v>
      </c>
      <c r="J1921">
        <v>2010</v>
      </c>
      <c r="K1921" t="s">
        <v>12625</v>
      </c>
      <c r="L1921" t="s">
        <v>12626</v>
      </c>
      <c r="M1921" s="15"/>
      <c r="N1921" s="7"/>
      <c r="P1921" t="s">
        <v>15</v>
      </c>
      <c r="Q1921" s="5">
        <v>1</v>
      </c>
      <c r="S1921" s="5">
        <v>0</v>
      </c>
      <c r="U1921" s="5">
        <v>0</v>
      </c>
      <c r="W1921" s="5">
        <v>0</v>
      </c>
      <c r="Y1921" s="5">
        <v>0</v>
      </c>
      <c r="Z1921" s="28">
        <v>3904</v>
      </c>
      <c r="AA1921">
        <v>4</v>
      </c>
      <c r="AB1921">
        <v>0.76500000000000001</v>
      </c>
      <c r="AC1921">
        <v>0.82899999999999996</v>
      </c>
      <c r="AD1921">
        <v>0.79500000000000004</v>
      </c>
      <c r="AE1921">
        <f>IF(AD1921&gt;=0.9,1,0)</f>
        <v>0</v>
      </c>
      <c r="AF1921">
        <f>IF(AND(AD1921&gt;=0.4,AD1921&lt;=0.6),1,0)</f>
        <v>0</v>
      </c>
      <c r="AG1921">
        <f>IF(AND(AD1921&gt;0.6,AD1921&lt;0.9),1,0)</f>
        <v>1</v>
      </c>
      <c r="AH1921">
        <f>1-AE1921-AF1921-AG1921</f>
        <v>0</v>
      </c>
      <c r="AI1921">
        <f>AE1921*B1921</f>
        <v>0</v>
      </c>
      <c r="AJ1921">
        <f>AF1921*B1921</f>
        <v>0</v>
      </c>
      <c r="AK1921">
        <f>AG1921*B1921</f>
        <v>4</v>
      </c>
      <c r="AL1921">
        <f>AH1921*B1921</f>
        <v>0</v>
      </c>
      <c r="AM1921" s="32">
        <v>2.6989999999999998</v>
      </c>
    </row>
    <row r="1922" spans="1:39" x14ac:dyDescent="0.3">
      <c r="A1922">
        <v>3911</v>
      </c>
      <c r="B1922">
        <v>4</v>
      </c>
      <c r="C1922" t="s">
        <v>12633</v>
      </c>
      <c r="D1922" t="s">
        <v>6101</v>
      </c>
      <c r="E1922">
        <v>33.25</v>
      </c>
      <c r="F1922">
        <v>30</v>
      </c>
      <c r="G1922">
        <v>37</v>
      </c>
      <c r="H1922">
        <v>2012</v>
      </c>
      <c r="I1922">
        <v>2010</v>
      </c>
      <c r="J1922">
        <v>2015</v>
      </c>
      <c r="K1922" t="s">
        <v>12634</v>
      </c>
      <c r="L1922" t="s">
        <v>1782</v>
      </c>
      <c r="M1922" s="15"/>
      <c r="N1922" s="7"/>
      <c r="P1922" t="s">
        <v>15</v>
      </c>
      <c r="Q1922" s="5">
        <v>0.5</v>
      </c>
      <c r="R1922" t="s">
        <v>99</v>
      </c>
      <c r="S1922" s="5">
        <v>0.25</v>
      </c>
      <c r="T1922" t="s">
        <v>74</v>
      </c>
      <c r="U1922" s="5">
        <v>0.25</v>
      </c>
      <c r="W1922" s="5">
        <v>0</v>
      </c>
      <c r="Y1922" s="5">
        <v>0</v>
      </c>
      <c r="Z1922" s="28">
        <v>3911</v>
      </c>
      <c r="AA1922">
        <v>4</v>
      </c>
      <c r="AB1922">
        <v>0.58799999999999997</v>
      </c>
      <c r="AC1922">
        <v>0.89700000000000002</v>
      </c>
      <c r="AD1922">
        <v>0.75</v>
      </c>
      <c r="AE1922">
        <f>IF(AD1922&gt;=0.9,1,0)</f>
        <v>0</v>
      </c>
      <c r="AF1922">
        <f>IF(AND(AD1922&gt;=0.4,AD1922&lt;=0.6),1,0)</f>
        <v>0</v>
      </c>
      <c r="AG1922">
        <f>IF(AND(AD1922&gt;0.6,AD1922&lt;0.9),1,0)</f>
        <v>1</v>
      </c>
      <c r="AH1922">
        <f>1-AE1922-AF1922-AG1922</f>
        <v>0</v>
      </c>
      <c r="AI1922">
        <f>AE1922*B1922</f>
        <v>0</v>
      </c>
      <c r="AJ1922">
        <f>AF1922*B1922</f>
        <v>0</v>
      </c>
      <c r="AK1922">
        <f>AG1922*B1922</f>
        <v>4</v>
      </c>
      <c r="AL1922">
        <f>AH1922*B1922</f>
        <v>0</v>
      </c>
      <c r="AM1922" s="32">
        <v>2.4397500000000001</v>
      </c>
    </row>
    <row r="1923" spans="1:39" x14ac:dyDescent="0.3">
      <c r="A1923">
        <v>3943</v>
      </c>
      <c r="B1923">
        <v>4</v>
      </c>
      <c r="C1923" t="s">
        <v>6112</v>
      </c>
      <c r="D1923" t="s">
        <v>12679</v>
      </c>
      <c r="E1923">
        <v>40</v>
      </c>
      <c r="F1923">
        <v>38</v>
      </c>
      <c r="G1923">
        <v>42</v>
      </c>
      <c r="H1923">
        <v>2011.25</v>
      </c>
      <c r="I1923">
        <v>2010</v>
      </c>
      <c r="J1923">
        <v>2012</v>
      </c>
      <c r="K1923" t="s">
        <v>1791</v>
      </c>
      <c r="L1923" t="s">
        <v>12680</v>
      </c>
      <c r="M1923" s="15"/>
      <c r="N1923" s="7"/>
      <c r="P1923" t="s">
        <v>6113</v>
      </c>
      <c r="Q1923" s="5">
        <v>0.75</v>
      </c>
      <c r="R1923" t="s">
        <v>4954</v>
      </c>
      <c r="S1923" s="5">
        <v>0.25</v>
      </c>
      <c r="U1923" s="5">
        <v>0</v>
      </c>
      <c r="W1923" s="5">
        <v>0</v>
      </c>
      <c r="Y1923" s="5">
        <v>0</v>
      </c>
      <c r="Z1923" s="28">
        <v>3943</v>
      </c>
      <c r="AA1923">
        <v>4</v>
      </c>
      <c r="AB1923">
        <v>0.44700000000000001</v>
      </c>
      <c r="AC1923">
        <v>0.52500000000000002</v>
      </c>
      <c r="AD1923">
        <v>0.48599999999999999</v>
      </c>
      <c r="AE1923">
        <f>IF(AD1923&gt;=0.9,1,0)</f>
        <v>0</v>
      </c>
      <c r="AF1923">
        <f>IF(AND(AD1923&gt;=0.4,AD1923&lt;=0.6),1,0)</f>
        <v>1</v>
      </c>
      <c r="AG1923">
        <f>IF(AND(AD1923&gt;0.6,AD1923&lt;0.9),1,0)</f>
        <v>0</v>
      </c>
      <c r="AH1923">
        <f>1-AE1923-AF1923-AG1923</f>
        <v>0</v>
      </c>
      <c r="AI1923">
        <f>AE1923*B1923</f>
        <v>0</v>
      </c>
      <c r="AJ1923">
        <f>AF1923*B1923</f>
        <v>4</v>
      </c>
      <c r="AK1923">
        <f>AG1923*B1923</f>
        <v>0</v>
      </c>
      <c r="AL1923">
        <f>AH1923*B1923</f>
        <v>0</v>
      </c>
      <c r="AM1923" s="32">
        <v>2.5237500000000002</v>
      </c>
    </row>
    <row r="1924" spans="1:39" x14ac:dyDescent="0.3">
      <c r="A1924">
        <v>3945</v>
      </c>
      <c r="B1924">
        <v>4</v>
      </c>
      <c r="C1924" t="s">
        <v>6114</v>
      </c>
      <c r="D1924" t="s">
        <v>6115</v>
      </c>
      <c r="E1924">
        <v>21</v>
      </c>
      <c r="F1924">
        <v>20</v>
      </c>
      <c r="G1924">
        <v>22</v>
      </c>
      <c r="H1924">
        <v>2012</v>
      </c>
      <c r="I1924">
        <v>2010</v>
      </c>
      <c r="J1924">
        <v>2014</v>
      </c>
      <c r="K1924" t="s">
        <v>1792</v>
      </c>
      <c r="L1924" t="s">
        <v>1793</v>
      </c>
      <c r="M1924" s="15"/>
      <c r="N1924" s="7"/>
      <c r="P1924" t="s">
        <v>6116</v>
      </c>
      <c r="Q1924" s="5">
        <v>0.25</v>
      </c>
      <c r="R1924" t="s">
        <v>6117</v>
      </c>
      <c r="S1924" s="5">
        <v>0.25</v>
      </c>
      <c r="T1924" t="s">
        <v>5047</v>
      </c>
      <c r="U1924" s="5">
        <v>0.25</v>
      </c>
      <c r="V1924" t="s">
        <v>5777</v>
      </c>
      <c r="W1924" s="5">
        <v>0.25</v>
      </c>
      <c r="Y1924" s="5">
        <v>0</v>
      </c>
      <c r="Z1924" s="28">
        <v>3945</v>
      </c>
      <c r="AA1924">
        <v>4</v>
      </c>
      <c r="AB1924">
        <v>0.45</v>
      </c>
      <c r="AC1924">
        <v>0.5</v>
      </c>
      <c r="AD1924">
        <v>0.47499999999999998</v>
      </c>
      <c r="AE1924">
        <f>IF(AD1924&gt;=0.9,1,0)</f>
        <v>0</v>
      </c>
      <c r="AF1924">
        <f>IF(AND(AD1924&gt;=0.4,AD1924&lt;=0.6),1,0)</f>
        <v>1</v>
      </c>
      <c r="AG1924">
        <f>IF(AND(AD1924&gt;0.6,AD1924&lt;0.9),1,0)</f>
        <v>0</v>
      </c>
      <c r="AH1924">
        <f>1-AE1924-AF1924-AG1924</f>
        <v>0</v>
      </c>
      <c r="AI1924">
        <f>AE1924*B1924</f>
        <v>0</v>
      </c>
      <c r="AJ1924">
        <f>AF1924*B1924</f>
        <v>4</v>
      </c>
      <c r="AK1924">
        <f>AG1924*B1924</f>
        <v>0</v>
      </c>
      <c r="AL1924">
        <f>AH1924*B1924</f>
        <v>0</v>
      </c>
      <c r="AM1924" s="32">
        <v>2.3155000000000001</v>
      </c>
    </row>
    <row r="1925" spans="1:39" x14ac:dyDescent="0.3">
      <c r="A1925">
        <v>3946</v>
      </c>
      <c r="B1925">
        <v>4</v>
      </c>
      <c r="C1925" t="s">
        <v>6119</v>
      </c>
      <c r="D1925" t="s">
        <v>12681</v>
      </c>
      <c r="E1925">
        <v>23.25</v>
      </c>
      <c r="F1925">
        <v>20</v>
      </c>
      <c r="G1925">
        <v>25</v>
      </c>
      <c r="H1925">
        <v>2012.5</v>
      </c>
      <c r="I1925">
        <v>2010</v>
      </c>
      <c r="J1925">
        <v>2014</v>
      </c>
      <c r="K1925" t="s">
        <v>1794</v>
      </c>
      <c r="L1925" t="s">
        <v>12682</v>
      </c>
      <c r="M1925" s="15"/>
      <c r="N1925" s="7"/>
      <c r="P1925" t="s">
        <v>3827</v>
      </c>
      <c r="Q1925" s="5">
        <v>0.5</v>
      </c>
      <c r="R1925" t="s">
        <v>6120</v>
      </c>
      <c r="S1925" s="5">
        <v>0.25</v>
      </c>
      <c r="T1925" t="s">
        <v>6121</v>
      </c>
      <c r="U1925" s="5">
        <v>0.25</v>
      </c>
      <c r="W1925" s="5">
        <v>0</v>
      </c>
      <c r="Y1925" s="5">
        <v>0</v>
      </c>
      <c r="Z1925" s="28">
        <v>3946</v>
      </c>
      <c r="AA1925">
        <v>4</v>
      </c>
      <c r="AB1925">
        <v>0.5</v>
      </c>
      <c r="AC1925">
        <v>0.58299999999999996</v>
      </c>
      <c r="AD1925">
        <v>0.54100000000000004</v>
      </c>
      <c r="AE1925">
        <f>IF(AD1925&gt;=0.9,1,0)</f>
        <v>0</v>
      </c>
      <c r="AF1925">
        <f>IF(AND(AD1925&gt;=0.4,AD1925&lt;=0.6),1,0)</f>
        <v>1</v>
      </c>
      <c r="AG1925">
        <f>IF(AND(AD1925&gt;0.6,AD1925&lt;0.9),1,0)</f>
        <v>0</v>
      </c>
      <c r="AH1925">
        <f>1-AE1925-AF1925-AG1925</f>
        <v>0</v>
      </c>
      <c r="AI1925">
        <f>AE1925*B1925</f>
        <v>0</v>
      </c>
      <c r="AJ1925">
        <f>AF1925*B1925</f>
        <v>4</v>
      </c>
      <c r="AK1925">
        <f>AG1925*B1925</f>
        <v>0</v>
      </c>
      <c r="AL1925">
        <f>AH1925*B1925</f>
        <v>0</v>
      </c>
      <c r="AM1925" s="32">
        <v>2.355</v>
      </c>
    </row>
    <row r="1926" spans="1:39" x14ac:dyDescent="0.3">
      <c r="A1926">
        <v>3953</v>
      </c>
      <c r="B1926">
        <v>4</v>
      </c>
      <c r="C1926" t="s">
        <v>12684</v>
      </c>
      <c r="D1926" t="s">
        <v>6817</v>
      </c>
      <c r="E1926">
        <v>30.5</v>
      </c>
      <c r="F1926">
        <v>26</v>
      </c>
      <c r="G1926">
        <v>34</v>
      </c>
      <c r="H1926">
        <v>2011.75</v>
      </c>
      <c r="I1926">
        <v>2010</v>
      </c>
      <c r="J1926">
        <v>2013</v>
      </c>
      <c r="K1926" t="s">
        <v>12685</v>
      </c>
      <c r="L1926" t="s">
        <v>2252</v>
      </c>
      <c r="M1926" s="15"/>
      <c r="N1926" s="7"/>
      <c r="P1926" t="s">
        <v>103</v>
      </c>
      <c r="Q1926" s="5">
        <v>0.5</v>
      </c>
      <c r="R1926" t="s">
        <v>90</v>
      </c>
      <c r="S1926" s="5">
        <v>0.25</v>
      </c>
      <c r="T1926" t="s">
        <v>4151</v>
      </c>
      <c r="U1926" s="5">
        <v>0.25</v>
      </c>
      <c r="W1926" s="5">
        <v>0</v>
      </c>
      <c r="Y1926" s="5">
        <v>0</v>
      </c>
      <c r="Z1926" s="28">
        <v>3953</v>
      </c>
      <c r="AA1926">
        <v>4</v>
      </c>
      <c r="AB1926">
        <v>0.84</v>
      </c>
      <c r="AC1926">
        <v>1</v>
      </c>
      <c r="AD1926">
        <v>0.91600000000000004</v>
      </c>
      <c r="AE1926">
        <f>IF(AD1926&gt;=0.9,1,0)</f>
        <v>1</v>
      </c>
      <c r="AF1926">
        <f>IF(AND(AD1926&gt;=0.4,AD1926&lt;=0.6),1,0)</f>
        <v>0</v>
      </c>
      <c r="AG1926">
        <f>IF(AND(AD1926&gt;0.6,AD1926&lt;0.9),1,0)</f>
        <v>0</v>
      </c>
      <c r="AH1926">
        <f>1-AE1926-AF1926-AG1926</f>
        <v>0</v>
      </c>
      <c r="AI1926">
        <f>AE1926*B1926</f>
        <v>4</v>
      </c>
      <c r="AJ1926">
        <f>AF1926*B1926</f>
        <v>0</v>
      </c>
      <c r="AK1926">
        <f>AG1926*B1926</f>
        <v>0</v>
      </c>
      <c r="AL1926">
        <f>AH1926*B1926</f>
        <v>0</v>
      </c>
      <c r="AM1926" s="32">
        <v>1.99</v>
      </c>
    </row>
    <row r="1927" spans="1:39" x14ac:dyDescent="0.3">
      <c r="A1927">
        <v>3956</v>
      </c>
      <c r="B1927">
        <v>4</v>
      </c>
      <c r="C1927" t="s">
        <v>12688</v>
      </c>
      <c r="D1927" t="s">
        <v>12689</v>
      </c>
      <c r="E1927">
        <v>24</v>
      </c>
      <c r="F1927">
        <v>20</v>
      </c>
      <c r="G1927">
        <v>29</v>
      </c>
      <c r="H1927">
        <v>2012</v>
      </c>
      <c r="I1927">
        <v>2010</v>
      </c>
      <c r="J1927">
        <v>2014</v>
      </c>
      <c r="K1927" t="s">
        <v>12690</v>
      </c>
      <c r="L1927" t="s">
        <v>12691</v>
      </c>
      <c r="M1927" s="15"/>
      <c r="N1927" s="7"/>
      <c r="P1927" t="s">
        <v>5085</v>
      </c>
      <c r="Q1927" s="5">
        <v>0.75</v>
      </c>
      <c r="R1927" t="s">
        <v>12692</v>
      </c>
      <c r="S1927" s="5">
        <v>0.25</v>
      </c>
      <c r="U1927" s="5">
        <v>0</v>
      </c>
      <c r="W1927" s="5">
        <v>0</v>
      </c>
      <c r="Y1927" s="5">
        <v>0</v>
      </c>
      <c r="Z1927" s="28">
        <v>3956</v>
      </c>
      <c r="AA1927">
        <v>4</v>
      </c>
      <c r="AB1927">
        <v>0.89500000000000002</v>
      </c>
      <c r="AC1927">
        <v>0.96399999999999997</v>
      </c>
      <c r="AD1927">
        <v>0.93</v>
      </c>
      <c r="AE1927">
        <f>IF(AD1927&gt;=0.9,1,0)</f>
        <v>1</v>
      </c>
      <c r="AF1927">
        <f>IF(AND(AD1927&gt;=0.4,AD1927&lt;=0.6),1,0)</f>
        <v>0</v>
      </c>
      <c r="AG1927">
        <f>IF(AND(AD1927&gt;0.6,AD1927&lt;0.9),1,0)</f>
        <v>0</v>
      </c>
      <c r="AH1927">
        <f>1-AE1927-AF1927-AG1927</f>
        <v>0</v>
      </c>
      <c r="AI1927">
        <f>AE1927*B1927</f>
        <v>4</v>
      </c>
      <c r="AJ1927">
        <f>AF1927*B1927</f>
        <v>0</v>
      </c>
      <c r="AK1927">
        <f>AG1927*B1927</f>
        <v>0</v>
      </c>
      <c r="AL1927">
        <f>AH1927*B1927</f>
        <v>0</v>
      </c>
      <c r="AM1927" s="32">
        <v>1.8892500000000001</v>
      </c>
    </row>
    <row r="1928" spans="1:39" x14ac:dyDescent="0.3">
      <c r="A1928">
        <v>3968</v>
      </c>
      <c r="B1928">
        <v>4</v>
      </c>
      <c r="C1928" t="s">
        <v>6128</v>
      </c>
      <c r="D1928" t="s">
        <v>6129</v>
      </c>
      <c r="E1928">
        <v>28.5</v>
      </c>
      <c r="F1928">
        <v>26</v>
      </c>
      <c r="G1928">
        <v>31</v>
      </c>
      <c r="H1928">
        <v>2012.5</v>
      </c>
      <c r="I1928">
        <v>2010</v>
      </c>
      <c r="J1928">
        <v>2014</v>
      </c>
      <c r="K1928" t="s">
        <v>1799</v>
      </c>
      <c r="L1928" t="s">
        <v>1800</v>
      </c>
      <c r="M1928" s="15"/>
      <c r="N1928" s="7"/>
      <c r="P1928" t="s">
        <v>4113</v>
      </c>
      <c r="Q1928" s="5">
        <v>0.5</v>
      </c>
      <c r="R1928" t="s">
        <v>5417</v>
      </c>
      <c r="S1928" s="5">
        <v>0.25</v>
      </c>
      <c r="T1928" t="s">
        <v>4573</v>
      </c>
      <c r="U1928" s="5">
        <v>0.25</v>
      </c>
      <c r="W1928" s="5">
        <v>0</v>
      </c>
      <c r="Y1928" s="5">
        <v>0</v>
      </c>
      <c r="Z1928" s="28">
        <v>3968</v>
      </c>
      <c r="AA1928">
        <v>4</v>
      </c>
      <c r="AB1928">
        <v>0.53600000000000003</v>
      </c>
      <c r="AC1928">
        <v>0.68</v>
      </c>
      <c r="AD1928">
        <v>0.61199999999999999</v>
      </c>
      <c r="AE1928">
        <f>IF(AD1928&gt;=0.9,1,0)</f>
        <v>0</v>
      </c>
      <c r="AF1928">
        <f>IF(AND(AD1928&gt;=0.4,AD1928&lt;=0.6),1,0)</f>
        <v>0</v>
      </c>
      <c r="AG1928">
        <f>IF(AND(AD1928&gt;0.6,AD1928&lt;0.9),1,0)</f>
        <v>1</v>
      </c>
      <c r="AH1928">
        <f>1-AE1928-AF1928-AG1928</f>
        <v>0</v>
      </c>
      <c r="AI1928">
        <f>AE1928*B1928</f>
        <v>0</v>
      </c>
      <c r="AJ1928">
        <f>AF1928*B1928</f>
        <v>0</v>
      </c>
      <c r="AK1928">
        <f>AG1928*B1928</f>
        <v>4</v>
      </c>
      <c r="AL1928">
        <f>AH1928*B1928</f>
        <v>0</v>
      </c>
      <c r="AM1928" s="32">
        <v>1.829</v>
      </c>
    </row>
    <row r="1929" spans="1:39" x14ac:dyDescent="0.3">
      <c r="A1929">
        <v>3972</v>
      </c>
      <c r="B1929">
        <v>4</v>
      </c>
      <c r="C1929" t="s">
        <v>12703</v>
      </c>
      <c r="D1929" t="s">
        <v>12704</v>
      </c>
      <c r="E1929">
        <v>47.5</v>
      </c>
      <c r="F1929">
        <v>45</v>
      </c>
      <c r="G1929">
        <v>49</v>
      </c>
      <c r="H1929">
        <v>2011.25</v>
      </c>
      <c r="I1929">
        <v>2010</v>
      </c>
      <c r="J1929">
        <v>2013</v>
      </c>
      <c r="K1929" t="s">
        <v>12705</v>
      </c>
      <c r="L1929" t="s">
        <v>12706</v>
      </c>
      <c r="M1929" s="15"/>
      <c r="N1929" s="7"/>
      <c r="P1929" t="s">
        <v>3800</v>
      </c>
      <c r="Q1929" s="5">
        <v>0.5</v>
      </c>
      <c r="R1929" t="s">
        <v>4114</v>
      </c>
      <c r="S1929" s="5">
        <v>0.25</v>
      </c>
      <c r="T1929" t="s">
        <v>3837</v>
      </c>
      <c r="U1929" s="5">
        <v>0.25</v>
      </c>
      <c r="W1929" s="5">
        <v>0</v>
      </c>
      <c r="Y1929" s="5">
        <v>0</v>
      </c>
      <c r="Z1929" s="28">
        <v>3972</v>
      </c>
      <c r="AA1929">
        <v>4</v>
      </c>
      <c r="AB1929">
        <v>0.53200000000000003</v>
      </c>
      <c r="AC1929">
        <v>0.61399999999999999</v>
      </c>
      <c r="AD1929">
        <v>0.56499999999999995</v>
      </c>
      <c r="AE1929">
        <f>IF(AD1929&gt;=0.9,1,0)</f>
        <v>0</v>
      </c>
      <c r="AF1929">
        <f>IF(AND(AD1929&gt;=0.4,AD1929&lt;=0.6),1,0)</f>
        <v>1</v>
      </c>
      <c r="AG1929">
        <f>IF(AND(AD1929&gt;0.6,AD1929&lt;0.9),1,0)</f>
        <v>0</v>
      </c>
      <c r="AH1929">
        <f>1-AE1929-AF1929-AG1929</f>
        <v>0</v>
      </c>
      <c r="AI1929">
        <f>AE1929*B1929</f>
        <v>0</v>
      </c>
      <c r="AJ1929">
        <f>AF1929*B1929</f>
        <v>4</v>
      </c>
      <c r="AK1929">
        <f>AG1929*B1929</f>
        <v>0</v>
      </c>
      <c r="AL1929">
        <f>AH1929*B1929</f>
        <v>0</v>
      </c>
      <c r="AM1929" s="32">
        <v>2.2065000000000001</v>
      </c>
    </row>
    <row r="1930" spans="1:39" x14ac:dyDescent="0.3">
      <c r="A1930">
        <v>4015</v>
      </c>
      <c r="B1930">
        <v>4</v>
      </c>
      <c r="C1930" t="s">
        <v>12766</v>
      </c>
      <c r="D1930" t="s">
        <v>12767</v>
      </c>
      <c r="E1930">
        <v>20.75</v>
      </c>
      <c r="F1930">
        <v>20</v>
      </c>
      <c r="G1930">
        <v>22</v>
      </c>
      <c r="H1930">
        <v>2010.75</v>
      </c>
      <c r="I1930">
        <v>2010</v>
      </c>
      <c r="J1930">
        <v>2011</v>
      </c>
      <c r="K1930" t="s">
        <v>12768</v>
      </c>
      <c r="L1930" t="s">
        <v>12769</v>
      </c>
      <c r="M1930" s="15"/>
      <c r="N1930" s="7"/>
      <c r="P1930" t="s">
        <v>4355</v>
      </c>
      <c r="Q1930" s="5">
        <v>0.5</v>
      </c>
      <c r="R1930" t="s">
        <v>5435</v>
      </c>
      <c r="S1930" s="5">
        <v>0.25</v>
      </c>
      <c r="T1930" t="s">
        <v>5017</v>
      </c>
      <c r="U1930" s="5">
        <v>0.25</v>
      </c>
      <c r="W1930" s="5">
        <v>0</v>
      </c>
      <c r="Y1930" s="5">
        <v>0</v>
      </c>
      <c r="Z1930" s="28">
        <v>4015</v>
      </c>
      <c r="AA1930">
        <v>4</v>
      </c>
      <c r="AB1930">
        <v>0.45</v>
      </c>
      <c r="AC1930">
        <v>0.57899999999999996</v>
      </c>
      <c r="AD1930">
        <v>0.53300000000000003</v>
      </c>
      <c r="AE1930">
        <f>IF(AD1930&gt;=0.9,1,0)</f>
        <v>0</v>
      </c>
      <c r="AF1930">
        <f>IF(AND(AD1930&gt;=0.4,AD1930&lt;=0.6),1,0)</f>
        <v>1</v>
      </c>
      <c r="AG1930">
        <f>IF(AND(AD1930&gt;0.6,AD1930&lt;0.9),1,0)</f>
        <v>0</v>
      </c>
      <c r="AH1930">
        <f>1-AE1930-AF1930-AG1930</f>
        <v>0</v>
      </c>
      <c r="AI1930">
        <f>AE1930*B1930</f>
        <v>0</v>
      </c>
      <c r="AJ1930">
        <f>AF1930*B1930</f>
        <v>4</v>
      </c>
      <c r="AK1930">
        <f>AG1930*B1930</f>
        <v>0</v>
      </c>
      <c r="AL1930">
        <f>AH1930*B1930</f>
        <v>0</v>
      </c>
      <c r="AM1930" s="32">
        <v>2.2142499999999998</v>
      </c>
    </row>
    <row r="1931" spans="1:39" x14ac:dyDescent="0.3">
      <c r="A1931">
        <v>4022</v>
      </c>
      <c r="B1931">
        <v>4</v>
      </c>
      <c r="C1931" t="s">
        <v>6152</v>
      </c>
      <c r="D1931" t="s">
        <v>6153</v>
      </c>
      <c r="E1931">
        <v>29.25</v>
      </c>
      <c r="F1931">
        <v>27</v>
      </c>
      <c r="G1931">
        <v>33</v>
      </c>
      <c r="H1931">
        <v>2010.75</v>
      </c>
      <c r="I1931">
        <v>2010</v>
      </c>
      <c r="J1931">
        <v>2012</v>
      </c>
      <c r="K1931" t="s">
        <v>1810</v>
      </c>
      <c r="L1931" t="s">
        <v>1811</v>
      </c>
      <c r="M1931" s="15"/>
      <c r="N1931" s="7"/>
      <c r="P1931" t="s">
        <v>27</v>
      </c>
      <c r="Q1931" s="5">
        <v>0.25</v>
      </c>
      <c r="R1931" t="s">
        <v>140</v>
      </c>
      <c r="S1931" s="5">
        <v>0.25</v>
      </c>
      <c r="T1931" t="s">
        <v>4214</v>
      </c>
      <c r="U1931" s="5">
        <v>0.25</v>
      </c>
      <c r="V1931" t="s">
        <v>3945</v>
      </c>
      <c r="W1931" s="5">
        <v>0.25</v>
      </c>
      <c r="Y1931" s="5">
        <v>0</v>
      </c>
      <c r="Z1931" s="28">
        <v>4022</v>
      </c>
      <c r="AA1931">
        <v>4</v>
      </c>
      <c r="AB1931">
        <v>0.40600000000000003</v>
      </c>
      <c r="AC1931">
        <v>0.48099999999999998</v>
      </c>
      <c r="AD1931">
        <v>0.44400000000000001</v>
      </c>
      <c r="AE1931">
        <f>IF(AD1931&gt;=0.9,1,0)</f>
        <v>0</v>
      </c>
      <c r="AF1931">
        <f>IF(AND(AD1931&gt;=0.4,AD1931&lt;=0.6),1,0)</f>
        <v>1</v>
      </c>
      <c r="AG1931">
        <f>IF(AND(AD1931&gt;0.6,AD1931&lt;0.9),1,0)</f>
        <v>0</v>
      </c>
      <c r="AH1931">
        <f>1-AE1931-AF1931-AG1931</f>
        <v>0</v>
      </c>
      <c r="AI1931">
        <f>AE1931*B1931</f>
        <v>0</v>
      </c>
      <c r="AJ1931">
        <f>AF1931*B1931</f>
        <v>4</v>
      </c>
      <c r="AK1931">
        <f>AG1931*B1931</f>
        <v>0</v>
      </c>
      <c r="AL1931">
        <f>AH1931*B1931</f>
        <v>0</v>
      </c>
      <c r="AM1931" s="32">
        <v>2.41825</v>
      </c>
    </row>
    <row r="1932" spans="1:39" x14ac:dyDescent="0.3">
      <c r="A1932">
        <v>4029</v>
      </c>
      <c r="B1932">
        <v>4</v>
      </c>
      <c r="C1932" t="s">
        <v>12774</v>
      </c>
      <c r="D1932" t="s">
        <v>12775</v>
      </c>
      <c r="E1932">
        <v>22.75</v>
      </c>
      <c r="F1932">
        <v>20</v>
      </c>
      <c r="G1932">
        <v>25</v>
      </c>
      <c r="H1932">
        <v>2010.5</v>
      </c>
      <c r="I1932">
        <v>2010</v>
      </c>
      <c r="J1932">
        <v>2011</v>
      </c>
      <c r="K1932" t="s">
        <v>12776</v>
      </c>
      <c r="L1932" t="s">
        <v>12777</v>
      </c>
      <c r="M1932" s="15"/>
      <c r="N1932" s="7"/>
      <c r="P1932" t="s">
        <v>3800</v>
      </c>
      <c r="Q1932" s="5">
        <v>0.25</v>
      </c>
      <c r="R1932" t="s">
        <v>4398</v>
      </c>
      <c r="S1932" s="5">
        <v>0.25</v>
      </c>
      <c r="T1932" t="s">
        <v>4347</v>
      </c>
      <c r="U1932" s="5">
        <v>0.25</v>
      </c>
      <c r="V1932" t="s">
        <v>4525</v>
      </c>
      <c r="W1932" s="5">
        <v>0.25</v>
      </c>
      <c r="Y1932" s="5">
        <v>0</v>
      </c>
      <c r="Z1932" s="28">
        <v>4029</v>
      </c>
      <c r="AA1932">
        <v>4</v>
      </c>
      <c r="AB1932">
        <v>0.45800000000000002</v>
      </c>
      <c r="AC1932">
        <v>0.47799999999999998</v>
      </c>
      <c r="AD1932">
        <v>0.47199999999999998</v>
      </c>
      <c r="AE1932">
        <f>IF(AD1932&gt;=0.9,1,0)</f>
        <v>0</v>
      </c>
      <c r="AF1932">
        <f>IF(AND(AD1932&gt;=0.4,AD1932&lt;=0.6),1,0)</f>
        <v>1</v>
      </c>
      <c r="AG1932">
        <f>IF(AND(AD1932&gt;0.6,AD1932&lt;0.9),1,0)</f>
        <v>0</v>
      </c>
      <c r="AH1932">
        <f>1-AE1932-AF1932-AG1932</f>
        <v>0</v>
      </c>
      <c r="AI1932">
        <f>AE1932*B1932</f>
        <v>0</v>
      </c>
      <c r="AJ1932">
        <f>AF1932*B1932</f>
        <v>4</v>
      </c>
      <c r="AK1932">
        <f>AG1932*B1932</f>
        <v>0</v>
      </c>
      <c r="AL1932">
        <f>AH1932*B1932</f>
        <v>0</v>
      </c>
      <c r="AM1932" s="32">
        <v>2.6415000000000002</v>
      </c>
    </row>
    <row r="1933" spans="1:39" x14ac:dyDescent="0.3">
      <c r="A1933">
        <v>4033</v>
      </c>
      <c r="B1933">
        <v>4</v>
      </c>
      <c r="C1933" t="s">
        <v>12778</v>
      </c>
      <c r="D1933" t="s">
        <v>12779</v>
      </c>
      <c r="E1933">
        <v>23.5</v>
      </c>
      <c r="F1933">
        <v>21</v>
      </c>
      <c r="G1933">
        <v>25</v>
      </c>
      <c r="H1933">
        <v>2012.5</v>
      </c>
      <c r="I1933">
        <v>2010</v>
      </c>
      <c r="J1933">
        <v>2015</v>
      </c>
      <c r="K1933" t="s">
        <v>12780</v>
      </c>
      <c r="L1933" t="s">
        <v>12781</v>
      </c>
      <c r="M1933" s="15"/>
      <c r="N1933" s="7"/>
      <c r="P1933" t="s">
        <v>8742</v>
      </c>
      <c r="Q1933" s="5">
        <v>0.5</v>
      </c>
      <c r="R1933" t="s">
        <v>6005</v>
      </c>
      <c r="S1933" s="5">
        <v>0.25</v>
      </c>
      <c r="T1933" t="s">
        <v>4729</v>
      </c>
      <c r="U1933" s="5">
        <v>0.25</v>
      </c>
      <c r="W1933" s="5">
        <v>0</v>
      </c>
      <c r="Y1933" s="5">
        <v>0</v>
      </c>
      <c r="Z1933" s="28">
        <v>4033</v>
      </c>
      <c r="AA1933">
        <v>4</v>
      </c>
      <c r="AB1933">
        <v>0.41699999999999998</v>
      </c>
      <c r="AC1933">
        <v>0.45500000000000002</v>
      </c>
      <c r="AD1933">
        <v>0.434</v>
      </c>
      <c r="AE1933">
        <f>IF(AD1933&gt;=0.9,1,0)</f>
        <v>0</v>
      </c>
      <c r="AF1933">
        <f>IF(AND(AD1933&gt;=0.4,AD1933&lt;=0.6),1,0)</f>
        <v>1</v>
      </c>
      <c r="AG1933">
        <f>IF(AND(AD1933&gt;0.6,AD1933&lt;0.9),1,0)</f>
        <v>0</v>
      </c>
      <c r="AH1933">
        <f>1-AE1933-AF1933-AG1933</f>
        <v>0</v>
      </c>
      <c r="AI1933">
        <f>AE1933*B1933</f>
        <v>0</v>
      </c>
      <c r="AJ1933">
        <f>AF1933*B1933</f>
        <v>4</v>
      </c>
      <c r="AK1933">
        <f>AG1933*B1933</f>
        <v>0</v>
      </c>
      <c r="AL1933">
        <f>AH1933*B1933</f>
        <v>0</v>
      </c>
      <c r="AM1933" s="32">
        <v>1.9285000000000001</v>
      </c>
    </row>
    <row r="1934" spans="1:39" x14ac:dyDescent="0.3">
      <c r="A1934">
        <v>4037</v>
      </c>
      <c r="B1934">
        <v>4</v>
      </c>
      <c r="C1934" t="s">
        <v>12786</v>
      </c>
      <c r="D1934" t="s">
        <v>12787</v>
      </c>
      <c r="E1934">
        <v>21</v>
      </c>
      <c r="F1934">
        <v>20</v>
      </c>
      <c r="G1934">
        <v>23</v>
      </c>
      <c r="H1934">
        <v>2010.5</v>
      </c>
      <c r="I1934">
        <v>2010</v>
      </c>
      <c r="J1934">
        <v>2011</v>
      </c>
      <c r="K1934" t="s">
        <v>12788</v>
      </c>
      <c r="L1934" t="s">
        <v>12789</v>
      </c>
      <c r="M1934" s="15"/>
      <c r="N1934" s="7"/>
      <c r="P1934" t="s">
        <v>5030</v>
      </c>
      <c r="Q1934" s="5">
        <v>0.5</v>
      </c>
      <c r="R1934" t="s">
        <v>5041</v>
      </c>
      <c r="S1934" s="5">
        <v>0.25</v>
      </c>
      <c r="T1934" t="s">
        <v>6161</v>
      </c>
      <c r="U1934" s="5">
        <v>0.25</v>
      </c>
      <c r="W1934" s="5">
        <v>0</v>
      </c>
      <c r="Y1934" s="5">
        <v>0</v>
      </c>
      <c r="Z1934" s="28">
        <v>4037</v>
      </c>
      <c r="AA1934">
        <v>4</v>
      </c>
      <c r="AB1934">
        <v>0.55000000000000004</v>
      </c>
      <c r="AC1934">
        <v>0.59099999999999997</v>
      </c>
      <c r="AD1934">
        <v>0.57499999999999996</v>
      </c>
      <c r="AE1934">
        <f>IF(AD1934&gt;=0.9,1,0)</f>
        <v>0</v>
      </c>
      <c r="AF1934">
        <f>IF(AND(AD1934&gt;=0.4,AD1934&lt;=0.6),1,0)</f>
        <v>1</v>
      </c>
      <c r="AG1934">
        <f>IF(AND(AD1934&gt;0.6,AD1934&lt;0.9),1,0)</f>
        <v>0</v>
      </c>
      <c r="AH1934">
        <f>1-AE1934-AF1934-AG1934</f>
        <v>0</v>
      </c>
      <c r="AI1934">
        <f>AE1934*B1934</f>
        <v>0</v>
      </c>
      <c r="AJ1934">
        <f>AF1934*B1934</f>
        <v>4</v>
      </c>
      <c r="AK1934">
        <f>AG1934*B1934</f>
        <v>0</v>
      </c>
      <c r="AL1934">
        <f>AH1934*B1934</f>
        <v>0</v>
      </c>
      <c r="AM1934" s="32">
        <v>2.33175</v>
      </c>
    </row>
    <row r="1935" spans="1:39" x14ac:dyDescent="0.3">
      <c r="A1935">
        <v>4046</v>
      </c>
      <c r="B1935">
        <v>4</v>
      </c>
      <c r="C1935" t="s">
        <v>6156</v>
      </c>
      <c r="D1935" t="s">
        <v>6157</v>
      </c>
      <c r="E1935">
        <v>26.25</v>
      </c>
      <c r="F1935">
        <v>22</v>
      </c>
      <c r="G1935">
        <v>32</v>
      </c>
      <c r="H1935">
        <v>2011</v>
      </c>
      <c r="I1935">
        <v>2010</v>
      </c>
      <c r="J1935">
        <v>2012</v>
      </c>
      <c r="K1935" t="s">
        <v>1814</v>
      </c>
      <c r="L1935" t="s">
        <v>1815</v>
      </c>
      <c r="M1935" s="15"/>
      <c r="N1935" s="7"/>
      <c r="P1935" t="s">
        <v>4525</v>
      </c>
      <c r="Q1935" s="5">
        <v>0.5</v>
      </c>
      <c r="R1935" t="s">
        <v>6158</v>
      </c>
      <c r="S1935" s="5">
        <v>0.25</v>
      </c>
      <c r="T1935" t="s">
        <v>4606</v>
      </c>
      <c r="U1935" s="5">
        <v>0.25</v>
      </c>
      <c r="W1935" s="5">
        <v>0</v>
      </c>
      <c r="Y1935" s="5">
        <v>0</v>
      </c>
      <c r="Z1935" s="28">
        <v>4046</v>
      </c>
      <c r="AA1935">
        <v>4</v>
      </c>
      <c r="AB1935">
        <v>0.41899999999999998</v>
      </c>
      <c r="AC1935">
        <v>0.52400000000000002</v>
      </c>
      <c r="AD1935">
        <v>0.47099999999999997</v>
      </c>
      <c r="AE1935">
        <f>IF(AD1935&gt;=0.9,1,0)</f>
        <v>0</v>
      </c>
      <c r="AF1935">
        <f>IF(AND(AD1935&gt;=0.4,AD1935&lt;=0.6),1,0)</f>
        <v>1</v>
      </c>
      <c r="AG1935">
        <f>IF(AND(AD1935&gt;0.6,AD1935&lt;0.9),1,0)</f>
        <v>0</v>
      </c>
      <c r="AH1935">
        <f>1-AE1935-AF1935-AG1935</f>
        <v>0</v>
      </c>
      <c r="AI1935">
        <f>AE1935*B1935</f>
        <v>0</v>
      </c>
      <c r="AJ1935">
        <f>AF1935*B1935</f>
        <v>4</v>
      </c>
      <c r="AK1935">
        <f>AG1935*B1935</f>
        <v>0</v>
      </c>
      <c r="AL1935">
        <f>AH1935*B1935</f>
        <v>0</v>
      </c>
      <c r="AM1935" s="32">
        <v>2.5354999999999999</v>
      </c>
    </row>
    <row r="1936" spans="1:39" x14ac:dyDescent="0.3">
      <c r="A1936">
        <v>4057</v>
      </c>
      <c r="B1936">
        <v>4</v>
      </c>
      <c r="C1936" t="s">
        <v>12803</v>
      </c>
      <c r="D1936" t="s">
        <v>6650</v>
      </c>
      <c r="E1936">
        <v>97.75</v>
      </c>
      <c r="F1936">
        <v>95</v>
      </c>
      <c r="G1936">
        <v>100</v>
      </c>
      <c r="H1936">
        <v>2012.25</v>
      </c>
      <c r="I1936">
        <v>2010</v>
      </c>
      <c r="J1936">
        <v>2014</v>
      </c>
      <c r="K1936" t="s">
        <v>12804</v>
      </c>
      <c r="L1936" t="s">
        <v>2149</v>
      </c>
      <c r="M1936" s="15"/>
      <c r="N1936" s="7"/>
      <c r="P1936" t="s">
        <v>4384</v>
      </c>
      <c r="Q1936" s="5">
        <v>0.5</v>
      </c>
      <c r="R1936" t="s">
        <v>4256</v>
      </c>
      <c r="S1936" s="5">
        <v>0.25</v>
      </c>
      <c r="T1936" t="s">
        <v>3953</v>
      </c>
      <c r="U1936" s="5">
        <v>0.25</v>
      </c>
      <c r="W1936" s="5">
        <v>0</v>
      </c>
      <c r="Y1936" s="5">
        <v>0</v>
      </c>
      <c r="Z1936" s="28">
        <v>4057</v>
      </c>
      <c r="AA1936">
        <v>4</v>
      </c>
      <c r="AB1936">
        <v>0.47899999999999998</v>
      </c>
      <c r="AC1936">
        <v>0.51500000000000001</v>
      </c>
      <c r="AD1936">
        <v>0.49099999999999999</v>
      </c>
      <c r="AE1936">
        <f>IF(AD1936&gt;=0.9,1,0)</f>
        <v>0</v>
      </c>
      <c r="AF1936">
        <f>IF(AND(AD1936&gt;=0.4,AD1936&lt;=0.6),1,0)</f>
        <v>1</v>
      </c>
      <c r="AG1936">
        <f>IF(AND(AD1936&gt;0.6,AD1936&lt;0.9),1,0)</f>
        <v>0</v>
      </c>
      <c r="AH1936">
        <f>1-AE1936-AF1936-AG1936</f>
        <v>0</v>
      </c>
      <c r="AI1936">
        <f>AE1936*B1936</f>
        <v>0</v>
      </c>
      <c r="AJ1936">
        <f>AF1936*B1936</f>
        <v>4</v>
      </c>
      <c r="AK1936">
        <f>AG1936*B1936</f>
        <v>0</v>
      </c>
      <c r="AL1936">
        <f>AH1936*B1936</f>
        <v>0</v>
      </c>
      <c r="AM1936" s="32">
        <v>2.3222499999999999</v>
      </c>
    </row>
    <row r="1937" spans="1:39" x14ac:dyDescent="0.3">
      <c r="A1937">
        <v>4063</v>
      </c>
      <c r="B1937">
        <v>4</v>
      </c>
      <c r="C1937" t="s">
        <v>12805</v>
      </c>
      <c r="D1937" t="s">
        <v>12806</v>
      </c>
      <c r="E1937">
        <v>22.25</v>
      </c>
      <c r="F1937">
        <v>20</v>
      </c>
      <c r="G1937">
        <v>25</v>
      </c>
      <c r="H1937">
        <v>2012.5</v>
      </c>
      <c r="I1937">
        <v>2010</v>
      </c>
      <c r="J1937">
        <v>2017</v>
      </c>
      <c r="K1937" t="s">
        <v>12807</v>
      </c>
      <c r="L1937" t="s">
        <v>12808</v>
      </c>
      <c r="M1937" s="15"/>
      <c r="N1937" s="7"/>
      <c r="P1937" t="s">
        <v>4262</v>
      </c>
      <c r="Q1937" s="5">
        <v>0.25</v>
      </c>
      <c r="R1937" t="s">
        <v>4415</v>
      </c>
      <c r="S1937" s="5">
        <v>0.25</v>
      </c>
      <c r="T1937" t="s">
        <v>7503</v>
      </c>
      <c r="U1937" s="5">
        <v>0.25</v>
      </c>
      <c r="V1937" t="s">
        <v>4117</v>
      </c>
      <c r="W1937" s="5">
        <v>0.25</v>
      </c>
      <c r="Y1937" s="5">
        <v>0</v>
      </c>
      <c r="Z1937" s="28">
        <v>4063</v>
      </c>
      <c r="AA1937">
        <v>4</v>
      </c>
      <c r="AB1937">
        <v>0.5</v>
      </c>
      <c r="AC1937">
        <v>0.55000000000000004</v>
      </c>
      <c r="AD1937">
        <v>0.52900000000000003</v>
      </c>
      <c r="AE1937">
        <f>IF(AD1937&gt;=0.9,1,0)</f>
        <v>0</v>
      </c>
      <c r="AF1937">
        <f>IF(AND(AD1937&gt;=0.4,AD1937&lt;=0.6),1,0)</f>
        <v>1</v>
      </c>
      <c r="AG1937">
        <f>IF(AND(AD1937&gt;0.6,AD1937&lt;0.9),1,0)</f>
        <v>0</v>
      </c>
      <c r="AH1937">
        <f>1-AE1937-AF1937-AG1937</f>
        <v>0</v>
      </c>
      <c r="AI1937">
        <f>AE1937*B1937</f>
        <v>0</v>
      </c>
      <c r="AJ1937">
        <f>AF1937*B1937</f>
        <v>4</v>
      </c>
      <c r="AK1937">
        <f>AG1937*B1937</f>
        <v>0</v>
      </c>
      <c r="AL1937">
        <f>AH1937*B1937</f>
        <v>0</v>
      </c>
      <c r="AM1937" s="32">
        <v>2.0625</v>
      </c>
    </row>
    <row r="1938" spans="1:39" x14ac:dyDescent="0.3">
      <c r="A1938">
        <v>4067</v>
      </c>
      <c r="B1938">
        <v>4</v>
      </c>
      <c r="C1938" t="s">
        <v>6164</v>
      </c>
      <c r="D1938" t="s">
        <v>6164</v>
      </c>
      <c r="E1938">
        <v>100</v>
      </c>
      <c r="F1938">
        <v>100</v>
      </c>
      <c r="G1938">
        <v>100</v>
      </c>
      <c r="H1938">
        <v>2010</v>
      </c>
      <c r="I1938">
        <v>2010</v>
      </c>
      <c r="J1938">
        <v>2010</v>
      </c>
      <c r="K1938" t="s">
        <v>1817</v>
      </c>
      <c r="L1938" t="s">
        <v>1818</v>
      </c>
      <c r="M1938" s="15"/>
      <c r="N1938" s="7"/>
      <c r="P1938" t="s">
        <v>6008</v>
      </c>
      <c r="Q1938" s="5">
        <v>1</v>
      </c>
      <c r="S1938" s="5">
        <v>0</v>
      </c>
      <c r="U1938" s="5">
        <v>0</v>
      </c>
      <c r="W1938" s="5">
        <v>0</v>
      </c>
      <c r="Y1938" s="5">
        <v>0</v>
      </c>
      <c r="Z1938" s="28">
        <v>4067</v>
      </c>
      <c r="AA1938">
        <v>4</v>
      </c>
      <c r="AB1938">
        <v>0.77800000000000002</v>
      </c>
      <c r="AC1938">
        <v>0.77800000000000002</v>
      </c>
      <c r="AD1938">
        <v>0.77800000000000002</v>
      </c>
      <c r="AE1938">
        <f>IF(AD1938&gt;=0.9,1,0)</f>
        <v>0</v>
      </c>
      <c r="AF1938">
        <f>IF(AND(AD1938&gt;=0.4,AD1938&lt;=0.6),1,0)</f>
        <v>0</v>
      </c>
      <c r="AG1938">
        <f>IF(AND(AD1938&gt;0.6,AD1938&lt;0.9),1,0)</f>
        <v>1</v>
      </c>
      <c r="AH1938">
        <f>1-AE1938-AF1938-AG1938</f>
        <v>0</v>
      </c>
      <c r="AI1938">
        <f>AE1938*B1938</f>
        <v>0</v>
      </c>
      <c r="AJ1938">
        <f>AF1938*B1938</f>
        <v>0</v>
      </c>
      <c r="AK1938">
        <f>AG1938*B1938</f>
        <v>4</v>
      </c>
      <c r="AL1938">
        <f>AH1938*B1938</f>
        <v>0</v>
      </c>
      <c r="AM1938" s="32">
        <v>2.4009999999999998</v>
      </c>
    </row>
    <row r="1939" spans="1:39" x14ac:dyDescent="0.3">
      <c r="A1939">
        <v>4084</v>
      </c>
      <c r="B1939">
        <v>4</v>
      </c>
      <c r="C1939" t="s">
        <v>6180</v>
      </c>
      <c r="D1939" t="s">
        <v>12827</v>
      </c>
      <c r="E1939">
        <v>32.75</v>
      </c>
      <c r="F1939">
        <v>30</v>
      </c>
      <c r="G1939">
        <v>35</v>
      </c>
      <c r="H1939">
        <v>2012.75</v>
      </c>
      <c r="I1939">
        <v>2010</v>
      </c>
      <c r="J1939">
        <v>2017</v>
      </c>
      <c r="K1939" t="s">
        <v>1824</v>
      </c>
      <c r="L1939" t="s">
        <v>12828</v>
      </c>
      <c r="M1939" s="15"/>
      <c r="N1939" s="7"/>
      <c r="P1939" t="s">
        <v>3938</v>
      </c>
      <c r="Q1939" s="5">
        <v>0.5</v>
      </c>
      <c r="R1939" t="s">
        <v>5627</v>
      </c>
      <c r="S1939" s="5">
        <v>0.25</v>
      </c>
      <c r="T1939" t="s">
        <v>4114</v>
      </c>
      <c r="U1939" s="5">
        <v>0.25</v>
      </c>
      <c r="W1939" s="5">
        <v>0</v>
      </c>
      <c r="Y1939" s="5">
        <v>0</v>
      </c>
      <c r="Z1939" s="28">
        <v>4084</v>
      </c>
      <c r="AA1939">
        <v>4</v>
      </c>
      <c r="AB1939">
        <v>0.65600000000000003</v>
      </c>
      <c r="AC1939">
        <v>0.70599999999999996</v>
      </c>
      <c r="AD1939">
        <v>0.68500000000000005</v>
      </c>
      <c r="AE1939">
        <f>IF(AD1939&gt;=0.9,1,0)</f>
        <v>0</v>
      </c>
      <c r="AF1939">
        <f>IF(AND(AD1939&gt;=0.4,AD1939&lt;=0.6),1,0)</f>
        <v>0</v>
      </c>
      <c r="AG1939">
        <f>IF(AND(AD1939&gt;0.6,AD1939&lt;0.9),1,0)</f>
        <v>1</v>
      </c>
      <c r="AH1939">
        <f>1-AE1939-AF1939-AG1939</f>
        <v>0</v>
      </c>
      <c r="AI1939">
        <f>AE1939*B1939</f>
        <v>0</v>
      </c>
      <c r="AJ1939">
        <f>AF1939*B1939</f>
        <v>0</v>
      </c>
      <c r="AK1939">
        <f>AG1939*B1939</f>
        <v>4</v>
      </c>
      <c r="AL1939">
        <f>AH1939*B1939</f>
        <v>0</v>
      </c>
      <c r="AM1939" s="32">
        <v>1.9922500000000001</v>
      </c>
    </row>
    <row r="1940" spans="1:39" x14ac:dyDescent="0.3">
      <c r="A1940">
        <v>4112</v>
      </c>
      <c r="B1940">
        <v>4</v>
      </c>
      <c r="C1940" t="s">
        <v>12844</v>
      </c>
      <c r="D1940" t="s">
        <v>12844</v>
      </c>
      <c r="E1940">
        <v>24.75</v>
      </c>
      <c r="F1940">
        <v>24</v>
      </c>
      <c r="G1940">
        <v>26</v>
      </c>
      <c r="H1940">
        <v>2010.25</v>
      </c>
      <c r="I1940">
        <v>2010</v>
      </c>
      <c r="J1940">
        <v>2011</v>
      </c>
      <c r="K1940" t="s">
        <v>12845</v>
      </c>
      <c r="L1940" t="s">
        <v>12846</v>
      </c>
      <c r="M1940" s="15"/>
      <c r="N1940" s="7"/>
      <c r="P1940" t="s">
        <v>4300</v>
      </c>
      <c r="Q1940" s="5">
        <v>0.25</v>
      </c>
      <c r="R1940" t="s">
        <v>5941</v>
      </c>
      <c r="S1940" s="5">
        <v>0.25</v>
      </c>
      <c r="T1940" t="s">
        <v>4610</v>
      </c>
      <c r="U1940" s="5">
        <v>0.25</v>
      </c>
      <c r="V1940" t="s">
        <v>4299</v>
      </c>
      <c r="W1940" s="5">
        <v>0.25</v>
      </c>
      <c r="Y1940" s="5">
        <v>0</v>
      </c>
      <c r="Z1940" s="28">
        <v>4112</v>
      </c>
      <c r="AA1940">
        <v>4</v>
      </c>
      <c r="AB1940">
        <v>0.79200000000000004</v>
      </c>
      <c r="AC1940">
        <v>0.91300000000000003</v>
      </c>
      <c r="AD1940">
        <v>0.85399999999999998</v>
      </c>
      <c r="AE1940">
        <f>IF(AD1940&gt;=0.9,1,0)</f>
        <v>0</v>
      </c>
      <c r="AF1940">
        <f>IF(AND(AD1940&gt;=0.4,AD1940&lt;=0.6),1,0)</f>
        <v>0</v>
      </c>
      <c r="AG1940">
        <f>IF(AND(AD1940&gt;0.6,AD1940&lt;0.9),1,0)</f>
        <v>1</v>
      </c>
      <c r="AH1940">
        <f>1-AE1940-AF1940-AG1940</f>
        <v>0</v>
      </c>
      <c r="AI1940">
        <f>AE1940*B1940</f>
        <v>0</v>
      </c>
      <c r="AJ1940">
        <f>AF1940*B1940</f>
        <v>0</v>
      </c>
      <c r="AK1940">
        <f>AG1940*B1940</f>
        <v>4</v>
      </c>
      <c r="AL1940">
        <f>AH1940*B1940</f>
        <v>0</v>
      </c>
      <c r="AM1940" s="32">
        <v>2.0327500000000001</v>
      </c>
    </row>
    <row r="1941" spans="1:39" x14ac:dyDescent="0.3">
      <c r="A1941">
        <v>4121</v>
      </c>
      <c r="B1941">
        <v>4</v>
      </c>
      <c r="C1941" t="s">
        <v>6198</v>
      </c>
      <c r="D1941" t="s">
        <v>6199</v>
      </c>
      <c r="E1941">
        <v>29.75</v>
      </c>
      <c r="F1941">
        <v>27</v>
      </c>
      <c r="G1941">
        <v>32</v>
      </c>
      <c r="H1941">
        <v>2012.75</v>
      </c>
      <c r="I1941">
        <v>2010</v>
      </c>
      <c r="J1941">
        <v>2017</v>
      </c>
      <c r="K1941" t="s">
        <v>1835</v>
      </c>
      <c r="L1941" t="s">
        <v>1836</v>
      </c>
      <c r="M1941" s="15"/>
      <c r="N1941" s="7"/>
      <c r="P1941" t="s">
        <v>132</v>
      </c>
      <c r="Q1941" s="5">
        <v>0.5</v>
      </c>
      <c r="R1941" t="s">
        <v>90</v>
      </c>
      <c r="S1941" s="5">
        <v>0.25</v>
      </c>
      <c r="T1941" t="s">
        <v>4078</v>
      </c>
      <c r="U1941" s="5">
        <v>0.25</v>
      </c>
      <c r="W1941" s="5">
        <v>0</v>
      </c>
      <c r="Y1941" s="5">
        <v>0</v>
      </c>
      <c r="Z1941" s="28">
        <v>4121</v>
      </c>
      <c r="AA1941">
        <v>4</v>
      </c>
      <c r="AB1941">
        <v>0.89300000000000002</v>
      </c>
      <c r="AC1941">
        <v>0.96699999999999997</v>
      </c>
      <c r="AD1941">
        <v>0.92100000000000004</v>
      </c>
      <c r="AE1941">
        <f>IF(AD1941&gt;=0.9,1,0)</f>
        <v>1</v>
      </c>
      <c r="AF1941">
        <f>IF(AND(AD1941&gt;=0.4,AD1941&lt;=0.6),1,0)</f>
        <v>0</v>
      </c>
      <c r="AG1941">
        <f>IF(AND(AD1941&gt;0.6,AD1941&lt;0.9),1,0)</f>
        <v>0</v>
      </c>
      <c r="AH1941">
        <f>1-AE1941-AF1941-AG1941</f>
        <v>0</v>
      </c>
      <c r="AI1941">
        <f>AE1941*B1941</f>
        <v>4</v>
      </c>
      <c r="AJ1941">
        <f>AF1941*B1941</f>
        <v>0</v>
      </c>
      <c r="AK1941">
        <f>AG1941*B1941</f>
        <v>0</v>
      </c>
      <c r="AL1941">
        <f>AH1941*B1941</f>
        <v>0</v>
      </c>
      <c r="AM1941" s="32">
        <v>1.7949999999999999</v>
      </c>
    </row>
    <row r="1942" spans="1:39" x14ac:dyDescent="0.3">
      <c r="A1942">
        <v>4128</v>
      </c>
      <c r="B1942">
        <v>4</v>
      </c>
      <c r="C1942" t="s">
        <v>6204</v>
      </c>
      <c r="D1942" t="s">
        <v>6205</v>
      </c>
      <c r="E1942">
        <v>43.5</v>
      </c>
      <c r="F1942">
        <v>40</v>
      </c>
      <c r="G1942">
        <v>45</v>
      </c>
      <c r="H1942">
        <v>2012.5</v>
      </c>
      <c r="I1942">
        <v>2010</v>
      </c>
      <c r="J1942">
        <v>2015</v>
      </c>
      <c r="K1942" t="s">
        <v>1841</v>
      </c>
      <c r="L1942" t="s">
        <v>1842</v>
      </c>
      <c r="M1942" s="15"/>
      <c r="N1942" s="7"/>
      <c r="P1942" t="s">
        <v>132</v>
      </c>
      <c r="Q1942" s="5">
        <v>0.75</v>
      </c>
      <c r="R1942" t="s">
        <v>90</v>
      </c>
      <c r="S1942" s="5">
        <v>0.25</v>
      </c>
      <c r="U1942" s="5">
        <v>0</v>
      </c>
      <c r="W1942" s="5">
        <v>0</v>
      </c>
      <c r="Y1942" s="5">
        <v>0</v>
      </c>
      <c r="Z1942" s="28">
        <v>4128</v>
      </c>
      <c r="AA1942">
        <v>4</v>
      </c>
      <c r="AB1942">
        <v>0.90900000000000003</v>
      </c>
      <c r="AC1942">
        <v>0.93</v>
      </c>
      <c r="AD1942">
        <v>0.91800000000000004</v>
      </c>
      <c r="AE1942">
        <f>IF(AD1942&gt;=0.9,1,0)</f>
        <v>1</v>
      </c>
      <c r="AF1942">
        <f>IF(AND(AD1942&gt;=0.4,AD1942&lt;=0.6),1,0)</f>
        <v>0</v>
      </c>
      <c r="AG1942">
        <f>IF(AND(AD1942&gt;0.6,AD1942&lt;0.9),1,0)</f>
        <v>0</v>
      </c>
      <c r="AH1942">
        <f>1-AE1942-AF1942-AG1942</f>
        <v>0</v>
      </c>
      <c r="AI1942">
        <f>AE1942*B1942</f>
        <v>4</v>
      </c>
      <c r="AJ1942">
        <f>AF1942*B1942</f>
        <v>0</v>
      </c>
      <c r="AK1942">
        <f>AG1942*B1942</f>
        <v>0</v>
      </c>
      <c r="AL1942">
        <f>AH1942*B1942</f>
        <v>0</v>
      </c>
      <c r="AM1942" s="32">
        <v>2.00725</v>
      </c>
    </row>
    <row r="1943" spans="1:39" x14ac:dyDescent="0.3">
      <c r="A1943">
        <v>4137</v>
      </c>
      <c r="B1943">
        <v>4</v>
      </c>
      <c r="C1943" t="s">
        <v>6209</v>
      </c>
      <c r="D1943" t="s">
        <v>6210</v>
      </c>
      <c r="E1943">
        <v>27.5</v>
      </c>
      <c r="F1943">
        <v>26</v>
      </c>
      <c r="G1943">
        <v>28</v>
      </c>
      <c r="H1943">
        <v>2011.25</v>
      </c>
      <c r="I1943">
        <v>2010</v>
      </c>
      <c r="J1943">
        <v>2013</v>
      </c>
      <c r="K1943" t="s">
        <v>1846</v>
      </c>
      <c r="L1943" t="s">
        <v>1847</v>
      </c>
      <c r="M1943" s="15"/>
      <c r="N1943" s="7"/>
      <c r="P1943" t="s">
        <v>132</v>
      </c>
      <c r="Q1943" s="5">
        <v>0.25</v>
      </c>
      <c r="R1943" t="s">
        <v>90</v>
      </c>
      <c r="S1943" s="5">
        <v>0.25</v>
      </c>
      <c r="T1943" t="s">
        <v>3781</v>
      </c>
      <c r="U1943" s="5">
        <v>0.25</v>
      </c>
      <c r="V1943" t="s">
        <v>3856</v>
      </c>
      <c r="W1943" s="5">
        <v>0.25</v>
      </c>
      <c r="Y1943" s="5">
        <v>0</v>
      </c>
      <c r="Z1943" s="28">
        <v>4137</v>
      </c>
      <c r="AA1943">
        <v>4</v>
      </c>
      <c r="AB1943">
        <v>0.88</v>
      </c>
      <c r="AC1943">
        <v>0.96299999999999997</v>
      </c>
      <c r="AD1943">
        <v>0.91400000000000003</v>
      </c>
      <c r="AE1943">
        <f>IF(AD1943&gt;=0.9,1,0)</f>
        <v>1</v>
      </c>
      <c r="AF1943">
        <f>IF(AND(AD1943&gt;=0.4,AD1943&lt;=0.6),1,0)</f>
        <v>0</v>
      </c>
      <c r="AG1943">
        <f>IF(AND(AD1943&gt;0.6,AD1943&lt;0.9),1,0)</f>
        <v>0</v>
      </c>
      <c r="AH1943">
        <f>1-AE1943-AF1943-AG1943</f>
        <v>0</v>
      </c>
      <c r="AI1943">
        <f>AE1943*B1943</f>
        <v>4</v>
      </c>
      <c r="AJ1943">
        <f>AF1943*B1943</f>
        <v>0</v>
      </c>
      <c r="AK1943">
        <f>AG1943*B1943</f>
        <v>0</v>
      </c>
      <c r="AL1943">
        <f>AH1943*B1943</f>
        <v>0</v>
      </c>
      <c r="AM1943" s="32">
        <v>2.1557499999999998</v>
      </c>
    </row>
    <row r="1944" spans="1:39" x14ac:dyDescent="0.3">
      <c r="A1944">
        <v>4144</v>
      </c>
      <c r="B1944">
        <v>4</v>
      </c>
      <c r="C1944" t="s">
        <v>6217</v>
      </c>
      <c r="D1944" t="s">
        <v>6218</v>
      </c>
      <c r="E1944">
        <v>46</v>
      </c>
      <c r="F1944">
        <v>46</v>
      </c>
      <c r="G1944">
        <v>46</v>
      </c>
      <c r="H1944">
        <v>2013</v>
      </c>
      <c r="I1944">
        <v>2010</v>
      </c>
      <c r="J1944">
        <v>2016</v>
      </c>
      <c r="K1944" t="s">
        <v>1853</v>
      </c>
      <c r="L1944" t="s">
        <v>1854</v>
      </c>
      <c r="M1944" s="15"/>
      <c r="N1944" s="7"/>
      <c r="P1944" t="s">
        <v>56</v>
      </c>
      <c r="Q1944" s="5">
        <v>0.25</v>
      </c>
      <c r="R1944" t="s">
        <v>6219</v>
      </c>
      <c r="S1944" s="5">
        <v>0.25</v>
      </c>
      <c r="T1944" t="s">
        <v>3856</v>
      </c>
      <c r="U1944" s="5">
        <v>0.25</v>
      </c>
      <c r="V1944" t="s">
        <v>4078</v>
      </c>
      <c r="W1944" s="5">
        <v>0.25</v>
      </c>
      <c r="Y1944" s="5">
        <v>0</v>
      </c>
      <c r="Z1944" s="28">
        <v>4144</v>
      </c>
      <c r="AA1944">
        <v>4</v>
      </c>
      <c r="AB1944">
        <v>0.84399999999999997</v>
      </c>
      <c r="AC1944">
        <v>0.91100000000000003</v>
      </c>
      <c r="AD1944">
        <v>0.872</v>
      </c>
      <c r="AE1944">
        <f>IF(AD1944&gt;=0.9,1,0)</f>
        <v>0</v>
      </c>
      <c r="AF1944">
        <f>IF(AND(AD1944&gt;=0.4,AD1944&lt;=0.6),1,0)</f>
        <v>0</v>
      </c>
      <c r="AG1944">
        <f>IF(AND(AD1944&gt;0.6,AD1944&lt;0.9),1,0)</f>
        <v>1</v>
      </c>
      <c r="AH1944">
        <f>1-AE1944-AF1944-AG1944</f>
        <v>0</v>
      </c>
      <c r="AI1944">
        <f>AE1944*B1944</f>
        <v>0</v>
      </c>
      <c r="AJ1944">
        <f>AF1944*B1944</f>
        <v>0</v>
      </c>
      <c r="AK1944">
        <f>AG1944*B1944</f>
        <v>4</v>
      </c>
      <c r="AL1944">
        <f>AH1944*B1944</f>
        <v>0</v>
      </c>
      <c r="AM1944" s="32">
        <v>1.8305</v>
      </c>
    </row>
    <row r="1945" spans="1:39" x14ac:dyDescent="0.3">
      <c r="A1945">
        <v>4162</v>
      </c>
      <c r="B1945">
        <v>4</v>
      </c>
      <c r="C1945" t="s">
        <v>6230</v>
      </c>
      <c r="D1945" t="s">
        <v>6231</v>
      </c>
      <c r="E1945">
        <v>64.75</v>
      </c>
      <c r="F1945">
        <v>58</v>
      </c>
      <c r="G1945">
        <v>69</v>
      </c>
      <c r="H1945">
        <v>2011</v>
      </c>
      <c r="I1945">
        <v>2010</v>
      </c>
      <c r="J1945">
        <v>2012</v>
      </c>
      <c r="K1945" t="s">
        <v>1864</v>
      </c>
      <c r="L1945" t="s">
        <v>1865</v>
      </c>
      <c r="M1945" s="15"/>
      <c r="N1945" s="7"/>
      <c r="P1945" t="s">
        <v>86</v>
      </c>
      <c r="Q1945" s="5">
        <v>0.75</v>
      </c>
      <c r="R1945" t="s">
        <v>132</v>
      </c>
      <c r="S1945" s="5">
        <v>0.25</v>
      </c>
      <c r="U1945" s="5">
        <v>0</v>
      </c>
      <c r="W1945" s="5">
        <v>0</v>
      </c>
      <c r="Y1945" s="5">
        <v>0</v>
      </c>
      <c r="Z1945" s="28">
        <v>4162</v>
      </c>
      <c r="AA1945">
        <v>4</v>
      </c>
      <c r="AB1945">
        <v>0.96899999999999997</v>
      </c>
      <c r="AC1945">
        <v>1</v>
      </c>
      <c r="AD1945">
        <v>0.97699999999999998</v>
      </c>
      <c r="AE1945">
        <f>IF(AD1945&gt;=0.9,1,0)</f>
        <v>1</v>
      </c>
      <c r="AF1945">
        <f>IF(AND(AD1945&gt;=0.4,AD1945&lt;=0.6),1,0)</f>
        <v>0</v>
      </c>
      <c r="AG1945">
        <f>IF(AND(AD1945&gt;0.6,AD1945&lt;0.9),1,0)</f>
        <v>0</v>
      </c>
      <c r="AH1945">
        <f>1-AE1945-AF1945-AG1945</f>
        <v>0</v>
      </c>
      <c r="AI1945">
        <f>AE1945*B1945</f>
        <v>4</v>
      </c>
      <c r="AJ1945">
        <f>AF1945*B1945</f>
        <v>0</v>
      </c>
      <c r="AK1945">
        <f>AG1945*B1945</f>
        <v>0</v>
      </c>
      <c r="AL1945">
        <f>AH1945*B1945</f>
        <v>0</v>
      </c>
      <c r="AM1945" s="32">
        <v>2.4794999999999998</v>
      </c>
    </row>
    <row r="1946" spans="1:39" x14ac:dyDescent="0.3">
      <c r="A1946">
        <v>4168</v>
      </c>
      <c r="B1946">
        <v>4</v>
      </c>
      <c r="C1946" t="s">
        <v>6235</v>
      </c>
      <c r="D1946" t="s">
        <v>6236</v>
      </c>
      <c r="E1946">
        <v>52.5</v>
      </c>
      <c r="F1946">
        <v>52</v>
      </c>
      <c r="G1946">
        <v>54</v>
      </c>
      <c r="H1946">
        <v>2011</v>
      </c>
      <c r="I1946">
        <v>2010</v>
      </c>
      <c r="J1946">
        <v>2012</v>
      </c>
      <c r="K1946" t="s">
        <v>1869</v>
      </c>
      <c r="L1946" t="s">
        <v>1870</v>
      </c>
      <c r="M1946" s="15"/>
      <c r="N1946" s="7"/>
      <c r="P1946" t="s">
        <v>132</v>
      </c>
      <c r="Q1946" s="5">
        <v>0.75</v>
      </c>
      <c r="R1946" t="s">
        <v>90</v>
      </c>
      <c r="S1946" s="5">
        <v>0.25</v>
      </c>
      <c r="U1946" s="5">
        <v>0</v>
      </c>
      <c r="W1946" s="5">
        <v>0</v>
      </c>
      <c r="Y1946" s="5">
        <v>0</v>
      </c>
      <c r="Z1946" s="28">
        <v>4168</v>
      </c>
      <c r="AA1946">
        <v>4</v>
      </c>
      <c r="AB1946">
        <v>0.79200000000000004</v>
      </c>
      <c r="AC1946">
        <v>0.86299999999999999</v>
      </c>
      <c r="AD1946">
        <v>0.82599999999999996</v>
      </c>
      <c r="AE1946">
        <f>IF(AD1946&gt;=0.9,1,0)</f>
        <v>0</v>
      </c>
      <c r="AF1946">
        <f>IF(AND(AD1946&gt;=0.4,AD1946&lt;=0.6),1,0)</f>
        <v>0</v>
      </c>
      <c r="AG1946">
        <f>IF(AND(AD1946&gt;0.6,AD1946&lt;0.9),1,0)</f>
        <v>1</v>
      </c>
      <c r="AH1946">
        <f>1-AE1946-AF1946-AG1946</f>
        <v>0</v>
      </c>
      <c r="AI1946">
        <f>AE1946*B1946</f>
        <v>0</v>
      </c>
      <c r="AJ1946">
        <f>AF1946*B1946</f>
        <v>0</v>
      </c>
      <c r="AK1946">
        <f>AG1946*B1946</f>
        <v>4</v>
      </c>
      <c r="AL1946">
        <f>AH1946*B1946</f>
        <v>0</v>
      </c>
      <c r="AM1946" s="32">
        <v>2.14</v>
      </c>
    </row>
    <row r="1947" spans="1:39" x14ac:dyDescent="0.3">
      <c r="A1947">
        <v>4170</v>
      </c>
      <c r="B1947">
        <v>4</v>
      </c>
      <c r="C1947" t="s">
        <v>6237</v>
      </c>
      <c r="D1947" t="s">
        <v>6238</v>
      </c>
      <c r="E1947">
        <v>28.25</v>
      </c>
      <c r="F1947">
        <v>26</v>
      </c>
      <c r="G1947">
        <v>31</v>
      </c>
      <c r="H1947">
        <v>2012</v>
      </c>
      <c r="I1947">
        <v>2010</v>
      </c>
      <c r="J1947">
        <v>2014</v>
      </c>
      <c r="K1947" t="s">
        <v>1871</v>
      </c>
      <c r="L1947" t="s">
        <v>1872</v>
      </c>
      <c r="M1947" s="15"/>
      <c r="N1947" s="7"/>
      <c r="P1947" t="s">
        <v>90</v>
      </c>
      <c r="Q1947" s="5">
        <v>0.25</v>
      </c>
      <c r="R1947" t="s">
        <v>56</v>
      </c>
      <c r="S1947" s="5">
        <v>0.25</v>
      </c>
      <c r="T1947" t="s">
        <v>186</v>
      </c>
      <c r="U1947" s="5">
        <v>0.25</v>
      </c>
      <c r="V1947" t="s">
        <v>132</v>
      </c>
      <c r="W1947" s="5">
        <v>0.25</v>
      </c>
      <c r="Y1947" s="5">
        <v>0</v>
      </c>
      <c r="Z1947" s="28">
        <v>4170</v>
      </c>
      <c r="AA1947">
        <v>4</v>
      </c>
      <c r="AB1947">
        <v>0.85199999999999998</v>
      </c>
      <c r="AC1947">
        <v>0.92600000000000005</v>
      </c>
      <c r="AD1947">
        <v>0.88900000000000001</v>
      </c>
      <c r="AE1947">
        <f>IF(AD1947&gt;=0.9,1,0)</f>
        <v>0</v>
      </c>
      <c r="AF1947">
        <f>IF(AND(AD1947&gt;=0.4,AD1947&lt;=0.6),1,0)</f>
        <v>0</v>
      </c>
      <c r="AG1947">
        <f>IF(AND(AD1947&gt;0.6,AD1947&lt;0.9),1,0)</f>
        <v>1</v>
      </c>
      <c r="AH1947">
        <f>1-AE1947-AF1947-AG1947</f>
        <v>0</v>
      </c>
      <c r="AI1947">
        <f>AE1947*B1947</f>
        <v>0</v>
      </c>
      <c r="AJ1947">
        <f>AF1947*B1947</f>
        <v>0</v>
      </c>
      <c r="AK1947">
        <f>AG1947*B1947</f>
        <v>4</v>
      </c>
      <c r="AL1947">
        <f>AH1947*B1947</f>
        <v>0</v>
      </c>
      <c r="AM1947" s="32">
        <v>2.0390000000000001</v>
      </c>
    </row>
    <row r="1948" spans="1:39" x14ac:dyDescent="0.3">
      <c r="A1948">
        <v>4185</v>
      </c>
      <c r="B1948">
        <v>4</v>
      </c>
      <c r="C1948" t="s">
        <v>12909</v>
      </c>
      <c r="D1948" t="s">
        <v>5733</v>
      </c>
      <c r="E1948">
        <v>28.5</v>
      </c>
      <c r="F1948">
        <v>24</v>
      </c>
      <c r="G1948">
        <v>31</v>
      </c>
      <c r="H1948">
        <v>2012.5</v>
      </c>
      <c r="I1948">
        <v>2010</v>
      </c>
      <c r="J1948">
        <v>2016</v>
      </c>
      <c r="K1948" t="s">
        <v>12910</v>
      </c>
      <c r="L1948" t="s">
        <v>1539</v>
      </c>
      <c r="M1948" s="15"/>
      <c r="N1948" s="7"/>
      <c r="P1948" t="s">
        <v>3781</v>
      </c>
      <c r="Q1948" s="5">
        <v>0.5</v>
      </c>
      <c r="R1948" t="s">
        <v>4078</v>
      </c>
      <c r="S1948" s="5">
        <v>0.25</v>
      </c>
      <c r="T1948" t="s">
        <v>57</v>
      </c>
      <c r="U1948" s="5">
        <v>0.25</v>
      </c>
      <c r="W1948" s="5">
        <v>0</v>
      </c>
      <c r="Y1948" s="5">
        <v>0</v>
      </c>
      <c r="Z1948" s="28">
        <v>4185</v>
      </c>
      <c r="AA1948">
        <v>4</v>
      </c>
      <c r="AB1948">
        <v>0.91300000000000003</v>
      </c>
      <c r="AC1948">
        <v>0.93300000000000005</v>
      </c>
      <c r="AD1948">
        <v>0.92600000000000005</v>
      </c>
      <c r="AE1948">
        <f>IF(AD1948&gt;=0.9,1,0)</f>
        <v>1</v>
      </c>
      <c r="AF1948">
        <f>IF(AND(AD1948&gt;=0.4,AD1948&lt;=0.6),1,0)</f>
        <v>0</v>
      </c>
      <c r="AG1948">
        <f>IF(AND(AD1948&gt;0.6,AD1948&lt;0.9),1,0)</f>
        <v>0</v>
      </c>
      <c r="AH1948">
        <f>1-AE1948-AF1948-AG1948</f>
        <v>0</v>
      </c>
      <c r="AI1948">
        <f>AE1948*B1948</f>
        <v>4</v>
      </c>
      <c r="AJ1948">
        <f>AF1948*B1948</f>
        <v>0</v>
      </c>
      <c r="AK1948">
        <f>AG1948*B1948</f>
        <v>0</v>
      </c>
      <c r="AL1948">
        <f>AH1948*B1948</f>
        <v>0</v>
      </c>
      <c r="AM1948" s="32">
        <v>1.9152499999999999</v>
      </c>
    </row>
    <row r="1949" spans="1:39" x14ac:dyDescent="0.3">
      <c r="A1949">
        <v>4190</v>
      </c>
      <c r="B1949">
        <v>4</v>
      </c>
      <c r="C1949" t="s">
        <v>6247</v>
      </c>
      <c r="D1949" t="s">
        <v>6248</v>
      </c>
      <c r="E1949">
        <v>46.75</v>
      </c>
      <c r="F1949">
        <v>42</v>
      </c>
      <c r="G1949">
        <v>53</v>
      </c>
      <c r="H1949">
        <v>2011.75</v>
      </c>
      <c r="I1949">
        <v>2010</v>
      </c>
      <c r="J1949">
        <v>2014</v>
      </c>
      <c r="K1949" t="s">
        <v>1881</v>
      </c>
      <c r="L1949" t="s">
        <v>1882</v>
      </c>
      <c r="M1949" s="15"/>
      <c r="N1949" s="7"/>
      <c r="P1949" t="s">
        <v>132</v>
      </c>
      <c r="Q1949" s="5">
        <v>0.25</v>
      </c>
      <c r="R1949" t="s">
        <v>56</v>
      </c>
      <c r="S1949" s="5">
        <v>0.25</v>
      </c>
      <c r="T1949" t="s">
        <v>3781</v>
      </c>
      <c r="U1949" s="5">
        <v>0.25</v>
      </c>
      <c r="V1949" t="s">
        <v>57</v>
      </c>
      <c r="W1949" s="5">
        <v>0.25</v>
      </c>
      <c r="Y1949" s="5">
        <v>0</v>
      </c>
      <c r="Z1949" s="28">
        <v>4190</v>
      </c>
      <c r="AA1949">
        <v>4</v>
      </c>
      <c r="AB1949">
        <v>0.74399999999999999</v>
      </c>
      <c r="AC1949">
        <v>0.872</v>
      </c>
      <c r="AD1949">
        <v>0.78100000000000003</v>
      </c>
      <c r="AE1949">
        <f>IF(AD1949&gt;=0.9,1,0)</f>
        <v>0</v>
      </c>
      <c r="AF1949">
        <f>IF(AND(AD1949&gt;=0.4,AD1949&lt;=0.6),1,0)</f>
        <v>0</v>
      </c>
      <c r="AG1949">
        <f>IF(AND(AD1949&gt;0.6,AD1949&lt;0.9),1,0)</f>
        <v>1</v>
      </c>
      <c r="AH1949">
        <f>1-AE1949-AF1949-AG1949</f>
        <v>0</v>
      </c>
      <c r="AI1949">
        <f>AE1949*B1949</f>
        <v>0</v>
      </c>
      <c r="AJ1949">
        <f>AF1949*B1949</f>
        <v>0</v>
      </c>
      <c r="AK1949">
        <f>AG1949*B1949</f>
        <v>4</v>
      </c>
      <c r="AL1949">
        <f>AH1949*B1949</f>
        <v>0</v>
      </c>
      <c r="AM1949" s="32">
        <v>2.0840000000000001</v>
      </c>
    </row>
    <row r="1950" spans="1:39" x14ac:dyDescent="0.3">
      <c r="A1950">
        <v>4192</v>
      </c>
      <c r="B1950">
        <v>4</v>
      </c>
      <c r="C1950" t="s">
        <v>12911</v>
      </c>
      <c r="D1950" t="s">
        <v>12912</v>
      </c>
      <c r="E1950">
        <v>21</v>
      </c>
      <c r="F1950">
        <v>20</v>
      </c>
      <c r="G1950">
        <v>23</v>
      </c>
      <c r="H1950">
        <v>2011</v>
      </c>
      <c r="I1950">
        <v>2010</v>
      </c>
      <c r="J1950">
        <v>2012</v>
      </c>
      <c r="K1950" t="s">
        <v>12913</v>
      </c>
      <c r="L1950" t="s">
        <v>12914</v>
      </c>
      <c r="M1950" s="15"/>
      <c r="N1950" s="7"/>
      <c r="P1950" t="s">
        <v>132</v>
      </c>
      <c r="Q1950" s="5">
        <v>0.75</v>
      </c>
      <c r="R1950" t="s">
        <v>90</v>
      </c>
      <c r="S1950" s="5">
        <v>0.25</v>
      </c>
      <c r="U1950" s="5">
        <v>0</v>
      </c>
      <c r="W1950" s="5">
        <v>0</v>
      </c>
      <c r="Y1950" s="5">
        <v>0</v>
      </c>
      <c r="Z1950" s="28">
        <v>4192</v>
      </c>
      <c r="AA1950">
        <v>4</v>
      </c>
      <c r="AB1950">
        <v>0.84199999999999997</v>
      </c>
      <c r="AC1950">
        <v>0.90900000000000003</v>
      </c>
      <c r="AD1950">
        <v>0.86099999999999999</v>
      </c>
      <c r="AE1950">
        <f>IF(AD1950&gt;=0.9,1,0)</f>
        <v>0</v>
      </c>
      <c r="AF1950">
        <f>IF(AND(AD1950&gt;=0.4,AD1950&lt;=0.6),1,0)</f>
        <v>0</v>
      </c>
      <c r="AG1950">
        <f>IF(AND(AD1950&gt;0.6,AD1950&lt;0.9),1,0)</f>
        <v>1</v>
      </c>
      <c r="AH1950">
        <f>1-AE1950-AF1950-AG1950</f>
        <v>0</v>
      </c>
      <c r="AI1950">
        <f>AE1950*B1950</f>
        <v>0</v>
      </c>
      <c r="AJ1950">
        <f>AF1950*B1950</f>
        <v>0</v>
      </c>
      <c r="AK1950">
        <f>AG1950*B1950</f>
        <v>4</v>
      </c>
      <c r="AL1950">
        <f>AH1950*B1950</f>
        <v>0</v>
      </c>
      <c r="AM1950" s="32">
        <v>2.12575</v>
      </c>
    </row>
    <row r="1951" spans="1:39" x14ac:dyDescent="0.3">
      <c r="A1951">
        <v>3274</v>
      </c>
      <c r="B1951">
        <v>4</v>
      </c>
      <c r="C1951" t="s">
        <v>11957</v>
      </c>
      <c r="D1951" t="s">
        <v>5755</v>
      </c>
      <c r="E1951">
        <v>39</v>
      </c>
      <c r="F1951">
        <v>37</v>
      </c>
      <c r="G1951">
        <v>40</v>
      </c>
      <c r="H1951">
        <v>2009</v>
      </c>
      <c r="I1951">
        <v>2009</v>
      </c>
      <c r="J1951">
        <v>2009</v>
      </c>
      <c r="K1951" t="s">
        <v>11958</v>
      </c>
      <c r="L1951" t="s">
        <v>1555</v>
      </c>
      <c r="M1951" s="15"/>
      <c r="N1951" s="7"/>
      <c r="P1951" t="s">
        <v>5756</v>
      </c>
      <c r="Q1951" s="5">
        <v>1</v>
      </c>
      <c r="S1951" s="5">
        <v>0</v>
      </c>
      <c r="U1951" s="5">
        <v>0</v>
      </c>
      <c r="W1951" s="5">
        <v>0</v>
      </c>
      <c r="Y1951" s="5">
        <v>0</v>
      </c>
      <c r="Z1951" s="28">
        <v>3274</v>
      </c>
      <c r="AA1951">
        <v>4</v>
      </c>
      <c r="AB1951">
        <v>0.872</v>
      </c>
      <c r="AC1951">
        <v>0.92100000000000004</v>
      </c>
      <c r="AD1951">
        <v>0.90200000000000002</v>
      </c>
      <c r="AE1951">
        <f>IF(AD1951&gt;=0.9,1,0)</f>
        <v>1</v>
      </c>
      <c r="AF1951">
        <f>IF(AND(AD1951&gt;=0.4,AD1951&lt;=0.6),1,0)</f>
        <v>0</v>
      </c>
      <c r="AG1951">
        <f>IF(AND(AD1951&gt;0.6,AD1951&lt;0.9),1,0)</f>
        <v>0</v>
      </c>
      <c r="AH1951">
        <f>1-AE1951-AF1951-AG1951</f>
        <v>0</v>
      </c>
      <c r="AI1951">
        <f>AE1951*B1951</f>
        <v>4</v>
      </c>
      <c r="AJ1951">
        <f>AF1951*B1951</f>
        <v>0</v>
      </c>
      <c r="AK1951">
        <f>AG1951*B1951</f>
        <v>0</v>
      </c>
      <c r="AL1951">
        <f>AH1951*B1951</f>
        <v>0</v>
      </c>
      <c r="AM1951" s="32">
        <v>2.2770000000000001</v>
      </c>
    </row>
    <row r="1952" spans="1:39" x14ac:dyDescent="0.3">
      <c r="A1952">
        <v>3299</v>
      </c>
      <c r="B1952">
        <v>4</v>
      </c>
      <c r="C1952" t="s">
        <v>11992</v>
      </c>
      <c r="D1952" t="s">
        <v>11993</v>
      </c>
      <c r="E1952">
        <v>25.75</v>
      </c>
      <c r="F1952">
        <v>23</v>
      </c>
      <c r="G1952">
        <v>29</v>
      </c>
      <c r="H1952">
        <v>2009.25</v>
      </c>
      <c r="I1952">
        <v>2009</v>
      </c>
      <c r="J1952">
        <v>2010</v>
      </c>
      <c r="K1952" t="s">
        <v>11994</v>
      </c>
      <c r="L1952" t="s">
        <v>11995</v>
      </c>
      <c r="M1952" s="15"/>
      <c r="N1952" s="7"/>
      <c r="P1952" t="s">
        <v>3855</v>
      </c>
      <c r="Q1952" s="5">
        <v>0.75</v>
      </c>
      <c r="R1952" t="s">
        <v>4547</v>
      </c>
      <c r="S1952" s="5">
        <v>0.25</v>
      </c>
      <c r="U1952" s="5">
        <v>0</v>
      </c>
      <c r="W1952" s="5">
        <v>0</v>
      </c>
      <c r="Y1952" s="5">
        <v>0</v>
      </c>
      <c r="Z1952" s="28">
        <v>3299</v>
      </c>
      <c r="AA1952">
        <v>4</v>
      </c>
      <c r="AB1952">
        <v>0.45500000000000002</v>
      </c>
      <c r="AC1952">
        <v>0.53600000000000003</v>
      </c>
      <c r="AD1952">
        <v>0.503</v>
      </c>
      <c r="AE1952">
        <f>IF(AD1952&gt;=0.9,1,0)</f>
        <v>0</v>
      </c>
      <c r="AF1952">
        <f>IF(AND(AD1952&gt;=0.4,AD1952&lt;=0.6),1,0)</f>
        <v>1</v>
      </c>
      <c r="AG1952">
        <f>IF(AND(AD1952&gt;0.6,AD1952&lt;0.9),1,0)</f>
        <v>0</v>
      </c>
      <c r="AH1952">
        <f>1-AE1952-AF1952-AG1952</f>
        <v>0</v>
      </c>
      <c r="AI1952">
        <f>AE1952*B1952</f>
        <v>0</v>
      </c>
      <c r="AJ1952">
        <f>AF1952*B1952</f>
        <v>4</v>
      </c>
      <c r="AK1952">
        <f>AG1952*B1952</f>
        <v>0</v>
      </c>
      <c r="AL1952">
        <f>AH1952*B1952</f>
        <v>0</v>
      </c>
      <c r="AM1952" s="32">
        <v>2.66425</v>
      </c>
    </row>
    <row r="1953" spans="1:39" x14ac:dyDescent="0.3">
      <c r="A1953">
        <v>3303</v>
      </c>
      <c r="B1953">
        <v>4</v>
      </c>
      <c r="C1953" t="s">
        <v>12000</v>
      </c>
      <c r="D1953" t="s">
        <v>12001</v>
      </c>
      <c r="E1953">
        <v>23.25</v>
      </c>
      <c r="F1953">
        <v>20</v>
      </c>
      <c r="G1953">
        <v>26</v>
      </c>
      <c r="H1953">
        <v>2010.25</v>
      </c>
      <c r="I1953">
        <v>2009</v>
      </c>
      <c r="J1953">
        <v>2011</v>
      </c>
      <c r="K1953" t="s">
        <v>12002</v>
      </c>
      <c r="L1953" t="s">
        <v>12003</v>
      </c>
      <c r="M1953" s="15"/>
      <c r="N1953" s="7"/>
      <c r="P1953" t="s">
        <v>3855</v>
      </c>
      <c r="Q1953" s="5">
        <v>0.75</v>
      </c>
      <c r="R1953" t="s">
        <v>6032</v>
      </c>
      <c r="S1953" s="5">
        <v>0.25</v>
      </c>
      <c r="U1953" s="5">
        <v>0</v>
      </c>
      <c r="W1953" s="5">
        <v>0</v>
      </c>
      <c r="Y1953" s="5">
        <v>0</v>
      </c>
      <c r="Z1953" s="28">
        <v>3303</v>
      </c>
      <c r="AA1953">
        <v>4</v>
      </c>
      <c r="AB1953">
        <v>0.52</v>
      </c>
      <c r="AC1953">
        <v>0.57899999999999996</v>
      </c>
      <c r="AD1953">
        <v>0.55200000000000005</v>
      </c>
      <c r="AE1953">
        <f>IF(AD1953&gt;=0.9,1,0)</f>
        <v>0</v>
      </c>
      <c r="AF1953">
        <f>IF(AND(AD1953&gt;=0.4,AD1953&lt;=0.6),1,0)</f>
        <v>1</v>
      </c>
      <c r="AG1953">
        <f>IF(AND(AD1953&gt;0.6,AD1953&lt;0.9),1,0)</f>
        <v>0</v>
      </c>
      <c r="AH1953">
        <f>1-AE1953-AF1953-AG1953</f>
        <v>0</v>
      </c>
      <c r="AI1953">
        <f>AE1953*B1953</f>
        <v>0</v>
      </c>
      <c r="AJ1953">
        <f>AF1953*B1953</f>
        <v>4</v>
      </c>
      <c r="AK1953">
        <f>AG1953*B1953</f>
        <v>0</v>
      </c>
      <c r="AL1953">
        <f>AH1953*B1953</f>
        <v>0</v>
      </c>
      <c r="AM1953" s="32">
        <v>2.56725</v>
      </c>
    </row>
    <row r="1954" spans="1:39" x14ac:dyDescent="0.3">
      <c r="A1954">
        <v>3327</v>
      </c>
      <c r="B1954">
        <v>4</v>
      </c>
      <c r="C1954" t="s">
        <v>12027</v>
      </c>
      <c r="D1954" t="s">
        <v>5784</v>
      </c>
      <c r="E1954">
        <v>22</v>
      </c>
      <c r="F1954">
        <v>20</v>
      </c>
      <c r="G1954">
        <v>25</v>
      </c>
      <c r="H1954">
        <v>2009</v>
      </c>
      <c r="I1954">
        <v>2009</v>
      </c>
      <c r="J1954">
        <v>2009</v>
      </c>
      <c r="K1954" t="s">
        <v>12028</v>
      </c>
      <c r="L1954" t="s">
        <v>1566</v>
      </c>
      <c r="M1954" s="15"/>
      <c r="N1954" s="7"/>
      <c r="P1954" t="s">
        <v>4524</v>
      </c>
      <c r="Q1954" s="5">
        <v>0.5</v>
      </c>
      <c r="R1954" t="s">
        <v>4822</v>
      </c>
      <c r="S1954" s="5">
        <v>0.25</v>
      </c>
      <c r="T1954" t="s">
        <v>3800</v>
      </c>
      <c r="U1954" s="5">
        <v>0.25</v>
      </c>
      <c r="W1954" s="5">
        <v>0</v>
      </c>
      <c r="Y1954" s="5">
        <v>0</v>
      </c>
      <c r="Z1954" s="28">
        <v>3327</v>
      </c>
      <c r="AA1954">
        <v>4</v>
      </c>
      <c r="AB1954">
        <v>0.36799999999999999</v>
      </c>
      <c r="AC1954">
        <v>0.52600000000000002</v>
      </c>
      <c r="AD1954">
        <v>0.441</v>
      </c>
      <c r="AE1954">
        <f>IF(AD1954&gt;=0.9,1,0)</f>
        <v>0</v>
      </c>
      <c r="AF1954">
        <f>IF(AND(AD1954&gt;=0.4,AD1954&lt;=0.6),1,0)</f>
        <v>1</v>
      </c>
      <c r="AG1954">
        <f>IF(AND(AD1954&gt;0.6,AD1954&lt;0.9),1,0)</f>
        <v>0</v>
      </c>
      <c r="AH1954">
        <f>1-AE1954-AF1954-AG1954</f>
        <v>0</v>
      </c>
      <c r="AI1954">
        <f>AE1954*B1954</f>
        <v>0</v>
      </c>
      <c r="AJ1954">
        <f>AF1954*B1954</f>
        <v>4</v>
      </c>
      <c r="AK1954">
        <f>AG1954*B1954</f>
        <v>0</v>
      </c>
      <c r="AL1954">
        <f>AH1954*B1954</f>
        <v>0</v>
      </c>
      <c r="AM1954" s="32">
        <v>2.7749999999999999</v>
      </c>
    </row>
    <row r="1955" spans="1:39" x14ac:dyDescent="0.3">
      <c r="A1955">
        <v>3344</v>
      </c>
      <c r="B1955">
        <v>4</v>
      </c>
      <c r="C1955" t="s">
        <v>5792</v>
      </c>
      <c r="D1955" t="s">
        <v>5793</v>
      </c>
      <c r="E1955">
        <v>50.25</v>
      </c>
      <c r="F1955">
        <v>46</v>
      </c>
      <c r="G1955">
        <v>53</v>
      </c>
      <c r="H1955">
        <v>2010.25</v>
      </c>
      <c r="I1955">
        <v>2009</v>
      </c>
      <c r="J1955">
        <v>2011</v>
      </c>
      <c r="K1955" t="s">
        <v>1569</v>
      </c>
      <c r="L1955" t="s">
        <v>1570</v>
      </c>
      <c r="M1955" s="15"/>
      <c r="N1955" s="7"/>
      <c r="P1955" t="s">
        <v>4822</v>
      </c>
      <c r="Q1955" s="5">
        <v>0.5</v>
      </c>
      <c r="R1955" t="s">
        <v>4963</v>
      </c>
      <c r="S1955" s="5">
        <v>0.25</v>
      </c>
      <c r="T1955" t="s">
        <v>3800</v>
      </c>
      <c r="U1955" s="5">
        <v>0.25</v>
      </c>
      <c r="W1955" s="5">
        <v>0</v>
      </c>
      <c r="Y1955" s="5">
        <v>0</v>
      </c>
      <c r="Z1955" s="28">
        <v>3344</v>
      </c>
      <c r="AA1955">
        <v>4</v>
      </c>
      <c r="AB1955">
        <v>0.51</v>
      </c>
      <c r="AC1955">
        <v>0.55800000000000005</v>
      </c>
      <c r="AD1955">
        <v>0.53200000000000003</v>
      </c>
      <c r="AE1955">
        <f>IF(AD1955&gt;=0.9,1,0)</f>
        <v>0</v>
      </c>
      <c r="AF1955">
        <f>IF(AND(AD1955&gt;=0.4,AD1955&lt;=0.6),1,0)</f>
        <v>1</v>
      </c>
      <c r="AG1955">
        <f>IF(AND(AD1955&gt;0.6,AD1955&lt;0.9),1,0)</f>
        <v>0</v>
      </c>
      <c r="AH1955">
        <f>1-AE1955-AF1955-AG1955</f>
        <v>0</v>
      </c>
      <c r="AI1955">
        <f>AE1955*B1955</f>
        <v>0</v>
      </c>
      <c r="AJ1955">
        <f>AF1955*B1955</f>
        <v>4</v>
      </c>
      <c r="AK1955">
        <f>AG1955*B1955</f>
        <v>0</v>
      </c>
      <c r="AL1955">
        <f>AH1955*B1955</f>
        <v>0</v>
      </c>
      <c r="AM1955" s="32">
        <v>2.7105000000000001</v>
      </c>
    </row>
    <row r="1956" spans="1:39" x14ac:dyDescent="0.3">
      <c r="A1956">
        <v>3347</v>
      </c>
      <c r="B1956">
        <v>4</v>
      </c>
      <c r="C1956" t="s">
        <v>12049</v>
      </c>
      <c r="D1956" t="s">
        <v>12050</v>
      </c>
      <c r="E1956">
        <v>68</v>
      </c>
      <c r="F1956">
        <v>63</v>
      </c>
      <c r="G1956">
        <v>73</v>
      </c>
      <c r="H1956">
        <v>2011</v>
      </c>
      <c r="I1956">
        <v>2009</v>
      </c>
      <c r="J1956">
        <v>2013</v>
      </c>
      <c r="K1956" t="s">
        <v>12051</v>
      </c>
      <c r="L1956" t="s">
        <v>12052</v>
      </c>
      <c r="M1956" s="15"/>
      <c r="N1956" s="7"/>
      <c r="P1956" t="s">
        <v>4963</v>
      </c>
      <c r="Q1956" s="5">
        <v>0.5</v>
      </c>
      <c r="R1956" t="s">
        <v>4969</v>
      </c>
      <c r="S1956" s="5">
        <v>0.25</v>
      </c>
      <c r="T1956" t="s">
        <v>3937</v>
      </c>
      <c r="U1956" s="5">
        <v>0.25</v>
      </c>
      <c r="W1956" s="5">
        <v>0</v>
      </c>
      <c r="Y1956" s="5">
        <v>0</v>
      </c>
      <c r="Z1956" s="28">
        <v>3347</v>
      </c>
      <c r="AA1956">
        <v>4</v>
      </c>
      <c r="AB1956">
        <v>0.82299999999999995</v>
      </c>
      <c r="AC1956">
        <v>0.92900000000000005</v>
      </c>
      <c r="AD1956">
        <v>0.871</v>
      </c>
      <c r="AE1956">
        <f>IF(AD1956&gt;=0.9,1,0)</f>
        <v>0</v>
      </c>
      <c r="AF1956">
        <f>IF(AND(AD1956&gt;=0.4,AD1956&lt;=0.6),1,0)</f>
        <v>0</v>
      </c>
      <c r="AG1956">
        <f>IF(AND(AD1956&gt;0.6,AD1956&lt;0.9),1,0)</f>
        <v>1</v>
      </c>
      <c r="AH1956">
        <f>1-AE1956-AF1956-AG1956</f>
        <v>0</v>
      </c>
      <c r="AI1956">
        <f>AE1956*B1956</f>
        <v>0</v>
      </c>
      <c r="AJ1956">
        <f>AF1956*B1956</f>
        <v>0</v>
      </c>
      <c r="AK1956">
        <f>AG1956*B1956</f>
        <v>4</v>
      </c>
      <c r="AL1956">
        <f>AH1956*B1956</f>
        <v>0</v>
      </c>
      <c r="AM1956" s="32">
        <v>2.6320000000000001</v>
      </c>
    </row>
    <row r="1957" spans="1:39" x14ac:dyDescent="0.3">
      <c r="A1957">
        <v>3350</v>
      </c>
      <c r="B1957">
        <v>4</v>
      </c>
      <c r="C1957" t="s">
        <v>5799</v>
      </c>
      <c r="D1957" t="s">
        <v>5800</v>
      </c>
      <c r="E1957">
        <v>27.25</v>
      </c>
      <c r="F1957">
        <v>20</v>
      </c>
      <c r="G1957">
        <v>35</v>
      </c>
      <c r="H1957">
        <v>2009.25</v>
      </c>
      <c r="I1957">
        <v>2009</v>
      </c>
      <c r="J1957">
        <v>2010</v>
      </c>
      <c r="K1957" t="s">
        <v>1575</v>
      </c>
      <c r="L1957" t="s">
        <v>1576</v>
      </c>
      <c r="M1957" s="15"/>
      <c r="N1957" s="7"/>
      <c r="P1957" t="s">
        <v>4276</v>
      </c>
      <c r="Q1957" s="5">
        <v>0.25</v>
      </c>
      <c r="R1957" t="s">
        <v>5020</v>
      </c>
      <c r="S1957" s="5">
        <v>0.25</v>
      </c>
      <c r="T1957" t="s">
        <v>5657</v>
      </c>
      <c r="U1957" s="5">
        <v>0.25</v>
      </c>
      <c r="V1957" t="s">
        <v>4822</v>
      </c>
      <c r="W1957" s="5">
        <v>0.25</v>
      </c>
      <c r="Y1957" s="5">
        <v>0</v>
      </c>
      <c r="Z1957" s="28">
        <v>3350</v>
      </c>
      <c r="AA1957">
        <v>4</v>
      </c>
      <c r="AB1957">
        <v>0.5</v>
      </c>
      <c r="AC1957">
        <v>0.64700000000000002</v>
      </c>
      <c r="AD1957">
        <v>0.57399999999999995</v>
      </c>
      <c r="AE1957">
        <f>IF(AD1957&gt;=0.9,1,0)</f>
        <v>0</v>
      </c>
      <c r="AF1957">
        <f>IF(AND(AD1957&gt;=0.4,AD1957&lt;=0.6),1,0)</f>
        <v>1</v>
      </c>
      <c r="AG1957">
        <f>IF(AND(AD1957&gt;0.6,AD1957&lt;0.9),1,0)</f>
        <v>0</v>
      </c>
      <c r="AH1957">
        <f>1-AE1957-AF1957-AG1957</f>
        <v>0</v>
      </c>
      <c r="AI1957">
        <f>AE1957*B1957</f>
        <v>0</v>
      </c>
      <c r="AJ1957">
        <f>AF1957*B1957</f>
        <v>4</v>
      </c>
      <c r="AK1957">
        <f>AG1957*B1957</f>
        <v>0</v>
      </c>
      <c r="AL1957">
        <f>AH1957*B1957</f>
        <v>0</v>
      </c>
      <c r="AM1957" s="32">
        <v>2.6455000000000002</v>
      </c>
    </row>
    <row r="1958" spans="1:39" x14ac:dyDescent="0.3">
      <c r="A1958">
        <v>3352</v>
      </c>
      <c r="B1958">
        <v>4</v>
      </c>
      <c r="C1958" t="s">
        <v>5801</v>
      </c>
      <c r="D1958" t="s">
        <v>5802</v>
      </c>
      <c r="E1958">
        <v>23.5</v>
      </c>
      <c r="F1958">
        <v>21</v>
      </c>
      <c r="G1958">
        <v>27</v>
      </c>
      <c r="H1958">
        <v>2010.25</v>
      </c>
      <c r="I1958">
        <v>2009</v>
      </c>
      <c r="J1958">
        <v>2012</v>
      </c>
      <c r="K1958" t="s">
        <v>1577</v>
      </c>
      <c r="L1958" t="s">
        <v>1578</v>
      </c>
      <c r="M1958" s="15"/>
      <c r="N1958" s="7"/>
      <c r="P1958" t="s">
        <v>4822</v>
      </c>
      <c r="Q1958" s="5">
        <v>0.25</v>
      </c>
      <c r="R1958" t="s">
        <v>5803</v>
      </c>
      <c r="S1958" s="5">
        <v>0.25</v>
      </c>
      <c r="T1958" t="s">
        <v>5032</v>
      </c>
      <c r="U1958" s="5">
        <v>0.25</v>
      </c>
      <c r="V1958" t="s">
        <v>4662</v>
      </c>
      <c r="W1958" s="5">
        <v>0.25</v>
      </c>
      <c r="Y1958" s="5">
        <v>0</v>
      </c>
      <c r="Z1958" s="28">
        <v>3352</v>
      </c>
      <c r="AA1958">
        <v>4</v>
      </c>
      <c r="AB1958">
        <v>0.42299999999999999</v>
      </c>
      <c r="AC1958">
        <v>0.54500000000000004</v>
      </c>
      <c r="AD1958">
        <v>0.49199999999999999</v>
      </c>
      <c r="AE1958">
        <f>IF(AD1958&gt;=0.9,1,0)</f>
        <v>0</v>
      </c>
      <c r="AF1958">
        <f>IF(AND(AD1958&gt;=0.4,AD1958&lt;=0.6),1,0)</f>
        <v>1</v>
      </c>
      <c r="AG1958">
        <f>IF(AND(AD1958&gt;0.6,AD1958&lt;0.9),1,0)</f>
        <v>0</v>
      </c>
      <c r="AH1958">
        <f>1-AE1958-AF1958-AG1958</f>
        <v>0</v>
      </c>
      <c r="AI1958">
        <f>AE1958*B1958</f>
        <v>0</v>
      </c>
      <c r="AJ1958">
        <f>AF1958*B1958</f>
        <v>4</v>
      </c>
      <c r="AK1958">
        <f>AG1958*B1958</f>
        <v>0</v>
      </c>
      <c r="AL1958">
        <f>AH1958*B1958</f>
        <v>0</v>
      </c>
      <c r="AM1958" s="32">
        <v>2.7029999999999998</v>
      </c>
    </row>
    <row r="1959" spans="1:39" x14ac:dyDescent="0.3">
      <c r="A1959">
        <v>3382</v>
      </c>
      <c r="B1959">
        <v>4</v>
      </c>
      <c r="C1959" t="s">
        <v>12075</v>
      </c>
      <c r="D1959" t="s">
        <v>12076</v>
      </c>
      <c r="E1959">
        <v>21</v>
      </c>
      <c r="F1959">
        <v>20</v>
      </c>
      <c r="G1959">
        <v>22</v>
      </c>
      <c r="H1959">
        <v>2010.5</v>
      </c>
      <c r="I1959">
        <v>2009</v>
      </c>
      <c r="J1959">
        <v>2011</v>
      </c>
      <c r="K1959" t="s">
        <v>12077</v>
      </c>
      <c r="L1959" t="s">
        <v>12078</v>
      </c>
      <c r="M1959" s="15"/>
      <c r="N1959" s="7"/>
      <c r="P1959" t="s">
        <v>6562</v>
      </c>
      <c r="Q1959" s="5">
        <v>0.25</v>
      </c>
      <c r="R1959" t="s">
        <v>12079</v>
      </c>
      <c r="S1959" s="5">
        <v>0.25</v>
      </c>
      <c r="T1959" t="s">
        <v>12080</v>
      </c>
      <c r="U1959" s="5">
        <v>0.25</v>
      </c>
      <c r="V1959" t="s">
        <v>5935</v>
      </c>
      <c r="W1959" s="5">
        <v>0.25</v>
      </c>
      <c r="Y1959" s="5">
        <v>0</v>
      </c>
      <c r="Z1959" s="28">
        <v>3382</v>
      </c>
      <c r="AA1959">
        <v>4</v>
      </c>
      <c r="AB1959">
        <v>0.57099999999999995</v>
      </c>
      <c r="AC1959">
        <v>0.63200000000000001</v>
      </c>
      <c r="AD1959">
        <v>0.61299999999999999</v>
      </c>
      <c r="AE1959">
        <f>IF(AD1959&gt;=0.9,1,0)</f>
        <v>0</v>
      </c>
      <c r="AF1959">
        <f>IF(AND(AD1959&gt;=0.4,AD1959&lt;=0.6),1,0)</f>
        <v>0</v>
      </c>
      <c r="AG1959">
        <f>IF(AND(AD1959&gt;0.6,AD1959&lt;0.9),1,0)</f>
        <v>1</v>
      </c>
      <c r="AH1959">
        <f>1-AE1959-AF1959-AG1959</f>
        <v>0</v>
      </c>
      <c r="AI1959">
        <f>AE1959*B1959</f>
        <v>0</v>
      </c>
      <c r="AJ1959">
        <f>AF1959*B1959</f>
        <v>0</v>
      </c>
      <c r="AK1959">
        <f>AG1959*B1959</f>
        <v>4</v>
      </c>
      <c r="AL1959">
        <f>AH1959*B1959</f>
        <v>0</v>
      </c>
      <c r="AM1959" s="32">
        <v>2.5302500000000001</v>
      </c>
    </row>
    <row r="1960" spans="1:39" x14ac:dyDescent="0.3">
      <c r="A1960">
        <v>3386</v>
      </c>
      <c r="B1960">
        <v>4</v>
      </c>
      <c r="C1960" t="s">
        <v>12081</v>
      </c>
      <c r="D1960" t="s">
        <v>12082</v>
      </c>
      <c r="E1960">
        <v>20.5</v>
      </c>
      <c r="F1960">
        <v>20</v>
      </c>
      <c r="G1960">
        <v>21</v>
      </c>
      <c r="H1960">
        <v>2011.5</v>
      </c>
      <c r="I1960">
        <v>2009</v>
      </c>
      <c r="J1960">
        <v>2014</v>
      </c>
      <c r="K1960" t="s">
        <v>12083</v>
      </c>
      <c r="L1960" t="s">
        <v>12084</v>
      </c>
      <c r="M1960" s="15"/>
      <c r="N1960" s="7"/>
      <c r="P1960" t="s">
        <v>12085</v>
      </c>
      <c r="Q1960" s="5">
        <v>1</v>
      </c>
      <c r="S1960" s="5">
        <v>0</v>
      </c>
      <c r="U1960" s="5">
        <v>0</v>
      </c>
      <c r="W1960" s="5">
        <v>0</v>
      </c>
      <c r="Y1960" s="5">
        <v>0</v>
      </c>
      <c r="Z1960" s="28">
        <v>3386</v>
      </c>
      <c r="AA1960">
        <v>4</v>
      </c>
      <c r="AB1960">
        <v>0.84199999999999997</v>
      </c>
      <c r="AC1960">
        <v>0.9</v>
      </c>
      <c r="AD1960">
        <v>0.88400000000000001</v>
      </c>
      <c r="AE1960">
        <f>IF(AD1960&gt;=0.9,1,0)</f>
        <v>0</v>
      </c>
      <c r="AF1960">
        <f>IF(AND(AD1960&gt;=0.4,AD1960&lt;=0.6),1,0)</f>
        <v>0</v>
      </c>
      <c r="AG1960">
        <f>IF(AND(AD1960&gt;0.6,AD1960&lt;0.9),1,0)</f>
        <v>1</v>
      </c>
      <c r="AH1960">
        <f>1-AE1960-AF1960-AG1960</f>
        <v>0</v>
      </c>
      <c r="AI1960">
        <f>AE1960*B1960</f>
        <v>0</v>
      </c>
      <c r="AJ1960">
        <f>AF1960*B1960</f>
        <v>0</v>
      </c>
      <c r="AK1960">
        <f>AG1960*B1960</f>
        <v>4</v>
      </c>
      <c r="AL1960">
        <f>AH1960*B1960</f>
        <v>0</v>
      </c>
      <c r="AM1960" s="32">
        <v>2.0462500000000001</v>
      </c>
    </row>
    <row r="1961" spans="1:39" x14ac:dyDescent="0.3">
      <c r="A1961">
        <v>3437</v>
      </c>
      <c r="B1961">
        <v>4</v>
      </c>
      <c r="C1961" t="s">
        <v>5830</v>
      </c>
      <c r="D1961" t="s">
        <v>5831</v>
      </c>
      <c r="E1961">
        <v>49.5</v>
      </c>
      <c r="F1961">
        <v>46</v>
      </c>
      <c r="G1961">
        <v>53</v>
      </c>
      <c r="H1961">
        <v>2010</v>
      </c>
      <c r="I1961">
        <v>2009</v>
      </c>
      <c r="J1961">
        <v>2011</v>
      </c>
      <c r="K1961" t="s">
        <v>1598</v>
      </c>
      <c r="L1961" t="s">
        <v>1599</v>
      </c>
      <c r="M1961" s="15"/>
      <c r="N1961" s="7"/>
      <c r="P1961" t="s">
        <v>74</v>
      </c>
      <c r="Q1961" s="5">
        <v>0.5</v>
      </c>
      <c r="R1961" t="s">
        <v>5829</v>
      </c>
      <c r="S1961" s="5">
        <v>0.25</v>
      </c>
      <c r="T1961" t="s">
        <v>5832</v>
      </c>
      <c r="U1961" s="5">
        <v>0.25</v>
      </c>
      <c r="W1961" s="5">
        <v>0</v>
      </c>
      <c r="Y1961" s="5">
        <v>0</v>
      </c>
      <c r="Z1961" s="28">
        <v>3437</v>
      </c>
      <c r="AA1961">
        <v>4</v>
      </c>
      <c r="AB1961">
        <v>0.83</v>
      </c>
      <c r="AC1961">
        <v>0.94199999999999995</v>
      </c>
      <c r="AD1961">
        <v>0.9</v>
      </c>
      <c r="AE1961">
        <f>IF(AD1961&gt;=0.9,1,0)</f>
        <v>1</v>
      </c>
      <c r="AF1961">
        <f>IF(AND(AD1961&gt;=0.4,AD1961&lt;=0.6),1,0)</f>
        <v>0</v>
      </c>
      <c r="AG1961">
        <f>IF(AND(AD1961&gt;0.6,AD1961&lt;0.9),1,0)</f>
        <v>0</v>
      </c>
      <c r="AH1961">
        <f>1-AE1961-AF1961-AG1961</f>
        <v>0</v>
      </c>
      <c r="AI1961">
        <f>AE1961*B1961</f>
        <v>4</v>
      </c>
      <c r="AJ1961">
        <f>AF1961*B1961</f>
        <v>0</v>
      </c>
      <c r="AK1961">
        <f>AG1961*B1961</f>
        <v>0</v>
      </c>
      <c r="AL1961">
        <f>AH1961*B1961</f>
        <v>0</v>
      </c>
      <c r="AM1961" s="32">
        <v>2.3312499999999998</v>
      </c>
    </row>
    <row r="1962" spans="1:39" x14ac:dyDescent="0.3">
      <c r="A1962">
        <v>3442</v>
      </c>
      <c r="B1962">
        <v>4</v>
      </c>
      <c r="C1962" t="s">
        <v>5837</v>
      </c>
      <c r="D1962" t="s">
        <v>5838</v>
      </c>
      <c r="E1962">
        <v>32.5</v>
      </c>
      <c r="F1962">
        <v>32</v>
      </c>
      <c r="G1962">
        <v>33</v>
      </c>
      <c r="H1962">
        <v>2010.25</v>
      </c>
      <c r="I1962">
        <v>2009</v>
      </c>
      <c r="J1962">
        <v>2014</v>
      </c>
      <c r="K1962" t="s">
        <v>1603</v>
      </c>
      <c r="L1962" t="s">
        <v>1604</v>
      </c>
      <c r="M1962" s="15"/>
      <c r="N1962" s="7"/>
      <c r="P1962" t="s">
        <v>3828</v>
      </c>
      <c r="Q1962" s="5">
        <v>0.75</v>
      </c>
      <c r="R1962" t="s">
        <v>3851</v>
      </c>
      <c r="S1962" s="5">
        <v>0.25</v>
      </c>
      <c r="U1962" s="5">
        <v>0</v>
      </c>
      <c r="W1962" s="5">
        <v>0</v>
      </c>
      <c r="Y1962" s="5">
        <v>0</v>
      </c>
      <c r="Z1962" s="28">
        <v>3442</v>
      </c>
      <c r="AA1962">
        <v>4</v>
      </c>
      <c r="AB1962">
        <v>0.80600000000000005</v>
      </c>
      <c r="AC1962">
        <v>0.90600000000000003</v>
      </c>
      <c r="AD1962">
        <v>0.85699999999999998</v>
      </c>
      <c r="AE1962">
        <f>IF(AD1962&gt;=0.9,1,0)</f>
        <v>0</v>
      </c>
      <c r="AF1962">
        <f>IF(AND(AD1962&gt;=0.4,AD1962&lt;=0.6),1,0)</f>
        <v>0</v>
      </c>
      <c r="AG1962">
        <f>IF(AND(AD1962&gt;0.6,AD1962&lt;0.9),1,0)</f>
        <v>1</v>
      </c>
      <c r="AH1962">
        <f>1-AE1962-AF1962-AG1962</f>
        <v>0</v>
      </c>
      <c r="AI1962">
        <f>AE1962*B1962</f>
        <v>0</v>
      </c>
      <c r="AJ1962">
        <f>AF1962*B1962</f>
        <v>0</v>
      </c>
      <c r="AK1962">
        <f>AG1962*B1962</f>
        <v>4</v>
      </c>
      <c r="AL1962">
        <f>AH1962*B1962</f>
        <v>0</v>
      </c>
      <c r="AM1962" s="32">
        <v>2.8142499999999999</v>
      </c>
    </row>
    <row r="1963" spans="1:39" x14ac:dyDescent="0.3">
      <c r="A1963">
        <v>3455</v>
      </c>
      <c r="B1963">
        <v>4</v>
      </c>
      <c r="C1963" t="s">
        <v>5846</v>
      </c>
      <c r="D1963" t="s">
        <v>5847</v>
      </c>
      <c r="E1963">
        <v>28</v>
      </c>
      <c r="F1963">
        <v>27</v>
      </c>
      <c r="G1963">
        <v>29</v>
      </c>
      <c r="H1963">
        <v>2011.25</v>
      </c>
      <c r="I1963">
        <v>2009</v>
      </c>
      <c r="J1963">
        <v>2014</v>
      </c>
      <c r="K1963" t="s">
        <v>1609</v>
      </c>
      <c r="L1963" t="s">
        <v>1610</v>
      </c>
      <c r="M1963" s="15"/>
      <c r="N1963" s="7"/>
      <c r="P1963" t="s">
        <v>4573</v>
      </c>
      <c r="Q1963" s="5">
        <v>0.5</v>
      </c>
      <c r="R1963" t="s">
        <v>5250</v>
      </c>
      <c r="S1963" s="5">
        <v>0.25</v>
      </c>
      <c r="T1963" t="s">
        <v>159</v>
      </c>
      <c r="U1963" s="5">
        <v>0.25</v>
      </c>
      <c r="W1963" s="5">
        <v>0</v>
      </c>
      <c r="Y1963" s="5">
        <v>0</v>
      </c>
      <c r="Z1963" s="28">
        <v>3455</v>
      </c>
      <c r="AA1963">
        <v>4</v>
      </c>
      <c r="AB1963">
        <v>0.38500000000000001</v>
      </c>
      <c r="AC1963">
        <v>0.5</v>
      </c>
      <c r="AD1963">
        <v>0.44400000000000001</v>
      </c>
      <c r="AE1963">
        <f>IF(AD1963&gt;=0.9,1,0)</f>
        <v>0</v>
      </c>
      <c r="AF1963">
        <f>IF(AND(AD1963&gt;=0.4,AD1963&lt;=0.6),1,0)</f>
        <v>1</v>
      </c>
      <c r="AG1963">
        <f>IF(AND(AD1963&gt;0.6,AD1963&lt;0.9),1,0)</f>
        <v>0</v>
      </c>
      <c r="AH1963">
        <f>1-AE1963-AF1963-AG1963</f>
        <v>0</v>
      </c>
      <c r="AI1963">
        <f>AE1963*B1963</f>
        <v>0</v>
      </c>
      <c r="AJ1963">
        <f>AF1963*B1963</f>
        <v>4</v>
      </c>
      <c r="AK1963">
        <f>AG1963*B1963</f>
        <v>0</v>
      </c>
      <c r="AL1963">
        <f>AH1963*B1963</f>
        <v>0</v>
      </c>
      <c r="AM1963" s="32">
        <v>2.5009999999999999</v>
      </c>
    </row>
    <row r="1964" spans="1:39" x14ac:dyDescent="0.3">
      <c r="A1964">
        <v>3461</v>
      </c>
      <c r="B1964">
        <v>4</v>
      </c>
      <c r="C1964" t="s">
        <v>5854</v>
      </c>
      <c r="D1964" t="s">
        <v>5853</v>
      </c>
      <c r="E1964">
        <v>40.5</v>
      </c>
      <c r="F1964">
        <v>36</v>
      </c>
      <c r="G1964">
        <v>50</v>
      </c>
      <c r="H1964">
        <v>2009</v>
      </c>
      <c r="I1964">
        <v>2009</v>
      </c>
      <c r="J1964">
        <v>2009</v>
      </c>
      <c r="K1964" t="s">
        <v>1613</v>
      </c>
      <c r="L1964" t="s">
        <v>1612</v>
      </c>
      <c r="M1964" s="15"/>
      <c r="N1964" s="7"/>
      <c r="P1964" t="s">
        <v>5085</v>
      </c>
      <c r="Q1964" s="5">
        <v>1</v>
      </c>
      <c r="S1964" s="5">
        <v>0</v>
      </c>
      <c r="U1964" s="5">
        <v>0</v>
      </c>
      <c r="W1964" s="5">
        <v>0</v>
      </c>
      <c r="Y1964" s="5">
        <v>0</v>
      </c>
      <c r="Z1964" s="28">
        <v>3461</v>
      </c>
      <c r="AA1964">
        <v>4</v>
      </c>
      <c r="AB1964">
        <v>0.84599999999999997</v>
      </c>
      <c r="AC1964">
        <v>0.91400000000000003</v>
      </c>
      <c r="AD1964">
        <v>0.879</v>
      </c>
      <c r="AE1964">
        <f>IF(AD1964&gt;=0.9,1,0)</f>
        <v>0</v>
      </c>
      <c r="AF1964">
        <f>IF(AND(AD1964&gt;=0.4,AD1964&lt;=0.6),1,0)</f>
        <v>0</v>
      </c>
      <c r="AG1964">
        <f>IF(AND(AD1964&gt;0.6,AD1964&lt;0.9),1,0)</f>
        <v>1</v>
      </c>
      <c r="AH1964">
        <f>1-AE1964-AF1964-AG1964</f>
        <v>0</v>
      </c>
      <c r="AI1964">
        <f>AE1964*B1964</f>
        <v>0</v>
      </c>
      <c r="AJ1964">
        <f>AF1964*B1964</f>
        <v>0</v>
      </c>
      <c r="AK1964">
        <f>AG1964*B1964</f>
        <v>4</v>
      </c>
      <c r="AL1964">
        <f>AH1964*B1964</f>
        <v>0</v>
      </c>
      <c r="AM1964" s="32">
        <v>1.927</v>
      </c>
    </row>
    <row r="1965" spans="1:39" x14ac:dyDescent="0.3">
      <c r="A1965">
        <v>3479</v>
      </c>
      <c r="B1965">
        <v>4</v>
      </c>
      <c r="C1965" t="s">
        <v>12170</v>
      </c>
      <c r="D1965" t="s">
        <v>12171</v>
      </c>
      <c r="E1965">
        <v>21.5</v>
      </c>
      <c r="F1965">
        <v>20</v>
      </c>
      <c r="G1965">
        <v>24</v>
      </c>
      <c r="H1965">
        <v>2011.5</v>
      </c>
      <c r="I1965">
        <v>2009</v>
      </c>
      <c r="J1965">
        <v>2014</v>
      </c>
      <c r="K1965" t="s">
        <v>12172</v>
      </c>
      <c r="L1965" t="s">
        <v>12173</v>
      </c>
      <c r="M1965" s="15"/>
      <c r="N1965" s="7"/>
      <c r="P1965" t="s">
        <v>4398</v>
      </c>
      <c r="Q1965" s="5">
        <v>0.5</v>
      </c>
      <c r="R1965" t="s">
        <v>4113</v>
      </c>
      <c r="S1965" s="5">
        <v>0.25</v>
      </c>
      <c r="T1965" t="s">
        <v>4667</v>
      </c>
      <c r="U1965" s="5">
        <v>0.25</v>
      </c>
      <c r="W1965" s="5">
        <v>0</v>
      </c>
      <c r="Y1965" s="5">
        <v>0</v>
      </c>
      <c r="Z1965" s="28">
        <v>3479</v>
      </c>
      <c r="AA1965">
        <v>4</v>
      </c>
      <c r="AB1965">
        <v>0.45</v>
      </c>
      <c r="AC1965">
        <v>0.52600000000000002</v>
      </c>
      <c r="AD1965">
        <v>0.48899999999999999</v>
      </c>
      <c r="AE1965">
        <f>IF(AD1965&gt;=0.9,1,0)</f>
        <v>0</v>
      </c>
      <c r="AF1965">
        <f>IF(AND(AD1965&gt;=0.4,AD1965&lt;=0.6),1,0)</f>
        <v>1</v>
      </c>
      <c r="AG1965">
        <f>IF(AND(AD1965&gt;0.6,AD1965&lt;0.9),1,0)</f>
        <v>0</v>
      </c>
      <c r="AH1965">
        <f>1-AE1965-AF1965-AG1965</f>
        <v>0</v>
      </c>
      <c r="AI1965">
        <f>AE1965*B1965</f>
        <v>0</v>
      </c>
      <c r="AJ1965">
        <f>AF1965*B1965</f>
        <v>4</v>
      </c>
      <c r="AK1965">
        <f>AG1965*B1965</f>
        <v>0</v>
      </c>
      <c r="AL1965">
        <f>AH1965*B1965</f>
        <v>0</v>
      </c>
      <c r="AM1965" s="32">
        <v>2.13225</v>
      </c>
    </row>
    <row r="1966" spans="1:39" x14ac:dyDescent="0.3">
      <c r="A1966">
        <v>3504</v>
      </c>
      <c r="B1966">
        <v>4</v>
      </c>
      <c r="C1966" t="s">
        <v>12189</v>
      </c>
      <c r="D1966" t="s">
        <v>12190</v>
      </c>
      <c r="E1966">
        <v>28</v>
      </c>
      <c r="F1966">
        <v>22</v>
      </c>
      <c r="G1966">
        <v>32</v>
      </c>
      <c r="H1966">
        <v>2010.75</v>
      </c>
      <c r="I1966">
        <v>2009</v>
      </c>
      <c r="J1966">
        <v>2014</v>
      </c>
      <c r="K1966" t="s">
        <v>12191</v>
      </c>
      <c r="L1966" t="s">
        <v>12192</v>
      </c>
      <c r="M1966" s="15"/>
      <c r="N1966" s="7"/>
      <c r="P1966" t="s">
        <v>5069</v>
      </c>
      <c r="Q1966" s="5">
        <v>0.25</v>
      </c>
      <c r="R1966" t="s">
        <v>4113</v>
      </c>
      <c r="S1966" s="5">
        <v>0.25</v>
      </c>
      <c r="T1966" t="s">
        <v>5017</v>
      </c>
      <c r="U1966" s="5">
        <v>0.25</v>
      </c>
      <c r="V1966" t="s">
        <v>4870</v>
      </c>
      <c r="W1966" s="5">
        <v>0.25</v>
      </c>
      <c r="Y1966" s="5">
        <v>0</v>
      </c>
      <c r="Z1966" s="28">
        <v>3504</v>
      </c>
      <c r="AA1966">
        <v>4</v>
      </c>
      <c r="AB1966">
        <v>0.44800000000000001</v>
      </c>
      <c r="AC1966">
        <v>0.51900000000000002</v>
      </c>
      <c r="AD1966">
        <v>0.47399999999999998</v>
      </c>
      <c r="AE1966">
        <f>IF(AD1966&gt;=0.9,1,0)</f>
        <v>0</v>
      </c>
      <c r="AF1966">
        <f>IF(AND(AD1966&gt;=0.4,AD1966&lt;=0.6),1,0)</f>
        <v>1</v>
      </c>
      <c r="AG1966">
        <f>IF(AND(AD1966&gt;0.6,AD1966&lt;0.9),1,0)</f>
        <v>0</v>
      </c>
      <c r="AH1966">
        <f>1-AE1966-AF1966-AG1966</f>
        <v>0</v>
      </c>
      <c r="AI1966">
        <f>AE1966*B1966</f>
        <v>0</v>
      </c>
      <c r="AJ1966">
        <f>AF1966*B1966</f>
        <v>4</v>
      </c>
      <c r="AK1966">
        <f>AG1966*B1966</f>
        <v>0</v>
      </c>
      <c r="AL1966">
        <f>AH1966*B1966</f>
        <v>0</v>
      </c>
      <c r="AM1966" s="32">
        <v>2.01275</v>
      </c>
    </row>
    <row r="1967" spans="1:39" x14ac:dyDescent="0.3">
      <c r="A1967">
        <v>3526</v>
      </c>
      <c r="B1967">
        <v>4</v>
      </c>
      <c r="C1967" t="s">
        <v>12215</v>
      </c>
      <c r="D1967" t="s">
        <v>12216</v>
      </c>
      <c r="E1967">
        <v>21.5</v>
      </c>
      <c r="F1967">
        <v>20</v>
      </c>
      <c r="G1967">
        <v>25</v>
      </c>
      <c r="H1967">
        <v>2009.5</v>
      </c>
      <c r="I1967">
        <v>2009</v>
      </c>
      <c r="J1967">
        <v>2010</v>
      </c>
      <c r="K1967" t="s">
        <v>12217</v>
      </c>
      <c r="L1967" t="s">
        <v>12218</v>
      </c>
      <c r="M1967" s="15"/>
      <c r="N1967" s="7"/>
      <c r="P1967" t="s">
        <v>5183</v>
      </c>
      <c r="Q1967" s="5">
        <v>0.5</v>
      </c>
      <c r="R1967" t="s">
        <v>5902</v>
      </c>
      <c r="S1967" s="5">
        <v>0.25</v>
      </c>
      <c r="T1967" t="s">
        <v>5646</v>
      </c>
      <c r="U1967" s="5">
        <v>0.25</v>
      </c>
      <c r="W1967" s="5">
        <v>0</v>
      </c>
      <c r="Y1967" s="5">
        <v>0</v>
      </c>
      <c r="Z1967" s="28">
        <v>3526</v>
      </c>
      <c r="AA1967">
        <v>4</v>
      </c>
      <c r="AB1967">
        <v>0.47399999999999998</v>
      </c>
      <c r="AC1967">
        <v>0.84199999999999997</v>
      </c>
      <c r="AD1967">
        <v>0.57899999999999996</v>
      </c>
      <c r="AE1967">
        <f>IF(AD1967&gt;=0.9,1,0)</f>
        <v>0</v>
      </c>
      <c r="AF1967">
        <f>IF(AND(AD1967&gt;=0.4,AD1967&lt;=0.6),1,0)</f>
        <v>1</v>
      </c>
      <c r="AG1967">
        <f>IF(AND(AD1967&gt;0.6,AD1967&lt;0.9),1,0)</f>
        <v>0</v>
      </c>
      <c r="AH1967">
        <f>1-AE1967-AF1967-AG1967</f>
        <v>0</v>
      </c>
      <c r="AI1967">
        <f>AE1967*B1967</f>
        <v>0</v>
      </c>
      <c r="AJ1967">
        <f>AF1967*B1967</f>
        <v>4</v>
      </c>
      <c r="AK1967">
        <f>AG1967*B1967</f>
        <v>0</v>
      </c>
      <c r="AL1967">
        <f>AH1967*B1967</f>
        <v>0</v>
      </c>
      <c r="AM1967" s="32">
        <v>2.3762500000000002</v>
      </c>
    </row>
    <row r="1968" spans="1:39" x14ac:dyDescent="0.3">
      <c r="A1968">
        <v>3535</v>
      </c>
      <c r="B1968">
        <v>4</v>
      </c>
      <c r="C1968" t="s">
        <v>12221</v>
      </c>
      <c r="D1968" t="s">
        <v>5908</v>
      </c>
      <c r="E1968">
        <v>24.5</v>
      </c>
      <c r="F1968">
        <v>23</v>
      </c>
      <c r="G1968">
        <v>25</v>
      </c>
      <c r="H1968">
        <v>2009</v>
      </c>
      <c r="I1968">
        <v>2009</v>
      </c>
      <c r="J1968">
        <v>2009</v>
      </c>
      <c r="K1968" t="s">
        <v>12222</v>
      </c>
      <c r="L1968" t="s">
        <v>1646</v>
      </c>
      <c r="M1968" s="15"/>
      <c r="N1968" s="7"/>
      <c r="P1968" t="s">
        <v>5909</v>
      </c>
      <c r="Q1968" s="5">
        <v>1</v>
      </c>
      <c r="S1968" s="5">
        <v>0</v>
      </c>
      <c r="U1968" s="5">
        <v>0</v>
      </c>
      <c r="W1968" s="5">
        <v>0</v>
      </c>
      <c r="Y1968" s="5">
        <v>0</v>
      </c>
      <c r="Z1968" s="28">
        <v>3535</v>
      </c>
      <c r="AA1968">
        <v>4</v>
      </c>
      <c r="AB1968">
        <v>0.45800000000000002</v>
      </c>
      <c r="AC1968">
        <v>0.59099999999999997</v>
      </c>
      <c r="AD1968">
        <v>0.53300000000000003</v>
      </c>
      <c r="AE1968">
        <f>IF(AD1968&gt;=0.9,1,0)</f>
        <v>0</v>
      </c>
      <c r="AF1968">
        <f>IF(AND(AD1968&gt;=0.4,AD1968&lt;=0.6),1,0)</f>
        <v>1</v>
      </c>
      <c r="AG1968">
        <f>IF(AND(AD1968&gt;0.6,AD1968&lt;0.9),1,0)</f>
        <v>0</v>
      </c>
      <c r="AH1968">
        <f>1-AE1968-AF1968-AG1968</f>
        <v>0</v>
      </c>
      <c r="AI1968">
        <f>AE1968*B1968</f>
        <v>0</v>
      </c>
      <c r="AJ1968">
        <f>AF1968*B1968</f>
        <v>4</v>
      </c>
      <c r="AK1968">
        <f>AG1968*B1968</f>
        <v>0</v>
      </c>
      <c r="AL1968">
        <f>AH1968*B1968</f>
        <v>0</v>
      </c>
      <c r="AM1968" s="32">
        <v>2.2440000000000002</v>
      </c>
    </row>
    <row r="1969" spans="1:39" x14ac:dyDescent="0.3">
      <c r="A1969">
        <v>3550</v>
      </c>
      <c r="B1969">
        <v>4</v>
      </c>
      <c r="C1969" t="s">
        <v>12243</v>
      </c>
      <c r="D1969" t="s">
        <v>12244</v>
      </c>
      <c r="E1969">
        <v>27.75</v>
      </c>
      <c r="F1969">
        <v>25</v>
      </c>
      <c r="G1969">
        <v>30</v>
      </c>
      <c r="H1969">
        <v>2011.75</v>
      </c>
      <c r="I1969">
        <v>2009</v>
      </c>
      <c r="J1969">
        <v>2016</v>
      </c>
      <c r="K1969" t="s">
        <v>12245</v>
      </c>
      <c r="L1969" t="s">
        <v>12246</v>
      </c>
      <c r="M1969" s="15"/>
      <c r="N1969" s="7"/>
      <c r="P1969" t="s">
        <v>5004</v>
      </c>
      <c r="Q1969" s="5">
        <v>1</v>
      </c>
      <c r="S1969" s="5">
        <v>0</v>
      </c>
      <c r="U1969" s="5">
        <v>0</v>
      </c>
      <c r="W1969" s="5">
        <v>0</v>
      </c>
      <c r="Y1969" s="5">
        <v>0</v>
      </c>
      <c r="Z1969" s="28">
        <v>3550</v>
      </c>
      <c r="AA1969">
        <v>4</v>
      </c>
      <c r="AB1969">
        <v>0.44</v>
      </c>
      <c r="AC1969">
        <v>0.58599999999999997</v>
      </c>
      <c r="AD1969">
        <v>0.51100000000000001</v>
      </c>
      <c r="AE1969">
        <f>IF(AD1969&gt;=0.9,1,0)</f>
        <v>0</v>
      </c>
      <c r="AF1969">
        <f>IF(AND(AD1969&gt;=0.4,AD1969&lt;=0.6),1,0)</f>
        <v>1</v>
      </c>
      <c r="AG1969">
        <f>IF(AND(AD1969&gt;0.6,AD1969&lt;0.9),1,0)</f>
        <v>0</v>
      </c>
      <c r="AH1969">
        <f>1-AE1969-AF1969-AG1969</f>
        <v>0</v>
      </c>
      <c r="AI1969">
        <f>AE1969*B1969</f>
        <v>0</v>
      </c>
      <c r="AJ1969">
        <f>AF1969*B1969</f>
        <v>4</v>
      </c>
      <c r="AK1969">
        <f>AG1969*B1969</f>
        <v>0</v>
      </c>
      <c r="AL1969">
        <f>AH1969*B1969</f>
        <v>0</v>
      </c>
      <c r="AM1969" s="32">
        <v>2.0710000000000002</v>
      </c>
    </row>
    <row r="1970" spans="1:39" x14ac:dyDescent="0.3">
      <c r="A1970">
        <v>3557</v>
      </c>
      <c r="B1970">
        <v>4</v>
      </c>
      <c r="C1970" t="s">
        <v>12258</v>
      </c>
      <c r="D1970" t="s">
        <v>5921</v>
      </c>
      <c r="E1970">
        <v>45</v>
      </c>
      <c r="F1970">
        <v>44</v>
      </c>
      <c r="G1970">
        <v>47</v>
      </c>
      <c r="H1970">
        <v>2011.25</v>
      </c>
      <c r="I1970">
        <v>2009</v>
      </c>
      <c r="J1970">
        <v>2017</v>
      </c>
      <c r="K1970" t="s">
        <v>12259</v>
      </c>
      <c r="L1970" t="s">
        <v>1650</v>
      </c>
      <c r="M1970" s="15"/>
      <c r="N1970" s="7"/>
      <c r="P1970" t="s">
        <v>4276</v>
      </c>
      <c r="Q1970" s="5">
        <v>1</v>
      </c>
      <c r="S1970" s="5">
        <v>0</v>
      </c>
      <c r="U1970" s="5">
        <v>0</v>
      </c>
      <c r="W1970" s="5">
        <v>0</v>
      </c>
      <c r="Y1970" s="5">
        <v>0</v>
      </c>
      <c r="Z1970" s="28">
        <v>3557</v>
      </c>
      <c r="AA1970">
        <v>4</v>
      </c>
      <c r="AB1970">
        <v>0.90700000000000003</v>
      </c>
      <c r="AC1970">
        <v>0.95499999999999996</v>
      </c>
      <c r="AD1970">
        <v>0.93700000000000006</v>
      </c>
      <c r="AE1970">
        <f>IF(AD1970&gt;=0.9,1,0)</f>
        <v>1</v>
      </c>
      <c r="AF1970">
        <f>IF(AND(AD1970&gt;=0.4,AD1970&lt;=0.6),1,0)</f>
        <v>0</v>
      </c>
      <c r="AG1970">
        <f>IF(AND(AD1970&gt;0.6,AD1970&lt;0.9),1,0)</f>
        <v>0</v>
      </c>
      <c r="AH1970">
        <f>1-AE1970-AF1970-AG1970</f>
        <v>0</v>
      </c>
      <c r="AI1970">
        <f>AE1970*B1970</f>
        <v>4</v>
      </c>
      <c r="AJ1970">
        <f>AF1970*B1970</f>
        <v>0</v>
      </c>
      <c r="AK1970">
        <f>AG1970*B1970</f>
        <v>0</v>
      </c>
      <c r="AL1970">
        <f>AH1970*B1970</f>
        <v>0</v>
      </c>
      <c r="AM1970" s="32">
        <v>2.0434999999999999</v>
      </c>
    </row>
    <row r="1971" spans="1:39" x14ac:dyDescent="0.3">
      <c r="A1971">
        <v>3574</v>
      </c>
      <c r="B1971">
        <v>4</v>
      </c>
      <c r="C1971" t="s">
        <v>5928</v>
      </c>
      <c r="D1971" t="s">
        <v>5929</v>
      </c>
      <c r="E1971">
        <v>26.5</v>
      </c>
      <c r="F1971">
        <v>23</v>
      </c>
      <c r="G1971">
        <v>30</v>
      </c>
      <c r="H1971">
        <v>2010.5</v>
      </c>
      <c r="I1971">
        <v>2009</v>
      </c>
      <c r="J1971">
        <v>2012</v>
      </c>
      <c r="K1971" t="s">
        <v>1654</v>
      </c>
      <c r="L1971" t="s">
        <v>1655</v>
      </c>
      <c r="M1971" s="15"/>
      <c r="N1971" s="7"/>
      <c r="P1971" t="s">
        <v>5689</v>
      </c>
      <c r="Q1971" s="5">
        <v>0.75</v>
      </c>
      <c r="R1971" t="s">
        <v>5930</v>
      </c>
      <c r="S1971" s="5">
        <v>0.25</v>
      </c>
      <c r="U1971" s="5">
        <v>0</v>
      </c>
      <c r="W1971" s="5">
        <v>0</v>
      </c>
      <c r="Y1971" s="5">
        <v>0</v>
      </c>
      <c r="Z1971" s="28">
        <v>3574</v>
      </c>
      <c r="AA1971">
        <v>4</v>
      </c>
      <c r="AB1971">
        <v>0.44</v>
      </c>
      <c r="AC1971">
        <v>0.46200000000000002</v>
      </c>
      <c r="AD1971">
        <v>0.45100000000000001</v>
      </c>
      <c r="AE1971">
        <f>IF(AD1971&gt;=0.9,1,0)</f>
        <v>0</v>
      </c>
      <c r="AF1971">
        <f>IF(AND(AD1971&gt;=0.4,AD1971&lt;=0.6),1,0)</f>
        <v>1</v>
      </c>
      <c r="AG1971">
        <f>IF(AND(AD1971&gt;0.6,AD1971&lt;0.9),1,0)</f>
        <v>0</v>
      </c>
      <c r="AH1971">
        <f>1-AE1971-AF1971-AG1971</f>
        <v>0</v>
      </c>
      <c r="AI1971">
        <f>AE1971*B1971</f>
        <v>0</v>
      </c>
      <c r="AJ1971">
        <f>AF1971*B1971</f>
        <v>4</v>
      </c>
      <c r="AK1971">
        <f>AG1971*B1971</f>
        <v>0</v>
      </c>
      <c r="AL1971">
        <f>AH1971*B1971</f>
        <v>0</v>
      </c>
      <c r="AM1971" s="32">
        <v>2.343</v>
      </c>
    </row>
    <row r="1972" spans="1:39" x14ac:dyDescent="0.3">
      <c r="A1972">
        <v>3577</v>
      </c>
      <c r="B1972">
        <v>4</v>
      </c>
      <c r="C1972" t="s">
        <v>12284</v>
      </c>
      <c r="D1972" t="s">
        <v>12285</v>
      </c>
      <c r="E1972">
        <v>24</v>
      </c>
      <c r="F1972">
        <v>24</v>
      </c>
      <c r="G1972">
        <v>24</v>
      </c>
      <c r="H1972">
        <v>2011.5</v>
      </c>
      <c r="I1972">
        <v>2009</v>
      </c>
      <c r="J1972">
        <v>2016</v>
      </c>
      <c r="K1972" t="s">
        <v>12286</v>
      </c>
      <c r="L1972" t="s">
        <v>12287</v>
      </c>
      <c r="M1972" s="15"/>
      <c r="N1972" s="7"/>
      <c r="P1972" t="s">
        <v>7189</v>
      </c>
      <c r="Q1972" s="5">
        <v>0.75</v>
      </c>
      <c r="R1972" t="s">
        <v>7129</v>
      </c>
      <c r="S1972" s="5">
        <v>0.25</v>
      </c>
      <c r="U1972" s="5">
        <v>0</v>
      </c>
      <c r="W1972" s="5">
        <v>0</v>
      </c>
      <c r="Y1972" s="5">
        <v>0</v>
      </c>
      <c r="Z1972" s="28">
        <v>3577</v>
      </c>
      <c r="AA1972">
        <v>4</v>
      </c>
      <c r="AB1972">
        <v>0.435</v>
      </c>
      <c r="AC1972">
        <v>0.56499999999999995</v>
      </c>
      <c r="AD1972">
        <v>0.48899999999999999</v>
      </c>
      <c r="AE1972">
        <f>IF(AD1972&gt;=0.9,1,0)</f>
        <v>0</v>
      </c>
      <c r="AF1972">
        <f>IF(AND(AD1972&gt;=0.4,AD1972&lt;=0.6),1,0)</f>
        <v>1</v>
      </c>
      <c r="AG1972">
        <f>IF(AND(AD1972&gt;0.6,AD1972&lt;0.9),1,0)</f>
        <v>0</v>
      </c>
      <c r="AH1972">
        <f>1-AE1972-AF1972-AG1972</f>
        <v>0</v>
      </c>
      <c r="AI1972">
        <f>AE1972*B1972</f>
        <v>0</v>
      </c>
      <c r="AJ1972">
        <f>AF1972*B1972</f>
        <v>4</v>
      </c>
      <c r="AK1972">
        <f>AG1972*B1972</f>
        <v>0</v>
      </c>
      <c r="AL1972">
        <f>AH1972*B1972</f>
        <v>0</v>
      </c>
      <c r="AM1972" s="32">
        <v>2.1395</v>
      </c>
    </row>
    <row r="1973" spans="1:39" x14ac:dyDescent="0.3">
      <c r="A1973">
        <v>3585</v>
      </c>
      <c r="B1973">
        <v>4</v>
      </c>
      <c r="C1973" t="s">
        <v>12292</v>
      </c>
      <c r="D1973" t="s">
        <v>12293</v>
      </c>
      <c r="E1973">
        <v>22.75</v>
      </c>
      <c r="F1973">
        <v>21</v>
      </c>
      <c r="G1973">
        <v>26</v>
      </c>
      <c r="H1973">
        <v>2012</v>
      </c>
      <c r="I1973">
        <v>2009</v>
      </c>
      <c r="J1973">
        <v>2014</v>
      </c>
      <c r="K1973" t="s">
        <v>12294</v>
      </c>
      <c r="L1973" t="s">
        <v>12295</v>
      </c>
      <c r="M1973" s="15"/>
      <c r="N1973" s="7"/>
      <c r="P1973" t="s">
        <v>12296</v>
      </c>
      <c r="Q1973" s="5">
        <v>0.25</v>
      </c>
      <c r="R1973" t="s">
        <v>5692</v>
      </c>
      <c r="S1973" s="5">
        <v>0.25</v>
      </c>
      <c r="T1973" t="s">
        <v>7374</v>
      </c>
      <c r="U1973" s="5">
        <v>0.25</v>
      </c>
      <c r="V1973" t="s">
        <v>5133</v>
      </c>
      <c r="W1973" s="5">
        <v>0.25</v>
      </c>
      <c r="Y1973" s="5">
        <v>0</v>
      </c>
      <c r="Z1973" s="28">
        <v>3585</v>
      </c>
      <c r="AA1973">
        <v>4</v>
      </c>
      <c r="AB1973">
        <v>0.33300000000000002</v>
      </c>
      <c r="AC1973">
        <v>0.52400000000000002</v>
      </c>
      <c r="AD1973">
        <v>0.40200000000000002</v>
      </c>
      <c r="AE1973">
        <f>IF(AD1973&gt;=0.9,1,0)</f>
        <v>0</v>
      </c>
      <c r="AF1973">
        <f>IF(AND(AD1973&gt;=0.4,AD1973&lt;=0.6),1,0)</f>
        <v>1</v>
      </c>
      <c r="AG1973">
        <f>IF(AND(AD1973&gt;0.6,AD1973&lt;0.9),1,0)</f>
        <v>0</v>
      </c>
      <c r="AH1973">
        <f>1-AE1973-AF1973-AG1973</f>
        <v>0</v>
      </c>
      <c r="AI1973">
        <f>AE1973*B1973</f>
        <v>0</v>
      </c>
      <c r="AJ1973">
        <f>AF1973*B1973</f>
        <v>4</v>
      </c>
      <c r="AK1973">
        <f>AG1973*B1973</f>
        <v>0</v>
      </c>
      <c r="AL1973">
        <f>AH1973*B1973</f>
        <v>0</v>
      </c>
      <c r="AM1973" s="32">
        <v>2.0427499999999998</v>
      </c>
    </row>
    <row r="1974" spans="1:39" x14ac:dyDescent="0.3">
      <c r="A1974">
        <v>3586</v>
      </c>
      <c r="B1974">
        <v>4</v>
      </c>
      <c r="C1974" t="s">
        <v>12297</v>
      </c>
      <c r="D1974" t="s">
        <v>4455</v>
      </c>
      <c r="E1974">
        <v>28.75</v>
      </c>
      <c r="F1974">
        <v>28</v>
      </c>
      <c r="G1974">
        <v>29</v>
      </c>
      <c r="H1974">
        <v>2009</v>
      </c>
      <c r="I1974">
        <v>2009</v>
      </c>
      <c r="J1974">
        <v>2009</v>
      </c>
      <c r="K1974" t="s">
        <v>12298</v>
      </c>
      <c r="L1974" t="s">
        <v>746</v>
      </c>
      <c r="M1974" s="15"/>
      <c r="N1974" s="7"/>
      <c r="P1974" t="s">
        <v>56</v>
      </c>
      <c r="Q1974" s="5">
        <v>0.25</v>
      </c>
      <c r="R1974" t="s">
        <v>4456</v>
      </c>
      <c r="S1974" s="5">
        <v>0.25</v>
      </c>
      <c r="T1974" t="s">
        <v>3781</v>
      </c>
      <c r="U1974" s="5">
        <v>0.25</v>
      </c>
      <c r="V1974" t="s">
        <v>3673</v>
      </c>
      <c r="W1974" s="5">
        <v>0.25</v>
      </c>
      <c r="Y1974" s="5">
        <v>0</v>
      </c>
      <c r="Z1974" s="28">
        <v>3586</v>
      </c>
      <c r="AA1974">
        <v>4</v>
      </c>
      <c r="AB1974">
        <v>0.64300000000000002</v>
      </c>
      <c r="AC1974">
        <v>0.67900000000000005</v>
      </c>
      <c r="AD1974">
        <v>0.65800000000000003</v>
      </c>
      <c r="AE1974">
        <f>IF(AD1974&gt;=0.9,1,0)</f>
        <v>0</v>
      </c>
      <c r="AF1974">
        <f>IF(AND(AD1974&gt;=0.4,AD1974&lt;=0.6),1,0)</f>
        <v>0</v>
      </c>
      <c r="AG1974">
        <f>IF(AND(AD1974&gt;0.6,AD1974&lt;0.9),1,0)</f>
        <v>1</v>
      </c>
      <c r="AH1974">
        <f>1-AE1974-AF1974-AG1974</f>
        <v>0</v>
      </c>
      <c r="AI1974">
        <f>AE1974*B1974</f>
        <v>0</v>
      </c>
      <c r="AJ1974">
        <f>AF1974*B1974</f>
        <v>0</v>
      </c>
      <c r="AK1974">
        <f>AG1974*B1974</f>
        <v>4</v>
      </c>
      <c r="AL1974">
        <f>AH1974*B1974</f>
        <v>0</v>
      </c>
      <c r="AM1974" s="32">
        <v>2.2352500000000002</v>
      </c>
    </row>
    <row r="1975" spans="1:39" x14ac:dyDescent="0.3">
      <c r="A1975">
        <v>3587</v>
      </c>
      <c r="B1975">
        <v>4</v>
      </c>
      <c r="C1975" t="s">
        <v>5938</v>
      </c>
      <c r="D1975" t="s">
        <v>5939</v>
      </c>
      <c r="E1975">
        <v>34</v>
      </c>
      <c r="F1975">
        <v>30</v>
      </c>
      <c r="G1975">
        <v>38</v>
      </c>
      <c r="H1975">
        <v>2011.5</v>
      </c>
      <c r="I1975">
        <v>2009</v>
      </c>
      <c r="J1975">
        <v>2015</v>
      </c>
      <c r="K1975" t="s">
        <v>1657</v>
      </c>
      <c r="L1975" t="s">
        <v>1658</v>
      </c>
      <c r="M1975" s="15"/>
      <c r="N1975" s="7"/>
      <c r="P1975" t="s">
        <v>4953</v>
      </c>
      <c r="Q1975" s="5">
        <v>0.5</v>
      </c>
      <c r="R1975" t="s">
        <v>4571</v>
      </c>
      <c r="S1975" s="5">
        <v>0.25</v>
      </c>
      <c r="T1975" t="s">
        <v>159</v>
      </c>
      <c r="U1975" s="5">
        <v>0.25</v>
      </c>
      <c r="W1975" s="5">
        <v>0</v>
      </c>
      <c r="Y1975" s="5">
        <v>0</v>
      </c>
      <c r="Z1975" s="28">
        <v>3587</v>
      </c>
      <c r="AA1975">
        <v>4</v>
      </c>
      <c r="AB1975">
        <v>0.4</v>
      </c>
      <c r="AC1975">
        <v>0.79300000000000004</v>
      </c>
      <c r="AD1975">
        <v>0.55600000000000005</v>
      </c>
      <c r="AE1975">
        <f>IF(AD1975&gt;=0.9,1,0)</f>
        <v>0</v>
      </c>
      <c r="AF1975">
        <f>IF(AND(AD1975&gt;=0.4,AD1975&lt;=0.6),1,0)</f>
        <v>1</v>
      </c>
      <c r="AG1975">
        <f>IF(AND(AD1975&gt;0.6,AD1975&lt;0.9),1,0)</f>
        <v>0</v>
      </c>
      <c r="AH1975">
        <f>1-AE1975-AF1975-AG1975</f>
        <v>0</v>
      </c>
      <c r="AI1975">
        <f>AE1975*B1975</f>
        <v>0</v>
      </c>
      <c r="AJ1975">
        <f>AF1975*B1975</f>
        <v>4</v>
      </c>
      <c r="AK1975">
        <f>AG1975*B1975</f>
        <v>0</v>
      </c>
      <c r="AL1975">
        <f>AH1975*B1975</f>
        <v>0</v>
      </c>
      <c r="AM1975" s="32">
        <v>2.47525</v>
      </c>
    </row>
    <row r="1976" spans="1:39" x14ac:dyDescent="0.3">
      <c r="A1976">
        <v>3607</v>
      </c>
      <c r="B1976">
        <v>4</v>
      </c>
      <c r="C1976" t="s">
        <v>12311</v>
      </c>
      <c r="D1976" t="s">
        <v>12312</v>
      </c>
      <c r="E1976">
        <v>46</v>
      </c>
      <c r="F1976">
        <v>42</v>
      </c>
      <c r="G1976">
        <v>49</v>
      </c>
      <c r="H1976">
        <v>2009.5</v>
      </c>
      <c r="I1976">
        <v>2009</v>
      </c>
      <c r="J1976">
        <v>2010</v>
      </c>
      <c r="K1976" t="s">
        <v>12313</v>
      </c>
      <c r="L1976" t="s">
        <v>12314</v>
      </c>
      <c r="M1976" s="15"/>
      <c r="N1976" s="7"/>
      <c r="P1976" t="s">
        <v>132</v>
      </c>
      <c r="Q1976" s="5">
        <v>0.25</v>
      </c>
      <c r="R1976" t="s">
        <v>90</v>
      </c>
      <c r="S1976" s="5">
        <v>0.25</v>
      </c>
      <c r="T1976" t="s">
        <v>3781</v>
      </c>
      <c r="U1976" s="5">
        <v>0.25</v>
      </c>
      <c r="V1976" t="s">
        <v>57</v>
      </c>
      <c r="W1976" s="5">
        <v>0.25</v>
      </c>
      <c r="Y1976" s="5">
        <v>0</v>
      </c>
      <c r="Z1976" s="28">
        <v>3607</v>
      </c>
      <c r="AA1976">
        <v>4</v>
      </c>
      <c r="AB1976">
        <v>0.75</v>
      </c>
      <c r="AC1976">
        <v>0.872</v>
      </c>
      <c r="AD1976">
        <v>0.82399999999999995</v>
      </c>
      <c r="AE1976">
        <f>IF(AD1976&gt;=0.9,1,0)</f>
        <v>0</v>
      </c>
      <c r="AF1976">
        <f>IF(AND(AD1976&gt;=0.4,AD1976&lt;=0.6),1,0)</f>
        <v>0</v>
      </c>
      <c r="AG1976">
        <f>IF(AND(AD1976&gt;0.6,AD1976&lt;0.9),1,0)</f>
        <v>1</v>
      </c>
      <c r="AH1976">
        <f>1-AE1976-AF1976-AG1976</f>
        <v>0</v>
      </c>
      <c r="AI1976">
        <f>AE1976*B1976</f>
        <v>0</v>
      </c>
      <c r="AJ1976">
        <f>AF1976*B1976</f>
        <v>0</v>
      </c>
      <c r="AK1976">
        <f>AG1976*B1976</f>
        <v>4</v>
      </c>
      <c r="AL1976">
        <f>AH1976*B1976</f>
        <v>0</v>
      </c>
      <c r="AM1976" s="32">
        <v>2.2290000000000001</v>
      </c>
    </row>
    <row r="1977" spans="1:39" x14ac:dyDescent="0.3">
      <c r="A1977">
        <v>3608</v>
      </c>
      <c r="B1977">
        <v>4</v>
      </c>
      <c r="C1977" t="s">
        <v>5961</v>
      </c>
      <c r="D1977" t="s">
        <v>12315</v>
      </c>
      <c r="E1977">
        <v>91.5</v>
      </c>
      <c r="F1977">
        <v>90</v>
      </c>
      <c r="G1977">
        <v>94</v>
      </c>
      <c r="H1977">
        <v>2009</v>
      </c>
      <c r="I1977">
        <v>2009</v>
      </c>
      <c r="J1977">
        <v>2009</v>
      </c>
      <c r="K1977" t="s">
        <v>1676</v>
      </c>
      <c r="L1977" t="s">
        <v>12316</v>
      </c>
      <c r="M1977" s="15"/>
      <c r="N1977" s="7"/>
      <c r="P1977" t="s">
        <v>87</v>
      </c>
      <c r="Q1977" s="5">
        <v>0.75</v>
      </c>
      <c r="R1977" t="s">
        <v>90</v>
      </c>
      <c r="S1977" s="5">
        <v>0.25</v>
      </c>
      <c r="U1977" s="5">
        <v>0</v>
      </c>
      <c r="W1977" s="5">
        <v>0</v>
      </c>
      <c r="Y1977" s="5">
        <v>0</v>
      </c>
      <c r="Z1977" s="28">
        <v>3608</v>
      </c>
      <c r="AA1977">
        <v>4</v>
      </c>
      <c r="AB1977">
        <v>0.96699999999999997</v>
      </c>
      <c r="AC1977">
        <v>0.98899999999999999</v>
      </c>
      <c r="AD1977">
        <v>0.98299999999999998</v>
      </c>
      <c r="AE1977">
        <f>IF(AD1977&gt;=0.9,1,0)</f>
        <v>1</v>
      </c>
      <c r="AF1977">
        <f>IF(AND(AD1977&gt;=0.4,AD1977&lt;=0.6),1,0)</f>
        <v>0</v>
      </c>
      <c r="AG1977">
        <f>IF(AND(AD1977&gt;0.6,AD1977&lt;0.9),1,0)</f>
        <v>0</v>
      </c>
      <c r="AH1977">
        <f>1-AE1977-AF1977-AG1977</f>
        <v>0</v>
      </c>
      <c r="AI1977">
        <f>AE1977*B1977</f>
        <v>4</v>
      </c>
      <c r="AJ1977">
        <f>AF1977*B1977</f>
        <v>0</v>
      </c>
      <c r="AK1977">
        <f>AG1977*B1977</f>
        <v>0</v>
      </c>
      <c r="AL1977">
        <f>AH1977*B1977</f>
        <v>0</v>
      </c>
      <c r="AM1977" s="32">
        <v>2.3697499999999998</v>
      </c>
    </row>
    <row r="1978" spans="1:39" x14ac:dyDescent="0.3">
      <c r="A1978">
        <v>3611</v>
      </c>
      <c r="B1978">
        <v>4</v>
      </c>
      <c r="C1978" t="s">
        <v>5954</v>
      </c>
      <c r="D1978" t="s">
        <v>5955</v>
      </c>
      <c r="E1978">
        <v>44.25</v>
      </c>
      <c r="F1978">
        <v>43</v>
      </c>
      <c r="G1978">
        <v>45</v>
      </c>
      <c r="H1978">
        <v>2011</v>
      </c>
      <c r="I1978">
        <v>2009</v>
      </c>
      <c r="J1978">
        <v>2013</v>
      </c>
      <c r="K1978" t="s">
        <v>1669</v>
      </c>
      <c r="L1978" t="s">
        <v>1670</v>
      </c>
      <c r="M1978" s="15"/>
      <c r="N1978" s="7"/>
      <c r="P1978" t="s">
        <v>90</v>
      </c>
      <c r="Q1978" s="5">
        <v>0.5</v>
      </c>
      <c r="R1978" t="s">
        <v>56</v>
      </c>
      <c r="S1978" s="5">
        <v>0.25</v>
      </c>
      <c r="T1978" t="s">
        <v>57</v>
      </c>
      <c r="U1978" s="5">
        <v>0.25</v>
      </c>
      <c r="W1978" s="5">
        <v>0</v>
      </c>
      <c r="Y1978" s="5">
        <v>0</v>
      </c>
      <c r="Z1978" s="28">
        <v>3611</v>
      </c>
      <c r="AA1978">
        <v>4</v>
      </c>
      <c r="AB1978">
        <v>0.90500000000000003</v>
      </c>
      <c r="AC1978">
        <v>0.95499999999999996</v>
      </c>
      <c r="AD1978">
        <v>0.94199999999999995</v>
      </c>
      <c r="AE1978">
        <f>IF(AD1978&gt;=0.9,1,0)</f>
        <v>1</v>
      </c>
      <c r="AF1978">
        <f>IF(AND(AD1978&gt;=0.4,AD1978&lt;=0.6),1,0)</f>
        <v>0</v>
      </c>
      <c r="AG1978">
        <f>IF(AND(AD1978&gt;0.6,AD1978&lt;0.9),1,0)</f>
        <v>0</v>
      </c>
      <c r="AH1978">
        <f>1-AE1978-AF1978-AG1978</f>
        <v>0</v>
      </c>
      <c r="AI1978">
        <f>AE1978*B1978</f>
        <v>4</v>
      </c>
      <c r="AJ1978">
        <f>AF1978*B1978</f>
        <v>0</v>
      </c>
      <c r="AK1978">
        <f>AG1978*B1978</f>
        <v>0</v>
      </c>
      <c r="AL1978">
        <f>AH1978*B1978</f>
        <v>0</v>
      </c>
      <c r="AM1978" s="32">
        <v>2.1644999999999999</v>
      </c>
    </row>
    <row r="1979" spans="1:39" x14ac:dyDescent="0.3">
      <c r="A1979">
        <v>3615</v>
      </c>
      <c r="B1979">
        <v>4</v>
      </c>
      <c r="C1979" t="s">
        <v>12323</v>
      </c>
      <c r="D1979" t="s">
        <v>5957</v>
      </c>
      <c r="E1979">
        <v>54.5</v>
      </c>
      <c r="F1979">
        <v>52</v>
      </c>
      <c r="G1979">
        <v>56</v>
      </c>
      <c r="H1979">
        <v>2010</v>
      </c>
      <c r="I1979">
        <v>2009</v>
      </c>
      <c r="J1979">
        <v>2013</v>
      </c>
      <c r="K1979" t="s">
        <v>12324</v>
      </c>
      <c r="L1979" t="s">
        <v>1672</v>
      </c>
      <c r="M1979" s="15"/>
      <c r="N1979" s="7"/>
      <c r="P1979" t="s">
        <v>3781</v>
      </c>
      <c r="Q1979" s="5">
        <v>0.5</v>
      </c>
      <c r="R1979" t="s">
        <v>56</v>
      </c>
      <c r="S1979" s="5">
        <v>0.25</v>
      </c>
      <c r="T1979" t="s">
        <v>132</v>
      </c>
      <c r="U1979" s="5">
        <v>0.25</v>
      </c>
      <c r="W1979" s="5">
        <v>0</v>
      </c>
      <c r="Y1979" s="5">
        <v>0</v>
      </c>
      <c r="Z1979" s="28">
        <v>3615</v>
      </c>
      <c r="AA1979">
        <v>4</v>
      </c>
      <c r="AB1979">
        <v>0.81799999999999995</v>
      </c>
      <c r="AC1979">
        <v>0.92700000000000005</v>
      </c>
      <c r="AD1979">
        <v>0.86399999999999999</v>
      </c>
      <c r="AE1979">
        <f>IF(AD1979&gt;=0.9,1,0)</f>
        <v>0</v>
      </c>
      <c r="AF1979">
        <f>IF(AND(AD1979&gt;=0.4,AD1979&lt;=0.6),1,0)</f>
        <v>0</v>
      </c>
      <c r="AG1979">
        <f>IF(AND(AD1979&gt;0.6,AD1979&lt;0.9),1,0)</f>
        <v>1</v>
      </c>
      <c r="AH1979">
        <f>1-AE1979-AF1979-AG1979</f>
        <v>0</v>
      </c>
      <c r="AI1979">
        <f>AE1979*B1979</f>
        <v>0</v>
      </c>
      <c r="AJ1979">
        <f>AF1979*B1979</f>
        <v>0</v>
      </c>
      <c r="AK1979">
        <f>AG1979*B1979</f>
        <v>4</v>
      </c>
      <c r="AL1979">
        <f>AH1979*B1979</f>
        <v>0</v>
      </c>
      <c r="AM1979" s="32">
        <v>2.1890000000000001</v>
      </c>
    </row>
    <row r="1980" spans="1:39" x14ac:dyDescent="0.3">
      <c r="A1980">
        <v>3623</v>
      </c>
      <c r="B1980">
        <v>4</v>
      </c>
      <c r="C1980" t="s">
        <v>12333</v>
      </c>
      <c r="D1980" t="s">
        <v>12334</v>
      </c>
      <c r="E1980">
        <v>91.25</v>
      </c>
      <c r="F1980">
        <v>87</v>
      </c>
      <c r="G1980">
        <v>97</v>
      </c>
      <c r="H1980">
        <v>2009.5</v>
      </c>
      <c r="I1980">
        <v>2009</v>
      </c>
      <c r="J1980">
        <v>2010</v>
      </c>
      <c r="K1980" t="s">
        <v>12335</v>
      </c>
      <c r="L1980" t="s">
        <v>12336</v>
      </c>
      <c r="M1980" s="15"/>
      <c r="N1980" s="7"/>
      <c r="P1980" t="s">
        <v>87</v>
      </c>
      <c r="Q1980" s="5">
        <v>0.5</v>
      </c>
      <c r="R1980" t="s">
        <v>56</v>
      </c>
      <c r="S1980" s="5">
        <v>0.25</v>
      </c>
      <c r="T1980" t="s">
        <v>90</v>
      </c>
      <c r="U1980" s="5">
        <v>0.25</v>
      </c>
      <c r="W1980" s="5">
        <v>0</v>
      </c>
      <c r="Y1980" s="5">
        <v>0</v>
      </c>
      <c r="Z1980" s="28">
        <v>3623</v>
      </c>
      <c r="AA1980">
        <v>4</v>
      </c>
      <c r="AB1980">
        <v>0.97799999999999998</v>
      </c>
      <c r="AC1980">
        <v>0.98899999999999999</v>
      </c>
      <c r="AD1980">
        <v>0.98299999999999998</v>
      </c>
      <c r="AE1980">
        <f>IF(AD1980&gt;=0.9,1,0)</f>
        <v>1</v>
      </c>
      <c r="AF1980">
        <f>IF(AND(AD1980&gt;=0.4,AD1980&lt;=0.6),1,0)</f>
        <v>0</v>
      </c>
      <c r="AG1980">
        <f>IF(AND(AD1980&gt;0.6,AD1980&lt;0.9),1,0)</f>
        <v>0</v>
      </c>
      <c r="AH1980">
        <f>1-AE1980-AF1980-AG1980</f>
        <v>0</v>
      </c>
      <c r="AI1980">
        <f>AE1980*B1980</f>
        <v>4</v>
      </c>
      <c r="AJ1980">
        <f>AF1980*B1980</f>
        <v>0</v>
      </c>
      <c r="AK1980">
        <f>AG1980*B1980</f>
        <v>0</v>
      </c>
      <c r="AL1980">
        <f>AH1980*B1980</f>
        <v>0</v>
      </c>
      <c r="AM1980" s="32">
        <v>2.3069999999999999</v>
      </c>
    </row>
    <row r="1981" spans="1:39" x14ac:dyDescent="0.3">
      <c r="A1981">
        <v>3665</v>
      </c>
      <c r="B1981">
        <v>4</v>
      </c>
      <c r="C1981" t="s">
        <v>5980</v>
      </c>
      <c r="D1981" t="s">
        <v>5981</v>
      </c>
      <c r="E1981">
        <v>24</v>
      </c>
      <c r="F1981">
        <v>24</v>
      </c>
      <c r="G1981">
        <v>24</v>
      </c>
      <c r="H1981">
        <v>2009.25</v>
      </c>
      <c r="I1981">
        <v>2009</v>
      </c>
      <c r="J1981">
        <v>2010</v>
      </c>
      <c r="K1981" t="s">
        <v>12376</v>
      </c>
      <c r="L1981" t="s">
        <v>1694</v>
      </c>
      <c r="M1981" s="15"/>
      <c r="N1981" s="7"/>
      <c r="P1981" t="s">
        <v>132</v>
      </c>
      <c r="Q1981" s="5">
        <v>0.75</v>
      </c>
      <c r="R1981" t="s">
        <v>186</v>
      </c>
      <c r="S1981" s="5">
        <v>0.25</v>
      </c>
      <c r="U1981" s="5">
        <v>0</v>
      </c>
      <c r="W1981" s="5">
        <v>0</v>
      </c>
      <c r="Y1981" s="5">
        <v>0</v>
      </c>
      <c r="Z1981" s="28">
        <v>3665</v>
      </c>
      <c r="AA1981">
        <v>4</v>
      </c>
      <c r="AB1981">
        <v>0.82599999999999996</v>
      </c>
      <c r="AC1981">
        <v>0.87</v>
      </c>
      <c r="AD1981">
        <v>0.85899999999999999</v>
      </c>
      <c r="AE1981">
        <f>IF(AD1981&gt;=0.9,1,0)</f>
        <v>0</v>
      </c>
      <c r="AF1981">
        <f>IF(AND(AD1981&gt;=0.4,AD1981&lt;=0.6),1,0)</f>
        <v>0</v>
      </c>
      <c r="AG1981">
        <f>IF(AND(AD1981&gt;0.6,AD1981&lt;0.9),1,0)</f>
        <v>1</v>
      </c>
      <c r="AH1981">
        <f>1-AE1981-AF1981-AG1981</f>
        <v>0</v>
      </c>
      <c r="AI1981">
        <f>AE1981*B1981</f>
        <v>0</v>
      </c>
      <c r="AJ1981">
        <f>AF1981*B1981</f>
        <v>0</v>
      </c>
      <c r="AK1981">
        <f>AG1981*B1981</f>
        <v>4</v>
      </c>
      <c r="AL1981">
        <f>AH1981*B1981</f>
        <v>0</v>
      </c>
      <c r="AM1981" s="32">
        <v>2.2352500000000002</v>
      </c>
    </row>
    <row r="1982" spans="1:39" x14ac:dyDescent="0.3">
      <c r="A1982">
        <v>3670</v>
      </c>
      <c r="B1982">
        <v>4</v>
      </c>
      <c r="C1982" t="s">
        <v>5986</v>
      </c>
      <c r="D1982" t="s">
        <v>5987</v>
      </c>
      <c r="E1982">
        <v>26</v>
      </c>
      <c r="F1982">
        <v>24</v>
      </c>
      <c r="G1982">
        <v>28</v>
      </c>
      <c r="H1982">
        <v>2010</v>
      </c>
      <c r="I1982">
        <v>2009</v>
      </c>
      <c r="J1982">
        <v>2011</v>
      </c>
      <c r="K1982" t="s">
        <v>1699</v>
      </c>
      <c r="L1982" t="s">
        <v>1700</v>
      </c>
      <c r="M1982" s="15"/>
      <c r="N1982" s="7"/>
      <c r="P1982" t="s">
        <v>132</v>
      </c>
      <c r="Q1982" s="5">
        <v>1</v>
      </c>
      <c r="S1982" s="5">
        <v>0</v>
      </c>
      <c r="U1982" s="5">
        <v>0</v>
      </c>
      <c r="W1982" s="5">
        <v>0</v>
      </c>
      <c r="Y1982" s="5">
        <v>0</v>
      </c>
      <c r="Z1982" s="28">
        <v>3670</v>
      </c>
      <c r="AA1982">
        <v>4</v>
      </c>
      <c r="AB1982">
        <v>0.875</v>
      </c>
      <c r="AC1982">
        <v>0.95699999999999996</v>
      </c>
      <c r="AD1982">
        <v>0.91100000000000003</v>
      </c>
      <c r="AE1982">
        <f>IF(AD1982&gt;=0.9,1,0)</f>
        <v>1</v>
      </c>
      <c r="AF1982">
        <f>IF(AND(AD1982&gt;=0.4,AD1982&lt;=0.6),1,0)</f>
        <v>0</v>
      </c>
      <c r="AG1982">
        <f>IF(AND(AD1982&gt;0.6,AD1982&lt;0.9),1,0)</f>
        <v>0</v>
      </c>
      <c r="AH1982">
        <f>1-AE1982-AF1982-AG1982</f>
        <v>0</v>
      </c>
      <c r="AI1982">
        <f>AE1982*B1982</f>
        <v>4</v>
      </c>
      <c r="AJ1982">
        <f>AF1982*B1982</f>
        <v>0</v>
      </c>
      <c r="AK1982">
        <f>AG1982*B1982</f>
        <v>0</v>
      </c>
      <c r="AL1982">
        <f>AH1982*B1982</f>
        <v>0</v>
      </c>
      <c r="AM1982" s="32">
        <v>2.18025</v>
      </c>
    </row>
    <row r="1983" spans="1:39" x14ac:dyDescent="0.3">
      <c r="A1983">
        <v>3678</v>
      </c>
      <c r="B1983">
        <v>4</v>
      </c>
      <c r="C1983" t="s">
        <v>12384</v>
      </c>
      <c r="D1983" t="s">
        <v>5991</v>
      </c>
      <c r="E1983">
        <v>28.25</v>
      </c>
      <c r="F1983">
        <v>23</v>
      </c>
      <c r="G1983">
        <v>34</v>
      </c>
      <c r="H1983">
        <v>2009.25</v>
      </c>
      <c r="I1983">
        <v>2009</v>
      </c>
      <c r="J1983">
        <v>2010</v>
      </c>
      <c r="K1983" t="s">
        <v>12385</v>
      </c>
      <c r="L1983" t="s">
        <v>1704</v>
      </c>
      <c r="M1983" s="15"/>
      <c r="N1983" s="7"/>
      <c r="P1983" t="s">
        <v>132</v>
      </c>
      <c r="Q1983" s="5">
        <v>0.75</v>
      </c>
      <c r="R1983" t="s">
        <v>3673</v>
      </c>
      <c r="S1983" s="5">
        <v>0.25</v>
      </c>
      <c r="U1983" s="5">
        <v>0</v>
      </c>
      <c r="W1983" s="5">
        <v>0</v>
      </c>
      <c r="Y1983" s="5">
        <v>0</v>
      </c>
      <c r="Z1983" s="28">
        <v>3678</v>
      </c>
      <c r="AA1983">
        <v>4</v>
      </c>
      <c r="AB1983">
        <v>0.879</v>
      </c>
      <c r="AC1983">
        <v>0.95499999999999996</v>
      </c>
      <c r="AD1983">
        <v>0.91300000000000003</v>
      </c>
      <c r="AE1983">
        <f>IF(AD1983&gt;=0.9,1,0)</f>
        <v>1</v>
      </c>
      <c r="AF1983">
        <f>IF(AND(AD1983&gt;=0.4,AD1983&lt;=0.6),1,0)</f>
        <v>0</v>
      </c>
      <c r="AG1983">
        <f>IF(AND(AD1983&gt;0.6,AD1983&lt;0.9),1,0)</f>
        <v>0</v>
      </c>
      <c r="AH1983">
        <f>1-AE1983-AF1983-AG1983</f>
        <v>0</v>
      </c>
      <c r="AI1983">
        <f>AE1983*B1983</f>
        <v>4</v>
      </c>
      <c r="AJ1983">
        <f>AF1983*B1983</f>
        <v>0</v>
      </c>
      <c r="AK1983">
        <f>AG1983*B1983</f>
        <v>0</v>
      </c>
      <c r="AL1983">
        <f>AH1983*B1983</f>
        <v>0</v>
      </c>
      <c r="AM1983" s="32">
        <v>2.2352500000000002</v>
      </c>
    </row>
    <row r="1984" spans="1:39" x14ac:dyDescent="0.3">
      <c r="A1984">
        <v>2942</v>
      </c>
      <c r="B1984">
        <v>4</v>
      </c>
      <c r="C1984" t="s">
        <v>11656</v>
      </c>
      <c r="D1984" t="s">
        <v>11657</v>
      </c>
      <c r="E1984">
        <v>27.75</v>
      </c>
      <c r="F1984">
        <v>23</v>
      </c>
      <c r="G1984">
        <v>30</v>
      </c>
      <c r="H1984">
        <v>2009.75</v>
      </c>
      <c r="I1984">
        <v>2008</v>
      </c>
      <c r="J1984">
        <v>2012</v>
      </c>
      <c r="K1984" t="s">
        <v>11658</v>
      </c>
      <c r="L1984" t="s">
        <v>11659</v>
      </c>
      <c r="M1984" s="15"/>
      <c r="N1984" s="7"/>
      <c r="P1984" t="s">
        <v>3936</v>
      </c>
      <c r="Q1984" s="5">
        <v>0.25</v>
      </c>
      <c r="R1984" t="s">
        <v>5786</v>
      </c>
      <c r="S1984" s="5">
        <v>0.25</v>
      </c>
      <c r="T1984" t="s">
        <v>3983</v>
      </c>
      <c r="U1984" s="5">
        <v>0.25</v>
      </c>
      <c r="V1984" t="s">
        <v>3938</v>
      </c>
      <c r="W1984" s="5">
        <v>0.25</v>
      </c>
      <c r="Y1984" s="5">
        <v>0</v>
      </c>
      <c r="Z1984" s="28">
        <v>2942</v>
      </c>
      <c r="AA1984">
        <v>4</v>
      </c>
      <c r="AB1984">
        <v>0.39300000000000002</v>
      </c>
      <c r="AC1984">
        <v>0.58599999999999997</v>
      </c>
      <c r="AD1984">
        <v>0.51300000000000001</v>
      </c>
      <c r="AE1984">
        <f>IF(AD1984&gt;=0.9,1,0)</f>
        <v>0</v>
      </c>
      <c r="AF1984">
        <f>IF(AND(AD1984&gt;=0.4,AD1984&lt;=0.6),1,0)</f>
        <v>1</v>
      </c>
      <c r="AG1984">
        <f>IF(AND(AD1984&gt;0.6,AD1984&lt;0.9),1,0)</f>
        <v>0</v>
      </c>
      <c r="AH1984">
        <f>1-AE1984-AF1984-AG1984</f>
        <v>0</v>
      </c>
      <c r="AI1984">
        <f>AE1984*B1984</f>
        <v>0</v>
      </c>
      <c r="AJ1984">
        <f>AF1984*B1984</f>
        <v>4</v>
      </c>
      <c r="AK1984">
        <f>AG1984*B1984</f>
        <v>0</v>
      </c>
      <c r="AL1984">
        <f>AH1984*B1984</f>
        <v>0</v>
      </c>
      <c r="AM1984" s="32">
        <v>2.6767500000000002</v>
      </c>
    </row>
    <row r="1985" spans="1:39" x14ac:dyDescent="0.3">
      <c r="A1985">
        <v>2943</v>
      </c>
      <c r="B1985">
        <v>4</v>
      </c>
      <c r="C1985" t="s">
        <v>5574</v>
      </c>
      <c r="D1985" t="s">
        <v>11660</v>
      </c>
      <c r="E1985">
        <v>25.5</v>
      </c>
      <c r="F1985">
        <v>23</v>
      </c>
      <c r="G1985">
        <v>28</v>
      </c>
      <c r="H1985">
        <v>2008.75</v>
      </c>
      <c r="I1985">
        <v>2008</v>
      </c>
      <c r="J1985">
        <v>2009</v>
      </c>
      <c r="K1985" t="s">
        <v>1440</v>
      </c>
      <c r="L1985" t="s">
        <v>11661</v>
      </c>
      <c r="M1985" s="15"/>
      <c r="N1985" s="7"/>
      <c r="P1985" t="s">
        <v>5208</v>
      </c>
      <c r="Q1985" s="5">
        <v>0.25</v>
      </c>
      <c r="R1985" t="s">
        <v>5575</v>
      </c>
      <c r="S1985" s="5">
        <v>0.25</v>
      </c>
      <c r="T1985" t="s">
        <v>4521</v>
      </c>
      <c r="U1985" s="5">
        <v>0.25</v>
      </c>
      <c r="V1985" t="s">
        <v>5209</v>
      </c>
      <c r="W1985" s="5">
        <v>0.25</v>
      </c>
      <c r="Y1985" s="5">
        <v>0</v>
      </c>
      <c r="Z1985" s="28">
        <v>2943</v>
      </c>
      <c r="AA1985">
        <v>4</v>
      </c>
      <c r="AB1985">
        <v>0.45500000000000002</v>
      </c>
      <c r="AC1985">
        <v>0.52200000000000002</v>
      </c>
      <c r="AD1985">
        <v>0.48899999999999999</v>
      </c>
      <c r="AE1985">
        <f>IF(AD1985&gt;=0.9,1,0)</f>
        <v>0</v>
      </c>
      <c r="AF1985">
        <f>IF(AND(AD1985&gt;=0.4,AD1985&lt;=0.6),1,0)</f>
        <v>1</v>
      </c>
      <c r="AG1985">
        <f>IF(AND(AD1985&gt;0.6,AD1985&lt;0.9),1,0)</f>
        <v>0</v>
      </c>
      <c r="AH1985">
        <f>1-AE1985-AF1985-AG1985</f>
        <v>0</v>
      </c>
      <c r="AI1985">
        <f>AE1985*B1985</f>
        <v>0</v>
      </c>
      <c r="AJ1985">
        <f>AF1985*B1985</f>
        <v>4</v>
      </c>
      <c r="AK1985">
        <f>AG1985*B1985</f>
        <v>0</v>
      </c>
      <c r="AL1985">
        <f>AH1985*B1985</f>
        <v>0</v>
      </c>
      <c r="AM1985" s="32">
        <v>2.952</v>
      </c>
    </row>
    <row r="1986" spans="1:39" x14ac:dyDescent="0.3">
      <c r="A1986">
        <v>2987</v>
      </c>
      <c r="B1986">
        <v>4</v>
      </c>
      <c r="C1986" t="s">
        <v>5598</v>
      </c>
      <c r="D1986" t="s">
        <v>11683</v>
      </c>
      <c r="E1986">
        <v>24.25</v>
      </c>
      <c r="F1986">
        <v>23</v>
      </c>
      <c r="G1986">
        <v>25</v>
      </c>
      <c r="H1986">
        <v>2008</v>
      </c>
      <c r="I1986">
        <v>2008</v>
      </c>
      <c r="J1986">
        <v>2008</v>
      </c>
      <c r="K1986" t="s">
        <v>1451</v>
      </c>
      <c r="L1986" t="s">
        <v>11684</v>
      </c>
      <c r="M1986" s="15"/>
      <c r="N1986" s="7"/>
      <c r="P1986" t="s">
        <v>15</v>
      </c>
      <c r="Q1986" s="5">
        <v>1</v>
      </c>
      <c r="S1986" s="5">
        <v>0</v>
      </c>
      <c r="U1986" s="5">
        <v>0</v>
      </c>
      <c r="W1986" s="5">
        <v>0</v>
      </c>
      <c r="Y1986" s="5">
        <v>0</v>
      </c>
      <c r="Z1986" s="28">
        <v>2987</v>
      </c>
      <c r="AA1986">
        <v>4</v>
      </c>
      <c r="AB1986">
        <v>0.66700000000000004</v>
      </c>
      <c r="AC1986">
        <v>0.73899999999999999</v>
      </c>
      <c r="AD1986">
        <v>0.71</v>
      </c>
      <c r="AE1986">
        <f>IF(AD1986&gt;=0.9,1,0)</f>
        <v>0</v>
      </c>
      <c r="AF1986">
        <f>IF(AND(AD1986&gt;=0.4,AD1986&lt;=0.6),1,0)</f>
        <v>0</v>
      </c>
      <c r="AG1986">
        <f>IF(AND(AD1986&gt;0.6,AD1986&lt;0.9),1,0)</f>
        <v>1</v>
      </c>
      <c r="AH1986">
        <f>1-AE1986-AF1986-AG1986</f>
        <v>0</v>
      </c>
      <c r="AI1986">
        <f>AE1986*B1986</f>
        <v>0</v>
      </c>
      <c r="AJ1986">
        <f>AF1986*B1986</f>
        <v>0</v>
      </c>
      <c r="AK1986">
        <f>AG1986*B1986</f>
        <v>4</v>
      </c>
      <c r="AL1986">
        <f>AH1986*B1986</f>
        <v>0</v>
      </c>
      <c r="AM1986" s="32">
        <v>2.7829999999999999</v>
      </c>
    </row>
    <row r="1987" spans="1:39" x14ac:dyDescent="0.3">
      <c r="A1987">
        <v>3004</v>
      </c>
      <c r="B1987">
        <v>4</v>
      </c>
      <c r="C1987" t="s">
        <v>11701</v>
      </c>
      <c r="D1987" t="s">
        <v>11702</v>
      </c>
      <c r="E1987">
        <v>24.5</v>
      </c>
      <c r="F1987">
        <v>24</v>
      </c>
      <c r="G1987">
        <v>25</v>
      </c>
      <c r="H1987">
        <v>2011</v>
      </c>
      <c r="I1987">
        <v>2008</v>
      </c>
      <c r="J1987">
        <v>2017</v>
      </c>
      <c r="K1987" t="s">
        <v>11703</v>
      </c>
      <c r="L1987" t="s">
        <v>11704</v>
      </c>
      <c r="M1987" s="15"/>
      <c r="N1987" s="7"/>
      <c r="P1987" t="s">
        <v>72</v>
      </c>
      <c r="Q1987" s="5">
        <v>1</v>
      </c>
      <c r="S1987" s="5">
        <v>0</v>
      </c>
      <c r="U1987" s="5">
        <v>0</v>
      </c>
      <c r="W1987" s="5">
        <v>0</v>
      </c>
      <c r="Y1987" s="5">
        <v>0</v>
      </c>
      <c r="Z1987" s="28">
        <v>3004</v>
      </c>
      <c r="AA1987">
        <v>4</v>
      </c>
      <c r="AB1987">
        <v>0.87</v>
      </c>
      <c r="AC1987">
        <v>0.91700000000000004</v>
      </c>
      <c r="AD1987">
        <v>0.88300000000000001</v>
      </c>
      <c r="AE1987">
        <f>IF(AD1987&gt;=0.9,1,0)</f>
        <v>0</v>
      </c>
      <c r="AF1987">
        <f>IF(AND(AD1987&gt;=0.4,AD1987&lt;=0.6),1,0)</f>
        <v>0</v>
      </c>
      <c r="AG1987">
        <f>IF(AND(AD1987&gt;0.6,AD1987&lt;0.9),1,0)</f>
        <v>1</v>
      </c>
      <c r="AH1987">
        <f>1-AE1987-AF1987-AG1987</f>
        <v>0</v>
      </c>
      <c r="AI1987">
        <f>AE1987*B1987</f>
        <v>0</v>
      </c>
      <c r="AJ1987">
        <f>AF1987*B1987</f>
        <v>0</v>
      </c>
      <c r="AK1987">
        <f>AG1987*B1987</f>
        <v>4</v>
      </c>
      <c r="AL1987">
        <f>AH1987*B1987</f>
        <v>0</v>
      </c>
      <c r="AM1987" s="32">
        <v>2.36</v>
      </c>
    </row>
    <row r="1988" spans="1:39" x14ac:dyDescent="0.3">
      <c r="A1988">
        <v>3028</v>
      </c>
      <c r="B1988">
        <v>4</v>
      </c>
      <c r="C1988" t="s">
        <v>5619</v>
      </c>
      <c r="D1988" t="s">
        <v>5620</v>
      </c>
      <c r="E1988">
        <v>31.75</v>
      </c>
      <c r="F1988">
        <v>26</v>
      </c>
      <c r="G1988">
        <v>35</v>
      </c>
      <c r="H1988">
        <v>2011</v>
      </c>
      <c r="I1988">
        <v>2008</v>
      </c>
      <c r="J1988">
        <v>2014</v>
      </c>
      <c r="K1988" t="s">
        <v>1467</v>
      </c>
      <c r="L1988" t="s">
        <v>1468</v>
      </c>
      <c r="M1988" s="15"/>
      <c r="N1988" s="7"/>
      <c r="P1988" t="s">
        <v>4384</v>
      </c>
      <c r="Q1988" s="5">
        <v>0.25</v>
      </c>
      <c r="R1988" t="s">
        <v>5044</v>
      </c>
      <c r="S1988" s="5">
        <v>0.25</v>
      </c>
      <c r="T1988" t="s">
        <v>3953</v>
      </c>
      <c r="U1988" s="5">
        <v>0.25</v>
      </c>
      <c r="V1988" t="s">
        <v>3999</v>
      </c>
      <c r="W1988" s="5">
        <v>0.25</v>
      </c>
      <c r="Y1988" s="5">
        <v>0</v>
      </c>
      <c r="Z1988" s="28">
        <v>3028</v>
      </c>
      <c r="AA1988">
        <v>4</v>
      </c>
      <c r="AB1988">
        <v>0.72</v>
      </c>
      <c r="AC1988">
        <v>0.85299999999999998</v>
      </c>
      <c r="AD1988">
        <v>0.81499999999999995</v>
      </c>
      <c r="AE1988">
        <f>IF(AD1988&gt;=0.9,1,0)</f>
        <v>0</v>
      </c>
      <c r="AF1988">
        <f>IF(AND(AD1988&gt;=0.4,AD1988&lt;=0.6),1,0)</f>
        <v>0</v>
      </c>
      <c r="AG1988">
        <f>IF(AND(AD1988&gt;0.6,AD1988&lt;0.9),1,0)</f>
        <v>1</v>
      </c>
      <c r="AH1988">
        <f>1-AE1988-AF1988-AG1988</f>
        <v>0</v>
      </c>
      <c r="AI1988">
        <f>AE1988*B1988</f>
        <v>0</v>
      </c>
      <c r="AJ1988">
        <f>AF1988*B1988</f>
        <v>0</v>
      </c>
      <c r="AK1988">
        <f>AG1988*B1988</f>
        <v>4</v>
      </c>
      <c r="AL1988">
        <f>AH1988*B1988</f>
        <v>0</v>
      </c>
      <c r="AM1988" s="32">
        <v>2.5267499999999998</v>
      </c>
    </row>
    <row r="1989" spans="1:39" x14ac:dyDescent="0.3">
      <c r="A1989">
        <v>3033</v>
      </c>
      <c r="B1989">
        <v>4</v>
      </c>
      <c r="C1989" t="s">
        <v>11721</v>
      </c>
      <c r="D1989" t="s">
        <v>5815</v>
      </c>
      <c r="E1989">
        <v>31.75</v>
      </c>
      <c r="F1989">
        <v>28</v>
      </c>
      <c r="G1989">
        <v>36</v>
      </c>
      <c r="H1989">
        <v>2008.75</v>
      </c>
      <c r="I1989">
        <v>2008</v>
      </c>
      <c r="J1989">
        <v>2009</v>
      </c>
      <c r="K1989" t="s">
        <v>11722</v>
      </c>
      <c r="L1989" t="s">
        <v>1585</v>
      </c>
      <c r="M1989" s="15"/>
      <c r="N1989" s="7"/>
      <c r="P1989" t="s">
        <v>74</v>
      </c>
      <c r="Q1989" s="5">
        <v>0.5</v>
      </c>
      <c r="R1989" t="s">
        <v>4772</v>
      </c>
      <c r="S1989" s="5">
        <v>0.25</v>
      </c>
      <c r="T1989" t="s">
        <v>15</v>
      </c>
      <c r="U1989" s="5">
        <v>0.25</v>
      </c>
      <c r="W1989" s="5">
        <v>0</v>
      </c>
      <c r="Y1989" s="5">
        <v>0</v>
      </c>
      <c r="Z1989" s="28">
        <v>3033</v>
      </c>
      <c r="AA1989">
        <v>4</v>
      </c>
      <c r="AB1989">
        <v>0.92600000000000005</v>
      </c>
      <c r="AC1989">
        <v>0.96599999999999997</v>
      </c>
      <c r="AD1989">
        <v>0.94299999999999995</v>
      </c>
      <c r="AE1989">
        <f>IF(AD1989&gt;=0.9,1,0)</f>
        <v>1</v>
      </c>
      <c r="AF1989">
        <f>IF(AND(AD1989&gt;=0.4,AD1989&lt;=0.6),1,0)</f>
        <v>0</v>
      </c>
      <c r="AG1989">
        <f>IF(AND(AD1989&gt;0.6,AD1989&lt;0.9),1,0)</f>
        <v>0</v>
      </c>
      <c r="AH1989">
        <f>1-AE1989-AF1989-AG1989</f>
        <v>0</v>
      </c>
      <c r="AI1989">
        <f>AE1989*B1989</f>
        <v>4</v>
      </c>
      <c r="AJ1989">
        <f>AF1989*B1989</f>
        <v>0</v>
      </c>
      <c r="AK1989">
        <f>AG1989*B1989</f>
        <v>0</v>
      </c>
      <c r="AL1989">
        <f>AH1989*B1989</f>
        <v>0</v>
      </c>
      <c r="AM1989" s="32">
        <v>2.6385000000000001</v>
      </c>
    </row>
    <row r="1990" spans="1:39" x14ac:dyDescent="0.3">
      <c r="A1990">
        <v>3038</v>
      </c>
      <c r="B1990">
        <v>4</v>
      </c>
      <c r="C1990" t="s">
        <v>5624</v>
      </c>
      <c r="D1990" t="s">
        <v>11725</v>
      </c>
      <c r="E1990">
        <v>96</v>
      </c>
      <c r="F1990">
        <v>95</v>
      </c>
      <c r="G1990">
        <v>97</v>
      </c>
      <c r="H1990">
        <v>2008</v>
      </c>
      <c r="I1990">
        <v>2008</v>
      </c>
      <c r="J1990">
        <v>2008</v>
      </c>
      <c r="K1990" t="s">
        <v>1470</v>
      </c>
      <c r="L1990" t="s">
        <v>11726</v>
      </c>
      <c r="M1990" s="15"/>
      <c r="N1990" s="7"/>
      <c r="P1990" t="s">
        <v>5085</v>
      </c>
      <c r="Q1990" s="5">
        <v>1</v>
      </c>
      <c r="S1990" s="5">
        <v>0</v>
      </c>
      <c r="U1990" s="5">
        <v>0</v>
      </c>
      <c r="W1990" s="5">
        <v>0</v>
      </c>
      <c r="Y1990" s="5">
        <v>0</v>
      </c>
      <c r="Z1990" s="28">
        <v>3038</v>
      </c>
      <c r="AA1990">
        <v>4</v>
      </c>
      <c r="AB1990">
        <v>0.98899999999999999</v>
      </c>
      <c r="AC1990">
        <v>0.98899999999999999</v>
      </c>
      <c r="AD1990">
        <v>0.98899999999999999</v>
      </c>
      <c r="AE1990">
        <f>IF(AD1990&gt;=0.9,1,0)</f>
        <v>1</v>
      </c>
      <c r="AF1990">
        <f>IF(AND(AD1990&gt;=0.4,AD1990&lt;=0.6),1,0)</f>
        <v>0</v>
      </c>
      <c r="AG1990">
        <f>IF(AND(AD1990&gt;0.6,AD1990&lt;0.9),1,0)</f>
        <v>0</v>
      </c>
      <c r="AH1990">
        <f>1-AE1990-AF1990-AG1990</f>
        <v>0</v>
      </c>
      <c r="AI1990">
        <f>AE1990*B1990</f>
        <v>4</v>
      </c>
      <c r="AJ1990">
        <f>AF1990*B1990</f>
        <v>0</v>
      </c>
      <c r="AK1990">
        <f>AG1990*B1990</f>
        <v>0</v>
      </c>
      <c r="AL1990">
        <f>AH1990*B1990</f>
        <v>0</v>
      </c>
      <c r="AM1990" s="32">
        <v>2.0369999999999999</v>
      </c>
    </row>
    <row r="1991" spans="1:39" x14ac:dyDescent="0.3">
      <c r="A1991">
        <v>3041</v>
      </c>
      <c r="B1991">
        <v>4</v>
      </c>
      <c r="C1991" t="s">
        <v>5625</v>
      </c>
      <c r="D1991" t="s">
        <v>5626</v>
      </c>
      <c r="E1991">
        <v>29.75</v>
      </c>
      <c r="F1991">
        <v>25</v>
      </c>
      <c r="G1991">
        <v>33</v>
      </c>
      <c r="H1991">
        <v>2011.5</v>
      </c>
      <c r="I1991">
        <v>2008</v>
      </c>
      <c r="J1991">
        <v>2015</v>
      </c>
      <c r="K1991" t="s">
        <v>1471</v>
      </c>
      <c r="L1991" t="s">
        <v>1472</v>
      </c>
      <c r="M1991" s="15"/>
      <c r="N1991" s="7"/>
      <c r="P1991" t="s">
        <v>4111</v>
      </c>
      <c r="Q1991" s="5">
        <v>0.25</v>
      </c>
      <c r="R1991" t="s">
        <v>5627</v>
      </c>
      <c r="S1991" s="5">
        <v>0.25</v>
      </c>
      <c r="T1991" t="s">
        <v>4667</v>
      </c>
      <c r="U1991" s="5">
        <v>0.25</v>
      </c>
      <c r="V1991" t="s">
        <v>4113</v>
      </c>
      <c r="W1991" s="5">
        <v>0.25</v>
      </c>
      <c r="Y1991" s="5">
        <v>0</v>
      </c>
      <c r="Z1991" s="28">
        <v>3041</v>
      </c>
      <c r="AA1991">
        <v>4</v>
      </c>
      <c r="AB1991">
        <v>0.55600000000000005</v>
      </c>
      <c r="AC1991">
        <v>0.81299999999999994</v>
      </c>
      <c r="AD1991">
        <v>0.72699999999999998</v>
      </c>
      <c r="AE1991">
        <f>IF(AD1991&gt;=0.9,1,0)</f>
        <v>0</v>
      </c>
      <c r="AF1991">
        <f>IF(AND(AD1991&gt;=0.4,AD1991&lt;=0.6),1,0)</f>
        <v>0</v>
      </c>
      <c r="AG1991">
        <f>IF(AND(AD1991&gt;0.6,AD1991&lt;0.9),1,0)</f>
        <v>1</v>
      </c>
      <c r="AH1991">
        <f>1-AE1991-AF1991-AG1991</f>
        <v>0</v>
      </c>
      <c r="AI1991">
        <f>AE1991*B1991</f>
        <v>0</v>
      </c>
      <c r="AJ1991">
        <f>AF1991*B1991</f>
        <v>0</v>
      </c>
      <c r="AK1991">
        <f>AG1991*B1991</f>
        <v>4</v>
      </c>
      <c r="AL1991">
        <f>AH1991*B1991</f>
        <v>0</v>
      </c>
      <c r="AM1991" s="32">
        <v>1.7397499999999999</v>
      </c>
    </row>
    <row r="1992" spans="1:39" x14ac:dyDescent="0.3">
      <c r="A1992">
        <v>3042</v>
      </c>
      <c r="B1992">
        <v>4</v>
      </c>
      <c r="C1992" t="s">
        <v>11733</v>
      </c>
      <c r="D1992" t="s">
        <v>11734</v>
      </c>
      <c r="E1992">
        <v>22.5</v>
      </c>
      <c r="F1992">
        <v>20</v>
      </c>
      <c r="G1992">
        <v>24</v>
      </c>
      <c r="H1992">
        <v>2009.75</v>
      </c>
      <c r="I1992">
        <v>2008</v>
      </c>
      <c r="J1992">
        <v>2011</v>
      </c>
      <c r="K1992" t="s">
        <v>11735</v>
      </c>
      <c r="L1992" t="s">
        <v>11736</v>
      </c>
      <c r="M1992" s="15"/>
      <c r="N1992" s="7"/>
      <c r="P1992" t="s">
        <v>11737</v>
      </c>
      <c r="Q1992" s="5">
        <v>0.5</v>
      </c>
      <c r="R1992" t="s">
        <v>6140</v>
      </c>
      <c r="S1992" s="5">
        <v>0.25</v>
      </c>
      <c r="T1992" t="s">
        <v>7308</v>
      </c>
      <c r="U1992" s="5">
        <v>0.25</v>
      </c>
      <c r="W1992" s="5">
        <v>0</v>
      </c>
      <c r="Y1992" s="5">
        <v>0</v>
      </c>
      <c r="Z1992" s="28">
        <v>3042</v>
      </c>
      <c r="AA1992">
        <v>4</v>
      </c>
      <c r="AB1992">
        <v>0.56499999999999995</v>
      </c>
      <c r="AC1992">
        <v>0.61899999999999999</v>
      </c>
      <c r="AD1992">
        <v>0.58199999999999996</v>
      </c>
      <c r="AE1992">
        <f>IF(AD1992&gt;=0.9,1,0)</f>
        <v>0</v>
      </c>
      <c r="AF1992">
        <f>IF(AND(AD1992&gt;=0.4,AD1992&lt;=0.6),1,0)</f>
        <v>1</v>
      </c>
      <c r="AG1992">
        <f>IF(AND(AD1992&gt;0.6,AD1992&lt;0.9),1,0)</f>
        <v>0</v>
      </c>
      <c r="AH1992">
        <f>1-AE1992-AF1992-AG1992</f>
        <v>0</v>
      </c>
      <c r="AI1992">
        <f>AE1992*B1992</f>
        <v>0</v>
      </c>
      <c r="AJ1992">
        <f>AF1992*B1992</f>
        <v>4</v>
      </c>
      <c r="AK1992">
        <f>AG1992*B1992</f>
        <v>0</v>
      </c>
      <c r="AL1992">
        <f>AH1992*B1992</f>
        <v>0</v>
      </c>
      <c r="AM1992" s="32">
        <v>1.82775</v>
      </c>
    </row>
    <row r="1993" spans="1:39" x14ac:dyDescent="0.3">
      <c r="A1993">
        <v>3079</v>
      </c>
      <c r="B1993">
        <v>4</v>
      </c>
      <c r="C1993" t="s">
        <v>11789</v>
      </c>
      <c r="D1993" t="s">
        <v>11790</v>
      </c>
      <c r="E1993">
        <v>24.25</v>
      </c>
      <c r="F1993">
        <v>20</v>
      </c>
      <c r="G1993">
        <v>28</v>
      </c>
      <c r="H1993">
        <v>2009.75</v>
      </c>
      <c r="I1993">
        <v>2008</v>
      </c>
      <c r="J1993">
        <v>2012</v>
      </c>
      <c r="K1993" t="s">
        <v>11791</v>
      </c>
      <c r="L1993" t="s">
        <v>11792</v>
      </c>
      <c r="M1993" s="15"/>
      <c r="N1993" s="7"/>
      <c r="P1993" t="s">
        <v>5889</v>
      </c>
      <c r="Q1993" s="5">
        <v>0.75</v>
      </c>
      <c r="R1993" t="s">
        <v>4870</v>
      </c>
      <c r="S1993" s="5">
        <v>0.25</v>
      </c>
      <c r="U1993" s="5">
        <v>0</v>
      </c>
      <c r="W1993" s="5">
        <v>0</v>
      </c>
      <c r="Y1993" s="5">
        <v>0</v>
      </c>
      <c r="Z1993" s="28">
        <v>3079</v>
      </c>
      <c r="AA1993">
        <v>4</v>
      </c>
      <c r="AB1993">
        <v>0.40699999999999997</v>
      </c>
      <c r="AC1993">
        <v>0.5</v>
      </c>
      <c r="AD1993">
        <v>0.441</v>
      </c>
      <c r="AE1993">
        <f>IF(AD1993&gt;=0.9,1,0)</f>
        <v>0</v>
      </c>
      <c r="AF1993">
        <f>IF(AND(AD1993&gt;=0.4,AD1993&lt;=0.6),1,0)</f>
        <v>1</v>
      </c>
      <c r="AG1993">
        <f>IF(AND(AD1993&gt;0.6,AD1993&lt;0.9),1,0)</f>
        <v>0</v>
      </c>
      <c r="AH1993">
        <f>1-AE1993-AF1993-AG1993</f>
        <v>0</v>
      </c>
      <c r="AI1993">
        <f>AE1993*B1993</f>
        <v>0</v>
      </c>
      <c r="AJ1993">
        <f>AF1993*B1993</f>
        <v>4</v>
      </c>
      <c r="AK1993">
        <f>AG1993*B1993</f>
        <v>0</v>
      </c>
      <c r="AL1993">
        <f>AH1993*B1993</f>
        <v>0</v>
      </c>
      <c r="AM1993" s="32">
        <v>2.42225</v>
      </c>
    </row>
    <row r="1994" spans="1:39" x14ac:dyDescent="0.3">
      <c r="A1994">
        <v>3124</v>
      </c>
      <c r="B1994">
        <v>4</v>
      </c>
      <c r="C1994" t="s">
        <v>11837</v>
      </c>
      <c r="D1994" t="s">
        <v>11838</v>
      </c>
      <c r="E1994">
        <v>20</v>
      </c>
      <c r="F1994">
        <v>20</v>
      </c>
      <c r="G1994">
        <v>20</v>
      </c>
      <c r="H1994">
        <v>2008</v>
      </c>
      <c r="I1994">
        <v>2008</v>
      </c>
      <c r="J1994">
        <v>2008</v>
      </c>
      <c r="K1994" t="s">
        <v>11839</v>
      </c>
      <c r="L1994" t="s">
        <v>11840</v>
      </c>
      <c r="M1994" s="15"/>
      <c r="N1994" s="7"/>
      <c r="P1994" t="s">
        <v>6724</v>
      </c>
      <c r="Q1994" s="5">
        <v>1</v>
      </c>
      <c r="S1994" s="5">
        <v>0</v>
      </c>
      <c r="U1994" s="5">
        <v>0</v>
      </c>
      <c r="W1994" s="5">
        <v>0</v>
      </c>
      <c r="Y1994" s="5">
        <v>0</v>
      </c>
      <c r="Z1994" s="28">
        <v>3124</v>
      </c>
      <c r="AA1994">
        <v>4</v>
      </c>
      <c r="AB1994">
        <v>0.26300000000000001</v>
      </c>
      <c r="AC1994">
        <v>0.52600000000000002</v>
      </c>
      <c r="AD1994">
        <v>0.40799999999999997</v>
      </c>
      <c r="AE1994">
        <f>IF(AD1994&gt;=0.9,1,0)</f>
        <v>0</v>
      </c>
      <c r="AF1994">
        <f>IF(AND(AD1994&gt;=0.4,AD1994&lt;=0.6),1,0)</f>
        <v>1</v>
      </c>
      <c r="AG1994">
        <f>IF(AND(AD1994&gt;0.6,AD1994&lt;0.9),1,0)</f>
        <v>0</v>
      </c>
      <c r="AH1994">
        <f>1-AE1994-AF1994-AG1994</f>
        <v>0</v>
      </c>
      <c r="AI1994">
        <f>AE1994*B1994</f>
        <v>0</v>
      </c>
      <c r="AJ1994">
        <f>AF1994*B1994</f>
        <v>4</v>
      </c>
      <c r="AK1994">
        <f>AG1994*B1994</f>
        <v>0</v>
      </c>
      <c r="AL1994">
        <f>AH1994*B1994</f>
        <v>0</v>
      </c>
      <c r="AM1994" s="32">
        <v>2.5329999999999999</v>
      </c>
    </row>
    <row r="1995" spans="1:39" x14ac:dyDescent="0.3">
      <c r="A1995">
        <v>3130</v>
      </c>
      <c r="B1995">
        <v>4</v>
      </c>
      <c r="C1995" t="s">
        <v>11846</v>
      </c>
      <c r="D1995" t="s">
        <v>7082</v>
      </c>
      <c r="E1995">
        <v>26.25</v>
      </c>
      <c r="F1995">
        <v>23</v>
      </c>
      <c r="G1995">
        <v>28</v>
      </c>
      <c r="H1995">
        <v>2011.75</v>
      </c>
      <c r="I1995">
        <v>2008</v>
      </c>
      <c r="J1995">
        <v>2013</v>
      </c>
      <c r="K1995" t="s">
        <v>11847</v>
      </c>
      <c r="L1995" t="s">
        <v>2422</v>
      </c>
      <c r="M1995" s="15"/>
      <c r="N1995" s="7"/>
      <c r="P1995" t="s">
        <v>4276</v>
      </c>
      <c r="Q1995" s="5">
        <v>0.25</v>
      </c>
      <c r="R1995" t="s">
        <v>3842</v>
      </c>
      <c r="S1995" s="5">
        <v>0.25</v>
      </c>
      <c r="T1995" t="s">
        <v>6726</v>
      </c>
      <c r="U1995" s="5">
        <v>0.25</v>
      </c>
      <c r="V1995" t="s">
        <v>7826</v>
      </c>
      <c r="W1995" s="5">
        <v>0.25</v>
      </c>
      <c r="Y1995" s="5">
        <v>0</v>
      </c>
      <c r="Z1995" s="28">
        <v>3130</v>
      </c>
      <c r="AA1995">
        <v>4</v>
      </c>
      <c r="AB1995">
        <v>0.40899999999999997</v>
      </c>
      <c r="AC1995">
        <v>0.81499999999999995</v>
      </c>
      <c r="AD1995">
        <v>0.54600000000000004</v>
      </c>
      <c r="AE1995">
        <f>IF(AD1995&gt;=0.9,1,0)</f>
        <v>0</v>
      </c>
      <c r="AF1995">
        <f>IF(AND(AD1995&gt;=0.4,AD1995&lt;=0.6),1,0)</f>
        <v>1</v>
      </c>
      <c r="AG1995">
        <f>IF(AND(AD1995&gt;0.6,AD1995&lt;0.9),1,0)</f>
        <v>0</v>
      </c>
      <c r="AH1995">
        <f>1-AE1995-AF1995-AG1995</f>
        <v>0</v>
      </c>
      <c r="AI1995">
        <f>AE1995*B1995</f>
        <v>0</v>
      </c>
      <c r="AJ1995">
        <f>AF1995*B1995</f>
        <v>4</v>
      </c>
      <c r="AK1995">
        <f>AG1995*B1995</f>
        <v>0</v>
      </c>
      <c r="AL1995">
        <f>AH1995*B1995</f>
        <v>0</v>
      </c>
      <c r="AM1995" s="32">
        <v>2.1952500000000001</v>
      </c>
    </row>
    <row r="1996" spans="1:39" x14ac:dyDescent="0.3">
      <c r="A1996">
        <v>3172</v>
      </c>
      <c r="B1996">
        <v>4</v>
      </c>
      <c r="C1996" t="s">
        <v>11875</v>
      </c>
      <c r="D1996" t="s">
        <v>11876</v>
      </c>
      <c r="E1996">
        <v>24.75</v>
      </c>
      <c r="F1996">
        <v>24</v>
      </c>
      <c r="G1996">
        <v>26</v>
      </c>
      <c r="H1996">
        <v>2010</v>
      </c>
      <c r="I1996">
        <v>2008</v>
      </c>
      <c r="J1996">
        <v>2012</v>
      </c>
      <c r="K1996" t="s">
        <v>11877</v>
      </c>
      <c r="L1996" t="s">
        <v>11878</v>
      </c>
      <c r="M1996" s="15"/>
      <c r="N1996" s="7"/>
      <c r="P1996" t="s">
        <v>4263</v>
      </c>
      <c r="Q1996" s="5">
        <v>0.25</v>
      </c>
      <c r="R1996" t="s">
        <v>4113</v>
      </c>
      <c r="S1996" s="5">
        <v>0.25</v>
      </c>
      <c r="T1996" t="s">
        <v>4610</v>
      </c>
      <c r="U1996" s="5">
        <v>0.25</v>
      </c>
      <c r="V1996" t="s">
        <v>4114</v>
      </c>
      <c r="W1996" s="5">
        <v>0.25</v>
      </c>
      <c r="Y1996" s="5">
        <v>0</v>
      </c>
      <c r="Z1996" s="28">
        <v>3172</v>
      </c>
      <c r="AA1996">
        <v>4</v>
      </c>
      <c r="AB1996">
        <v>0.45800000000000002</v>
      </c>
      <c r="AC1996">
        <v>0.73899999999999999</v>
      </c>
      <c r="AD1996">
        <v>0.65300000000000002</v>
      </c>
      <c r="AE1996">
        <f>IF(AD1996&gt;=0.9,1,0)</f>
        <v>0</v>
      </c>
      <c r="AF1996">
        <f>IF(AND(AD1996&gt;=0.4,AD1996&lt;=0.6),1,0)</f>
        <v>0</v>
      </c>
      <c r="AG1996">
        <f>IF(AND(AD1996&gt;0.6,AD1996&lt;0.9),1,0)</f>
        <v>1</v>
      </c>
      <c r="AH1996">
        <f>1-AE1996-AF1996-AG1996</f>
        <v>0</v>
      </c>
      <c r="AI1996">
        <f>AE1996*B1996</f>
        <v>0</v>
      </c>
      <c r="AJ1996">
        <f>AF1996*B1996</f>
        <v>0</v>
      </c>
      <c r="AK1996">
        <f>AG1996*B1996</f>
        <v>4</v>
      </c>
      <c r="AL1996">
        <f>AH1996*B1996</f>
        <v>0</v>
      </c>
      <c r="AM1996" s="32">
        <v>1.8214999999999999</v>
      </c>
    </row>
    <row r="1997" spans="1:39" x14ac:dyDescent="0.3">
      <c r="A1997">
        <v>3173</v>
      </c>
      <c r="B1997">
        <v>4</v>
      </c>
      <c r="C1997" t="s">
        <v>11879</v>
      </c>
      <c r="D1997" t="s">
        <v>11880</v>
      </c>
      <c r="E1997">
        <v>21</v>
      </c>
      <c r="F1997">
        <v>20</v>
      </c>
      <c r="G1997">
        <v>23</v>
      </c>
      <c r="H1997">
        <v>2008.5</v>
      </c>
      <c r="I1997">
        <v>2008</v>
      </c>
      <c r="J1997">
        <v>2010</v>
      </c>
      <c r="K1997" t="s">
        <v>11881</v>
      </c>
      <c r="L1997" t="s">
        <v>11882</v>
      </c>
      <c r="M1997" s="15"/>
      <c r="N1997" s="7"/>
      <c r="P1997" t="s">
        <v>7505</v>
      </c>
      <c r="Q1997" s="5">
        <v>0.5</v>
      </c>
      <c r="R1997" t="s">
        <v>11883</v>
      </c>
      <c r="S1997" s="5">
        <v>0.25</v>
      </c>
      <c r="T1997" t="s">
        <v>4299</v>
      </c>
      <c r="U1997" s="5">
        <v>0.25</v>
      </c>
      <c r="W1997" s="5">
        <v>0</v>
      </c>
      <c r="Y1997" s="5">
        <v>0</v>
      </c>
      <c r="Z1997" s="28">
        <v>3173</v>
      </c>
      <c r="AA1997">
        <v>4</v>
      </c>
      <c r="AB1997">
        <v>0.42099999999999999</v>
      </c>
      <c r="AC1997">
        <v>0.59099999999999997</v>
      </c>
      <c r="AD1997">
        <v>0.48299999999999998</v>
      </c>
      <c r="AE1997">
        <f>IF(AD1997&gt;=0.9,1,0)</f>
        <v>0</v>
      </c>
      <c r="AF1997">
        <f>IF(AND(AD1997&gt;=0.4,AD1997&lt;=0.6),1,0)</f>
        <v>1</v>
      </c>
      <c r="AG1997">
        <f>IF(AND(AD1997&gt;0.6,AD1997&lt;0.9),1,0)</f>
        <v>0</v>
      </c>
      <c r="AH1997">
        <f>1-AE1997-AF1997-AG1997</f>
        <v>0</v>
      </c>
      <c r="AI1997">
        <f>AE1997*B1997</f>
        <v>0</v>
      </c>
      <c r="AJ1997">
        <f>AF1997*B1997</f>
        <v>4</v>
      </c>
      <c r="AK1997">
        <f>AG1997*B1997</f>
        <v>0</v>
      </c>
      <c r="AL1997">
        <f>AH1997*B1997</f>
        <v>0</v>
      </c>
      <c r="AM1997" s="32">
        <v>2.1255000000000002</v>
      </c>
    </row>
    <row r="1998" spans="1:39" x14ac:dyDescent="0.3">
      <c r="A1998">
        <v>3174</v>
      </c>
      <c r="B1998">
        <v>4</v>
      </c>
      <c r="C1998" t="s">
        <v>5694</v>
      </c>
      <c r="D1998" t="s">
        <v>5695</v>
      </c>
      <c r="E1998">
        <v>21.25</v>
      </c>
      <c r="F1998">
        <v>20</v>
      </c>
      <c r="G1998">
        <v>22</v>
      </c>
      <c r="H1998">
        <v>2010.25</v>
      </c>
      <c r="I1998">
        <v>2008</v>
      </c>
      <c r="J1998">
        <v>2013</v>
      </c>
      <c r="K1998" t="s">
        <v>1507</v>
      </c>
      <c r="L1998" t="s">
        <v>1508</v>
      </c>
      <c r="M1998" s="15"/>
      <c r="N1998" s="7"/>
      <c r="P1998" t="s">
        <v>5696</v>
      </c>
      <c r="Q1998" s="5">
        <v>0.5</v>
      </c>
      <c r="R1998" t="s">
        <v>5329</v>
      </c>
      <c r="S1998" s="5">
        <v>0.25</v>
      </c>
      <c r="T1998" t="s">
        <v>5032</v>
      </c>
      <c r="U1998" s="5">
        <v>0.25</v>
      </c>
      <c r="W1998" s="5">
        <v>0</v>
      </c>
      <c r="Y1998" s="5">
        <v>0</v>
      </c>
      <c r="Z1998" s="28">
        <v>3174</v>
      </c>
      <c r="AA1998">
        <v>4</v>
      </c>
      <c r="AB1998">
        <v>0.47599999999999998</v>
      </c>
      <c r="AC1998">
        <v>0.57099999999999995</v>
      </c>
      <c r="AD1998">
        <v>0.51800000000000002</v>
      </c>
      <c r="AE1998">
        <f>IF(AD1998&gt;=0.9,1,0)</f>
        <v>0</v>
      </c>
      <c r="AF1998">
        <f>IF(AND(AD1998&gt;=0.4,AD1998&lt;=0.6),1,0)</f>
        <v>1</v>
      </c>
      <c r="AG1998">
        <f>IF(AND(AD1998&gt;0.6,AD1998&lt;0.9),1,0)</f>
        <v>0</v>
      </c>
      <c r="AH1998">
        <f>1-AE1998-AF1998-AG1998</f>
        <v>0</v>
      </c>
      <c r="AI1998">
        <f>AE1998*B1998</f>
        <v>0</v>
      </c>
      <c r="AJ1998">
        <f>AF1998*B1998</f>
        <v>4</v>
      </c>
      <c r="AK1998">
        <f>AG1998*B1998</f>
        <v>0</v>
      </c>
      <c r="AL1998">
        <f>AH1998*B1998</f>
        <v>0</v>
      </c>
      <c r="AM1998" s="32">
        <v>2.70275</v>
      </c>
    </row>
    <row r="1999" spans="1:39" x14ac:dyDescent="0.3">
      <c r="A1999">
        <v>3178</v>
      </c>
      <c r="B1999">
        <v>4</v>
      </c>
      <c r="C1999" t="s">
        <v>5704</v>
      </c>
      <c r="D1999" t="s">
        <v>5705</v>
      </c>
      <c r="E1999">
        <v>27.25</v>
      </c>
      <c r="F1999">
        <v>26</v>
      </c>
      <c r="G1999">
        <v>28</v>
      </c>
      <c r="H1999">
        <v>2010.5</v>
      </c>
      <c r="I1999">
        <v>2008</v>
      </c>
      <c r="J1999">
        <v>2012</v>
      </c>
      <c r="K1999" t="s">
        <v>1511</v>
      </c>
      <c r="L1999" t="s">
        <v>1512</v>
      </c>
      <c r="M1999" s="15"/>
      <c r="N1999" s="7"/>
      <c r="P1999" t="s">
        <v>132</v>
      </c>
      <c r="Q1999" s="5">
        <v>0.5</v>
      </c>
      <c r="R1999" t="s">
        <v>56</v>
      </c>
      <c r="S1999" s="5">
        <v>0.25</v>
      </c>
      <c r="T1999" t="s">
        <v>90</v>
      </c>
      <c r="U1999" s="5">
        <v>0.25</v>
      </c>
      <c r="W1999" s="5">
        <v>0</v>
      </c>
      <c r="Y1999" s="5">
        <v>0</v>
      </c>
      <c r="Z1999" s="28">
        <v>3178</v>
      </c>
      <c r="AA1999">
        <v>4</v>
      </c>
      <c r="AB1999">
        <v>0.88900000000000001</v>
      </c>
      <c r="AC1999">
        <v>0.96199999999999997</v>
      </c>
      <c r="AD1999">
        <v>0.91500000000000004</v>
      </c>
      <c r="AE1999">
        <f>IF(AD1999&gt;=0.9,1,0)</f>
        <v>1</v>
      </c>
      <c r="AF1999">
        <f>IF(AND(AD1999&gt;=0.4,AD1999&lt;=0.6),1,0)</f>
        <v>0</v>
      </c>
      <c r="AG1999">
        <f>IF(AND(AD1999&gt;0.6,AD1999&lt;0.9),1,0)</f>
        <v>0</v>
      </c>
      <c r="AH1999">
        <f>1-AE1999-AF1999-AG1999</f>
        <v>0</v>
      </c>
      <c r="AI1999">
        <f>AE1999*B1999</f>
        <v>4</v>
      </c>
      <c r="AJ1999">
        <f>AF1999*B1999</f>
        <v>0</v>
      </c>
      <c r="AK1999">
        <f>AG1999*B1999</f>
        <v>0</v>
      </c>
      <c r="AL1999">
        <f>AH1999*B1999</f>
        <v>0</v>
      </c>
      <c r="AM1999" s="32">
        <v>2.1724999999999999</v>
      </c>
    </row>
    <row r="2000" spans="1:39" x14ac:dyDescent="0.3">
      <c r="A2000">
        <v>3182</v>
      </c>
      <c r="B2000">
        <v>4</v>
      </c>
      <c r="C2000" t="s">
        <v>11890</v>
      </c>
      <c r="D2000" t="s">
        <v>11891</v>
      </c>
      <c r="E2000">
        <v>23.25</v>
      </c>
      <c r="F2000">
        <v>23</v>
      </c>
      <c r="G2000">
        <v>24</v>
      </c>
      <c r="H2000">
        <v>2008.75</v>
      </c>
      <c r="I2000">
        <v>2008</v>
      </c>
      <c r="J2000">
        <v>2010</v>
      </c>
      <c r="K2000" t="s">
        <v>11892</v>
      </c>
      <c r="L2000" t="s">
        <v>11893</v>
      </c>
      <c r="M2000" s="15"/>
      <c r="N2000" s="7"/>
      <c r="P2000" t="s">
        <v>90</v>
      </c>
      <c r="Q2000" s="5">
        <v>0.25</v>
      </c>
      <c r="R2000" t="s">
        <v>4932</v>
      </c>
      <c r="S2000" s="5">
        <v>0.25</v>
      </c>
      <c r="T2000" t="s">
        <v>74</v>
      </c>
      <c r="U2000" s="5">
        <v>0.25</v>
      </c>
      <c r="V2000" t="s">
        <v>186</v>
      </c>
      <c r="W2000" s="5">
        <v>0.25</v>
      </c>
      <c r="Y2000" s="5">
        <v>0</v>
      </c>
      <c r="Z2000" s="28">
        <v>3182</v>
      </c>
      <c r="AA2000">
        <v>4</v>
      </c>
      <c r="AB2000">
        <v>0.82599999999999996</v>
      </c>
      <c r="AC2000">
        <v>0.95499999999999996</v>
      </c>
      <c r="AD2000">
        <v>0.88800000000000001</v>
      </c>
      <c r="AE2000">
        <f>IF(AD2000&gt;=0.9,1,0)</f>
        <v>0</v>
      </c>
      <c r="AF2000">
        <f>IF(AND(AD2000&gt;=0.4,AD2000&lt;=0.6),1,0)</f>
        <v>0</v>
      </c>
      <c r="AG2000">
        <f>IF(AND(AD2000&gt;0.6,AD2000&lt;0.9),1,0)</f>
        <v>1</v>
      </c>
      <c r="AH2000">
        <f>1-AE2000-AF2000-AG2000</f>
        <v>0</v>
      </c>
      <c r="AI2000">
        <f>AE2000*B2000</f>
        <v>0</v>
      </c>
      <c r="AJ2000">
        <f>AF2000*B2000</f>
        <v>0</v>
      </c>
      <c r="AK2000">
        <f>AG2000*B2000</f>
        <v>4</v>
      </c>
      <c r="AL2000">
        <f>AH2000*B2000</f>
        <v>0</v>
      </c>
      <c r="AM2000" s="32">
        <v>2.5474999999999999</v>
      </c>
    </row>
    <row r="2001" spans="1:39" x14ac:dyDescent="0.3">
      <c r="A2001">
        <v>3224</v>
      </c>
      <c r="B2001">
        <v>4</v>
      </c>
      <c r="C2001" t="s">
        <v>5725</v>
      </c>
      <c r="D2001" t="s">
        <v>5726</v>
      </c>
      <c r="E2001">
        <v>87.5</v>
      </c>
      <c r="F2001">
        <v>87</v>
      </c>
      <c r="G2001">
        <v>88</v>
      </c>
      <c r="H2001">
        <v>2011.25</v>
      </c>
      <c r="I2001">
        <v>2008</v>
      </c>
      <c r="J2001">
        <v>2015</v>
      </c>
      <c r="K2001" t="s">
        <v>1532</v>
      </c>
      <c r="L2001" t="s">
        <v>1533</v>
      </c>
      <c r="M2001" s="15"/>
      <c r="N2001" s="7"/>
      <c r="P2001" t="s">
        <v>132</v>
      </c>
      <c r="Q2001" s="5">
        <v>0.75</v>
      </c>
      <c r="R2001" t="s">
        <v>90</v>
      </c>
      <c r="S2001" s="5">
        <v>0.25</v>
      </c>
      <c r="U2001" s="5">
        <v>0</v>
      </c>
      <c r="W2001" s="5">
        <v>0</v>
      </c>
      <c r="Y2001" s="5">
        <v>0</v>
      </c>
      <c r="Z2001" s="28">
        <v>3224</v>
      </c>
      <c r="AA2001">
        <v>4</v>
      </c>
      <c r="AB2001">
        <v>0.95299999999999996</v>
      </c>
      <c r="AC2001">
        <v>0.96499999999999997</v>
      </c>
      <c r="AD2001">
        <v>0.95699999999999996</v>
      </c>
      <c r="AE2001">
        <f>IF(AD2001&gt;=0.9,1,0)</f>
        <v>1</v>
      </c>
      <c r="AF2001">
        <f>IF(AND(AD2001&gt;=0.4,AD2001&lt;=0.6),1,0)</f>
        <v>0</v>
      </c>
      <c r="AG2001">
        <f>IF(AND(AD2001&gt;0.6,AD2001&lt;0.9),1,0)</f>
        <v>0</v>
      </c>
      <c r="AH2001">
        <f>1-AE2001-AF2001-AG2001</f>
        <v>0</v>
      </c>
      <c r="AI2001">
        <f>AE2001*B2001</f>
        <v>4</v>
      </c>
      <c r="AJ2001">
        <f>AF2001*B2001</f>
        <v>0</v>
      </c>
      <c r="AK2001">
        <f>AG2001*B2001</f>
        <v>0</v>
      </c>
      <c r="AL2001">
        <f>AH2001*B2001</f>
        <v>0</v>
      </c>
      <c r="AM2001" s="32">
        <v>2.0985</v>
      </c>
    </row>
    <row r="2002" spans="1:39" x14ac:dyDescent="0.3">
      <c r="A2002">
        <v>3229</v>
      </c>
      <c r="B2002">
        <v>4</v>
      </c>
      <c r="C2002" t="s">
        <v>5728</v>
      </c>
      <c r="D2002" t="s">
        <v>11930</v>
      </c>
      <c r="E2002">
        <v>23</v>
      </c>
      <c r="F2002">
        <v>23</v>
      </c>
      <c r="G2002">
        <v>23</v>
      </c>
      <c r="H2002">
        <v>2008.5</v>
      </c>
      <c r="I2002">
        <v>2008</v>
      </c>
      <c r="J2002">
        <v>2009</v>
      </c>
      <c r="K2002" t="s">
        <v>1535</v>
      </c>
      <c r="L2002" t="s">
        <v>11931</v>
      </c>
      <c r="M2002" s="15"/>
      <c r="N2002" s="7"/>
      <c r="P2002" t="s">
        <v>132</v>
      </c>
      <c r="Q2002" s="5">
        <v>0.25</v>
      </c>
      <c r="R2002" t="s">
        <v>56</v>
      </c>
      <c r="S2002" s="5">
        <v>0.25</v>
      </c>
      <c r="T2002" t="s">
        <v>3673</v>
      </c>
      <c r="U2002" s="5">
        <v>0.25</v>
      </c>
      <c r="V2002" t="s">
        <v>3739</v>
      </c>
      <c r="W2002" s="5">
        <v>0.25</v>
      </c>
      <c r="Y2002" s="5">
        <v>0</v>
      </c>
      <c r="Z2002" s="28">
        <v>3229</v>
      </c>
      <c r="AA2002">
        <v>4</v>
      </c>
      <c r="AB2002">
        <v>0.63600000000000001</v>
      </c>
      <c r="AC2002">
        <v>0.81799999999999995</v>
      </c>
      <c r="AD2002">
        <v>0.70499999999999996</v>
      </c>
      <c r="AE2002">
        <f>IF(AD2002&gt;=0.9,1,0)</f>
        <v>0</v>
      </c>
      <c r="AF2002">
        <f>IF(AND(AD2002&gt;=0.4,AD2002&lt;=0.6),1,0)</f>
        <v>0</v>
      </c>
      <c r="AG2002">
        <f>IF(AND(AD2002&gt;0.6,AD2002&lt;0.9),1,0)</f>
        <v>1</v>
      </c>
      <c r="AH2002">
        <f>1-AE2002-AF2002-AG2002</f>
        <v>0</v>
      </c>
      <c r="AI2002">
        <f>AE2002*B2002</f>
        <v>0</v>
      </c>
      <c r="AJ2002">
        <f>AF2002*B2002</f>
        <v>0</v>
      </c>
      <c r="AK2002">
        <f>AG2002*B2002</f>
        <v>4</v>
      </c>
      <c r="AL2002">
        <f>AH2002*B2002</f>
        <v>0</v>
      </c>
      <c r="AM2002" s="32">
        <v>2.3424999999999998</v>
      </c>
    </row>
    <row r="2003" spans="1:39" x14ac:dyDescent="0.3">
      <c r="A2003">
        <v>3236</v>
      </c>
      <c r="B2003">
        <v>4</v>
      </c>
      <c r="C2003" t="s">
        <v>11932</v>
      </c>
      <c r="D2003" t="s">
        <v>5729</v>
      </c>
      <c r="E2003">
        <v>35.25</v>
      </c>
      <c r="F2003">
        <v>31</v>
      </c>
      <c r="G2003">
        <v>37</v>
      </c>
      <c r="H2003">
        <v>2009.75</v>
      </c>
      <c r="I2003">
        <v>2008</v>
      </c>
      <c r="J2003">
        <v>2013</v>
      </c>
      <c r="K2003" t="s">
        <v>11933</v>
      </c>
      <c r="L2003" t="s">
        <v>1536</v>
      </c>
      <c r="M2003" s="15"/>
      <c r="N2003" s="7"/>
      <c r="P2003" t="s">
        <v>132</v>
      </c>
      <c r="Q2003" s="5">
        <v>0.5</v>
      </c>
      <c r="R2003" t="s">
        <v>90</v>
      </c>
      <c r="S2003" s="5">
        <v>0.25</v>
      </c>
      <c r="T2003" t="s">
        <v>57</v>
      </c>
      <c r="U2003" s="5">
        <v>0.25</v>
      </c>
      <c r="W2003" s="5">
        <v>0</v>
      </c>
      <c r="Y2003" s="5">
        <v>0</v>
      </c>
      <c r="Z2003" s="28">
        <v>3236</v>
      </c>
      <c r="AA2003">
        <v>4</v>
      </c>
      <c r="AB2003">
        <v>0.86099999999999999</v>
      </c>
      <c r="AC2003">
        <v>0.9</v>
      </c>
      <c r="AD2003">
        <v>0.88400000000000001</v>
      </c>
      <c r="AE2003">
        <f>IF(AD2003&gt;=0.9,1,0)</f>
        <v>0</v>
      </c>
      <c r="AF2003">
        <f>IF(AND(AD2003&gt;=0.4,AD2003&lt;=0.6),1,0)</f>
        <v>0</v>
      </c>
      <c r="AG2003">
        <f>IF(AND(AD2003&gt;0.6,AD2003&lt;0.9),1,0)</f>
        <v>1</v>
      </c>
      <c r="AH2003">
        <f>1-AE2003-AF2003-AG2003</f>
        <v>0</v>
      </c>
      <c r="AI2003">
        <f>AE2003*B2003</f>
        <v>0</v>
      </c>
      <c r="AJ2003">
        <f>AF2003*B2003</f>
        <v>0</v>
      </c>
      <c r="AK2003">
        <f>AG2003*B2003</f>
        <v>4</v>
      </c>
      <c r="AL2003">
        <f>AH2003*B2003</f>
        <v>0</v>
      </c>
      <c r="AM2003" s="32">
        <v>2.2137500000000001</v>
      </c>
    </row>
    <row r="2004" spans="1:39" x14ac:dyDescent="0.3">
      <c r="A2004">
        <v>3245</v>
      </c>
      <c r="B2004">
        <v>4</v>
      </c>
      <c r="C2004" t="s">
        <v>11940</v>
      </c>
      <c r="D2004" t="s">
        <v>5741</v>
      </c>
      <c r="E2004">
        <v>32.75</v>
      </c>
      <c r="F2004">
        <v>32</v>
      </c>
      <c r="G2004">
        <v>33</v>
      </c>
      <c r="H2004">
        <v>2010.75</v>
      </c>
      <c r="I2004">
        <v>2008</v>
      </c>
      <c r="J2004">
        <v>2014</v>
      </c>
      <c r="K2004" t="s">
        <v>11941</v>
      </c>
      <c r="L2004" t="s">
        <v>1547</v>
      </c>
      <c r="M2004" s="15"/>
      <c r="N2004" s="7"/>
      <c r="P2004" t="s">
        <v>5742</v>
      </c>
      <c r="Q2004" s="5">
        <v>0.5</v>
      </c>
      <c r="R2004" t="s">
        <v>5743</v>
      </c>
      <c r="S2004" s="5">
        <v>0.5</v>
      </c>
      <c r="U2004" s="5">
        <v>0</v>
      </c>
      <c r="W2004" s="5">
        <v>0</v>
      </c>
      <c r="Y2004" s="5">
        <v>0</v>
      </c>
      <c r="Z2004" s="28">
        <v>3245</v>
      </c>
      <c r="AA2004">
        <v>4</v>
      </c>
      <c r="AB2004">
        <v>0.58099999999999996</v>
      </c>
      <c r="AC2004">
        <v>0.59399999999999997</v>
      </c>
      <c r="AD2004">
        <v>0.59</v>
      </c>
      <c r="AE2004">
        <f>IF(AD2004&gt;=0.9,1,0)</f>
        <v>0</v>
      </c>
      <c r="AF2004">
        <f>IF(AND(AD2004&gt;=0.4,AD2004&lt;=0.6),1,0)</f>
        <v>1</v>
      </c>
      <c r="AG2004">
        <f>IF(AND(AD2004&gt;0.6,AD2004&lt;0.9),1,0)</f>
        <v>0</v>
      </c>
      <c r="AH2004">
        <f>1-AE2004-AF2004-AG2004</f>
        <v>0</v>
      </c>
      <c r="AI2004">
        <f>AE2004*B2004</f>
        <v>0</v>
      </c>
      <c r="AJ2004">
        <f>AF2004*B2004</f>
        <v>4</v>
      </c>
      <c r="AK2004">
        <f>AG2004*B2004</f>
        <v>0</v>
      </c>
      <c r="AL2004">
        <f>AH2004*B2004</f>
        <v>0</v>
      </c>
      <c r="AM2004" s="32">
        <v>1.56775</v>
      </c>
    </row>
    <row r="2005" spans="1:39" x14ac:dyDescent="0.3">
      <c r="A2005">
        <v>2486</v>
      </c>
      <c r="B2005">
        <v>4</v>
      </c>
      <c r="C2005" t="s">
        <v>5305</v>
      </c>
      <c r="D2005" t="s">
        <v>5306</v>
      </c>
      <c r="E2005">
        <v>27.75</v>
      </c>
      <c r="F2005">
        <v>25</v>
      </c>
      <c r="G2005">
        <v>34</v>
      </c>
      <c r="H2005">
        <v>2008</v>
      </c>
      <c r="I2005">
        <v>2007</v>
      </c>
      <c r="J2005">
        <v>2010</v>
      </c>
      <c r="K2005" t="s">
        <v>1272</v>
      </c>
      <c r="L2005" t="s">
        <v>1273</v>
      </c>
      <c r="M2005" s="15"/>
      <c r="N2005" s="7"/>
      <c r="P2005" t="s">
        <v>57</v>
      </c>
      <c r="Q2005" s="5">
        <v>0.25</v>
      </c>
      <c r="R2005" t="s">
        <v>5307</v>
      </c>
      <c r="S2005" s="5">
        <v>0.25</v>
      </c>
      <c r="T2005" t="s">
        <v>5308</v>
      </c>
      <c r="U2005" s="5">
        <v>0.25</v>
      </c>
      <c r="V2005" t="s">
        <v>77</v>
      </c>
      <c r="W2005" s="5">
        <v>0.25</v>
      </c>
      <c r="Y2005" s="5">
        <v>0</v>
      </c>
      <c r="Z2005" s="28">
        <v>2486</v>
      </c>
      <c r="AA2005">
        <v>4</v>
      </c>
      <c r="AB2005">
        <v>0.83299999999999996</v>
      </c>
      <c r="AC2005">
        <v>0.93899999999999995</v>
      </c>
      <c r="AD2005">
        <v>0.88400000000000001</v>
      </c>
      <c r="AE2005">
        <f>IF(AD2005&gt;=0.9,1,0)</f>
        <v>0</v>
      </c>
      <c r="AF2005">
        <f>IF(AND(AD2005&gt;=0.4,AD2005&lt;=0.6),1,0)</f>
        <v>0</v>
      </c>
      <c r="AG2005">
        <f>IF(AND(AD2005&gt;0.6,AD2005&lt;0.9),1,0)</f>
        <v>1</v>
      </c>
      <c r="AH2005">
        <f>1-AE2005-AF2005-AG2005</f>
        <v>0</v>
      </c>
      <c r="AI2005">
        <f>AE2005*B2005</f>
        <v>0</v>
      </c>
      <c r="AJ2005">
        <f>AF2005*B2005</f>
        <v>0</v>
      </c>
      <c r="AK2005">
        <f>AG2005*B2005</f>
        <v>4</v>
      </c>
      <c r="AL2005">
        <f>AH2005*B2005</f>
        <v>0</v>
      </c>
      <c r="AM2005" s="32">
        <v>2.6232500000000001</v>
      </c>
    </row>
    <row r="2006" spans="1:39" x14ac:dyDescent="0.3">
      <c r="A2006">
        <v>2532</v>
      </c>
      <c r="B2006">
        <v>4</v>
      </c>
      <c r="C2006" t="s">
        <v>11274</v>
      </c>
      <c r="D2006" t="s">
        <v>11275</v>
      </c>
      <c r="E2006">
        <v>20.5</v>
      </c>
      <c r="F2006">
        <v>20</v>
      </c>
      <c r="G2006">
        <v>21</v>
      </c>
      <c r="H2006">
        <v>2008.5</v>
      </c>
      <c r="I2006">
        <v>2007</v>
      </c>
      <c r="J2006">
        <v>2010</v>
      </c>
      <c r="K2006" t="s">
        <v>11276</v>
      </c>
      <c r="L2006" t="s">
        <v>11277</v>
      </c>
      <c r="M2006" s="15"/>
      <c r="N2006" s="7"/>
      <c r="P2006" t="s">
        <v>4347</v>
      </c>
      <c r="Q2006" s="5">
        <v>0.5</v>
      </c>
      <c r="R2006" t="s">
        <v>4667</v>
      </c>
      <c r="S2006" s="5">
        <v>0.25</v>
      </c>
      <c r="T2006" t="s">
        <v>5331</v>
      </c>
      <c r="U2006" s="5">
        <v>0.25</v>
      </c>
      <c r="W2006" s="5">
        <v>0</v>
      </c>
      <c r="Y2006" s="5">
        <v>0</v>
      </c>
      <c r="Z2006" s="28">
        <v>2532</v>
      </c>
      <c r="AA2006">
        <v>4</v>
      </c>
      <c r="AB2006">
        <v>0.47399999999999998</v>
      </c>
      <c r="AC2006">
        <v>0.57899999999999996</v>
      </c>
      <c r="AD2006">
        <v>0.51300000000000001</v>
      </c>
      <c r="AE2006">
        <f>IF(AD2006&gt;=0.9,1,0)</f>
        <v>0</v>
      </c>
      <c r="AF2006">
        <f>IF(AND(AD2006&gt;=0.4,AD2006&lt;=0.6),1,0)</f>
        <v>1</v>
      </c>
      <c r="AG2006">
        <f>IF(AND(AD2006&gt;0.6,AD2006&lt;0.9),1,0)</f>
        <v>0</v>
      </c>
      <c r="AH2006">
        <f>1-AE2006-AF2006-AG2006</f>
        <v>0</v>
      </c>
      <c r="AI2006">
        <f>AE2006*B2006</f>
        <v>0</v>
      </c>
      <c r="AJ2006">
        <f>AF2006*B2006</f>
        <v>4</v>
      </c>
      <c r="AK2006">
        <f>AG2006*B2006</f>
        <v>0</v>
      </c>
      <c r="AL2006">
        <f>AH2006*B2006</f>
        <v>0</v>
      </c>
      <c r="AM2006" s="32">
        <v>2.85425</v>
      </c>
    </row>
    <row r="2007" spans="1:39" x14ac:dyDescent="0.3">
      <c r="A2007">
        <v>2539</v>
      </c>
      <c r="B2007">
        <v>4</v>
      </c>
      <c r="C2007" t="s">
        <v>11284</v>
      </c>
      <c r="D2007" t="s">
        <v>11285</v>
      </c>
      <c r="E2007">
        <v>21</v>
      </c>
      <c r="F2007">
        <v>20</v>
      </c>
      <c r="G2007">
        <v>22</v>
      </c>
      <c r="H2007">
        <v>2007</v>
      </c>
      <c r="I2007">
        <v>2007</v>
      </c>
      <c r="J2007">
        <v>2007</v>
      </c>
      <c r="K2007" t="s">
        <v>11286</v>
      </c>
      <c r="L2007" t="s">
        <v>11287</v>
      </c>
      <c r="M2007" s="15"/>
      <c r="N2007" s="7"/>
      <c r="P2007" t="s">
        <v>5358</v>
      </c>
      <c r="Q2007" s="5">
        <v>1</v>
      </c>
      <c r="S2007" s="5">
        <v>0</v>
      </c>
      <c r="U2007" s="5">
        <v>0</v>
      </c>
      <c r="W2007" s="5">
        <v>0</v>
      </c>
      <c r="Y2007" s="5">
        <v>0</v>
      </c>
      <c r="Z2007" s="28">
        <v>2539</v>
      </c>
      <c r="AA2007">
        <v>4</v>
      </c>
      <c r="AB2007">
        <v>0.5</v>
      </c>
      <c r="AC2007">
        <v>0.61899999999999999</v>
      </c>
      <c r="AD2007">
        <v>0.54900000000000004</v>
      </c>
      <c r="AE2007">
        <f>IF(AD2007&gt;=0.9,1,0)</f>
        <v>0</v>
      </c>
      <c r="AF2007">
        <f>IF(AND(AD2007&gt;=0.4,AD2007&lt;=0.6),1,0)</f>
        <v>1</v>
      </c>
      <c r="AG2007">
        <f>IF(AND(AD2007&gt;0.6,AD2007&lt;0.9),1,0)</f>
        <v>0</v>
      </c>
      <c r="AH2007">
        <f>1-AE2007-AF2007-AG2007</f>
        <v>0</v>
      </c>
      <c r="AI2007">
        <f>AE2007*B2007</f>
        <v>0</v>
      </c>
      <c r="AJ2007">
        <f>AF2007*B2007</f>
        <v>4</v>
      </c>
      <c r="AK2007">
        <f>AG2007*B2007</f>
        <v>0</v>
      </c>
      <c r="AL2007">
        <f>AH2007*B2007</f>
        <v>0</v>
      </c>
      <c r="AM2007" s="32">
        <v>2.5695000000000001</v>
      </c>
    </row>
    <row r="2008" spans="1:39" x14ac:dyDescent="0.3">
      <c r="A2008">
        <v>2540</v>
      </c>
      <c r="B2008">
        <v>4</v>
      </c>
      <c r="C2008" t="s">
        <v>5359</v>
      </c>
      <c r="D2008" t="s">
        <v>5360</v>
      </c>
      <c r="E2008">
        <v>29</v>
      </c>
      <c r="F2008">
        <v>25</v>
      </c>
      <c r="G2008">
        <v>33</v>
      </c>
      <c r="H2008">
        <v>2009.25</v>
      </c>
      <c r="I2008">
        <v>2007</v>
      </c>
      <c r="J2008">
        <v>2014</v>
      </c>
      <c r="K2008" t="s">
        <v>1292</v>
      </c>
      <c r="L2008" t="s">
        <v>1293</v>
      </c>
      <c r="M2008" s="15"/>
      <c r="N2008" s="7"/>
      <c r="P2008" t="s">
        <v>5189</v>
      </c>
      <c r="Q2008" s="5">
        <v>0.25</v>
      </c>
      <c r="R2008" t="s">
        <v>144</v>
      </c>
      <c r="S2008" s="5">
        <v>0.25</v>
      </c>
      <c r="T2008" t="s">
        <v>3843</v>
      </c>
      <c r="U2008" s="5">
        <v>0.25</v>
      </c>
      <c r="V2008" t="s">
        <v>5361</v>
      </c>
      <c r="W2008" s="5">
        <v>0.25</v>
      </c>
      <c r="Y2008" s="5">
        <v>0</v>
      </c>
      <c r="Z2008" s="28">
        <v>2540</v>
      </c>
      <c r="AA2008">
        <v>4</v>
      </c>
      <c r="AB2008">
        <v>0.81299999999999994</v>
      </c>
      <c r="AC2008">
        <v>0.88900000000000001</v>
      </c>
      <c r="AD2008">
        <v>0.84099999999999997</v>
      </c>
      <c r="AE2008">
        <f>IF(AD2008&gt;=0.9,1,0)</f>
        <v>0</v>
      </c>
      <c r="AF2008">
        <f>IF(AND(AD2008&gt;=0.4,AD2008&lt;=0.6),1,0)</f>
        <v>0</v>
      </c>
      <c r="AG2008">
        <f>IF(AND(AD2008&gt;0.6,AD2008&lt;0.9),1,0)</f>
        <v>1</v>
      </c>
      <c r="AH2008">
        <f>1-AE2008-AF2008-AG2008</f>
        <v>0</v>
      </c>
      <c r="AI2008">
        <f>AE2008*B2008</f>
        <v>0</v>
      </c>
      <c r="AJ2008">
        <f>AF2008*B2008</f>
        <v>0</v>
      </c>
      <c r="AK2008">
        <f>AG2008*B2008</f>
        <v>4</v>
      </c>
      <c r="AL2008">
        <f>AH2008*B2008</f>
        <v>0</v>
      </c>
      <c r="AM2008" s="32">
        <v>2.30375</v>
      </c>
    </row>
    <row r="2009" spans="1:39" x14ac:dyDescent="0.3">
      <c r="A2009">
        <v>2543</v>
      </c>
      <c r="B2009">
        <v>4</v>
      </c>
      <c r="C2009" t="s">
        <v>11288</v>
      </c>
      <c r="D2009" t="s">
        <v>11288</v>
      </c>
      <c r="E2009">
        <v>23</v>
      </c>
      <c r="F2009">
        <v>23</v>
      </c>
      <c r="G2009">
        <v>23</v>
      </c>
      <c r="H2009">
        <v>2007</v>
      </c>
      <c r="I2009">
        <v>2007</v>
      </c>
      <c r="J2009">
        <v>2007</v>
      </c>
      <c r="K2009" t="s">
        <v>11289</v>
      </c>
      <c r="L2009" t="s">
        <v>11289</v>
      </c>
      <c r="M2009" s="15"/>
      <c r="N2009" s="7"/>
      <c r="P2009" t="s">
        <v>11290</v>
      </c>
      <c r="Q2009" s="5">
        <v>1</v>
      </c>
      <c r="S2009" s="5">
        <v>0</v>
      </c>
      <c r="U2009" s="5">
        <v>0</v>
      </c>
      <c r="W2009" s="5">
        <v>0</v>
      </c>
      <c r="Y2009" s="5">
        <v>0</v>
      </c>
      <c r="Z2009" s="28">
        <v>2543</v>
      </c>
      <c r="AA2009">
        <v>4</v>
      </c>
      <c r="AB2009">
        <v>0.81799999999999995</v>
      </c>
      <c r="AC2009">
        <v>0.81799999999999995</v>
      </c>
      <c r="AD2009">
        <v>0.81799999999999995</v>
      </c>
      <c r="AE2009">
        <f>IF(AD2009&gt;=0.9,1,0)</f>
        <v>0</v>
      </c>
      <c r="AF2009">
        <f>IF(AND(AD2009&gt;=0.4,AD2009&lt;=0.6),1,0)</f>
        <v>0</v>
      </c>
      <c r="AG2009">
        <f>IF(AND(AD2009&gt;0.6,AD2009&lt;0.9),1,0)</f>
        <v>1</v>
      </c>
      <c r="AH2009">
        <f>1-AE2009-AF2009-AG2009</f>
        <v>0</v>
      </c>
      <c r="AI2009">
        <f>AE2009*B2009</f>
        <v>0</v>
      </c>
      <c r="AJ2009">
        <f>AF2009*B2009</f>
        <v>0</v>
      </c>
      <c r="AK2009">
        <f>AG2009*B2009</f>
        <v>4</v>
      </c>
      <c r="AL2009">
        <f>AH2009*B2009</f>
        <v>0</v>
      </c>
      <c r="AM2009" s="32">
        <v>2.9929999999999999</v>
      </c>
    </row>
    <row r="2010" spans="1:39" x14ac:dyDescent="0.3">
      <c r="A2010">
        <v>2549</v>
      </c>
      <c r="B2010">
        <v>4</v>
      </c>
      <c r="C2010" t="s">
        <v>5367</v>
      </c>
      <c r="D2010" t="s">
        <v>5368</v>
      </c>
      <c r="E2010">
        <v>33.25</v>
      </c>
      <c r="F2010">
        <v>29</v>
      </c>
      <c r="G2010">
        <v>37</v>
      </c>
      <c r="H2010">
        <v>2010.5</v>
      </c>
      <c r="I2010">
        <v>2007</v>
      </c>
      <c r="J2010">
        <v>2014</v>
      </c>
      <c r="K2010" t="s">
        <v>1295</v>
      </c>
      <c r="L2010" t="s">
        <v>1296</v>
      </c>
      <c r="M2010" s="15"/>
      <c r="N2010" s="7"/>
      <c r="P2010" t="s">
        <v>5369</v>
      </c>
      <c r="Q2010" s="5">
        <v>0.5</v>
      </c>
      <c r="R2010" t="s">
        <v>4384</v>
      </c>
      <c r="S2010" s="5">
        <v>0.25</v>
      </c>
      <c r="T2010" t="s">
        <v>4352</v>
      </c>
      <c r="U2010" s="5">
        <v>0.25</v>
      </c>
      <c r="W2010" s="5">
        <v>0</v>
      </c>
      <c r="Y2010" s="5">
        <v>0</v>
      </c>
      <c r="Z2010" s="28">
        <v>2549</v>
      </c>
      <c r="AA2010">
        <v>4</v>
      </c>
      <c r="AB2010">
        <v>0.38200000000000001</v>
      </c>
      <c r="AC2010">
        <v>0.58299999999999996</v>
      </c>
      <c r="AD2010">
        <v>0.50800000000000001</v>
      </c>
      <c r="AE2010">
        <f>IF(AD2010&gt;=0.9,1,0)</f>
        <v>0</v>
      </c>
      <c r="AF2010">
        <f>IF(AND(AD2010&gt;=0.4,AD2010&lt;=0.6),1,0)</f>
        <v>1</v>
      </c>
      <c r="AG2010">
        <f>IF(AND(AD2010&gt;0.6,AD2010&lt;0.9),1,0)</f>
        <v>0</v>
      </c>
      <c r="AH2010">
        <f>1-AE2010-AF2010-AG2010</f>
        <v>0</v>
      </c>
      <c r="AI2010">
        <f>AE2010*B2010</f>
        <v>0</v>
      </c>
      <c r="AJ2010">
        <f>AF2010*B2010</f>
        <v>4</v>
      </c>
      <c r="AK2010">
        <f>AG2010*B2010</f>
        <v>0</v>
      </c>
      <c r="AL2010">
        <f>AH2010*B2010</f>
        <v>0</v>
      </c>
      <c r="AM2010" s="32">
        <v>2.65625</v>
      </c>
    </row>
    <row r="2011" spans="1:39" x14ac:dyDescent="0.3">
      <c r="A2011">
        <v>2550</v>
      </c>
      <c r="B2011">
        <v>4</v>
      </c>
      <c r="C2011" t="s">
        <v>5370</v>
      </c>
      <c r="D2011" t="s">
        <v>11293</v>
      </c>
      <c r="E2011">
        <v>50.25</v>
      </c>
      <c r="F2011">
        <v>45</v>
      </c>
      <c r="G2011">
        <v>58</v>
      </c>
      <c r="H2011">
        <v>2010.25</v>
      </c>
      <c r="I2011">
        <v>2007</v>
      </c>
      <c r="J2011">
        <v>2012</v>
      </c>
      <c r="K2011" t="s">
        <v>1297</v>
      </c>
      <c r="L2011" t="s">
        <v>11294</v>
      </c>
      <c r="M2011" s="15"/>
      <c r="N2011" s="7"/>
      <c r="P2011" t="s">
        <v>5372</v>
      </c>
      <c r="Q2011" s="5">
        <v>0.5</v>
      </c>
      <c r="R2011" t="s">
        <v>4822</v>
      </c>
      <c r="S2011" s="5">
        <v>0.25</v>
      </c>
      <c r="T2011" t="s">
        <v>5371</v>
      </c>
      <c r="U2011" s="5">
        <v>0.25</v>
      </c>
      <c r="W2011" s="5">
        <v>0</v>
      </c>
      <c r="Y2011" s="5">
        <v>0</v>
      </c>
      <c r="Z2011" s="28">
        <v>2550</v>
      </c>
      <c r="AA2011">
        <v>4</v>
      </c>
      <c r="AB2011">
        <v>0.44400000000000001</v>
      </c>
      <c r="AC2011">
        <v>0.54400000000000004</v>
      </c>
      <c r="AD2011">
        <v>0.499</v>
      </c>
      <c r="AE2011">
        <f>IF(AD2011&gt;=0.9,1,0)</f>
        <v>0</v>
      </c>
      <c r="AF2011">
        <f>IF(AND(AD2011&gt;=0.4,AD2011&lt;=0.6),1,0)</f>
        <v>1</v>
      </c>
      <c r="AG2011">
        <f>IF(AND(AD2011&gt;0.6,AD2011&lt;0.9),1,0)</f>
        <v>0</v>
      </c>
      <c r="AH2011">
        <f>1-AE2011-AF2011-AG2011</f>
        <v>0</v>
      </c>
      <c r="AI2011">
        <f>AE2011*B2011</f>
        <v>0</v>
      </c>
      <c r="AJ2011">
        <f>AF2011*B2011</f>
        <v>4</v>
      </c>
      <c r="AK2011">
        <f>AG2011*B2011</f>
        <v>0</v>
      </c>
      <c r="AL2011">
        <f>AH2011*B2011</f>
        <v>0</v>
      </c>
      <c r="AM2011" s="32">
        <v>2.5110000000000001</v>
      </c>
    </row>
    <row r="2012" spans="1:39" x14ac:dyDescent="0.3">
      <c r="A2012">
        <v>2558</v>
      </c>
      <c r="B2012">
        <v>4</v>
      </c>
      <c r="C2012" t="s">
        <v>5373</v>
      </c>
      <c r="D2012" t="s">
        <v>11295</v>
      </c>
      <c r="E2012">
        <v>46</v>
      </c>
      <c r="F2012">
        <v>43</v>
      </c>
      <c r="G2012">
        <v>49</v>
      </c>
      <c r="H2012">
        <v>2009</v>
      </c>
      <c r="I2012">
        <v>2007</v>
      </c>
      <c r="J2012">
        <v>2011</v>
      </c>
      <c r="K2012" t="s">
        <v>1298</v>
      </c>
      <c r="L2012" t="s">
        <v>11296</v>
      </c>
      <c r="M2012" s="15"/>
      <c r="N2012" s="7"/>
      <c r="P2012" t="s">
        <v>5032</v>
      </c>
      <c r="Q2012" s="5">
        <v>0.5</v>
      </c>
      <c r="R2012" t="s">
        <v>173</v>
      </c>
      <c r="S2012" s="5">
        <v>0.25</v>
      </c>
      <c r="T2012" t="s">
        <v>4351</v>
      </c>
      <c r="U2012" s="5">
        <v>0.25</v>
      </c>
      <c r="W2012" s="5">
        <v>0</v>
      </c>
      <c r="Y2012" s="5">
        <v>0</v>
      </c>
      <c r="Z2012" s="28">
        <v>2558</v>
      </c>
      <c r="AA2012">
        <v>4</v>
      </c>
      <c r="AB2012">
        <v>0.41699999999999998</v>
      </c>
      <c r="AC2012">
        <v>0.47799999999999998</v>
      </c>
      <c r="AD2012">
        <v>0.45</v>
      </c>
      <c r="AE2012">
        <f>IF(AD2012&gt;=0.9,1,0)</f>
        <v>0</v>
      </c>
      <c r="AF2012">
        <f>IF(AND(AD2012&gt;=0.4,AD2012&lt;=0.6),1,0)</f>
        <v>1</v>
      </c>
      <c r="AG2012">
        <f>IF(AND(AD2012&gt;0.6,AD2012&lt;0.9),1,0)</f>
        <v>0</v>
      </c>
      <c r="AH2012">
        <f>1-AE2012-AF2012-AG2012</f>
        <v>0</v>
      </c>
      <c r="AI2012">
        <f>AE2012*B2012</f>
        <v>0</v>
      </c>
      <c r="AJ2012">
        <f>AF2012*B2012</f>
        <v>4</v>
      </c>
      <c r="AK2012">
        <f>AG2012*B2012</f>
        <v>0</v>
      </c>
      <c r="AL2012">
        <f>AH2012*B2012</f>
        <v>0</v>
      </c>
      <c r="AM2012" s="32">
        <v>2.7374999999999998</v>
      </c>
    </row>
    <row r="2013" spans="1:39" x14ac:dyDescent="0.3">
      <c r="A2013">
        <v>2610</v>
      </c>
      <c r="B2013">
        <v>4</v>
      </c>
      <c r="C2013" t="s">
        <v>5398</v>
      </c>
      <c r="D2013" t="s">
        <v>5399</v>
      </c>
      <c r="E2013">
        <v>49.25</v>
      </c>
      <c r="F2013">
        <v>48</v>
      </c>
      <c r="G2013">
        <v>51</v>
      </c>
      <c r="H2013">
        <v>2008.75</v>
      </c>
      <c r="I2013">
        <v>2007</v>
      </c>
      <c r="J2013">
        <v>2012</v>
      </c>
      <c r="K2013" t="s">
        <v>1319</v>
      </c>
      <c r="L2013" t="s">
        <v>1320</v>
      </c>
      <c r="M2013" s="15"/>
      <c r="N2013" s="7"/>
      <c r="P2013" t="s">
        <v>5216</v>
      </c>
      <c r="Q2013" s="5">
        <v>0.25</v>
      </c>
      <c r="R2013" t="s">
        <v>5400</v>
      </c>
      <c r="S2013" s="5">
        <v>0.25</v>
      </c>
      <c r="T2013" t="s">
        <v>5401</v>
      </c>
      <c r="U2013" s="5">
        <v>0.25</v>
      </c>
      <c r="V2013" t="s">
        <v>5402</v>
      </c>
      <c r="W2013" s="5">
        <v>0.25</v>
      </c>
      <c r="Y2013" s="5">
        <v>0</v>
      </c>
      <c r="Z2013" s="28">
        <v>2610</v>
      </c>
      <c r="AA2013">
        <v>4</v>
      </c>
      <c r="AB2013">
        <v>0.45800000000000002</v>
      </c>
      <c r="AC2013">
        <v>0.48899999999999999</v>
      </c>
      <c r="AD2013">
        <v>0.47199999999999998</v>
      </c>
      <c r="AE2013">
        <f>IF(AD2013&gt;=0.9,1,0)</f>
        <v>0</v>
      </c>
      <c r="AF2013">
        <f>IF(AND(AD2013&gt;=0.4,AD2013&lt;=0.6),1,0)</f>
        <v>1</v>
      </c>
      <c r="AG2013">
        <f>IF(AND(AD2013&gt;0.6,AD2013&lt;0.9),1,0)</f>
        <v>0</v>
      </c>
      <c r="AH2013">
        <f>1-AE2013-AF2013-AG2013</f>
        <v>0</v>
      </c>
      <c r="AI2013">
        <f>AE2013*B2013</f>
        <v>0</v>
      </c>
      <c r="AJ2013">
        <f>AF2013*B2013</f>
        <v>4</v>
      </c>
      <c r="AK2013">
        <f>AG2013*B2013</f>
        <v>0</v>
      </c>
      <c r="AL2013">
        <f>AH2013*B2013</f>
        <v>0</v>
      </c>
      <c r="AM2013" s="32">
        <v>2.12975</v>
      </c>
    </row>
    <row r="2014" spans="1:39" x14ac:dyDescent="0.3">
      <c r="A2014">
        <v>2647</v>
      </c>
      <c r="B2014">
        <v>4</v>
      </c>
      <c r="C2014" t="s">
        <v>5421</v>
      </c>
      <c r="D2014" t="s">
        <v>5422</v>
      </c>
      <c r="E2014">
        <v>41.25</v>
      </c>
      <c r="F2014">
        <v>40</v>
      </c>
      <c r="G2014">
        <v>42</v>
      </c>
      <c r="H2014">
        <v>2007.5</v>
      </c>
      <c r="I2014">
        <v>2007</v>
      </c>
      <c r="J2014">
        <v>2008</v>
      </c>
      <c r="K2014" t="s">
        <v>1329</v>
      </c>
      <c r="L2014" t="s">
        <v>11350</v>
      </c>
      <c r="M2014" s="15"/>
      <c r="N2014" s="7"/>
      <c r="P2014" t="s">
        <v>5424</v>
      </c>
      <c r="Q2014" s="5">
        <v>0.5</v>
      </c>
      <c r="R2014" t="s">
        <v>5423</v>
      </c>
      <c r="S2014" s="5">
        <v>0.25</v>
      </c>
      <c r="T2014" t="s">
        <v>3974</v>
      </c>
      <c r="U2014" s="5">
        <v>0.25</v>
      </c>
      <c r="W2014" s="5">
        <v>0</v>
      </c>
      <c r="Y2014" s="5">
        <v>0</v>
      </c>
      <c r="Z2014" s="28">
        <v>2647</v>
      </c>
      <c r="AA2014">
        <v>4</v>
      </c>
      <c r="AB2014">
        <v>0.82099999999999995</v>
      </c>
      <c r="AC2014">
        <v>0.9</v>
      </c>
      <c r="AD2014">
        <v>0.86899999999999999</v>
      </c>
      <c r="AE2014">
        <f>IF(AD2014&gt;=0.9,1,0)</f>
        <v>0</v>
      </c>
      <c r="AF2014">
        <f>IF(AND(AD2014&gt;=0.4,AD2014&lt;=0.6),1,0)</f>
        <v>0</v>
      </c>
      <c r="AG2014">
        <f>IF(AND(AD2014&gt;0.6,AD2014&lt;0.9),1,0)</f>
        <v>1</v>
      </c>
      <c r="AH2014">
        <f>1-AE2014-AF2014-AG2014</f>
        <v>0</v>
      </c>
      <c r="AI2014">
        <f>AE2014*B2014</f>
        <v>0</v>
      </c>
      <c r="AJ2014">
        <f>AF2014*B2014</f>
        <v>0</v>
      </c>
      <c r="AK2014">
        <f>AG2014*B2014</f>
        <v>4</v>
      </c>
      <c r="AL2014">
        <f>AH2014*B2014</f>
        <v>0</v>
      </c>
      <c r="AM2014" s="32">
        <v>2.5739999999999998</v>
      </c>
    </row>
    <row r="2015" spans="1:39" x14ac:dyDescent="0.3">
      <c r="A2015">
        <v>2652</v>
      </c>
      <c r="B2015">
        <v>4</v>
      </c>
      <c r="C2015" t="s">
        <v>11351</v>
      </c>
      <c r="D2015" t="s">
        <v>11352</v>
      </c>
      <c r="E2015">
        <v>22</v>
      </c>
      <c r="F2015">
        <v>22</v>
      </c>
      <c r="G2015">
        <v>22</v>
      </c>
      <c r="H2015">
        <v>2009.25</v>
      </c>
      <c r="I2015">
        <v>2007</v>
      </c>
      <c r="J2015">
        <v>2010</v>
      </c>
      <c r="K2015" t="s">
        <v>11353</v>
      </c>
      <c r="L2015" t="s">
        <v>11354</v>
      </c>
      <c r="M2015" s="15"/>
      <c r="N2015" s="7"/>
      <c r="P2015" t="s">
        <v>11355</v>
      </c>
      <c r="Q2015" s="5">
        <v>0.5</v>
      </c>
      <c r="R2015" t="s">
        <v>11356</v>
      </c>
      <c r="S2015" s="5">
        <v>0.25</v>
      </c>
      <c r="T2015" t="s">
        <v>11357</v>
      </c>
      <c r="U2015" s="5">
        <v>0.25</v>
      </c>
      <c r="W2015" s="5">
        <v>0</v>
      </c>
      <c r="Y2015" s="5">
        <v>0</v>
      </c>
      <c r="Z2015" s="28">
        <v>2652</v>
      </c>
      <c r="AA2015">
        <v>4</v>
      </c>
      <c r="AB2015">
        <v>0.81</v>
      </c>
      <c r="AC2015">
        <v>0.95199999999999996</v>
      </c>
      <c r="AD2015">
        <v>0.84499999999999997</v>
      </c>
      <c r="AE2015">
        <f>IF(AD2015&gt;=0.9,1,0)</f>
        <v>0</v>
      </c>
      <c r="AF2015">
        <f>IF(AND(AD2015&gt;=0.4,AD2015&lt;=0.6),1,0)</f>
        <v>0</v>
      </c>
      <c r="AG2015">
        <f>IF(AND(AD2015&gt;0.6,AD2015&lt;0.9),1,0)</f>
        <v>1</v>
      </c>
      <c r="AH2015">
        <f>1-AE2015-AF2015-AG2015</f>
        <v>0</v>
      </c>
      <c r="AI2015">
        <f>AE2015*B2015</f>
        <v>0</v>
      </c>
      <c r="AJ2015">
        <f>AF2015*B2015</f>
        <v>0</v>
      </c>
      <c r="AK2015">
        <f>AG2015*B2015</f>
        <v>4</v>
      </c>
      <c r="AL2015">
        <f>AH2015*B2015</f>
        <v>0</v>
      </c>
      <c r="AM2015" s="32">
        <v>2.05375</v>
      </c>
    </row>
    <row r="2016" spans="1:39" x14ac:dyDescent="0.3">
      <c r="A2016">
        <v>2661</v>
      </c>
      <c r="B2016">
        <v>4</v>
      </c>
      <c r="C2016" t="s">
        <v>11358</v>
      </c>
      <c r="D2016" t="s">
        <v>5642</v>
      </c>
      <c r="E2016">
        <v>30.25</v>
      </c>
      <c r="F2016">
        <v>25</v>
      </c>
      <c r="G2016">
        <v>34</v>
      </c>
      <c r="H2016">
        <v>2008.5</v>
      </c>
      <c r="I2016">
        <v>2007</v>
      </c>
      <c r="J2016">
        <v>2010</v>
      </c>
      <c r="K2016" t="s">
        <v>11359</v>
      </c>
      <c r="L2016" t="s">
        <v>1480</v>
      </c>
      <c r="M2016" s="15"/>
      <c r="N2016" s="7"/>
      <c r="P2016" t="s">
        <v>5432</v>
      </c>
      <c r="Q2016" s="5">
        <v>1</v>
      </c>
      <c r="S2016" s="5">
        <v>0</v>
      </c>
      <c r="U2016" s="5">
        <v>0</v>
      </c>
      <c r="W2016" s="5">
        <v>0</v>
      </c>
      <c r="Y2016" s="5">
        <v>0</v>
      </c>
      <c r="Z2016" s="28">
        <v>2661</v>
      </c>
      <c r="AA2016">
        <v>4</v>
      </c>
      <c r="AB2016">
        <v>0.42399999999999999</v>
      </c>
      <c r="AC2016">
        <v>0.55200000000000005</v>
      </c>
      <c r="AD2016">
        <v>0.498</v>
      </c>
      <c r="AE2016">
        <f>IF(AD2016&gt;=0.9,1,0)</f>
        <v>0</v>
      </c>
      <c r="AF2016">
        <f>IF(AND(AD2016&gt;=0.4,AD2016&lt;=0.6),1,0)</f>
        <v>1</v>
      </c>
      <c r="AG2016">
        <f>IF(AND(AD2016&gt;0.6,AD2016&lt;0.9),1,0)</f>
        <v>0</v>
      </c>
      <c r="AH2016">
        <f>1-AE2016-AF2016-AG2016</f>
        <v>0</v>
      </c>
      <c r="AI2016">
        <f>AE2016*B2016</f>
        <v>0</v>
      </c>
      <c r="AJ2016">
        <f>AF2016*B2016</f>
        <v>4</v>
      </c>
      <c r="AK2016">
        <f>AG2016*B2016</f>
        <v>0</v>
      </c>
      <c r="AL2016">
        <f>AH2016*B2016</f>
        <v>0</v>
      </c>
      <c r="AM2016" s="32">
        <v>2.3860000000000001</v>
      </c>
    </row>
    <row r="2017" spans="1:39" x14ac:dyDescent="0.3">
      <c r="A2017">
        <v>2666</v>
      </c>
      <c r="B2017">
        <v>4</v>
      </c>
      <c r="C2017" t="s">
        <v>5433</v>
      </c>
      <c r="D2017" t="s">
        <v>5434</v>
      </c>
      <c r="E2017">
        <v>49.25</v>
      </c>
      <c r="F2017">
        <v>46</v>
      </c>
      <c r="G2017">
        <v>57</v>
      </c>
      <c r="H2017">
        <v>2008</v>
      </c>
      <c r="I2017">
        <v>2007</v>
      </c>
      <c r="J2017">
        <v>2009</v>
      </c>
      <c r="K2017" t="s">
        <v>1334</v>
      </c>
      <c r="L2017" t="s">
        <v>1335</v>
      </c>
      <c r="M2017" s="15"/>
      <c r="N2017" s="7"/>
      <c r="P2017" t="s">
        <v>5435</v>
      </c>
      <c r="Q2017" s="5">
        <v>0.5</v>
      </c>
      <c r="R2017" t="s">
        <v>4355</v>
      </c>
      <c r="S2017" s="5">
        <v>0.5</v>
      </c>
      <c r="U2017" s="5">
        <v>0</v>
      </c>
      <c r="W2017" s="5">
        <v>0</v>
      </c>
      <c r="Y2017" s="5">
        <v>0</v>
      </c>
      <c r="Z2017" s="28">
        <v>2666</v>
      </c>
      <c r="AA2017">
        <v>4</v>
      </c>
      <c r="AB2017">
        <v>0.46800000000000003</v>
      </c>
      <c r="AC2017">
        <v>0.5</v>
      </c>
      <c r="AD2017">
        <v>0.48599999999999999</v>
      </c>
      <c r="AE2017">
        <f>IF(AD2017&gt;=0.9,1,0)</f>
        <v>0</v>
      </c>
      <c r="AF2017">
        <f>IF(AND(AD2017&gt;=0.4,AD2017&lt;=0.6),1,0)</f>
        <v>1</v>
      </c>
      <c r="AG2017">
        <f>IF(AND(AD2017&gt;0.6,AD2017&lt;0.9),1,0)</f>
        <v>0</v>
      </c>
      <c r="AH2017">
        <f>1-AE2017-AF2017-AG2017</f>
        <v>0</v>
      </c>
      <c r="AI2017">
        <f>AE2017*B2017</f>
        <v>0</v>
      </c>
      <c r="AJ2017">
        <f>AF2017*B2017</f>
        <v>4</v>
      </c>
      <c r="AK2017">
        <f>AG2017*B2017</f>
        <v>0</v>
      </c>
      <c r="AL2017">
        <f>AH2017*B2017</f>
        <v>0</v>
      </c>
      <c r="AM2017" s="32">
        <v>2.4387500000000002</v>
      </c>
    </row>
    <row r="2018" spans="1:39" x14ac:dyDescent="0.3">
      <c r="A2018">
        <v>2670</v>
      </c>
      <c r="B2018">
        <v>4</v>
      </c>
      <c r="C2018" t="s">
        <v>11380</v>
      </c>
      <c r="D2018" t="s">
        <v>5579</v>
      </c>
      <c r="E2018">
        <v>23.5</v>
      </c>
      <c r="F2018">
        <v>22</v>
      </c>
      <c r="G2018">
        <v>24</v>
      </c>
      <c r="H2018">
        <v>2008.5</v>
      </c>
      <c r="I2018">
        <v>2007</v>
      </c>
      <c r="J2018">
        <v>2010</v>
      </c>
      <c r="K2018" t="s">
        <v>11381</v>
      </c>
      <c r="L2018" t="s">
        <v>1441</v>
      </c>
      <c r="M2018" s="15"/>
      <c r="N2018" s="7"/>
      <c r="P2018" t="s">
        <v>5024</v>
      </c>
      <c r="Q2018" s="5">
        <v>0.5</v>
      </c>
      <c r="R2018" t="s">
        <v>33</v>
      </c>
      <c r="S2018" s="5">
        <v>0.25</v>
      </c>
      <c r="T2018" t="s">
        <v>3945</v>
      </c>
      <c r="U2018" s="5">
        <v>0.25</v>
      </c>
      <c r="W2018" s="5">
        <v>0</v>
      </c>
      <c r="Y2018" s="5">
        <v>0</v>
      </c>
      <c r="Z2018" s="28">
        <v>2670</v>
      </c>
      <c r="AA2018">
        <v>4</v>
      </c>
      <c r="AB2018">
        <v>0.73899999999999999</v>
      </c>
      <c r="AC2018">
        <v>0.82599999999999996</v>
      </c>
      <c r="AD2018">
        <v>0.78900000000000003</v>
      </c>
      <c r="AE2018">
        <f>IF(AD2018&gt;=0.9,1,0)</f>
        <v>0</v>
      </c>
      <c r="AF2018">
        <f>IF(AND(AD2018&gt;=0.4,AD2018&lt;=0.6),1,0)</f>
        <v>0</v>
      </c>
      <c r="AG2018">
        <f>IF(AND(AD2018&gt;0.6,AD2018&lt;0.9),1,0)</f>
        <v>1</v>
      </c>
      <c r="AH2018">
        <f>1-AE2018-AF2018-AG2018</f>
        <v>0</v>
      </c>
      <c r="AI2018">
        <f>AE2018*B2018</f>
        <v>0</v>
      </c>
      <c r="AJ2018">
        <f>AF2018*B2018</f>
        <v>0</v>
      </c>
      <c r="AK2018">
        <f>AG2018*B2018</f>
        <v>4</v>
      </c>
      <c r="AL2018">
        <f>AH2018*B2018</f>
        <v>0</v>
      </c>
      <c r="AM2018" s="32">
        <v>2.5234999999999999</v>
      </c>
    </row>
    <row r="2019" spans="1:39" x14ac:dyDescent="0.3">
      <c r="A2019">
        <v>2676</v>
      </c>
      <c r="B2019">
        <v>4</v>
      </c>
      <c r="C2019" t="s">
        <v>5447</v>
      </c>
      <c r="D2019" t="s">
        <v>11386</v>
      </c>
      <c r="E2019">
        <v>99.75</v>
      </c>
      <c r="F2019">
        <v>99</v>
      </c>
      <c r="G2019">
        <v>100</v>
      </c>
      <c r="H2019">
        <v>2008.5</v>
      </c>
      <c r="I2019">
        <v>2007</v>
      </c>
      <c r="J2019">
        <v>2009</v>
      </c>
      <c r="K2019" t="s">
        <v>1341</v>
      </c>
      <c r="L2019" t="s">
        <v>11387</v>
      </c>
      <c r="M2019" s="15"/>
      <c r="N2019" s="7"/>
      <c r="P2019" t="s">
        <v>4942</v>
      </c>
      <c r="Q2019" s="5">
        <v>0.75</v>
      </c>
      <c r="R2019" t="s">
        <v>161</v>
      </c>
      <c r="S2019" s="5">
        <v>0.25</v>
      </c>
      <c r="U2019" s="5">
        <v>0</v>
      </c>
      <c r="W2019" s="5">
        <v>0</v>
      </c>
      <c r="Y2019" s="5">
        <v>0</v>
      </c>
      <c r="Z2019" s="28">
        <v>2676</v>
      </c>
      <c r="AA2019">
        <v>4</v>
      </c>
      <c r="AB2019">
        <v>0.48499999999999999</v>
      </c>
      <c r="AC2019">
        <v>0.52</v>
      </c>
      <c r="AD2019">
        <v>0.50600000000000001</v>
      </c>
      <c r="AE2019">
        <f>IF(AD2019&gt;=0.9,1,0)</f>
        <v>0</v>
      </c>
      <c r="AF2019">
        <f>IF(AND(AD2019&gt;=0.4,AD2019&lt;=0.6),1,0)</f>
        <v>1</v>
      </c>
      <c r="AG2019">
        <f>IF(AND(AD2019&gt;0.6,AD2019&lt;0.9),1,0)</f>
        <v>0</v>
      </c>
      <c r="AH2019">
        <f>1-AE2019-AF2019-AG2019</f>
        <v>0</v>
      </c>
      <c r="AI2019">
        <f>AE2019*B2019</f>
        <v>0</v>
      </c>
      <c r="AJ2019">
        <f>AF2019*B2019</f>
        <v>4</v>
      </c>
      <c r="AK2019">
        <f>AG2019*B2019</f>
        <v>0</v>
      </c>
      <c r="AL2019">
        <f>AH2019*B2019</f>
        <v>0</v>
      </c>
      <c r="AM2019" s="32">
        <v>2.593</v>
      </c>
    </row>
    <row r="2020" spans="1:39" x14ac:dyDescent="0.3">
      <c r="A2020">
        <v>2680</v>
      </c>
      <c r="B2020">
        <v>4</v>
      </c>
      <c r="C2020" t="s">
        <v>5448</v>
      </c>
      <c r="D2020" t="s">
        <v>5449</v>
      </c>
      <c r="E2020">
        <v>100</v>
      </c>
      <c r="F2020">
        <v>100</v>
      </c>
      <c r="G2020">
        <v>100</v>
      </c>
      <c r="H2020">
        <v>2009.25</v>
      </c>
      <c r="I2020">
        <v>2007</v>
      </c>
      <c r="J2020">
        <v>2013</v>
      </c>
      <c r="K2020" t="s">
        <v>1342</v>
      </c>
      <c r="L2020" t="s">
        <v>1343</v>
      </c>
      <c r="M2020" s="15"/>
      <c r="N2020" s="7"/>
      <c r="P2020" t="s">
        <v>4880</v>
      </c>
      <c r="Q2020" s="5">
        <v>0.75</v>
      </c>
      <c r="R2020" t="s">
        <v>5450</v>
      </c>
      <c r="S2020" s="5">
        <v>0.25</v>
      </c>
      <c r="U2020" s="5">
        <v>0</v>
      </c>
      <c r="W2020" s="5">
        <v>0</v>
      </c>
      <c r="Y2020" s="5">
        <v>0</v>
      </c>
      <c r="Z2020" s="28">
        <v>2680</v>
      </c>
      <c r="AA2020">
        <v>4</v>
      </c>
      <c r="AB2020">
        <v>0.51500000000000001</v>
      </c>
      <c r="AC2020">
        <v>0.53500000000000003</v>
      </c>
      <c r="AD2020">
        <v>0.52300000000000002</v>
      </c>
      <c r="AE2020">
        <f>IF(AD2020&gt;=0.9,1,0)</f>
        <v>0</v>
      </c>
      <c r="AF2020">
        <f>IF(AND(AD2020&gt;=0.4,AD2020&lt;=0.6),1,0)</f>
        <v>1</v>
      </c>
      <c r="AG2020">
        <f>IF(AND(AD2020&gt;0.6,AD2020&lt;0.9),1,0)</f>
        <v>0</v>
      </c>
      <c r="AH2020">
        <f>1-AE2020-AF2020-AG2020</f>
        <v>0</v>
      </c>
      <c r="AI2020">
        <f>AE2020*B2020</f>
        <v>0</v>
      </c>
      <c r="AJ2020">
        <f>AF2020*B2020</f>
        <v>4</v>
      </c>
      <c r="AK2020">
        <f>AG2020*B2020</f>
        <v>0</v>
      </c>
      <c r="AL2020">
        <f>AH2020*B2020</f>
        <v>0</v>
      </c>
      <c r="AM2020" s="32">
        <v>2.3847499999999999</v>
      </c>
    </row>
    <row r="2021" spans="1:39" x14ac:dyDescent="0.3">
      <c r="A2021">
        <v>2681</v>
      </c>
      <c r="B2021">
        <v>4</v>
      </c>
      <c r="C2021" t="s">
        <v>11388</v>
      </c>
      <c r="D2021" t="s">
        <v>6496</v>
      </c>
      <c r="E2021">
        <v>25.5</v>
      </c>
      <c r="F2021">
        <v>23</v>
      </c>
      <c r="G2021">
        <v>27</v>
      </c>
      <c r="H2021">
        <v>2011.5</v>
      </c>
      <c r="I2021">
        <v>2007</v>
      </c>
      <c r="J2021">
        <v>2015</v>
      </c>
      <c r="K2021" t="s">
        <v>11389</v>
      </c>
      <c r="L2021" t="s">
        <v>2045</v>
      </c>
      <c r="M2021" s="15"/>
      <c r="N2021" s="7"/>
      <c r="P2021" t="s">
        <v>6497</v>
      </c>
      <c r="Q2021" s="5">
        <v>0.25</v>
      </c>
      <c r="R2021" t="s">
        <v>4384</v>
      </c>
      <c r="S2021" s="5">
        <v>0.25</v>
      </c>
      <c r="T2021" t="s">
        <v>4729</v>
      </c>
      <c r="U2021" s="5">
        <v>0.25</v>
      </c>
      <c r="V2021" t="s">
        <v>3936</v>
      </c>
      <c r="W2021" s="5">
        <v>0.25</v>
      </c>
      <c r="Y2021" s="5">
        <v>0</v>
      </c>
      <c r="Z2021" s="28">
        <v>2681</v>
      </c>
      <c r="AA2021">
        <v>4</v>
      </c>
      <c r="AB2021">
        <v>0.4</v>
      </c>
      <c r="AC2021">
        <v>0.48</v>
      </c>
      <c r="AD2021">
        <v>0.438</v>
      </c>
      <c r="AE2021">
        <f>IF(AD2021&gt;=0.9,1,0)</f>
        <v>0</v>
      </c>
      <c r="AF2021">
        <f>IF(AND(AD2021&gt;=0.4,AD2021&lt;=0.6),1,0)</f>
        <v>1</v>
      </c>
      <c r="AG2021">
        <f>IF(AND(AD2021&gt;0.6,AD2021&lt;0.9),1,0)</f>
        <v>0</v>
      </c>
      <c r="AH2021">
        <f>1-AE2021-AF2021-AG2021</f>
        <v>0</v>
      </c>
      <c r="AI2021">
        <f>AE2021*B2021</f>
        <v>0</v>
      </c>
      <c r="AJ2021">
        <f>AF2021*B2021</f>
        <v>4</v>
      </c>
      <c r="AK2021">
        <f>AG2021*B2021</f>
        <v>0</v>
      </c>
      <c r="AL2021">
        <f>AH2021*B2021</f>
        <v>0</v>
      </c>
      <c r="AM2021" s="32">
        <v>2.3565</v>
      </c>
    </row>
    <row r="2022" spans="1:39" x14ac:dyDescent="0.3">
      <c r="A2022">
        <v>2693</v>
      </c>
      <c r="B2022">
        <v>4</v>
      </c>
      <c r="C2022" t="s">
        <v>11401</v>
      </c>
      <c r="D2022" t="s">
        <v>11402</v>
      </c>
      <c r="E2022">
        <v>22.75</v>
      </c>
      <c r="F2022">
        <v>21</v>
      </c>
      <c r="G2022">
        <v>25</v>
      </c>
      <c r="H2022">
        <v>2010.25</v>
      </c>
      <c r="I2022">
        <v>2007</v>
      </c>
      <c r="J2022">
        <v>2014</v>
      </c>
      <c r="K2022" t="s">
        <v>11403</v>
      </c>
      <c r="L2022" t="s">
        <v>11404</v>
      </c>
      <c r="M2022" s="15"/>
      <c r="N2022" s="7"/>
      <c r="P2022" t="s">
        <v>5440</v>
      </c>
      <c r="Q2022" s="5">
        <v>1</v>
      </c>
      <c r="S2022" s="5">
        <v>0</v>
      </c>
      <c r="U2022" s="5">
        <v>0</v>
      </c>
      <c r="W2022" s="5">
        <v>0</v>
      </c>
      <c r="Y2022" s="5">
        <v>0</v>
      </c>
      <c r="Z2022" s="28">
        <v>2693</v>
      </c>
      <c r="AA2022">
        <v>4</v>
      </c>
      <c r="AB2022">
        <v>0.78900000000000003</v>
      </c>
      <c r="AC2022">
        <v>0.90500000000000003</v>
      </c>
      <c r="AD2022">
        <v>0.84299999999999997</v>
      </c>
      <c r="AE2022">
        <f>IF(AD2022&gt;=0.9,1,0)</f>
        <v>0</v>
      </c>
      <c r="AF2022">
        <f>IF(AND(AD2022&gt;=0.4,AD2022&lt;=0.6),1,0)</f>
        <v>0</v>
      </c>
      <c r="AG2022">
        <f>IF(AND(AD2022&gt;0.6,AD2022&lt;0.9),1,0)</f>
        <v>1</v>
      </c>
      <c r="AH2022">
        <f>1-AE2022-AF2022-AG2022</f>
        <v>0</v>
      </c>
      <c r="AI2022">
        <f>AE2022*B2022</f>
        <v>0</v>
      </c>
      <c r="AJ2022">
        <f>AF2022*B2022</f>
        <v>0</v>
      </c>
      <c r="AK2022">
        <f>AG2022*B2022</f>
        <v>4</v>
      </c>
      <c r="AL2022">
        <f>AH2022*B2022</f>
        <v>0</v>
      </c>
      <c r="AM2022" s="32">
        <v>2.5387499999999998</v>
      </c>
    </row>
    <row r="2023" spans="1:39" x14ac:dyDescent="0.3">
      <c r="A2023">
        <v>2700</v>
      </c>
      <c r="B2023">
        <v>4</v>
      </c>
      <c r="C2023" t="s">
        <v>11405</v>
      </c>
      <c r="D2023" t="s">
        <v>5454</v>
      </c>
      <c r="E2023">
        <v>57.75</v>
      </c>
      <c r="F2023">
        <v>56</v>
      </c>
      <c r="G2023">
        <v>61</v>
      </c>
      <c r="H2023">
        <v>2007.75</v>
      </c>
      <c r="I2023">
        <v>2007</v>
      </c>
      <c r="J2023">
        <v>2009</v>
      </c>
      <c r="K2023" t="s">
        <v>11406</v>
      </c>
      <c r="L2023" t="s">
        <v>1346</v>
      </c>
      <c r="M2023" s="15"/>
      <c r="N2023" s="7"/>
      <c r="P2023" t="s">
        <v>5343</v>
      </c>
      <c r="Q2023" s="5">
        <v>0.5</v>
      </c>
      <c r="R2023" t="s">
        <v>5453</v>
      </c>
      <c r="S2023" s="5">
        <v>0.25</v>
      </c>
      <c r="T2023" t="s">
        <v>4729</v>
      </c>
      <c r="U2023" s="5">
        <v>0.25</v>
      </c>
      <c r="W2023" s="5">
        <v>0</v>
      </c>
      <c r="Y2023" s="5">
        <v>0</v>
      </c>
      <c r="Z2023" s="28">
        <v>2700</v>
      </c>
      <c r="AA2023">
        <v>4</v>
      </c>
      <c r="AB2023">
        <v>0.41699999999999998</v>
      </c>
      <c r="AC2023">
        <v>0.42099999999999999</v>
      </c>
      <c r="AD2023">
        <v>0.41899999999999998</v>
      </c>
      <c r="AE2023">
        <f>IF(AD2023&gt;=0.9,1,0)</f>
        <v>0</v>
      </c>
      <c r="AF2023">
        <f>IF(AND(AD2023&gt;=0.4,AD2023&lt;=0.6),1,0)</f>
        <v>1</v>
      </c>
      <c r="AG2023">
        <f>IF(AND(AD2023&gt;0.6,AD2023&lt;0.9),1,0)</f>
        <v>0</v>
      </c>
      <c r="AH2023">
        <f>1-AE2023-AF2023-AG2023</f>
        <v>0</v>
      </c>
      <c r="AI2023">
        <f>AE2023*B2023</f>
        <v>0</v>
      </c>
      <c r="AJ2023">
        <f>AF2023*B2023</f>
        <v>4</v>
      </c>
      <c r="AK2023">
        <f>AG2023*B2023</f>
        <v>0</v>
      </c>
      <c r="AL2023">
        <f>AH2023*B2023</f>
        <v>0</v>
      </c>
      <c r="AM2023" s="32">
        <v>2.6705000000000001</v>
      </c>
    </row>
    <row r="2024" spans="1:39" x14ac:dyDescent="0.3">
      <c r="A2024">
        <v>2717</v>
      </c>
      <c r="B2024">
        <v>4</v>
      </c>
      <c r="C2024" t="s">
        <v>11420</v>
      </c>
      <c r="D2024" t="s">
        <v>11421</v>
      </c>
      <c r="E2024">
        <v>20.75</v>
      </c>
      <c r="F2024">
        <v>20</v>
      </c>
      <c r="G2024">
        <v>22</v>
      </c>
      <c r="H2024">
        <v>2007.5</v>
      </c>
      <c r="I2024">
        <v>2007</v>
      </c>
      <c r="J2024">
        <v>2009</v>
      </c>
      <c r="K2024" t="s">
        <v>11422</v>
      </c>
      <c r="L2024" t="s">
        <v>11423</v>
      </c>
      <c r="M2024" s="15"/>
      <c r="N2024" s="7"/>
      <c r="P2024" t="s">
        <v>173</v>
      </c>
      <c r="Q2024" s="5">
        <v>0.5</v>
      </c>
      <c r="R2024" t="s">
        <v>4415</v>
      </c>
      <c r="S2024" s="5">
        <v>0.25</v>
      </c>
      <c r="T2024" t="s">
        <v>169</v>
      </c>
      <c r="U2024" s="5">
        <v>0.25</v>
      </c>
      <c r="W2024" s="5">
        <v>0</v>
      </c>
      <c r="Y2024" s="5">
        <v>0</v>
      </c>
      <c r="Z2024" s="28">
        <v>2717</v>
      </c>
      <c r="AA2024">
        <v>4</v>
      </c>
      <c r="AB2024">
        <v>0.81</v>
      </c>
      <c r="AC2024">
        <v>0.9</v>
      </c>
      <c r="AD2024">
        <v>0.84799999999999998</v>
      </c>
      <c r="AE2024">
        <f>IF(AD2024&gt;=0.9,1,0)</f>
        <v>0</v>
      </c>
      <c r="AF2024">
        <f>IF(AND(AD2024&gt;=0.4,AD2024&lt;=0.6),1,0)</f>
        <v>0</v>
      </c>
      <c r="AG2024">
        <f>IF(AND(AD2024&gt;0.6,AD2024&lt;0.9),1,0)</f>
        <v>1</v>
      </c>
      <c r="AH2024">
        <f>1-AE2024-AF2024-AG2024</f>
        <v>0</v>
      </c>
      <c r="AI2024">
        <f>AE2024*B2024</f>
        <v>0</v>
      </c>
      <c r="AJ2024">
        <f>AF2024*B2024</f>
        <v>0</v>
      </c>
      <c r="AK2024">
        <f>AG2024*B2024</f>
        <v>4</v>
      </c>
      <c r="AL2024">
        <f>AH2024*B2024</f>
        <v>0</v>
      </c>
      <c r="AM2024" s="32">
        <v>2.7385000000000002</v>
      </c>
    </row>
    <row r="2025" spans="1:39" x14ac:dyDescent="0.3">
      <c r="A2025">
        <v>2763</v>
      </c>
      <c r="B2025">
        <v>4</v>
      </c>
      <c r="C2025" t="s">
        <v>5478</v>
      </c>
      <c r="D2025" t="s">
        <v>5479</v>
      </c>
      <c r="E2025">
        <v>64</v>
      </c>
      <c r="F2025">
        <v>62</v>
      </c>
      <c r="G2025">
        <v>68</v>
      </c>
      <c r="H2025">
        <v>2009</v>
      </c>
      <c r="I2025">
        <v>2007</v>
      </c>
      <c r="J2025">
        <v>2011</v>
      </c>
      <c r="K2025" t="s">
        <v>1357</v>
      </c>
      <c r="L2025" t="s">
        <v>1358</v>
      </c>
      <c r="M2025" s="15"/>
      <c r="N2025" s="7"/>
      <c r="P2025" t="s">
        <v>132</v>
      </c>
      <c r="Q2025" s="5">
        <v>0.75</v>
      </c>
      <c r="R2025" t="s">
        <v>90</v>
      </c>
      <c r="S2025" s="5">
        <v>0.25</v>
      </c>
      <c r="U2025" s="5">
        <v>0</v>
      </c>
      <c r="W2025" s="5">
        <v>0</v>
      </c>
      <c r="Y2025" s="5">
        <v>0</v>
      </c>
      <c r="Z2025" s="28">
        <v>2763</v>
      </c>
      <c r="AA2025">
        <v>4</v>
      </c>
      <c r="AB2025">
        <v>0.93500000000000005</v>
      </c>
      <c r="AC2025">
        <v>0.98499999999999999</v>
      </c>
      <c r="AD2025">
        <v>0.96399999999999997</v>
      </c>
      <c r="AE2025">
        <f>IF(AD2025&gt;=0.9,1,0)</f>
        <v>1</v>
      </c>
      <c r="AF2025">
        <f>IF(AND(AD2025&gt;=0.4,AD2025&lt;=0.6),1,0)</f>
        <v>0</v>
      </c>
      <c r="AG2025">
        <f>IF(AND(AD2025&gt;0.6,AD2025&lt;0.9),1,0)</f>
        <v>0</v>
      </c>
      <c r="AH2025">
        <f>1-AE2025-AF2025-AG2025</f>
        <v>0</v>
      </c>
      <c r="AI2025">
        <f>AE2025*B2025</f>
        <v>4</v>
      </c>
      <c r="AJ2025">
        <f>AF2025*B2025</f>
        <v>0</v>
      </c>
      <c r="AK2025">
        <f>AG2025*B2025</f>
        <v>0</v>
      </c>
      <c r="AL2025">
        <f>AH2025*B2025</f>
        <v>0</v>
      </c>
      <c r="AM2025" s="32">
        <v>2.2642500000000001</v>
      </c>
    </row>
    <row r="2026" spans="1:39" x14ac:dyDescent="0.3">
      <c r="A2026">
        <v>2776</v>
      </c>
      <c r="B2026">
        <v>4</v>
      </c>
      <c r="C2026" t="s">
        <v>5492</v>
      </c>
      <c r="D2026" t="s">
        <v>11475</v>
      </c>
      <c r="E2026">
        <v>33.75</v>
      </c>
      <c r="F2026">
        <v>33</v>
      </c>
      <c r="G2026">
        <v>34</v>
      </c>
      <c r="H2026">
        <v>2011.25</v>
      </c>
      <c r="I2026">
        <v>2007</v>
      </c>
      <c r="J2026">
        <v>2015</v>
      </c>
      <c r="K2026" t="s">
        <v>1370</v>
      </c>
      <c r="L2026" t="s">
        <v>11476</v>
      </c>
      <c r="M2026" s="15"/>
      <c r="N2026" s="7"/>
      <c r="P2026" t="s">
        <v>57</v>
      </c>
      <c r="Q2026" s="5">
        <v>0.5</v>
      </c>
      <c r="R2026" t="s">
        <v>5386</v>
      </c>
      <c r="S2026" s="5">
        <v>0.25</v>
      </c>
      <c r="T2026" t="s">
        <v>4890</v>
      </c>
      <c r="U2026" s="5">
        <v>0.25</v>
      </c>
      <c r="W2026" s="5">
        <v>0</v>
      </c>
      <c r="Y2026" s="5">
        <v>0</v>
      </c>
      <c r="Z2026" s="28">
        <v>2776</v>
      </c>
      <c r="AA2026">
        <v>4</v>
      </c>
      <c r="AB2026">
        <v>0.75</v>
      </c>
      <c r="AC2026">
        <v>0.96899999999999997</v>
      </c>
      <c r="AD2026">
        <v>0.90600000000000003</v>
      </c>
      <c r="AE2026">
        <f>IF(AD2026&gt;=0.9,1,0)</f>
        <v>1</v>
      </c>
      <c r="AF2026">
        <f>IF(AND(AD2026&gt;=0.4,AD2026&lt;=0.6),1,0)</f>
        <v>0</v>
      </c>
      <c r="AG2026">
        <f>IF(AND(AD2026&gt;0.6,AD2026&lt;0.9),1,0)</f>
        <v>0</v>
      </c>
      <c r="AH2026">
        <f>1-AE2026-AF2026-AG2026</f>
        <v>0</v>
      </c>
      <c r="AI2026">
        <f>AE2026*B2026</f>
        <v>4</v>
      </c>
      <c r="AJ2026">
        <f>AF2026*B2026</f>
        <v>0</v>
      </c>
      <c r="AK2026">
        <f>AG2026*B2026</f>
        <v>0</v>
      </c>
      <c r="AL2026">
        <f>AH2026*B2026</f>
        <v>0</v>
      </c>
      <c r="AM2026" s="32">
        <v>2.0865</v>
      </c>
    </row>
    <row r="2027" spans="1:39" x14ac:dyDescent="0.3">
      <c r="A2027">
        <v>2779</v>
      </c>
      <c r="B2027">
        <v>4</v>
      </c>
      <c r="C2027" t="s">
        <v>5496</v>
      </c>
      <c r="D2027" t="s">
        <v>5497</v>
      </c>
      <c r="E2027">
        <v>35</v>
      </c>
      <c r="F2027">
        <v>33</v>
      </c>
      <c r="G2027">
        <v>40</v>
      </c>
      <c r="H2027">
        <v>2010.75</v>
      </c>
      <c r="I2027">
        <v>2007</v>
      </c>
      <c r="J2027">
        <v>2013</v>
      </c>
      <c r="K2027" t="s">
        <v>1373</v>
      </c>
      <c r="L2027" t="s">
        <v>1374</v>
      </c>
      <c r="M2027" s="15"/>
      <c r="N2027" s="7"/>
      <c r="P2027" t="s">
        <v>90</v>
      </c>
      <c r="Q2027" s="5">
        <v>0.5</v>
      </c>
      <c r="R2027" t="s">
        <v>87</v>
      </c>
      <c r="S2027" s="5">
        <v>0.25</v>
      </c>
      <c r="T2027" t="s">
        <v>71</v>
      </c>
      <c r="U2027" s="5">
        <v>0.25</v>
      </c>
      <c r="W2027" s="5">
        <v>0</v>
      </c>
      <c r="Y2027" s="5">
        <v>0</v>
      </c>
      <c r="Z2027" s="28">
        <v>2779</v>
      </c>
      <c r="AA2027">
        <v>4</v>
      </c>
      <c r="AB2027">
        <v>0.90600000000000003</v>
      </c>
      <c r="AC2027">
        <v>0.97</v>
      </c>
      <c r="AD2027">
        <v>0.94199999999999995</v>
      </c>
      <c r="AE2027">
        <f>IF(AD2027&gt;=0.9,1,0)</f>
        <v>1</v>
      </c>
      <c r="AF2027">
        <f>IF(AND(AD2027&gt;=0.4,AD2027&lt;=0.6),1,0)</f>
        <v>0</v>
      </c>
      <c r="AG2027">
        <f>IF(AND(AD2027&gt;0.6,AD2027&lt;0.9),1,0)</f>
        <v>0</v>
      </c>
      <c r="AH2027">
        <f>1-AE2027-AF2027-AG2027</f>
        <v>0</v>
      </c>
      <c r="AI2027">
        <f>AE2027*B2027</f>
        <v>4</v>
      </c>
      <c r="AJ2027">
        <f>AF2027*B2027</f>
        <v>0</v>
      </c>
      <c r="AK2027">
        <f>AG2027*B2027</f>
        <v>0</v>
      </c>
      <c r="AL2027">
        <f>AH2027*B2027</f>
        <v>0</v>
      </c>
      <c r="AM2027" s="32">
        <v>2.1757499999999999</v>
      </c>
    </row>
    <row r="2028" spans="1:39" x14ac:dyDescent="0.3">
      <c r="A2028">
        <v>2781</v>
      </c>
      <c r="B2028">
        <v>4</v>
      </c>
      <c r="C2028" t="s">
        <v>5500</v>
      </c>
      <c r="D2028" t="s">
        <v>5501</v>
      </c>
      <c r="E2028">
        <v>39.25</v>
      </c>
      <c r="F2028">
        <v>37</v>
      </c>
      <c r="G2028">
        <v>41</v>
      </c>
      <c r="H2028">
        <v>2010.25</v>
      </c>
      <c r="I2028">
        <v>2007</v>
      </c>
      <c r="J2028">
        <v>2012</v>
      </c>
      <c r="K2028" t="s">
        <v>1377</v>
      </c>
      <c r="L2028" t="s">
        <v>1378</v>
      </c>
      <c r="M2028" s="15"/>
      <c r="N2028" s="7"/>
      <c r="P2028" t="s">
        <v>90</v>
      </c>
      <c r="Q2028" s="5">
        <v>0.25</v>
      </c>
      <c r="R2028" t="s">
        <v>56</v>
      </c>
      <c r="S2028" s="5">
        <v>0.25</v>
      </c>
      <c r="T2028" t="s">
        <v>3781</v>
      </c>
      <c r="U2028" s="5">
        <v>0.25</v>
      </c>
      <c r="V2028" t="s">
        <v>132</v>
      </c>
      <c r="W2028" s="5">
        <v>0.25</v>
      </c>
      <c r="Y2028" s="5">
        <v>0</v>
      </c>
      <c r="Z2028" s="28">
        <v>2781</v>
      </c>
      <c r="AA2028">
        <v>4</v>
      </c>
      <c r="AB2028">
        <v>0.82499999999999996</v>
      </c>
      <c r="AC2028">
        <v>0.91700000000000004</v>
      </c>
      <c r="AD2028">
        <v>0.871</v>
      </c>
      <c r="AE2028">
        <f>IF(AD2028&gt;=0.9,1,0)</f>
        <v>0</v>
      </c>
      <c r="AF2028">
        <f>IF(AND(AD2028&gt;=0.4,AD2028&lt;=0.6),1,0)</f>
        <v>0</v>
      </c>
      <c r="AG2028">
        <f>IF(AND(AD2028&gt;0.6,AD2028&lt;0.9),1,0)</f>
        <v>1</v>
      </c>
      <c r="AH2028">
        <f>1-AE2028-AF2028-AG2028</f>
        <v>0</v>
      </c>
      <c r="AI2028">
        <f>AE2028*B2028</f>
        <v>0</v>
      </c>
      <c r="AJ2028">
        <f>AF2028*B2028</f>
        <v>0</v>
      </c>
      <c r="AK2028">
        <f>AG2028*B2028</f>
        <v>4</v>
      </c>
      <c r="AL2028">
        <f>AH2028*B2028</f>
        <v>0</v>
      </c>
      <c r="AM2028" s="32">
        <v>2.1945000000000001</v>
      </c>
    </row>
    <row r="2029" spans="1:39" x14ac:dyDescent="0.3">
      <c r="A2029">
        <v>2782</v>
      </c>
      <c r="B2029">
        <v>4</v>
      </c>
      <c r="C2029" t="s">
        <v>11477</v>
      </c>
      <c r="D2029" t="s">
        <v>11478</v>
      </c>
      <c r="E2029">
        <v>23.25</v>
      </c>
      <c r="F2029">
        <v>22</v>
      </c>
      <c r="G2029">
        <v>26</v>
      </c>
      <c r="H2029">
        <v>2008.25</v>
      </c>
      <c r="I2029">
        <v>2007</v>
      </c>
      <c r="J2029">
        <v>2010</v>
      </c>
      <c r="K2029" t="s">
        <v>11479</v>
      </c>
      <c r="L2029" t="s">
        <v>11480</v>
      </c>
      <c r="M2029" s="15"/>
      <c r="N2029" s="7"/>
      <c r="P2029" t="s">
        <v>132</v>
      </c>
      <c r="Q2029" s="5">
        <v>0.5</v>
      </c>
      <c r="R2029" t="s">
        <v>56</v>
      </c>
      <c r="S2029" s="5">
        <v>0.25</v>
      </c>
      <c r="T2029" t="s">
        <v>90</v>
      </c>
      <c r="U2029" s="5">
        <v>0.25</v>
      </c>
      <c r="W2029" s="5">
        <v>0</v>
      </c>
      <c r="Y2029" s="5">
        <v>0</v>
      </c>
      <c r="Z2029" s="28">
        <v>2782</v>
      </c>
      <c r="AA2029">
        <v>4</v>
      </c>
      <c r="AB2029">
        <v>0.90500000000000003</v>
      </c>
      <c r="AC2029">
        <v>0.95499999999999996</v>
      </c>
      <c r="AD2029">
        <v>0.93300000000000005</v>
      </c>
      <c r="AE2029">
        <f>IF(AD2029&gt;=0.9,1,0)</f>
        <v>1</v>
      </c>
      <c r="AF2029">
        <f>IF(AND(AD2029&gt;=0.4,AD2029&lt;=0.6),1,0)</f>
        <v>0</v>
      </c>
      <c r="AG2029">
        <f>IF(AND(AD2029&gt;0.6,AD2029&lt;0.9),1,0)</f>
        <v>0</v>
      </c>
      <c r="AH2029">
        <f>1-AE2029-AF2029-AG2029</f>
        <v>0</v>
      </c>
      <c r="AI2029">
        <f>AE2029*B2029</f>
        <v>4</v>
      </c>
      <c r="AJ2029">
        <f>AF2029*B2029</f>
        <v>0</v>
      </c>
      <c r="AK2029">
        <f>AG2029*B2029</f>
        <v>0</v>
      </c>
      <c r="AL2029">
        <f>AH2029*B2029</f>
        <v>0</v>
      </c>
      <c r="AM2029" s="32">
        <v>2.2872499999999998</v>
      </c>
    </row>
    <row r="2030" spans="1:39" x14ac:dyDescent="0.3">
      <c r="A2030">
        <v>2784</v>
      </c>
      <c r="B2030">
        <v>4</v>
      </c>
      <c r="C2030" t="s">
        <v>5504</v>
      </c>
      <c r="D2030" t="s">
        <v>5505</v>
      </c>
      <c r="E2030">
        <v>23.75</v>
      </c>
      <c r="F2030">
        <v>22</v>
      </c>
      <c r="G2030">
        <v>26</v>
      </c>
      <c r="H2030">
        <v>2008.25</v>
      </c>
      <c r="I2030">
        <v>2007</v>
      </c>
      <c r="J2030">
        <v>2009</v>
      </c>
      <c r="K2030" t="s">
        <v>1381</v>
      </c>
      <c r="L2030" t="s">
        <v>1382</v>
      </c>
      <c r="M2030" s="15"/>
      <c r="N2030" s="7"/>
      <c r="P2030" t="s">
        <v>90</v>
      </c>
      <c r="Q2030" s="5">
        <v>0.5</v>
      </c>
      <c r="R2030" t="s">
        <v>5280</v>
      </c>
      <c r="S2030" s="5">
        <v>0.5</v>
      </c>
      <c r="U2030" s="5">
        <v>0</v>
      </c>
      <c r="W2030" s="5">
        <v>0</v>
      </c>
      <c r="Y2030" s="5">
        <v>0</v>
      </c>
      <c r="Z2030" s="28">
        <v>2784</v>
      </c>
      <c r="AA2030">
        <v>4</v>
      </c>
      <c r="AB2030">
        <v>0.47799999999999998</v>
      </c>
      <c r="AC2030">
        <v>0.57099999999999995</v>
      </c>
      <c r="AD2030">
        <v>0.52700000000000002</v>
      </c>
      <c r="AE2030">
        <f>IF(AD2030&gt;=0.9,1,0)</f>
        <v>0</v>
      </c>
      <c r="AF2030">
        <f>IF(AND(AD2030&gt;=0.4,AD2030&lt;=0.6),1,0)</f>
        <v>1</v>
      </c>
      <c r="AG2030">
        <f>IF(AND(AD2030&gt;0.6,AD2030&lt;0.9),1,0)</f>
        <v>0</v>
      </c>
      <c r="AH2030">
        <f>1-AE2030-AF2030-AG2030</f>
        <v>0</v>
      </c>
      <c r="AI2030">
        <f>AE2030*B2030</f>
        <v>0</v>
      </c>
      <c r="AJ2030">
        <f>AF2030*B2030</f>
        <v>4</v>
      </c>
      <c r="AK2030">
        <f>AG2030*B2030</f>
        <v>0</v>
      </c>
      <c r="AL2030">
        <f>AH2030*B2030</f>
        <v>0</v>
      </c>
      <c r="AM2030" s="32">
        <v>2.2912499999999998</v>
      </c>
    </row>
    <row r="2031" spans="1:39" x14ac:dyDescent="0.3">
      <c r="A2031">
        <v>2787</v>
      </c>
      <c r="B2031">
        <v>4</v>
      </c>
      <c r="C2031" t="s">
        <v>11485</v>
      </c>
      <c r="D2031" t="s">
        <v>5392</v>
      </c>
      <c r="E2031">
        <v>24.5</v>
      </c>
      <c r="F2031">
        <v>21</v>
      </c>
      <c r="G2031">
        <v>27</v>
      </c>
      <c r="H2031">
        <v>2007.75</v>
      </c>
      <c r="I2031">
        <v>2007</v>
      </c>
      <c r="J2031">
        <v>2008</v>
      </c>
      <c r="K2031" t="s">
        <v>11486</v>
      </c>
      <c r="L2031" t="s">
        <v>1315</v>
      </c>
      <c r="M2031" s="15"/>
      <c r="N2031" s="7"/>
      <c r="P2031" t="s">
        <v>5393</v>
      </c>
      <c r="Q2031" s="5">
        <v>0.25</v>
      </c>
      <c r="R2031" t="s">
        <v>4851</v>
      </c>
      <c r="S2031" s="5">
        <v>0.25</v>
      </c>
      <c r="T2031" t="s">
        <v>5074</v>
      </c>
      <c r="U2031" s="5">
        <v>0.25</v>
      </c>
      <c r="V2031" t="s">
        <v>175</v>
      </c>
      <c r="W2031" s="5">
        <v>0.25</v>
      </c>
      <c r="Y2031" s="5">
        <v>0</v>
      </c>
      <c r="Z2031" s="28">
        <v>2787</v>
      </c>
      <c r="AA2031">
        <v>4</v>
      </c>
      <c r="AB2031">
        <v>0.4</v>
      </c>
      <c r="AC2031">
        <v>0.57699999999999996</v>
      </c>
      <c r="AD2031">
        <v>0.51500000000000001</v>
      </c>
      <c r="AE2031">
        <f>IF(AD2031&gt;=0.9,1,0)</f>
        <v>0</v>
      </c>
      <c r="AF2031">
        <f>IF(AND(AD2031&gt;=0.4,AD2031&lt;=0.6),1,0)</f>
        <v>1</v>
      </c>
      <c r="AG2031">
        <f>IF(AND(AD2031&gt;0.6,AD2031&lt;0.9),1,0)</f>
        <v>0</v>
      </c>
      <c r="AH2031">
        <f>1-AE2031-AF2031-AG2031</f>
        <v>0</v>
      </c>
      <c r="AI2031">
        <f>AE2031*B2031</f>
        <v>0</v>
      </c>
      <c r="AJ2031">
        <f>AF2031*B2031</f>
        <v>4</v>
      </c>
      <c r="AK2031">
        <f>AG2031*B2031</f>
        <v>0</v>
      </c>
      <c r="AL2031">
        <f>AH2031*B2031</f>
        <v>0</v>
      </c>
      <c r="AM2031" s="32">
        <v>2.3537499999999998</v>
      </c>
    </row>
    <row r="2032" spans="1:39" x14ac:dyDescent="0.3">
      <c r="A2032">
        <v>2789</v>
      </c>
      <c r="B2032">
        <v>4</v>
      </c>
      <c r="C2032" t="s">
        <v>5508</v>
      </c>
      <c r="D2032" t="s">
        <v>5509</v>
      </c>
      <c r="E2032">
        <v>27.75</v>
      </c>
      <c r="F2032">
        <v>24</v>
      </c>
      <c r="G2032">
        <v>30</v>
      </c>
      <c r="H2032">
        <v>2009.5</v>
      </c>
      <c r="I2032">
        <v>2007</v>
      </c>
      <c r="J2032">
        <v>2013</v>
      </c>
      <c r="K2032" t="s">
        <v>1385</v>
      </c>
      <c r="L2032" t="s">
        <v>1386</v>
      </c>
      <c r="M2032" s="15"/>
      <c r="N2032" s="7"/>
      <c r="P2032" t="s">
        <v>3673</v>
      </c>
      <c r="Q2032" s="5">
        <v>0.75</v>
      </c>
      <c r="R2032" t="s">
        <v>90</v>
      </c>
      <c r="S2032" s="5">
        <v>0.25</v>
      </c>
      <c r="U2032" s="5">
        <v>0</v>
      </c>
      <c r="W2032" s="5">
        <v>0</v>
      </c>
      <c r="Y2032" s="5">
        <v>0</v>
      </c>
      <c r="Z2032" s="28">
        <v>2789</v>
      </c>
      <c r="AA2032">
        <v>4</v>
      </c>
      <c r="AB2032">
        <v>0.72399999999999998</v>
      </c>
      <c r="AC2032">
        <v>0.89700000000000002</v>
      </c>
      <c r="AD2032">
        <v>0.82299999999999995</v>
      </c>
      <c r="AE2032">
        <f>IF(AD2032&gt;=0.9,1,0)</f>
        <v>0</v>
      </c>
      <c r="AF2032">
        <f>IF(AND(AD2032&gt;=0.4,AD2032&lt;=0.6),1,0)</f>
        <v>0</v>
      </c>
      <c r="AG2032">
        <f>IF(AND(AD2032&gt;0.6,AD2032&lt;0.9),1,0)</f>
        <v>1</v>
      </c>
      <c r="AH2032">
        <f>1-AE2032-AF2032-AG2032</f>
        <v>0</v>
      </c>
      <c r="AI2032">
        <f>AE2032*B2032</f>
        <v>0</v>
      </c>
      <c r="AJ2032">
        <f>AF2032*B2032</f>
        <v>0</v>
      </c>
      <c r="AK2032">
        <f>AG2032*B2032</f>
        <v>4</v>
      </c>
      <c r="AL2032">
        <f>AH2032*B2032</f>
        <v>0</v>
      </c>
      <c r="AM2032" s="32">
        <v>2.2182499999999998</v>
      </c>
    </row>
    <row r="2033" spans="1:39" x14ac:dyDescent="0.3">
      <c r="A2033">
        <v>2794</v>
      </c>
      <c r="B2033">
        <v>4</v>
      </c>
      <c r="C2033" t="s">
        <v>11487</v>
      </c>
      <c r="D2033" t="s">
        <v>5514</v>
      </c>
      <c r="E2033">
        <v>91.75</v>
      </c>
      <c r="F2033">
        <v>90</v>
      </c>
      <c r="G2033">
        <v>96</v>
      </c>
      <c r="H2033">
        <v>2007.25</v>
      </c>
      <c r="I2033">
        <v>2007</v>
      </c>
      <c r="J2033">
        <v>2008</v>
      </c>
      <c r="K2033" t="s">
        <v>11488</v>
      </c>
      <c r="L2033" t="s">
        <v>1391</v>
      </c>
      <c r="M2033" s="15"/>
      <c r="N2033" s="7"/>
      <c r="P2033" t="s">
        <v>87</v>
      </c>
      <c r="Q2033" s="5">
        <v>1</v>
      </c>
      <c r="S2033" s="5">
        <v>0</v>
      </c>
      <c r="U2033" s="5">
        <v>0</v>
      </c>
      <c r="W2033" s="5">
        <v>0</v>
      </c>
      <c r="Y2033" s="5">
        <v>0</v>
      </c>
      <c r="Z2033" s="28">
        <v>2794</v>
      </c>
      <c r="AA2033">
        <v>4</v>
      </c>
      <c r="AB2033">
        <v>0.98899999999999999</v>
      </c>
      <c r="AC2033">
        <v>0.98899999999999999</v>
      </c>
      <c r="AD2033">
        <v>0.98899999999999999</v>
      </c>
      <c r="AE2033">
        <f>IF(AD2033&gt;=0.9,1,0)</f>
        <v>1</v>
      </c>
      <c r="AF2033">
        <f>IF(AND(AD2033&gt;=0.4,AD2033&lt;=0.6),1,0)</f>
        <v>0</v>
      </c>
      <c r="AG2033">
        <f>IF(AND(AD2033&gt;0.6,AD2033&lt;0.9),1,0)</f>
        <v>0</v>
      </c>
      <c r="AH2033">
        <f>1-AE2033-AF2033-AG2033</f>
        <v>0</v>
      </c>
      <c r="AI2033">
        <f>AE2033*B2033</f>
        <v>4</v>
      </c>
      <c r="AJ2033">
        <f>AF2033*B2033</f>
        <v>0</v>
      </c>
      <c r="AK2033">
        <f>AG2033*B2033</f>
        <v>0</v>
      </c>
      <c r="AL2033">
        <f>AH2033*B2033</f>
        <v>0</v>
      </c>
      <c r="AM2033" s="32">
        <v>2.4544999999999999</v>
      </c>
    </row>
    <row r="2034" spans="1:39" x14ac:dyDescent="0.3">
      <c r="A2034">
        <v>2804</v>
      </c>
      <c r="B2034">
        <v>4</v>
      </c>
      <c r="C2034" t="s">
        <v>11505</v>
      </c>
      <c r="D2034" t="s">
        <v>11506</v>
      </c>
      <c r="E2034">
        <v>25</v>
      </c>
      <c r="F2034">
        <v>20</v>
      </c>
      <c r="G2034">
        <v>29</v>
      </c>
      <c r="H2034">
        <v>2008.5</v>
      </c>
      <c r="I2034">
        <v>2007</v>
      </c>
      <c r="J2034">
        <v>2009</v>
      </c>
      <c r="K2034" t="s">
        <v>11507</v>
      </c>
      <c r="L2034" t="s">
        <v>11508</v>
      </c>
      <c r="M2034" s="15"/>
      <c r="N2034" s="7"/>
      <c r="P2034" t="s">
        <v>90</v>
      </c>
      <c r="Q2034" s="5">
        <v>0.5</v>
      </c>
      <c r="R2034" t="s">
        <v>131</v>
      </c>
      <c r="S2034" s="5">
        <v>0.25</v>
      </c>
      <c r="T2034" t="s">
        <v>4626</v>
      </c>
      <c r="U2034" s="5">
        <v>0.25</v>
      </c>
      <c r="W2034" s="5">
        <v>0</v>
      </c>
      <c r="Y2034" s="5">
        <v>0</v>
      </c>
      <c r="Z2034" s="28">
        <v>2804</v>
      </c>
      <c r="AA2034">
        <v>4</v>
      </c>
      <c r="AB2034">
        <v>0.36799999999999999</v>
      </c>
      <c r="AC2034">
        <v>0.5</v>
      </c>
      <c r="AD2034">
        <v>0.45300000000000001</v>
      </c>
      <c r="AE2034">
        <f>IF(AD2034&gt;=0.9,1,0)</f>
        <v>0</v>
      </c>
      <c r="AF2034">
        <f>IF(AND(AD2034&gt;=0.4,AD2034&lt;=0.6),1,0)</f>
        <v>1</v>
      </c>
      <c r="AG2034">
        <f>IF(AND(AD2034&gt;0.6,AD2034&lt;0.9),1,0)</f>
        <v>0</v>
      </c>
      <c r="AH2034">
        <f>1-AE2034-AF2034-AG2034</f>
        <v>0</v>
      </c>
      <c r="AI2034">
        <f>AE2034*B2034</f>
        <v>0</v>
      </c>
      <c r="AJ2034">
        <f>AF2034*B2034</f>
        <v>4</v>
      </c>
      <c r="AK2034">
        <f>AG2034*B2034</f>
        <v>0</v>
      </c>
      <c r="AL2034">
        <f>AH2034*B2034</f>
        <v>0</v>
      </c>
      <c r="AM2034" s="32">
        <v>2.2417500000000001</v>
      </c>
    </row>
    <row r="2035" spans="1:39" x14ac:dyDescent="0.3">
      <c r="A2035">
        <v>2816</v>
      </c>
      <c r="B2035">
        <v>4</v>
      </c>
      <c r="C2035" t="s">
        <v>11517</v>
      </c>
      <c r="D2035" t="s">
        <v>5977</v>
      </c>
      <c r="E2035">
        <v>22.75</v>
      </c>
      <c r="F2035">
        <v>21</v>
      </c>
      <c r="G2035">
        <v>25</v>
      </c>
      <c r="H2035">
        <v>2009</v>
      </c>
      <c r="I2035">
        <v>2007</v>
      </c>
      <c r="J2035">
        <v>2011</v>
      </c>
      <c r="K2035" t="s">
        <v>11518</v>
      </c>
      <c r="L2035" t="s">
        <v>1691</v>
      </c>
      <c r="M2035" s="15"/>
      <c r="N2035" s="7"/>
      <c r="P2035" t="s">
        <v>103</v>
      </c>
      <c r="Q2035" s="5">
        <v>0.75</v>
      </c>
      <c r="R2035" t="s">
        <v>71</v>
      </c>
      <c r="S2035" s="5">
        <v>0.25</v>
      </c>
      <c r="U2035" s="5">
        <v>0</v>
      </c>
      <c r="W2035" s="5">
        <v>0</v>
      </c>
      <c r="Y2035" s="5">
        <v>0</v>
      </c>
      <c r="Z2035" s="28">
        <v>2816</v>
      </c>
      <c r="AA2035">
        <v>4</v>
      </c>
      <c r="AB2035">
        <v>1</v>
      </c>
      <c r="AC2035">
        <v>1</v>
      </c>
      <c r="AD2035">
        <v>1</v>
      </c>
      <c r="AE2035">
        <f>IF(AD2035&gt;=0.9,1,0)</f>
        <v>1</v>
      </c>
      <c r="AF2035">
        <f>IF(AND(AD2035&gt;=0.4,AD2035&lt;=0.6),1,0)</f>
        <v>0</v>
      </c>
      <c r="AG2035">
        <f>IF(AND(AD2035&gt;0.6,AD2035&lt;0.9),1,0)</f>
        <v>0</v>
      </c>
      <c r="AH2035">
        <f>1-AE2035-AF2035-AG2035</f>
        <v>0</v>
      </c>
      <c r="AI2035">
        <f>AE2035*B2035</f>
        <v>4</v>
      </c>
      <c r="AJ2035">
        <f>AF2035*B2035</f>
        <v>0</v>
      </c>
      <c r="AK2035">
        <f>AG2035*B2035</f>
        <v>0</v>
      </c>
      <c r="AL2035">
        <f>AH2035*B2035</f>
        <v>0</v>
      </c>
      <c r="AM2035" s="32">
        <v>2.1124999999999998</v>
      </c>
    </row>
    <row r="2036" spans="1:39" x14ac:dyDescent="0.3">
      <c r="A2036">
        <v>2854</v>
      </c>
      <c r="B2036">
        <v>4</v>
      </c>
      <c r="C2036" t="s">
        <v>5535</v>
      </c>
      <c r="D2036" t="s">
        <v>5536</v>
      </c>
      <c r="E2036">
        <v>89</v>
      </c>
      <c r="F2036">
        <v>87</v>
      </c>
      <c r="G2036">
        <v>93</v>
      </c>
      <c r="H2036">
        <v>2009.5</v>
      </c>
      <c r="I2036">
        <v>2007</v>
      </c>
      <c r="J2036">
        <v>2013</v>
      </c>
      <c r="K2036" t="s">
        <v>1412</v>
      </c>
      <c r="L2036" t="s">
        <v>1413</v>
      </c>
      <c r="M2036" s="15"/>
      <c r="N2036" s="7"/>
      <c r="P2036" t="s">
        <v>57</v>
      </c>
      <c r="Q2036" s="5">
        <v>0.5</v>
      </c>
      <c r="R2036" t="s">
        <v>3684</v>
      </c>
      <c r="S2036" s="5">
        <v>0.25</v>
      </c>
      <c r="T2036" t="s">
        <v>90</v>
      </c>
      <c r="U2036" s="5">
        <v>0.25</v>
      </c>
      <c r="W2036" s="5">
        <v>0</v>
      </c>
      <c r="Y2036" s="5">
        <v>0</v>
      </c>
      <c r="Z2036" s="28">
        <v>2854</v>
      </c>
      <c r="AA2036">
        <v>4</v>
      </c>
      <c r="AB2036">
        <v>0.94599999999999995</v>
      </c>
      <c r="AC2036">
        <v>0.97699999999999998</v>
      </c>
      <c r="AD2036">
        <v>0.96599999999999997</v>
      </c>
      <c r="AE2036">
        <f>IF(AD2036&gt;=0.9,1,0)</f>
        <v>1</v>
      </c>
      <c r="AF2036">
        <f>IF(AND(AD2036&gt;=0.4,AD2036&lt;=0.6),1,0)</f>
        <v>0</v>
      </c>
      <c r="AG2036">
        <f>IF(AND(AD2036&gt;0.6,AD2036&lt;0.9),1,0)</f>
        <v>0</v>
      </c>
      <c r="AH2036">
        <f>1-AE2036-AF2036-AG2036</f>
        <v>0</v>
      </c>
      <c r="AI2036">
        <f>AE2036*B2036</f>
        <v>4</v>
      </c>
      <c r="AJ2036">
        <f>AF2036*B2036</f>
        <v>0</v>
      </c>
      <c r="AK2036">
        <f>AG2036*B2036</f>
        <v>0</v>
      </c>
      <c r="AL2036">
        <f>AH2036*B2036</f>
        <v>0</v>
      </c>
      <c r="AM2036" s="32">
        <v>2.2265000000000001</v>
      </c>
    </row>
    <row r="2037" spans="1:39" x14ac:dyDescent="0.3">
      <c r="A2037">
        <v>2177</v>
      </c>
      <c r="B2037">
        <v>4</v>
      </c>
      <c r="C2037" t="s">
        <v>10937</v>
      </c>
      <c r="D2037" t="s">
        <v>5114</v>
      </c>
      <c r="E2037">
        <v>26.75</v>
      </c>
      <c r="F2037">
        <v>25</v>
      </c>
      <c r="G2037">
        <v>29</v>
      </c>
      <c r="H2037">
        <v>2006.25</v>
      </c>
      <c r="I2037">
        <v>2006</v>
      </c>
      <c r="J2037">
        <v>2007</v>
      </c>
      <c r="K2037" t="s">
        <v>10938</v>
      </c>
      <c r="L2037" t="s">
        <v>1162</v>
      </c>
      <c r="M2037" s="15"/>
      <c r="N2037" s="7"/>
      <c r="P2037" t="s">
        <v>77</v>
      </c>
      <c r="Q2037" s="5">
        <v>0.5</v>
      </c>
      <c r="R2037" t="s">
        <v>74</v>
      </c>
      <c r="S2037" s="5">
        <v>0.5</v>
      </c>
      <c r="U2037" s="5">
        <v>0</v>
      </c>
      <c r="W2037" s="5">
        <v>0</v>
      </c>
      <c r="Y2037" s="5">
        <v>0</v>
      </c>
      <c r="Z2037" s="28">
        <v>2177</v>
      </c>
      <c r="AA2037">
        <v>4</v>
      </c>
      <c r="AB2037">
        <v>0.52</v>
      </c>
      <c r="AC2037">
        <v>0.76900000000000002</v>
      </c>
      <c r="AD2037">
        <v>0.64700000000000002</v>
      </c>
      <c r="AE2037">
        <f>IF(AD2037&gt;=0.9,1,0)</f>
        <v>0</v>
      </c>
      <c r="AF2037">
        <f>IF(AND(AD2037&gt;=0.4,AD2037&lt;=0.6),1,0)</f>
        <v>0</v>
      </c>
      <c r="AG2037">
        <f>IF(AND(AD2037&gt;0.6,AD2037&lt;0.9),1,0)</f>
        <v>1</v>
      </c>
      <c r="AH2037">
        <f>1-AE2037-AF2037-AG2037</f>
        <v>0</v>
      </c>
      <c r="AI2037">
        <f>AE2037*B2037</f>
        <v>0</v>
      </c>
      <c r="AJ2037">
        <f>AF2037*B2037</f>
        <v>0</v>
      </c>
      <c r="AK2037">
        <f>AG2037*B2037</f>
        <v>4</v>
      </c>
      <c r="AL2037">
        <f>AH2037*B2037</f>
        <v>0</v>
      </c>
      <c r="AM2037" s="32">
        <v>2.8032499999999998</v>
      </c>
    </row>
    <row r="2038" spans="1:39" x14ac:dyDescent="0.3">
      <c r="A2038">
        <v>2181</v>
      </c>
      <c r="B2038">
        <v>4</v>
      </c>
      <c r="C2038" t="s">
        <v>10944</v>
      </c>
      <c r="D2038" t="s">
        <v>10945</v>
      </c>
      <c r="E2038">
        <v>38.5</v>
      </c>
      <c r="F2038">
        <v>32</v>
      </c>
      <c r="G2038">
        <v>44</v>
      </c>
      <c r="H2038">
        <v>2006.5</v>
      </c>
      <c r="I2038">
        <v>2006</v>
      </c>
      <c r="J2038">
        <v>2008</v>
      </c>
      <c r="K2038" t="s">
        <v>10946</v>
      </c>
      <c r="L2038" t="s">
        <v>10947</v>
      </c>
      <c r="M2038" s="15"/>
      <c r="N2038" s="7"/>
      <c r="P2038" t="s">
        <v>10948</v>
      </c>
      <c r="Q2038" s="5">
        <v>0.5</v>
      </c>
      <c r="R2038" t="s">
        <v>13</v>
      </c>
      <c r="S2038" s="5">
        <v>0.25</v>
      </c>
      <c r="T2038" t="s">
        <v>8500</v>
      </c>
      <c r="U2038" s="5">
        <v>0.25</v>
      </c>
      <c r="W2038" s="5">
        <v>0</v>
      </c>
      <c r="Y2038" s="5">
        <v>0</v>
      </c>
      <c r="Z2038" s="28">
        <v>2181</v>
      </c>
      <c r="AA2038">
        <v>4</v>
      </c>
      <c r="AB2038">
        <v>0.79500000000000004</v>
      </c>
      <c r="AC2038">
        <v>0.89200000000000002</v>
      </c>
      <c r="AD2038">
        <v>0.84899999999999998</v>
      </c>
      <c r="AE2038">
        <f>IF(AD2038&gt;=0.9,1,0)</f>
        <v>0</v>
      </c>
      <c r="AF2038">
        <f>IF(AND(AD2038&gt;=0.4,AD2038&lt;=0.6),1,0)</f>
        <v>0</v>
      </c>
      <c r="AG2038">
        <f>IF(AND(AD2038&gt;0.6,AD2038&lt;0.9),1,0)</f>
        <v>1</v>
      </c>
      <c r="AH2038">
        <f>1-AE2038-AF2038-AG2038</f>
        <v>0</v>
      </c>
      <c r="AI2038">
        <f>AE2038*B2038</f>
        <v>0</v>
      </c>
      <c r="AJ2038">
        <f>AF2038*B2038</f>
        <v>0</v>
      </c>
      <c r="AK2038">
        <f>AG2038*B2038</f>
        <v>4</v>
      </c>
      <c r="AL2038">
        <f>AH2038*B2038</f>
        <v>0</v>
      </c>
      <c r="AM2038" s="32">
        <v>2.7605</v>
      </c>
    </row>
    <row r="2039" spans="1:39" x14ac:dyDescent="0.3">
      <c r="A2039">
        <v>2192</v>
      </c>
      <c r="B2039">
        <v>4</v>
      </c>
      <c r="C2039" t="s">
        <v>5123</v>
      </c>
      <c r="D2039" t="s">
        <v>5124</v>
      </c>
      <c r="E2039">
        <v>40.5</v>
      </c>
      <c r="F2039">
        <v>36</v>
      </c>
      <c r="G2039">
        <v>43</v>
      </c>
      <c r="H2039">
        <v>2006</v>
      </c>
      <c r="I2039">
        <v>2006</v>
      </c>
      <c r="J2039">
        <v>2006</v>
      </c>
      <c r="K2039" t="s">
        <v>1167</v>
      </c>
      <c r="L2039" t="s">
        <v>1168</v>
      </c>
      <c r="M2039" s="15"/>
      <c r="N2039" s="7"/>
      <c r="P2039" t="s">
        <v>23</v>
      </c>
      <c r="Q2039" s="5">
        <v>0.5</v>
      </c>
      <c r="R2039" t="s">
        <v>5125</v>
      </c>
      <c r="S2039" s="5">
        <v>0.25</v>
      </c>
      <c r="T2039" t="s">
        <v>4681</v>
      </c>
      <c r="U2039" s="5">
        <v>0.25</v>
      </c>
      <c r="W2039" s="5">
        <v>0</v>
      </c>
      <c r="Y2039" s="5">
        <v>0</v>
      </c>
      <c r="Z2039" s="28">
        <v>2192</v>
      </c>
      <c r="AA2039">
        <v>4</v>
      </c>
      <c r="AB2039">
        <v>0.85699999999999998</v>
      </c>
      <c r="AC2039">
        <v>0.89700000000000002</v>
      </c>
      <c r="AD2039">
        <v>0.874</v>
      </c>
      <c r="AE2039">
        <f>IF(AD2039&gt;=0.9,1,0)</f>
        <v>0</v>
      </c>
      <c r="AF2039">
        <f>IF(AND(AD2039&gt;=0.4,AD2039&lt;=0.6),1,0)</f>
        <v>0</v>
      </c>
      <c r="AG2039">
        <f>IF(AND(AD2039&gt;0.6,AD2039&lt;0.9),1,0)</f>
        <v>1</v>
      </c>
      <c r="AH2039">
        <f>1-AE2039-AF2039-AG2039</f>
        <v>0</v>
      </c>
      <c r="AI2039">
        <f>AE2039*B2039</f>
        <v>0</v>
      </c>
      <c r="AJ2039">
        <f>AF2039*B2039</f>
        <v>0</v>
      </c>
      <c r="AK2039">
        <f>AG2039*B2039</f>
        <v>4</v>
      </c>
      <c r="AL2039">
        <f>AH2039*B2039</f>
        <v>0</v>
      </c>
      <c r="AM2039" s="32">
        <v>2.8624999999999998</v>
      </c>
    </row>
    <row r="2040" spans="1:39" x14ac:dyDescent="0.3">
      <c r="A2040">
        <v>2193</v>
      </c>
      <c r="B2040">
        <v>4</v>
      </c>
      <c r="C2040" t="s">
        <v>10955</v>
      </c>
      <c r="D2040" t="s">
        <v>10956</v>
      </c>
      <c r="E2040">
        <v>26.25</v>
      </c>
      <c r="F2040">
        <v>24</v>
      </c>
      <c r="G2040">
        <v>28</v>
      </c>
      <c r="H2040">
        <v>2007.25</v>
      </c>
      <c r="I2040">
        <v>2006</v>
      </c>
      <c r="J2040">
        <v>2008</v>
      </c>
      <c r="K2040" t="s">
        <v>10957</v>
      </c>
      <c r="L2040" t="s">
        <v>10958</v>
      </c>
      <c r="M2040" s="15"/>
      <c r="N2040" s="7"/>
      <c r="P2040" t="s">
        <v>10959</v>
      </c>
      <c r="Q2040" s="5">
        <v>0.5</v>
      </c>
      <c r="R2040" t="s">
        <v>6018</v>
      </c>
      <c r="S2040" s="5">
        <v>0.25</v>
      </c>
      <c r="T2040" t="s">
        <v>6258</v>
      </c>
      <c r="U2040" s="5">
        <v>0.25</v>
      </c>
      <c r="W2040" s="5">
        <v>0</v>
      </c>
      <c r="Y2040" s="5">
        <v>0</v>
      </c>
      <c r="Z2040" s="28">
        <v>2193</v>
      </c>
      <c r="AA2040">
        <v>4</v>
      </c>
      <c r="AB2040">
        <v>0.61499999999999999</v>
      </c>
      <c r="AC2040">
        <v>0.87</v>
      </c>
      <c r="AD2040">
        <v>0.78500000000000003</v>
      </c>
      <c r="AE2040">
        <f>IF(AD2040&gt;=0.9,1,0)</f>
        <v>0</v>
      </c>
      <c r="AF2040">
        <f>IF(AND(AD2040&gt;=0.4,AD2040&lt;=0.6),1,0)</f>
        <v>0</v>
      </c>
      <c r="AG2040">
        <f>IF(AND(AD2040&gt;0.6,AD2040&lt;0.9),1,0)</f>
        <v>1</v>
      </c>
      <c r="AH2040">
        <f>1-AE2040-AF2040-AG2040</f>
        <v>0</v>
      </c>
      <c r="AI2040">
        <f>AE2040*B2040</f>
        <v>0</v>
      </c>
      <c r="AJ2040">
        <f>AF2040*B2040</f>
        <v>0</v>
      </c>
      <c r="AK2040">
        <f>AG2040*B2040</f>
        <v>4</v>
      </c>
      <c r="AL2040">
        <f>AH2040*B2040</f>
        <v>0</v>
      </c>
      <c r="AM2040" s="32">
        <v>2.6635</v>
      </c>
    </row>
    <row r="2041" spans="1:39" x14ac:dyDescent="0.3">
      <c r="A2041">
        <v>2247</v>
      </c>
      <c r="B2041">
        <v>4</v>
      </c>
      <c r="C2041" t="s">
        <v>5140</v>
      </c>
      <c r="D2041" t="s">
        <v>5141</v>
      </c>
      <c r="E2041">
        <v>47</v>
      </c>
      <c r="F2041">
        <v>40</v>
      </c>
      <c r="G2041">
        <v>53</v>
      </c>
      <c r="H2041">
        <v>2006.75</v>
      </c>
      <c r="I2041">
        <v>2006</v>
      </c>
      <c r="J2041">
        <v>2007</v>
      </c>
      <c r="K2041" t="s">
        <v>1176</v>
      </c>
      <c r="L2041" t="s">
        <v>1177</v>
      </c>
      <c r="M2041" s="15"/>
      <c r="N2041" s="7"/>
      <c r="P2041" t="s">
        <v>4351</v>
      </c>
      <c r="Q2041" s="5">
        <v>1</v>
      </c>
      <c r="S2041" s="5">
        <v>0</v>
      </c>
      <c r="U2041" s="5">
        <v>0</v>
      </c>
      <c r="W2041" s="5">
        <v>0</v>
      </c>
      <c r="Y2041" s="5">
        <v>0</v>
      </c>
      <c r="Z2041" s="28">
        <v>2247</v>
      </c>
      <c r="AA2041">
        <v>4</v>
      </c>
      <c r="AB2041">
        <v>0.64400000000000002</v>
      </c>
      <c r="AC2041">
        <v>0.72899999999999998</v>
      </c>
      <c r="AD2041">
        <v>0.68</v>
      </c>
      <c r="AE2041">
        <f>IF(AD2041&gt;=0.9,1,0)</f>
        <v>0</v>
      </c>
      <c r="AF2041">
        <f>IF(AND(AD2041&gt;=0.4,AD2041&lt;=0.6),1,0)</f>
        <v>0</v>
      </c>
      <c r="AG2041">
        <f>IF(AND(AD2041&gt;0.6,AD2041&lt;0.9),1,0)</f>
        <v>1</v>
      </c>
      <c r="AH2041">
        <f>1-AE2041-AF2041-AG2041</f>
        <v>0</v>
      </c>
      <c r="AI2041">
        <f>AE2041*B2041</f>
        <v>0</v>
      </c>
      <c r="AJ2041">
        <f>AF2041*B2041</f>
        <v>0</v>
      </c>
      <c r="AK2041">
        <f>AG2041*B2041</f>
        <v>4</v>
      </c>
      <c r="AL2041">
        <f>AH2041*B2041</f>
        <v>0</v>
      </c>
      <c r="AM2041" s="32">
        <v>3.00475</v>
      </c>
    </row>
    <row r="2042" spans="1:39" x14ac:dyDescent="0.3">
      <c r="A2042">
        <v>2264</v>
      </c>
      <c r="B2042">
        <v>4</v>
      </c>
      <c r="C2042" t="s">
        <v>11012</v>
      </c>
      <c r="D2042" t="s">
        <v>11013</v>
      </c>
      <c r="E2042">
        <v>24</v>
      </c>
      <c r="F2042">
        <v>20</v>
      </c>
      <c r="G2042">
        <v>27</v>
      </c>
      <c r="H2042">
        <v>2007</v>
      </c>
      <c r="I2042">
        <v>2006</v>
      </c>
      <c r="J2042">
        <v>2008</v>
      </c>
      <c r="K2042" t="s">
        <v>11014</v>
      </c>
      <c r="L2042" t="s">
        <v>11015</v>
      </c>
      <c r="M2042" s="15"/>
      <c r="N2042" s="7"/>
      <c r="P2042" t="s">
        <v>5662</v>
      </c>
      <c r="Q2042" s="5">
        <v>0.75</v>
      </c>
      <c r="R2042" t="s">
        <v>5068</v>
      </c>
      <c r="S2042" s="5">
        <v>0.25</v>
      </c>
      <c r="U2042" s="5">
        <v>0</v>
      </c>
      <c r="W2042" s="5">
        <v>0</v>
      </c>
      <c r="Y2042" s="5">
        <v>0</v>
      </c>
      <c r="Z2042" s="28">
        <v>2264</v>
      </c>
      <c r="AA2042">
        <v>4</v>
      </c>
      <c r="AB2042">
        <v>0.47599999999999998</v>
      </c>
      <c r="AC2042">
        <v>0.53800000000000003</v>
      </c>
      <c r="AD2042">
        <v>0.51</v>
      </c>
      <c r="AE2042">
        <f>IF(AD2042&gt;=0.9,1,0)</f>
        <v>0</v>
      </c>
      <c r="AF2042">
        <f>IF(AND(AD2042&gt;=0.4,AD2042&lt;=0.6),1,0)</f>
        <v>1</v>
      </c>
      <c r="AG2042">
        <f>IF(AND(AD2042&gt;0.6,AD2042&lt;0.9),1,0)</f>
        <v>0</v>
      </c>
      <c r="AH2042">
        <f>1-AE2042-AF2042-AG2042</f>
        <v>0</v>
      </c>
      <c r="AI2042">
        <f>AE2042*B2042</f>
        <v>0</v>
      </c>
      <c r="AJ2042">
        <f>AF2042*B2042</f>
        <v>4</v>
      </c>
      <c r="AK2042">
        <f>AG2042*B2042</f>
        <v>0</v>
      </c>
      <c r="AL2042">
        <f>AH2042*B2042</f>
        <v>0</v>
      </c>
      <c r="AM2042" s="32">
        <v>2.5542500000000001</v>
      </c>
    </row>
    <row r="2043" spans="1:39" x14ac:dyDescent="0.3">
      <c r="A2043">
        <v>2270</v>
      </c>
      <c r="B2043">
        <v>4</v>
      </c>
      <c r="C2043" t="s">
        <v>5153</v>
      </c>
      <c r="D2043" t="s">
        <v>11025</v>
      </c>
      <c r="E2043">
        <v>26</v>
      </c>
      <c r="F2043">
        <v>23</v>
      </c>
      <c r="G2043">
        <v>28</v>
      </c>
      <c r="H2043">
        <v>2006.75</v>
      </c>
      <c r="I2043">
        <v>2006</v>
      </c>
      <c r="J2043">
        <v>2008</v>
      </c>
      <c r="K2043" t="s">
        <v>1183</v>
      </c>
      <c r="L2043" t="s">
        <v>11026</v>
      </c>
      <c r="M2043" s="15"/>
      <c r="N2043" s="7"/>
      <c r="P2043" t="s">
        <v>6445</v>
      </c>
      <c r="Q2043" s="5">
        <v>0.25</v>
      </c>
      <c r="R2043" t="s">
        <v>90</v>
      </c>
      <c r="S2043" s="5">
        <v>0.25</v>
      </c>
      <c r="T2043" t="s">
        <v>3673</v>
      </c>
      <c r="U2043" s="5">
        <v>0.25</v>
      </c>
      <c r="V2043" t="s">
        <v>54</v>
      </c>
      <c r="W2043" s="5">
        <v>0.25</v>
      </c>
      <c r="Y2043" s="5">
        <v>0</v>
      </c>
      <c r="Z2043" s="28">
        <v>2270</v>
      </c>
      <c r="AA2043">
        <v>4</v>
      </c>
      <c r="AB2043">
        <v>0.90900000000000003</v>
      </c>
      <c r="AC2043">
        <v>0.96299999999999997</v>
      </c>
      <c r="AD2043">
        <v>0.94799999999999995</v>
      </c>
      <c r="AE2043">
        <f>IF(AD2043&gt;=0.9,1,0)</f>
        <v>1</v>
      </c>
      <c r="AF2043">
        <f>IF(AND(AD2043&gt;=0.4,AD2043&lt;=0.6),1,0)</f>
        <v>0</v>
      </c>
      <c r="AG2043">
        <f>IF(AND(AD2043&gt;0.6,AD2043&lt;0.9),1,0)</f>
        <v>0</v>
      </c>
      <c r="AH2043">
        <f>1-AE2043-AF2043-AG2043</f>
        <v>0</v>
      </c>
      <c r="AI2043">
        <f>AE2043*B2043</f>
        <v>4</v>
      </c>
      <c r="AJ2043">
        <f>AF2043*B2043</f>
        <v>0</v>
      </c>
      <c r="AK2043">
        <f>AG2043*B2043</f>
        <v>0</v>
      </c>
      <c r="AL2043">
        <f>AH2043*B2043</f>
        <v>0</v>
      </c>
      <c r="AM2043" s="32">
        <v>2.3872499999999999</v>
      </c>
    </row>
    <row r="2044" spans="1:39" x14ac:dyDescent="0.3">
      <c r="A2044">
        <v>2296</v>
      </c>
      <c r="B2044">
        <v>4</v>
      </c>
      <c r="C2044" t="s">
        <v>5164</v>
      </c>
      <c r="D2044" t="s">
        <v>11055</v>
      </c>
      <c r="E2044">
        <v>82.5</v>
      </c>
      <c r="F2044">
        <v>79</v>
      </c>
      <c r="G2044">
        <v>86</v>
      </c>
      <c r="H2044">
        <v>2006</v>
      </c>
      <c r="I2044">
        <v>2006</v>
      </c>
      <c r="J2044">
        <v>2006</v>
      </c>
      <c r="K2044" t="s">
        <v>1194</v>
      </c>
      <c r="L2044" t="s">
        <v>11056</v>
      </c>
      <c r="M2044" s="15"/>
      <c r="N2044" s="7"/>
      <c r="O2044" s="13"/>
      <c r="P2044" t="s">
        <v>126</v>
      </c>
      <c r="Q2044" s="5">
        <v>1</v>
      </c>
      <c r="S2044" s="5">
        <v>0</v>
      </c>
      <c r="U2044" s="5">
        <v>0</v>
      </c>
      <c r="W2044" s="5">
        <v>0</v>
      </c>
      <c r="Y2044" s="5">
        <v>0</v>
      </c>
      <c r="Z2044" s="28">
        <v>2296</v>
      </c>
      <c r="AA2044">
        <v>4</v>
      </c>
      <c r="AB2044">
        <v>0.76500000000000001</v>
      </c>
      <c r="AC2044">
        <v>0.95099999999999996</v>
      </c>
      <c r="AD2044">
        <v>0.90100000000000002</v>
      </c>
      <c r="AE2044">
        <f>IF(AD2044&gt;=0.9,1,0)</f>
        <v>1</v>
      </c>
      <c r="AF2044">
        <f>IF(AND(AD2044&gt;=0.4,AD2044&lt;=0.6),1,0)</f>
        <v>0</v>
      </c>
      <c r="AG2044">
        <f>IF(AND(AD2044&gt;0.6,AD2044&lt;0.9),1,0)</f>
        <v>0</v>
      </c>
      <c r="AH2044">
        <f>1-AE2044-AF2044-AG2044</f>
        <v>0</v>
      </c>
      <c r="AI2044">
        <f>AE2044*B2044</f>
        <v>4</v>
      </c>
      <c r="AJ2044">
        <f>AF2044*B2044</f>
        <v>0</v>
      </c>
      <c r="AK2044">
        <f>AG2044*B2044</f>
        <v>0</v>
      </c>
      <c r="AL2044">
        <f>AH2044*B2044</f>
        <v>0</v>
      </c>
      <c r="AM2044" s="32">
        <v>2.0099999999999998</v>
      </c>
    </row>
    <row r="2045" spans="1:39" x14ac:dyDescent="0.3">
      <c r="A2045">
        <v>2304</v>
      </c>
      <c r="B2045">
        <v>4</v>
      </c>
      <c r="C2045" t="s">
        <v>11061</v>
      </c>
      <c r="D2045" t="s">
        <v>5167</v>
      </c>
      <c r="E2045">
        <v>28</v>
      </c>
      <c r="F2045">
        <v>26</v>
      </c>
      <c r="G2045">
        <v>31</v>
      </c>
      <c r="H2045">
        <v>2006.25</v>
      </c>
      <c r="I2045">
        <v>2006</v>
      </c>
      <c r="J2045">
        <v>2007</v>
      </c>
      <c r="K2045" t="s">
        <v>11062</v>
      </c>
      <c r="L2045" t="s">
        <v>1196</v>
      </c>
      <c r="M2045" s="15"/>
      <c r="N2045" s="7"/>
      <c r="P2045" t="s">
        <v>5168</v>
      </c>
      <c r="Q2045" s="5">
        <v>0.75</v>
      </c>
      <c r="R2045" t="s">
        <v>175</v>
      </c>
      <c r="S2045" s="5">
        <v>0.25</v>
      </c>
      <c r="U2045" s="5">
        <v>0</v>
      </c>
      <c r="W2045" s="5">
        <v>0</v>
      </c>
      <c r="Y2045" s="5">
        <v>0</v>
      </c>
      <c r="Z2045" s="28">
        <v>2304</v>
      </c>
      <c r="AA2045">
        <v>4</v>
      </c>
      <c r="AB2045">
        <v>0.48299999999999998</v>
      </c>
      <c r="AC2045">
        <v>0.65400000000000003</v>
      </c>
      <c r="AD2045">
        <v>0.56000000000000005</v>
      </c>
      <c r="AE2045">
        <f>IF(AD2045&gt;=0.9,1,0)</f>
        <v>0</v>
      </c>
      <c r="AF2045">
        <f>IF(AND(AD2045&gt;=0.4,AD2045&lt;=0.6),1,0)</f>
        <v>1</v>
      </c>
      <c r="AG2045">
        <f>IF(AND(AD2045&gt;0.6,AD2045&lt;0.9),1,0)</f>
        <v>0</v>
      </c>
      <c r="AH2045">
        <f>1-AE2045-AF2045-AG2045</f>
        <v>0</v>
      </c>
      <c r="AI2045">
        <f>AE2045*B2045</f>
        <v>0</v>
      </c>
      <c r="AJ2045">
        <f>AF2045*B2045</f>
        <v>4</v>
      </c>
      <c r="AK2045">
        <f>AG2045*B2045</f>
        <v>0</v>
      </c>
      <c r="AL2045">
        <f>AH2045*B2045</f>
        <v>0</v>
      </c>
      <c r="AM2045" s="32">
        <v>2.2174999999999998</v>
      </c>
    </row>
    <row r="2046" spans="1:39" x14ac:dyDescent="0.3">
      <c r="A2046">
        <v>2308</v>
      </c>
      <c r="B2046">
        <v>4</v>
      </c>
      <c r="C2046" t="s">
        <v>5173</v>
      </c>
      <c r="D2046" t="s">
        <v>5174</v>
      </c>
      <c r="E2046">
        <v>92.25</v>
      </c>
      <c r="F2046">
        <v>87</v>
      </c>
      <c r="G2046">
        <v>96</v>
      </c>
      <c r="H2046">
        <v>2007.25</v>
      </c>
      <c r="I2046">
        <v>2006</v>
      </c>
      <c r="J2046">
        <v>2009</v>
      </c>
      <c r="K2046" t="s">
        <v>1197</v>
      </c>
      <c r="L2046" t="s">
        <v>1198</v>
      </c>
      <c r="M2046" s="15"/>
      <c r="N2046" s="7"/>
      <c r="P2046" t="s">
        <v>4112</v>
      </c>
      <c r="Q2046" s="5">
        <v>0.25</v>
      </c>
      <c r="R2046" t="s">
        <v>138</v>
      </c>
      <c r="S2046" s="5">
        <v>0.25</v>
      </c>
      <c r="T2046" t="s">
        <v>142</v>
      </c>
      <c r="U2046" s="5">
        <v>0.25</v>
      </c>
      <c r="V2046" t="s">
        <v>3827</v>
      </c>
      <c r="W2046" s="5">
        <v>0.25</v>
      </c>
      <c r="Y2046" s="5">
        <v>0</v>
      </c>
      <c r="Z2046" s="28">
        <v>2308</v>
      </c>
      <c r="AA2046">
        <v>4</v>
      </c>
      <c r="AB2046">
        <v>0.48799999999999999</v>
      </c>
      <c r="AC2046">
        <v>0.56799999999999995</v>
      </c>
      <c r="AD2046">
        <v>0.54100000000000004</v>
      </c>
      <c r="AE2046">
        <f>IF(AD2046&gt;=0.9,1,0)</f>
        <v>0</v>
      </c>
      <c r="AF2046">
        <f>IF(AND(AD2046&gt;=0.4,AD2046&lt;=0.6),1,0)</f>
        <v>1</v>
      </c>
      <c r="AG2046">
        <f>IF(AND(AD2046&gt;0.6,AD2046&lt;0.9),1,0)</f>
        <v>0</v>
      </c>
      <c r="AH2046">
        <f>1-AE2046-AF2046-AG2046</f>
        <v>0</v>
      </c>
      <c r="AI2046">
        <f>AE2046*B2046</f>
        <v>0</v>
      </c>
      <c r="AJ2046">
        <f>AF2046*B2046</f>
        <v>4</v>
      </c>
      <c r="AK2046">
        <f>AG2046*B2046</f>
        <v>0</v>
      </c>
      <c r="AL2046">
        <f>AH2046*B2046</f>
        <v>0</v>
      </c>
      <c r="AM2046" s="32">
        <v>2.2885</v>
      </c>
    </row>
    <row r="2047" spans="1:39" x14ac:dyDescent="0.3">
      <c r="A2047">
        <v>2310</v>
      </c>
      <c r="B2047">
        <v>4</v>
      </c>
      <c r="C2047" t="s">
        <v>11068</v>
      </c>
      <c r="D2047" t="s">
        <v>5407</v>
      </c>
      <c r="E2047">
        <v>44</v>
      </c>
      <c r="F2047">
        <v>39</v>
      </c>
      <c r="G2047">
        <v>50</v>
      </c>
      <c r="H2047">
        <v>2007</v>
      </c>
      <c r="I2047">
        <v>2006</v>
      </c>
      <c r="J2047">
        <v>2008</v>
      </c>
      <c r="K2047" t="s">
        <v>11069</v>
      </c>
      <c r="L2047" t="s">
        <v>1323</v>
      </c>
      <c r="M2047" s="15"/>
      <c r="N2047" s="7"/>
      <c r="P2047" t="s">
        <v>3827</v>
      </c>
      <c r="Q2047" s="5">
        <v>0.25</v>
      </c>
      <c r="R2047" t="s">
        <v>5408</v>
      </c>
      <c r="S2047" s="5">
        <v>0.25</v>
      </c>
      <c r="T2047" t="s">
        <v>3828</v>
      </c>
      <c r="U2047" s="5">
        <v>0.25</v>
      </c>
      <c r="V2047" t="s">
        <v>3851</v>
      </c>
      <c r="W2047" s="5">
        <v>0.25</v>
      </c>
      <c r="Y2047" s="5">
        <v>0</v>
      </c>
      <c r="Z2047" s="28">
        <v>2310</v>
      </c>
      <c r="AA2047">
        <v>4</v>
      </c>
      <c r="AB2047">
        <v>0.56299999999999994</v>
      </c>
      <c r="AC2047">
        <v>0.63200000000000001</v>
      </c>
      <c r="AD2047">
        <v>0.59199999999999997</v>
      </c>
      <c r="AE2047">
        <f>IF(AD2047&gt;=0.9,1,0)</f>
        <v>0</v>
      </c>
      <c r="AF2047">
        <f>IF(AND(AD2047&gt;=0.4,AD2047&lt;=0.6),1,0)</f>
        <v>1</v>
      </c>
      <c r="AG2047">
        <f>IF(AND(AD2047&gt;0.6,AD2047&lt;0.9),1,0)</f>
        <v>0</v>
      </c>
      <c r="AH2047">
        <f>1-AE2047-AF2047-AG2047</f>
        <v>0</v>
      </c>
      <c r="AI2047">
        <f>AE2047*B2047</f>
        <v>0</v>
      </c>
      <c r="AJ2047">
        <f>AF2047*B2047</f>
        <v>4</v>
      </c>
      <c r="AK2047">
        <f>AG2047*B2047</f>
        <v>0</v>
      </c>
      <c r="AL2047">
        <f>AH2047*B2047</f>
        <v>0</v>
      </c>
      <c r="AM2047" s="32">
        <v>2.9394999999999998</v>
      </c>
    </row>
    <row r="2048" spans="1:39" x14ac:dyDescent="0.3">
      <c r="A2048">
        <v>2332</v>
      </c>
      <c r="B2048">
        <v>4</v>
      </c>
      <c r="C2048" t="s">
        <v>5191</v>
      </c>
      <c r="D2048" t="s">
        <v>5192</v>
      </c>
      <c r="E2048">
        <v>27.75</v>
      </c>
      <c r="F2048">
        <v>26</v>
      </c>
      <c r="G2048">
        <v>30</v>
      </c>
      <c r="H2048">
        <v>2010</v>
      </c>
      <c r="I2048">
        <v>2006</v>
      </c>
      <c r="J2048">
        <v>2013</v>
      </c>
      <c r="K2048" t="s">
        <v>1203</v>
      </c>
      <c r="L2048" t="s">
        <v>1204</v>
      </c>
      <c r="M2048" s="15"/>
      <c r="N2048" s="7"/>
      <c r="P2048" t="s">
        <v>5887</v>
      </c>
      <c r="Q2048" s="5">
        <v>0.25</v>
      </c>
      <c r="R2048" t="s">
        <v>5069</v>
      </c>
      <c r="S2048" s="5">
        <v>0.25</v>
      </c>
      <c r="T2048" t="s">
        <v>4870</v>
      </c>
      <c r="U2048" s="5">
        <v>0.25</v>
      </c>
      <c r="V2048" t="s">
        <v>5193</v>
      </c>
      <c r="W2048" s="5">
        <v>0.25</v>
      </c>
      <c r="Y2048" s="5">
        <v>0</v>
      </c>
      <c r="Z2048" s="28">
        <v>2332</v>
      </c>
      <c r="AA2048">
        <v>4</v>
      </c>
      <c r="AB2048">
        <v>0.51700000000000002</v>
      </c>
      <c r="AC2048">
        <v>0.64</v>
      </c>
      <c r="AD2048">
        <v>0.55400000000000005</v>
      </c>
      <c r="AE2048">
        <f>IF(AD2048&gt;=0.9,1,0)</f>
        <v>0</v>
      </c>
      <c r="AF2048">
        <f>IF(AND(AD2048&gt;=0.4,AD2048&lt;=0.6),1,0)</f>
        <v>1</v>
      </c>
      <c r="AG2048">
        <f>IF(AND(AD2048&gt;0.6,AD2048&lt;0.9),1,0)</f>
        <v>0</v>
      </c>
      <c r="AH2048">
        <f>1-AE2048-AF2048-AG2048</f>
        <v>0</v>
      </c>
      <c r="AI2048">
        <f>AE2048*B2048</f>
        <v>0</v>
      </c>
      <c r="AJ2048">
        <f>AF2048*B2048</f>
        <v>4</v>
      </c>
      <c r="AK2048">
        <f>AG2048*B2048</f>
        <v>0</v>
      </c>
      <c r="AL2048">
        <f>AH2048*B2048</f>
        <v>0</v>
      </c>
      <c r="AM2048" s="32">
        <v>2.2850000000000001</v>
      </c>
    </row>
    <row r="2049" spans="1:39" x14ac:dyDescent="0.3">
      <c r="A2049">
        <v>2340</v>
      </c>
      <c r="B2049">
        <v>4</v>
      </c>
      <c r="C2049" t="s">
        <v>11092</v>
      </c>
      <c r="D2049" t="s">
        <v>5345</v>
      </c>
      <c r="E2049">
        <v>28.5</v>
      </c>
      <c r="F2049">
        <v>23</v>
      </c>
      <c r="G2049">
        <v>33</v>
      </c>
      <c r="H2049">
        <v>2007</v>
      </c>
      <c r="I2049">
        <v>2006</v>
      </c>
      <c r="J2049">
        <v>2008</v>
      </c>
      <c r="K2049" t="s">
        <v>11093</v>
      </c>
      <c r="L2049" t="s">
        <v>1288</v>
      </c>
      <c r="M2049" s="15"/>
      <c r="N2049" s="7"/>
      <c r="P2049" t="s">
        <v>5237</v>
      </c>
      <c r="Q2049" s="5">
        <v>0.5</v>
      </c>
      <c r="R2049" t="s">
        <v>149</v>
      </c>
      <c r="S2049" s="5">
        <v>0.25</v>
      </c>
      <c r="T2049" t="s">
        <v>5346</v>
      </c>
      <c r="U2049" s="5">
        <v>0.25</v>
      </c>
      <c r="W2049" s="5">
        <v>0</v>
      </c>
      <c r="Y2049" s="5">
        <v>0</v>
      </c>
      <c r="Z2049" s="28">
        <v>2340</v>
      </c>
      <c r="AA2049">
        <v>4</v>
      </c>
      <c r="AB2049">
        <v>0.81299999999999994</v>
      </c>
      <c r="AC2049">
        <v>0.92</v>
      </c>
      <c r="AD2049">
        <v>0.878</v>
      </c>
      <c r="AE2049">
        <f>IF(AD2049&gt;=0.9,1,0)</f>
        <v>0</v>
      </c>
      <c r="AF2049">
        <f>IF(AND(AD2049&gt;=0.4,AD2049&lt;=0.6),1,0)</f>
        <v>0</v>
      </c>
      <c r="AG2049">
        <f>IF(AND(AD2049&gt;0.6,AD2049&lt;0.9),1,0)</f>
        <v>1</v>
      </c>
      <c r="AH2049">
        <f>1-AE2049-AF2049-AG2049</f>
        <v>0</v>
      </c>
      <c r="AI2049">
        <f>AE2049*B2049</f>
        <v>0</v>
      </c>
      <c r="AJ2049">
        <f>AF2049*B2049</f>
        <v>0</v>
      </c>
      <c r="AK2049">
        <f>AG2049*B2049</f>
        <v>4</v>
      </c>
      <c r="AL2049">
        <f>AH2049*B2049</f>
        <v>0</v>
      </c>
      <c r="AM2049" s="32">
        <v>2.7414999999999998</v>
      </c>
    </row>
    <row r="2050" spans="1:39" x14ac:dyDescent="0.3">
      <c r="A2050">
        <v>2341</v>
      </c>
      <c r="B2050">
        <v>4</v>
      </c>
      <c r="C2050" t="s">
        <v>5196</v>
      </c>
      <c r="D2050" t="s">
        <v>5197</v>
      </c>
      <c r="E2050">
        <v>99.75</v>
      </c>
      <c r="F2050">
        <v>99</v>
      </c>
      <c r="G2050">
        <v>100</v>
      </c>
      <c r="H2050">
        <v>2007.25</v>
      </c>
      <c r="I2050">
        <v>2006</v>
      </c>
      <c r="J2050">
        <v>2009</v>
      </c>
      <c r="K2050" t="s">
        <v>1205</v>
      </c>
      <c r="L2050" t="s">
        <v>1206</v>
      </c>
      <c r="M2050" s="15"/>
      <c r="N2050" s="7"/>
      <c r="P2050" t="s">
        <v>4601</v>
      </c>
      <c r="Q2050" s="5">
        <v>0.25</v>
      </c>
      <c r="R2050" t="s">
        <v>5198</v>
      </c>
      <c r="S2050" s="5">
        <v>0.25</v>
      </c>
      <c r="T2050" t="s">
        <v>5199</v>
      </c>
      <c r="U2050" s="5">
        <v>0.25</v>
      </c>
      <c r="V2050" t="s">
        <v>5200</v>
      </c>
      <c r="W2050" s="5">
        <v>0.25</v>
      </c>
      <c r="Y2050" s="5">
        <v>0</v>
      </c>
      <c r="Z2050" s="28">
        <v>2341</v>
      </c>
      <c r="AA2050">
        <v>4</v>
      </c>
      <c r="AB2050">
        <v>0.95899999999999996</v>
      </c>
      <c r="AC2050">
        <v>0.97</v>
      </c>
      <c r="AD2050">
        <v>0.96699999999999997</v>
      </c>
      <c r="AE2050">
        <f>IF(AD2050&gt;=0.9,1,0)</f>
        <v>1</v>
      </c>
      <c r="AF2050">
        <f>IF(AND(AD2050&gt;=0.4,AD2050&lt;=0.6),1,0)</f>
        <v>0</v>
      </c>
      <c r="AG2050">
        <f>IF(AND(AD2050&gt;0.6,AD2050&lt;0.9),1,0)</f>
        <v>0</v>
      </c>
      <c r="AH2050">
        <f>1-AE2050-AF2050-AG2050</f>
        <v>0</v>
      </c>
      <c r="AI2050">
        <f>AE2050*B2050</f>
        <v>4</v>
      </c>
      <c r="AJ2050">
        <f>AF2050*B2050</f>
        <v>0</v>
      </c>
      <c r="AK2050">
        <f>AG2050*B2050</f>
        <v>0</v>
      </c>
      <c r="AL2050">
        <f>AH2050*B2050</f>
        <v>0</v>
      </c>
      <c r="AM2050" s="32">
        <v>2.5369999999999999</v>
      </c>
    </row>
    <row r="2051" spans="1:39" x14ac:dyDescent="0.3">
      <c r="A2051">
        <v>2358</v>
      </c>
      <c r="B2051">
        <v>4</v>
      </c>
      <c r="C2051" t="s">
        <v>11102</v>
      </c>
      <c r="D2051" t="s">
        <v>11102</v>
      </c>
      <c r="E2051">
        <v>22</v>
      </c>
      <c r="F2051">
        <v>22</v>
      </c>
      <c r="G2051">
        <v>22</v>
      </c>
      <c r="H2051">
        <v>2006.25</v>
      </c>
      <c r="I2051">
        <v>2006</v>
      </c>
      <c r="J2051">
        <v>2007</v>
      </c>
      <c r="K2051" t="s">
        <v>11103</v>
      </c>
      <c r="L2051" t="s">
        <v>11104</v>
      </c>
      <c r="M2051" s="15"/>
      <c r="N2051" s="7"/>
      <c r="P2051" t="s">
        <v>7137</v>
      </c>
      <c r="Q2051" s="5">
        <v>1</v>
      </c>
      <c r="S2051" s="5">
        <v>0</v>
      </c>
      <c r="U2051" s="5">
        <v>0</v>
      </c>
      <c r="W2051" s="5">
        <v>0</v>
      </c>
      <c r="Y2051" s="5">
        <v>0</v>
      </c>
      <c r="Z2051" s="28">
        <v>2358</v>
      </c>
      <c r="AA2051">
        <v>4</v>
      </c>
      <c r="AB2051">
        <v>0.47599999999999998</v>
      </c>
      <c r="AC2051">
        <v>0.47599999999999998</v>
      </c>
      <c r="AD2051">
        <v>0.47599999999999998</v>
      </c>
      <c r="AE2051">
        <f>IF(AD2051&gt;=0.9,1,0)</f>
        <v>0</v>
      </c>
      <c r="AF2051">
        <f>IF(AND(AD2051&gt;=0.4,AD2051&lt;=0.6),1,0)</f>
        <v>1</v>
      </c>
      <c r="AG2051">
        <f>IF(AND(AD2051&gt;0.6,AD2051&lt;0.9),1,0)</f>
        <v>0</v>
      </c>
      <c r="AH2051">
        <f>1-AE2051-AF2051-AG2051</f>
        <v>0</v>
      </c>
      <c r="AI2051">
        <f>AE2051*B2051</f>
        <v>0</v>
      </c>
      <c r="AJ2051">
        <f>AF2051*B2051</f>
        <v>4</v>
      </c>
      <c r="AK2051">
        <f>AG2051*B2051</f>
        <v>0</v>
      </c>
      <c r="AL2051">
        <f>AH2051*B2051</f>
        <v>0</v>
      </c>
      <c r="AM2051" s="32">
        <v>2.6807500000000002</v>
      </c>
    </row>
    <row r="2052" spans="1:39" x14ac:dyDescent="0.3">
      <c r="A2052">
        <v>2363</v>
      </c>
      <c r="B2052">
        <v>4</v>
      </c>
      <c r="C2052" t="s">
        <v>11111</v>
      </c>
      <c r="D2052" t="s">
        <v>11112</v>
      </c>
      <c r="E2052">
        <v>23.5</v>
      </c>
      <c r="F2052">
        <v>22</v>
      </c>
      <c r="G2052">
        <v>26</v>
      </c>
      <c r="H2052">
        <v>2007.25</v>
      </c>
      <c r="I2052">
        <v>2006</v>
      </c>
      <c r="J2052">
        <v>2009</v>
      </c>
      <c r="K2052" t="s">
        <v>11113</v>
      </c>
      <c r="L2052" t="s">
        <v>11114</v>
      </c>
      <c r="M2052" s="15"/>
      <c r="N2052" s="7"/>
      <c r="P2052" t="s">
        <v>11115</v>
      </c>
      <c r="Q2052" s="5">
        <v>0.75</v>
      </c>
      <c r="R2052" t="s">
        <v>4833</v>
      </c>
      <c r="S2052" s="5">
        <v>0.25</v>
      </c>
      <c r="U2052" s="5">
        <v>0</v>
      </c>
      <c r="W2052" s="5">
        <v>0</v>
      </c>
      <c r="Y2052" s="5">
        <v>0</v>
      </c>
      <c r="Z2052" s="28">
        <v>2363</v>
      </c>
      <c r="AA2052">
        <v>4</v>
      </c>
      <c r="AB2052">
        <v>0.8</v>
      </c>
      <c r="AC2052">
        <v>0.81799999999999995</v>
      </c>
      <c r="AD2052">
        <v>0.81100000000000005</v>
      </c>
      <c r="AE2052">
        <f>IF(AD2052&gt;=0.9,1,0)</f>
        <v>0</v>
      </c>
      <c r="AF2052">
        <f>IF(AND(AD2052&gt;=0.4,AD2052&lt;=0.6),1,0)</f>
        <v>0</v>
      </c>
      <c r="AG2052">
        <f>IF(AND(AD2052&gt;0.6,AD2052&lt;0.9),1,0)</f>
        <v>1</v>
      </c>
      <c r="AH2052">
        <f>1-AE2052-AF2052-AG2052</f>
        <v>0</v>
      </c>
      <c r="AI2052">
        <f>AE2052*B2052</f>
        <v>0</v>
      </c>
      <c r="AJ2052">
        <f>AF2052*B2052</f>
        <v>0</v>
      </c>
      <c r="AK2052">
        <f>AG2052*B2052</f>
        <v>4</v>
      </c>
      <c r="AL2052">
        <f>AH2052*B2052</f>
        <v>0</v>
      </c>
      <c r="AM2052" s="32">
        <v>2.8584999999999998</v>
      </c>
    </row>
    <row r="2053" spans="1:39" x14ac:dyDescent="0.3">
      <c r="A2053">
        <v>2373</v>
      </c>
      <c r="B2053">
        <v>4</v>
      </c>
      <c r="C2053" t="s">
        <v>5224</v>
      </c>
      <c r="D2053" t="s">
        <v>5225</v>
      </c>
      <c r="E2053">
        <v>53</v>
      </c>
      <c r="F2053">
        <v>47</v>
      </c>
      <c r="G2053">
        <v>57</v>
      </c>
      <c r="H2053">
        <v>2006.75</v>
      </c>
      <c r="I2053">
        <v>2006</v>
      </c>
      <c r="J2053">
        <v>2007</v>
      </c>
      <c r="K2053" t="s">
        <v>1214</v>
      </c>
      <c r="L2053" t="s">
        <v>1215</v>
      </c>
      <c r="M2053" s="15"/>
      <c r="N2053" s="7"/>
      <c r="P2053" t="s">
        <v>5226</v>
      </c>
      <c r="Q2053" s="5">
        <v>0.25</v>
      </c>
      <c r="R2053" t="s">
        <v>5227</v>
      </c>
      <c r="S2053" s="5">
        <v>0.25</v>
      </c>
      <c r="T2053" t="s">
        <v>4383</v>
      </c>
      <c r="U2053" s="5">
        <v>0.25</v>
      </c>
      <c r="V2053" t="s">
        <v>5228</v>
      </c>
      <c r="W2053" s="5">
        <v>0.25</v>
      </c>
      <c r="Y2053" s="5">
        <v>0</v>
      </c>
      <c r="Z2053" s="28">
        <v>2373</v>
      </c>
      <c r="AA2053">
        <v>4</v>
      </c>
      <c r="AB2053">
        <v>0.41099999999999998</v>
      </c>
      <c r="AC2053">
        <v>0.47799999999999998</v>
      </c>
      <c r="AD2053">
        <v>0.44900000000000001</v>
      </c>
      <c r="AE2053">
        <f>IF(AD2053&gt;=0.9,1,0)</f>
        <v>0</v>
      </c>
      <c r="AF2053">
        <f>IF(AND(AD2053&gt;=0.4,AD2053&lt;=0.6),1,0)</f>
        <v>1</v>
      </c>
      <c r="AG2053">
        <f>IF(AND(AD2053&gt;0.6,AD2053&lt;0.9),1,0)</f>
        <v>0</v>
      </c>
      <c r="AH2053">
        <f>1-AE2053-AF2053-AG2053</f>
        <v>0</v>
      </c>
      <c r="AI2053">
        <f>AE2053*B2053</f>
        <v>0</v>
      </c>
      <c r="AJ2053">
        <f>AF2053*B2053</f>
        <v>4</v>
      </c>
      <c r="AK2053">
        <f>AG2053*B2053</f>
        <v>0</v>
      </c>
      <c r="AL2053">
        <f>AH2053*B2053</f>
        <v>0</v>
      </c>
      <c r="AM2053" s="32">
        <v>2.4990000000000001</v>
      </c>
    </row>
    <row r="2054" spans="1:39" x14ac:dyDescent="0.3">
      <c r="A2054">
        <v>2393</v>
      </c>
      <c r="B2054">
        <v>4</v>
      </c>
      <c r="C2054" t="s">
        <v>5256</v>
      </c>
      <c r="D2054" t="s">
        <v>5257</v>
      </c>
      <c r="E2054">
        <v>78.75</v>
      </c>
      <c r="F2054">
        <v>77</v>
      </c>
      <c r="G2054">
        <v>81</v>
      </c>
      <c r="H2054">
        <v>2009.75</v>
      </c>
      <c r="I2054">
        <v>2006</v>
      </c>
      <c r="J2054">
        <v>2015</v>
      </c>
      <c r="K2054" t="s">
        <v>1227</v>
      </c>
      <c r="L2054" t="s">
        <v>1228</v>
      </c>
      <c r="M2054" s="15"/>
      <c r="N2054" s="7"/>
      <c r="P2054" t="s">
        <v>90</v>
      </c>
      <c r="Q2054" s="5">
        <v>0.5</v>
      </c>
      <c r="R2054" t="s">
        <v>132</v>
      </c>
      <c r="S2054" s="5">
        <v>0.5</v>
      </c>
      <c r="U2054" s="5">
        <v>0</v>
      </c>
      <c r="W2054" s="5">
        <v>0</v>
      </c>
      <c r="Y2054" s="5">
        <v>0</v>
      </c>
      <c r="Z2054" s="28">
        <v>2393</v>
      </c>
      <c r="AA2054">
        <v>4</v>
      </c>
      <c r="AB2054">
        <v>0.91100000000000003</v>
      </c>
      <c r="AC2054">
        <v>0.93400000000000005</v>
      </c>
      <c r="AD2054">
        <v>0.92300000000000004</v>
      </c>
      <c r="AE2054">
        <f>IF(AD2054&gt;=0.9,1,0)</f>
        <v>1</v>
      </c>
      <c r="AF2054">
        <f>IF(AND(AD2054&gt;=0.4,AD2054&lt;=0.6),1,0)</f>
        <v>0</v>
      </c>
      <c r="AG2054">
        <f>IF(AND(AD2054&gt;0.6,AD2054&lt;0.9),1,0)</f>
        <v>0</v>
      </c>
      <c r="AH2054">
        <f>1-AE2054-AF2054-AG2054</f>
        <v>0</v>
      </c>
      <c r="AI2054">
        <f>AE2054*B2054</f>
        <v>4</v>
      </c>
      <c r="AJ2054">
        <f>AF2054*B2054</f>
        <v>0</v>
      </c>
      <c r="AK2054">
        <f>AG2054*B2054</f>
        <v>0</v>
      </c>
      <c r="AL2054">
        <f>AH2054*B2054</f>
        <v>0</v>
      </c>
      <c r="AM2054" s="32">
        <v>2.1615000000000002</v>
      </c>
    </row>
    <row r="2055" spans="1:39" x14ac:dyDescent="0.3">
      <c r="A2055">
        <v>2395</v>
      </c>
      <c r="B2055">
        <v>4</v>
      </c>
      <c r="C2055" t="s">
        <v>11144</v>
      </c>
      <c r="D2055" t="s">
        <v>5258</v>
      </c>
      <c r="E2055">
        <v>29.25</v>
      </c>
      <c r="F2055">
        <v>28</v>
      </c>
      <c r="G2055">
        <v>33</v>
      </c>
      <c r="H2055">
        <v>2006.25</v>
      </c>
      <c r="I2055">
        <v>2006</v>
      </c>
      <c r="J2055">
        <v>2007</v>
      </c>
      <c r="K2055" t="s">
        <v>11145</v>
      </c>
      <c r="L2055" t="s">
        <v>1229</v>
      </c>
      <c r="M2055" s="15"/>
      <c r="N2055" s="7"/>
      <c r="P2055" t="s">
        <v>175</v>
      </c>
      <c r="Q2055" s="5">
        <v>0.5</v>
      </c>
      <c r="R2055" t="s">
        <v>4890</v>
      </c>
      <c r="S2055" s="5">
        <v>0.5</v>
      </c>
      <c r="U2055" s="5">
        <v>0</v>
      </c>
      <c r="W2055" s="5">
        <v>0</v>
      </c>
      <c r="Y2055" s="5">
        <v>0</v>
      </c>
      <c r="Z2055" s="28">
        <v>2395</v>
      </c>
      <c r="AA2055">
        <v>4</v>
      </c>
      <c r="AB2055">
        <v>0.44400000000000001</v>
      </c>
      <c r="AC2055">
        <v>0.48099999999999998</v>
      </c>
      <c r="AD2055">
        <v>0.46</v>
      </c>
      <c r="AE2055">
        <f>IF(AD2055&gt;=0.9,1,0)</f>
        <v>0</v>
      </c>
      <c r="AF2055">
        <f>IF(AND(AD2055&gt;=0.4,AD2055&lt;=0.6),1,0)</f>
        <v>1</v>
      </c>
      <c r="AG2055">
        <f>IF(AND(AD2055&gt;0.6,AD2055&lt;0.9),1,0)</f>
        <v>0</v>
      </c>
      <c r="AH2055">
        <f>1-AE2055-AF2055-AG2055</f>
        <v>0</v>
      </c>
      <c r="AI2055">
        <f>AE2055*B2055</f>
        <v>0</v>
      </c>
      <c r="AJ2055">
        <f>AF2055*B2055</f>
        <v>4</v>
      </c>
      <c r="AK2055">
        <f>AG2055*B2055</f>
        <v>0</v>
      </c>
      <c r="AL2055">
        <f>AH2055*B2055</f>
        <v>0</v>
      </c>
      <c r="AM2055" s="32">
        <v>2.4079999999999999</v>
      </c>
    </row>
    <row r="2056" spans="1:39" x14ac:dyDescent="0.3">
      <c r="A2056">
        <v>2399</v>
      </c>
      <c r="B2056">
        <v>4</v>
      </c>
      <c r="C2056" t="s">
        <v>5262</v>
      </c>
      <c r="D2056" t="s">
        <v>5263</v>
      </c>
      <c r="E2056">
        <v>21</v>
      </c>
      <c r="F2056">
        <v>20</v>
      </c>
      <c r="G2056">
        <v>22</v>
      </c>
      <c r="H2056">
        <v>2007.25</v>
      </c>
      <c r="I2056">
        <v>2006</v>
      </c>
      <c r="J2056">
        <v>2010</v>
      </c>
      <c r="K2056" t="s">
        <v>1232</v>
      </c>
      <c r="L2056" t="s">
        <v>1233</v>
      </c>
      <c r="M2056" s="15"/>
      <c r="N2056" s="7"/>
      <c r="P2056" t="s">
        <v>56</v>
      </c>
      <c r="Q2056" s="5">
        <v>0.5</v>
      </c>
      <c r="R2056" t="s">
        <v>90</v>
      </c>
      <c r="S2056" s="5">
        <v>0.25</v>
      </c>
      <c r="T2056" t="s">
        <v>132</v>
      </c>
      <c r="U2056" s="5">
        <v>0.25</v>
      </c>
      <c r="W2056" s="5">
        <v>0</v>
      </c>
      <c r="Y2056" s="5">
        <v>0</v>
      </c>
      <c r="Z2056" s="28">
        <v>2399</v>
      </c>
      <c r="AA2056">
        <v>4</v>
      </c>
      <c r="AB2056">
        <v>0.9</v>
      </c>
      <c r="AC2056">
        <v>0.95</v>
      </c>
      <c r="AD2056">
        <v>0.92600000000000005</v>
      </c>
      <c r="AE2056">
        <f>IF(AD2056&gt;=0.9,1,0)</f>
        <v>1</v>
      </c>
      <c r="AF2056">
        <f>IF(AND(AD2056&gt;=0.4,AD2056&lt;=0.6),1,0)</f>
        <v>0</v>
      </c>
      <c r="AG2056">
        <f>IF(AND(AD2056&gt;0.6,AD2056&lt;0.9),1,0)</f>
        <v>0</v>
      </c>
      <c r="AH2056">
        <f>1-AE2056-AF2056-AG2056</f>
        <v>0</v>
      </c>
      <c r="AI2056">
        <f>AE2056*B2056</f>
        <v>4</v>
      </c>
      <c r="AJ2056">
        <f>AF2056*B2056</f>
        <v>0</v>
      </c>
      <c r="AK2056">
        <f>AG2056*B2056</f>
        <v>0</v>
      </c>
      <c r="AL2056">
        <f>AH2056*B2056</f>
        <v>0</v>
      </c>
      <c r="AM2056" s="32">
        <v>2.3182499999999999</v>
      </c>
    </row>
    <row r="2057" spans="1:39" x14ac:dyDescent="0.3">
      <c r="A2057">
        <v>2405</v>
      </c>
      <c r="B2057">
        <v>4</v>
      </c>
      <c r="C2057" t="s">
        <v>11154</v>
      </c>
      <c r="D2057" t="s">
        <v>11155</v>
      </c>
      <c r="E2057">
        <v>96.25</v>
      </c>
      <c r="F2057">
        <v>95</v>
      </c>
      <c r="G2057">
        <v>97</v>
      </c>
      <c r="H2057">
        <v>2006.25</v>
      </c>
      <c r="I2057">
        <v>2006</v>
      </c>
      <c r="J2057">
        <v>2007</v>
      </c>
      <c r="K2057" t="s">
        <v>11156</v>
      </c>
      <c r="L2057" t="s">
        <v>11157</v>
      </c>
      <c r="M2057" s="15"/>
      <c r="N2057" s="7"/>
      <c r="P2057" t="s">
        <v>87</v>
      </c>
      <c r="Q2057" s="5">
        <v>0.5</v>
      </c>
      <c r="R2057" t="s">
        <v>56</v>
      </c>
      <c r="S2057" s="5">
        <v>0.25</v>
      </c>
      <c r="T2057" t="s">
        <v>90</v>
      </c>
      <c r="U2057" s="5">
        <v>0.25</v>
      </c>
      <c r="W2057" s="5">
        <v>0</v>
      </c>
      <c r="Y2057" s="5">
        <v>0</v>
      </c>
      <c r="Z2057" s="28">
        <v>2405</v>
      </c>
      <c r="AA2057">
        <v>4</v>
      </c>
      <c r="AB2057">
        <v>0.98899999999999999</v>
      </c>
      <c r="AC2057">
        <v>0.98899999999999999</v>
      </c>
      <c r="AD2057">
        <v>0.98899999999999999</v>
      </c>
      <c r="AE2057">
        <f>IF(AD2057&gt;=0.9,1,0)</f>
        <v>1</v>
      </c>
      <c r="AF2057">
        <f>IF(AND(AD2057&gt;=0.4,AD2057&lt;=0.6),1,0)</f>
        <v>0</v>
      </c>
      <c r="AG2057">
        <f>IF(AND(AD2057&gt;0.6,AD2057&lt;0.9),1,0)</f>
        <v>0</v>
      </c>
      <c r="AH2057">
        <f>1-AE2057-AF2057-AG2057</f>
        <v>0</v>
      </c>
      <c r="AI2057">
        <f>AE2057*B2057</f>
        <v>4</v>
      </c>
      <c r="AJ2057">
        <f>AF2057*B2057</f>
        <v>0</v>
      </c>
      <c r="AK2057">
        <f>AG2057*B2057</f>
        <v>0</v>
      </c>
      <c r="AL2057">
        <f>AH2057*B2057</f>
        <v>0</v>
      </c>
      <c r="AM2057" s="32">
        <v>2.4335</v>
      </c>
    </row>
    <row r="2058" spans="1:39" x14ac:dyDescent="0.3">
      <c r="A2058">
        <v>2452</v>
      </c>
      <c r="B2058">
        <v>4</v>
      </c>
      <c r="C2058" t="s">
        <v>5288</v>
      </c>
      <c r="D2058" t="s">
        <v>11196</v>
      </c>
      <c r="E2058">
        <v>32.5</v>
      </c>
      <c r="F2058">
        <v>29</v>
      </c>
      <c r="G2058">
        <v>39</v>
      </c>
      <c r="H2058">
        <v>2007.25</v>
      </c>
      <c r="I2058">
        <v>2006</v>
      </c>
      <c r="J2058">
        <v>2008</v>
      </c>
      <c r="K2058" t="s">
        <v>1255</v>
      </c>
      <c r="L2058" t="s">
        <v>11197</v>
      </c>
      <c r="M2058" s="15"/>
      <c r="N2058" s="7"/>
      <c r="P2058" t="s">
        <v>56</v>
      </c>
      <c r="Q2058" s="5">
        <v>0.5</v>
      </c>
      <c r="R2058" t="s">
        <v>3673</v>
      </c>
      <c r="S2058" s="5">
        <v>0.5</v>
      </c>
      <c r="U2058" s="5">
        <v>0</v>
      </c>
      <c r="W2058" s="5">
        <v>0</v>
      </c>
      <c r="Y2058" s="5">
        <v>0</v>
      </c>
      <c r="Z2058" s="28">
        <v>2452</v>
      </c>
      <c r="AA2058">
        <v>4</v>
      </c>
      <c r="AB2058">
        <v>0.92100000000000004</v>
      </c>
      <c r="AC2058">
        <v>1</v>
      </c>
      <c r="AD2058">
        <v>0.95499999999999996</v>
      </c>
      <c r="AE2058">
        <f>IF(AD2058&gt;=0.9,1,0)</f>
        <v>1</v>
      </c>
      <c r="AF2058">
        <f>IF(AND(AD2058&gt;=0.4,AD2058&lt;=0.6),1,0)</f>
        <v>0</v>
      </c>
      <c r="AG2058">
        <f>IF(AND(AD2058&gt;0.6,AD2058&lt;0.9),1,0)</f>
        <v>0</v>
      </c>
      <c r="AH2058">
        <f>1-AE2058-AF2058-AG2058</f>
        <v>0</v>
      </c>
      <c r="AI2058">
        <f>AE2058*B2058</f>
        <v>4</v>
      </c>
      <c r="AJ2058">
        <f>AF2058*B2058</f>
        <v>0</v>
      </c>
      <c r="AK2058">
        <f>AG2058*B2058</f>
        <v>0</v>
      </c>
      <c r="AL2058">
        <f>AH2058*B2058</f>
        <v>0</v>
      </c>
      <c r="AM2058" s="32">
        <v>2.3442500000000002</v>
      </c>
    </row>
    <row r="2059" spans="1:39" x14ac:dyDescent="0.3">
      <c r="A2059">
        <v>1924</v>
      </c>
      <c r="B2059">
        <v>4</v>
      </c>
      <c r="C2059" t="s">
        <v>10705</v>
      </c>
      <c r="D2059" t="s">
        <v>4940</v>
      </c>
      <c r="E2059">
        <v>51</v>
      </c>
      <c r="F2059">
        <v>51</v>
      </c>
      <c r="G2059">
        <v>51</v>
      </c>
      <c r="H2059">
        <v>2005</v>
      </c>
      <c r="I2059">
        <v>2005</v>
      </c>
      <c r="J2059">
        <v>2005</v>
      </c>
      <c r="K2059" t="s">
        <v>1063</v>
      </c>
      <c r="L2059" t="s">
        <v>1064</v>
      </c>
      <c r="M2059" s="15"/>
      <c r="N2059" s="7"/>
      <c r="P2059" t="s">
        <v>90</v>
      </c>
      <c r="Q2059" s="5">
        <v>0.5</v>
      </c>
      <c r="R2059" t="s">
        <v>13</v>
      </c>
      <c r="S2059" s="5">
        <v>0.25</v>
      </c>
      <c r="T2059" t="s">
        <v>3734</v>
      </c>
      <c r="U2059" s="5">
        <v>0.25</v>
      </c>
      <c r="W2059" s="5">
        <v>0</v>
      </c>
      <c r="Y2059" s="5">
        <v>0</v>
      </c>
      <c r="Z2059" s="28">
        <v>1924</v>
      </c>
      <c r="AA2059">
        <v>4</v>
      </c>
      <c r="AB2059">
        <v>0.52</v>
      </c>
      <c r="AC2059">
        <v>0.62</v>
      </c>
      <c r="AD2059">
        <v>0.57499999999999996</v>
      </c>
      <c r="AE2059">
        <f>IF(AD2059&gt;=0.9,1,0)</f>
        <v>0</v>
      </c>
      <c r="AF2059">
        <f>IF(AND(AD2059&gt;=0.4,AD2059&lt;=0.6),1,0)</f>
        <v>1</v>
      </c>
      <c r="AG2059">
        <f>IF(AND(AD2059&gt;0.6,AD2059&lt;0.9),1,0)</f>
        <v>0</v>
      </c>
      <c r="AH2059">
        <f>1-AE2059-AF2059-AG2059</f>
        <v>0</v>
      </c>
      <c r="AI2059">
        <f>AE2059*B2059</f>
        <v>0</v>
      </c>
      <c r="AJ2059">
        <f>AF2059*B2059</f>
        <v>4</v>
      </c>
      <c r="AK2059">
        <f>AG2059*B2059</f>
        <v>0</v>
      </c>
      <c r="AL2059">
        <f>AH2059*B2059</f>
        <v>0</v>
      </c>
      <c r="AM2059" s="32">
        <v>2.5622500000000001</v>
      </c>
    </row>
    <row r="2060" spans="1:39" x14ac:dyDescent="0.3">
      <c r="A2060">
        <v>1925</v>
      </c>
      <c r="B2060">
        <v>4</v>
      </c>
      <c r="C2060" t="s">
        <v>4947</v>
      </c>
      <c r="D2060" t="s">
        <v>4946</v>
      </c>
      <c r="E2060">
        <v>35.25</v>
      </c>
      <c r="F2060">
        <v>35</v>
      </c>
      <c r="G2060">
        <v>36</v>
      </c>
      <c r="H2060">
        <v>2005</v>
      </c>
      <c r="I2060">
        <v>2005</v>
      </c>
      <c r="J2060">
        <v>2005</v>
      </c>
      <c r="K2060" t="s">
        <v>1066</v>
      </c>
      <c r="L2060" t="s">
        <v>10706</v>
      </c>
      <c r="M2060" s="15"/>
      <c r="N2060" s="7"/>
      <c r="P2060" t="s">
        <v>13</v>
      </c>
      <c r="Q2060" s="5">
        <v>0.75</v>
      </c>
      <c r="R2060" t="s">
        <v>77</v>
      </c>
      <c r="S2060" s="5">
        <v>0.25</v>
      </c>
      <c r="U2060" s="5">
        <v>0</v>
      </c>
      <c r="W2060" s="5">
        <v>0</v>
      </c>
      <c r="Y2060" s="5">
        <v>0</v>
      </c>
      <c r="Z2060" s="28">
        <v>1925</v>
      </c>
      <c r="AA2060">
        <v>4</v>
      </c>
      <c r="AB2060">
        <v>0.97099999999999997</v>
      </c>
      <c r="AC2060">
        <v>0.97099999999999997</v>
      </c>
      <c r="AD2060">
        <v>0.97099999999999997</v>
      </c>
      <c r="AE2060">
        <f>IF(AD2060&gt;=0.9,1,0)</f>
        <v>1</v>
      </c>
      <c r="AF2060">
        <f>IF(AND(AD2060&gt;=0.4,AD2060&lt;=0.6),1,0)</f>
        <v>0</v>
      </c>
      <c r="AG2060">
        <f>IF(AND(AD2060&gt;0.6,AD2060&lt;0.9),1,0)</f>
        <v>0</v>
      </c>
      <c r="AH2060">
        <f>1-AE2060-AF2060-AG2060</f>
        <v>0</v>
      </c>
      <c r="AI2060">
        <f>AE2060*B2060</f>
        <v>4</v>
      </c>
      <c r="AJ2060">
        <f>AF2060*B2060</f>
        <v>0</v>
      </c>
      <c r="AK2060">
        <f>AG2060*B2060</f>
        <v>0</v>
      </c>
      <c r="AL2060">
        <f>AH2060*B2060</f>
        <v>0</v>
      </c>
      <c r="AM2060" s="32">
        <v>2.754</v>
      </c>
    </row>
    <row r="2061" spans="1:39" x14ac:dyDescent="0.3">
      <c r="A2061">
        <v>1928</v>
      </c>
      <c r="B2061">
        <v>4</v>
      </c>
      <c r="C2061" t="s">
        <v>4948</v>
      </c>
      <c r="D2061" t="s">
        <v>10707</v>
      </c>
      <c r="E2061">
        <v>32.5</v>
      </c>
      <c r="F2061">
        <v>28</v>
      </c>
      <c r="G2061">
        <v>36</v>
      </c>
      <c r="H2061">
        <v>2005.75</v>
      </c>
      <c r="I2061">
        <v>2005</v>
      </c>
      <c r="J2061">
        <v>2006</v>
      </c>
      <c r="K2061" t="s">
        <v>1067</v>
      </c>
      <c r="L2061" t="s">
        <v>10708</v>
      </c>
      <c r="M2061" s="15"/>
      <c r="N2061" s="7"/>
      <c r="P2061" t="s">
        <v>4951</v>
      </c>
      <c r="Q2061" s="5">
        <v>0.5</v>
      </c>
      <c r="R2061" t="s">
        <v>4949</v>
      </c>
      <c r="S2061" s="5">
        <v>0.25</v>
      </c>
      <c r="T2061" t="s">
        <v>4950</v>
      </c>
      <c r="U2061" s="5">
        <v>0.25</v>
      </c>
      <c r="W2061" s="5">
        <v>0</v>
      </c>
      <c r="Y2061" s="5">
        <v>0</v>
      </c>
      <c r="Z2061" s="28">
        <v>1928</v>
      </c>
      <c r="AA2061">
        <v>4</v>
      </c>
      <c r="AB2061">
        <v>0.45700000000000002</v>
      </c>
      <c r="AC2061">
        <v>0.92600000000000005</v>
      </c>
      <c r="AD2061">
        <v>0.59599999999999997</v>
      </c>
      <c r="AE2061">
        <f>IF(AD2061&gt;=0.9,1,0)</f>
        <v>0</v>
      </c>
      <c r="AF2061">
        <f>IF(AND(AD2061&gt;=0.4,AD2061&lt;=0.6),1,0)</f>
        <v>1</v>
      </c>
      <c r="AG2061">
        <f>IF(AND(AD2061&gt;0.6,AD2061&lt;0.9),1,0)</f>
        <v>0</v>
      </c>
      <c r="AH2061">
        <f>1-AE2061-AF2061-AG2061</f>
        <v>0</v>
      </c>
      <c r="AI2061">
        <f>AE2061*B2061</f>
        <v>0</v>
      </c>
      <c r="AJ2061">
        <f>AF2061*B2061</f>
        <v>4</v>
      </c>
      <c r="AK2061">
        <f>AG2061*B2061</f>
        <v>0</v>
      </c>
      <c r="AL2061">
        <f>AH2061*B2061</f>
        <v>0</v>
      </c>
      <c r="AM2061" s="32">
        <v>2.8692500000000001</v>
      </c>
    </row>
    <row r="2062" spans="1:39" x14ac:dyDescent="0.3">
      <c r="A2062">
        <v>1943</v>
      </c>
      <c r="B2062">
        <v>4</v>
      </c>
      <c r="C2062" t="s">
        <v>10709</v>
      </c>
      <c r="D2062" t="s">
        <v>10710</v>
      </c>
      <c r="E2062">
        <v>51.5</v>
      </c>
      <c r="F2062">
        <v>43</v>
      </c>
      <c r="G2062">
        <v>58</v>
      </c>
      <c r="H2062">
        <v>2006.75</v>
      </c>
      <c r="I2062">
        <v>2005</v>
      </c>
      <c r="J2062">
        <v>2010</v>
      </c>
      <c r="K2062" t="s">
        <v>10711</v>
      </c>
      <c r="L2062" t="s">
        <v>10712</v>
      </c>
      <c r="M2062" s="15"/>
      <c r="N2062" s="7"/>
      <c r="P2062" t="s">
        <v>140</v>
      </c>
      <c r="Q2062" s="5">
        <v>0.25</v>
      </c>
      <c r="R2062" t="s">
        <v>4263</v>
      </c>
      <c r="S2062" s="5">
        <v>0.25</v>
      </c>
      <c r="T2062" t="s">
        <v>3800</v>
      </c>
      <c r="U2062" s="5">
        <v>0.25</v>
      </c>
      <c r="V2062" t="s">
        <v>4969</v>
      </c>
      <c r="W2062" s="5">
        <v>0.25</v>
      </c>
      <c r="Y2062" s="5">
        <v>0</v>
      </c>
      <c r="Z2062" s="28">
        <v>1943</v>
      </c>
      <c r="AA2062">
        <v>4</v>
      </c>
      <c r="AB2062">
        <v>0.5</v>
      </c>
      <c r="AC2062">
        <v>0.53200000000000003</v>
      </c>
      <c r="AD2062">
        <v>0.51700000000000002</v>
      </c>
      <c r="AE2062">
        <f>IF(AD2062&gt;=0.9,1,0)</f>
        <v>0</v>
      </c>
      <c r="AF2062">
        <f>IF(AND(AD2062&gt;=0.4,AD2062&lt;=0.6),1,0)</f>
        <v>1</v>
      </c>
      <c r="AG2062">
        <f>IF(AND(AD2062&gt;0.6,AD2062&lt;0.9),1,0)</f>
        <v>0</v>
      </c>
      <c r="AH2062">
        <f>1-AE2062-AF2062-AG2062</f>
        <v>0</v>
      </c>
      <c r="AI2062">
        <f>AE2062*B2062</f>
        <v>0</v>
      </c>
      <c r="AJ2062">
        <f>AF2062*B2062</f>
        <v>4</v>
      </c>
      <c r="AK2062">
        <f>AG2062*B2062</f>
        <v>0</v>
      </c>
      <c r="AL2062">
        <f>AH2062*B2062</f>
        <v>0</v>
      </c>
      <c r="AM2062" s="32">
        <v>2.9772500000000002</v>
      </c>
    </row>
    <row r="2063" spans="1:39" x14ac:dyDescent="0.3">
      <c r="A2063">
        <v>1960</v>
      </c>
      <c r="B2063">
        <v>4</v>
      </c>
      <c r="C2063" t="s">
        <v>10731</v>
      </c>
      <c r="D2063" t="s">
        <v>10732</v>
      </c>
      <c r="E2063">
        <v>23.5</v>
      </c>
      <c r="F2063">
        <v>22</v>
      </c>
      <c r="G2063">
        <v>25</v>
      </c>
      <c r="H2063">
        <v>2005</v>
      </c>
      <c r="I2063">
        <v>2005</v>
      </c>
      <c r="J2063">
        <v>2005</v>
      </c>
      <c r="K2063" t="s">
        <v>988</v>
      </c>
      <c r="L2063" t="s">
        <v>10733</v>
      </c>
      <c r="M2063" s="15"/>
      <c r="N2063" s="7"/>
      <c r="P2063" t="s">
        <v>3946</v>
      </c>
      <c r="Q2063" s="5">
        <v>1</v>
      </c>
      <c r="S2063" s="5">
        <v>0</v>
      </c>
      <c r="U2063" s="5">
        <v>0</v>
      </c>
      <c r="W2063" s="5">
        <v>0</v>
      </c>
      <c r="Y2063" s="5">
        <v>0</v>
      </c>
      <c r="Z2063" s="28">
        <v>1960</v>
      </c>
      <c r="AA2063">
        <v>4</v>
      </c>
      <c r="AB2063">
        <v>0.45800000000000002</v>
      </c>
      <c r="AC2063">
        <v>0.47599999999999998</v>
      </c>
      <c r="AD2063">
        <v>0.46700000000000003</v>
      </c>
      <c r="AE2063">
        <f>IF(AD2063&gt;=0.9,1,0)</f>
        <v>0</v>
      </c>
      <c r="AF2063">
        <f>IF(AND(AD2063&gt;=0.4,AD2063&lt;=0.6),1,0)</f>
        <v>1</v>
      </c>
      <c r="AG2063">
        <f>IF(AND(AD2063&gt;0.6,AD2063&lt;0.9),1,0)</f>
        <v>0</v>
      </c>
      <c r="AH2063">
        <f>1-AE2063-AF2063-AG2063</f>
        <v>0</v>
      </c>
      <c r="AI2063">
        <f>AE2063*B2063</f>
        <v>0</v>
      </c>
      <c r="AJ2063">
        <f>AF2063*B2063</f>
        <v>4</v>
      </c>
      <c r="AK2063">
        <f>AG2063*B2063</f>
        <v>0</v>
      </c>
      <c r="AL2063">
        <f>AH2063*B2063</f>
        <v>0</v>
      </c>
      <c r="AM2063" s="32">
        <v>3.093</v>
      </c>
    </row>
    <row r="2064" spans="1:39" x14ac:dyDescent="0.3">
      <c r="A2064">
        <v>1996</v>
      </c>
      <c r="B2064">
        <v>4</v>
      </c>
      <c r="C2064" t="s">
        <v>4992</v>
      </c>
      <c r="D2064" t="s">
        <v>4993</v>
      </c>
      <c r="E2064">
        <v>53</v>
      </c>
      <c r="F2064">
        <v>51</v>
      </c>
      <c r="G2064">
        <v>57</v>
      </c>
      <c r="H2064">
        <v>2007.25</v>
      </c>
      <c r="I2064">
        <v>2005</v>
      </c>
      <c r="J2064">
        <v>2011</v>
      </c>
      <c r="K2064" t="s">
        <v>1087</v>
      </c>
      <c r="L2064" t="s">
        <v>1088</v>
      </c>
      <c r="M2064" s="15"/>
      <c r="N2064" s="7"/>
      <c r="P2064" t="s">
        <v>4996</v>
      </c>
      <c r="Q2064" s="5">
        <v>0.5</v>
      </c>
      <c r="R2064" t="s">
        <v>4994</v>
      </c>
      <c r="S2064" s="5">
        <v>0.25</v>
      </c>
      <c r="T2064" t="s">
        <v>4995</v>
      </c>
      <c r="U2064" s="5">
        <v>0.25</v>
      </c>
      <c r="W2064" s="5">
        <v>0</v>
      </c>
      <c r="Y2064" s="5">
        <v>0</v>
      </c>
      <c r="Z2064" s="28">
        <v>1996</v>
      </c>
      <c r="AA2064">
        <v>4</v>
      </c>
      <c r="AB2064">
        <v>0.84</v>
      </c>
      <c r="AC2064">
        <v>0.92300000000000004</v>
      </c>
      <c r="AD2064">
        <v>0.88</v>
      </c>
      <c r="AE2064">
        <f>IF(AD2064&gt;=0.9,1,0)</f>
        <v>0</v>
      </c>
      <c r="AF2064">
        <f>IF(AND(AD2064&gt;=0.4,AD2064&lt;=0.6),1,0)</f>
        <v>0</v>
      </c>
      <c r="AG2064">
        <f>IF(AND(AD2064&gt;0.6,AD2064&lt;0.9),1,0)</f>
        <v>1</v>
      </c>
      <c r="AH2064">
        <f>1-AE2064-AF2064-AG2064</f>
        <v>0</v>
      </c>
      <c r="AI2064">
        <f>AE2064*B2064</f>
        <v>0</v>
      </c>
      <c r="AJ2064">
        <f>AF2064*B2064</f>
        <v>0</v>
      </c>
      <c r="AK2064">
        <f>AG2064*B2064</f>
        <v>4</v>
      </c>
      <c r="AL2064">
        <f>AH2064*B2064</f>
        <v>0</v>
      </c>
      <c r="AM2064" s="32">
        <v>2.242</v>
      </c>
    </row>
    <row r="2065" spans="1:39" x14ac:dyDescent="0.3">
      <c r="A2065">
        <v>2025</v>
      </c>
      <c r="B2065">
        <v>4</v>
      </c>
      <c r="C2065" t="s">
        <v>5013</v>
      </c>
      <c r="D2065" t="s">
        <v>5014</v>
      </c>
      <c r="E2065">
        <v>97.5</v>
      </c>
      <c r="F2065">
        <v>97</v>
      </c>
      <c r="G2065">
        <v>98</v>
      </c>
      <c r="H2065">
        <v>2010.5</v>
      </c>
      <c r="I2065">
        <v>2005</v>
      </c>
      <c r="J2065">
        <v>2014</v>
      </c>
      <c r="K2065" t="s">
        <v>1096</v>
      </c>
      <c r="L2065" t="s">
        <v>1097</v>
      </c>
      <c r="M2065" s="15"/>
      <c r="N2065" s="7"/>
      <c r="P2065" t="s">
        <v>3832</v>
      </c>
      <c r="Q2065" s="5">
        <v>0.75</v>
      </c>
      <c r="R2065" t="s">
        <v>5015</v>
      </c>
      <c r="S2065" s="5">
        <v>0.25</v>
      </c>
      <c r="U2065" s="5">
        <v>0</v>
      </c>
      <c r="W2065" s="5">
        <v>0</v>
      </c>
      <c r="Y2065" s="5">
        <v>0</v>
      </c>
      <c r="Z2065" s="28">
        <v>2025</v>
      </c>
      <c r="AA2065">
        <v>4</v>
      </c>
      <c r="AB2065">
        <v>0.56299999999999994</v>
      </c>
      <c r="AC2065">
        <v>0.60399999999999998</v>
      </c>
      <c r="AD2065">
        <v>0.59099999999999997</v>
      </c>
      <c r="AE2065">
        <f>IF(AD2065&gt;=0.9,1,0)</f>
        <v>0</v>
      </c>
      <c r="AF2065">
        <f>IF(AND(AD2065&gt;=0.4,AD2065&lt;=0.6),1,0)</f>
        <v>1</v>
      </c>
      <c r="AG2065">
        <f>IF(AND(AD2065&gt;0.6,AD2065&lt;0.9),1,0)</f>
        <v>0</v>
      </c>
      <c r="AH2065">
        <f>1-AE2065-AF2065-AG2065</f>
        <v>0</v>
      </c>
      <c r="AI2065">
        <f>AE2065*B2065</f>
        <v>0</v>
      </c>
      <c r="AJ2065">
        <f>AF2065*B2065</f>
        <v>4</v>
      </c>
      <c r="AK2065">
        <f>AG2065*B2065</f>
        <v>0</v>
      </c>
      <c r="AL2065">
        <f>AH2065*B2065</f>
        <v>0</v>
      </c>
      <c r="AM2065" s="32">
        <v>2.10825</v>
      </c>
    </row>
    <row r="2066" spans="1:39" x14ac:dyDescent="0.3">
      <c r="A2066">
        <v>2038</v>
      </c>
      <c r="B2066">
        <v>4</v>
      </c>
      <c r="C2066" t="s">
        <v>5022</v>
      </c>
      <c r="D2066" t="s">
        <v>5023</v>
      </c>
      <c r="E2066">
        <v>41.75</v>
      </c>
      <c r="F2066">
        <v>38</v>
      </c>
      <c r="G2066">
        <v>45</v>
      </c>
      <c r="H2066">
        <v>2006.25</v>
      </c>
      <c r="I2066">
        <v>2005</v>
      </c>
      <c r="J2066">
        <v>2007</v>
      </c>
      <c r="K2066" t="s">
        <v>1101</v>
      </c>
      <c r="L2066" t="s">
        <v>1102</v>
      </c>
      <c r="M2066" s="15"/>
      <c r="N2066" s="7"/>
      <c r="P2066" t="s">
        <v>5024</v>
      </c>
      <c r="Q2066" s="5">
        <v>0.5</v>
      </c>
      <c r="R2066" t="s">
        <v>3945</v>
      </c>
      <c r="S2066" s="5">
        <v>0.5</v>
      </c>
      <c r="U2066" s="5">
        <v>0</v>
      </c>
      <c r="W2066" s="5">
        <v>0</v>
      </c>
      <c r="Y2066" s="5">
        <v>0</v>
      </c>
      <c r="Z2066" s="28">
        <v>2038</v>
      </c>
      <c r="AA2066">
        <v>4</v>
      </c>
      <c r="AB2066">
        <v>0.53700000000000003</v>
      </c>
      <c r="AC2066">
        <v>0.59099999999999997</v>
      </c>
      <c r="AD2066">
        <v>0.55100000000000005</v>
      </c>
      <c r="AE2066">
        <f>IF(AD2066&gt;=0.9,1,0)</f>
        <v>0</v>
      </c>
      <c r="AF2066">
        <f>IF(AND(AD2066&gt;=0.4,AD2066&lt;=0.6),1,0)</f>
        <v>1</v>
      </c>
      <c r="AG2066">
        <f>IF(AND(AD2066&gt;0.6,AD2066&lt;0.9),1,0)</f>
        <v>0</v>
      </c>
      <c r="AH2066">
        <f>1-AE2066-AF2066-AG2066</f>
        <v>0</v>
      </c>
      <c r="AI2066">
        <f>AE2066*B2066</f>
        <v>0</v>
      </c>
      <c r="AJ2066">
        <f>AF2066*B2066</f>
        <v>4</v>
      </c>
      <c r="AK2066">
        <f>AG2066*B2066</f>
        <v>0</v>
      </c>
      <c r="AL2066">
        <f>AH2066*B2066</f>
        <v>0</v>
      </c>
      <c r="AM2066" s="32">
        <v>2.64025</v>
      </c>
    </row>
    <row r="2067" spans="1:39" x14ac:dyDescent="0.3">
      <c r="A2067">
        <v>2041</v>
      </c>
      <c r="B2067">
        <v>4</v>
      </c>
      <c r="C2067" t="s">
        <v>10787</v>
      </c>
      <c r="D2067" t="s">
        <v>10788</v>
      </c>
      <c r="E2067">
        <v>24.5</v>
      </c>
      <c r="F2067">
        <v>21</v>
      </c>
      <c r="G2067">
        <v>28</v>
      </c>
      <c r="H2067">
        <v>2005.75</v>
      </c>
      <c r="I2067">
        <v>2005</v>
      </c>
      <c r="J2067">
        <v>2006</v>
      </c>
      <c r="K2067" t="s">
        <v>10789</v>
      </c>
      <c r="L2067" t="s">
        <v>10790</v>
      </c>
      <c r="M2067" s="15"/>
      <c r="N2067" s="7"/>
      <c r="P2067" t="s">
        <v>3800</v>
      </c>
      <c r="Q2067" s="5">
        <v>0.25</v>
      </c>
      <c r="R2067" t="s">
        <v>3936</v>
      </c>
      <c r="S2067" s="5">
        <v>0.25</v>
      </c>
      <c r="T2067" t="s">
        <v>3983</v>
      </c>
      <c r="U2067" s="5">
        <v>0.25</v>
      </c>
      <c r="V2067" t="s">
        <v>3937</v>
      </c>
      <c r="W2067" s="5">
        <v>0.25</v>
      </c>
      <c r="Y2067" s="5">
        <v>0</v>
      </c>
      <c r="Z2067" s="28">
        <v>2041</v>
      </c>
      <c r="AA2067">
        <v>4</v>
      </c>
      <c r="AB2067">
        <v>0.8</v>
      </c>
      <c r="AC2067">
        <v>0.92300000000000004</v>
      </c>
      <c r="AD2067">
        <v>0.85799999999999998</v>
      </c>
      <c r="AE2067">
        <f>IF(AD2067&gt;=0.9,1,0)</f>
        <v>0</v>
      </c>
      <c r="AF2067">
        <f>IF(AND(AD2067&gt;=0.4,AD2067&lt;=0.6),1,0)</f>
        <v>0</v>
      </c>
      <c r="AG2067">
        <f>IF(AND(AD2067&gt;0.6,AD2067&lt;0.9),1,0)</f>
        <v>1</v>
      </c>
      <c r="AH2067">
        <f>1-AE2067-AF2067-AG2067</f>
        <v>0</v>
      </c>
      <c r="AI2067">
        <f>AE2067*B2067</f>
        <v>0</v>
      </c>
      <c r="AJ2067">
        <f>AF2067*B2067</f>
        <v>0</v>
      </c>
      <c r="AK2067">
        <f>AG2067*B2067</f>
        <v>4</v>
      </c>
      <c r="AL2067">
        <f>AH2067*B2067</f>
        <v>0</v>
      </c>
      <c r="AM2067" s="32">
        <v>3.0102500000000001</v>
      </c>
    </row>
    <row r="2068" spans="1:39" x14ac:dyDescent="0.3">
      <c r="A2068">
        <v>2043</v>
      </c>
      <c r="B2068">
        <v>4</v>
      </c>
      <c r="C2068" t="s">
        <v>5028</v>
      </c>
      <c r="D2068" t="s">
        <v>10791</v>
      </c>
      <c r="E2068">
        <v>55.75</v>
      </c>
      <c r="F2068">
        <v>55</v>
      </c>
      <c r="G2068">
        <v>56</v>
      </c>
      <c r="H2068">
        <v>2006.25</v>
      </c>
      <c r="I2068">
        <v>2005</v>
      </c>
      <c r="J2068">
        <v>2007</v>
      </c>
      <c r="K2068" t="s">
        <v>1105</v>
      </c>
      <c r="L2068" t="s">
        <v>10792</v>
      </c>
      <c r="M2068" s="15"/>
      <c r="N2068" s="7"/>
      <c r="P2068" t="s">
        <v>5031</v>
      </c>
      <c r="Q2068" s="5">
        <v>0.5</v>
      </c>
      <c r="R2068" t="s">
        <v>5029</v>
      </c>
      <c r="S2068" s="5">
        <v>0.25</v>
      </c>
      <c r="T2068" t="s">
        <v>5030</v>
      </c>
      <c r="U2068" s="5">
        <v>0.25</v>
      </c>
      <c r="W2068" s="5">
        <v>0</v>
      </c>
      <c r="Y2068" s="5">
        <v>0</v>
      </c>
      <c r="Z2068" s="28">
        <v>2043</v>
      </c>
      <c r="AA2068">
        <v>4</v>
      </c>
      <c r="AB2068">
        <v>0.90600000000000003</v>
      </c>
      <c r="AC2068">
        <v>0.90700000000000003</v>
      </c>
      <c r="AD2068">
        <v>0.90700000000000003</v>
      </c>
      <c r="AE2068">
        <f>IF(AD2068&gt;=0.9,1,0)</f>
        <v>1</v>
      </c>
      <c r="AF2068">
        <f>IF(AND(AD2068&gt;=0.4,AD2068&lt;=0.6),1,0)</f>
        <v>0</v>
      </c>
      <c r="AG2068">
        <f>IF(AND(AD2068&gt;0.6,AD2068&lt;0.9),1,0)</f>
        <v>0</v>
      </c>
      <c r="AH2068">
        <f>1-AE2068-AF2068-AG2068</f>
        <v>0</v>
      </c>
      <c r="AI2068">
        <f>AE2068*B2068</f>
        <v>4</v>
      </c>
      <c r="AJ2068">
        <f>AF2068*B2068</f>
        <v>0</v>
      </c>
      <c r="AK2068">
        <f>AG2068*B2068</f>
        <v>0</v>
      </c>
      <c r="AL2068">
        <f>AH2068*B2068</f>
        <v>0</v>
      </c>
      <c r="AM2068" s="32">
        <v>2.40625</v>
      </c>
    </row>
    <row r="2069" spans="1:39" x14ac:dyDescent="0.3">
      <c r="A2069">
        <v>2059</v>
      </c>
      <c r="B2069">
        <v>4</v>
      </c>
      <c r="C2069" t="s">
        <v>5048</v>
      </c>
      <c r="D2069" t="s">
        <v>5049</v>
      </c>
      <c r="E2069">
        <v>41</v>
      </c>
      <c r="F2069">
        <v>39</v>
      </c>
      <c r="G2069">
        <v>45</v>
      </c>
      <c r="H2069">
        <v>2007</v>
      </c>
      <c r="I2069">
        <v>2005</v>
      </c>
      <c r="J2069">
        <v>2009</v>
      </c>
      <c r="K2069" t="s">
        <v>1112</v>
      </c>
      <c r="L2069" t="s">
        <v>1113</v>
      </c>
      <c r="M2069" s="15"/>
      <c r="N2069" s="7"/>
      <c r="P2069" t="s">
        <v>163</v>
      </c>
      <c r="Q2069" s="5">
        <v>1</v>
      </c>
      <c r="S2069" s="5">
        <v>0</v>
      </c>
      <c r="U2069" s="5">
        <v>0</v>
      </c>
      <c r="W2069" s="5">
        <v>0</v>
      </c>
      <c r="Y2069" s="5">
        <v>0</v>
      </c>
      <c r="Z2069" s="28">
        <v>2059</v>
      </c>
      <c r="AA2069">
        <v>4</v>
      </c>
      <c r="AB2069">
        <v>0.44700000000000001</v>
      </c>
      <c r="AC2069">
        <v>0.57499999999999996</v>
      </c>
      <c r="AD2069">
        <v>0.50600000000000001</v>
      </c>
      <c r="AE2069">
        <f>IF(AD2069&gt;=0.9,1,0)</f>
        <v>0</v>
      </c>
      <c r="AF2069">
        <f>IF(AND(AD2069&gt;=0.4,AD2069&lt;=0.6),1,0)</f>
        <v>1</v>
      </c>
      <c r="AG2069">
        <f>IF(AND(AD2069&gt;0.6,AD2069&lt;0.9),1,0)</f>
        <v>0</v>
      </c>
      <c r="AH2069">
        <f>1-AE2069-AF2069-AG2069</f>
        <v>0</v>
      </c>
      <c r="AI2069">
        <f>AE2069*B2069</f>
        <v>0</v>
      </c>
      <c r="AJ2069">
        <f>AF2069*B2069</f>
        <v>4</v>
      </c>
      <c r="AK2069">
        <f>AG2069*B2069</f>
        <v>0</v>
      </c>
      <c r="AL2069">
        <f>AH2069*B2069</f>
        <v>0</v>
      </c>
      <c r="AM2069" s="32">
        <v>2.6175000000000002</v>
      </c>
    </row>
    <row r="2070" spans="1:39" x14ac:dyDescent="0.3">
      <c r="A2070">
        <v>2087</v>
      </c>
      <c r="B2070">
        <v>4</v>
      </c>
      <c r="C2070" t="s">
        <v>10845</v>
      </c>
      <c r="D2070" t="s">
        <v>5071</v>
      </c>
      <c r="E2070">
        <v>21.75</v>
      </c>
      <c r="F2070">
        <v>21</v>
      </c>
      <c r="G2070">
        <v>23</v>
      </c>
      <c r="H2070">
        <v>2005</v>
      </c>
      <c r="I2070">
        <v>2005</v>
      </c>
      <c r="J2070">
        <v>2005</v>
      </c>
      <c r="K2070" t="s">
        <v>10846</v>
      </c>
      <c r="L2070" t="s">
        <v>1122</v>
      </c>
      <c r="M2070" s="15"/>
      <c r="N2070" s="7"/>
      <c r="P2070" t="s">
        <v>5072</v>
      </c>
      <c r="Q2070" s="5">
        <v>1</v>
      </c>
      <c r="S2070" s="5">
        <v>0</v>
      </c>
      <c r="U2070" s="5">
        <v>0</v>
      </c>
      <c r="W2070" s="5">
        <v>0</v>
      </c>
      <c r="Y2070" s="5">
        <v>0</v>
      </c>
      <c r="Z2070" s="28">
        <v>2087</v>
      </c>
      <c r="AA2070">
        <v>4</v>
      </c>
      <c r="AB2070">
        <v>0.36399999999999999</v>
      </c>
      <c r="AC2070">
        <v>0.45</v>
      </c>
      <c r="AD2070">
        <v>0.39900000000000002</v>
      </c>
      <c r="AE2070">
        <f>IF(AD2070&gt;=0.9,1,0)</f>
        <v>0</v>
      </c>
      <c r="AF2070">
        <f>IF(AND(AD2070&gt;=0.4,AD2070&lt;=0.6),1,0)</f>
        <v>0</v>
      </c>
      <c r="AG2070">
        <f>IF(AND(AD2070&gt;0.6,AD2070&lt;0.9),1,0)</f>
        <v>0</v>
      </c>
      <c r="AH2070">
        <f>1-AE2070-AF2070-AG2070</f>
        <v>1</v>
      </c>
      <c r="AI2070">
        <f>AE2070*B2070</f>
        <v>0</v>
      </c>
      <c r="AJ2070">
        <f>AF2070*B2070</f>
        <v>0</v>
      </c>
      <c r="AK2070">
        <f>AG2070*B2070</f>
        <v>0</v>
      </c>
      <c r="AL2070">
        <f>AH2070*B2070</f>
        <v>4</v>
      </c>
      <c r="AM2070" s="32">
        <v>2.6749999999999998</v>
      </c>
    </row>
    <row r="2071" spans="1:39" x14ac:dyDescent="0.3">
      <c r="A2071">
        <v>2094</v>
      </c>
      <c r="B2071">
        <v>4</v>
      </c>
      <c r="C2071" t="s">
        <v>10857</v>
      </c>
      <c r="D2071" t="s">
        <v>10858</v>
      </c>
      <c r="E2071">
        <v>20.25</v>
      </c>
      <c r="F2071">
        <v>20</v>
      </c>
      <c r="G2071">
        <v>21</v>
      </c>
      <c r="H2071">
        <v>2005</v>
      </c>
      <c r="I2071">
        <v>2005</v>
      </c>
      <c r="J2071">
        <v>2005</v>
      </c>
      <c r="K2071" t="s">
        <v>10859</v>
      </c>
      <c r="L2071" t="s">
        <v>10860</v>
      </c>
      <c r="M2071" s="15"/>
      <c r="N2071" s="7"/>
      <c r="P2071" t="s">
        <v>90</v>
      </c>
      <c r="Q2071" s="5">
        <v>0.5</v>
      </c>
      <c r="R2071" t="s">
        <v>71</v>
      </c>
      <c r="S2071" s="5">
        <v>0.5</v>
      </c>
      <c r="U2071" s="5">
        <v>0</v>
      </c>
      <c r="W2071" s="5">
        <v>0</v>
      </c>
      <c r="Y2071" s="5">
        <v>0</v>
      </c>
      <c r="Z2071" s="28">
        <v>2094</v>
      </c>
      <c r="AA2071">
        <v>4</v>
      </c>
      <c r="AB2071">
        <v>0.89500000000000002</v>
      </c>
      <c r="AC2071">
        <v>1</v>
      </c>
      <c r="AD2071">
        <v>0.93600000000000005</v>
      </c>
      <c r="AE2071">
        <f>IF(AD2071&gt;=0.9,1,0)</f>
        <v>1</v>
      </c>
      <c r="AF2071">
        <f>IF(AND(AD2071&gt;=0.4,AD2071&lt;=0.6),1,0)</f>
        <v>0</v>
      </c>
      <c r="AG2071">
        <f>IF(AND(AD2071&gt;0.6,AD2071&lt;0.9),1,0)</f>
        <v>0</v>
      </c>
      <c r="AH2071">
        <f>1-AE2071-AF2071-AG2071</f>
        <v>0</v>
      </c>
      <c r="AI2071">
        <f>AE2071*B2071</f>
        <v>4</v>
      </c>
      <c r="AJ2071">
        <f>AF2071*B2071</f>
        <v>0</v>
      </c>
      <c r="AK2071">
        <f>AG2071*B2071</f>
        <v>0</v>
      </c>
      <c r="AL2071">
        <f>AH2071*B2071</f>
        <v>0</v>
      </c>
      <c r="AM2071" s="32">
        <v>2.375</v>
      </c>
    </row>
    <row r="2072" spans="1:39" x14ac:dyDescent="0.3">
      <c r="A2072">
        <v>2111</v>
      </c>
      <c r="B2072">
        <v>4</v>
      </c>
      <c r="C2072" t="s">
        <v>5081</v>
      </c>
      <c r="D2072" t="s">
        <v>5082</v>
      </c>
      <c r="E2072">
        <v>37</v>
      </c>
      <c r="F2072">
        <v>37</v>
      </c>
      <c r="G2072">
        <v>37</v>
      </c>
      <c r="H2072">
        <v>2008.25</v>
      </c>
      <c r="I2072">
        <v>2005</v>
      </c>
      <c r="J2072">
        <v>2011</v>
      </c>
      <c r="K2072" t="s">
        <v>1130</v>
      </c>
      <c r="L2072" t="s">
        <v>1131</v>
      </c>
      <c r="M2072" s="15"/>
      <c r="N2072" s="7"/>
      <c r="P2072" t="s">
        <v>90</v>
      </c>
      <c r="Q2072" s="5">
        <v>0.5</v>
      </c>
      <c r="R2072" t="s">
        <v>132</v>
      </c>
      <c r="S2072" s="5">
        <v>0.5</v>
      </c>
      <c r="U2072" s="5">
        <v>0</v>
      </c>
      <c r="W2072" s="5">
        <v>0</v>
      </c>
      <c r="Y2072" s="5">
        <v>0</v>
      </c>
      <c r="Z2072" s="28">
        <v>2111</v>
      </c>
      <c r="AA2072">
        <v>4</v>
      </c>
      <c r="AB2072">
        <v>0.86099999999999999</v>
      </c>
      <c r="AC2072">
        <v>0.94399999999999995</v>
      </c>
      <c r="AD2072">
        <v>0.91700000000000004</v>
      </c>
      <c r="AE2072">
        <f>IF(AD2072&gt;=0.9,1,0)</f>
        <v>1</v>
      </c>
      <c r="AF2072">
        <f>IF(AND(AD2072&gt;=0.4,AD2072&lt;=0.6),1,0)</f>
        <v>0</v>
      </c>
      <c r="AG2072">
        <f>IF(AND(AD2072&gt;0.6,AD2072&lt;0.9),1,0)</f>
        <v>0</v>
      </c>
      <c r="AH2072">
        <f>1-AE2072-AF2072-AG2072</f>
        <v>0</v>
      </c>
      <c r="AI2072">
        <f>AE2072*B2072</f>
        <v>4</v>
      </c>
      <c r="AJ2072">
        <f>AF2072*B2072</f>
        <v>0</v>
      </c>
      <c r="AK2072">
        <f>AG2072*B2072</f>
        <v>0</v>
      </c>
      <c r="AL2072">
        <f>AH2072*B2072</f>
        <v>0</v>
      </c>
      <c r="AM2072" s="32">
        <v>2.2730000000000001</v>
      </c>
    </row>
    <row r="2073" spans="1:39" x14ac:dyDescent="0.3">
      <c r="A2073">
        <v>2127</v>
      </c>
      <c r="B2073">
        <v>4</v>
      </c>
      <c r="C2073" t="s">
        <v>5090</v>
      </c>
      <c r="D2073" t="s">
        <v>5091</v>
      </c>
      <c r="E2073">
        <v>47.25</v>
      </c>
      <c r="F2073">
        <v>45</v>
      </c>
      <c r="G2073">
        <v>49</v>
      </c>
      <c r="H2073">
        <v>2006.25</v>
      </c>
      <c r="I2073">
        <v>2005</v>
      </c>
      <c r="J2073">
        <v>2007</v>
      </c>
      <c r="K2073" t="s">
        <v>1138</v>
      </c>
      <c r="L2073" t="s">
        <v>1139</v>
      </c>
      <c r="M2073" s="15"/>
      <c r="N2073" s="7"/>
      <c r="P2073" t="s">
        <v>103</v>
      </c>
      <c r="Q2073" s="5">
        <v>0.5</v>
      </c>
      <c r="R2073" t="s">
        <v>5085</v>
      </c>
      <c r="S2073" s="5">
        <v>0.5</v>
      </c>
      <c r="U2073" s="5">
        <v>0</v>
      </c>
      <c r="W2073" s="5">
        <v>0</v>
      </c>
      <c r="Y2073" s="5">
        <v>0</v>
      </c>
      <c r="Z2073" s="28">
        <v>2127</v>
      </c>
      <c r="AA2073">
        <v>4</v>
      </c>
      <c r="AB2073">
        <v>0.81799999999999995</v>
      </c>
      <c r="AC2073">
        <v>0.95799999999999996</v>
      </c>
      <c r="AD2073">
        <v>0.91200000000000003</v>
      </c>
      <c r="AE2073">
        <f>IF(AD2073&gt;=0.9,1,0)</f>
        <v>1</v>
      </c>
      <c r="AF2073">
        <f>IF(AND(AD2073&gt;=0.4,AD2073&lt;=0.6),1,0)</f>
        <v>0</v>
      </c>
      <c r="AG2073">
        <f>IF(AND(AD2073&gt;0.6,AD2073&lt;0.9),1,0)</f>
        <v>0</v>
      </c>
      <c r="AH2073">
        <f>1-AE2073-AF2073-AG2073</f>
        <v>0</v>
      </c>
      <c r="AI2073">
        <f>AE2073*B2073</f>
        <v>4</v>
      </c>
      <c r="AJ2073">
        <f>AF2073*B2073</f>
        <v>0</v>
      </c>
      <c r="AK2073">
        <f>AG2073*B2073</f>
        <v>0</v>
      </c>
      <c r="AL2073">
        <f>AH2073*B2073</f>
        <v>0</v>
      </c>
      <c r="AM2073" s="32">
        <v>2.1475</v>
      </c>
    </row>
    <row r="2074" spans="1:39" x14ac:dyDescent="0.3">
      <c r="A2074">
        <v>2135</v>
      </c>
      <c r="B2074">
        <v>4</v>
      </c>
      <c r="C2074" t="s">
        <v>10897</v>
      </c>
      <c r="D2074" t="s">
        <v>10898</v>
      </c>
      <c r="E2074">
        <v>28.5</v>
      </c>
      <c r="F2074">
        <v>27</v>
      </c>
      <c r="G2074">
        <v>31</v>
      </c>
      <c r="H2074">
        <v>2006</v>
      </c>
      <c r="I2074">
        <v>2005</v>
      </c>
      <c r="J2074">
        <v>2007</v>
      </c>
      <c r="K2074" t="s">
        <v>10899</v>
      </c>
      <c r="L2074" t="s">
        <v>10900</v>
      </c>
      <c r="M2074" s="15"/>
      <c r="N2074" s="7"/>
      <c r="P2074" t="s">
        <v>103</v>
      </c>
      <c r="Q2074" s="5">
        <v>1</v>
      </c>
      <c r="S2074" s="5">
        <v>0</v>
      </c>
      <c r="U2074" s="5">
        <v>0</v>
      </c>
      <c r="W2074" s="5">
        <v>0</v>
      </c>
      <c r="Y2074" s="5">
        <v>0</v>
      </c>
      <c r="Z2074" s="28">
        <v>2135</v>
      </c>
      <c r="AA2074">
        <v>4</v>
      </c>
      <c r="AB2074">
        <v>0.9</v>
      </c>
      <c r="AC2074">
        <v>0.96199999999999997</v>
      </c>
      <c r="AD2074">
        <v>0.92800000000000005</v>
      </c>
      <c r="AE2074">
        <f>IF(AD2074&gt;=0.9,1,0)</f>
        <v>1</v>
      </c>
      <c r="AF2074">
        <f>IF(AND(AD2074&gt;=0.4,AD2074&lt;=0.6),1,0)</f>
        <v>0</v>
      </c>
      <c r="AG2074">
        <f>IF(AND(AD2074&gt;0.6,AD2074&lt;0.9),1,0)</f>
        <v>0</v>
      </c>
      <c r="AH2074">
        <f>1-AE2074-AF2074-AG2074</f>
        <v>0</v>
      </c>
      <c r="AI2074">
        <f>AE2074*B2074</f>
        <v>4</v>
      </c>
      <c r="AJ2074">
        <f>AF2074*B2074</f>
        <v>0</v>
      </c>
      <c r="AK2074">
        <f>AG2074*B2074</f>
        <v>0</v>
      </c>
      <c r="AL2074">
        <f>AH2074*B2074</f>
        <v>0</v>
      </c>
      <c r="AM2074" s="32">
        <v>2.1779999999999999</v>
      </c>
    </row>
    <row r="2075" spans="1:39" x14ac:dyDescent="0.3">
      <c r="A2075">
        <v>2145</v>
      </c>
      <c r="B2075">
        <v>4</v>
      </c>
      <c r="C2075" t="s">
        <v>5099</v>
      </c>
      <c r="D2075" t="s">
        <v>10909</v>
      </c>
      <c r="E2075">
        <v>43.5</v>
      </c>
      <c r="F2075">
        <v>41</v>
      </c>
      <c r="G2075">
        <v>45</v>
      </c>
      <c r="H2075">
        <v>2006</v>
      </c>
      <c r="I2075">
        <v>2005</v>
      </c>
      <c r="J2075">
        <v>2007</v>
      </c>
      <c r="K2075" t="s">
        <v>1147</v>
      </c>
      <c r="L2075" t="s">
        <v>10910</v>
      </c>
      <c r="M2075" s="15"/>
      <c r="N2075" s="7"/>
      <c r="P2075" t="s">
        <v>3673</v>
      </c>
      <c r="Q2075" s="5">
        <v>0.5</v>
      </c>
      <c r="R2075" t="s">
        <v>90</v>
      </c>
      <c r="S2075" s="5">
        <v>0.25</v>
      </c>
      <c r="T2075" t="s">
        <v>132</v>
      </c>
      <c r="U2075" s="5">
        <v>0.25</v>
      </c>
      <c r="W2075" s="5">
        <v>0</v>
      </c>
      <c r="Y2075" s="5">
        <v>0</v>
      </c>
      <c r="Z2075" s="28">
        <v>2145</v>
      </c>
      <c r="AA2075">
        <v>4</v>
      </c>
      <c r="AB2075">
        <v>0.97499999999999998</v>
      </c>
      <c r="AC2075">
        <v>1</v>
      </c>
      <c r="AD2075">
        <v>0.98199999999999998</v>
      </c>
      <c r="AE2075">
        <f>IF(AD2075&gt;=0.9,1,0)</f>
        <v>1</v>
      </c>
      <c r="AF2075">
        <f>IF(AND(AD2075&gt;=0.4,AD2075&lt;=0.6),1,0)</f>
        <v>0</v>
      </c>
      <c r="AG2075">
        <f>IF(AND(AD2075&gt;0.6,AD2075&lt;0.9),1,0)</f>
        <v>0</v>
      </c>
      <c r="AH2075">
        <f>1-AE2075-AF2075-AG2075</f>
        <v>0</v>
      </c>
      <c r="AI2075">
        <f>AE2075*B2075</f>
        <v>4</v>
      </c>
      <c r="AJ2075">
        <f>AF2075*B2075</f>
        <v>0</v>
      </c>
      <c r="AK2075">
        <f>AG2075*B2075</f>
        <v>0</v>
      </c>
      <c r="AL2075">
        <f>AH2075*B2075</f>
        <v>0</v>
      </c>
      <c r="AM2075" s="32">
        <v>2.3504999999999998</v>
      </c>
    </row>
    <row r="2076" spans="1:39" x14ac:dyDescent="0.3">
      <c r="A2076">
        <v>2166</v>
      </c>
      <c r="B2076">
        <v>4</v>
      </c>
      <c r="C2076" t="s">
        <v>10925</v>
      </c>
      <c r="D2076" t="s">
        <v>10926</v>
      </c>
      <c r="E2076">
        <v>26.25</v>
      </c>
      <c r="F2076">
        <v>23</v>
      </c>
      <c r="G2076">
        <v>31</v>
      </c>
      <c r="H2076">
        <v>2007</v>
      </c>
      <c r="I2076">
        <v>2005</v>
      </c>
      <c r="J2076">
        <v>2008</v>
      </c>
      <c r="K2076" t="s">
        <v>10927</v>
      </c>
      <c r="L2076" t="s">
        <v>10928</v>
      </c>
      <c r="M2076" s="15"/>
      <c r="N2076" s="7"/>
      <c r="P2076" t="s">
        <v>132</v>
      </c>
      <c r="Q2076" s="5">
        <v>0.75</v>
      </c>
      <c r="R2076" t="s">
        <v>103</v>
      </c>
      <c r="S2076" s="5">
        <v>0.25</v>
      </c>
      <c r="U2076" s="5">
        <v>0</v>
      </c>
      <c r="W2076" s="5">
        <v>0</v>
      </c>
      <c r="Y2076" s="5">
        <v>0</v>
      </c>
      <c r="Z2076" s="28">
        <v>2166</v>
      </c>
      <c r="AA2076">
        <v>4</v>
      </c>
      <c r="AB2076">
        <v>0.86399999999999999</v>
      </c>
      <c r="AC2076">
        <v>0.96199999999999997</v>
      </c>
      <c r="AD2076">
        <v>0.91800000000000004</v>
      </c>
      <c r="AE2076">
        <f>IF(AD2076&gt;=0.9,1,0)</f>
        <v>1</v>
      </c>
      <c r="AF2076">
        <f>IF(AND(AD2076&gt;=0.4,AD2076&lt;=0.6),1,0)</f>
        <v>0</v>
      </c>
      <c r="AG2076">
        <f>IF(AND(AD2076&gt;0.6,AD2076&lt;0.9),1,0)</f>
        <v>0</v>
      </c>
      <c r="AH2076">
        <f>1-AE2076-AF2076-AG2076</f>
        <v>0</v>
      </c>
      <c r="AI2076">
        <f>AE2076*B2076</f>
        <v>4</v>
      </c>
      <c r="AJ2076">
        <f>AF2076*B2076</f>
        <v>0</v>
      </c>
      <c r="AK2076">
        <f>AG2076*B2076</f>
        <v>0</v>
      </c>
      <c r="AL2076">
        <f>AH2076*B2076</f>
        <v>0</v>
      </c>
      <c r="AM2076" s="32">
        <v>2.3072499999999998</v>
      </c>
    </row>
    <row r="2077" spans="1:39" x14ac:dyDescent="0.3">
      <c r="A2077">
        <v>1666</v>
      </c>
      <c r="B2077">
        <v>4</v>
      </c>
      <c r="C2077" t="s">
        <v>4805</v>
      </c>
      <c r="D2077" t="s">
        <v>4806</v>
      </c>
      <c r="E2077">
        <v>43.25</v>
      </c>
      <c r="F2077">
        <v>40</v>
      </c>
      <c r="G2077">
        <v>46</v>
      </c>
      <c r="H2077">
        <v>2004.5</v>
      </c>
      <c r="I2077">
        <v>2004</v>
      </c>
      <c r="J2077">
        <v>2005</v>
      </c>
      <c r="K2077" t="s">
        <v>968</v>
      </c>
      <c r="L2077" t="s">
        <v>969</v>
      </c>
      <c r="M2077" s="15"/>
      <c r="N2077" s="7"/>
      <c r="P2077" t="s">
        <v>13</v>
      </c>
      <c r="Q2077" s="5">
        <v>0.75</v>
      </c>
      <c r="R2077" t="s">
        <v>77</v>
      </c>
      <c r="S2077" s="5">
        <v>0.25</v>
      </c>
      <c r="U2077" s="5">
        <v>0</v>
      </c>
      <c r="W2077" s="5">
        <v>0</v>
      </c>
      <c r="Y2077" s="5">
        <v>0</v>
      </c>
      <c r="Z2077" s="28">
        <v>1666</v>
      </c>
      <c r="AA2077">
        <v>4</v>
      </c>
      <c r="AB2077">
        <v>0.56100000000000005</v>
      </c>
      <c r="AC2077">
        <v>0.64400000000000002</v>
      </c>
      <c r="AD2077">
        <v>0.60799999999999998</v>
      </c>
      <c r="AE2077">
        <f>IF(AD2077&gt;=0.9,1,0)</f>
        <v>0</v>
      </c>
      <c r="AF2077">
        <f>IF(AND(AD2077&gt;=0.4,AD2077&lt;=0.6),1,0)</f>
        <v>0</v>
      </c>
      <c r="AG2077">
        <f>IF(AND(AD2077&gt;0.6,AD2077&lt;0.9),1,0)</f>
        <v>1</v>
      </c>
      <c r="AH2077">
        <f>1-AE2077-AF2077-AG2077</f>
        <v>0</v>
      </c>
      <c r="AI2077">
        <f>AE2077*B2077</f>
        <v>0</v>
      </c>
      <c r="AJ2077">
        <f>AF2077*B2077</f>
        <v>0</v>
      </c>
      <c r="AK2077">
        <f>AG2077*B2077</f>
        <v>4</v>
      </c>
      <c r="AL2077">
        <f>AH2077*B2077</f>
        <v>0</v>
      </c>
      <c r="AM2077" s="32">
        <v>2.7955000000000001</v>
      </c>
    </row>
    <row r="2078" spans="1:39" x14ac:dyDescent="0.3">
      <c r="A2078">
        <v>1701</v>
      </c>
      <c r="B2078">
        <v>4</v>
      </c>
      <c r="C2078" t="s">
        <v>10479</v>
      </c>
      <c r="D2078" t="s">
        <v>4830</v>
      </c>
      <c r="E2078">
        <v>30</v>
      </c>
      <c r="F2078">
        <v>29</v>
      </c>
      <c r="G2078">
        <v>31</v>
      </c>
      <c r="H2078">
        <v>2004</v>
      </c>
      <c r="I2078">
        <v>2004</v>
      </c>
      <c r="J2078">
        <v>2004</v>
      </c>
      <c r="K2078" t="s">
        <v>10480</v>
      </c>
      <c r="L2078" t="s">
        <v>981</v>
      </c>
      <c r="M2078" s="15"/>
      <c r="N2078" s="7"/>
      <c r="P2078" t="s">
        <v>4831</v>
      </c>
      <c r="Q2078" s="5">
        <v>1</v>
      </c>
      <c r="S2078" s="5">
        <v>0</v>
      </c>
      <c r="U2078" s="5">
        <v>0</v>
      </c>
      <c r="W2078" s="5">
        <v>0</v>
      </c>
      <c r="Y2078" s="5">
        <v>0</v>
      </c>
      <c r="Z2078" s="28">
        <v>1701</v>
      </c>
      <c r="AA2078">
        <v>4</v>
      </c>
      <c r="AB2078">
        <v>0.51700000000000002</v>
      </c>
      <c r="AC2078">
        <v>0.57099999999999995</v>
      </c>
      <c r="AD2078">
        <v>0.55200000000000005</v>
      </c>
      <c r="AE2078">
        <f>IF(AD2078&gt;=0.9,1,0)</f>
        <v>0</v>
      </c>
      <c r="AF2078">
        <f>IF(AND(AD2078&gt;=0.4,AD2078&lt;=0.6),1,0)</f>
        <v>1</v>
      </c>
      <c r="AG2078">
        <f>IF(AND(AD2078&gt;0.6,AD2078&lt;0.9),1,0)</f>
        <v>0</v>
      </c>
      <c r="AH2078">
        <f>1-AE2078-AF2078-AG2078</f>
        <v>0</v>
      </c>
      <c r="AI2078">
        <f>AE2078*B2078</f>
        <v>0</v>
      </c>
      <c r="AJ2078">
        <f>AF2078*B2078</f>
        <v>4</v>
      </c>
      <c r="AK2078">
        <f>AG2078*B2078</f>
        <v>0</v>
      </c>
      <c r="AL2078">
        <f>AH2078*B2078</f>
        <v>0</v>
      </c>
      <c r="AM2078" s="32">
        <v>3.16</v>
      </c>
    </row>
    <row r="2079" spans="1:39" x14ac:dyDescent="0.3">
      <c r="A2079">
        <v>1705</v>
      </c>
      <c r="B2079">
        <v>4</v>
      </c>
      <c r="C2079" t="s">
        <v>10485</v>
      </c>
      <c r="D2079" t="s">
        <v>10486</v>
      </c>
      <c r="E2079">
        <v>23.5</v>
      </c>
      <c r="F2079">
        <v>21</v>
      </c>
      <c r="G2079">
        <v>27</v>
      </c>
      <c r="H2079">
        <v>2005</v>
      </c>
      <c r="I2079">
        <v>2004</v>
      </c>
      <c r="J2079">
        <v>2006</v>
      </c>
      <c r="K2079" t="s">
        <v>10487</v>
      </c>
      <c r="L2079" t="s">
        <v>10488</v>
      </c>
      <c r="M2079" s="15"/>
      <c r="N2079" s="7"/>
      <c r="P2079" t="s">
        <v>4822</v>
      </c>
      <c r="Q2079" s="5">
        <v>0.25</v>
      </c>
      <c r="R2079" t="s">
        <v>10489</v>
      </c>
      <c r="S2079" s="5">
        <v>0.25</v>
      </c>
      <c r="T2079" t="s">
        <v>4351</v>
      </c>
      <c r="U2079" s="5">
        <v>0.25</v>
      </c>
      <c r="V2079" t="s">
        <v>10490</v>
      </c>
      <c r="W2079" s="5">
        <v>0.25</v>
      </c>
      <c r="Y2079" s="5">
        <v>0</v>
      </c>
      <c r="Z2079" s="28">
        <v>1705</v>
      </c>
      <c r="AA2079">
        <v>4</v>
      </c>
      <c r="AB2079">
        <v>0.47599999999999998</v>
      </c>
      <c r="AC2079">
        <v>0.80800000000000005</v>
      </c>
      <c r="AD2079">
        <v>0.65100000000000002</v>
      </c>
      <c r="AE2079">
        <f>IF(AD2079&gt;=0.9,1,0)</f>
        <v>0</v>
      </c>
      <c r="AF2079">
        <f>IF(AND(AD2079&gt;=0.4,AD2079&lt;=0.6),1,0)</f>
        <v>0</v>
      </c>
      <c r="AG2079">
        <f>IF(AND(AD2079&gt;0.6,AD2079&lt;0.9),1,0)</f>
        <v>1</v>
      </c>
      <c r="AH2079">
        <f>1-AE2079-AF2079-AG2079</f>
        <v>0</v>
      </c>
      <c r="AI2079">
        <f>AE2079*B2079</f>
        <v>0</v>
      </c>
      <c r="AJ2079">
        <f>AF2079*B2079</f>
        <v>0</v>
      </c>
      <c r="AK2079">
        <f>AG2079*B2079</f>
        <v>4</v>
      </c>
      <c r="AL2079">
        <f>AH2079*B2079</f>
        <v>0</v>
      </c>
      <c r="AM2079" s="32">
        <v>3.0569999999999999</v>
      </c>
    </row>
    <row r="2080" spans="1:39" x14ac:dyDescent="0.3">
      <c r="A2080">
        <v>1713</v>
      </c>
      <c r="B2080">
        <v>4</v>
      </c>
      <c r="C2080" t="s">
        <v>4841</v>
      </c>
      <c r="D2080" t="s">
        <v>10498</v>
      </c>
      <c r="E2080">
        <v>25.75</v>
      </c>
      <c r="F2080">
        <v>24</v>
      </c>
      <c r="G2080">
        <v>28</v>
      </c>
      <c r="H2080">
        <v>2005.25</v>
      </c>
      <c r="I2080">
        <v>2004</v>
      </c>
      <c r="J2080">
        <v>2006</v>
      </c>
      <c r="K2080" t="s">
        <v>989</v>
      </c>
      <c r="L2080" t="s">
        <v>10499</v>
      </c>
      <c r="M2080" s="15"/>
      <c r="N2080" s="7"/>
      <c r="P2080" t="s">
        <v>4842</v>
      </c>
      <c r="Q2080" s="5">
        <v>0.5</v>
      </c>
      <c r="R2080" t="s">
        <v>3936</v>
      </c>
      <c r="S2080" s="5">
        <v>0.25</v>
      </c>
      <c r="T2080" t="s">
        <v>4351</v>
      </c>
      <c r="U2080" s="5">
        <v>0.25</v>
      </c>
      <c r="W2080" s="5">
        <v>0</v>
      </c>
      <c r="Y2080" s="5">
        <v>0</v>
      </c>
      <c r="Z2080" s="28">
        <v>1713</v>
      </c>
      <c r="AA2080">
        <v>4</v>
      </c>
      <c r="AB2080">
        <v>0.44400000000000001</v>
      </c>
      <c r="AC2080">
        <v>0.60899999999999999</v>
      </c>
      <c r="AD2080">
        <v>0.51700000000000002</v>
      </c>
      <c r="AE2080">
        <f>IF(AD2080&gt;=0.9,1,0)</f>
        <v>0</v>
      </c>
      <c r="AF2080">
        <f>IF(AND(AD2080&gt;=0.4,AD2080&lt;=0.6),1,0)</f>
        <v>1</v>
      </c>
      <c r="AG2080">
        <f>IF(AND(AD2080&gt;0.6,AD2080&lt;0.9),1,0)</f>
        <v>0</v>
      </c>
      <c r="AH2080">
        <f>1-AE2080-AF2080-AG2080</f>
        <v>0</v>
      </c>
      <c r="AI2080">
        <f>AE2080*B2080</f>
        <v>0</v>
      </c>
      <c r="AJ2080">
        <f>AF2080*B2080</f>
        <v>4</v>
      </c>
      <c r="AK2080">
        <f>AG2080*B2080</f>
        <v>0</v>
      </c>
      <c r="AL2080">
        <f>AH2080*B2080</f>
        <v>0</v>
      </c>
      <c r="AM2080" s="32">
        <v>3.0194999999999999</v>
      </c>
    </row>
    <row r="2081" spans="1:39" x14ac:dyDescent="0.3">
      <c r="A2081">
        <v>1719</v>
      </c>
      <c r="B2081">
        <v>4</v>
      </c>
      <c r="C2081" t="s">
        <v>10509</v>
      </c>
      <c r="D2081" t="s">
        <v>10510</v>
      </c>
      <c r="E2081">
        <v>24.75</v>
      </c>
      <c r="F2081">
        <v>23</v>
      </c>
      <c r="G2081">
        <v>27</v>
      </c>
      <c r="H2081">
        <v>2005.25</v>
      </c>
      <c r="I2081">
        <v>2004</v>
      </c>
      <c r="J2081">
        <v>2007</v>
      </c>
      <c r="K2081" t="s">
        <v>10511</v>
      </c>
      <c r="L2081" t="s">
        <v>10512</v>
      </c>
      <c r="M2081" s="15"/>
      <c r="N2081" s="7"/>
      <c r="P2081" t="s">
        <v>3855</v>
      </c>
      <c r="Q2081" s="5">
        <v>0.75</v>
      </c>
      <c r="R2081" t="s">
        <v>4547</v>
      </c>
      <c r="S2081" s="5">
        <v>0.25</v>
      </c>
      <c r="U2081" s="5">
        <v>0</v>
      </c>
      <c r="W2081" s="5">
        <v>0</v>
      </c>
      <c r="Y2081" s="5">
        <v>0</v>
      </c>
      <c r="Z2081" s="28">
        <v>1719</v>
      </c>
      <c r="AA2081">
        <v>4</v>
      </c>
      <c r="AB2081">
        <v>0.60899999999999999</v>
      </c>
      <c r="AC2081">
        <v>0.80800000000000005</v>
      </c>
      <c r="AD2081">
        <v>0.70399999999999996</v>
      </c>
      <c r="AE2081">
        <f>IF(AD2081&gt;=0.9,1,0)</f>
        <v>0</v>
      </c>
      <c r="AF2081">
        <f>IF(AND(AD2081&gt;=0.4,AD2081&lt;=0.6),1,0)</f>
        <v>0</v>
      </c>
      <c r="AG2081">
        <f>IF(AND(AD2081&gt;0.6,AD2081&lt;0.9),1,0)</f>
        <v>1</v>
      </c>
      <c r="AH2081">
        <f>1-AE2081-AF2081-AG2081</f>
        <v>0</v>
      </c>
      <c r="AI2081">
        <f>AE2081*B2081</f>
        <v>0</v>
      </c>
      <c r="AJ2081">
        <f>AF2081*B2081</f>
        <v>0</v>
      </c>
      <c r="AK2081">
        <f>AG2081*B2081</f>
        <v>4</v>
      </c>
      <c r="AL2081">
        <f>AH2081*B2081</f>
        <v>0</v>
      </c>
      <c r="AM2081" s="32">
        <v>2.9097499999999998</v>
      </c>
    </row>
    <row r="2082" spans="1:39" x14ac:dyDescent="0.3">
      <c r="A2082">
        <v>1733</v>
      </c>
      <c r="B2082">
        <v>4</v>
      </c>
      <c r="C2082" t="s">
        <v>10527</v>
      </c>
      <c r="D2082" t="s">
        <v>10528</v>
      </c>
      <c r="E2082">
        <v>21</v>
      </c>
      <c r="F2082">
        <v>20</v>
      </c>
      <c r="G2082">
        <v>22</v>
      </c>
      <c r="H2082">
        <v>2004</v>
      </c>
      <c r="I2082">
        <v>2004</v>
      </c>
      <c r="J2082">
        <v>2004</v>
      </c>
      <c r="K2082" t="s">
        <v>10529</v>
      </c>
      <c r="L2082" t="s">
        <v>10530</v>
      </c>
      <c r="M2082" s="15"/>
      <c r="N2082" s="7"/>
      <c r="P2082" t="s">
        <v>79</v>
      </c>
      <c r="Q2082" s="5">
        <v>1</v>
      </c>
      <c r="S2082" s="5">
        <v>0</v>
      </c>
      <c r="U2082" s="5">
        <v>0</v>
      </c>
      <c r="W2082" s="5">
        <v>0</v>
      </c>
      <c r="Y2082" s="5">
        <v>0</v>
      </c>
      <c r="Z2082" s="28">
        <v>1733</v>
      </c>
      <c r="AA2082">
        <v>4</v>
      </c>
      <c r="AB2082">
        <v>0.5</v>
      </c>
      <c r="AC2082">
        <v>0.71399999999999997</v>
      </c>
      <c r="AD2082">
        <v>0.58599999999999997</v>
      </c>
      <c r="AE2082">
        <f>IF(AD2082&gt;=0.9,1,0)</f>
        <v>0</v>
      </c>
      <c r="AF2082">
        <f>IF(AND(AD2082&gt;=0.4,AD2082&lt;=0.6),1,0)</f>
        <v>1</v>
      </c>
      <c r="AG2082">
        <f>IF(AND(AD2082&gt;0.6,AD2082&lt;0.9),1,0)</f>
        <v>0</v>
      </c>
      <c r="AH2082">
        <f>1-AE2082-AF2082-AG2082</f>
        <v>0</v>
      </c>
      <c r="AI2082">
        <f>AE2082*B2082</f>
        <v>0</v>
      </c>
      <c r="AJ2082">
        <f>AF2082*B2082</f>
        <v>4</v>
      </c>
      <c r="AK2082">
        <f>AG2082*B2082</f>
        <v>0</v>
      </c>
      <c r="AL2082">
        <f>AH2082*B2082</f>
        <v>0</v>
      </c>
      <c r="AM2082" s="32">
        <v>2.9864999999999999</v>
      </c>
    </row>
    <row r="2083" spans="1:39" x14ac:dyDescent="0.3">
      <c r="A2083">
        <v>1775</v>
      </c>
      <c r="B2083">
        <v>4</v>
      </c>
      <c r="C2083" t="s">
        <v>10562</v>
      </c>
      <c r="D2083" t="s">
        <v>10563</v>
      </c>
      <c r="E2083">
        <v>21.75</v>
      </c>
      <c r="F2083">
        <v>21</v>
      </c>
      <c r="G2083">
        <v>24</v>
      </c>
      <c r="H2083">
        <v>2004.75</v>
      </c>
      <c r="I2083">
        <v>2004</v>
      </c>
      <c r="J2083">
        <v>2006</v>
      </c>
      <c r="K2083" t="s">
        <v>10564</v>
      </c>
      <c r="L2083" t="s">
        <v>10565</v>
      </c>
      <c r="M2083" s="15"/>
      <c r="N2083" s="7"/>
      <c r="P2083" t="s">
        <v>6189</v>
      </c>
      <c r="Q2083" s="5">
        <v>0.5</v>
      </c>
      <c r="R2083" t="s">
        <v>10566</v>
      </c>
      <c r="S2083" s="5">
        <v>0.25</v>
      </c>
      <c r="T2083" t="s">
        <v>7649</v>
      </c>
      <c r="U2083" s="5">
        <v>0.25</v>
      </c>
      <c r="W2083" s="5">
        <v>0</v>
      </c>
      <c r="Y2083" s="5">
        <v>0</v>
      </c>
      <c r="Z2083" s="28">
        <v>1775</v>
      </c>
      <c r="AA2083">
        <v>4</v>
      </c>
      <c r="AB2083">
        <v>0.5</v>
      </c>
      <c r="AC2083">
        <v>0.56499999999999995</v>
      </c>
      <c r="AD2083">
        <v>0.51600000000000001</v>
      </c>
      <c r="AE2083">
        <f>IF(AD2083&gt;=0.9,1,0)</f>
        <v>0</v>
      </c>
      <c r="AF2083">
        <f>IF(AND(AD2083&gt;=0.4,AD2083&lt;=0.6),1,0)</f>
        <v>1</v>
      </c>
      <c r="AG2083">
        <f>IF(AND(AD2083&gt;0.6,AD2083&lt;0.9),1,0)</f>
        <v>0</v>
      </c>
      <c r="AH2083">
        <f>1-AE2083-AF2083-AG2083</f>
        <v>0</v>
      </c>
      <c r="AI2083">
        <f>AE2083*B2083</f>
        <v>0</v>
      </c>
      <c r="AJ2083">
        <f>AF2083*B2083</f>
        <v>4</v>
      </c>
      <c r="AK2083">
        <f>AG2083*B2083</f>
        <v>0</v>
      </c>
      <c r="AL2083">
        <f>AH2083*B2083</f>
        <v>0</v>
      </c>
      <c r="AM2083" s="32">
        <v>2.6132499999999999</v>
      </c>
    </row>
    <row r="2084" spans="1:39" x14ac:dyDescent="0.3">
      <c r="A2084">
        <v>1784</v>
      </c>
      <c r="B2084">
        <v>4</v>
      </c>
      <c r="C2084" t="s">
        <v>4873</v>
      </c>
      <c r="D2084" t="s">
        <v>4874</v>
      </c>
      <c r="E2084">
        <v>38.75</v>
      </c>
      <c r="F2084">
        <v>34</v>
      </c>
      <c r="G2084">
        <v>46</v>
      </c>
      <c r="H2084">
        <v>2006.25</v>
      </c>
      <c r="I2084">
        <v>2004</v>
      </c>
      <c r="J2084">
        <v>2009</v>
      </c>
      <c r="K2084" t="s">
        <v>1009</v>
      </c>
      <c r="L2084" t="s">
        <v>1010</v>
      </c>
      <c r="M2084" s="15"/>
      <c r="N2084" s="7"/>
      <c r="P2084" t="s">
        <v>4875</v>
      </c>
      <c r="Q2084" s="5">
        <v>1</v>
      </c>
      <c r="S2084" s="5">
        <v>0</v>
      </c>
      <c r="U2084" s="5">
        <v>0</v>
      </c>
      <c r="W2084" s="5">
        <v>0</v>
      </c>
      <c r="Y2084" s="5">
        <v>0</v>
      </c>
      <c r="Z2084" s="28">
        <v>1784</v>
      </c>
      <c r="AA2084">
        <v>4</v>
      </c>
      <c r="AB2084">
        <v>0.42399999999999999</v>
      </c>
      <c r="AC2084">
        <v>0.6</v>
      </c>
      <c r="AD2084">
        <v>0.51500000000000001</v>
      </c>
      <c r="AE2084">
        <f>IF(AD2084&gt;=0.9,1,0)</f>
        <v>0</v>
      </c>
      <c r="AF2084">
        <f>IF(AND(AD2084&gt;=0.4,AD2084&lt;=0.6),1,0)</f>
        <v>1</v>
      </c>
      <c r="AG2084">
        <f>IF(AND(AD2084&gt;0.6,AD2084&lt;0.9),1,0)</f>
        <v>0</v>
      </c>
      <c r="AH2084">
        <f>1-AE2084-AF2084-AG2084</f>
        <v>0</v>
      </c>
      <c r="AI2084">
        <f>AE2084*B2084</f>
        <v>0</v>
      </c>
      <c r="AJ2084">
        <f>AF2084*B2084</f>
        <v>4</v>
      </c>
      <c r="AK2084">
        <f>AG2084*B2084</f>
        <v>0</v>
      </c>
      <c r="AL2084">
        <f>AH2084*B2084</f>
        <v>0</v>
      </c>
      <c r="AM2084" s="32">
        <v>2.5297499999999999</v>
      </c>
    </row>
    <row r="2085" spans="1:39" x14ac:dyDescent="0.3">
      <c r="A2085">
        <v>1789</v>
      </c>
      <c r="B2085">
        <v>4</v>
      </c>
      <c r="C2085" t="s">
        <v>4876</v>
      </c>
      <c r="D2085" t="s">
        <v>4877</v>
      </c>
      <c r="E2085">
        <v>85.25</v>
      </c>
      <c r="F2085">
        <v>81</v>
      </c>
      <c r="G2085">
        <v>89</v>
      </c>
      <c r="H2085">
        <v>2006</v>
      </c>
      <c r="I2085">
        <v>2004</v>
      </c>
      <c r="J2085">
        <v>2009</v>
      </c>
      <c r="K2085" t="s">
        <v>1011</v>
      </c>
      <c r="L2085" t="s">
        <v>1012</v>
      </c>
      <c r="M2085" s="15"/>
      <c r="N2085" s="7"/>
      <c r="P2085" t="s">
        <v>140</v>
      </c>
      <c r="Q2085" s="5">
        <v>0.5</v>
      </c>
      <c r="R2085" t="s">
        <v>4700</v>
      </c>
      <c r="S2085" s="5">
        <v>0.25</v>
      </c>
      <c r="T2085" t="s">
        <v>3800</v>
      </c>
      <c r="U2085" s="5">
        <v>0.25</v>
      </c>
      <c r="W2085" s="5">
        <v>0</v>
      </c>
      <c r="Y2085" s="5">
        <v>0</v>
      </c>
      <c r="Z2085" s="28">
        <v>1789</v>
      </c>
      <c r="AA2085">
        <v>4</v>
      </c>
      <c r="AB2085">
        <v>0.45300000000000001</v>
      </c>
      <c r="AC2085">
        <v>0.48899999999999999</v>
      </c>
      <c r="AD2085">
        <v>0.47199999999999998</v>
      </c>
      <c r="AE2085">
        <f>IF(AD2085&gt;=0.9,1,0)</f>
        <v>0</v>
      </c>
      <c r="AF2085">
        <f>IF(AND(AD2085&gt;=0.4,AD2085&lt;=0.6),1,0)</f>
        <v>1</v>
      </c>
      <c r="AG2085">
        <f>IF(AND(AD2085&gt;0.6,AD2085&lt;0.9),1,0)</f>
        <v>0</v>
      </c>
      <c r="AH2085">
        <f>1-AE2085-AF2085-AG2085</f>
        <v>0</v>
      </c>
      <c r="AI2085">
        <f>AE2085*B2085</f>
        <v>0</v>
      </c>
      <c r="AJ2085">
        <f>AF2085*B2085</f>
        <v>4</v>
      </c>
      <c r="AK2085">
        <f>AG2085*B2085</f>
        <v>0</v>
      </c>
      <c r="AL2085">
        <f>AH2085*B2085</f>
        <v>0</v>
      </c>
      <c r="AM2085" s="32">
        <v>2.5859999999999999</v>
      </c>
    </row>
    <row r="2086" spans="1:39" x14ac:dyDescent="0.3">
      <c r="A2086">
        <v>1792</v>
      </c>
      <c r="B2086">
        <v>4</v>
      </c>
      <c r="C2086" t="s">
        <v>10567</v>
      </c>
      <c r="D2086" t="s">
        <v>10568</v>
      </c>
      <c r="E2086">
        <v>22.25</v>
      </c>
      <c r="F2086">
        <v>20</v>
      </c>
      <c r="G2086">
        <v>24</v>
      </c>
      <c r="H2086">
        <v>2005.75</v>
      </c>
      <c r="I2086">
        <v>2004</v>
      </c>
      <c r="J2086">
        <v>2007</v>
      </c>
      <c r="K2086" t="s">
        <v>10569</v>
      </c>
      <c r="L2086" t="s">
        <v>10570</v>
      </c>
      <c r="M2086" s="15"/>
      <c r="N2086" s="7"/>
      <c r="P2086" t="s">
        <v>4585</v>
      </c>
      <c r="Q2086" s="5">
        <v>0.5</v>
      </c>
      <c r="R2086" t="s">
        <v>9303</v>
      </c>
      <c r="S2086" s="5">
        <v>0.25</v>
      </c>
      <c r="T2086" t="s">
        <v>5457</v>
      </c>
      <c r="U2086" s="5">
        <v>0.25</v>
      </c>
      <c r="W2086" s="5">
        <v>0</v>
      </c>
      <c r="Y2086" s="5">
        <v>0</v>
      </c>
      <c r="Z2086" s="28">
        <v>1792</v>
      </c>
      <c r="AA2086">
        <v>4</v>
      </c>
      <c r="AB2086">
        <v>0.42099999999999999</v>
      </c>
      <c r="AC2086">
        <v>0.5</v>
      </c>
      <c r="AD2086">
        <v>0.44600000000000001</v>
      </c>
      <c r="AE2086">
        <f>IF(AD2086&gt;=0.9,1,0)</f>
        <v>0</v>
      </c>
      <c r="AF2086">
        <f>IF(AND(AD2086&gt;=0.4,AD2086&lt;=0.6),1,0)</f>
        <v>1</v>
      </c>
      <c r="AG2086">
        <f>IF(AND(AD2086&gt;0.6,AD2086&lt;0.9),1,0)</f>
        <v>0</v>
      </c>
      <c r="AH2086">
        <f>1-AE2086-AF2086-AG2086</f>
        <v>0</v>
      </c>
      <c r="AI2086">
        <f>AE2086*B2086</f>
        <v>0</v>
      </c>
      <c r="AJ2086">
        <f>AF2086*B2086</f>
        <v>4</v>
      </c>
      <c r="AK2086">
        <f>AG2086*B2086</f>
        <v>0</v>
      </c>
      <c r="AL2086">
        <f>AH2086*B2086</f>
        <v>0</v>
      </c>
      <c r="AM2086" s="32">
        <v>2.6375000000000002</v>
      </c>
    </row>
    <row r="2087" spans="1:39" x14ac:dyDescent="0.3">
      <c r="A2087">
        <v>1816</v>
      </c>
      <c r="B2087">
        <v>4</v>
      </c>
      <c r="C2087" t="s">
        <v>10604</v>
      </c>
      <c r="D2087" t="s">
        <v>10605</v>
      </c>
      <c r="E2087">
        <v>20.25</v>
      </c>
      <c r="F2087">
        <v>20</v>
      </c>
      <c r="G2087">
        <v>21</v>
      </c>
      <c r="H2087">
        <v>2005.5</v>
      </c>
      <c r="I2087">
        <v>2004</v>
      </c>
      <c r="J2087">
        <v>2006</v>
      </c>
      <c r="K2087" t="s">
        <v>10606</v>
      </c>
      <c r="L2087" t="s">
        <v>10607</v>
      </c>
      <c r="M2087" s="15"/>
      <c r="N2087" s="7"/>
      <c r="P2087" t="s">
        <v>8056</v>
      </c>
      <c r="Q2087" s="5">
        <v>0.75</v>
      </c>
      <c r="R2087" t="s">
        <v>10608</v>
      </c>
      <c r="S2087" s="5">
        <v>0.25</v>
      </c>
      <c r="U2087" s="5">
        <v>0</v>
      </c>
      <c r="W2087" s="5">
        <v>0</v>
      </c>
      <c r="Y2087" s="5">
        <v>0</v>
      </c>
      <c r="Z2087" s="28">
        <v>1816</v>
      </c>
      <c r="AA2087">
        <v>4</v>
      </c>
      <c r="AB2087">
        <v>0.84199999999999997</v>
      </c>
      <c r="AC2087">
        <v>0.89500000000000002</v>
      </c>
      <c r="AD2087">
        <v>0.85699999999999998</v>
      </c>
      <c r="AE2087">
        <f>IF(AD2087&gt;=0.9,1,0)</f>
        <v>0</v>
      </c>
      <c r="AF2087">
        <f>IF(AND(AD2087&gt;=0.4,AD2087&lt;=0.6),1,0)</f>
        <v>0</v>
      </c>
      <c r="AG2087">
        <f>IF(AND(AD2087&gt;0.6,AD2087&lt;0.9),1,0)</f>
        <v>1</v>
      </c>
      <c r="AH2087">
        <f>1-AE2087-AF2087-AG2087</f>
        <v>0</v>
      </c>
      <c r="AI2087">
        <f>AE2087*B2087</f>
        <v>0</v>
      </c>
      <c r="AJ2087">
        <f>AF2087*B2087</f>
        <v>0</v>
      </c>
      <c r="AK2087">
        <f>AG2087*B2087</f>
        <v>4</v>
      </c>
      <c r="AL2087">
        <f>AH2087*B2087</f>
        <v>0</v>
      </c>
      <c r="AM2087" s="32">
        <v>2.65225</v>
      </c>
    </row>
    <row r="2088" spans="1:39" x14ac:dyDescent="0.3">
      <c r="A2088">
        <v>1826</v>
      </c>
      <c r="B2088">
        <v>4</v>
      </c>
      <c r="C2088" t="s">
        <v>10611</v>
      </c>
      <c r="D2088" t="s">
        <v>10612</v>
      </c>
      <c r="E2088">
        <v>23.25</v>
      </c>
      <c r="F2088">
        <v>20</v>
      </c>
      <c r="G2088">
        <v>26</v>
      </c>
      <c r="H2088">
        <v>2005.25</v>
      </c>
      <c r="I2088">
        <v>2004</v>
      </c>
      <c r="J2088">
        <v>2006</v>
      </c>
      <c r="K2088" t="s">
        <v>10613</v>
      </c>
      <c r="L2088" t="s">
        <v>10614</v>
      </c>
      <c r="M2088" s="15"/>
      <c r="N2088" s="7"/>
      <c r="P2088" t="s">
        <v>10615</v>
      </c>
      <c r="Q2088" s="5">
        <v>0.5</v>
      </c>
      <c r="R2088" t="s">
        <v>4955</v>
      </c>
      <c r="S2088" s="5">
        <v>0.25</v>
      </c>
      <c r="T2088" t="s">
        <v>4956</v>
      </c>
      <c r="U2088" s="5">
        <v>0.25</v>
      </c>
      <c r="W2088" s="5">
        <v>0</v>
      </c>
      <c r="Y2088" s="5">
        <v>0</v>
      </c>
      <c r="Z2088" s="28">
        <v>1826</v>
      </c>
      <c r="AA2088">
        <v>4</v>
      </c>
      <c r="AB2088">
        <v>0.52</v>
      </c>
      <c r="AC2088">
        <v>0.6</v>
      </c>
      <c r="AD2088">
        <v>0.56200000000000006</v>
      </c>
      <c r="AE2088">
        <f>IF(AD2088&gt;=0.9,1,0)</f>
        <v>0</v>
      </c>
      <c r="AF2088">
        <f>IF(AND(AD2088&gt;=0.4,AD2088&lt;=0.6),1,0)</f>
        <v>1</v>
      </c>
      <c r="AG2088">
        <f>IF(AND(AD2088&gt;0.6,AD2088&lt;0.9),1,0)</f>
        <v>0</v>
      </c>
      <c r="AH2088">
        <f>1-AE2088-AF2088-AG2088</f>
        <v>0</v>
      </c>
      <c r="AI2088">
        <f>AE2088*B2088</f>
        <v>0</v>
      </c>
      <c r="AJ2088">
        <f>AF2088*B2088</f>
        <v>4</v>
      </c>
      <c r="AK2088">
        <f>AG2088*B2088</f>
        <v>0</v>
      </c>
      <c r="AL2088">
        <f>AH2088*B2088</f>
        <v>0</v>
      </c>
      <c r="AM2088" s="32">
        <v>2.7970000000000002</v>
      </c>
    </row>
    <row r="2089" spans="1:39" x14ac:dyDescent="0.3">
      <c r="A2089">
        <v>1835</v>
      </c>
      <c r="B2089">
        <v>4</v>
      </c>
      <c r="C2089" t="s">
        <v>4891</v>
      </c>
      <c r="D2089" t="s">
        <v>4892</v>
      </c>
      <c r="E2089">
        <v>28.25</v>
      </c>
      <c r="F2089">
        <v>26</v>
      </c>
      <c r="G2089">
        <v>32</v>
      </c>
      <c r="H2089">
        <v>2008.75</v>
      </c>
      <c r="I2089">
        <v>2004</v>
      </c>
      <c r="J2089">
        <v>2018</v>
      </c>
      <c r="K2089" t="s">
        <v>1019</v>
      </c>
      <c r="L2089" t="s">
        <v>1020</v>
      </c>
      <c r="M2089" s="15"/>
      <c r="N2089" s="7"/>
      <c r="P2089" t="s">
        <v>90</v>
      </c>
      <c r="Q2089" s="5">
        <v>0.75</v>
      </c>
      <c r="R2089" t="s">
        <v>4456</v>
      </c>
      <c r="S2089" s="5">
        <v>0.25</v>
      </c>
      <c r="U2089" s="5">
        <v>0</v>
      </c>
      <c r="W2089" s="5">
        <v>0</v>
      </c>
      <c r="Y2089" s="5">
        <v>0</v>
      </c>
      <c r="Z2089" s="28">
        <v>1835</v>
      </c>
      <c r="AA2089">
        <v>4</v>
      </c>
      <c r="AB2089">
        <v>0.76900000000000002</v>
      </c>
      <c r="AC2089">
        <v>0.96799999999999997</v>
      </c>
      <c r="AD2089">
        <v>0.90600000000000003</v>
      </c>
      <c r="AE2089">
        <f>IF(AD2089&gt;=0.9,1,0)</f>
        <v>1</v>
      </c>
      <c r="AF2089">
        <f>IF(AND(AD2089&gt;=0.4,AD2089&lt;=0.6),1,0)</f>
        <v>0</v>
      </c>
      <c r="AG2089">
        <f>IF(AND(AD2089&gt;0.6,AD2089&lt;0.9),1,0)</f>
        <v>0</v>
      </c>
      <c r="AH2089">
        <f>1-AE2089-AF2089-AG2089</f>
        <v>0</v>
      </c>
      <c r="AI2089">
        <f>AE2089*B2089</f>
        <v>4</v>
      </c>
      <c r="AJ2089">
        <f>AF2089*B2089</f>
        <v>0</v>
      </c>
      <c r="AK2089">
        <f>AG2089*B2089</f>
        <v>0</v>
      </c>
      <c r="AL2089">
        <f>AH2089*B2089</f>
        <v>0</v>
      </c>
      <c r="AM2089" s="32">
        <v>1.8432500000000001</v>
      </c>
    </row>
    <row r="2090" spans="1:39" x14ac:dyDescent="0.3">
      <c r="A2090">
        <v>1843</v>
      </c>
      <c r="B2090">
        <v>4</v>
      </c>
      <c r="C2090" t="s">
        <v>10632</v>
      </c>
      <c r="D2090" t="s">
        <v>10633</v>
      </c>
      <c r="E2090">
        <v>21.25</v>
      </c>
      <c r="F2090">
        <v>20</v>
      </c>
      <c r="G2090">
        <v>24</v>
      </c>
      <c r="H2090">
        <v>2004.5</v>
      </c>
      <c r="I2090">
        <v>2004</v>
      </c>
      <c r="J2090">
        <v>2005</v>
      </c>
      <c r="K2090" t="s">
        <v>10634</v>
      </c>
      <c r="L2090" t="s">
        <v>10635</v>
      </c>
      <c r="M2090" s="15"/>
      <c r="N2090" s="7"/>
      <c r="P2090" t="s">
        <v>132</v>
      </c>
      <c r="Q2090" s="5">
        <v>0.75</v>
      </c>
      <c r="R2090" t="s">
        <v>90</v>
      </c>
      <c r="S2090" s="5">
        <v>0.25</v>
      </c>
      <c r="U2090" s="5">
        <v>0</v>
      </c>
      <c r="W2090" s="5">
        <v>0</v>
      </c>
      <c r="Y2090" s="5">
        <v>0</v>
      </c>
      <c r="Z2090" s="28">
        <v>1843</v>
      </c>
      <c r="AA2090">
        <v>4</v>
      </c>
      <c r="AB2090">
        <v>0.89500000000000002</v>
      </c>
      <c r="AC2090">
        <v>0.95699999999999996</v>
      </c>
      <c r="AD2090">
        <v>0.93700000000000006</v>
      </c>
      <c r="AE2090">
        <f>IF(AD2090&gt;=0.9,1,0)</f>
        <v>1</v>
      </c>
      <c r="AF2090">
        <f>IF(AND(AD2090&gt;=0.4,AD2090&lt;=0.6),1,0)</f>
        <v>0</v>
      </c>
      <c r="AG2090">
        <f>IF(AND(AD2090&gt;0.6,AD2090&lt;0.9),1,0)</f>
        <v>0</v>
      </c>
      <c r="AH2090">
        <f>1-AE2090-AF2090-AG2090</f>
        <v>0</v>
      </c>
      <c r="AI2090">
        <f>AE2090*B2090</f>
        <v>4</v>
      </c>
      <c r="AJ2090">
        <f>AF2090*B2090</f>
        <v>0</v>
      </c>
      <c r="AK2090">
        <f>AG2090*B2090</f>
        <v>0</v>
      </c>
      <c r="AL2090">
        <f>AH2090*B2090</f>
        <v>0</v>
      </c>
      <c r="AM2090" s="32">
        <v>2.3192499999999998</v>
      </c>
    </row>
    <row r="2091" spans="1:39" x14ac:dyDescent="0.3">
      <c r="A2091">
        <v>1846</v>
      </c>
      <c r="B2091">
        <v>4</v>
      </c>
      <c r="C2091" t="s">
        <v>4904</v>
      </c>
      <c r="D2091" t="s">
        <v>4905</v>
      </c>
      <c r="E2091">
        <v>26.25</v>
      </c>
      <c r="F2091">
        <v>26</v>
      </c>
      <c r="G2091">
        <v>27</v>
      </c>
      <c r="H2091">
        <v>2004.75</v>
      </c>
      <c r="I2091">
        <v>2004</v>
      </c>
      <c r="J2091">
        <v>2005</v>
      </c>
      <c r="K2091" t="s">
        <v>1030</v>
      </c>
      <c r="L2091" t="s">
        <v>1031</v>
      </c>
      <c r="M2091" s="15"/>
      <c r="N2091" s="7"/>
      <c r="P2091" t="s">
        <v>90</v>
      </c>
      <c r="Q2091" s="5">
        <v>0.25</v>
      </c>
      <c r="R2091" t="s">
        <v>56</v>
      </c>
      <c r="S2091" s="5">
        <v>0.25</v>
      </c>
      <c r="T2091" t="s">
        <v>57</v>
      </c>
      <c r="U2091" s="5">
        <v>0.25</v>
      </c>
      <c r="V2091" t="s">
        <v>132</v>
      </c>
      <c r="W2091" s="5">
        <v>0.25</v>
      </c>
      <c r="Y2091" s="5">
        <v>0</v>
      </c>
      <c r="Z2091" s="28">
        <v>1846</v>
      </c>
      <c r="AA2091">
        <v>4</v>
      </c>
      <c r="AB2091">
        <v>0.56000000000000005</v>
      </c>
      <c r="AC2091">
        <v>0.64</v>
      </c>
      <c r="AD2091">
        <v>0.60399999999999998</v>
      </c>
      <c r="AE2091">
        <f>IF(AD2091&gt;=0.9,1,0)</f>
        <v>0</v>
      </c>
      <c r="AF2091">
        <f>IF(AND(AD2091&gt;=0.4,AD2091&lt;=0.6),1,0)</f>
        <v>0</v>
      </c>
      <c r="AG2091">
        <f>IF(AND(AD2091&gt;0.6,AD2091&lt;0.9),1,0)</f>
        <v>1</v>
      </c>
      <c r="AH2091">
        <f>1-AE2091-AF2091-AG2091</f>
        <v>0</v>
      </c>
      <c r="AI2091">
        <f>AE2091*B2091</f>
        <v>0</v>
      </c>
      <c r="AJ2091">
        <f>AF2091*B2091</f>
        <v>0</v>
      </c>
      <c r="AK2091">
        <f>AG2091*B2091</f>
        <v>4</v>
      </c>
      <c r="AL2091">
        <f>AH2091*B2091</f>
        <v>0</v>
      </c>
      <c r="AM2091" s="32">
        <v>2.3267500000000001</v>
      </c>
    </row>
    <row r="2092" spans="1:39" x14ac:dyDescent="0.3">
      <c r="A2092">
        <v>1878</v>
      </c>
      <c r="B2092">
        <v>4</v>
      </c>
      <c r="C2092" t="s">
        <v>4919</v>
      </c>
      <c r="D2092" t="s">
        <v>4920</v>
      </c>
      <c r="E2092">
        <v>25.75</v>
      </c>
      <c r="F2092">
        <v>21</v>
      </c>
      <c r="G2092">
        <v>30</v>
      </c>
      <c r="H2092">
        <v>2004.25</v>
      </c>
      <c r="I2092">
        <v>2004</v>
      </c>
      <c r="J2092">
        <v>2005</v>
      </c>
      <c r="K2092" t="s">
        <v>1044</v>
      </c>
      <c r="L2092" t="s">
        <v>1045</v>
      </c>
      <c r="M2092" s="15"/>
      <c r="N2092" s="7"/>
      <c r="P2092" t="s">
        <v>57</v>
      </c>
      <c r="Q2092" s="5">
        <v>0.75</v>
      </c>
      <c r="R2092" t="s">
        <v>77</v>
      </c>
      <c r="S2092" s="5">
        <v>0.25</v>
      </c>
      <c r="U2092" s="5">
        <v>0</v>
      </c>
      <c r="W2092" s="5">
        <v>0</v>
      </c>
      <c r="Y2092" s="5">
        <v>0</v>
      </c>
      <c r="Z2092" s="28">
        <v>1878</v>
      </c>
      <c r="AA2092">
        <v>4</v>
      </c>
      <c r="AB2092">
        <v>0.85699999999999998</v>
      </c>
      <c r="AC2092">
        <v>0.95499999999999996</v>
      </c>
      <c r="AD2092">
        <v>0.90600000000000003</v>
      </c>
      <c r="AE2092">
        <f>IF(AD2092&gt;=0.9,1,0)</f>
        <v>1</v>
      </c>
      <c r="AF2092">
        <f>IF(AND(AD2092&gt;=0.4,AD2092&lt;=0.6),1,0)</f>
        <v>0</v>
      </c>
      <c r="AG2092">
        <f>IF(AND(AD2092&gt;0.6,AD2092&lt;0.9),1,0)</f>
        <v>0</v>
      </c>
      <c r="AH2092">
        <f>1-AE2092-AF2092-AG2092</f>
        <v>0</v>
      </c>
      <c r="AI2092">
        <f>AE2092*B2092</f>
        <v>4</v>
      </c>
      <c r="AJ2092">
        <f>AF2092*B2092</f>
        <v>0</v>
      </c>
      <c r="AK2092">
        <f>AG2092*B2092</f>
        <v>0</v>
      </c>
      <c r="AL2092">
        <f>AH2092*B2092</f>
        <v>0</v>
      </c>
      <c r="AM2092" s="32">
        <v>2.2362500000000001</v>
      </c>
    </row>
    <row r="2093" spans="1:39" x14ac:dyDescent="0.3">
      <c r="A2093">
        <v>1882</v>
      </c>
      <c r="B2093">
        <v>4</v>
      </c>
      <c r="C2093" t="s">
        <v>10663</v>
      </c>
      <c r="D2093" t="s">
        <v>10664</v>
      </c>
      <c r="E2093">
        <v>26</v>
      </c>
      <c r="F2093">
        <v>24</v>
      </c>
      <c r="G2093">
        <v>30</v>
      </c>
      <c r="H2093">
        <v>2004.25</v>
      </c>
      <c r="I2093">
        <v>2004</v>
      </c>
      <c r="J2093">
        <v>2005</v>
      </c>
      <c r="K2093" t="s">
        <v>10665</v>
      </c>
      <c r="L2093" t="s">
        <v>10666</v>
      </c>
      <c r="M2093" s="15"/>
      <c r="N2093" s="7"/>
      <c r="P2093" t="s">
        <v>3684</v>
      </c>
      <c r="Q2093" s="5">
        <v>0.75</v>
      </c>
      <c r="R2093" t="s">
        <v>68</v>
      </c>
      <c r="S2093" s="5">
        <v>0.25</v>
      </c>
      <c r="U2093" s="5">
        <v>0</v>
      </c>
      <c r="W2093" s="5">
        <v>0</v>
      </c>
      <c r="Y2093" s="5">
        <v>0</v>
      </c>
      <c r="Z2093" s="28">
        <v>1882</v>
      </c>
      <c r="AA2093">
        <v>3</v>
      </c>
      <c r="AB2093">
        <v>0.73899999999999999</v>
      </c>
      <c r="AC2093">
        <v>0.96</v>
      </c>
      <c r="AD2093">
        <v>0.82299999999999995</v>
      </c>
      <c r="AE2093">
        <f>IF(AD2093&gt;=0.9,1,0)</f>
        <v>0</v>
      </c>
      <c r="AF2093">
        <f>IF(AND(AD2093&gt;=0.4,AD2093&lt;=0.6),1,0)</f>
        <v>0</v>
      </c>
      <c r="AG2093">
        <f>IF(AND(AD2093&gt;0.6,AD2093&lt;0.9),1,0)</f>
        <v>1</v>
      </c>
      <c r="AH2093">
        <f>1-AE2093-AF2093-AG2093</f>
        <v>0</v>
      </c>
      <c r="AI2093">
        <f>AE2093*B2093</f>
        <v>0</v>
      </c>
      <c r="AJ2093">
        <f>AF2093*B2093</f>
        <v>0</v>
      </c>
      <c r="AK2093">
        <f>AG2093*B2093</f>
        <v>4</v>
      </c>
      <c r="AL2093">
        <f>AH2093*B2093</f>
        <v>0</v>
      </c>
      <c r="AM2093" s="32">
        <v>2.2912499999999998</v>
      </c>
    </row>
    <row r="2094" spans="1:39" x14ac:dyDescent="0.3">
      <c r="A2094">
        <v>1884</v>
      </c>
      <c r="B2094">
        <v>4</v>
      </c>
      <c r="C2094" t="s">
        <v>4921</v>
      </c>
      <c r="D2094" t="s">
        <v>10667</v>
      </c>
      <c r="E2094">
        <v>25.25</v>
      </c>
      <c r="F2094">
        <v>23</v>
      </c>
      <c r="G2094">
        <v>27</v>
      </c>
      <c r="H2094">
        <v>2008.75</v>
      </c>
      <c r="I2094">
        <v>2004</v>
      </c>
      <c r="J2094">
        <v>2015</v>
      </c>
      <c r="K2094" t="s">
        <v>1046</v>
      </c>
      <c r="L2094" t="s">
        <v>10668</v>
      </c>
      <c r="M2094" s="15"/>
      <c r="N2094" s="7"/>
      <c r="P2094" t="s">
        <v>132</v>
      </c>
      <c r="Q2094" s="5">
        <v>0.75</v>
      </c>
      <c r="R2094" t="s">
        <v>3673</v>
      </c>
      <c r="S2094" s="5">
        <v>0.25</v>
      </c>
      <c r="U2094" s="5">
        <v>0</v>
      </c>
      <c r="W2094" s="5">
        <v>0</v>
      </c>
      <c r="Y2094" s="5">
        <v>0</v>
      </c>
      <c r="Z2094" s="28">
        <v>1884</v>
      </c>
      <c r="AA2094">
        <v>4</v>
      </c>
      <c r="AB2094">
        <v>0.59099999999999997</v>
      </c>
      <c r="AC2094">
        <v>0.8</v>
      </c>
      <c r="AD2094">
        <v>0.70799999999999996</v>
      </c>
      <c r="AE2094">
        <f>IF(AD2094&gt;=0.9,1,0)</f>
        <v>0</v>
      </c>
      <c r="AF2094">
        <f>IF(AND(AD2094&gt;=0.4,AD2094&lt;=0.6),1,0)</f>
        <v>0</v>
      </c>
      <c r="AG2094">
        <f>IF(AND(AD2094&gt;0.6,AD2094&lt;0.9),1,0)</f>
        <v>1</v>
      </c>
      <c r="AH2094">
        <f>1-AE2094-AF2094-AG2094</f>
        <v>0</v>
      </c>
      <c r="AI2094">
        <f>AE2094*B2094</f>
        <v>0</v>
      </c>
      <c r="AJ2094">
        <f>AF2094*B2094</f>
        <v>0</v>
      </c>
      <c r="AK2094">
        <f>AG2094*B2094</f>
        <v>4</v>
      </c>
      <c r="AL2094">
        <f>AH2094*B2094</f>
        <v>0</v>
      </c>
      <c r="AM2094" s="32">
        <v>2.0994999999999999</v>
      </c>
    </row>
    <row r="2095" spans="1:39" x14ac:dyDescent="0.3">
      <c r="A2095">
        <v>1888</v>
      </c>
      <c r="B2095">
        <v>4</v>
      </c>
      <c r="C2095" t="s">
        <v>4925</v>
      </c>
      <c r="D2095" t="s">
        <v>10675</v>
      </c>
      <c r="E2095">
        <v>36.25</v>
      </c>
      <c r="F2095">
        <v>34</v>
      </c>
      <c r="G2095">
        <v>37</v>
      </c>
      <c r="H2095">
        <v>2005.5</v>
      </c>
      <c r="I2095">
        <v>2004</v>
      </c>
      <c r="J2095">
        <v>2006</v>
      </c>
      <c r="K2095" t="s">
        <v>1050</v>
      </c>
      <c r="L2095" t="s">
        <v>10676</v>
      </c>
      <c r="M2095" s="15"/>
      <c r="N2095" s="7"/>
      <c r="P2095" t="s">
        <v>132</v>
      </c>
      <c r="Q2095" s="5">
        <v>0.5</v>
      </c>
      <c r="R2095" t="s">
        <v>56</v>
      </c>
      <c r="S2095" s="5">
        <v>0.25</v>
      </c>
      <c r="T2095" t="s">
        <v>90</v>
      </c>
      <c r="U2095" s="5">
        <v>0.25</v>
      </c>
      <c r="W2095" s="5">
        <v>0</v>
      </c>
      <c r="Y2095" s="5">
        <v>0</v>
      </c>
      <c r="Z2095" s="28">
        <v>1888</v>
      </c>
      <c r="AA2095">
        <v>4</v>
      </c>
      <c r="AB2095">
        <v>0.84799999999999998</v>
      </c>
      <c r="AC2095">
        <v>0.97199999999999998</v>
      </c>
      <c r="AD2095">
        <v>0.92700000000000005</v>
      </c>
      <c r="AE2095">
        <f>IF(AD2095&gt;=0.9,1,0)</f>
        <v>1</v>
      </c>
      <c r="AF2095">
        <f>IF(AND(AD2095&gt;=0.4,AD2095&lt;=0.6),1,0)</f>
        <v>0</v>
      </c>
      <c r="AG2095">
        <f>IF(AND(AD2095&gt;0.6,AD2095&lt;0.9),1,0)</f>
        <v>0</v>
      </c>
      <c r="AH2095">
        <f>1-AE2095-AF2095-AG2095</f>
        <v>0</v>
      </c>
      <c r="AI2095">
        <f>AE2095*B2095</f>
        <v>4</v>
      </c>
      <c r="AJ2095">
        <f>AF2095*B2095</f>
        <v>0</v>
      </c>
      <c r="AK2095">
        <f>AG2095*B2095</f>
        <v>0</v>
      </c>
      <c r="AL2095">
        <f>AH2095*B2095</f>
        <v>0</v>
      </c>
      <c r="AM2095" s="32">
        <v>2.3507500000000001</v>
      </c>
    </row>
    <row r="2096" spans="1:39" x14ac:dyDescent="0.3">
      <c r="A2096">
        <v>1889</v>
      </c>
      <c r="B2096">
        <v>4</v>
      </c>
      <c r="C2096" t="s">
        <v>10677</v>
      </c>
      <c r="D2096" t="s">
        <v>4926</v>
      </c>
      <c r="E2096">
        <v>26.75</v>
      </c>
      <c r="F2096">
        <v>25</v>
      </c>
      <c r="G2096">
        <v>30</v>
      </c>
      <c r="H2096">
        <v>2006.25</v>
      </c>
      <c r="I2096">
        <v>2004</v>
      </c>
      <c r="J2096">
        <v>2012</v>
      </c>
      <c r="K2096" t="s">
        <v>10678</v>
      </c>
      <c r="L2096" t="s">
        <v>1051</v>
      </c>
      <c r="M2096" s="15"/>
      <c r="N2096" s="7"/>
      <c r="P2096" t="s">
        <v>56</v>
      </c>
      <c r="Q2096" s="5">
        <v>0.5</v>
      </c>
      <c r="R2096" t="s">
        <v>132</v>
      </c>
      <c r="S2096" s="5">
        <v>0.5</v>
      </c>
      <c r="U2096" s="5">
        <v>0</v>
      </c>
      <c r="W2096" s="5">
        <v>0</v>
      </c>
      <c r="Y2096" s="5">
        <v>0</v>
      </c>
      <c r="Z2096" s="28">
        <v>1889</v>
      </c>
      <c r="AA2096">
        <v>4</v>
      </c>
      <c r="AB2096">
        <v>0.70799999999999996</v>
      </c>
      <c r="AC2096">
        <v>0.86199999999999999</v>
      </c>
      <c r="AD2096">
        <v>0.81200000000000006</v>
      </c>
      <c r="AE2096">
        <f>IF(AD2096&gt;=0.9,1,0)</f>
        <v>0</v>
      </c>
      <c r="AF2096">
        <f>IF(AND(AD2096&gt;=0.4,AD2096&lt;=0.6),1,0)</f>
        <v>0</v>
      </c>
      <c r="AG2096">
        <f>IF(AND(AD2096&gt;0.6,AD2096&lt;0.9),1,0)</f>
        <v>1</v>
      </c>
      <c r="AH2096">
        <f>1-AE2096-AF2096-AG2096</f>
        <v>0</v>
      </c>
      <c r="AI2096">
        <f>AE2096*B2096</f>
        <v>0</v>
      </c>
      <c r="AJ2096">
        <f>AF2096*B2096</f>
        <v>0</v>
      </c>
      <c r="AK2096">
        <f>AG2096*B2096</f>
        <v>4</v>
      </c>
      <c r="AL2096">
        <f>AH2096*B2096</f>
        <v>0</v>
      </c>
      <c r="AM2096" s="32">
        <v>2.2589999999999999</v>
      </c>
    </row>
    <row r="2097" spans="1:39" x14ac:dyDescent="0.3">
      <c r="A2097">
        <v>1894</v>
      </c>
      <c r="B2097">
        <v>4</v>
      </c>
      <c r="C2097" t="s">
        <v>4928</v>
      </c>
      <c r="D2097" t="s">
        <v>10685</v>
      </c>
      <c r="E2097">
        <v>33</v>
      </c>
      <c r="F2097">
        <v>30</v>
      </c>
      <c r="G2097">
        <v>35</v>
      </c>
      <c r="H2097">
        <v>2006</v>
      </c>
      <c r="I2097">
        <v>2004</v>
      </c>
      <c r="J2097">
        <v>2007</v>
      </c>
      <c r="K2097" t="s">
        <v>1053</v>
      </c>
      <c r="L2097" t="s">
        <v>10686</v>
      </c>
      <c r="M2097" s="15"/>
      <c r="N2097" s="7"/>
      <c r="P2097" t="s">
        <v>3684</v>
      </c>
      <c r="Q2097" s="5">
        <v>1</v>
      </c>
      <c r="S2097" s="5">
        <v>0</v>
      </c>
      <c r="U2097" s="5">
        <v>0</v>
      </c>
      <c r="W2097" s="5">
        <v>0</v>
      </c>
      <c r="Y2097" s="5">
        <v>0</v>
      </c>
      <c r="Z2097" s="28">
        <v>1894</v>
      </c>
      <c r="AA2097">
        <v>4</v>
      </c>
      <c r="AB2097">
        <v>0.77400000000000002</v>
      </c>
      <c r="AC2097">
        <v>1</v>
      </c>
      <c r="AD2097">
        <v>0.83599999999999997</v>
      </c>
      <c r="AE2097">
        <f>IF(AD2097&gt;=0.9,1,0)</f>
        <v>0</v>
      </c>
      <c r="AF2097">
        <f>IF(AND(AD2097&gt;=0.4,AD2097&lt;=0.6),1,0)</f>
        <v>0</v>
      </c>
      <c r="AG2097">
        <f>IF(AND(AD2097&gt;0.6,AD2097&lt;0.9),1,0)</f>
        <v>1</v>
      </c>
      <c r="AH2097">
        <f>1-AE2097-AF2097-AG2097</f>
        <v>0</v>
      </c>
      <c r="AI2097">
        <f>AE2097*B2097</f>
        <v>0</v>
      </c>
      <c r="AJ2097">
        <f>AF2097*B2097</f>
        <v>0</v>
      </c>
      <c r="AK2097">
        <f>AG2097*B2097</f>
        <v>4</v>
      </c>
      <c r="AL2097">
        <f>AH2097*B2097</f>
        <v>0</v>
      </c>
      <c r="AM2097" s="32">
        <v>2.3010000000000002</v>
      </c>
    </row>
    <row r="2098" spans="1:39" x14ac:dyDescent="0.3">
      <c r="A2098">
        <v>1896</v>
      </c>
      <c r="B2098">
        <v>4</v>
      </c>
      <c r="C2098" t="s">
        <v>4930</v>
      </c>
      <c r="D2098" t="s">
        <v>4931</v>
      </c>
      <c r="E2098">
        <v>25.5</v>
      </c>
      <c r="F2098">
        <v>25</v>
      </c>
      <c r="G2098">
        <v>26</v>
      </c>
      <c r="H2098">
        <v>2006.25</v>
      </c>
      <c r="I2098">
        <v>2004</v>
      </c>
      <c r="J2098">
        <v>2008</v>
      </c>
      <c r="K2098" t="s">
        <v>1055</v>
      </c>
      <c r="L2098" t="s">
        <v>1056</v>
      </c>
      <c r="M2098" s="15"/>
      <c r="N2098" s="7"/>
      <c r="P2098" t="s">
        <v>3684</v>
      </c>
      <c r="Q2098" s="5">
        <v>0.5</v>
      </c>
      <c r="R2098" t="s">
        <v>56</v>
      </c>
      <c r="S2098" s="5">
        <v>0.25</v>
      </c>
      <c r="T2098" t="s">
        <v>3673</v>
      </c>
      <c r="U2098" s="5">
        <v>0.25</v>
      </c>
      <c r="W2098" s="5">
        <v>0</v>
      </c>
      <c r="Y2098" s="5">
        <v>0</v>
      </c>
      <c r="Z2098" s="28">
        <v>1896</v>
      </c>
      <c r="AA2098">
        <v>4</v>
      </c>
      <c r="AB2098">
        <v>0.77800000000000002</v>
      </c>
      <c r="AC2098">
        <v>1</v>
      </c>
      <c r="AD2098">
        <v>0.90300000000000002</v>
      </c>
      <c r="AE2098">
        <f>IF(AD2098&gt;=0.9,1,0)</f>
        <v>1</v>
      </c>
      <c r="AF2098">
        <f>IF(AND(AD2098&gt;=0.4,AD2098&lt;=0.6),1,0)</f>
        <v>0</v>
      </c>
      <c r="AG2098">
        <f>IF(AND(AD2098&gt;0.6,AD2098&lt;0.9),1,0)</f>
        <v>0</v>
      </c>
      <c r="AH2098">
        <f>1-AE2098-AF2098-AG2098</f>
        <v>0</v>
      </c>
      <c r="AI2098">
        <f>AE2098*B2098</f>
        <v>4</v>
      </c>
      <c r="AJ2098">
        <f>AF2098*B2098</f>
        <v>0</v>
      </c>
      <c r="AK2098">
        <f>AG2098*B2098</f>
        <v>0</v>
      </c>
      <c r="AL2098">
        <f>AH2098*B2098</f>
        <v>0</v>
      </c>
      <c r="AM2098" s="32">
        <v>2.3227500000000001</v>
      </c>
    </row>
    <row r="2099" spans="1:39" x14ac:dyDescent="0.3">
      <c r="A2099">
        <v>1454</v>
      </c>
      <c r="B2099">
        <v>4</v>
      </c>
      <c r="C2099" t="s">
        <v>10247</v>
      </c>
      <c r="D2099" t="s">
        <v>10248</v>
      </c>
      <c r="E2099">
        <v>20.25</v>
      </c>
      <c r="F2099">
        <v>20</v>
      </c>
      <c r="G2099">
        <v>21</v>
      </c>
      <c r="H2099">
        <v>2004</v>
      </c>
      <c r="I2099">
        <v>2003</v>
      </c>
      <c r="J2099">
        <v>2005</v>
      </c>
      <c r="K2099" t="s">
        <v>10249</v>
      </c>
      <c r="L2099" t="s">
        <v>10250</v>
      </c>
      <c r="M2099" s="15"/>
      <c r="N2099" s="7"/>
      <c r="P2099" t="s">
        <v>3855</v>
      </c>
      <c r="Q2099" s="5">
        <v>0.75</v>
      </c>
      <c r="R2099" t="s">
        <v>10251</v>
      </c>
      <c r="S2099" s="5">
        <v>0.25</v>
      </c>
      <c r="U2099" s="5">
        <v>0</v>
      </c>
      <c r="W2099" s="5">
        <v>0</v>
      </c>
      <c r="Y2099" s="5">
        <v>0</v>
      </c>
      <c r="Z2099" s="28">
        <v>1454</v>
      </c>
      <c r="AA2099">
        <v>4</v>
      </c>
      <c r="AB2099">
        <v>0.84199999999999997</v>
      </c>
      <c r="AC2099">
        <v>0.94699999999999995</v>
      </c>
      <c r="AD2099">
        <v>0.88400000000000001</v>
      </c>
      <c r="AE2099">
        <f>IF(AD2099&gt;=0.9,1,0)</f>
        <v>0</v>
      </c>
      <c r="AF2099">
        <f>IF(AND(AD2099&gt;=0.4,AD2099&lt;=0.6),1,0)</f>
        <v>0</v>
      </c>
      <c r="AG2099">
        <f>IF(AND(AD2099&gt;0.6,AD2099&lt;0.9),1,0)</f>
        <v>1</v>
      </c>
      <c r="AH2099">
        <f>1-AE2099-AF2099-AG2099</f>
        <v>0</v>
      </c>
      <c r="AI2099">
        <f>AE2099*B2099</f>
        <v>0</v>
      </c>
      <c r="AJ2099">
        <f>AF2099*B2099</f>
        <v>0</v>
      </c>
      <c r="AK2099">
        <f>AG2099*B2099</f>
        <v>4</v>
      </c>
      <c r="AL2099">
        <f>AH2099*B2099</f>
        <v>0</v>
      </c>
      <c r="AM2099" s="32">
        <v>2.9217499999999998</v>
      </c>
    </row>
    <row r="2100" spans="1:39" x14ac:dyDescent="0.3">
      <c r="A2100">
        <v>1460</v>
      </c>
      <c r="B2100">
        <v>4</v>
      </c>
      <c r="C2100" t="s">
        <v>10252</v>
      </c>
      <c r="D2100" t="s">
        <v>10253</v>
      </c>
      <c r="E2100">
        <v>22.5</v>
      </c>
      <c r="F2100">
        <v>20</v>
      </c>
      <c r="G2100">
        <v>25</v>
      </c>
      <c r="H2100">
        <v>2004</v>
      </c>
      <c r="I2100">
        <v>2003</v>
      </c>
      <c r="J2100">
        <v>2006</v>
      </c>
      <c r="K2100" t="s">
        <v>10254</v>
      </c>
      <c r="L2100" t="s">
        <v>10255</v>
      </c>
      <c r="M2100" s="15"/>
      <c r="N2100" s="7"/>
      <c r="P2100" t="s">
        <v>4667</v>
      </c>
      <c r="Q2100" s="5">
        <v>0.75</v>
      </c>
      <c r="R2100" t="s">
        <v>4668</v>
      </c>
      <c r="S2100" s="5">
        <v>0.25</v>
      </c>
      <c r="U2100" s="5">
        <v>0</v>
      </c>
      <c r="W2100" s="5">
        <v>0</v>
      </c>
      <c r="Y2100" s="5">
        <v>0</v>
      </c>
      <c r="Z2100" s="28">
        <v>1460</v>
      </c>
      <c r="AA2100">
        <v>4</v>
      </c>
      <c r="AB2100">
        <v>0.42099999999999999</v>
      </c>
      <c r="AC2100">
        <v>0.57899999999999996</v>
      </c>
      <c r="AD2100">
        <v>0.52100000000000002</v>
      </c>
      <c r="AE2100">
        <f>IF(AD2100&gt;=0.9,1,0)</f>
        <v>0</v>
      </c>
      <c r="AF2100">
        <f>IF(AND(AD2100&gt;=0.4,AD2100&lt;=0.6),1,0)</f>
        <v>1</v>
      </c>
      <c r="AG2100">
        <f>IF(AND(AD2100&gt;0.6,AD2100&lt;0.9),1,0)</f>
        <v>0</v>
      </c>
      <c r="AH2100">
        <f>1-AE2100-AF2100-AG2100</f>
        <v>0</v>
      </c>
      <c r="AI2100">
        <f>AE2100*B2100</f>
        <v>0</v>
      </c>
      <c r="AJ2100">
        <f>AF2100*B2100</f>
        <v>4</v>
      </c>
      <c r="AK2100">
        <f>AG2100*B2100</f>
        <v>0</v>
      </c>
      <c r="AL2100">
        <f>AH2100*B2100</f>
        <v>0</v>
      </c>
      <c r="AM2100" s="32">
        <v>3.0572499999999998</v>
      </c>
    </row>
    <row r="2101" spans="1:39" x14ac:dyDescent="0.3">
      <c r="A2101">
        <v>1468</v>
      </c>
      <c r="B2101">
        <v>4</v>
      </c>
      <c r="C2101" t="s">
        <v>4671</v>
      </c>
      <c r="D2101" t="s">
        <v>4672</v>
      </c>
      <c r="E2101">
        <v>30.5</v>
      </c>
      <c r="F2101">
        <v>26</v>
      </c>
      <c r="G2101">
        <v>33</v>
      </c>
      <c r="H2101">
        <v>2005</v>
      </c>
      <c r="I2101">
        <v>2003</v>
      </c>
      <c r="J2101">
        <v>2008</v>
      </c>
      <c r="K2101" t="s">
        <v>884</v>
      </c>
      <c r="L2101" t="s">
        <v>885</v>
      </c>
      <c r="M2101" s="15"/>
      <c r="N2101" s="7"/>
      <c r="P2101" t="s">
        <v>4673</v>
      </c>
      <c r="Q2101" s="5">
        <v>0.25</v>
      </c>
      <c r="R2101" t="s">
        <v>4674</v>
      </c>
      <c r="S2101" s="5">
        <v>0.25</v>
      </c>
      <c r="T2101" t="s">
        <v>4675</v>
      </c>
      <c r="U2101" s="5">
        <v>0.25</v>
      </c>
      <c r="V2101" t="s">
        <v>4676</v>
      </c>
      <c r="W2101" s="5">
        <v>0.25</v>
      </c>
      <c r="Y2101" s="5">
        <v>0</v>
      </c>
      <c r="Z2101" s="28">
        <v>1468</v>
      </c>
      <c r="AA2101">
        <v>4</v>
      </c>
      <c r="AB2101">
        <v>0.48399999999999999</v>
      </c>
      <c r="AC2101">
        <v>0.52</v>
      </c>
      <c r="AD2101">
        <v>0.501</v>
      </c>
      <c r="AE2101">
        <f>IF(AD2101&gt;=0.9,1,0)</f>
        <v>0</v>
      </c>
      <c r="AF2101">
        <f>IF(AND(AD2101&gt;=0.4,AD2101&lt;=0.6),1,0)</f>
        <v>1</v>
      </c>
      <c r="AG2101">
        <f>IF(AND(AD2101&gt;0.6,AD2101&lt;0.9),1,0)</f>
        <v>0</v>
      </c>
      <c r="AH2101">
        <f>1-AE2101-AF2101-AG2101</f>
        <v>0</v>
      </c>
      <c r="AI2101">
        <f>AE2101*B2101</f>
        <v>0</v>
      </c>
      <c r="AJ2101">
        <f>AF2101*B2101</f>
        <v>4</v>
      </c>
      <c r="AK2101">
        <f>AG2101*B2101</f>
        <v>0</v>
      </c>
      <c r="AL2101">
        <f>AH2101*B2101</f>
        <v>0</v>
      </c>
      <c r="AM2101" s="32">
        <v>2.88775</v>
      </c>
    </row>
    <row r="2102" spans="1:39" x14ac:dyDescent="0.3">
      <c r="A2102">
        <v>1495</v>
      </c>
      <c r="B2102">
        <v>4</v>
      </c>
      <c r="C2102" t="s">
        <v>10280</v>
      </c>
      <c r="D2102" t="s">
        <v>10281</v>
      </c>
      <c r="E2102">
        <v>24.75</v>
      </c>
      <c r="F2102">
        <v>21</v>
      </c>
      <c r="G2102">
        <v>26</v>
      </c>
      <c r="H2102">
        <v>2003.5</v>
      </c>
      <c r="I2102">
        <v>2003</v>
      </c>
      <c r="J2102">
        <v>2004</v>
      </c>
      <c r="K2102" t="s">
        <v>10282</v>
      </c>
      <c r="L2102" t="s">
        <v>10283</v>
      </c>
      <c r="M2102" s="15"/>
      <c r="N2102" s="7"/>
      <c r="P2102" t="s">
        <v>74</v>
      </c>
      <c r="Q2102" s="5">
        <v>0.75</v>
      </c>
      <c r="R2102" t="s">
        <v>13</v>
      </c>
      <c r="S2102" s="5">
        <v>0.25</v>
      </c>
      <c r="U2102" s="5">
        <v>0</v>
      </c>
      <c r="W2102" s="5">
        <v>0</v>
      </c>
      <c r="Y2102" s="5">
        <v>0</v>
      </c>
      <c r="Z2102" s="28">
        <v>1495</v>
      </c>
      <c r="AA2102">
        <v>4</v>
      </c>
      <c r="AB2102">
        <v>0.64</v>
      </c>
      <c r="AC2102">
        <v>0.76</v>
      </c>
      <c r="AD2102">
        <v>0.68300000000000005</v>
      </c>
      <c r="AE2102">
        <f>IF(AD2102&gt;=0.9,1,0)</f>
        <v>0</v>
      </c>
      <c r="AF2102">
        <f>IF(AND(AD2102&gt;=0.4,AD2102&lt;=0.6),1,0)</f>
        <v>0</v>
      </c>
      <c r="AG2102">
        <f>IF(AND(AD2102&gt;0.6,AD2102&lt;0.9),1,0)</f>
        <v>1</v>
      </c>
      <c r="AH2102">
        <f>1-AE2102-AF2102-AG2102</f>
        <v>0</v>
      </c>
      <c r="AI2102">
        <f>AE2102*B2102</f>
        <v>0</v>
      </c>
      <c r="AJ2102">
        <f>AF2102*B2102</f>
        <v>0</v>
      </c>
      <c r="AK2102">
        <f>AG2102*B2102</f>
        <v>4</v>
      </c>
      <c r="AL2102">
        <f>AH2102*B2102</f>
        <v>0</v>
      </c>
      <c r="AM2102" s="32">
        <v>2.8855</v>
      </c>
    </row>
    <row r="2103" spans="1:39" x14ac:dyDescent="0.3">
      <c r="A2103">
        <v>1516</v>
      </c>
      <c r="B2103">
        <v>4</v>
      </c>
      <c r="C2103" t="s">
        <v>10295</v>
      </c>
      <c r="D2103" t="s">
        <v>10296</v>
      </c>
      <c r="E2103">
        <v>20.5</v>
      </c>
      <c r="F2103">
        <v>20</v>
      </c>
      <c r="G2103">
        <v>21</v>
      </c>
      <c r="H2103">
        <v>2006.5</v>
      </c>
      <c r="I2103">
        <v>2003</v>
      </c>
      <c r="J2103">
        <v>2010</v>
      </c>
      <c r="K2103" t="s">
        <v>10297</v>
      </c>
      <c r="L2103" t="s">
        <v>10298</v>
      </c>
      <c r="M2103" s="15"/>
      <c r="N2103" s="7"/>
      <c r="P2103" t="s">
        <v>7492</v>
      </c>
      <c r="Q2103" s="5">
        <v>0.25</v>
      </c>
      <c r="R2103" t="s">
        <v>8218</v>
      </c>
      <c r="S2103" s="5">
        <v>0.25</v>
      </c>
      <c r="T2103" t="s">
        <v>6179</v>
      </c>
      <c r="U2103" s="5">
        <v>0.25</v>
      </c>
      <c r="V2103" t="s">
        <v>4113</v>
      </c>
      <c r="W2103" s="5">
        <v>0.25</v>
      </c>
      <c r="Y2103" s="5">
        <v>0</v>
      </c>
      <c r="Z2103" s="28">
        <v>1516</v>
      </c>
      <c r="AA2103">
        <v>4</v>
      </c>
      <c r="AB2103">
        <v>0.45</v>
      </c>
      <c r="AC2103">
        <v>0.57899999999999996</v>
      </c>
      <c r="AD2103">
        <v>0.51300000000000001</v>
      </c>
      <c r="AE2103">
        <f>IF(AD2103&gt;=0.9,1,0)</f>
        <v>0</v>
      </c>
      <c r="AF2103">
        <f>IF(AND(AD2103&gt;=0.4,AD2103&lt;=0.6),1,0)</f>
        <v>1</v>
      </c>
      <c r="AG2103">
        <f>IF(AND(AD2103&gt;0.6,AD2103&lt;0.9),1,0)</f>
        <v>0</v>
      </c>
      <c r="AH2103">
        <f>1-AE2103-AF2103-AG2103</f>
        <v>0</v>
      </c>
      <c r="AI2103">
        <f>AE2103*B2103</f>
        <v>0</v>
      </c>
      <c r="AJ2103">
        <f>AF2103*B2103</f>
        <v>4</v>
      </c>
      <c r="AK2103">
        <f>AG2103*B2103</f>
        <v>0</v>
      </c>
      <c r="AL2103">
        <f>AH2103*B2103</f>
        <v>0</v>
      </c>
      <c r="AM2103" s="32">
        <v>2.0830000000000002</v>
      </c>
    </row>
    <row r="2104" spans="1:39" x14ac:dyDescent="0.3">
      <c r="A2104">
        <v>1525</v>
      </c>
      <c r="B2104">
        <v>4</v>
      </c>
      <c r="C2104" t="s">
        <v>4707</v>
      </c>
      <c r="D2104" t="s">
        <v>4708</v>
      </c>
      <c r="E2104">
        <v>29.25</v>
      </c>
      <c r="F2104">
        <v>27</v>
      </c>
      <c r="G2104">
        <v>33</v>
      </c>
      <c r="H2104">
        <v>2005.25</v>
      </c>
      <c r="I2104">
        <v>2003</v>
      </c>
      <c r="J2104">
        <v>2008</v>
      </c>
      <c r="K2104" t="s">
        <v>906</v>
      </c>
      <c r="L2104" t="s">
        <v>907</v>
      </c>
      <c r="M2104" s="15"/>
      <c r="N2104" s="7"/>
      <c r="P2104" t="s">
        <v>4711</v>
      </c>
      <c r="Q2104" s="5">
        <v>0.5</v>
      </c>
      <c r="R2104" t="s">
        <v>4709</v>
      </c>
      <c r="S2104" s="5">
        <v>0.25</v>
      </c>
      <c r="T2104" t="s">
        <v>4710</v>
      </c>
      <c r="U2104" s="5">
        <v>0.25</v>
      </c>
      <c r="W2104" s="5">
        <v>0</v>
      </c>
      <c r="Y2104" s="5">
        <v>0</v>
      </c>
      <c r="Z2104" s="28">
        <v>1525</v>
      </c>
      <c r="AA2104">
        <v>4</v>
      </c>
      <c r="AB2104">
        <v>0.46899999999999997</v>
      </c>
      <c r="AC2104">
        <v>0.53800000000000003</v>
      </c>
      <c r="AD2104">
        <v>0.50600000000000001</v>
      </c>
      <c r="AE2104">
        <f>IF(AD2104&gt;=0.9,1,0)</f>
        <v>0</v>
      </c>
      <c r="AF2104">
        <f>IF(AND(AD2104&gt;=0.4,AD2104&lt;=0.6),1,0)</f>
        <v>1</v>
      </c>
      <c r="AG2104">
        <f>IF(AND(AD2104&gt;0.6,AD2104&lt;0.9),1,0)</f>
        <v>0</v>
      </c>
      <c r="AH2104">
        <f>1-AE2104-AF2104-AG2104</f>
        <v>0</v>
      </c>
      <c r="AI2104">
        <f>AE2104*B2104</f>
        <v>0</v>
      </c>
      <c r="AJ2104">
        <f>AF2104*B2104</f>
        <v>4</v>
      </c>
      <c r="AK2104">
        <f>AG2104*B2104</f>
        <v>0</v>
      </c>
      <c r="AL2104">
        <f>AH2104*B2104</f>
        <v>0</v>
      </c>
      <c r="AM2104" s="32">
        <v>2.6019999999999999</v>
      </c>
    </row>
    <row r="2105" spans="1:39" x14ac:dyDescent="0.3">
      <c r="A2105">
        <v>1527</v>
      </c>
      <c r="B2105">
        <v>4</v>
      </c>
      <c r="C2105" t="s">
        <v>10301</v>
      </c>
      <c r="D2105" t="s">
        <v>10302</v>
      </c>
      <c r="E2105">
        <v>23.75</v>
      </c>
      <c r="F2105">
        <v>22</v>
      </c>
      <c r="G2105">
        <v>25</v>
      </c>
      <c r="H2105">
        <v>2007.25</v>
      </c>
      <c r="I2105">
        <v>2003</v>
      </c>
      <c r="J2105">
        <v>2011</v>
      </c>
      <c r="K2105" t="s">
        <v>10303</v>
      </c>
      <c r="L2105" t="s">
        <v>10304</v>
      </c>
      <c r="M2105" s="15"/>
      <c r="N2105" s="7"/>
      <c r="P2105" t="s">
        <v>4355</v>
      </c>
      <c r="Q2105" s="5">
        <v>0.75</v>
      </c>
      <c r="R2105" t="s">
        <v>6710</v>
      </c>
      <c r="S2105" s="5">
        <v>0.25</v>
      </c>
      <c r="U2105" s="5">
        <v>0</v>
      </c>
      <c r="W2105" s="5">
        <v>0</v>
      </c>
      <c r="Y2105" s="5">
        <v>0</v>
      </c>
      <c r="Z2105" s="28">
        <v>1527</v>
      </c>
      <c r="AA2105">
        <v>4</v>
      </c>
      <c r="AB2105">
        <v>0.54200000000000004</v>
      </c>
      <c r="AC2105">
        <v>0.69599999999999995</v>
      </c>
      <c r="AD2105">
        <v>0.60499999999999998</v>
      </c>
      <c r="AE2105">
        <f>IF(AD2105&gt;=0.9,1,0)</f>
        <v>0</v>
      </c>
      <c r="AF2105">
        <f>IF(AND(AD2105&gt;=0.4,AD2105&lt;=0.6),1,0)</f>
        <v>0</v>
      </c>
      <c r="AG2105">
        <f>IF(AND(AD2105&gt;0.6,AD2105&lt;0.9),1,0)</f>
        <v>1</v>
      </c>
      <c r="AH2105">
        <f>1-AE2105-AF2105-AG2105</f>
        <v>0</v>
      </c>
      <c r="AI2105">
        <f>AE2105*B2105</f>
        <v>0</v>
      </c>
      <c r="AJ2105">
        <f>AF2105*B2105</f>
        <v>0</v>
      </c>
      <c r="AK2105">
        <f>AG2105*B2105</f>
        <v>4</v>
      </c>
      <c r="AL2105">
        <f>AH2105*B2105</f>
        <v>0</v>
      </c>
      <c r="AM2105" s="32">
        <v>2.4925000000000002</v>
      </c>
    </row>
    <row r="2106" spans="1:39" x14ac:dyDescent="0.3">
      <c r="A2106">
        <v>1534</v>
      </c>
      <c r="B2106">
        <v>4</v>
      </c>
      <c r="C2106" t="s">
        <v>4717</v>
      </c>
      <c r="D2106" t="s">
        <v>10313</v>
      </c>
      <c r="E2106">
        <v>28.25</v>
      </c>
      <c r="F2106">
        <v>28</v>
      </c>
      <c r="G2106">
        <v>29</v>
      </c>
      <c r="H2106">
        <v>2006</v>
      </c>
      <c r="I2106">
        <v>2003</v>
      </c>
      <c r="J2106">
        <v>2007</v>
      </c>
      <c r="K2106" t="s">
        <v>910</v>
      </c>
      <c r="L2106" t="s">
        <v>10314</v>
      </c>
      <c r="M2106" s="15"/>
      <c r="N2106" s="7"/>
      <c r="P2106" t="s">
        <v>4720</v>
      </c>
      <c r="Q2106" s="5">
        <v>0.5</v>
      </c>
      <c r="R2106" t="s">
        <v>4718</v>
      </c>
      <c r="S2106" s="5">
        <v>0.25</v>
      </c>
      <c r="T2106" t="s">
        <v>4719</v>
      </c>
      <c r="U2106" s="5">
        <v>0.25</v>
      </c>
      <c r="W2106" s="5">
        <v>0</v>
      </c>
      <c r="Y2106" s="5">
        <v>0</v>
      </c>
      <c r="Z2106" s="28">
        <v>1534</v>
      </c>
      <c r="AA2106">
        <v>4</v>
      </c>
      <c r="AB2106">
        <v>0.85699999999999998</v>
      </c>
      <c r="AC2106">
        <v>0.92600000000000005</v>
      </c>
      <c r="AD2106">
        <v>0.89</v>
      </c>
      <c r="AE2106">
        <f>IF(AD2106&gt;=0.9,1,0)</f>
        <v>0</v>
      </c>
      <c r="AF2106">
        <f>IF(AND(AD2106&gt;=0.4,AD2106&lt;=0.6),1,0)</f>
        <v>0</v>
      </c>
      <c r="AG2106">
        <f>IF(AND(AD2106&gt;0.6,AD2106&lt;0.9),1,0)</f>
        <v>1</v>
      </c>
      <c r="AH2106">
        <f>1-AE2106-AF2106-AG2106</f>
        <v>0</v>
      </c>
      <c r="AI2106">
        <f>AE2106*B2106</f>
        <v>0</v>
      </c>
      <c r="AJ2106">
        <f>AF2106*B2106</f>
        <v>0</v>
      </c>
      <c r="AK2106">
        <f>AG2106*B2106</f>
        <v>4</v>
      </c>
      <c r="AL2106">
        <f>AH2106*B2106</f>
        <v>0</v>
      </c>
      <c r="AM2106" s="32">
        <v>2.16</v>
      </c>
    </row>
    <row r="2107" spans="1:39" x14ac:dyDescent="0.3">
      <c r="A2107">
        <v>1561</v>
      </c>
      <c r="B2107">
        <v>4</v>
      </c>
      <c r="C2107" t="s">
        <v>4745</v>
      </c>
      <c r="D2107" t="s">
        <v>4746</v>
      </c>
      <c r="E2107">
        <v>32.75</v>
      </c>
      <c r="F2107">
        <v>27</v>
      </c>
      <c r="G2107">
        <v>37</v>
      </c>
      <c r="H2107">
        <v>2005.25</v>
      </c>
      <c r="I2107">
        <v>2003</v>
      </c>
      <c r="J2107">
        <v>2008</v>
      </c>
      <c r="K2107" t="s">
        <v>919</v>
      </c>
      <c r="L2107" t="s">
        <v>920</v>
      </c>
      <c r="M2107" s="15"/>
      <c r="N2107" s="7"/>
      <c r="P2107" t="s">
        <v>4289</v>
      </c>
      <c r="Q2107" s="5">
        <v>0.5</v>
      </c>
      <c r="R2107" t="s">
        <v>4747</v>
      </c>
      <c r="S2107" s="5">
        <v>0.25</v>
      </c>
      <c r="T2107" t="s">
        <v>4743</v>
      </c>
      <c r="U2107" s="5">
        <v>0.25</v>
      </c>
      <c r="W2107" s="5">
        <v>0</v>
      </c>
      <c r="Y2107" s="5">
        <v>0</v>
      </c>
      <c r="Z2107" s="28">
        <v>1561</v>
      </c>
      <c r="AA2107">
        <v>4</v>
      </c>
      <c r="AB2107">
        <v>0.48499999999999999</v>
      </c>
      <c r="AC2107">
        <v>0.56299999999999994</v>
      </c>
      <c r="AD2107">
        <v>0.51200000000000001</v>
      </c>
      <c r="AE2107">
        <f>IF(AD2107&gt;=0.9,1,0)</f>
        <v>0</v>
      </c>
      <c r="AF2107">
        <f>IF(AND(AD2107&gt;=0.4,AD2107&lt;=0.6),1,0)</f>
        <v>1</v>
      </c>
      <c r="AG2107">
        <f>IF(AND(AD2107&gt;0.6,AD2107&lt;0.9),1,0)</f>
        <v>0</v>
      </c>
      <c r="AH2107">
        <f>1-AE2107-AF2107-AG2107</f>
        <v>0</v>
      </c>
      <c r="AI2107">
        <f>AE2107*B2107</f>
        <v>0</v>
      </c>
      <c r="AJ2107">
        <f>AF2107*B2107</f>
        <v>4</v>
      </c>
      <c r="AK2107">
        <f>AG2107*B2107</f>
        <v>0</v>
      </c>
      <c r="AL2107">
        <f>AH2107*B2107</f>
        <v>0</v>
      </c>
      <c r="AM2107" s="32">
        <v>2.4060000000000001</v>
      </c>
    </row>
    <row r="2108" spans="1:39" x14ac:dyDescent="0.3">
      <c r="A2108">
        <v>1565</v>
      </c>
      <c r="B2108">
        <v>4</v>
      </c>
      <c r="C2108" t="s">
        <v>10336</v>
      </c>
      <c r="D2108" t="s">
        <v>4599</v>
      </c>
      <c r="E2108">
        <v>28.5</v>
      </c>
      <c r="F2108">
        <v>26</v>
      </c>
      <c r="G2108">
        <v>33</v>
      </c>
      <c r="H2108">
        <v>2004</v>
      </c>
      <c r="I2108">
        <v>2003</v>
      </c>
      <c r="J2108">
        <v>2006</v>
      </c>
      <c r="K2108" t="s">
        <v>10337</v>
      </c>
      <c r="L2108" t="s">
        <v>839</v>
      </c>
      <c r="M2108" s="15"/>
      <c r="N2108" s="7"/>
      <c r="P2108" t="s">
        <v>4600</v>
      </c>
      <c r="Q2108" s="5">
        <v>0.25</v>
      </c>
      <c r="R2108" t="s">
        <v>4601</v>
      </c>
      <c r="S2108" s="5">
        <v>0.25</v>
      </c>
      <c r="T2108" t="s">
        <v>4603</v>
      </c>
      <c r="U2108" s="5">
        <v>0.25</v>
      </c>
      <c r="V2108" t="s">
        <v>4604</v>
      </c>
      <c r="W2108" s="5">
        <v>0.25</v>
      </c>
      <c r="Y2108" s="5">
        <v>0</v>
      </c>
      <c r="Z2108" s="28">
        <v>1565</v>
      </c>
      <c r="AA2108">
        <v>4</v>
      </c>
      <c r="AB2108">
        <v>0.82099999999999995</v>
      </c>
      <c r="AC2108">
        <v>0.88</v>
      </c>
      <c r="AD2108">
        <v>0.85399999999999998</v>
      </c>
      <c r="AE2108">
        <f>IF(AD2108&gt;=0.9,1,0)</f>
        <v>0</v>
      </c>
      <c r="AF2108">
        <f>IF(AND(AD2108&gt;=0.4,AD2108&lt;=0.6),1,0)</f>
        <v>0</v>
      </c>
      <c r="AG2108">
        <f>IF(AND(AD2108&gt;0.6,AD2108&lt;0.9),1,0)</f>
        <v>1</v>
      </c>
      <c r="AH2108">
        <f>1-AE2108-AF2108-AG2108</f>
        <v>0</v>
      </c>
      <c r="AI2108">
        <f>AE2108*B2108</f>
        <v>0</v>
      </c>
      <c r="AJ2108">
        <f>AF2108*B2108</f>
        <v>0</v>
      </c>
      <c r="AK2108">
        <f>AG2108*B2108</f>
        <v>4</v>
      </c>
      <c r="AL2108">
        <f>AH2108*B2108</f>
        <v>0</v>
      </c>
      <c r="AM2108" s="32">
        <v>2.71475</v>
      </c>
    </row>
    <row r="2109" spans="1:39" x14ac:dyDescent="0.3">
      <c r="A2109">
        <v>1569</v>
      </c>
      <c r="B2109">
        <v>4</v>
      </c>
      <c r="C2109" t="s">
        <v>4758</v>
      </c>
      <c r="D2109" t="s">
        <v>4759</v>
      </c>
      <c r="E2109">
        <v>58.5</v>
      </c>
      <c r="F2109">
        <v>55</v>
      </c>
      <c r="G2109">
        <v>62</v>
      </c>
      <c r="H2109">
        <v>2006</v>
      </c>
      <c r="I2109">
        <v>2003</v>
      </c>
      <c r="J2109">
        <v>2009</v>
      </c>
      <c r="K2109" t="s">
        <v>925</v>
      </c>
      <c r="L2109" t="s">
        <v>926</v>
      </c>
      <c r="M2109" s="15"/>
      <c r="N2109" s="7"/>
      <c r="P2109" t="s">
        <v>4582</v>
      </c>
      <c r="Q2109" s="5">
        <v>0.5</v>
      </c>
      <c r="R2109" t="s">
        <v>4583</v>
      </c>
      <c r="S2109" s="5">
        <v>0.25</v>
      </c>
      <c r="T2109" t="s">
        <v>3927</v>
      </c>
      <c r="U2109" s="5">
        <v>0.25</v>
      </c>
      <c r="W2109" s="5">
        <v>0</v>
      </c>
      <c r="Y2109" s="5">
        <v>0</v>
      </c>
      <c r="Z2109" s="28">
        <v>1569</v>
      </c>
      <c r="AA2109">
        <v>4</v>
      </c>
      <c r="AB2109">
        <v>0.5</v>
      </c>
      <c r="AC2109">
        <v>0.57899999999999996</v>
      </c>
      <c r="AD2109">
        <v>0.53100000000000003</v>
      </c>
      <c r="AE2109">
        <f>IF(AD2109&gt;=0.9,1,0)</f>
        <v>0</v>
      </c>
      <c r="AF2109">
        <f>IF(AND(AD2109&gt;=0.4,AD2109&lt;=0.6),1,0)</f>
        <v>1</v>
      </c>
      <c r="AG2109">
        <f>IF(AND(AD2109&gt;0.6,AD2109&lt;0.9),1,0)</f>
        <v>0</v>
      </c>
      <c r="AH2109">
        <f>1-AE2109-AF2109-AG2109</f>
        <v>0</v>
      </c>
      <c r="AI2109">
        <f>AE2109*B2109</f>
        <v>0</v>
      </c>
      <c r="AJ2109">
        <f>AF2109*B2109</f>
        <v>4</v>
      </c>
      <c r="AK2109">
        <f>AG2109*B2109</f>
        <v>0</v>
      </c>
      <c r="AL2109">
        <f>AH2109*B2109</f>
        <v>0</v>
      </c>
      <c r="AM2109" s="32">
        <v>2.7192500000000002</v>
      </c>
    </row>
    <row r="2110" spans="1:39" x14ac:dyDescent="0.3">
      <c r="A2110">
        <v>1581</v>
      </c>
      <c r="B2110">
        <v>4</v>
      </c>
      <c r="C2110" t="s">
        <v>10354</v>
      </c>
      <c r="D2110" t="s">
        <v>4760</v>
      </c>
      <c r="E2110">
        <v>76.25</v>
      </c>
      <c r="F2110">
        <v>75</v>
      </c>
      <c r="G2110">
        <v>77</v>
      </c>
      <c r="H2110">
        <v>2004.5</v>
      </c>
      <c r="I2110">
        <v>2003</v>
      </c>
      <c r="J2110">
        <v>2006</v>
      </c>
      <c r="K2110" t="s">
        <v>10355</v>
      </c>
      <c r="L2110" t="s">
        <v>927</v>
      </c>
      <c r="M2110" s="15"/>
      <c r="N2110" s="7"/>
      <c r="P2110" t="s">
        <v>90</v>
      </c>
      <c r="Q2110" s="5">
        <v>0.5</v>
      </c>
      <c r="R2110" t="s">
        <v>132</v>
      </c>
      <c r="S2110" s="5">
        <v>0.25</v>
      </c>
      <c r="T2110" t="s">
        <v>57</v>
      </c>
      <c r="U2110" s="5">
        <v>0.25</v>
      </c>
      <c r="W2110" s="5">
        <v>0</v>
      </c>
      <c r="Y2110" s="5">
        <v>0</v>
      </c>
      <c r="Z2110" s="28">
        <v>1581</v>
      </c>
      <c r="AA2110">
        <v>4</v>
      </c>
      <c r="AB2110">
        <v>0.95899999999999996</v>
      </c>
      <c r="AC2110">
        <v>0.96099999999999997</v>
      </c>
      <c r="AD2110">
        <v>0.96</v>
      </c>
      <c r="AE2110">
        <f>IF(AD2110&gt;=0.9,1,0)</f>
        <v>1</v>
      </c>
      <c r="AF2110">
        <f>IF(AND(AD2110&gt;=0.4,AD2110&lt;=0.6),1,0)</f>
        <v>0</v>
      </c>
      <c r="AG2110">
        <f>IF(AND(AD2110&gt;0.6,AD2110&lt;0.9),1,0)</f>
        <v>0</v>
      </c>
      <c r="AH2110">
        <f>1-AE2110-AF2110-AG2110</f>
        <v>0</v>
      </c>
      <c r="AI2110">
        <f>AE2110*B2110</f>
        <v>4</v>
      </c>
      <c r="AJ2110">
        <f>AF2110*B2110</f>
        <v>0</v>
      </c>
      <c r="AK2110">
        <f>AG2110*B2110</f>
        <v>0</v>
      </c>
      <c r="AL2110">
        <f>AH2110*B2110</f>
        <v>0</v>
      </c>
      <c r="AM2110" s="32">
        <v>2.3220000000000001</v>
      </c>
    </row>
    <row r="2111" spans="1:39" x14ac:dyDescent="0.3">
      <c r="A2111">
        <v>1587</v>
      </c>
      <c r="B2111">
        <v>4</v>
      </c>
      <c r="C2111" t="s">
        <v>10358</v>
      </c>
      <c r="D2111" t="s">
        <v>4762</v>
      </c>
      <c r="E2111">
        <v>58.5</v>
      </c>
      <c r="F2111">
        <v>58</v>
      </c>
      <c r="G2111">
        <v>59</v>
      </c>
      <c r="H2111">
        <v>2003.5</v>
      </c>
      <c r="I2111">
        <v>2003</v>
      </c>
      <c r="J2111">
        <v>2005</v>
      </c>
      <c r="K2111" t="s">
        <v>10359</v>
      </c>
      <c r="L2111" t="s">
        <v>929</v>
      </c>
      <c r="M2111" s="15"/>
      <c r="N2111" s="7"/>
      <c r="P2111" t="s">
        <v>132</v>
      </c>
      <c r="Q2111" s="5">
        <v>0.75</v>
      </c>
      <c r="R2111" t="s">
        <v>90</v>
      </c>
      <c r="S2111" s="5">
        <v>0.25</v>
      </c>
      <c r="U2111" s="5">
        <v>0</v>
      </c>
      <c r="W2111" s="5">
        <v>0</v>
      </c>
      <c r="Y2111" s="5">
        <v>0</v>
      </c>
      <c r="Z2111" s="28">
        <v>1587</v>
      </c>
      <c r="AA2111">
        <v>4</v>
      </c>
      <c r="AB2111">
        <v>0.93</v>
      </c>
      <c r="AC2111">
        <v>0.93100000000000005</v>
      </c>
      <c r="AD2111">
        <v>0.93</v>
      </c>
      <c r="AE2111">
        <f>IF(AD2111&gt;=0.9,1,0)</f>
        <v>1</v>
      </c>
      <c r="AF2111">
        <f>IF(AND(AD2111&gt;=0.4,AD2111&lt;=0.6),1,0)</f>
        <v>0</v>
      </c>
      <c r="AG2111">
        <f>IF(AND(AD2111&gt;0.6,AD2111&lt;0.9),1,0)</f>
        <v>0</v>
      </c>
      <c r="AH2111">
        <f>1-AE2111-AF2111-AG2111</f>
        <v>0</v>
      </c>
      <c r="AI2111">
        <f>AE2111*B2111</f>
        <v>4</v>
      </c>
      <c r="AJ2111">
        <f>AF2111*B2111</f>
        <v>0</v>
      </c>
      <c r="AK2111">
        <f>AG2111*B2111</f>
        <v>0</v>
      </c>
      <c r="AL2111">
        <f>AH2111*B2111</f>
        <v>0</v>
      </c>
      <c r="AM2111" s="32">
        <v>2.254</v>
      </c>
    </row>
    <row r="2112" spans="1:39" x14ac:dyDescent="0.3">
      <c r="A2112">
        <v>1589</v>
      </c>
      <c r="B2112">
        <v>4</v>
      </c>
      <c r="C2112" t="s">
        <v>4765</v>
      </c>
      <c r="D2112" t="s">
        <v>4766</v>
      </c>
      <c r="E2112">
        <v>31.25</v>
      </c>
      <c r="F2112">
        <v>31</v>
      </c>
      <c r="G2112">
        <v>32</v>
      </c>
      <c r="H2112">
        <v>2004</v>
      </c>
      <c r="I2112">
        <v>2003</v>
      </c>
      <c r="J2112">
        <v>2006</v>
      </c>
      <c r="K2112" t="s">
        <v>932</v>
      </c>
      <c r="L2112" t="s">
        <v>933</v>
      </c>
      <c r="M2112" s="15"/>
      <c r="N2112" s="7"/>
      <c r="P2112" t="s">
        <v>90</v>
      </c>
      <c r="Q2112" s="5">
        <v>0.5</v>
      </c>
      <c r="R2112" t="s">
        <v>132</v>
      </c>
      <c r="S2112" s="5">
        <v>0.25</v>
      </c>
      <c r="T2112" t="s">
        <v>57</v>
      </c>
      <c r="U2112" s="5">
        <v>0.25</v>
      </c>
      <c r="W2112" s="5">
        <v>0</v>
      </c>
      <c r="Y2112" s="5">
        <v>0</v>
      </c>
      <c r="Z2112" s="28">
        <v>1589</v>
      </c>
      <c r="AA2112">
        <v>4</v>
      </c>
      <c r="AB2112">
        <v>0.7</v>
      </c>
      <c r="AC2112">
        <v>0.90300000000000002</v>
      </c>
      <c r="AD2112">
        <v>0.84199999999999997</v>
      </c>
      <c r="AE2112">
        <f>IF(AD2112&gt;=0.9,1,0)</f>
        <v>0</v>
      </c>
      <c r="AF2112">
        <f>IF(AND(AD2112&gt;=0.4,AD2112&lt;=0.6),1,0)</f>
        <v>0</v>
      </c>
      <c r="AG2112">
        <f>IF(AND(AD2112&gt;0.6,AD2112&lt;0.9),1,0)</f>
        <v>1</v>
      </c>
      <c r="AH2112">
        <f>1-AE2112-AF2112-AG2112</f>
        <v>0</v>
      </c>
      <c r="AI2112">
        <f>AE2112*B2112</f>
        <v>0</v>
      </c>
      <c r="AJ2112">
        <f>AF2112*B2112</f>
        <v>0</v>
      </c>
      <c r="AK2112">
        <f>AG2112*B2112</f>
        <v>4</v>
      </c>
      <c r="AL2112">
        <f>AH2112*B2112</f>
        <v>0</v>
      </c>
      <c r="AM2112" s="32">
        <v>2.31</v>
      </c>
    </row>
    <row r="2113" spans="1:39" x14ac:dyDescent="0.3">
      <c r="A2113">
        <v>1599</v>
      </c>
      <c r="B2113">
        <v>4</v>
      </c>
      <c r="C2113" t="s">
        <v>4769</v>
      </c>
      <c r="D2113" t="s">
        <v>4770</v>
      </c>
      <c r="E2113">
        <v>98.25</v>
      </c>
      <c r="F2113">
        <v>98</v>
      </c>
      <c r="G2113">
        <v>99</v>
      </c>
      <c r="H2113">
        <v>2003.75</v>
      </c>
      <c r="I2113">
        <v>2003</v>
      </c>
      <c r="J2113">
        <v>2005</v>
      </c>
      <c r="K2113" t="s">
        <v>936</v>
      </c>
      <c r="L2113" t="s">
        <v>937</v>
      </c>
      <c r="M2113" s="15"/>
      <c r="N2113" s="7"/>
      <c r="P2113" t="s">
        <v>90</v>
      </c>
      <c r="Q2113" s="5">
        <v>0.75</v>
      </c>
      <c r="R2113" t="s">
        <v>56</v>
      </c>
      <c r="S2113" s="5">
        <v>0.25</v>
      </c>
      <c r="U2113" s="5">
        <v>0</v>
      </c>
      <c r="W2113" s="5">
        <v>0</v>
      </c>
      <c r="Y2113" s="5">
        <v>0</v>
      </c>
      <c r="Z2113" s="28">
        <v>1599</v>
      </c>
      <c r="AA2113">
        <v>4</v>
      </c>
      <c r="AB2113">
        <v>0.96899999999999997</v>
      </c>
      <c r="AC2113">
        <v>0.99</v>
      </c>
      <c r="AD2113">
        <v>0.97899999999999998</v>
      </c>
      <c r="AE2113">
        <f>IF(AD2113&gt;=0.9,1,0)</f>
        <v>1</v>
      </c>
      <c r="AF2113">
        <f>IF(AND(AD2113&gt;=0.4,AD2113&lt;=0.6),1,0)</f>
        <v>0</v>
      </c>
      <c r="AG2113">
        <f>IF(AND(AD2113&gt;0.6,AD2113&lt;0.9),1,0)</f>
        <v>0</v>
      </c>
      <c r="AH2113">
        <f>1-AE2113-AF2113-AG2113</f>
        <v>0</v>
      </c>
      <c r="AI2113">
        <f>AE2113*B2113</f>
        <v>4</v>
      </c>
      <c r="AJ2113">
        <f>AF2113*B2113</f>
        <v>0</v>
      </c>
      <c r="AK2113">
        <f>AG2113*B2113</f>
        <v>0</v>
      </c>
      <c r="AL2113">
        <f>AH2113*B2113</f>
        <v>0</v>
      </c>
      <c r="AM2113" s="32">
        <v>2.3227500000000001</v>
      </c>
    </row>
    <row r="2114" spans="1:39" x14ac:dyDescent="0.3">
      <c r="A2114">
        <v>1605</v>
      </c>
      <c r="B2114">
        <v>4</v>
      </c>
      <c r="C2114" t="s">
        <v>10380</v>
      </c>
      <c r="D2114" t="s">
        <v>4500</v>
      </c>
      <c r="E2114">
        <v>92.25</v>
      </c>
      <c r="F2114">
        <v>89</v>
      </c>
      <c r="G2114">
        <v>95</v>
      </c>
      <c r="H2114">
        <v>2005.75</v>
      </c>
      <c r="I2114">
        <v>2003</v>
      </c>
      <c r="J2114">
        <v>2011</v>
      </c>
      <c r="K2114" t="s">
        <v>10381</v>
      </c>
      <c r="L2114" t="s">
        <v>787</v>
      </c>
      <c r="M2114" s="15"/>
      <c r="N2114" s="7"/>
      <c r="P2114" t="s">
        <v>56</v>
      </c>
      <c r="Q2114" s="5">
        <v>0.5</v>
      </c>
      <c r="R2114" t="s">
        <v>103</v>
      </c>
      <c r="S2114" s="5">
        <v>0.25</v>
      </c>
      <c r="T2114" t="s">
        <v>186</v>
      </c>
      <c r="U2114" s="5">
        <v>0.25</v>
      </c>
      <c r="W2114" s="5">
        <v>0</v>
      </c>
      <c r="Y2114" s="5">
        <v>0</v>
      </c>
      <c r="Z2114" s="28">
        <v>1605</v>
      </c>
      <c r="AA2114">
        <v>4</v>
      </c>
      <c r="AB2114">
        <v>0.92500000000000004</v>
      </c>
      <c r="AC2114">
        <v>0.96799999999999997</v>
      </c>
      <c r="AD2114">
        <v>0.95099999999999996</v>
      </c>
      <c r="AE2114">
        <f>IF(AD2114&gt;=0.9,1,0)</f>
        <v>1</v>
      </c>
      <c r="AF2114">
        <f>IF(AND(AD2114&gt;=0.4,AD2114&lt;=0.6),1,0)</f>
        <v>0</v>
      </c>
      <c r="AG2114">
        <f>IF(AND(AD2114&gt;0.6,AD2114&lt;0.9),1,0)</f>
        <v>0</v>
      </c>
      <c r="AH2114">
        <f>1-AE2114-AF2114-AG2114</f>
        <v>0</v>
      </c>
      <c r="AI2114">
        <f>AE2114*B2114</f>
        <v>4</v>
      </c>
      <c r="AJ2114">
        <f>AF2114*B2114</f>
        <v>0</v>
      </c>
      <c r="AK2114">
        <f>AG2114*B2114</f>
        <v>0</v>
      </c>
      <c r="AL2114">
        <f>AH2114*B2114</f>
        <v>0</v>
      </c>
      <c r="AM2114" s="32">
        <v>2.2164999999999999</v>
      </c>
    </row>
    <row r="2115" spans="1:39" x14ac:dyDescent="0.3">
      <c r="A2115">
        <v>1612</v>
      </c>
      <c r="B2115">
        <v>4</v>
      </c>
      <c r="C2115" t="s">
        <v>10391</v>
      </c>
      <c r="D2115" t="s">
        <v>10392</v>
      </c>
      <c r="E2115">
        <v>40.5</v>
      </c>
      <c r="F2115">
        <v>39</v>
      </c>
      <c r="G2115">
        <v>44</v>
      </c>
      <c r="H2115">
        <v>2004</v>
      </c>
      <c r="I2115">
        <v>2003</v>
      </c>
      <c r="J2115">
        <v>2005</v>
      </c>
      <c r="K2115" t="s">
        <v>10393</v>
      </c>
      <c r="L2115" t="s">
        <v>10394</v>
      </c>
      <c r="M2115" s="15"/>
      <c r="N2115" s="7"/>
      <c r="P2115" t="s">
        <v>103</v>
      </c>
      <c r="Q2115" s="5">
        <v>1</v>
      </c>
      <c r="S2115" s="5">
        <v>0</v>
      </c>
      <c r="U2115" s="5">
        <v>0</v>
      </c>
      <c r="W2115" s="5">
        <v>0</v>
      </c>
      <c r="Y2115" s="5">
        <v>0</v>
      </c>
      <c r="Z2115" s="28">
        <v>1612</v>
      </c>
      <c r="AA2115">
        <v>4</v>
      </c>
      <c r="AB2115">
        <v>0.89700000000000002</v>
      </c>
      <c r="AC2115">
        <v>0.97699999999999998</v>
      </c>
      <c r="AD2115">
        <v>0.92900000000000005</v>
      </c>
      <c r="AE2115">
        <f>IF(AD2115&gt;=0.9,1,0)</f>
        <v>1</v>
      </c>
      <c r="AF2115">
        <f>IF(AND(AD2115&gt;=0.4,AD2115&lt;=0.6),1,0)</f>
        <v>0</v>
      </c>
      <c r="AG2115">
        <f>IF(AND(AD2115&gt;0.6,AD2115&lt;0.9),1,0)</f>
        <v>0</v>
      </c>
      <c r="AH2115">
        <f>1-AE2115-AF2115-AG2115</f>
        <v>0</v>
      </c>
      <c r="AI2115">
        <f>AE2115*B2115</f>
        <v>4</v>
      </c>
      <c r="AJ2115">
        <f>AF2115*B2115</f>
        <v>0</v>
      </c>
      <c r="AK2115">
        <f>AG2115*B2115</f>
        <v>0</v>
      </c>
      <c r="AL2115">
        <f>AH2115*B2115</f>
        <v>0</v>
      </c>
      <c r="AM2115" s="32">
        <v>2.177</v>
      </c>
    </row>
    <row r="2116" spans="1:39" x14ac:dyDescent="0.3">
      <c r="A2116">
        <v>1615</v>
      </c>
      <c r="B2116">
        <v>4</v>
      </c>
      <c r="C2116" t="s">
        <v>10395</v>
      </c>
      <c r="D2116" t="s">
        <v>10396</v>
      </c>
      <c r="E2116">
        <v>24</v>
      </c>
      <c r="F2116">
        <v>22</v>
      </c>
      <c r="G2116">
        <v>26</v>
      </c>
      <c r="H2116">
        <v>2003.25</v>
      </c>
      <c r="I2116">
        <v>2003</v>
      </c>
      <c r="J2116">
        <v>2004</v>
      </c>
      <c r="K2116" t="s">
        <v>10397</v>
      </c>
      <c r="L2116" t="s">
        <v>10398</v>
      </c>
      <c r="M2116" s="15"/>
      <c r="N2116" s="7"/>
      <c r="P2116" t="s">
        <v>132</v>
      </c>
      <c r="Q2116" s="5">
        <v>0.5</v>
      </c>
      <c r="R2116" t="s">
        <v>57</v>
      </c>
      <c r="S2116" s="5">
        <v>0.25</v>
      </c>
      <c r="T2116" t="s">
        <v>3673</v>
      </c>
      <c r="U2116" s="5">
        <v>0.25</v>
      </c>
      <c r="W2116" s="5">
        <v>0</v>
      </c>
      <c r="Y2116" s="5">
        <v>0</v>
      </c>
      <c r="Z2116" s="28">
        <v>1615</v>
      </c>
      <c r="AA2116">
        <v>4</v>
      </c>
      <c r="AB2116">
        <v>0.48</v>
      </c>
      <c r="AC2116">
        <v>0.90500000000000003</v>
      </c>
      <c r="AD2116">
        <v>0.69199999999999995</v>
      </c>
      <c r="AE2116">
        <f>IF(AD2116&gt;=0.9,1,0)</f>
        <v>0</v>
      </c>
      <c r="AF2116">
        <f>IF(AND(AD2116&gt;=0.4,AD2116&lt;=0.6),1,0)</f>
        <v>0</v>
      </c>
      <c r="AG2116">
        <f>IF(AND(AD2116&gt;0.6,AD2116&lt;0.9),1,0)</f>
        <v>1</v>
      </c>
      <c r="AH2116">
        <f>1-AE2116-AF2116-AG2116</f>
        <v>0</v>
      </c>
      <c r="AI2116">
        <f>AE2116*B2116</f>
        <v>0</v>
      </c>
      <c r="AJ2116">
        <f>AF2116*B2116</f>
        <v>0</v>
      </c>
      <c r="AK2116">
        <f>AG2116*B2116</f>
        <v>4</v>
      </c>
      <c r="AL2116">
        <f>AH2116*B2116</f>
        <v>0</v>
      </c>
      <c r="AM2116" s="32">
        <v>2.218</v>
      </c>
    </row>
    <row r="2117" spans="1:39" x14ac:dyDescent="0.3">
      <c r="A2117">
        <v>1626</v>
      </c>
      <c r="B2117">
        <v>4</v>
      </c>
      <c r="C2117" t="s">
        <v>10417</v>
      </c>
      <c r="D2117" t="s">
        <v>4782</v>
      </c>
      <c r="E2117">
        <v>25</v>
      </c>
      <c r="F2117">
        <v>25</v>
      </c>
      <c r="G2117">
        <v>25</v>
      </c>
      <c r="H2117">
        <v>2004</v>
      </c>
      <c r="I2117">
        <v>2003</v>
      </c>
      <c r="J2117">
        <v>2007</v>
      </c>
      <c r="K2117" t="s">
        <v>10418</v>
      </c>
      <c r="L2117" t="s">
        <v>948</v>
      </c>
      <c r="M2117" s="15"/>
      <c r="N2117" s="7"/>
      <c r="P2117" t="s">
        <v>132</v>
      </c>
      <c r="Q2117" s="5">
        <v>0.5</v>
      </c>
      <c r="R2117" t="s">
        <v>57</v>
      </c>
      <c r="S2117" s="5">
        <v>0.5</v>
      </c>
      <c r="U2117" s="5">
        <v>0</v>
      </c>
      <c r="W2117" s="5">
        <v>0</v>
      </c>
      <c r="Y2117" s="5">
        <v>0</v>
      </c>
      <c r="Z2117" s="28">
        <v>1626</v>
      </c>
      <c r="AA2117">
        <v>4</v>
      </c>
      <c r="AB2117">
        <v>0.83299999999999996</v>
      </c>
      <c r="AC2117">
        <v>0.875</v>
      </c>
      <c r="AD2117">
        <v>0.84399999999999997</v>
      </c>
      <c r="AE2117">
        <f>IF(AD2117&gt;=0.9,1,0)</f>
        <v>0</v>
      </c>
      <c r="AF2117">
        <f>IF(AND(AD2117&gt;=0.4,AD2117&lt;=0.6),1,0)</f>
        <v>0</v>
      </c>
      <c r="AG2117">
        <f>IF(AND(AD2117&gt;0.6,AD2117&lt;0.9),1,0)</f>
        <v>1</v>
      </c>
      <c r="AH2117">
        <f>1-AE2117-AF2117-AG2117</f>
        <v>0</v>
      </c>
      <c r="AI2117">
        <f>AE2117*B2117</f>
        <v>0</v>
      </c>
      <c r="AJ2117">
        <f>AF2117*B2117</f>
        <v>0</v>
      </c>
      <c r="AK2117">
        <f>AG2117*B2117</f>
        <v>4</v>
      </c>
      <c r="AL2117">
        <f>AH2117*B2117</f>
        <v>0</v>
      </c>
      <c r="AM2117" s="32">
        <v>2.2222499999999998</v>
      </c>
    </row>
    <row r="2118" spans="1:39" x14ac:dyDescent="0.3">
      <c r="A2118">
        <v>1627</v>
      </c>
      <c r="B2118">
        <v>4</v>
      </c>
      <c r="C2118" t="s">
        <v>4783</v>
      </c>
      <c r="D2118" t="s">
        <v>10419</v>
      </c>
      <c r="E2118">
        <v>35.5</v>
      </c>
      <c r="F2118">
        <v>35</v>
      </c>
      <c r="G2118">
        <v>36</v>
      </c>
      <c r="H2118">
        <v>2003.75</v>
      </c>
      <c r="I2118">
        <v>2003</v>
      </c>
      <c r="J2118">
        <v>2004</v>
      </c>
      <c r="K2118" t="s">
        <v>949</v>
      </c>
      <c r="L2118" t="s">
        <v>10420</v>
      </c>
      <c r="M2118" s="15"/>
      <c r="N2118" s="7"/>
      <c r="P2118" t="s">
        <v>57</v>
      </c>
      <c r="Q2118" s="5">
        <v>0.75</v>
      </c>
      <c r="R2118" t="s">
        <v>56</v>
      </c>
      <c r="S2118" s="5">
        <v>0.25</v>
      </c>
      <c r="U2118" s="5">
        <v>0</v>
      </c>
      <c r="W2118" s="5">
        <v>0</v>
      </c>
      <c r="Y2118" s="5">
        <v>0</v>
      </c>
      <c r="Z2118" s="28">
        <v>1627</v>
      </c>
      <c r="AA2118">
        <v>4</v>
      </c>
      <c r="AB2118">
        <v>0.82399999999999995</v>
      </c>
      <c r="AC2118">
        <v>0.94299999999999995</v>
      </c>
      <c r="AD2118">
        <v>0.91300000000000003</v>
      </c>
      <c r="AE2118">
        <f>IF(AD2118&gt;=0.9,1,0)</f>
        <v>1</v>
      </c>
      <c r="AF2118">
        <f>IF(AND(AD2118&gt;=0.4,AD2118&lt;=0.6),1,0)</f>
        <v>0</v>
      </c>
      <c r="AG2118">
        <f>IF(AND(AD2118&gt;0.6,AD2118&lt;0.9),1,0)</f>
        <v>0</v>
      </c>
      <c r="AH2118">
        <f>1-AE2118-AF2118-AG2118</f>
        <v>0</v>
      </c>
      <c r="AI2118">
        <f>AE2118*B2118</f>
        <v>4</v>
      </c>
      <c r="AJ2118">
        <f>AF2118*B2118</f>
        <v>0</v>
      </c>
      <c r="AK2118">
        <f>AG2118*B2118</f>
        <v>0</v>
      </c>
      <c r="AL2118">
        <f>AH2118*B2118</f>
        <v>0</v>
      </c>
      <c r="AM2118" s="32">
        <v>2.2639999999999998</v>
      </c>
    </row>
    <row r="2119" spans="1:39" x14ac:dyDescent="0.3">
      <c r="A2119">
        <v>1630</v>
      </c>
      <c r="B2119">
        <v>4</v>
      </c>
      <c r="C2119" t="s">
        <v>4785</v>
      </c>
      <c r="D2119" t="s">
        <v>4784</v>
      </c>
      <c r="E2119">
        <v>24.5</v>
      </c>
      <c r="F2119">
        <v>24</v>
      </c>
      <c r="G2119">
        <v>25</v>
      </c>
      <c r="H2119">
        <v>2003</v>
      </c>
      <c r="I2119">
        <v>2003</v>
      </c>
      <c r="J2119">
        <v>2003</v>
      </c>
      <c r="K2119" t="s">
        <v>951</v>
      </c>
      <c r="L2119" t="s">
        <v>950</v>
      </c>
      <c r="M2119" s="15"/>
      <c r="N2119" s="7"/>
      <c r="P2119" t="s">
        <v>132</v>
      </c>
      <c r="Q2119" s="5">
        <v>1</v>
      </c>
      <c r="S2119" s="5">
        <v>0</v>
      </c>
      <c r="U2119" s="5">
        <v>0</v>
      </c>
      <c r="W2119" s="5">
        <v>0</v>
      </c>
      <c r="Y2119" s="5">
        <v>0</v>
      </c>
      <c r="Z2119" s="28">
        <v>1630</v>
      </c>
      <c r="AA2119">
        <v>4</v>
      </c>
      <c r="AB2119">
        <v>0.70799999999999996</v>
      </c>
      <c r="AC2119">
        <v>0.78300000000000003</v>
      </c>
      <c r="AD2119">
        <v>0.745</v>
      </c>
      <c r="AE2119">
        <f>IF(AD2119&gt;=0.9,1,0)</f>
        <v>0</v>
      </c>
      <c r="AF2119">
        <f>IF(AND(AD2119&gt;=0.4,AD2119&lt;=0.6),1,0)</f>
        <v>0</v>
      </c>
      <c r="AG2119">
        <f>IF(AND(AD2119&gt;0.6,AD2119&lt;0.9),1,0)</f>
        <v>1</v>
      </c>
      <c r="AH2119">
        <f>1-AE2119-AF2119-AG2119</f>
        <v>0</v>
      </c>
      <c r="AI2119">
        <f>AE2119*B2119</f>
        <v>0</v>
      </c>
      <c r="AJ2119">
        <f>AF2119*B2119</f>
        <v>0</v>
      </c>
      <c r="AK2119">
        <f>AG2119*B2119</f>
        <v>4</v>
      </c>
      <c r="AL2119">
        <f>AH2119*B2119</f>
        <v>0</v>
      </c>
      <c r="AM2119" s="32">
        <v>2.1949999999999998</v>
      </c>
    </row>
    <row r="2120" spans="1:39" x14ac:dyDescent="0.3">
      <c r="A2120">
        <v>1647</v>
      </c>
      <c r="B2120">
        <v>4</v>
      </c>
      <c r="C2120" t="s">
        <v>4792</v>
      </c>
      <c r="D2120" t="s">
        <v>4793</v>
      </c>
      <c r="E2120">
        <v>41</v>
      </c>
      <c r="F2120">
        <v>37</v>
      </c>
      <c r="G2120">
        <v>45</v>
      </c>
      <c r="H2120">
        <v>2005.25</v>
      </c>
      <c r="I2120">
        <v>2003</v>
      </c>
      <c r="J2120">
        <v>2011</v>
      </c>
      <c r="K2120" t="s">
        <v>958</v>
      </c>
      <c r="L2120" t="s">
        <v>959</v>
      </c>
      <c r="M2120" s="15"/>
      <c r="N2120" s="7"/>
      <c r="P2120" t="s">
        <v>132</v>
      </c>
      <c r="Q2120" s="5">
        <v>0.75</v>
      </c>
      <c r="R2120" t="s">
        <v>3673</v>
      </c>
      <c r="S2120" s="5">
        <v>0.25</v>
      </c>
      <c r="U2120" s="5">
        <v>0</v>
      </c>
      <c r="W2120" s="5">
        <v>0</v>
      </c>
      <c r="Y2120" s="5">
        <v>0</v>
      </c>
      <c r="Z2120" s="28">
        <v>1647</v>
      </c>
      <c r="AA2120">
        <v>4</v>
      </c>
      <c r="AB2120">
        <v>0.75</v>
      </c>
      <c r="AC2120">
        <v>0.88900000000000001</v>
      </c>
      <c r="AD2120">
        <v>0.83599999999999997</v>
      </c>
      <c r="AE2120">
        <f>IF(AD2120&gt;=0.9,1,0)</f>
        <v>0</v>
      </c>
      <c r="AF2120">
        <f>IF(AND(AD2120&gt;=0.4,AD2120&lt;=0.6),1,0)</f>
        <v>0</v>
      </c>
      <c r="AG2120">
        <f>IF(AND(AD2120&gt;0.6,AD2120&lt;0.9),1,0)</f>
        <v>1</v>
      </c>
      <c r="AH2120">
        <f>1-AE2120-AF2120-AG2120</f>
        <v>0</v>
      </c>
      <c r="AI2120">
        <f>AE2120*B2120</f>
        <v>0</v>
      </c>
      <c r="AJ2120">
        <f>AF2120*B2120</f>
        <v>0</v>
      </c>
      <c r="AK2120">
        <f>AG2120*B2120</f>
        <v>4</v>
      </c>
      <c r="AL2120">
        <f>AH2120*B2120</f>
        <v>0</v>
      </c>
      <c r="AM2120" s="32">
        <v>2.1927500000000002</v>
      </c>
    </row>
    <row r="2121" spans="1:39" x14ac:dyDescent="0.3">
      <c r="A2121">
        <v>1650</v>
      </c>
      <c r="B2121">
        <v>4</v>
      </c>
      <c r="C2121" t="s">
        <v>10446</v>
      </c>
      <c r="D2121" t="s">
        <v>4799</v>
      </c>
      <c r="E2121">
        <v>22.75</v>
      </c>
      <c r="F2121">
        <v>22</v>
      </c>
      <c r="G2121">
        <v>24</v>
      </c>
      <c r="H2121">
        <v>2006.25</v>
      </c>
      <c r="I2121">
        <v>2003</v>
      </c>
      <c r="J2121">
        <v>2012</v>
      </c>
      <c r="K2121" t="s">
        <v>10447</v>
      </c>
      <c r="L2121" t="s">
        <v>964</v>
      </c>
      <c r="M2121" s="15"/>
      <c r="N2121" s="7"/>
      <c r="P2121" t="s">
        <v>132</v>
      </c>
      <c r="Q2121" s="5">
        <v>1</v>
      </c>
      <c r="S2121" s="5">
        <v>0</v>
      </c>
      <c r="U2121" s="5">
        <v>0</v>
      </c>
      <c r="W2121" s="5">
        <v>0</v>
      </c>
      <c r="Y2121" s="5">
        <v>0</v>
      </c>
      <c r="Z2121" s="28">
        <v>1650</v>
      </c>
      <c r="AA2121">
        <v>4</v>
      </c>
      <c r="AB2121">
        <v>0.85699999999999998</v>
      </c>
      <c r="AC2121">
        <v>0.87</v>
      </c>
      <c r="AD2121">
        <v>0.86199999999999999</v>
      </c>
      <c r="AE2121">
        <f>IF(AD2121&gt;=0.9,1,0)</f>
        <v>0</v>
      </c>
      <c r="AF2121">
        <f>IF(AND(AD2121&gt;=0.4,AD2121&lt;=0.6),1,0)</f>
        <v>0</v>
      </c>
      <c r="AG2121">
        <f>IF(AND(AD2121&gt;0.6,AD2121&lt;0.9),1,0)</f>
        <v>1</v>
      </c>
      <c r="AH2121">
        <f>1-AE2121-AF2121-AG2121</f>
        <v>0</v>
      </c>
      <c r="AI2121">
        <f>AE2121*B2121</f>
        <v>0</v>
      </c>
      <c r="AJ2121">
        <f>AF2121*B2121</f>
        <v>0</v>
      </c>
      <c r="AK2121">
        <f>AG2121*B2121</f>
        <v>4</v>
      </c>
      <c r="AL2121">
        <f>AH2121*B2121</f>
        <v>0</v>
      </c>
      <c r="AM2121" s="32">
        <v>2.2097500000000001</v>
      </c>
    </row>
    <row r="2122" spans="1:39" x14ac:dyDescent="0.3">
      <c r="A2122">
        <v>1244</v>
      </c>
      <c r="B2122">
        <v>4</v>
      </c>
      <c r="C2122" t="s">
        <v>10073</v>
      </c>
      <c r="D2122" t="s">
        <v>10074</v>
      </c>
      <c r="E2122">
        <v>20.25</v>
      </c>
      <c r="F2122">
        <v>20</v>
      </c>
      <c r="G2122">
        <v>21</v>
      </c>
      <c r="H2122">
        <v>2005.5</v>
      </c>
      <c r="I2122">
        <v>2002</v>
      </c>
      <c r="J2122">
        <v>2008</v>
      </c>
      <c r="K2122" t="s">
        <v>10075</v>
      </c>
      <c r="L2122" t="s">
        <v>10076</v>
      </c>
      <c r="M2122" s="15"/>
      <c r="N2122" s="7"/>
      <c r="P2122" t="s">
        <v>4667</v>
      </c>
      <c r="Q2122" s="5">
        <v>0.5</v>
      </c>
      <c r="R2122" t="s">
        <v>5349</v>
      </c>
      <c r="S2122" s="5">
        <v>0.25</v>
      </c>
      <c r="T2122" t="s">
        <v>5692</v>
      </c>
      <c r="U2122" s="5">
        <v>0.25</v>
      </c>
      <c r="W2122" s="5">
        <v>0</v>
      </c>
      <c r="Y2122" s="5">
        <v>0</v>
      </c>
      <c r="Z2122" s="28">
        <v>1244</v>
      </c>
      <c r="AA2122">
        <v>4</v>
      </c>
      <c r="AB2122">
        <v>0.65</v>
      </c>
      <c r="AC2122">
        <v>0.73699999999999999</v>
      </c>
      <c r="AD2122">
        <v>0.70199999999999996</v>
      </c>
      <c r="AE2122">
        <f>IF(AD2122&gt;=0.9,1,0)</f>
        <v>0</v>
      </c>
      <c r="AF2122">
        <f>IF(AND(AD2122&gt;=0.4,AD2122&lt;=0.6),1,0)</f>
        <v>0</v>
      </c>
      <c r="AG2122">
        <f>IF(AND(AD2122&gt;0.6,AD2122&lt;0.9),1,0)</f>
        <v>1</v>
      </c>
      <c r="AH2122">
        <f>1-AE2122-AF2122-AG2122</f>
        <v>0</v>
      </c>
      <c r="AI2122">
        <f>AE2122*B2122</f>
        <v>0</v>
      </c>
      <c r="AJ2122">
        <f>AF2122*B2122</f>
        <v>0</v>
      </c>
      <c r="AK2122">
        <f>AG2122*B2122</f>
        <v>4</v>
      </c>
      <c r="AL2122">
        <f>AH2122*B2122</f>
        <v>0</v>
      </c>
      <c r="AM2122" s="32">
        <v>2.7639999999999998</v>
      </c>
    </row>
    <row r="2123" spans="1:39" x14ac:dyDescent="0.3">
      <c r="A2123">
        <v>1247</v>
      </c>
      <c r="B2123">
        <v>4</v>
      </c>
      <c r="C2123" t="s">
        <v>4534</v>
      </c>
      <c r="D2123" t="s">
        <v>4535</v>
      </c>
      <c r="E2123">
        <v>29</v>
      </c>
      <c r="F2123">
        <v>26</v>
      </c>
      <c r="G2123">
        <v>31</v>
      </c>
      <c r="H2123">
        <v>2004.75</v>
      </c>
      <c r="I2123">
        <v>2002</v>
      </c>
      <c r="J2123">
        <v>2007</v>
      </c>
      <c r="K2123" t="s">
        <v>804</v>
      </c>
      <c r="L2123" t="s">
        <v>805</v>
      </c>
      <c r="M2123" s="15"/>
      <c r="N2123" s="7"/>
      <c r="P2123" t="s">
        <v>4536</v>
      </c>
      <c r="Q2123" s="5">
        <v>0.75</v>
      </c>
      <c r="R2123" t="s">
        <v>3983</v>
      </c>
      <c r="S2123" s="5">
        <v>0.25</v>
      </c>
      <c r="U2123" s="5">
        <v>0</v>
      </c>
      <c r="W2123" s="5">
        <v>0</v>
      </c>
      <c r="Y2123" s="5">
        <v>0</v>
      </c>
      <c r="Z2123" s="28">
        <v>1247</v>
      </c>
      <c r="AA2123">
        <v>4</v>
      </c>
      <c r="AB2123">
        <v>0.44800000000000001</v>
      </c>
      <c r="AC2123">
        <v>0.48399999999999999</v>
      </c>
      <c r="AD2123">
        <v>0.47</v>
      </c>
      <c r="AE2123">
        <f>IF(AD2123&gt;=0.9,1,0)</f>
        <v>0</v>
      </c>
      <c r="AF2123">
        <f>IF(AND(AD2123&gt;=0.4,AD2123&lt;=0.6),1,0)</f>
        <v>1</v>
      </c>
      <c r="AG2123">
        <f>IF(AND(AD2123&gt;0.6,AD2123&lt;0.9),1,0)</f>
        <v>0</v>
      </c>
      <c r="AH2123">
        <f>1-AE2123-AF2123-AG2123</f>
        <v>0</v>
      </c>
      <c r="AI2123">
        <f>AE2123*B2123</f>
        <v>0</v>
      </c>
      <c r="AJ2123">
        <f>AF2123*B2123</f>
        <v>4</v>
      </c>
      <c r="AK2123">
        <f>AG2123*B2123</f>
        <v>0</v>
      </c>
      <c r="AL2123">
        <f>AH2123*B2123</f>
        <v>0</v>
      </c>
      <c r="AM2123" s="32">
        <v>2.92</v>
      </c>
    </row>
    <row r="2124" spans="1:39" x14ac:dyDescent="0.3">
      <c r="A2124">
        <v>1255</v>
      </c>
      <c r="B2124">
        <v>4</v>
      </c>
      <c r="C2124" t="s">
        <v>10081</v>
      </c>
      <c r="D2124" t="s">
        <v>10082</v>
      </c>
      <c r="E2124">
        <v>23.5</v>
      </c>
      <c r="F2124">
        <v>22</v>
      </c>
      <c r="G2124">
        <v>25</v>
      </c>
      <c r="H2124">
        <v>2003</v>
      </c>
      <c r="I2124">
        <v>2002</v>
      </c>
      <c r="J2124">
        <v>2005</v>
      </c>
      <c r="K2124" t="s">
        <v>10083</v>
      </c>
      <c r="L2124" t="s">
        <v>10084</v>
      </c>
      <c r="M2124" s="15"/>
      <c r="N2124" s="7"/>
      <c r="P2124" t="s">
        <v>5340</v>
      </c>
      <c r="Q2124" s="5">
        <v>0.75</v>
      </c>
      <c r="R2124" t="s">
        <v>4351</v>
      </c>
      <c r="S2124" s="5">
        <v>0.25</v>
      </c>
      <c r="U2124" s="5">
        <v>0</v>
      </c>
      <c r="W2124" s="5">
        <v>0</v>
      </c>
      <c r="Y2124" s="5">
        <v>0</v>
      </c>
      <c r="Z2124" s="28">
        <v>1255</v>
      </c>
      <c r="AA2124">
        <v>4</v>
      </c>
      <c r="AB2124">
        <v>0.375</v>
      </c>
      <c r="AC2124">
        <v>0.47799999999999998</v>
      </c>
      <c r="AD2124">
        <v>0.42199999999999999</v>
      </c>
      <c r="AE2124">
        <f>IF(AD2124&gt;=0.9,1,0)</f>
        <v>0</v>
      </c>
      <c r="AF2124">
        <f>IF(AND(AD2124&gt;=0.4,AD2124&lt;=0.6),1,0)</f>
        <v>1</v>
      </c>
      <c r="AG2124">
        <f>IF(AND(AD2124&gt;0.6,AD2124&lt;0.9),1,0)</f>
        <v>0</v>
      </c>
      <c r="AH2124">
        <f>1-AE2124-AF2124-AG2124</f>
        <v>0</v>
      </c>
      <c r="AI2124">
        <f>AE2124*B2124</f>
        <v>0</v>
      </c>
      <c r="AJ2124">
        <f>AF2124*B2124</f>
        <v>4</v>
      </c>
      <c r="AK2124">
        <f>AG2124*B2124</f>
        <v>0</v>
      </c>
      <c r="AL2124">
        <f>AH2124*B2124</f>
        <v>0</v>
      </c>
      <c r="AM2124" s="32">
        <v>3.0922499999999999</v>
      </c>
    </row>
    <row r="2125" spans="1:39" x14ac:dyDescent="0.3">
      <c r="A2125">
        <v>1266</v>
      </c>
      <c r="B2125">
        <v>4</v>
      </c>
      <c r="C2125" t="s">
        <v>4545</v>
      </c>
      <c r="D2125" t="s">
        <v>4546</v>
      </c>
      <c r="E2125">
        <v>26</v>
      </c>
      <c r="F2125">
        <v>24</v>
      </c>
      <c r="G2125">
        <v>27</v>
      </c>
      <c r="H2125">
        <v>2008.25</v>
      </c>
      <c r="I2125">
        <v>2002</v>
      </c>
      <c r="J2125">
        <v>2013</v>
      </c>
      <c r="K2125" t="s">
        <v>810</v>
      </c>
      <c r="L2125" t="s">
        <v>811</v>
      </c>
      <c r="M2125" s="15"/>
      <c r="N2125" s="7"/>
      <c r="P2125" t="s">
        <v>4547</v>
      </c>
      <c r="Q2125" s="5">
        <v>0.5</v>
      </c>
      <c r="R2125" t="s">
        <v>3855</v>
      </c>
      <c r="S2125" s="5">
        <v>0.5</v>
      </c>
      <c r="U2125" s="5">
        <v>0</v>
      </c>
      <c r="W2125" s="5">
        <v>0</v>
      </c>
      <c r="Y2125" s="5">
        <v>0</v>
      </c>
      <c r="Z2125" s="28">
        <v>1266</v>
      </c>
      <c r="AA2125">
        <v>4</v>
      </c>
      <c r="AB2125">
        <v>0.80800000000000005</v>
      </c>
      <c r="AC2125">
        <v>0.88500000000000001</v>
      </c>
      <c r="AD2125">
        <v>0.84</v>
      </c>
      <c r="AE2125">
        <f>IF(AD2125&gt;=0.9,1,0)</f>
        <v>0</v>
      </c>
      <c r="AF2125">
        <f>IF(AND(AD2125&gt;=0.4,AD2125&lt;=0.6),1,0)</f>
        <v>0</v>
      </c>
      <c r="AG2125">
        <f>IF(AND(AD2125&gt;0.6,AD2125&lt;0.9),1,0)</f>
        <v>1</v>
      </c>
      <c r="AH2125">
        <f>1-AE2125-AF2125-AG2125</f>
        <v>0</v>
      </c>
      <c r="AI2125">
        <f>AE2125*B2125</f>
        <v>0</v>
      </c>
      <c r="AJ2125">
        <f>AF2125*B2125</f>
        <v>0</v>
      </c>
      <c r="AK2125">
        <f>AG2125*B2125</f>
        <v>4</v>
      </c>
      <c r="AL2125">
        <f>AH2125*B2125</f>
        <v>0</v>
      </c>
      <c r="AM2125" s="32">
        <v>2.5947499999999999</v>
      </c>
    </row>
    <row r="2126" spans="1:39" x14ac:dyDescent="0.3">
      <c r="A2126">
        <v>1283</v>
      </c>
      <c r="B2126">
        <v>4</v>
      </c>
      <c r="C2126" t="s">
        <v>10105</v>
      </c>
      <c r="D2126" t="s">
        <v>10106</v>
      </c>
      <c r="E2126">
        <v>23.25</v>
      </c>
      <c r="F2126">
        <v>20</v>
      </c>
      <c r="G2126">
        <v>28</v>
      </c>
      <c r="H2126">
        <v>2003</v>
      </c>
      <c r="I2126">
        <v>2002</v>
      </c>
      <c r="J2126">
        <v>2004</v>
      </c>
      <c r="K2126" t="s">
        <v>10107</v>
      </c>
      <c r="L2126" t="s">
        <v>10108</v>
      </c>
      <c r="M2126" s="15"/>
      <c r="N2126" s="7"/>
      <c r="P2126" t="s">
        <v>74</v>
      </c>
      <c r="Q2126" s="5">
        <v>0.5</v>
      </c>
      <c r="R2126" t="s">
        <v>73</v>
      </c>
      <c r="S2126" s="5">
        <v>0.5</v>
      </c>
      <c r="U2126" s="5">
        <v>0</v>
      </c>
      <c r="W2126" s="5">
        <v>0</v>
      </c>
      <c r="Y2126" s="5">
        <v>0</v>
      </c>
      <c r="Z2126" s="28">
        <v>1283</v>
      </c>
      <c r="AA2126">
        <v>4</v>
      </c>
      <c r="AB2126">
        <v>0.63200000000000001</v>
      </c>
      <c r="AC2126">
        <v>0.83299999999999996</v>
      </c>
      <c r="AD2126">
        <v>0.71699999999999997</v>
      </c>
      <c r="AE2126">
        <f>IF(AD2126&gt;=0.9,1,0)</f>
        <v>0</v>
      </c>
      <c r="AF2126">
        <f>IF(AND(AD2126&gt;=0.4,AD2126&lt;=0.6),1,0)</f>
        <v>0</v>
      </c>
      <c r="AG2126">
        <f>IF(AND(AD2126&gt;0.6,AD2126&lt;0.9),1,0)</f>
        <v>1</v>
      </c>
      <c r="AH2126">
        <f>1-AE2126-AF2126-AG2126</f>
        <v>0</v>
      </c>
      <c r="AI2126">
        <f>AE2126*B2126</f>
        <v>0</v>
      </c>
      <c r="AJ2126">
        <f>AF2126*B2126</f>
        <v>0</v>
      </c>
      <c r="AK2126">
        <f>AG2126*B2126</f>
        <v>4</v>
      </c>
      <c r="AL2126">
        <f>AH2126*B2126</f>
        <v>0</v>
      </c>
      <c r="AM2126" s="32">
        <v>2.7985000000000002</v>
      </c>
    </row>
    <row r="2127" spans="1:39" x14ac:dyDescent="0.3">
      <c r="A2127">
        <v>1294</v>
      </c>
      <c r="B2127">
        <v>4</v>
      </c>
      <c r="C2127" t="s">
        <v>10109</v>
      </c>
      <c r="D2127" t="s">
        <v>10110</v>
      </c>
      <c r="E2127">
        <v>22.25</v>
      </c>
      <c r="F2127">
        <v>20</v>
      </c>
      <c r="G2127">
        <v>24</v>
      </c>
      <c r="H2127">
        <v>2004</v>
      </c>
      <c r="I2127">
        <v>2002</v>
      </c>
      <c r="J2127">
        <v>2006</v>
      </c>
      <c r="K2127" t="s">
        <v>10111</v>
      </c>
      <c r="L2127" t="s">
        <v>10112</v>
      </c>
      <c r="M2127" s="15"/>
      <c r="N2127" s="7"/>
      <c r="P2127" t="s">
        <v>57</v>
      </c>
      <c r="Q2127" s="5">
        <v>0.5</v>
      </c>
      <c r="R2127" t="s">
        <v>3684</v>
      </c>
      <c r="S2127" s="5">
        <v>0.25</v>
      </c>
      <c r="T2127" t="s">
        <v>4569</v>
      </c>
      <c r="U2127" s="5">
        <v>0.25</v>
      </c>
      <c r="W2127" s="5">
        <v>0</v>
      </c>
      <c r="Y2127" s="5">
        <v>0</v>
      </c>
      <c r="Z2127" s="28">
        <v>1294</v>
      </c>
      <c r="AA2127">
        <v>4</v>
      </c>
      <c r="AB2127">
        <v>0.90500000000000003</v>
      </c>
      <c r="AC2127">
        <v>0.95699999999999996</v>
      </c>
      <c r="AD2127">
        <v>0.94099999999999995</v>
      </c>
      <c r="AE2127">
        <f>IF(AD2127&gt;=0.9,1,0)</f>
        <v>1</v>
      </c>
      <c r="AF2127">
        <f>IF(AND(AD2127&gt;=0.4,AD2127&lt;=0.6),1,0)</f>
        <v>0</v>
      </c>
      <c r="AG2127">
        <f>IF(AND(AD2127&gt;0.6,AD2127&lt;0.9),1,0)</f>
        <v>0</v>
      </c>
      <c r="AH2127">
        <f>1-AE2127-AF2127-AG2127</f>
        <v>0</v>
      </c>
      <c r="AI2127">
        <f>AE2127*B2127</f>
        <v>4</v>
      </c>
      <c r="AJ2127">
        <f>AF2127*B2127</f>
        <v>0</v>
      </c>
      <c r="AK2127">
        <f>AG2127*B2127</f>
        <v>0</v>
      </c>
      <c r="AL2127">
        <f>AH2127*B2127</f>
        <v>0</v>
      </c>
      <c r="AM2127" s="32">
        <v>2.1715</v>
      </c>
    </row>
    <row r="2128" spans="1:39" x14ac:dyDescent="0.3">
      <c r="A2128">
        <v>1304</v>
      </c>
      <c r="B2128">
        <v>4</v>
      </c>
      <c r="C2128" t="s">
        <v>4576</v>
      </c>
      <c r="D2128" t="s">
        <v>4577</v>
      </c>
      <c r="E2128">
        <v>87.75</v>
      </c>
      <c r="F2128">
        <v>71</v>
      </c>
      <c r="G2128">
        <v>99</v>
      </c>
      <c r="H2128">
        <v>2004.75</v>
      </c>
      <c r="I2128">
        <v>2002</v>
      </c>
      <c r="J2128">
        <v>2010</v>
      </c>
      <c r="K2128" t="s">
        <v>828</v>
      </c>
      <c r="L2128" t="s">
        <v>829</v>
      </c>
      <c r="M2128" s="15"/>
      <c r="N2128" s="7"/>
      <c r="P2128" t="s">
        <v>3827</v>
      </c>
      <c r="Q2128" s="5">
        <v>0.25</v>
      </c>
      <c r="R2128" t="s">
        <v>3850</v>
      </c>
      <c r="S2128" s="5">
        <v>0.25</v>
      </c>
      <c r="T2128" t="s">
        <v>3828</v>
      </c>
      <c r="U2128" s="5">
        <v>0.25</v>
      </c>
      <c r="V2128" t="s">
        <v>3826</v>
      </c>
      <c r="W2128" s="5">
        <v>0.25</v>
      </c>
      <c r="Y2128" s="5">
        <v>0</v>
      </c>
      <c r="Z2128" s="28">
        <v>1304</v>
      </c>
      <c r="AA2128">
        <v>4</v>
      </c>
      <c r="AB2128">
        <v>0.54300000000000004</v>
      </c>
      <c r="AC2128">
        <v>0.59499999999999997</v>
      </c>
      <c r="AD2128">
        <v>0.56200000000000006</v>
      </c>
      <c r="AE2128">
        <f>IF(AD2128&gt;=0.9,1,0)</f>
        <v>0</v>
      </c>
      <c r="AF2128">
        <f>IF(AND(AD2128&gt;=0.4,AD2128&lt;=0.6),1,0)</f>
        <v>1</v>
      </c>
      <c r="AG2128">
        <f>IF(AND(AD2128&gt;0.6,AD2128&lt;0.9),1,0)</f>
        <v>0</v>
      </c>
      <c r="AH2128">
        <f>1-AE2128-AF2128-AG2128</f>
        <v>0</v>
      </c>
      <c r="AI2128">
        <f>AE2128*B2128</f>
        <v>0</v>
      </c>
      <c r="AJ2128">
        <f>AF2128*B2128</f>
        <v>4</v>
      </c>
      <c r="AK2128">
        <f>AG2128*B2128</f>
        <v>0</v>
      </c>
      <c r="AL2128">
        <f>AH2128*B2128</f>
        <v>0</v>
      </c>
      <c r="AM2128" s="32">
        <v>2.8377500000000002</v>
      </c>
    </row>
    <row r="2129" spans="1:39" x14ac:dyDescent="0.3">
      <c r="A2129">
        <v>1311</v>
      </c>
      <c r="B2129">
        <v>4</v>
      </c>
      <c r="C2129" t="s">
        <v>4580</v>
      </c>
      <c r="D2129" t="s">
        <v>4581</v>
      </c>
      <c r="E2129">
        <v>30.75</v>
      </c>
      <c r="F2129">
        <v>29</v>
      </c>
      <c r="G2129">
        <v>33</v>
      </c>
      <c r="H2129">
        <v>2004.75</v>
      </c>
      <c r="I2129">
        <v>2002</v>
      </c>
      <c r="J2129">
        <v>2006</v>
      </c>
      <c r="K2129" t="s">
        <v>832</v>
      </c>
      <c r="L2129" t="s">
        <v>833</v>
      </c>
      <c r="M2129" s="15"/>
      <c r="N2129" s="7"/>
      <c r="P2129" t="s">
        <v>4582</v>
      </c>
      <c r="Q2129" s="5">
        <v>0.25</v>
      </c>
      <c r="R2129" t="s">
        <v>4113</v>
      </c>
      <c r="S2129" s="5">
        <v>0.25</v>
      </c>
      <c r="T2129" t="s">
        <v>4583</v>
      </c>
      <c r="U2129" s="5">
        <v>0.25</v>
      </c>
      <c r="V2129" t="s">
        <v>4584</v>
      </c>
      <c r="W2129" s="5">
        <v>0.25</v>
      </c>
      <c r="Y2129" s="5">
        <v>0</v>
      </c>
      <c r="Z2129" s="28">
        <v>1311</v>
      </c>
      <c r="AA2129">
        <v>4</v>
      </c>
      <c r="AB2129">
        <v>0.46700000000000003</v>
      </c>
      <c r="AC2129">
        <v>0.60699999999999998</v>
      </c>
      <c r="AD2129">
        <v>0.53900000000000003</v>
      </c>
      <c r="AE2129">
        <f>IF(AD2129&gt;=0.9,1,0)</f>
        <v>0</v>
      </c>
      <c r="AF2129">
        <f>IF(AND(AD2129&gt;=0.4,AD2129&lt;=0.6),1,0)</f>
        <v>1</v>
      </c>
      <c r="AG2129">
        <f>IF(AND(AD2129&gt;0.6,AD2129&lt;0.9),1,0)</f>
        <v>0</v>
      </c>
      <c r="AH2129">
        <f>1-AE2129-AF2129-AG2129</f>
        <v>0</v>
      </c>
      <c r="AI2129">
        <f>AE2129*B2129</f>
        <v>0</v>
      </c>
      <c r="AJ2129">
        <f>AF2129*B2129</f>
        <v>4</v>
      </c>
      <c r="AK2129">
        <f>AG2129*B2129</f>
        <v>0</v>
      </c>
      <c r="AL2129">
        <f>AH2129*B2129</f>
        <v>0</v>
      </c>
      <c r="AM2129" s="32">
        <v>2.3959999999999999</v>
      </c>
    </row>
    <row r="2130" spans="1:39" x14ac:dyDescent="0.3">
      <c r="A2130">
        <v>1346</v>
      </c>
      <c r="B2130">
        <v>4</v>
      </c>
      <c r="C2130" t="s">
        <v>4607</v>
      </c>
      <c r="D2130" t="s">
        <v>4608</v>
      </c>
      <c r="E2130">
        <v>90.25</v>
      </c>
      <c r="F2130">
        <v>82</v>
      </c>
      <c r="G2130">
        <v>98</v>
      </c>
      <c r="H2130">
        <v>2011</v>
      </c>
      <c r="I2130">
        <v>2002</v>
      </c>
      <c r="J2130">
        <v>2018</v>
      </c>
      <c r="K2130" t="s">
        <v>841</v>
      </c>
      <c r="L2130" t="s">
        <v>842</v>
      </c>
      <c r="M2130" s="15"/>
      <c r="N2130" s="7"/>
      <c r="P2130" t="s">
        <v>4611</v>
      </c>
      <c r="Q2130" s="5">
        <v>0.5</v>
      </c>
      <c r="R2130" t="s">
        <v>4609</v>
      </c>
      <c r="S2130" s="5">
        <v>0.25</v>
      </c>
      <c r="T2130" t="s">
        <v>4610</v>
      </c>
      <c r="U2130" s="5">
        <v>0.25</v>
      </c>
      <c r="W2130" s="5">
        <v>0</v>
      </c>
      <c r="Y2130" s="5">
        <v>0</v>
      </c>
      <c r="Z2130" s="28">
        <v>1346</v>
      </c>
      <c r="AA2130">
        <v>4</v>
      </c>
      <c r="AB2130">
        <v>0.45700000000000002</v>
      </c>
      <c r="AC2130">
        <v>0.53100000000000003</v>
      </c>
      <c r="AD2130">
        <v>0.48899999999999999</v>
      </c>
      <c r="AE2130">
        <f>IF(AD2130&gt;=0.9,1,0)</f>
        <v>0</v>
      </c>
      <c r="AF2130">
        <f>IF(AND(AD2130&gt;=0.4,AD2130&lt;=0.6),1,0)</f>
        <v>1</v>
      </c>
      <c r="AG2130">
        <f>IF(AND(AD2130&gt;0.6,AD2130&lt;0.9),1,0)</f>
        <v>0</v>
      </c>
      <c r="AH2130">
        <f>1-AE2130-AF2130-AG2130</f>
        <v>0</v>
      </c>
      <c r="AI2130">
        <f>AE2130*B2130</f>
        <v>0</v>
      </c>
      <c r="AJ2130">
        <f>AF2130*B2130</f>
        <v>4</v>
      </c>
      <c r="AK2130">
        <f>AG2130*B2130</f>
        <v>0</v>
      </c>
      <c r="AL2130">
        <f>AH2130*B2130</f>
        <v>0</v>
      </c>
      <c r="AM2130" s="32">
        <v>1.6355</v>
      </c>
    </row>
    <row r="2131" spans="1:39" x14ac:dyDescent="0.3">
      <c r="A2131">
        <v>1376</v>
      </c>
      <c r="B2131">
        <v>4</v>
      </c>
      <c r="C2131" t="s">
        <v>10178</v>
      </c>
      <c r="D2131" t="s">
        <v>10179</v>
      </c>
      <c r="E2131">
        <v>22</v>
      </c>
      <c r="F2131">
        <v>20</v>
      </c>
      <c r="G2131">
        <v>24</v>
      </c>
      <c r="H2131">
        <v>2005.5</v>
      </c>
      <c r="I2131">
        <v>2002</v>
      </c>
      <c r="J2131">
        <v>2008</v>
      </c>
      <c r="K2131" t="s">
        <v>10180</v>
      </c>
      <c r="L2131" t="s">
        <v>10181</v>
      </c>
      <c r="M2131" s="15"/>
      <c r="N2131" s="7"/>
      <c r="P2131" t="s">
        <v>90</v>
      </c>
      <c r="Q2131" s="5">
        <v>0.75</v>
      </c>
      <c r="R2131" t="s">
        <v>131</v>
      </c>
      <c r="S2131" s="5">
        <v>0.25</v>
      </c>
      <c r="U2131" s="5">
        <v>0</v>
      </c>
      <c r="W2131" s="5">
        <v>0</v>
      </c>
      <c r="Y2131" s="5">
        <v>0</v>
      </c>
      <c r="Z2131" s="28">
        <v>1376</v>
      </c>
      <c r="AA2131">
        <v>4</v>
      </c>
      <c r="AB2131">
        <v>0.7</v>
      </c>
      <c r="AC2131">
        <v>0.84199999999999997</v>
      </c>
      <c r="AD2131">
        <v>0.76300000000000001</v>
      </c>
      <c r="AE2131">
        <f>IF(AD2131&gt;=0.9,1,0)</f>
        <v>0</v>
      </c>
      <c r="AF2131">
        <f>IF(AND(AD2131&gt;=0.4,AD2131&lt;=0.6),1,0)</f>
        <v>0</v>
      </c>
      <c r="AG2131">
        <f>IF(AND(AD2131&gt;0.6,AD2131&lt;0.9),1,0)</f>
        <v>1</v>
      </c>
      <c r="AH2131">
        <f>1-AE2131-AF2131-AG2131</f>
        <v>0</v>
      </c>
      <c r="AI2131">
        <f>AE2131*B2131</f>
        <v>0</v>
      </c>
      <c r="AJ2131">
        <f>AF2131*B2131</f>
        <v>0</v>
      </c>
      <c r="AK2131">
        <f>AG2131*B2131</f>
        <v>4</v>
      </c>
      <c r="AL2131">
        <f>AH2131*B2131</f>
        <v>0</v>
      </c>
      <c r="AM2131" s="32">
        <v>2.3402500000000002</v>
      </c>
    </row>
    <row r="2132" spans="1:39" x14ac:dyDescent="0.3">
      <c r="A2132">
        <v>1388</v>
      </c>
      <c r="B2132">
        <v>4</v>
      </c>
      <c r="C2132" t="s">
        <v>4629</v>
      </c>
      <c r="D2132" t="s">
        <v>10197</v>
      </c>
      <c r="E2132">
        <v>100</v>
      </c>
      <c r="F2132">
        <v>100</v>
      </c>
      <c r="G2132">
        <v>100</v>
      </c>
      <c r="H2132">
        <v>2002</v>
      </c>
      <c r="I2132">
        <v>2002</v>
      </c>
      <c r="J2132">
        <v>2002</v>
      </c>
      <c r="K2132" t="s">
        <v>855</v>
      </c>
      <c r="L2132" t="s">
        <v>10198</v>
      </c>
      <c r="M2132" s="15"/>
      <c r="N2132" s="7"/>
      <c r="P2132" t="s">
        <v>90</v>
      </c>
      <c r="Q2132" s="5">
        <v>1</v>
      </c>
      <c r="S2132" s="5">
        <v>0</v>
      </c>
      <c r="U2132" s="5">
        <v>0</v>
      </c>
      <c r="W2132" s="5">
        <v>0</v>
      </c>
      <c r="Y2132" s="5">
        <v>0</v>
      </c>
      <c r="Z2132" s="28">
        <v>1388</v>
      </c>
      <c r="AA2132">
        <v>4</v>
      </c>
      <c r="AB2132">
        <v>0.79800000000000004</v>
      </c>
      <c r="AC2132">
        <v>0.80800000000000005</v>
      </c>
      <c r="AD2132">
        <v>0.80600000000000005</v>
      </c>
      <c r="AE2132">
        <f>IF(AD2132&gt;=0.9,1,0)</f>
        <v>0</v>
      </c>
      <c r="AF2132">
        <f>IF(AND(AD2132&gt;=0.4,AD2132&lt;=0.6),1,0)</f>
        <v>0</v>
      </c>
      <c r="AG2132">
        <f>IF(AND(AD2132&gt;0.6,AD2132&lt;0.9),1,0)</f>
        <v>1</v>
      </c>
      <c r="AH2132">
        <f>1-AE2132-AF2132-AG2132</f>
        <v>0</v>
      </c>
      <c r="AI2132">
        <f>AE2132*B2132</f>
        <v>0</v>
      </c>
      <c r="AJ2132">
        <f>AF2132*B2132</f>
        <v>0</v>
      </c>
      <c r="AK2132">
        <f>AG2132*B2132</f>
        <v>4</v>
      </c>
      <c r="AL2132">
        <f>AH2132*B2132</f>
        <v>0</v>
      </c>
      <c r="AM2132" s="32">
        <v>2.3879999999999999</v>
      </c>
    </row>
    <row r="2133" spans="1:39" x14ac:dyDescent="0.3">
      <c r="A2133">
        <v>1401</v>
      </c>
      <c r="B2133">
        <v>4</v>
      </c>
      <c r="C2133" t="s">
        <v>10211</v>
      </c>
      <c r="D2133" t="s">
        <v>10212</v>
      </c>
      <c r="E2133">
        <v>24.5</v>
      </c>
      <c r="F2133">
        <v>23</v>
      </c>
      <c r="G2133">
        <v>26</v>
      </c>
      <c r="H2133">
        <v>2004.25</v>
      </c>
      <c r="I2133">
        <v>2002</v>
      </c>
      <c r="J2133">
        <v>2006</v>
      </c>
      <c r="K2133" t="s">
        <v>10213</v>
      </c>
      <c r="L2133" t="s">
        <v>10214</v>
      </c>
      <c r="M2133" s="15"/>
      <c r="N2133" s="7"/>
      <c r="P2133" t="s">
        <v>3727</v>
      </c>
      <c r="Q2133" s="5">
        <v>0.5</v>
      </c>
      <c r="R2133" t="s">
        <v>3684</v>
      </c>
      <c r="S2133" s="5">
        <v>0.25</v>
      </c>
      <c r="T2133" t="s">
        <v>3673</v>
      </c>
      <c r="U2133" s="5">
        <v>0.25</v>
      </c>
      <c r="W2133" s="5">
        <v>0</v>
      </c>
      <c r="Y2133" s="5">
        <v>0</v>
      </c>
      <c r="Z2133" s="28">
        <v>1401</v>
      </c>
      <c r="AA2133">
        <v>4</v>
      </c>
      <c r="AB2133">
        <v>0.86399999999999999</v>
      </c>
      <c r="AC2133">
        <v>0.95799999999999996</v>
      </c>
      <c r="AD2133">
        <v>0.89300000000000002</v>
      </c>
      <c r="AE2133">
        <f>IF(AD2133&gt;=0.9,1,0)</f>
        <v>0</v>
      </c>
      <c r="AF2133">
        <f>IF(AND(AD2133&gt;=0.4,AD2133&lt;=0.6),1,0)</f>
        <v>0</v>
      </c>
      <c r="AG2133">
        <f>IF(AND(AD2133&gt;0.6,AD2133&lt;0.9),1,0)</f>
        <v>1</v>
      </c>
      <c r="AH2133">
        <f>1-AE2133-AF2133-AG2133</f>
        <v>0</v>
      </c>
      <c r="AI2133">
        <f>AE2133*B2133</f>
        <v>0</v>
      </c>
      <c r="AJ2133">
        <f>AF2133*B2133</f>
        <v>0</v>
      </c>
      <c r="AK2133">
        <f>AG2133*B2133</f>
        <v>4</v>
      </c>
      <c r="AL2133">
        <f>AH2133*B2133</f>
        <v>0</v>
      </c>
      <c r="AM2133" s="32">
        <v>2.1890000000000001</v>
      </c>
    </row>
    <row r="2134" spans="1:39" x14ac:dyDescent="0.3">
      <c r="A2134">
        <v>1405</v>
      </c>
      <c r="B2134">
        <v>4</v>
      </c>
      <c r="C2134" t="s">
        <v>4638</v>
      </c>
      <c r="D2134" t="s">
        <v>4639</v>
      </c>
      <c r="E2134">
        <v>24.75</v>
      </c>
      <c r="F2134">
        <v>21</v>
      </c>
      <c r="G2134">
        <v>28</v>
      </c>
      <c r="H2134">
        <v>2002.5</v>
      </c>
      <c r="I2134">
        <v>2002</v>
      </c>
      <c r="J2134">
        <v>2003</v>
      </c>
      <c r="K2134" t="s">
        <v>863</v>
      </c>
      <c r="L2134" t="s">
        <v>864</v>
      </c>
      <c r="M2134" s="15"/>
      <c r="N2134" s="7"/>
      <c r="P2134" t="s">
        <v>132</v>
      </c>
      <c r="Q2134" s="5">
        <v>0.5</v>
      </c>
      <c r="R2134" t="s">
        <v>57</v>
      </c>
      <c r="S2134" s="5">
        <v>0.25</v>
      </c>
      <c r="T2134" t="s">
        <v>3673</v>
      </c>
      <c r="U2134" s="5">
        <v>0.25</v>
      </c>
      <c r="W2134" s="5">
        <v>0</v>
      </c>
      <c r="Y2134" s="5">
        <v>0</v>
      </c>
      <c r="Z2134" s="28">
        <v>1405</v>
      </c>
      <c r="AA2134">
        <v>4</v>
      </c>
      <c r="AB2134">
        <v>0.5</v>
      </c>
      <c r="AC2134">
        <v>0.58299999999999996</v>
      </c>
      <c r="AD2134">
        <v>0.54600000000000004</v>
      </c>
      <c r="AE2134">
        <f>IF(AD2134&gt;=0.9,1,0)</f>
        <v>0</v>
      </c>
      <c r="AF2134">
        <f>IF(AND(AD2134&gt;=0.4,AD2134&lt;=0.6),1,0)</f>
        <v>1</v>
      </c>
      <c r="AG2134">
        <f>IF(AND(AD2134&gt;0.6,AD2134&lt;0.9),1,0)</f>
        <v>0</v>
      </c>
      <c r="AH2134">
        <f>1-AE2134-AF2134-AG2134</f>
        <v>0</v>
      </c>
      <c r="AI2134">
        <f>AE2134*B2134</f>
        <v>0</v>
      </c>
      <c r="AJ2134">
        <f>AF2134*B2134</f>
        <v>4</v>
      </c>
      <c r="AK2134">
        <f>AG2134*B2134</f>
        <v>0</v>
      </c>
      <c r="AL2134">
        <f>AH2134*B2134</f>
        <v>0</v>
      </c>
      <c r="AM2134" s="32">
        <v>2.1355</v>
      </c>
    </row>
    <row r="2135" spans="1:39" x14ac:dyDescent="0.3">
      <c r="A2135">
        <v>1420</v>
      </c>
      <c r="B2135">
        <v>4</v>
      </c>
      <c r="C2135" t="s">
        <v>10225</v>
      </c>
      <c r="D2135" t="s">
        <v>10226</v>
      </c>
      <c r="E2135">
        <v>22.25</v>
      </c>
      <c r="F2135">
        <v>20</v>
      </c>
      <c r="G2135">
        <v>26</v>
      </c>
      <c r="H2135">
        <v>2004.5</v>
      </c>
      <c r="I2135">
        <v>2002</v>
      </c>
      <c r="J2135">
        <v>2011</v>
      </c>
      <c r="K2135" t="s">
        <v>10227</v>
      </c>
      <c r="L2135" t="s">
        <v>10228</v>
      </c>
      <c r="M2135" s="15"/>
      <c r="N2135" s="7"/>
      <c r="P2135" t="s">
        <v>132</v>
      </c>
      <c r="Q2135" s="5">
        <v>0.75</v>
      </c>
      <c r="R2135" t="s">
        <v>3673</v>
      </c>
      <c r="S2135" s="5">
        <v>0.25</v>
      </c>
      <c r="U2135" s="5">
        <v>0</v>
      </c>
      <c r="W2135" s="5">
        <v>0</v>
      </c>
      <c r="Y2135" s="5">
        <v>0</v>
      </c>
      <c r="Z2135" s="28">
        <v>1420</v>
      </c>
      <c r="AA2135">
        <v>4</v>
      </c>
      <c r="AB2135">
        <v>0.77300000000000002</v>
      </c>
      <c r="AC2135">
        <v>0.92</v>
      </c>
      <c r="AD2135">
        <v>0.84399999999999997</v>
      </c>
      <c r="AE2135">
        <f>IF(AD2135&gt;=0.9,1,0)</f>
        <v>0</v>
      </c>
      <c r="AF2135">
        <f>IF(AND(AD2135&gt;=0.4,AD2135&lt;=0.6),1,0)</f>
        <v>0</v>
      </c>
      <c r="AG2135">
        <f>IF(AND(AD2135&gt;0.6,AD2135&lt;0.9),1,0)</f>
        <v>1</v>
      </c>
      <c r="AH2135">
        <f>1-AE2135-AF2135-AG2135</f>
        <v>0</v>
      </c>
      <c r="AI2135">
        <f>AE2135*B2135</f>
        <v>0</v>
      </c>
      <c r="AJ2135">
        <f>AF2135*B2135</f>
        <v>0</v>
      </c>
      <c r="AK2135">
        <f>AG2135*B2135</f>
        <v>4</v>
      </c>
      <c r="AL2135">
        <f>AH2135*B2135</f>
        <v>0</v>
      </c>
      <c r="AM2135" s="32">
        <v>2.1102500000000002</v>
      </c>
    </row>
    <row r="2136" spans="1:39" x14ac:dyDescent="0.3">
      <c r="A2136">
        <v>1435</v>
      </c>
      <c r="B2136">
        <v>4</v>
      </c>
      <c r="C2136" t="s">
        <v>10237</v>
      </c>
      <c r="D2136" t="s">
        <v>10238</v>
      </c>
      <c r="E2136">
        <v>25.75</v>
      </c>
      <c r="F2136">
        <v>23</v>
      </c>
      <c r="G2136">
        <v>31</v>
      </c>
      <c r="H2136">
        <v>2005</v>
      </c>
      <c r="I2136">
        <v>2002</v>
      </c>
      <c r="J2136">
        <v>2008</v>
      </c>
      <c r="K2136" t="s">
        <v>10239</v>
      </c>
      <c r="L2136" t="s">
        <v>10240</v>
      </c>
      <c r="M2136" s="15"/>
      <c r="N2136" s="7"/>
      <c r="P2136" t="s">
        <v>71</v>
      </c>
      <c r="Q2136" s="5">
        <v>0.5</v>
      </c>
      <c r="R2136" t="s">
        <v>3755</v>
      </c>
      <c r="S2136" s="5">
        <v>0.25</v>
      </c>
      <c r="T2136" t="s">
        <v>101</v>
      </c>
      <c r="U2136" s="5">
        <v>0.25</v>
      </c>
      <c r="W2136" s="5">
        <v>0</v>
      </c>
      <c r="Y2136" s="5">
        <v>0</v>
      </c>
      <c r="Z2136" s="28">
        <v>1435</v>
      </c>
      <c r="AA2136">
        <v>4</v>
      </c>
      <c r="AB2136">
        <v>0.435</v>
      </c>
      <c r="AC2136">
        <v>0.54500000000000004</v>
      </c>
      <c r="AD2136">
        <v>0.47599999999999998</v>
      </c>
      <c r="AE2136">
        <f>IF(AD2136&gt;=0.9,1,0)</f>
        <v>0</v>
      </c>
      <c r="AF2136">
        <f>IF(AND(AD2136&gt;=0.4,AD2136&lt;=0.6),1,0)</f>
        <v>1</v>
      </c>
      <c r="AG2136">
        <f>IF(AND(AD2136&gt;0.6,AD2136&lt;0.9),1,0)</f>
        <v>0</v>
      </c>
      <c r="AH2136">
        <f>1-AE2136-AF2136-AG2136</f>
        <v>0</v>
      </c>
      <c r="AI2136">
        <f>AE2136*B2136</f>
        <v>0</v>
      </c>
      <c r="AJ2136">
        <f>AF2136*B2136</f>
        <v>4</v>
      </c>
      <c r="AK2136">
        <f>AG2136*B2136</f>
        <v>0</v>
      </c>
      <c r="AL2136">
        <f>AH2136*B2136</f>
        <v>0</v>
      </c>
      <c r="AM2136" s="32">
        <v>2.25325</v>
      </c>
    </row>
    <row r="2137" spans="1:39" x14ac:dyDescent="0.3">
      <c r="A2137">
        <v>1004</v>
      </c>
      <c r="B2137">
        <v>4</v>
      </c>
      <c r="C2137" t="s">
        <v>9891</v>
      </c>
      <c r="D2137" t="s">
        <v>9892</v>
      </c>
      <c r="E2137">
        <v>20.75</v>
      </c>
      <c r="F2137">
        <v>20</v>
      </c>
      <c r="G2137">
        <v>23</v>
      </c>
      <c r="H2137">
        <v>2002.25</v>
      </c>
      <c r="I2137">
        <v>2001</v>
      </c>
      <c r="J2137">
        <v>2004</v>
      </c>
      <c r="K2137" t="s">
        <v>9893</v>
      </c>
      <c r="L2137" t="s">
        <v>9894</v>
      </c>
      <c r="M2137" s="15"/>
      <c r="N2137" s="7"/>
      <c r="P2137" t="s">
        <v>3855</v>
      </c>
      <c r="Q2137" s="5">
        <v>0.5</v>
      </c>
      <c r="R2137" t="s">
        <v>4547</v>
      </c>
      <c r="S2137" s="5">
        <v>0.25</v>
      </c>
      <c r="T2137" t="s">
        <v>9895</v>
      </c>
      <c r="U2137" s="5">
        <v>0.25</v>
      </c>
      <c r="W2137" s="5">
        <v>0</v>
      </c>
      <c r="Y2137" s="5">
        <v>0</v>
      </c>
      <c r="Z2137" s="28">
        <v>1004</v>
      </c>
      <c r="AA2137">
        <v>4</v>
      </c>
      <c r="AB2137">
        <v>0.42099999999999999</v>
      </c>
      <c r="AC2137">
        <v>0.52600000000000002</v>
      </c>
      <c r="AD2137">
        <v>0.46899999999999997</v>
      </c>
      <c r="AE2137">
        <f>IF(AD2137&gt;=0.9,1,0)</f>
        <v>0</v>
      </c>
      <c r="AF2137">
        <f>IF(AND(AD2137&gt;=0.4,AD2137&lt;=0.6),1,0)</f>
        <v>1</v>
      </c>
      <c r="AG2137">
        <f>IF(AND(AD2137&gt;0.6,AD2137&lt;0.9),1,0)</f>
        <v>0</v>
      </c>
      <c r="AH2137">
        <f>1-AE2137-AF2137-AG2137</f>
        <v>0</v>
      </c>
      <c r="AI2137">
        <f>AE2137*B2137</f>
        <v>0</v>
      </c>
      <c r="AJ2137">
        <f>AF2137*B2137</f>
        <v>4</v>
      </c>
      <c r="AK2137">
        <f>AG2137*B2137</f>
        <v>0</v>
      </c>
      <c r="AL2137">
        <f>AH2137*B2137</f>
        <v>0</v>
      </c>
      <c r="AM2137" s="32">
        <v>2.9055</v>
      </c>
    </row>
    <row r="2138" spans="1:39" x14ac:dyDescent="0.3">
      <c r="A2138">
        <v>1017</v>
      </c>
      <c r="B2138">
        <v>4</v>
      </c>
      <c r="C2138" t="s">
        <v>4348</v>
      </c>
      <c r="D2138" t="s">
        <v>4349</v>
      </c>
      <c r="E2138">
        <v>32.25</v>
      </c>
      <c r="F2138">
        <v>27</v>
      </c>
      <c r="G2138">
        <v>36</v>
      </c>
      <c r="H2138">
        <v>2002.25</v>
      </c>
      <c r="I2138">
        <v>2001</v>
      </c>
      <c r="J2138">
        <v>2004</v>
      </c>
      <c r="K2138" t="s">
        <v>683</v>
      </c>
      <c r="L2138" t="s">
        <v>684</v>
      </c>
      <c r="M2138" s="15"/>
      <c r="N2138" s="7"/>
      <c r="P2138" t="s">
        <v>4350</v>
      </c>
      <c r="Q2138" s="5">
        <v>0.25</v>
      </c>
      <c r="R2138" t="s">
        <v>4200</v>
      </c>
      <c r="S2138" s="5">
        <v>0.25</v>
      </c>
      <c r="T2138" t="s">
        <v>4351</v>
      </c>
      <c r="U2138" s="5">
        <v>0.25</v>
      </c>
      <c r="V2138" t="s">
        <v>4352</v>
      </c>
      <c r="W2138" s="5">
        <v>0.25</v>
      </c>
      <c r="Y2138" s="5">
        <v>0</v>
      </c>
      <c r="Z2138" s="28">
        <v>1017</v>
      </c>
      <c r="AA2138">
        <v>4</v>
      </c>
      <c r="AB2138">
        <v>0.41899999999999998</v>
      </c>
      <c r="AC2138">
        <v>0.53800000000000003</v>
      </c>
      <c r="AD2138">
        <v>0.49</v>
      </c>
      <c r="AE2138">
        <f>IF(AD2138&gt;=0.9,1,0)</f>
        <v>0</v>
      </c>
      <c r="AF2138">
        <f>IF(AND(AD2138&gt;=0.4,AD2138&lt;=0.6),1,0)</f>
        <v>1</v>
      </c>
      <c r="AG2138">
        <f>IF(AND(AD2138&gt;0.6,AD2138&lt;0.9),1,0)</f>
        <v>0</v>
      </c>
      <c r="AH2138">
        <f>1-AE2138-AF2138-AG2138</f>
        <v>0</v>
      </c>
      <c r="AI2138">
        <f>AE2138*B2138</f>
        <v>0</v>
      </c>
      <c r="AJ2138">
        <f>AF2138*B2138</f>
        <v>4</v>
      </c>
      <c r="AK2138">
        <f>AG2138*B2138</f>
        <v>0</v>
      </c>
      <c r="AL2138">
        <f>AH2138*B2138</f>
        <v>0</v>
      </c>
      <c r="AM2138" s="32">
        <v>3.05375</v>
      </c>
    </row>
    <row r="2139" spans="1:39" x14ac:dyDescent="0.3">
      <c r="A2139">
        <v>1033</v>
      </c>
      <c r="B2139">
        <v>4</v>
      </c>
      <c r="C2139" t="s">
        <v>9908</v>
      </c>
      <c r="D2139" t="s">
        <v>9909</v>
      </c>
      <c r="E2139">
        <v>21.5</v>
      </c>
      <c r="F2139">
        <v>20</v>
      </c>
      <c r="G2139">
        <v>25</v>
      </c>
      <c r="H2139">
        <v>2002</v>
      </c>
      <c r="I2139">
        <v>2001</v>
      </c>
      <c r="J2139">
        <v>2004</v>
      </c>
      <c r="K2139" t="s">
        <v>9910</v>
      </c>
      <c r="L2139" t="s">
        <v>9911</v>
      </c>
      <c r="M2139" s="15"/>
      <c r="N2139" s="7"/>
      <c r="P2139" t="s">
        <v>3891</v>
      </c>
      <c r="Q2139" s="5">
        <v>0.5</v>
      </c>
      <c r="R2139" t="s">
        <v>4643</v>
      </c>
      <c r="S2139" s="5">
        <v>0.25</v>
      </c>
      <c r="T2139" t="s">
        <v>70</v>
      </c>
      <c r="U2139" s="5">
        <v>0.25</v>
      </c>
      <c r="W2139" s="5">
        <v>0</v>
      </c>
      <c r="Y2139" s="5">
        <v>0</v>
      </c>
      <c r="Z2139" s="28">
        <v>1033</v>
      </c>
      <c r="AA2139">
        <v>4</v>
      </c>
      <c r="AB2139">
        <v>0.45</v>
      </c>
      <c r="AC2139">
        <v>0.875</v>
      </c>
      <c r="AD2139">
        <v>0.60799999999999998</v>
      </c>
      <c r="AE2139">
        <f>IF(AD2139&gt;=0.9,1,0)</f>
        <v>0</v>
      </c>
      <c r="AF2139">
        <f>IF(AND(AD2139&gt;=0.4,AD2139&lt;=0.6),1,0)</f>
        <v>0</v>
      </c>
      <c r="AG2139">
        <f>IF(AND(AD2139&gt;0.6,AD2139&lt;0.9),1,0)</f>
        <v>1</v>
      </c>
      <c r="AH2139">
        <f>1-AE2139-AF2139-AG2139</f>
        <v>0</v>
      </c>
      <c r="AI2139">
        <f>AE2139*B2139</f>
        <v>0</v>
      </c>
      <c r="AJ2139">
        <f>AF2139*B2139</f>
        <v>0</v>
      </c>
      <c r="AK2139">
        <f>AG2139*B2139</f>
        <v>4</v>
      </c>
      <c r="AL2139">
        <f>AH2139*B2139</f>
        <v>0</v>
      </c>
      <c r="AM2139" s="32">
        <v>2.7197499999999999</v>
      </c>
    </row>
    <row r="2140" spans="1:39" x14ac:dyDescent="0.3">
      <c r="A2140">
        <v>1038</v>
      </c>
      <c r="B2140">
        <v>4</v>
      </c>
      <c r="C2140" t="s">
        <v>4361</v>
      </c>
      <c r="D2140" t="s">
        <v>4362</v>
      </c>
      <c r="E2140">
        <v>31</v>
      </c>
      <c r="F2140">
        <v>30</v>
      </c>
      <c r="G2140">
        <v>34</v>
      </c>
      <c r="H2140">
        <v>2002.25</v>
      </c>
      <c r="I2140">
        <v>2001</v>
      </c>
      <c r="J2140">
        <v>2004</v>
      </c>
      <c r="K2140" t="s">
        <v>689</v>
      </c>
      <c r="L2140" t="s">
        <v>690</v>
      </c>
      <c r="M2140" s="15"/>
      <c r="N2140" s="7"/>
      <c r="P2140" t="s">
        <v>72</v>
      </c>
      <c r="Q2140" s="5">
        <v>1</v>
      </c>
      <c r="S2140" s="5">
        <v>0</v>
      </c>
      <c r="U2140" s="5">
        <v>0</v>
      </c>
      <c r="W2140" s="5">
        <v>0</v>
      </c>
      <c r="Y2140" s="5">
        <v>0</v>
      </c>
      <c r="Z2140" s="28">
        <v>1038</v>
      </c>
      <c r="AA2140">
        <v>4</v>
      </c>
      <c r="AB2140">
        <v>0.89700000000000002</v>
      </c>
      <c r="AC2140">
        <v>0.96599999999999997</v>
      </c>
      <c r="AD2140">
        <v>0.93400000000000005</v>
      </c>
      <c r="AE2140">
        <f>IF(AD2140&gt;=0.9,1,0)</f>
        <v>1</v>
      </c>
      <c r="AF2140">
        <f>IF(AND(AD2140&gt;=0.4,AD2140&lt;=0.6),1,0)</f>
        <v>0</v>
      </c>
      <c r="AG2140">
        <f>IF(AND(AD2140&gt;0.6,AD2140&lt;0.9),1,0)</f>
        <v>0</v>
      </c>
      <c r="AH2140">
        <f>1-AE2140-AF2140-AG2140</f>
        <v>0</v>
      </c>
      <c r="AI2140">
        <f>AE2140*B2140</f>
        <v>4</v>
      </c>
      <c r="AJ2140">
        <f>AF2140*B2140</f>
        <v>0</v>
      </c>
      <c r="AK2140">
        <f>AG2140*B2140</f>
        <v>0</v>
      </c>
      <c r="AL2140">
        <f>AH2140*B2140</f>
        <v>0</v>
      </c>
      <c r="AM2140" s="32">
        <v>2.887</v>
      </c>
    </row>
    <row r="2141" spans="1:39" x14ac:dyDescent="0.3">
      <c r="A2141">
        <v>1053</v>
      </c>
      <c r="B2141">
        <v>4</v>
      </c>
      <c r="C2141" t="s">
        <v>9920</v>
      </c>
      <c r="D2141" t="s">
        <v>9921</v>
      </c>
      <c r="E2141">
        <v>20.5</v>
      </c>
      <c r="F2141">
        <v>20</v>
      </c>
      <c r="G2141">
        <v>22</v>
      </c>
      <c r="H2141">
        <v>2001.75</v>
      </c>
      <c r="I2141">
        <v>2001</v>
      </c>
      <c r="J2141">
        <v>2003</v>
      </c>
      <c r="K2141" t="s">
        <v>9922</v>
      </c>
      <c r="L2141" t="s">
        <v>9923</v>
      </c>
      <c r="M2141" s="15"/>
      <c r="N2141" s="7"/>
      <c r="P2141" t="s">
        <v>124</v>
      </c>
      <c r="Q2141" s="5">
        <v>0.5</v>
      </c>
      <c r="R2141" t="s">
        <v>6829</v>
      </c>
      <c r="S2141" s="5">
        <v>0.25</v>
      </c>
      <c r="T2141" t="s">
        <v>4101</v>
      </c>
      <c r="U2141" s="5">
        <v>0.25</v>
      </c>
      <c r="W2141" s="5">
        <v>0</v>
      </c>
      <c r="Y2141" s="5">
        <v>0</v>
      </c>
      <c r="Z2141" s="28">
        <v>1053</v>
      </c>
      <c r="AA2141">
        <v>4</v>
      </c>
      <c r="AB2141">
        <v>0.73699999999999999</v>
      </c>
      <c r="AC2141">
        <v>0.94699999999999995</v>
      </c>
      <c r="AD2141">
        <v>0.86</v>
      </c>
      <c r="AE2141">
        <f>IF(AD2141&gt;=0.9,1,0)</f>
        <v>0</v>
      </c>
      <c r="AF2141">
        <f>IF(AND(AD2141&gt;=0.4,AD2141&lt;=0.6),1,0)</f>
        <v>0</v>
      </c>
      <c r="AG2141">
        <f>IF(AND(AD2141&gt;0.6,AD2141&lt;0.9),1,0)</f>
        <v>1</v>
      </c>
      <c r="AH2141">
        <f>1-AE2141-AF2141-AG2141</f>
        <v>0</v>
      </c>
      <c r="AI2141">
        <f>AE2141*B2141</f>
        <v>0</v>
      </c>
      <c r="AJ2141">
        <f>AF2141*B2141</f>
        <v>0</v>
      </c>
      <c r="AK2141">
        <f>AG2141*B2141</f>
        <v>4</v>
      </c>
      <c r="AL2141">
        <f>AH2141*B2141</f>
        <v>0</v>
      </c>
      <c r="AM2141" s="32">
        <v>1.9835</v>
      </c>
    </row>
    <row r="2142" spans="1:39" x14ac:dyDescent="0.3">
      <c r="A2142">
        <v>1070</v>
      </c>
      <c r="B2142">
        <v>4</v>
      </c>
      <c r="C2142" t="s">
        <v>9924</v>
      </c>
      <c r="D2142" t="s">
        <v>9925</v>
      </c>
      <c r="E2142">
        <v>20.5</v>
      </c>
      <c r="F2142">
        <v>20</v>
      </c>
      <c r="G2142">
        <v>21</v>
      </c>
      <c r="H2142">
        <v>2001.5</v>
      </c>
      <c r="I2142">
        <v>2001</v>
      </c>
      <c r="J2142">
        <v>2002</v>
      </c>
      <c r="K2142" t="s">
        <v>9926</v>
      </c>
      <c r="L2142" t="s">
        <v>9927</v>
      </c>
      <c r="M2142" s="15"/>
      <c r="N2142" s="7"/>
      <c r="O2142" s="12"/>
      <c r="P2142" t="s">
        <v>90</v>
      </c>
      <c r="Q2142" s="5">
        <v>0.5</v>
      </c>
      <c r="R2142" t="s">
        <v>4854</v>
      </c>
      <c r="S2142" s="5">
        <v>0.25</v>
      </c>
      <c r="T2142" t="s">
        <v>4856</v>
      </c>
      <c r="U2142" s="5">
        <v>0.25</v>
      </c>
      <c r="W2142" s="5">
        <v>0</v>
      </c>
      <c r="Y2142" s="5">
        <v>0</v>
      </c>
      <c r="Z2142" s="28">
        <v>1070</v>
      </c>
      <c r="AA2142">
        <v>4</v>
      </c>
      <c r="AB2142">
        <v>0.8</v>
      </c>
      <c r="AC2142">
        <v>0.84199999999999997</v>
      </c>
      <c r="AD2142">
        <v>0.82099999999999995</v>
      </c>
      <c r="AE2142">
        <f>IF(AD2142&gt;=0.9,1,0)</f>
        <v>0</v>
      </c>
      <c r="AF2142">
        <f>IF(AND(AD2142&gt;=0.4,AD2142&lt;=0.6),1,0)</f>
        <v>0</v>
      </c>
      <c r="AG2142">
        <f>IF(AND(AD2142&gt;0.6,AD2142&lt;0.9),1,0)</f>
        <v>1</v>
      </c>
      <c r="AH2142">
        <f>1-AE2142-AF2142-AG2142</f>
        <v>0</v>
      </c>
      <c r="AI2142">
        <f>AE2142*B2142</f>
        <v>0</v>
      </c>
      <c r="AJ2142">
        <f>AF2142*B2142</f>
        <v>0</v>
      </c>
      <c r="AK2142">
        <f>AG2142*B2142</f>
        <v>4</v>
      </c>
      <c r="AL2142">
        <f>AH2142*B2142</f>
        <v>0</v>
      </c>
      <c r="AM2142" s="32">
        <v>2.2362500000000001</v>
      </c>
    </row>
    <row r="2143" spans="1:39" x14ac:dyDescent="0.3">
      <c r="A2143">
        <v>1085</v>
      </c>
      <c r="B2143">
        <v>4</v>
      </c>
      <c r="C2143" t="s">
        <v>9942</v>
      </c>
      <c r="D2143" t="s">
        <v>9943</v>
      </c>
      <c r="E2143">
        <v>20.75</v>
      </c>
      <c r="F2143">
        <v>20</v>
      </c>
      <c r="G2143">
        <v>21</v>
      </c>
      <c r="H2143">
        <v>2003</v>
      </c>
      <c r="I2143">
        <v>2001</v>
      </c>
      <c r="J2143">
        <v>2005</v>
      </c>
      <c r="K2143" t="s">
        <v>9944</v>
      </c>
      <c r="L2143" t="s">
        <v>9945</v>
      </c>
      <c r="M2143" s="15"/>
      <c r="N2143" s="7"/>
      <c r="O2143" s="12"/>
      <c r="P2143" t="s">
        <v>6908</v>
      </c>
      <c r="Q2143" s="5">
        <v>0.5</v>
      </c>
      <c r="R2143" t="s">
        <v>4275</v>
      </c>
      <c r="S2143" s="5">
        <v>0.25</v>
      </c>
      <c r="T2143" t="s">
        <v>5872</v>
      </c>
      <c r="U2143" s="5">
        <v>0.25</v>
      </c>
      <c r="W2143" s="5">
        <v>0</v>
      </c>
      <c r="Y2143" s="5">
        <v>0</v>
      </c>
      <c r="Z2143" s="28">
        <v>1085</v>
      </c>
      <c r="AA2143">
        <v>4</v>
      </c>
      <c r="AB2143">
        <v>0.78900000000000003</v>
      </c>
      <c r="AC2143">
        <v>0.85</v>
      </c>
      <c r="AD2143">
        <v>0.82199999999999995</v>
      </c>
      <c r="AE2143">
        <f>IF(AD2143&gt;=0.9,1,0)</f>
        <v>0</v>
      </c>
      <c r="AF2143">
        <f>IF(AND(AD2143&gt;=0.4,AD2143&lt;=0.6),1,0)</f>
        <v>0</v>
      </c>
      <c r="AG2143">
        <f>IF(AND(AD2143&gt;0.6,AD2143&lt;0.9),1,0)</f>
        <v>1</v>
      </c>
      <c r="AH2143">
        <f>1-AE2143-AF2143-AG2143</f>
        <v>0</v>
      </c>
      <c r="AI2143">
        <f>AE2143*B2143</f>
        <v>0</v>
      </c>
      <c r="AJ2143">
        <f>AF2143*B2143</f>
        <v>0</v>
      </c>
      <c r="AK2143">
        <f>AG2143*B2143</f>
        <v>4</v>
      </c>
      <c r="AL2143">
        <f>AH2143*B2143</f>
        <v>0</v>
      </c>
      <c r="AM2143" s="32">
        <v>2.58</v>
      </c>
    </row>
    <row r="2144" spans="1:39" x14ac:dyDescent="0.3">
      <c r="A2144">
        <v>1106</v>
      </c>
      <c r="B2144">
        <v>4</v>
      </c>
      <c r="C2144" t="s">
        <v>4412</v>
      </c>
      <c r="D2144" t="s">
        <v>4413</v>
      </c>
      <c r="E2144">
        <v>54.75</v>
      </c>
      <c r="F2144">
        <v>51</v>
      </c>
      <c r="G2144">
        <v>59</v>
      </c>
      <c r="H2144">
        <v>2003.75</v>
      </c>
      <c r="I2144">
        <v>2001</v>
      </c>
      <c r="J2144">
        <v>2007</v>
      </c>
      <c r="K2144" t="s">
        <v>718</v>
      </c>
      <c r="L2144" t="s">
        <v>719</v>
      </c>
      <c r="M2144" s="15"/>
      <c r="N2144" s="7"/>
      <c r="O2144" s="12"/>
      <c r="P2144" t="s">
        <v>173</v>
      </c>
      <c r="Q2144" s="5">
        <v>0.5</v>
      </c>
      <c r="R2144" t="s">
        <v>4414</v>
      </c>
      <c r="S2144" s="5">
        <v>0.25</v>
      </c>
      <c r="T2144" t="s">
        <v>4415</v>
      </c>
      <c r="U2144" s="5">
        <v>0.25</v>
      </c>
      <c r="W2144" s="5">
        <v>0</v>
      </c>
      <c r="Y2144" s="5">
        <v>0</v>
      </c>
      <c r="Z2144" s="28">
        <v>1106</v>
      </c>
      <c r="AA2144">
        <v>4</v>
      </c>
      <c r="AB2144">
        <v>0.46600000000000003</v>
      </c>
      <c r="AC2144">
        <v>0.56000000000000005</v>
      </c>
      <c r="AD2144">
        <v>0.499</v>
      </c>
      <c r="AE2144">
        <f>IF(AD2144&gt;=0.9,1,0)</f>
        <v>0</v>
      </c>
      <c r="AF2144">
        <f>IF(AND(AD2144&gt;=0.4,AD2144&lt;=0.6),1,0)</f>
        <v>1</v>
      </c>
      <c r="AG2144">
        <f>IF(AND(AD2144&gt;0.6,AD2144&lt;0.9),1,0)</f>
        <v>0</v>
      </c>
      <c r="AH2144">
        <f>1-AE2144-AF2144-AG2144</f>
        <v>0</v>
      </c>
      <c r="AI2144">
        <f>AE2144*B2144</f>
        <v>0</v>
      </c>
      <c r="AJ2144">
        <f>AF2144*B2144</f>
        <v>4</v>
      </c>
      <c r="AK2144">
        <f>AG2144*B2144</f>
        <v>0</v>
      </c>
      <c r="AL2144">
        <f>AH2144*B2144</f>
        <v>0</v>
      </c>
      <c r="AM2144" s="32">
        <v>2.8260000000000001</v>
      </c>
    </row>
    <row r="2145" spans="1:39" x14ac:dyDescent="0.3">
      <c r="A2145">
        <v>1108</v>
      </c>
      <c r="B2145">
        <v>4</v>
      </c>
      <c r="C2145" t="s">
        <v>9953</v>
      </c>
      <c r="D2145" t="s">
        <v>4416</v>
      </c>
      <c r="E2145">
        <v>99</v>
      </c>
      <c r="F2145">
        <v>98</v>
      </c>
      <c r="G2145">
        <v>100</v>
      </c>
      <c r="H2145">
        <v>2003.25</v>
      </c>
      <c r="I2145">
        <v>2001</v>
      </c>
      <c r="J2145">
        <v>2008</v>
      </c>
      <c r="K2145" t="s">
        <v>9954</v>
      </c>
      <c r="L2145" t="s">
        <v>720</v>
      </c>
      <c r="M2145" s="15"/>
      <c r="N2145" s="7"/>
      <c r="P2145" t="s">
        <v>4419</v>
      </c>
      <c r="Q2145" s="5">
        <v>0.5</v>
      </c>
      <c r="R2145" t="s">
        <v>4417</v>
      </c>
      <c r="S2145" s="5">
        <v>0.25</v>
      </c>
      <c r="T2145" t="s">
        <v>4418</v>
      </c>
      <c r="U2145" s="5">
        <v>0.25</v>
      </c>
      <c r="W2145" s="5">
        <v>0</v>
      </c>
      <c r="Y2145" s="5">
        <v>0</v>
      </c>
      <c r="Z2145" s="28">
        <v>1108</v>
      </c>
      <c r="AA2145">
        <v>4</v>
      </c>
      <c r="AB2145">
        <v>0.42299999999999999</v>
      </c>
      <c r="AC2145">
        <v>0.44900000000000001</v>
      </c>
      <c r="AD2145">
        <v>0.43099999999999999</v>
      </c>
      <c r="AE2145">
        <f>IF(AD2145&gt;=0.9,1,0)</f>
        <v>0</v>
      </c>
      <c r="AF2145">
        <f>IF(AND(AD2145&gt;=0.4,AD2145&lt;=0.6),1,0)</f>
        <v>1</v>
      </c>
      <c r="AG2145">
        <f>IF(AND(AD2145&gt;0.6,AD2145&lt;0.9),1,0)</f>
        <v>0</v>
      </c>
      <c r="AH2145">
        <f>1-AE2145-AF2145-AG2145</f>
        <v>0</v>
      </c>
      <c r="AI2145">
        <f>AE2145*B2145</f>
        <v>0</v>
      </c>
      <c r="AJ2145">
        <f>AF2145*B2145</f>
        <v>4</v>
      </c>
      <c r="AK2145">
        <f>AG2145*B2145</f>
        <v>0</v>
      </c>
      <c r="AL2145">
        <f>AH2145*B2145</f>
        <v>0</v>
      </c>
      <c r="AM2145" s="32">
        <v>2.3199999999999998</v>
      </c>
    </row>
    <row r="2146" spans="1:39" x14ac:dyDescent="0.3">
      <c r="A2146">
        <v>1119</v>
      </c>
      <c r="B2146">
        <v>4</v>
      </c>
      <c r="C2146" t="s">
        <v>4431</v>
      </c>
      <c r="D2146" t="s">
        <v>4432</v>
      </c>
      <c r="E2146">
        <v>26.5</v>
      </c>
      <c r="F2146">
        <v>26</v>
      </c>
      <c r="G2146">
        <v>28</v>
      </c>
      <c r="H2146">
        <v>2001.75</v>
      </c>
      <c r="I2146">
        <v>2001</v>
      </c>
      <c r="J2146">
        <v>2002</v>
      </c>
      <c r="K2146" t="s">
        <v>725</v>
      </c>
      <c r="L2146" t="s">
        <v>726</v>
      </c>
      <c r="M2146" s="15"/>
      <c r="N2146" s="7"/>
      <c r="P2146" t="s">
        <v>4433</v>
      </c>
      <c r="Q2146" s="5">
        <v>0.25</v>
      </c>
      <c r="R2146" t="s">
        <v>4434</v>
      </c>
      <c r="S2146" s="5">
        <v>0.25</v>
      </c>
      <c r="T2146" t="s">
        <v>4435</v>
      </c>
      <c r="U2146" s="5">
        <v>0.25</v>
      </c>
      <c r="V2146" t="s">
        <v>4436</v>
      </c>
      <c r="W2146" s="5">
        <v>0.25</v>
      </c>
      <c r="Y2146" s="5">
        <v>0</v>
      </c>
      <c r="Z2146" s="28">
        <v>1119</v>
      </c>
      <c r="AA2146">
        <v>4</v>
      </c>
      <c r="AB2146">
        <v>0.40699999999999997</v>
      </c>
      <c r="AC2146">
        <v>0.52</v>
      </c>
      <c r="AD2146">
        <v>0.49199999999999999</v>
      </c>
      <c r="AE2146">
        <f>IF(AD2146&gt;=0.9,1,0)</f>
        <v>0</v>
      </c>
      <c r="AF2146">
        <f>IF(AND(AD2146&gt;=0.4,AD2146&lt;=0.6),1,0)</f>
        <v>1</v>
      </c>
      <c r="AG2146">
        <f>IF(AND(AD2146&gt;0.6,AD2146&lt;0.9),1,0)</f>
        <v>0</v>
      </c>
      <c r="AH2146">
        <f>1-AE2146-AF2146-AG2146</f>
        <v>0</v>
      </c>
      <c r="AI2146">
        <f>AE2146*B2146</f>
        <v>0</v>
      </c>
      <c r="AJ2146">
        <f>AF2146*B2146</f>
        <v>4</v>
      </c>
      <c r="AK2146">
        <f>AG2146*B2146</f>
        <v>0</v>
      </c>
      <c r="AL2146">
        <f>AH2146*B2146</f>
        <v>0</v>
      </c>
      <c r="AM2146" s="32">
        <v>2.3897499999999998</v>
      </c>
    </row>
    <row r="2147" spans="1:39" x14ac:dyDescent="0.3">
      <c r="A2147">
        <v>1126</v>
      </c>
      <c r="B2147">
        <v>4</v>
      </c>
      <c r="C2147" t="s">
        <v>9966</v>
      </c>
      <c r="D2147" t="s">
        <v>4441</v>
      </c>
      <c r="E2147">
        <v>64.5</v>
      </c>
      <c r="F2147">
        <v>64</v>
      </c>
      <c r="G2147">
        <v>65</v>
      </c>
      <c r="H2147">
        <v>2001.5</v>
      </c>
      <c r="I2147">
        <v>2001</v>
      </c>
      <c r="J2147">
        <v>2002</v>
      </c>
      <c r="K2147" t="s">
        <v>731</v>
      </c>
      <c r="L2147" t="s">
        <v>732</v>
      </c>
      <c r="M2147" s="15"/>
      <c r="N2147" s="7"/>
      <c r="P2147" t="s">
        <v>90</v>
      </c>
      <c r="Q2147" s="5">
        <v>0.5</v>
      </c>
      <c r="R2147" t="s">
        <v>132</v>
      </c>
      <c r="S2147" s="5">
        <v>0.5</v>
      </c>
      <c r="U2147" s="5">
        <v>0</v>
      </c>
      <c r="W2147" s="5">
        <v>0</v>
      </c>
      <c r="Y2147" s="5">
        <v>0</v>
      </c>
      <c r="Z2147" s="28">
        <v>1126</v>
      </c>
      <c r="AA2147">
        <v>4</v>
      </c>
      <c r="AB2147">
        <v>0.95299999999999996</v>
      </c>
      <c r="AC2147">
        <v>0.98399999999999999</v>
      </c>
      <c r="AD2147">
        <v>0.97199999999999998</v>
      </c>
      <c r="AE2147">
        <f>IF(AD2147&gt;=0.9,1,0)</f>
        <v>1</v>
      </c>
      <c r="AF2147">
        <f>IF(AND(AD2147&gt;=0.4,AD2147&lt;=0.6),1,0)</f>
        <v>0</v>
      </c>
      <c r="AG2147">
        <f>IF(AND(AD2147&gt;0.6,AD2147&lt;0.9),1,0)</f>
        <v>0</v>
      </c>
      <c r="AH2147">
        <f>1-AE2147-AF2147-AG2147</f>
        <v>0</v>
      </c>
      <c r="AI2147">
        <f>AE2147*B2147</f>
        <v>4</v>
      </c>
      <c r="AJ2147">
        <f>AF2147*B2147</f>
        <v>0</v>
      </c>
      <c r="AK2147">
        <f>AG2147*B2147</f>
        <v>0</v>
      </c>
      <c r="AL2147">
        <f>AH2147*B2147</f>
        <v>0</v>
      </c>
      <c r="AM2147" s="32">
        <v>2.1764999999999999</v>
      </c>
    </row>
    <row r="2148" spans="1:39" x14ac:dyDescent="0.3">
      <c r="A2148">
        <v>1136</v>
      </c>
      <c r="B2148">
        <v>4</v>
      </c>
      <c r="C2148" t="s">
        <v>9981</v>
      </c>
      <c r="D2148" t="s">
        <v>9982</v>
      </c>
      <c r="E2148">
        <v>22</v>
      </c>
      <c r="F2148">
        <v>20</v>
      </c>
      <c r="G2148">
        <v>25</v>
      </c>
      <c r="H2148">
        <v>2001.5</v>
      </c>
      <c r="I2148">
        <v>2001</v>
      </c>
      <c r="J2148">
        <v>2002</v>
      </c>
      <c r="K2148" t="s">
        <v>9983</v>
      </c>
      <c r="L2148" t="s">
        <v>9984</v>
      </c>
      <c r="M2148" s="15"/>
      <c r="N2148" s="7"/>
      <c r="P2148" t="s">
        <v>57</v>
      </c>
      <c r="Q2148" s="5">
        <v>0.25</v>
      </c>
      <c r="R2148" t="s">
        <v>132</v>
      </c>
      <c r="S2148" s="5">
        <v>0.25</v>
      </c>
      <c r="T2148" t="s">
        <v>4890</v>
      </c>
      <c r="U2148" s="5">
        <v>0.25</v>
      </c>
      <c r="V2148" t="s">
        <v>3673</v>
      </c>
      <c r="W2148" s="5">
        <v>0.25</v>
      </c>
      <c r="Y2148" s="5">
        <v>0</v>
      </c>
      <c r="Z2148" s="28">
        <v>1136</v>
      </c>
      <c r="AA2148">
        <v>4</v>
      </c>
      <c r="AB2148">
        <v>0.38100000000000001</v>
      </c>
      <c r="AC2148">
        <v>0.47599999999999998</v>
      </c>
      <c r="AD2148">
        <v>0.43099999999999999</v>
      </c>
      <c r="AE2148">
        <f>IF(AD2148&gt;=0.9,1,0)</f>
        <v>0</v>
      </c>
      <c r="AF2148">
        <f>IF(AND(AD2148&gt;=0.4,AD2148&lt;=0.6),1,0)</f>
        <v>1</v>
      </c>
      <c r="AG2148">
        <f>IF(AND(AD2148&gt;0.6,AD2148&lt;0.9),1,0)</f>
        <v>0</v>
      </c>
      <c r="AH2148">
        <f>1-AE2148-AF2148-AG2148</f>
        <v>0</v>
      </c>
      <c r="AI2148">
        <f>AE2148*B2148</f>
        <v>0</v>
      </c>
      <c r="AJ2148">
        <f>AF2148*B2148</f>
        <v>4</v>
      </c>
      <c r="AK2148">
        <f>AG2148*B2148</f>
        <v>0</v>
      </c>
      <c r="AL2148">
        <f>AH2148*B2148</f>
        <v>0</v>
      </c>
      <c r="AM2148" s="32">
        <v>2.1225000000000001</v>
      </c>
    </row>
    <row r="2149" spans="1:39" x14ac:dyDescent="0.3">
      <c r="A2149">
        <v>1143</v>
      </c>
      <c r="B2149">
        <v>4</v>
      </c>
      <c r="C2149" t="s">
        <v>9995</v>
      </c>
      <c r="D2149" t="s">
        <v>9996</v>
      </c>
      <c r="E2149">
        <v>23</v>
      </c>
      <c r="F2149">
        <v>23</v>
      </c>
      <c r="G2149">
        <v>23</v>
      </c>
      <c r="H2149">
        <v>2001</v>
      </c>
      <c r="I2149">
        <v>2001</v>
      </c>
      <c r="J2149">
        <v>2001</v>
      </c>
      <c r="K2149" t="s">
        <v>9997</v>
      </c>
      <c r="L2149" t="s">
        <v>9997</v>
      </c>
      <c r="M2149" s="15"/>
      <c r="N2149" s="7"/>
      <c r="P2149" t="s">
        <v>90</v>
      </c>
      <c r="Q2149" s="5">
        <v>0.75</v>
      </c>
      <c r="R2149" t="s">
        <v>57</v>
      </c>
      <c r="S2149" s="5">
        <v>0.25</v>
      </c>
      <c r="U2149" s="5">
        <v>0</v>
      </c>
      <c r="W2149" s="5">
        <v>0</v>
      </c>
      <c r="Y2149" s="5">
        <v>0</v>
      </c>
      <c r="Z2149" s="28">
        <v>1143</v>
      </c>
      <c r="AA2149">
        <v>4</v>
      </c>
      <c r="AB2149">
        <v>0.90900000000000003</v>
      </c>
      <c r="AC2149">
        <v>0.91300000000000003</v>
      </c>
      <c r="AD2149">
        <v>0.91</v>
      </c>
      <c r="AE2149">
        <f>IF(AD2149&gt;=0.9,1,0)</f>
        <v>1</v>
      </c>
      <c r="AF2149">
        <f>IF(AND(AD2149&gt;=0.4,AD2149&lt;=0.6),1,0)</f>
        <v>0</v>
      </c>
      <c r="AG2149">
        <f>IF(AND(AD2149&gt;0.6,AD2149&lt;0.9),1,0)</f>
        <v>0</v>
      </c>
      <c r="AH2149">
        <f>1-AE2149-AF2149-AG2149</f>
        <v>0</v>
      </c>
      <c r="AI2149">
        <f>AE2149*B2149</f>
        <v>4</v>
      </c>
      <c r="AJ2149">
        <f>AF2149*B2149</f>
        <v>0</v>
      </c>
      <c r="AK2149">
        <f>AG2149*B2149</f>
        <v>0</v>
      </c>
      <c r="AL2149">
        <f>AH2149*B2149</f>
        <v>0</v>
      </c>
      <c r="AM2149" s="32">
        <v>2.2229999999999999</v>
      </c>
    </row>
    <row r="2150" spans="1:39" x14ac:dyDescent="0.3">
      <c r="A2150">
        <v>1149</v>
      </c>
      <c r="B2150">
        <v>4</v>
      </c>
      <c r="C2150" t="s">
        <v>4462</v>
      </c>
      <c r="D2150" t="s">
        <v>4463</v>
      </c>
      <c r="E2150">
        <v>78.25</v>
      </c>
      <c r="F2150">
        <v>78</v>
      </c>
      <c r="G2150">
        <v>79</v>
      </c>
      <c r="H2150">
        <v>2001.5</v>
      </c>
      <c r="I2150">
        <v>2001</v>
      </c>
      <c r="J2150">
        <v>2002</v>
      </c>
      <c r="K2150" t="s">
        <v>752</v>
      </c>
      <c r="L2150" t="s">
        <v>753</v>
      </c>
      <c r="M2150" s="15"/>
      <c r="N2150" s="7"/>
      <c r="P2150" t="s">
        <v>132</v>
      </c>
      <c r="Q2150" s="5">
        <v>0.75</v>
      </c>
      <c r="R2150" t="s">
        <v>90</v>
      </c>
      <c r="S2150" s="5">
        <v>0.25</v>
      </c>
      <c r="U2150" s="5">
        <v>0</v>
      </c>
      <c r="W2150" s="5">
        <v>0</v>
      </c>
      <c r="Y2150" s="5">
        <v>0</v>
      </c>
      <c r="Z2150" s="28">
        <v>1149</v>
      </c>
      <c r="AA2150">
        <v>4</v>
      </c>
      <c r="AB2150">
        <v>0.96099999999999997</v>
      </c>
      <c r="AC2150">
        <v>0.97399999999999998</v>
      </c>
      <c r="AD2150">
        <v>0.97099999999999997</v>
      </c>
      <c r="AE2150">
        <f>IF(AD2150&gt;=0.9,1,0)</f>
        <v>1</v>
      </c>
      <c r="AF2150">
        <f>IF(AND(AD2150&gt;=0.4,AD2150&lt;=0.6),1,0)</f>
        <v>0</v>
      </c>
      <c r="AG2150">
        <f>IF(AND(AD2150&gt;0.6,AD2150&lt;0.9),1,0)</f>
        <v>0</v>
      </c>
      <c r="AH2150">
        <f>1-AE2150-AF2150-AG2150</f>
        <v>0</v>
      </c>
      <c r="AI2150">
        <f>AE2150*B2150</f>
        <v>4</v>
      </c>
      <c r="AJ2150">
        <f>AF2150*B2150</f>
        <v>0</v>
      </c>
      <c r="AK2150">
        <f>AG2150*B2150</f>
        <v>0</v>
      </c>
      <c r="AL2150">
        <f>AH2150*B2150</f>
        <v>0</v>
      </c>
      <c r="AM2150" s="32">
        <v>2.1225000000000001</v>
      </c>
    </row>
    <row r="2151" spans="1:39" x14ac:dyDescent="0.3">
      <c r="A2151">
        <v>1171</v>
      </c>
      <c r="B2151">
        <v>4</v>
      </c>
      <c r="C2151" t="s">
        <v>4472</v>
      </c>
      <c r="D2151" t="s">
        <v>4472</v>
      </c>
      <c r="E2151">
        <v>46</v>
      </c>
      <c r="F2151">
        <v>46</v>
      </c>
      <c r="G2151">
        <v>46</v>
      </c>
      <c r="H2151">
        <v>2001</v>
      </c>
      <c r="I2151">
        <v>2001</v>
      </c>
      <c r="J2151">
        <v>2001</v>
      </c>
      <c r="K2151" t="s">
        <v>10019</v>
      </c>
      <c r="L2151" t="s">
        <v>761</v>
      </c>
      <c r="M2151" s="15"/>
      <c r="N2151" s="7"/>
      <c r="P2151" t="s">
        <v>103</v>
      </c>
      <c r="Q2151" s="5">
        <v>1</v>
      </c>
      <c r="S2151" s="5">
        <v>0</v>
      </c>
      <c r="U2151" s="5">
        <v>0</v>
      </c>
      <c r="W2151" s="5">
        <v>0</v>
      </c>
      <c r="Y2151" s="5">
        <v>0</v>
      </c>
      <c r="Z2151" s="28">
        <v>1171</v>
      </c>
      <c r="AA2151">
        <v>4</v>
      </c>
      <c r="AB2151">
        <v>0.95599999999999996</v>
      </c>
      <c r="AC2151">
        <v>1</v>
      </c>
      <c r="AD2151">
        <v>0.98299999999999998</v>
      </c>
      <c r="AE2151">
        <f>IF(AD2151&gt;=0.9,1,0)</f>
        <v>1</v>
      </c>
      <c r="AF2151">
        <f>IF(AND(AD2151&gt;=0.4,AD2151&lt;=0.6),1,0)</f>
        <v>0</v>
      </c>
      <c r="AG2151">
        <f>IF(AND(AD2151&gt;0.6,AD2151&lt;0.9),1,0)</f>
        <v>0</v>
      </c>
      <c r="AH2151">
        <f>1-AE2151-AF2151-AG2151</f>
        <v>0</v>
      </c>
      <c r="AI2151">
        <f>AE2151*B2151</f>
        <v>4</v>
      </c>
      <c r="AJ2151">
        <f>AF2151*B2151</f>
        <v>0</v>
      </c>
      <c r="AK2151">
        <f>AG2151*B2151</f>
        <v>0</v>
      </c>
      <c r="AL2151">
        <f>AH2151*B2151</f>
        <v>0</v>
      </c>
      <c r="AM2151" s="32">
        <v>2.0670000000000002</v>
      </c>
    </row>
    <row r="2152" spans="1:39" x14ac:dyDescent="0.3">
      <c r="A2152">
        <v>1175</v>
      </c>
      <c r="B2152">
        <v>4</v>
      </c>
      <c r="C2152" t="s">
        <v>4473</v>
      </c>
      <c r="D2152" t="s">
        <v>4474</v>
      </c>
      <c r="E2152">
        <v>26.5</v>
      </c>
      <c r="F2152">
        <v>26</v>
      </c>
      <c r="G2152">
        <v>27</v>
      </c>
      <c r="H2152">
        <v>2002.25</v>
      </c>
      <c r="I2152">
        <v>2001</v>
      </c>
      <c r="J2152">
        <v>2005</v>
      </c>
      <c r="K2152" t="s">
        <v>762</v>
      </c>
      <c r="L2152" t="s">
        <v>763</v>
      </c>
      <c r="M2152" s="15"/>
      <c r="N2152" s="7"/>
      <c r="P2152" t="s">
        <v>56</v>
      </c>
      <c r="Q2152" s="5">
        <v>0.75</v>
      </c>
      <c r="R2152" t="s">
        <v>57</v>
      </c>
      <c r="S2152" s="5">
        <v>0.25</v>
      </c>
      <c r="U2152" s="5">
        <v>0</v>
      </c>
      <c r="W2152" s="5">
        <v>0</v>
      </c>
      <c r="Y2152" s="5">
        <v>0</v>
      </c>
      <c r="Z2152" s="28">
        <v>1175</v>
      </c>
      <c r="AA2152">
        <v>4</v>
      </c>
      <c r="AB2152">
        <v>0.84</v>
      </c>
      <c r="AC2152">
        <v>0.84599999999999997</v>
      </c>
      <c r="AD2152">
        <v>0.84299999999999997</v>
      </c>
      <c r="AE2152">
        <f>IF(AD2152&gt;=0.9,1,0)</f>
        <v>0</v>
      </c>
      <c r="AF2152">
        <f>IF(AND(AD2152&gt;=0.4,AD2152&lt;=0.6),1,0)</f>
        <v>0</v>
      </c>
      <c r="AG2152">
        <f>IF(AND(AD2152&gt;0.6,AD2152&lt;0.9),1,0)</f>
        <v>1</v>
      </c>
      <c r="AH2152">
        <f>1-AE2152-AF2152-AG2152</f>
        <v>0</v>
      </c>
      <c r="AI2152">
        <f>AE2152*B2152</f>
        <v>0</v>
      </c>
      <c r="AJ2152">
        <f>AF2152*B2152</f>
        <v>0</v>
      </c>
      <c r="AK2152">
        <f>AG2152*B2152</f>
        <v>4</v>
      </c>
      <c r="AL2152">
        <f>AH2152*B2152</f>
        <v>0</v>
      </c>
      <c r="AM2152" s="32">
        <v>2.1287500000000001</v>
      </c>
    </row>
    <row r="2153" spans="1:39" x14ac:dyDescent="0.3">
      <c r="A2153">
        <v>1180</v>
      </c>
      <c r="B2153">
        <v>4</v>
      </c>
      <c r="C2153" t="s">
        <v>4490</v>
      </c>
      <c r="D2153" t="s">
        <v>4491</v>
      </c>
      <c r="E2153">
        <v>25.75</v>
      </c>
      <c r="F2153">
        <v>24</v>
      </c>
      <c r="G2153">
        <v>27</v>
      </c>
      <c r="H2153">
        <v>2004.75</v>
      </c>
      <c r="I2153">
        <v>2001</v>
      </c>
      <c r="J2153">
        <v>2009</v>
      </c>
      <c r="K2153" t="s">
        <v>778</v>
      </c>
      <c r="L2153" t="s">
        <v>779</v>
      </c>
      <c r="M2153" s="15"/>
      <c r="N2153" s="7"/>
      <c r="P2153" t="s">
        <v>132</v>
      </c>
      <c r="Q2153" s="5">
        <v>0.5</v>
      </c>
      <c r="R2153" t="s">
        <v>56</v>
      </c>
      <c r="S2153" s="5">
        <v>0.25</v>
      </c>
      <c r="T2153" t="s">
        <v>3673</v>
      </c>
      <c r="U2153" s="5">
        <v>0.25</v>
      </c>
      <c r="W2153" s="5">
        <v>0</v>
      </c>
      <c r="Y2153" s="5">
        <v>0</v>
      </c>
      <c r="Z2153" s="28">
        <v>1180</v>
      </c>
      <c r="AA2153">
        <v>4</v>
      </c>
      <c r="AB2153">
        <v>0.65200000000000002</v>
      </c>
      <c r="AC2153">
        <v>0.83299999999999996</v>
      </c>
      <c r="AD2153">
        <v>0.77500000000000002</v>
      </c>
      <c r="AE2153">
        <f>IF(AD2153&gt;=0.9,1,0)</f>
        <v>0</v>
      </c>
      <c r="AF2153">
        <f>IF(AND(AD2153&gt;=0.4,AD2153&lt;=0.6),1,0)</f>
        <v>0</v>
      </c>
      <c r="AG2153">
        <f>IF(AND(AD2153&gt;0.6,AD2153&lt;0.9),1,0)</f>
        <v>1</v>
      </c>
      <c r="AH2153">
        <f>1-AE2153-AF2153-AG2153</f>
        <v>0</v>
      </c>
      <c r="AI2153">
        <f>AE2153*B2153</f>
        <v>0</v>
      </c>
      <c r="AJ2153">
        <f>AF2153*B2153</f>
        <v>0</v>
      </c>
      <c r="AK2153">
        <f>AG2153*B2153</f>
        <v>4</v>
      </c>
      <c r="AL2153">
        <f>AH2153*B2153</f>
        <v>0</v>
      </c>
      <c r="AM2153" s="32">
        <v>2.1855000000000002</v>
      </c>
    </row>
    <row r="2154" spans="1:39" x14ac:dyDescent="0.3">
      <c r="A2154">
        <v>1183</v>
      </c>
      <c r="B2154">
        <v>4</v>
      </c>
      <c r="C2154" t="s">
        <v>4481</v>
      </c>
      <c r="D2154" t="s">
        <v>4482</v>
      </c>
      <c r="E2154">
        <v>36.5</v>
      </c>
      <c r="F2154">
        <v>36</v>
      </c>
      <c r="G2154">
        <v>37</v>
      </c>
      <c r="H2154">
        <v>2002.25</v>
      </c>
      <c r="I2154">
        <v>2001</v>
      </c>
      <c r="J2154">
        <v>2004</v>
      </c>
      <c r="K2154" t="s">
        <v>769</v>
      </c>
      <c r="L2154" t="s">
        <v>770</v>
      </c>
      <c r="M2154" s="15"/>
      <c r="N2154" s="7"/>
      <c r="P2154" t="s">
        <v>90</v>
      </c>
      <c r="Q2154" s="5">
        <v>0.5</v>
      </c>
      <c r="R2154" t="s">
        <v>132</v>
      </c>
      <c r="S2154" s="5">
        <v>0.25</v>
      </c>
      <c r="T2154" t="s">
        <v>57</v>
      </c>
      <c r="U2154" s="5">
        <v>0.25</v>
      </c>
      <c r="W2154" s="5">
        <v>0</v>
      </c>
      <c r="Y2154" s="5">
        <v>0</v>
      </c>
      <c r="Z2154" s="28">
        <v>1183</v>
      </c>
      <c r="AA2154">
        <v>4</v>
      </c>
      <c r="AB2154">
        <v>0.88600000000000001</v>
      </c>
      <c r="AC2154">
        <v>0.94399999999999995</v>
      </c>
      <c r="AD2154">
        <v>0.90800000000000003</v>
      </c>
      <c r="AE2154">
        <f>IF(AD2154&gt;=0.9,1,0)</f>
        <v>1</v>
      </c>
      <c r="AF2154">
        <f>IF(AND(AD2154&gt;=0.4,AD2154&lt;=0.6),1,0)</f>
        <v>0</v>
      </c>
      <c r="AG2154">
        <f>IF(AND(AD2154&gt;0.6,AD2154&lt;0.9),1,0)</f>
        <v>0</v>
      </c>
      <c r="AH2154">
        <f>1-AE2154-AF2154-AG2154</f>
        <v>0</v>
      </c>
      <c r="AI2154">
        <f>AE2154*B2154</f>
        <v>4</v>
      </c>
      <c r="AJ2154">
        <f>AF2154*B2154</f>
        <v>0</v>
      </c>
      <c r="AK2154">
        <f>AG2154*B2154</f>
        <v>0</v>
      </c>
      <c r="AL2154">
        <f>AH2154*B2154</f>
        <v>0</v>
      </c>
      <c r="AM2154" s="32">
        <v>2.2810000000000001</v>
      </c>
    </row>
    <row r="2155" spans="1:39" x14ac:dyDescent="0.3">
      <c r="A2155">
        <v>1188</v>
      </c>
      <c r="B2155">
        <v>4</v>
      </c>
      <c r="C2155" t="s">
        <v>4485</v>
      </c>
      <c r="D2155" t="s">
        <v>4486</v>
      </c>
      <c r="E2155">
        <v>52.25</v>
      </c>
      <c r="F2155">
        <v>52</v>
      </c>
      <c r="G2155">
        <v>53</v>
      </c>
      <c r="H2155">
        <v>2003.5</v>
      </c>
      <c r="I2155">
        <v>2001</v>
      </c>
      <c r="J2155">
        <v>2008</v>
      </c>
      <c r="K2155" t="s">
        <v>773</v>
      </c>
      <c r="L2155" t="s">
        <v>774</v>
      </c>
      <c r="M2155" s="15"/>
      <c r="N2155" s="7"/>
      <c r="P2155" t="s">
        <v>56</v>
      </c>
      <c r="Q2155" s="5">
        <v>0.5</v>
      </c>
      <c r="R2155" t="s">
        <v>87</v>
      </c>
      <c r="S2155" s="5">
        <v>0.25</v>
      </c>
      <c r="T2155" t="s">
        <v>103</v>
      </c>
      <c r="U2155" s="5">
        <v>0.25</v>
      </c>
      <c r="W2155" s="5">
        <v>0</v>
      </c>
      <c r="Y2155" s="5">
        <v>0</v>
      </c>
      <c r="Z2155" s="28">
        <v>1188</v>
      </c>
      <c r="AA2155">
        <v>4</v>
      </c>
      <c r="AB2155">
        <v>0.745</v>
      </c>
      <c r="AC2155">
        <v>0.80400000000000005</v>
      </c>
      <c r="AD2155">
        <v>0.77600000000000002</v>
      </c>
      <c r="AE2155">
        <f>IF(AD2155&gt;=0.9,1,0)</f>
        <v>0</v>
      </c>
      <c r="AF2155">
        <f>IF(AND(AD2155&gt;=0.4,AD2155&lt;=0.6),1,0)</f>
        <v>0</v>
      </c>
      <c r="AG2155">
        <f>IF(AND(AD2155&gt;0.6,AD2155&lt;0.9),1,0)</f>
        <v>1</v>
      </c>
      <c r="AH2155">
        <f>1-AE2155-AF2155-AG2155</f>
        <v>0</v>
      </c>
      <c r="AI2155">
        <f>AE2155*B2155</f>
        <v>0</v>
      </c>
      <c r="AJ2155">
        <f>AF2155*B2155</f>
        <v>0</v>
      </c>
      <c r="AK2155">
        <f>AG2155*B2155</f>
        <v>4</v>
      </c>
      <c r="AL2155">
        <f>AH2155*B2155</f>
        <v>0</v>
      </c>
      <c r="AM2155" s="32">
        <v>2.19225</v>
      </c>
    </row>
    <row r="2156" spans="1:39" x14ac:dyDescent="0.3">
      <c r="A2156">
        <v>1207</v>
      </c>
      <c r="B2156">
        <v>4</v>
      </c>
      <c r="C2156" t="s">
        <v>10050</v>
      </c>
      <c r="D2156" t="s">
        <v>4499</v>
      </c>
      <c r="E2156">
        <v>40.25</v>
      </c>
      <c r="F2156">
        <v>40</v>
      </c>
      <c r="G2156">
        <v>41</v>
      </c>
      <c r="H2156">
        <v>2002.25</v>
      </c>
      <c r="I2156">
        <v>2001</v>
      </c>
      <c r="J2156">
        <v>2005</v>
      </c>
      <c r="K2156" t="s">
        <v>10051</v>
      </c>
      <c r="L2156" t="s">
        <v>786</v>
      </c>
      <c r="M2156" s="15"/>
      <c r="N2156" s="7"/>
      <c r="P2156" t="s">
        <v>132</v>
      </c>
      <c r="Q2156" s="5">
        <v>0.5</v>
      </c>
      <c r="R2156" t="s">
        <v>57</v>
      </c>
      <c r="S2156" s="5">
        <v>0.5</v>
      </c>
      <c r="U2156" s="5">
        <v>0</v>
      </c>
      <c r="W2156" s="5">
        <v>0</v>
      </c>
      <c r="Y2156" s="5">
        <v>0</v>
      </c>
      <c r="Z2156" s="28">
        <v>1207</v>
      </c>
      <c r="AA2156">
        <v>4</v>
      </c>
      <c r="AB2156">
        <v>0.65900000000000003</v>
      </c>
      <c r="AC2156">
        <v>0.89700000000000002</v>
      </c>
      <c r="AD2156">
        <v>0.81799999999999995</v>
      </c>
      <c r="AE2156">
        <f>IF(AD2156&gt;=0.9,1,0)</f>
        <v>0</v>
      </c>
      <c r="AF2156">
        <f>IF(AND(AD2156&gt;=0.4,AD2156&lt;=0.6),1,0)</f>
        <v>0</v>
      </c>
      <c r="AG2156">
        <f>IF(AND(AD2156&gt;0.6,AD2156&lt;0.9),1,0)</f>
        <v>1</v>
      </c>
      <c r="AH2156">
        <f>1-AE2156-AF2156-AG2156</f>
        <v>0</v>
      </c>
      <c r="AI2156">
        <f>AE2156*B2156</f>
        <v>0</v>
      </c>
      <c r="AJ2156">
        <f>AF2156*B2156</f>
        <v>0</v>
      </c>
      <c r="AK2156">
        <f>AG2156*B2156</f>
        <v>4</v>
      </c>
      <c r="AL2156">
        <f>AH2156*B2156</f>
        <v>0</v>
      </c>
      <c r="AM2156" s="32">
        <v>2.1287500000000001</v>
      </c>
    </row>
    <row r="2157" spans="1:39" x14ac:dyDescent="0.3">
      <c r="A2157">
        <v>794</v>
      </c>
      <c r="B2157">
        <v>4</v>
      </c>
      <c r="C2157" t="s">
        <v>4199</v>
      </c>
      <c r="D2157" t="s">
        <v>9641</v>
      </c>
      <c r="E2157">
        <v>27.5</v>
      </c>
      <c r="F2157">
        <v>26</v>
      </c>
      <c r="G2157">
        <v>32</v>
      </c>
      <c r="H2157">
        <v>2001.25</v>
      </c>
      <c r="I2157">
        <v>2000</v>
      </c>
      <c r="J2157">
        <v>2003</v>
      </c>
      <c r="K2157" t="s">
        <v>599</v>
      </c>
      <c r="L2157" t="s">
        <v>9642</v>
      </c>
      <c r="M2157" s="15"/>
      <c r="N2157" s="7"/>
      <c r="P2157" t="s">
        <v>3673</v>
      </c>
      <c r="Q2157" s="5">
        <v>0.5</v>
      </c>
      <c r="R2157" t="s">
        <v>57</v>
      </c>
      <c r="S2157" s="5">
        <v>0.25</v>
      </c>
      <c r="T2157" t="s">
        <v>77</v>
      </c>
      <c r="U2157" s="5">
        <v>0.25</v>
      </c>
      <c r="W2157" s="5">
        <v>0</v>
      </c>
      <c r="Y2157" s="5">
        <v>0</v>
      </c>
      <c r="Z2157" s="28">
        <v>794</v>
      </c>
      <c r="AA2157">
        <v>4</v>
      </c>
      <c r="AB2157">
        <v>0.72</v>
      </c>
      <c r="AC2157">
        <v>0.88</v>
      </c>
      <c r="AD2157">
        <v>0.79</v>
      </c>
      <c r="AE2157">
        <f>IF(AD2157&gt;=0.9,1,0)</f>
        <v>0</v>
      </c>
      <c r="AF2157">
        <f>IF(AND(AD2157&gt;=0.4,AD2157&lt;=0.6),1,0)</f>
        <v>0</v>
      </c>
      <c r="AG2157">
        <f>IF(AND(AD2157&gt;0.6,AD2157&lt;0.9),1,0)</f>
        <v>1</v>
      </c>
      <c r="AH2157">
        <f>1-AE2157-AF2157-AG2157</f>
        <v>0</v>
      </c>
      <c r="AI2157">
        <f>AE2157*B2157</f>
        <v>0</v>
      </c>
      <c r="AJ2157">
        <f>AF2157*B2157</f>
        <v>0</v>
      </c>
      <c r="AK2157">
        <f>AG2157*B2157</f>
        <v>4</v>
      </c>
      <c r="AL2157">
        <f>AH2157*B2157</f>
        <v>0</v>
      </c>
      <c r="AM2157" s="32">
        <v>2.2777500000000002</v>
      </c>
    </row>
    <row r="2158" spans="1:39" x14ac:dyDescent="0.3">
      <c r="A2158">
        <v>807</v>
      </c>
      <c r="B2158">
        <v>4</v>
      </c>
      <c r="C2158" t="s">
        <v>4205</v>
      </c>
      <c r="D2158" t="s">
        <v>4206</v>
      </c>
      <c r="E2158">
        <v>99.25</v>
      </c>
      <c r="F2158">
        <v>99</v>
      </c>
      <c r="G2158">
        <v>100</v>
      </c>
      <c r="H2158">
        <v>2000.75</v>
      </c>
      <c r="I2158">
        <v>2000</v>
      </c>
      <c r="J2158">
        <v>2002</v>
      </c>
      <c r="K2158" t="s">
        <v>601</v>
      </c>
      <c r="L2158" t="s">
        <v>602</v>
      </c>
      <c r="M2158" s="15"/>
      <c r="N2158" s="7"/>
      <c r="P2158" t="s">
        <v>4209</v>
      </c>
      <c r="Q2158" s="5">
        <v>0.5</v>
      </c>
      <c r="R2158" t="s">
        <v>4207</v>
      </c>
      <c r="S2158" s="5">
        <v>0.25</v>
      </c>
      <c r="T2158" t="s">
        <v>4208</v>
      </c>
      <c r="U2158" s="5">
        <v>0.25</v>
      </c>
      <c r="W2158" s="5">
        <v>0</v>
      </c>
      <c r="Y2158" s="5">
        <v>0</v>
      </c>
      <c r="Z2158" s="28">
        <v>807</v>
      </c>
      <c r="AA2158">
        <v>4</v>
      </c>
      <c r="AB2158">
        <v>0.51500000000000001</v>
      </c>
      <c r="AC2158">
        <v>0.52</v>
      </c>
      <c r="AD2158">
        <v>0.51900000000000002</v>
      </c>
      <c r="AE2158">
        <f>IF(AD2158&gt;=0.9,1,0)</f>
        <v>0</v>
      </c>
      <c r="AF2158">
        <f>IF(AND(AD2158&gt;=0.4,AD2158&lt;=0.6),1,0)</f>
        <v>1</v>
      </c>
      <c r="AG2158">
        <f>IF(AND(AD2158&gt;0.6,AD2158&lt;0.9),1,0)</f>
        <v>0</v>
      </c>
      <c r="AH2158">
        <f>1-AE2158-AF2158-AG2158</f>
        <v>0</v>
      </c>
      <c r="AI2158">
        <f>AE2158*B2158</f>
        <v>0</v>
      </c>
      <c r="AJ2158">
        <f>AF2158*B2158</f>
        <v>4</v>
      </c>
      <c r="AK2158">
        <f>AG2158*B2158</f>
        <v>0</v>
      </c>
      <c r="AL2158">
        <f>AH2158*B2158</f>
        <v>0</v>
      </c>
      <c r="AM2158" s="32">
        <v>2.5257499999999999</v>
      </c>
    </row>
    <row r="2159" spans="1:39" x14ac:dyDescent="0.3">
      <c r="A2159">
        <v>809</v>
      </c>
      <c r="B2159">
        <v>4</v>
      </c>
      <c r="C2159" t="s">
        <v>9664</v>
      </c>
      <c r="D2159" t="s">
        <v>4212</v>
      </c>
      <c r="E2159">
        <v>40</v>
      </c>
      <c r="F2159">
        <v>37</v>
      </c>
      <c r="G2159">
        <v>44</v>
      </c>
      <c r="H2159">
        <v>2006</v>
      </c>
      <c r="I2159">
        <v>2000</v>
      </c>
      <c r="J2159">
        <v>2017</v>
      </c>
      <c r="K2159" t="s">
        <v>9665</v>
      </c>
      <c r="L2159" t="s">
        <v>603</v>
      </c>
      <c r="M2159" s="15"/>
      <c r="N2159" s="7"/>
      <c r="P2159" t="s">
        <v>36</v>
      </c>
      <c r="Q2159" s="5">
        <v>0.25</v>
      </c>
      <c r="R2159" t="s">
        <v>4213</v>
      </c>
      <c r="S2159" s="5">
        <v>0.25</v>
      </c>
      <c r="T2159" t="s">
        <v>4214</v>
      </c>
      <c r="U2159" s="5">
        <v>0.25</v>
      </c>
      <c r="V2159" t="s">
        <v>4215</v>
      </c>
      <c r="W2159" s="5">
        <v>0.25</v>
      </c>
      <c r="Y2159" s="5">
        <v>0</v>
      </c>
      <c r="Z2159" s="28">
        <v>809</v>
      </c>
      <c r="AA2159">
        <v>4</v>
      </c>
      <c r="AB2159">
        <v>0.81100000000000005</v>
      </c>
      <c r="AC2159">
        <v>0.85</v>
      </c>
      <c r="AD2159">
        <v>0.83299999999999996</v>
      </c>
      <c r="AE2159">
        <f>IF(AD2159&gt;=0.9,1,0)</f>
        <v>0</v>
      </c>
      <c r="AF2159">
        <f>IF(AND(AD2159&gt;=0.4,AD2159&lt;=0.6),1,0)</f>
        <v>0</v>
      </c>
      <c r="AG2159">
        <f>IF(AND(AD2159&gt;0.6,AD2159&lt;0.9),1,0)</f>
        <v>1</v>
      </c>
      <c r="AH2159">
        <f>1-AE2159-AF2159-AG2159</f>
        <v>0</v>
      </c>
      <c r="AI2159">
        <f>AE2159*B2159</f>
        <v>0</v>
      </c>
      <c r="AJ2159">
        <f>AF2159*B2159</f>
        <v>0</v>
      </c>
      <c r="AK2159">
        <f>AG2159*B2159</f>
        <v>4</v>
      </c>
      <c r="AL2159">
        <f>AH2159*B2159</f>
        <v>0</v>
      </c>
      <c r="AM2159" s="32">
        <v>2.3085</v>
      </c>
    </row>
    <row r="2160" spans="1:39" x14ac:dyDescent="0.3">
      <c r="A2160">
        <v>816</v>
      </c>
      <c r="B2160">
        <v>4</v>
      </c>
      <c r="C2160" t="s">
        <v>9670</v>
      </c>
      <c r="D2160" t="s">
        <v>9671</v>
      </c>
      <c r="E2160">
        <v>22.5</v>
      </c>
      <c r="F2160">
        <v>20</v>
      </c>
      <c r="G2160">
        <v>25</v>
      </c>
      <c r="H2160">
        <v>2003</v>
      </c>
      <c r="I2160">
        <v>2000</v>
      </c>
      <c r="J2160">
        <v>2005</v>
      </c>
      <c r="K2160" t="s">
        <v>9672</v>
      </c>
      <c r="L2160" t="s">
        <v>9673</v>
      </c>
      <c r="M2160" s="15"/>
      <c r="N2160" s="7"/>
      <c r="P2160" t="s">
        <v>9674</v>
      </c>
      <c r="Q2160" s="5">
        <v>0.5</v>
      </c>
      <c r="R2160" t="s">
        <v>4733</v>
      </c>
      <c r="S2160" s="5">
        <v>0.25</v>
      </c>
      <c r="T2160" t="s">
        <v>6275</v>
      </c>
      <c r="U2160" s="5">
        <v>0.25</v>
      </c>
      <c r="W2160" s="5">
        <v>0</v>
      </c>
      <c r="Y2160" s="5">
        <v>0</v>
      </c>
      <c r="Z2160" s="28">
        <v>816</v>
      </c>
      <c r="AA2160">
        <v>4</v>
      </c>
      <c r="AB2160">
        <v>0.45500000000000002</v>
      </c>
      <c r="AC2160">
        <v>0.47599999999999998</v>
      </c>
      <c r="AD2160">
        <v>0.46600000000000003</v>
      </c>
      <c r="AE2160">
        <f>IF(AD2160&gt;=0.9,1,0)</f>
        <v>0</v>
      </c>
      <c r="AF2160">
        <f>IF(AND(AD2160&gt;=0.4,AD2160&lt;=0.6),1,0)</f>
        <v>1</v>
      </c>
      <c r="AG2160">
        <f>IF(AND(AD2160&gt;0.6,AD2160&lt;0.9),1,0)</f>
        <v>0</v>
      </c>
      <c r="AH2160">
        <f>1-AE2160-AF2160-AG2160</f>
        <v>0</v>
      </c>
      <c r="AI2160">
        <f>AE2160*B2160</f>
        <v>0</v>
      </c>
      <c r="AJ2160">
        <f>AF2160*B2160</f>
        <v>4</v>
      </c>
      <c r="AK2160">
        <f>AG2160*B2160</f>
        <v>0</v>
      </c>
      <c r="AL2160">
        <f>AH2160*B2160</f>
        <v>0</v>
      </c>
      <c r="AM2160" s="32">
        <v>3.09</v>
      </c>
    </row>
    <row r="2161" spans="1:39" x14ac:dyDescent="0.3">
      <c r="A2161">
        <v>820</v>
      </c>
      <c r="B2161">
        <v>4</v>
      </c>
      <c r="C2161" t="s">
        <v>9679</v>
      </c>
      <c r="D2161" t="s">
        <v>9680</v>
      </c>
      <c r="E2161">
        <v>22.5</v>
      </c>
      <c r="F2161">
        <v>21</v>
      </c>
      <c r="G2161">
        <v>24</v>
      </c>
      <c r="H2161">
        <v>2001</v>
      </c>
      <c r="I2161">
        <v>2000</v>
      </c>
      <c r="J2161">
        <v>2002</v>
      </c>
      <c r="K2161" t="s">
        <v>9681</v>
      </c>
      <c r="L2161" t="s">
        <v>9682</v>
      </c>
      <c r="M2161" s="15"/>
      <c r="N2161" s="7"/>
      <c r="P2161" t="s">
        <v>38</v>
      </c>
      <c r="Q2161" s="5">
        <v>0.75</v>
      </c>
      <c r="R2161" t="s">
        <v>39</v>
      </c>
      <c r="S2161" s="5">
        <v>0.25</v>
      </c>
      <c r="U2161" s="5">
        <v>0</v>
      </c>
      <c r="W2161" s="5">
        <v>0</v>
      </c>
      <c r="Y2161" s="5">
        <v>0</v>
      </c>
      <c r="Z2161" s="28">
        <v>820</v>
      </c>
      <c r="AA2161">
        <v>4</v>
      </c>
      <c r="AB2161">
        <v>0.8</v>
      </c>
      <c r="AC2161">
        <v>0.87</v>
      </c>
      <c r="AD2161">
        <v>0.83499999999999996</v>
      </c>
      <c r="AE2161">
        <f>IF(AD2161&gt;=0.9,1,0)</f>
        <v>0</v>
      </c>
      <c r="AF2161">
        <f>IF(AND(AD2161&gt;=0.4,AD2161&lt;=0.6),1,0)</f>
        <v>0</v>
      </c>
      <c r="AG2161">
        <f>IF(AND(AD2161&gt;0.6,AD2161&lt;0.9),1,0)</f>
        <v>1</v>
      </c>
      <c r="AH2161">
        <f>1-AE2161-AF2161-AG2161</f>
        <v>0</v>
      </c>
      <c r="AI2161">
        <f>AE2161*B2161</f>
        <v>0</v>
      </c>
      <c r="AJ2161">
        <f>AF2161*B2161</f>
        <v>0</v>
      </c>
      <c r="AK2161">
        <f>AG2161*B2161</f>
        <v>4</v>
      </c>
      <c r="AL2161">
        <f>AH2161*B2161</f>
        <v>0</v>
      </c>
      <c r="AM2161" s="32">
        <v>3.2810000000000001</v>
      </c>
    </row>
    <row r="2162" spans="1:39" x14ac:dyDescent="0.3">
      <c r="A2162">
        <v>833</v>
      </c>
      <c r="B2162">
        <v>4</v>
      </c>
      <c r="C2162" t="s">
        <v>9685</v>
      </c>
      <c r="D2162" t="s">
        <v>9686</v>
      </c>
      <c r="E2162">
        <v>21.75</v>
      </c>
      <c r="F2162">
        <v>21</v>
      </c>
      <c r="G2162">
        <v>23</v>
      </c>
      <c r="H2162">
        <v>2001.5</v>
      </c>
      <c r="I2162">
        <v>2000</v>
      </c>
      <c r="J2162">
        <v>2003</v>
      </c>
      <c r="K2162" t="s">
        <v>9687</v>
      </c>
      <c r="L2162" t="s">
        <v>9688</v>
      </c>
      <c r="M2162" s="15"/>
      <c r="N2162" s="7"/>
      <c r="P2162" t="s">
        <v>74</v>
      </c>
      <c r="Q2162" s="5">
        <v>1</v>
      </c>
      <c r="S2162" s="5">
        <v>0</v>
      </c>
      <c r="U2162" s="5">
        <v>0</v>
      </c>
      <c r="W2162" s="5">
        <v>0</v>
      </c>
      <c r="Y2162" s="5">
        <v>0</v>
      </c>
      <c r="Z2162" s="28">
        <v>833</v>
      </c>
      <c r="AA2162">
        <v>4</v>
      </c>
      <c r="AB2162">
        <v>0.7</v>
      </c>
      <c r="AC2162">
        <v>0.81</v>
      </c>
      <c r="AD2162">
        <v>0.746</v>
      </c>
      <c r="AE2162">
        <f>IF(AD2162&gt;=0.9,1,0)</f>
        <v>0</v>
      </c>
      <c r="AF2162">
        <f>IF(AND(AD2162&gt;=0.4,AD2162&lt;=0.6),1,0)</f>
        <v>0</v>
      </c>
      <c r="AG2162">
        <f>IF(AND(AD2162&gt;0.6,AD2162&lt;0.9),1,0)</f>
        <v>1</v>
      </c>
      <c r="AH2162">
        <f>1-AE2162-AF2162-AG2162</f>
        <v>0</v>
      </c>
      <c r="AI2162">
        <f>AE2162*B2162</f>
        <v>0</v>
      </c>
      <c r="AJ2162">
        <f>AF2162*B2162</f>
        <v>0</v>
      </c>
      <c r="AK2162">
        <f>AG2162*B2162</f>
        <v>4</v>
      </c>
      <c r="AL2162">
        <f>AH2162*B2162</f>
        <v>0</v>
      </c>
      <c r="AM2162" s="32">
        <v>2.8679999999999999</v>
      </c>
    </row>
    <row r="2163" spans="1:39" x14ac:dyDescent="0.3">
      <c r="A2163">
        <v>834</v>
      </c>
      <c r="B2163">
        <v>4</v>
      </c>
      <c r="C2163" t="s">
        <v>4233</v>
      </c>
      <c r="D2163" t="s">
        <v>9689</v>
      </c>
      <c r="E2163">
        <v>21.25</v>
      </c>
      <c r="F2163">
        <v>20</v>
      </c>
      <c r="G2163">
        <v>23</v>
      </c>
      <c r="H2163">
        <v>2002</v>
      </c>
      <c r="I2163">
        <v>2000</v>
      </c>
      <c r="J2163">
        <v>2006</v>
      </c>
      <c r="K2163" t="s">
        <v>611</v>
      </c>
      <c r="L2163" t="s">
        <v>9690</v>
      </c>
      <c r="M2163" s="15"/>
      <c r="N2163" s="7"/>
      <c r="P2163" t="s">
        <v>74</v>
      </c>
      <c r="Q2163" s="5">
        <v>0.75</v>
      </c>
      <c r="R2163" t="s">
        <v>4234</v>
      </c>
      <c r="S2163" s="5">
        <v>0.25</v>
      </c>
      <c r="U2163" s="5">
        <v>0</v>
      </c>
      <c r="W2163" s="5">
        <v>0</v>
      </c>
      <c r="Y2163" s="5">
        <v>0</v>
      </c>
      <c r="Z2163" s="28">
        <v>834</v>
      </c>
      <c r="AA2163">
        <v>4</v>
      </c>
      <c r="AB2163">
        <v>0.72699999999999998</v>
      </c>
      <c r="AC2163">
        <v>0.95199999999999996</v>
      </c>
      <c r="AD2163">
        <v>0.89400000000000002</v>
      </c>
      <c r="AE2163">
        <f>IF(AD2163&gt;=0.9,1,0)</f>
        <v>0</v>
      </c>
      <c r="AF2163">
        <f>IF(AND(AD2163&gt;=0.4,AD2163&lt;=0.6),1,0)</f>
        <v>0</v>
      </c>
      <c r="AG2163">
        <f>IF(AND(AD2163&gt;0.6,AD2163&lt;0.9),1,0)</f>
        <v>1</v>
      </c>
      <c r="AH2163">
        <f>1-AE2163-AF2163-AG2163</f>
        <v>0</v>
      </c>
      <c r="AI2163">
        <f>AE2163*B2163</f>
        <v>0</v>
      </c>
      <c r="AJ2163">
        <f>AF2163*B2163</f>
        <v>0</v>
      </c>
      <c r="AK2163">
        <f>AG2163*B2163</f>
        <v>4</v>
      </c>
      <c r="AL2163">
        <f>AH2163*B2163</f>
        <v>0</v>
      </c>
      <c r="AM2163" s="32">
        <v>2.6527500000000002</v>
      </c>
    </row>
    <row r="2164" spans="1:39" x14ac:dyDescent="0.3">
      <c r="A2164">
        <v>843</v>
      </c>
      <c r="B2164">
        <v>4</v>
      </c>
      <c r="C2164" t="s">
        <v>4238</v>
      </c>
      <c r="D2164" t="s">
        <v>9707</v>
      </c>
      <c r="E2164">
        <v>50</v>
      </c>
      <c r="F2164">
        <v>49</v>
      </c>
      <c r="G2164">
        <v>51</v>
      </c>
      <c r="H2164">
        <v>2001.5</v>
      </c>
      <c r="I2164">
        <v>2000</v>
      </c>
      <c r="J2164">
        <v>2003</v>
      </c>
      <c r="K2164" t="s">
        <v>614</v>
      </c>
      <c r="L2164" t="s">
        <v>9708</v>
      </c>
      <c r="M2164" s="15"/>
      <c r="N2164" s="7"/>
      <c r="P2164" t="s">
        <v>87</v>
      </c>
      <c r="Q2164" s="5">
        <v>0.25</v>
      </c>
      <c r="R2164" t="s">
        <v>90</v>
      </c>
      <c r="S2164" s="5">
        <v>0.25</v>
      </c>
      <c r="T2164" t="s">
        <v>4239</v>
      </c>
      <c r="U2164" s="5">
        <v>0.25</v>
      </c>
      <c r="V2164" t="s">
        <v>185</v>
      </c>
      <c r="W2164" s="5">
        <v>0.25</v>
      </c>
      <c r="Y2164" s="5">
        <v>0</v>
      </c>
      <c r="Z2164" s="28">
        <v>843</v>
      </c>
      <c r="AA2164">
        <v>4</v>
      </c>
      <c r="AB2164">
        <v>0.95799999999999996</v>
      </c>
      <c r="AC2164">
        <v>1</v>
      </c>
      <c r="AD2164">
        <v>0.98499999999999999</v>
      </c>
      <c r="AE2164">
        <f>IF(AD2164&gt;=0.9,1,0)</f>
        <v>1</v>
      </c>
      <c r="AF2164">
        <f>IF(AND(AD2164&gt;=0.4,AD2164&lt;=0.6),1,0)</f>
        <v>0</v>
      </c>
      <c r="AG2164">
        <f>IF(AND(AD2164&gt;0.6,AD2164&lt;0.9),1,0)</f>
        <v>0</v>
      </c>
      <c r="AH2164">
        <f>1-AE2164-AF2164-AG2164</f>
        <v>0</v>
      </c>
      <c r="AI2164">
        <f>AE2164*B2164</f>
        <v>4</v>
      </c>
      <c r="AJ2164">
        <f>AF2164*B2164</f>
        <v>0</v>
      </c>
      <c r="AK2164">
        <f>AG2164*B2164</f>
        <v>0</v>
      </c>
      <c r="AL2164">
        <f>AH2164*B2164</f>
        <v>0</v>
      </c>
      <c r="AM2164" s="32">
        <v>2.5074999999999998</v>
      </c>
    </row>
    <row r="2165" spans="1:39" x14ac:dyDescent="0.3">
      <c r="A2165">
        <v>851</v>
      </c>
      <c r="B2165">
        <v>4</v>
      </c>
      <c r="C2165" t="s">
        <v>4243</v>
      </c>
      <c r="D2165" t="s">
        <v>9723</v>
      </c>
      <c r="E2165">
        <v>50.75</v>
      </c>
      <c r="F2165">
        <v>49</v>
      </c>
      <c r="G2165">
        <v>52</v>
      </c>
      <c r="H2165">
        <v>2000.75</v>
      </c>
      <c r="I2165">
        <v>2000</v>
      </c>
      <c r="J2165">
        <v>2001</v>
      </c>
      <c r="K2165" t="s">
        <v>618</v>
      </c>
      <c r="L2165" t="s">
        <v>9724</v>
      </c>
      <c r="M2165" s="15"/>
      <c r="N2165" s="7"/>
      <c r="P2165" t="s">
        <v>57</v>
      </c>
      <c r="Q2165" s="5">
        <v>0.5</v>
      </c>
      <c r="R2165" t="s">
        <v>186</v>
      </c>
      <c r="S2165" s="5">
        <v>0.25</v>
      </c>
      <c r="T2165" t="s">
        <v>195</v>
      </c>
      <c r="U2165" s="5">
        <v>0.25</v>
      </c>
      <c r="W2165" s="5">
        <v>0</v>
      </c>
      <c r="Y2165" s="5">
        <v>0</v>
      </c>
      <c r="Z2165" s="28">
        <v>851</v>
      </c>
      <c r="AA2165">
        <v>4</v>
      </c>
      <c r="AB2165">
        <v>0.95799999999999996</v>
      </c>
      <c r="AC2165">
        <v>0.98</v>
      </c>
      <c r="AD2165">
        <v>0.96499999999999997</v>
      </c>
      <c r="AE2165">
        <f>IF(AD2165&gt;=0.9,1,0)</f>
        <v>1</v>
      </c>
      <c r="AF2165">
        <f>IF(AND(AD2165&gt;=0.4,AD2165&lt;=0.6),1,0)</f>
        <v>0</v>
      </c>
      <c r="AG2165">
        <f>IF(AND(AD2165&gt;0.6,AD2165&lt;0.9),1,0)</f>
        <v>0</v>
      </c>
      <c r="AH2165">
        <f>1-AE2165-AF2165-AG2165</f>
        <v>0</v>
      </c>
      <c r="AI2165">
        <f>AE2165*B2165</f>
        <v>4</v>
      </c>
      <c r="AJ2165">
        <f>AF2165*B2165</f>
        <v>0</v>
      </c>
      <c r="AK2165">
        <f>AG2165*B2165</f>
        <v>0</v>
      </c>
      <c r="AL2165">
        <f>AH2165*B2165</f>
        <v>0</v>
      </c>
      <c r="AM2165" s="32">
        <v>2.1084999999999998</v>
      </c>
    </row>
    <row r="2166" spans="1:39" x14ac:dyDescent="0.3">
      <c r="A2166">
        <v>853</v>
      </c>
      <c r="B2166">
        <v>4</v>
      </c>
      <c r="C2166" t="s">
        <v>4246</v>
      </c>
      <c r="D2166" t="s">
        <v>9725</v>
      </c>
      <c r="E2166">
        <v>31.5</v>
      </c>
      <c r="F2166">
        <v>30</v>
      </c>
      <c r="G2166">
        <v>33</v>
      </c>
      <c r="H2166">
        <v>2000.75</v>
      </c>
      <c r="I2166">
        <v>2000</v>
      </c>
      <c r="J2166">
        <v>2001</v>
      </c>
      <c r="K2166" t="s">
        <v>620</v>
      </c>
      <c r="L2166" t="s">
        <v>9726</v>
      </c>
      <c r="M2166" s="15"/>
      <c r="N2166" s="7"/>
      <c r="P2166" t="s">
        <v>4249</v>
      </c>
      <c r="Q2166" s="5">
        <v>0.5</v>
      </c>
      <c r="R2166" t="s">
        <v>4247</v>
      </c>
      <c r="S2166" s="5">
        <v>0.25</v>
      </c>
      <c r="T2166" t="s">
        <v>4248</v>
      </c>
      <c r="U2166" s="5">
        <v>0.25</v>
      </c>
      <c r="W2166" s="5">
        <v>0</v>
      </c>
      <c r="Y2166" s="5">
        <v>0</v>
      </c>
      <c r="Z2166" s="28">
        <v>853</v>
      </c>
      <c r="AA2166">
        <v>4</v>
      </c>
      <c r="AB2166">
        <v>0.375</v>
      </c>
      <c r="AC2166">
        <v>0.48299999999999998</v>
      </c>
      <c r="AD2166">
        <v>0.42</v>
      </c>
      <c r="AE2166">
        <f>IF(AD2166&gt;=0.9,1,0)</f>
        <v>0</v>
      </c>
      <c r="AF2166">
        <f>IF(AND(AD2166&gt;=0.4,AD2166&lt;=0.6),1,0)</f>
        <v>1</v>
      </c>
      <c r="AG2166">
        <f>IF(AND(AD2166&gt;0.6,AD2166&lt;0.9),1,0)</f>
        <v>0</v>
      </c>
      <c r="AH2166">
        <f>1-AE2166-AF2166-AG2166</f>
        <v>0</v>
      </c>
      <c r="AI2166">
        <f>AE2166*B2166</f>
        <v>0</v>
      </c>
      <c r="AJ2166">
        <f>AF2166*B2166</f>
        <v>4</v>
      </c>
      <c r="AK2166">
        <f>AG2166*B2166</f>
        <v>0</v>
      </c>
      <c r="AL2166">
        <f>AH2166*B2166</f>
        <v>0</v>
      </c>
      <c r="AM2166" s="32">
        <v>1.89</v>
      </c>
    </row>
    <row r="2167" spans="1:39" x14ac:dyDescent="0.3">
      <c r="A2167">
        <v>856</v>
      </c>
      <c r="B2167">
        <v>4</v>
      </c>
      <c r="C2167" t="s">
        <v>4250</v>
      </c>
      <c r="D2167" t="s">
        <v>4251</v>
      </c>
      <c r="E2167">
        <v>29.25</v>
      </c>
      <c r="F2167">
        <v>25</v>
      </c>
      <c r="G2167">
        <v>37</v>
      </c>
      <c r="H2167">
        <v>2001</v>
      </c>
      <c r="I2167">
        <v>2000</v>
      </c>
      <c r="J2167">
        <v>2002</v>
      </c>
      <c r="K2167" t="s">
        <v>621</v>
      </c>
      <c r="L2167" t="s">
        <v>622</v>
      </c>
      <c r="M2167" s="15"/>
      <c r="N2167" s="7"/>
      <c r="P2167" t="s">
        <v>4253</v>
      </c>
      <c r="Q2167" s="5">
        <v>0.5</v>
      </c>
      <c r="R2167" t="s">
        <v>124</v>
      </c>
      <c r="S2167" s="5">
        <v>0.25</v>
      </c>
      <c r="T2167" t="s">
        <v>4252</v>
      </c>
      <c r="U2167" s="5">
        <v>0.25</v>
      </c>
      <c r="W2167" s="5">
        <v>0</v>
      </c>
      <c r="Y2167" s="5">
        <v>0</v>
      </c>
      <c r="Z2167" s="28">
        <v>856</v>
      </c>
      <c r="AA2167">
        <v>4</v>
      </c>
      <c r="AB2167">
        <v>0.83299999999999996</v>
      </c>
      <c r="AC2167">
        <v>0.91700000000000004</v>
      </c>
      <c r="AD2167">
        <v>0.86099999999999999</v>
      </c>
      <c r="AE2167">
        <f>IF(AD2167&gt;=0.9,1,0)</f>
        <v>0</v>
      </c>
      <c r="AF2167">
        <f>IF(AND(AD2167&gt;=0.4,AD2167&lt;=0.6),1,0)</f>
        <v>0</v>
      </c>
      <c r="AG2167">
        <f>IF(AND(AD2167&gt;0.6,AD2167&lt;0.9),1,0)</f>
        <v>1</v>
      </c>
      <c r="AH2167">
        <f>1-AE2167-AF2167-AG2167</f>
        <v>0</v>
      </c>
      <c r="AI2167">
        <f>AE2167*B2167</f>
        <v>0</v>
      </c>
      <c r="AJ2167">
        <f>AF2167*B2167</f>
        <v>0</v>
      </c>
      <c r="AK2167">
        <f>AG2167*B2167</f>
        <v>4</v>
      </c>
      <c r="AL2167">
        <f>AH2167*B2167</f>
        <v>0</v>
      </c>
      <c r="AM2167" s="32">
        <v>2.0442499999999999</v>
      </c>
    </row>
    <row r="2168" spans="1:39" x14ac:dyDescent="0.3">
      <c r="A2168">
        <v>860</v>
      </c>
      <c r="B2168">
        <v>4</v>
      </c>
      <c r="C2168" t="s">
        <v>9730</v>
      </c>
      <c r="D2168" t="s">
        <v>9731</v>
      </c>
      <c r="E2168">
        <v>23</v>
      </c>
      <c r="F2168">
        <v>20</v>
      </c>
      <c r="G2168">
        <v>28</v>
      </c>
      <c r="H2168">
        <v>2000.75</v>
      </c>
      <c r="I2168">
        <v>2000</v>
      </c>
      <c r="J2168">
        <v>2001</v>
      </c>
      <c r="K2168" t="s">
        <v>9732</v>
      </c>
      <c r="L2168" t="s">
        <v>9733</v>
      </c>
      <c r="M2168" s="15"/>
      <c r="N2168" s="7"/>
      <c r="P2168" t="s">
        <v>4120</v>
      </c>
      <c r="Q2168" s="5">
        <v>0.25</v>
      </c>
      <c r="R2168" t="s">
        <v>4571</v>
      </c>
      <c r="S2168" s="5">
        <v>0.25</v>
      </c>
      <c r="T2168" t="s">
        <v>159</v>
      </c>
      <c r="U2168" s="5">
        <v>0.25</v>
      </c>
      <c r="V2168" t="s">
        <v>4573</v>
      </c>
      <c r="W2168" s="5">
        <v>0.25</v>
      </c>
      <c r="Y2168" s="5">
        <v>0</v>
      </c>
      <c r="Z2168" s="28">
        <v>860</v>
      </c>
      <c r="AA2168">
        <v>4</v>
      </c>
      <c r="AB2168">
        <v>0.44400000000000001</v>
      </c>
      <c r="AC2168">
        <v>0.52600000000000002</v>
      </c>
      <c r="AD2168">
        <v>0.505</v>
      </c>
      <c r="AE2168">
        <f>IF(AD2168&gt;=0.9,1,0)</f>
        <v>0</v>
      </c>
      <c r="AF2168">
        <f>IF(AND(AD2168&gt;=0.4,AD2168&lt;=0.6),1,0)</f>
        <v>1</v>
      </c>
      <c r="AG2168">
        <f>IF(AND(AD2168&gt;0.6,AD2168&lt;0.9),1,0)</f>
        <v>0</v>
      </c>
      <c r="AH2168">
        <f>1-AE2168-AF2168-AG2168</f>
        <v>0</v>
      </c>
      <c r="AI2168">
        <f>AE2168*B2168</f>
        <v>0</v>
      </c>
      <c r="AJ2168">
        <f>AF2168*B2168</f>
        <v>4</v>
      </c>
      <c r="AK2168">
        <f>AG2168*B2168</f>
        <v>0</v>
      </c>
      <c r="AL2168">
        <f>AH2168*B2168</f>
        <v>0</v>
      </c>
      <c r="AM2168" s="32">
        <v>3.0252500000000002</v>
      </c>
    </row>
    <row r="2169" spans="1:39" x14ac:dyDescent="0.3">
      <c r="A2169">
        <v>861</v>
      </c>
      <c r="B2169">
        <v>4</v>
      </c>
      <c r="C2169" t="s">
        <v>4254</v>
      </c>
      <c r="D2169" t="s">
        <v>4255</v>
      </c>
      <c r="E2169">
        <v>51.5</v>
      </c>
      <c r="F2169">
        <v>48</v>
      </c>
      <c r="G2169">
        <v>54</v>
      </c>
      <c r="H2169">
        <v>2002.5</v>
      </c>
      <c r="I2169">
        <v>2000</v>
      </c>
      <c r="J2169">
        <v>2006</v>
      </c>
      <c r="K2169" t="s">
        <v>623</v>
      </c>
      <c r="L2169" t="s">
        <v>624</v>
      </c>
      <c r="M2169" s="15"/>
      <c r="N2169" s="7"/>
      <c r="P2169" t="s">
        <v>4257</v>
      </c>
      <c r="Q2169" s="5">
        <v>0.5</v>
      </c>
      <c r="R2169" t="s">
        <v>4256</v>
      </c>
      <c r="S2169" s="5">
        <v>0.25</v>
      </c>
      <c r="T2169" t="s">
        <v>3953</v>
      </c>
      <c r="U2169" s="5">
        <v>0.25</v>
      </c>
      <c r="W2169" s="5">
        <v>0</v>
      </c>
      <c r="Y2169" s="5">
        <v>0</v>
      </c>
      <c r="Z2169" s="28">
        <v>861</v>
      </c>
      <c r="AA2169">
        <v>4</v>
      </c>
      <c r="AB2169">
        <v>0.54700000000000004</v>
      </c>
      <c r="AC2169">
        <v>0.60399999999999998</v>
      </c>
      <c r="AD2169">
        <v>0.56699999999999995</v>
      </c>
      <c r="AE2169">
        <f>IF(AD2169&gt;=0.9,1,0)</f>
        <v>0</v>
      </c>
      <c r="AF2169">
        <f>IF(AND(AD2169&gt;=0.4,AD2169&lt;=0.6),1,0)</f>
        <v>1</v>
      </c>
      <c r="AG2169">
        <f>IF(AND(AD2169&gt;0.6,AD2169&lt;0.9),1,0)</f>
        <v>0</v>
      </c>
      <c r="AH2169">
        <f>1-AE2169-AF2169-AG2169</f>
        <v>0</v>
      </c>
      <c r="AI2169">
        <f>AE2169*B2169</f>
        <v>0</v>
      </c>
      <c r="AJ2169">
        <f>AF2169*B2169</f>
        <v>4</v>
      </c>
      <c r="AK2169">
        <f>AG2169*B2169</f>
        <v>0</v>
      </c>
      <c r="AL2169">
        <f>AH2169*B2169</f>
        <v>0</v>
      </c>
      <c r="AM2169" s="32">
        <v>2.3732500000000001</v>
      </c>
    </row>
    <row r="2170" spans="1:39" x14ac:dyDescent="0.3">
      <c r="A2170">
        <v>903</v>
      </c>
      <c r="B2170">
        <v>4</v>
      </c>
      <c r="C2170" t="s">
        <v>9772</v>
      </c>
      <c r="D2170" t="s">
        <v>9772</v>
      </c>
      <c r="E2170">
        <v>20</v>
      </c>
      <c r="F2170">
        <v>20</v>
      </c>
      <c r="G2170">
        <v>20</v>
      </c>
      <c r="H2170">
        <v>2000.5</v>
      </c>
      <c r="I2170">
        <v>2000</v>
      </c>
      <c r="J2170">
        <v>2001</v>
      </c>
      <c r="K2170" t="s">
        <v>9773</v>
      </c>
      <c r="L2170" t="s">
        <v>9774</v>
      </c>
      <c r="M2170" s="15"/>
      <c r="N2170" s="7"/>
      <c r="P2170" t="s">
        <v>6042</v>
      </c>
      <c r="Q2170" s="5">
        <v>0.5</v>
      </c>
      <c r="R2170" t="s">
        <v>9775</v>
      </c>
      <c r="S2170" s="5">
        <v>0.25</v>
      </c>
      <c r="T2170" t="s">
        <v>9776</v>
      </c>
      <c r="U2170" s="5">
        <v>0.25</v>
      </c>
      <c r="W2170" s="5">
        <v>0</v>
      </c>
      <c r="Y2170" s="5">
        <v>0</v>
      </c>
      <c r="Z2170" s="28">
        <v>903</v>
      </c>
      <c r="AA2170">
        <v>4</v>
      </c>
      <c r="AB2170">
        <v>1</v>
      </c>
      <c r="AC2170">
        <v>1</v>
      </c>
      <c r="AD2170">
        <v>1</v>
      </c>
      <c r="AE2170">
        <f>IF(AD2170&gt;=0.9,1,0)</f>
        <v>1</v>
      </c>
      <c r="AF2170">
        <f>IF(AND(AD2170&gt;=0.4,AD2170&lt;=0.6),1,0)</f>
        <v>0</v>
      </c>
      <c r="AG2170">
        <f>IF(AND(AD2170&gt;0.6,AD2170&lt;0.9),1,0)</f>
        <v>0</v>
      </c>
      <c r="AH2170">
        <f>1-AE2170-AF2170-AG2170</f>
        <v>0</v>
      </c>
      <c r="AI2170">
        <f>AE2170*B2170</f>
        <v>4</v>
      </c>
      <c r="AJ2170">
        <f>AF2170*B2170</f>
        <v>0</v>
      </c>
      <c r="AK2170">
        <f>AG2170*B2170</f>
        <v>0</v>
      </c>
      <c r="AL2170">
        <f>AH2170*B2170</f>
        <v>0</v>
      </c>
      <c r="AM2170" s="32">
        <v>2.48</v>
      </c>
    </row>
    <row r="2171" spans="1:39" x14ac:dyDescent="0.3">
      <c r="A2171">
        <v>904</v>
      </c>
      <c r="B2171">
        <v>4</v>
      </c>
      <c r="C2171" t="s">
        <v>4294</v>
      </c>
      <c r="D2171" t="s">
        <v>9777</v>
      </c>
      <c r="E2171">
        <v>29.25</v>
      </c>
      <c r="F2171">
        <v>26</v>
      </c>
      <c r="G2171">
        <v>31</v>
      </c>
      <c r="H2171">
        <v>2001.5</v>
      </c>
      <c r="I2171">
        <v>2000</v>
      </c>
      <c r="J2171">
        <v>2002</v>
      </c>
      <c r="K2171" t="s">
        <v>639</v>
      </c>
      <c r="L2171" t="s">
        <v>9778</v>
      </c>
      <c r="M2171" s="15"/>
      <c r="N2171" s="7"/>
      <c r="P2171" t="s">
        <v>4296</v>
      </c>
      <c r="Q2171" s="5">
        <v>0.75</v>
      </c>
      <c r="R2171" t="s">
        <v>4295</v>
      </c>
      <c r="S2171" s="5">
        <v>0.25</v>
      </c>
      <c r="U2171" s="5">
        <v>0</v>
      </c>
      <c r="W2171" s="5">
        <v>0</v>
      </c>
      <c r="Y2171" s="5">
        <v>0</v>
      </c>
      <c r="Z2171" s="28">
        <v>904</v>
      </c>
      <c r="AA2171">
        <v>4</v>
      </c>
      <c r="AB2171">
        <v>0.48</v>
      </c>
      <c r="AC2171">
        <v>0.56699999999999995</v>
      </c>
      <c r="AD2171">
        <v>0.52</v>
      </c>
      <c r="AE2171">
        <f>IF(AD2171&gt;=0.9,1,0)</f>
        <v>0</v>
      </c>
      <c r="AF2171">
        <f>IF(AND(AD2171&gt;=0.4,AD2171&lt;=0.6),1,0)</f>
        <v>1</v>
      </c>
      <c r="AG2171">
        <f>IF(AND(AD2171&gt;0.6,AD2171&lt;0.9),1,0)</f>
        <v>0</v>
      </c>
      <c r="AH2171">
        <f>1-AE2171-AF2171-AG2171</f>
        <v>0</v>
      </c>
      <c r="AI2171">
        <f>AE2171*B2171</f>
        <v>0</v>
      </c>
      <c r="AJ2171">
        <f>AF2171*B2171</f>
        <v>4</v>
      </c>
      <c r="AK2171">
        <f>AG2171*B2171</f>
        <v>0</v>
      </c>
      <c r="AL2171">
        <f>AH2171*B2171</f>
        <v>0</v>
      </c>
      <c r="AM2171" s="32">
        <v>2.5745</v>
      </c>
    </row>
    <row r="2172" spans="1:39" x14ac:dyDescent="0.3">
      <c r="A2172">
        <v>915</v>
      </c>
      <c r="B2172">
        <v>4</v>
      </c>
      <c r="C2172" t="s">
        <v>4308</v>
      </c>
      <c r="D2172" t="s">
        <v>4309</v>
      </c>
      <c r="E2172">
        <v>96.5</v>
      </c>
      <c r="F2172">
        <v>95</v>
      </c>
      <c r="G2172">
        <v>99</v>
      </c>
      <c r="H2172">
        <v>2001</v>
      </c>
      <c r="I2172">
        <v>2000</v>
      </c>
      <c r="J2172">
        <v>2002</v>
      </c>
      <c r="K2172" t="s">
        <v>648</v>
      </c>
      <c r="L2172" t="s">
        <v>649</v>
      </c>
      <c r="M2172" s="15"/>
      <c r="N2172" s="7"/>
      <c r="P2172" t="s">
        <v>90</v>
      </c>
      <c r="Q2172" s="5">
        <v>0.25</v>
      </c>
      <c r="R2172" t="s">
        <v>3745</v>
      </c>
      <c r="S2172" s="5">
        <v>0.25</v>
      </c>
      <c r="T2172" t="s">
        <v>186</v>
      </c>
      <c r="U2172" s="5">
        <v>0.25</v>
      </c>
      <c r="V2172" t="s">
        <v>57</v>
      </c>
      <c r="W2172" s="5">
        <v>0.25</v>
      </c>
      <c r="Y2172" s="5">
        <v>0</v>
      </c>
      <c r="Z2172" s="28">
        <v>915</v>
      </c>
      <c r="AA2172">
        <v>4</v>
      </c>
      <c r="AB2172">
        <v>0.92600000000000005</v>
      </c>
      <c r="AC2172">
        <v>0.96799999999999997</v>
      </c>
      <c r="AD2172">
        <v>0.94</v>
      </c>
      <c r="AE2172">
        <f>IF(AD2172&gt;=0.9,1,0)</f>
        <v>1</v>
      </c>
      <c r="AF2172">
        <f>IF(AND(AD2172&gt;=0.4,AD2172&lt;=0.6),1,0)</f>
        <v>0</v>
      </c>
      <c r="AG2172">
        <f>IF(AND(AD2172&gt;0.6,AD2172&lt;0.9),1,0)</f>
        <v>0</v>
      </c>
      <c r="AH2172">
        <f>1-AE2172-AF2172-AG2172</f>
        <v>0</v>
      </c>
      <c r="AI2172">
        <f>AE2172*B2172</f>
        <v>4</v>
      </c>
      <c r="AJ2172">
        <f>AF2172*B2172</f>
        <v>0</v>
      </c>
      <c r="AK2172">
        <f>AG2172*B2172</f>
        <v>0</v>
      </c>
      <c r="AL2172">
        <f>AH2172*B2172</f>
        <v>0</v>
      </c>
      <c r="AM2172" s="32">
        <v>2.242</v>
      </c>
    </row>
    <row r="2173" spans="1:39" x14ac:dyDescent="0.3">
      <c r="A2173">
        <v>917</v>
      </c>
      <c r="B2173">
        <v>4</v>
      </c>
      <c r="C2173" t="s">
        <v>9795</v>
      </c>
      <c r="D2173" t="s">
        <v>4337</v>
      </c>
      <c r="E2173">
        <v>21.75</v>
      </c>
      <c r="F2173">
        <v>20</v>
      </c>
      <c r="G2173">
        <v>23</v>
      </c>
      <c r="H2173">
        <v>2000.5</v>
      </c>
      <c r="I2173">
        <v>2000</v>
      </c>
      <c r="J2173">
        <v>2002</v>
      </c>
      <c r="K2173" t="s">
        <v>9796</v>
      </c>
      <c r="L2173" t="s">
        <v>675</v>
      </c>
      <c r="M2173" s="15"/>
      <c r="N2173" s="7"/>
      <c r="P2173" t="s">
        <v>132</v>
      </c>
      <c r="Q2173" s="5">
        <v>0.5</v>
      </c>
      <c r="R2173" t="s">
        <v>90</v>
      </c>
      <c r="S2173" s="5">
        <v>0.25</v>
      </c>
      <c r="T2173" t="s">
        <v>186</v>
      </c>
      <c r="U2173" s="5">
        <v>0.25</v>
      </c>
      <c r="W2173" s="5">
        <v>0</v>
      </c>
      <c r="Y2173" s="5">
        <v>0</v>
      </c>
      <c r="Z2173" s="28">
        <v>917</v>
      </c>
      <c r="AA2173">
        <v>4</v>
      </c>
      <c r="AB2173">
        <v>0.52600000000000002</v>
      </c>
      <c r="AC2173">
        <v>0.63600000000000001</v>
      </c>
      <c r="AD2173">
        <v>0.58799999999999997</v>
      </c>
      <c r="AE2173">
        <f>IF(AD2173&gt;=0.9,1,0)</f>
        <v>0</v>
      </c>
      <c r="AF2173">
        <f>IF(AND(AD2173&gt;=0.4,AD2173&lt;=0.6),1,0)</f>
        <v>1</v>
      </c>
      <c r="AG2173">
        <f>IF(AND(AD2173&gt;0.6,AD2173&lt;0.9),1,0)</f>
        <v>0</v>
      </c>
      <c r="AH2173">
        <f>1-AE2173-AF2173-AG2173</f>
        <v>0</v>
      </c>
      <c r="AI2173">
        <f>AE2173*B2173</f>
        <v>0</v>
      </c>
      <c r="AJ2173">
        <f>AF2173*B2173</f>
        <v>4</v>
      </c>
      <c r="AK2173">
        <f>AG2173*B2173</f>
        <v>0</v>
      </c>
      <c r="AL2173">
        <f>AH2173*B2173</f>
        <v>0</v>
      </c>
      <c r="AM2173" s="32">
        <v>2.2084999999999999</v>
      </c>
    </row>
    <row r="2174" spans="1:39" x14ac:dyDescent="0.3">
      <c r="A2174">
        <v>935</v>
      </c>
      <c r="B2174">
        <v>4</v>
      </c>
      <c r="C2174" t="s">
        <v>9812</v>
      </c>
      <c r="D2174" t="s">
        <v>9813</v>
      </c>
      <c r="E2174">
        <v>20.75</v>
      </c>
      <c r="F2174">
        <v>20</v>
      </c>
      <c r="G2174">
        <v>22</v>
      </c>
      <c r="H2174">
        <v>2000.25</v>
      </c>
      <c r="I2174">
        <v>2000</v>
      </c>
      <c r="J2174">
        <v>2001</v>
      </c>
      <c r="K2174" t="s">
        <v>9814</v>
      </c>
      <c r="L2174" t="s">
        <v>9815</v>
      </c>
      <c r="M2174" s="15"/>
      <c r="N2174" s="7"/>
      <c r="P2174" t="s">
        <v>103</v>
      </c>
      <c r="Q2174" s="5">
        <v>1</v>
      </c>
      <c r="S2174" s="5">
        <v>0</v>
      </c>
      <c r="U2174" s="5">
        <v>0</v>
      </c>
      <c r="W2174" s="5">
        <v>0</v>
      </c>
      <c r="Y2174" s="5">
        <v>0</v>
      </c>
      <c r="Z2174" s="28">
        <v>935</v>
      </c>
      <c r="AA2174">
        <v>4</v>
      </c>
      <c r="AB2174">
        <v>1</v>
      </c>
      <c r="AC2174">
        <v>1</v>
      </c>
      <c r="AD2174">
        <v>1</v>
      </c>
      <c r="AE2174">
        <f>IF(AD2174&gt;=0.9,1,0)</f>
        <v>1</v>
      </c>
      <c r="AF2174">
        <f>IF(AND(AD2174&gt;=0.4,AD2174&lt;=0.6),1,0)</f>
        <v>0</v>
      </c>
      <c r="AG2174">
        <f>IF(AND(AD2174&gt;0.6,AD2174&lt;0.9),1,0)</f>
        <v>0</v>
      </c>
      <c r="AH2174">
        <f>1-AE2174-AF2174-AG2174</f>
        <v>0</v>
      </c>
      <c r="AI2174">
        <f>AE2174*B2174</f>
        <v>4</v>
      </c>
      <c r="AJ2174">
        <f>AF2174*B2174</f>
        <v>0</v>
      </c>
      <c r="AK2174">
        <f>AG2174*B2174</f>
        <v>0</v>
      </c>
      <c r="AL2174">
        <f>AH2174*B2174</f>
        <v>0</v>
      </c>
      <c r="AM2174" s="32">
        <v>2.1284999999999998</v>
      </c>
    </row>
    <row r="2175" spans="1:39" x14ac:dyDescent="0.3">
      <c r="A2175">
        <v>941</v>
      </c>
      <c r="B2175">
        <v>4</v>
      </c>
      <c r="C2175" t="s">
        <v>9828</v>
      </c>
      <c r="D2175" t="s">
        <v>9829</v>
      </c>
      <c r="E2175">
        <v>23.25</v>
      </c>
      <c r="F2175">
        <v>23</v>
      </c>
      <c r="G2175">
        <v>24</v>
      </c>
      <c r="H2175">
        <v>2000.75</v>
      </c>
      <c r="I2175">
        <v>2000</v>
      </c>
      <c r="J2175">
        <v>2001</v>
      </c>
      <c r="K2175" t="s">
        <v>9830</v>
      </c>
      <c r="L2175" t="s">
        <v>9831</v>
      </c>
      <c r="M2175" s="15"/>
      <c r="N2175" s="7"/>
      <c r="P2175" t="s">
        <v>4103</v>
      </c>
      <c r="Q2175" s="5">
        <v>0.5</v>
      </c>
      <c r="R2175" t="s">
        <v>4234</v>
      </c>
      <c r="S2175" s="5">
        <v>0.25</v>
      </c>
      <c r="T2175" t="s">
        <v>4101</v>
      </c>
      <c r="U2175" s="5">
        <v>0.25</v>
      </c>
      <c r="W2175" s="5">
        <v>0</v>
      </c>
      <c r="Y2175" s="5">
        <v>0</v>
      </c>
      <c r="Z2175" s="28">
        <v>941</v>
      </c>
      <c r="AA2175">
        <v>4</v>
      </c>
      <c r="AB2175">
        <v>0.90900000000000003</v>
      </c>
      <c r="AC2175">
        <v>0.95699999999999996</v>
      </c>
      <c r="AD2175">
        <v>0.94399999999999995</v>
      </c>
      <c r="AE2175">
        <f>IF(AD2175&gt;=0.9,1,0)</f>
        <v>1</v>
      </c>
      <c r="AF2175">
        <f>IF(AND(AD2175&gt;=0.4,AD2175&lt;=0.6),1,0)</f>
        <v>0</v>
      </c>
      <c r="AG2175">
        <f>IF(AND(AD2175&gt;0.6,AD2175&lt;0.9),1,0)</f>
        <v>0</v>
      </c>
      <c r="AH2175">
        <f>1-AE2175-AF2175-AG2175</f>
        <v>0</v>
      </c>
      <c r="AI2175">
        <f>AE2175*B2175</f>
        <v>4</v>
      </c>
      <c r="AJ2175">
        <f>AF2175*B2175</f>
        <v>0</v>
      </c>
      <c r="AK2175">
        <f>AG2175*B2175</f>
        <v>0</v>
      </c>
      <c r="AL2175">
        <f>AH2175*B2175</f>
        <v>0</v>
      </c>
      <c r="AM2175" s="32">
        <v>1.865</v>
      </c>
    </row>
    <row r="2176" spans="1:39" x14ac:dyDescent="0.3">
      <c r="A2176">
        <v>946</v>
      </c>
      <c r="B2176">
        <v>4</v>
      </c>
      <c r="C2176" t="s">
        <v>9844</v>
      </c>
      <c r="D2176" t="s">
        <v>4323</v>
      </c>
      <c r="E2176">
        <v>32.25</v>
      </c>
      <c r="F2176">
        <v>30</v>
      </c>
      <c r="G2176">
        <v>34</v>
      </c>
      <c r="H2176">
        <v>2001</v>
      </c>
      <c r="I2176">
        <v>2000</v>
      </c>
      <c r="J2176">
        <v>2002</v>
      </c>
      <c r="K2176" t="s">
        <v>9845</v>
      </c>
      <c r="L2176" t="s">
        <v>661</v>
      </c>
      <c r="M2176" s="15"/>
      <c r="N2176" s="7"/>
      <c r="P2176" t="s">
        <v>56</v>
      </c>
      <c r="Q2176" s="5">
        <v>1</v>
      </c>
      <c r="S2176" s="5">
        <v>0</v>
      </c>
      <c r="U2176" s="5">
        <v>0</v>
      </c>
      <c r="W2176" s="5">
        <v>0</v>
      </c>
      <c r="Y2176" s="5">
        <v>0</v>
      </c>
      <c r="Z2176" s="28">
        <v>946</v>
      </c>
      <c r="AA2176">
        <v>4</v>
      </c>
      <c r="AB2176">
        <v>0.90600000000000003</v>
      </c>
      <c r="AC2176">
        <v>0.93500000000000005</v>
      </c>
      <c r="AD2176">
        <v>0.92</v>
      </c>
      <c r="AE2176">
        <f>IF(AD2176&gt;=0.9,1,0)</f>
        <v>1</v>
      </c>
      <c r="AF2176">
        <f>IF(AND(AD2176&gt;=0.4,AD2176&lt;=0.6),1,0)</f>
        <v>0</v>
      </c>
      <c r="AG2176">
        <f>IF(AND(AD2176&gt;0.6,AD2176&lt;0.9),1,0)</f>
        <v>0</v>
      </c>
      <c r="AH2176">
        <f>1-AE2176-AF2176-AG2176</f>
        <v>0</v>
      </c>
      <c r="AI2176">
        <f>AE2176*B2176</f>
        <v>4</v>
      </c>
      <c r="AJ2176">
        <f>AF2176*B2176</f>
        <v>0</v>
      </c>
      <c r="AK2176">
        <f>AG2176*B2176</f>
        <v>0</v>
      </c>
      <c r="AL2176">
        <f>AH2176*B2176</f>
        <v>0</v>
      </c>
      <c r="AM2176" s="32">
        <v>2.089</v>
      </c>
    </row>
    <row r="2177" spans="1:39" x14ac:dyDescent="0.3">
      <c r="A2177">
        <v>957</v>
      </c>
      <c r="B2177">
        <v>4</v>
      </c>
      <c r="C2177" t="s">
        <v>9858</v>
      </c>
      <c r="D2177" t="s">
        <v>4332</v>
      </c>
      <c r="E2177">
        <v>32.25</v>
      </c>
      <c r="F2177">
        <v>32</v>
      </c>
      <c r="G2177">
        <v>33</v>
      </c>
      <c r="H2177">
        <v>2001.5</v>
      </c>
      <c r="I2177">
        <v>2000</v>
      </c>
      <c r="J2177">
        <v>2004</v>
      </c>
      <c r="K2177" t="s">
        <v>9859</v>
      </c>
      <c r="L2177" t="s">
        <v>670</v>
      </c>
      <c r="M2177" s="15"/>
      <c r="N2177" s="7"/>
      <c r="P2177" t="s">
        <v>57</v>
      </c>
      <c r="Q2177" s="5">
        <v>0.5</v>
      </c>
      <c r="R2177" t="s">
        <v>56</v>
      </c>
      <c r="S2177" s="5">
        <v>0.25</v>
      </c>
      <c r="T2177" t="s">
        <v>90</v>
      </c>
      <c r="U2177" s="5">
        <v>0.25</v>
      </c>
      <c r="W2177" s="5">
        <v>0</v>
      </c>
      <c r="Y2177" s="5">
        <v>0</v>
      </c>
      <c r="Z2177" s="28">
        <v>957</v>
      </c>
      <c r="AA2177">
        <v>4</v>
      </c>
      <c r="AB2177">
        <v>0.90300000000000002</v>
      </c>
      <c r="AC2177">
        <v>0.93799999999999994</v>
      </c>
      <c r="AD2177">
        <v>0.92</v>
      </c>
      <c r="AE2177">
        <f>IF(AD2177&gt;=0.9,1,0)</f>
        <v>1</v>
      </c>
      <c r="AF2177">
        <f>IF(AND(AD2177&gt;=0.4,AD2177&lt;=0.6),1,0)</f>
        <v>0</v>
      </c>
      <c r="AG2177">
        <f>IF(AND(AD2177&gt;0.6,AD2177&lt;0.9),1,0)</f>
        <v>0</v>
      </c>
      <c r="AH2177">
        <f>1-AE2177-AF2177-AG2177</f>
        <v>0</v>
      </c>
      <c r="AI2177">
        <f>AE2177*B2177</f>
        <v>4</v>
      </c>
      <c r="AJ2177">
        <f>AF2177*B2177</f>
        <v>0</v>
      </c>
      <c r="AK2177">
        <f>AG2177*B2177</f>
        <v>0</v>
      </c>
      <c r="AL2177">
        <f>AH2177*B2177</f>
        <v>0</v>
      </c>
      <c r="AM2177" s="32">
        <v>2.1817500000000001</v>
      </c>
    </row>
    <row r="2178" spans="1:39" x14ac:dyDescent="0.3">
      <c r="A2178">
        <v>980</v>
      </c>
      <c r="B2178">
        <v>4</v>
      </c>
      <c r="C2178" t="s">
        <v>9869</v>
      </c>
      <c r="D2178" t="s">
        <v>9870</v>
      </c>
      <c r="E2178">
        <v>22</v>
      </c>
      <c r="F2178">
        <v>22</v>
      </c>
      <c r="G2178">
        <v>22</v>
      </c>
      <c r="H2178">
        <v>2000.5</v>
      </c>
      <c r="I2178">
        <v>2000</v>
      </c>
      <c r="J2178">
        <v>2001</v>
      </c>
      <c r="K2178" t="s">
        <v>9871</v>
      </c>
      <c r="L2178" t="s">
        <v>9872</v>
      </c>
      <c r="M2178" s="15"/>
      <c r="N2178" s="7"/>
      <c r="P2178" t="s">
        <v>132</v>
      </c>
      <c r="Q2178" s="5">
        <v>1</v>
      </c>
      <c r="S2178" s="5">
        <v>0</v>
      </c>
      <c r="U2178" s="5">
        <v>0</v>
      </c>
      <c r="W2178" s="5">
        <v>0</v>
      </c>
      <c r="Y2178" s="5">
        <v>0</v>
      </c>
      <c r="Z2178" s="28">
        <v>980</v>
      </c>
      <c r="AA2178">
        <v>4</v>
      </c>
      <c r="AB2178">
        <v>0.95199999999999996</v>
      </c>
      <c r="AC2178">
        <v>0.95199999999999996</v>
      </c>
      <c r="AD2178">
        <v>0.95199999999999996</v>
      </c>
      <c r="AE2178">
        <f>IF(AD2178&gt;=0.9,1,0)</f>
        <v>1</v>
      </c>
      <c r="AF2178">
        <f>IF(AND(AD2178&gt;=0.4,AD2178&lt;=0.6),1,0)</f>
        <v>0</v>
      </c>
      <c r="AG2178">
        <f>IF(AND(AD2178&gt;0.6,AD2178&lt;0.9),1,0)</f>
        <v>0</v>
      </c>
      <c r="AH2178">
        <f>1-AE2178-AF2178-AG2178</f>
        <v>0</v>
      </c>
      <c r="AI2178">
        <f>AE2178*B2178</f>
        <v>4</v>
      </c>
      <c r="AJ2178">
        <f>AF2178*B2178</f>
        <v>0</v>
      </c>
      <c r="AK2178">
        <f>AG2178*B2178</f>
        <v>0</v>
      </c>
      <c r="AL2178">
        <f>AH2178*B2178</f>
        <v>0</v>
      </c>
      <c r="AM2178" s="32">
        <v>2.0815000000000001</v>
      </c>
    </row>
    <row r="2179" spans="1:39" x14ac:dyDescent="0.3">
      <c r="A2179">
        <v>630</v>
      </c>
      <c r="B2179">
        <v>4</v>
      </c>
      <c r="C2179" t="s">
        <v>9479</v>
      </c>
      <c r="D2179" t="s">
        <v>4085</v>
      </c>
      <c r="E2179">
        <v>39.25</v>
      </c>
      <c r="F2179">
        <v>37</v>
      </c>
      <c r="G2179">
        <v>40</v>
      </c>
      <c r="H2179">
        <v>1999.5</v>
      </c>
      <c r="I2179">
        <v>1999</v>
      </c>
      <c r="J2179">
        <v>2001</v>
      </c>
      <c r="K2179" t="s">
        <v>9480</v>
      </c>
      <c r="L2179" t="s">
        <v>511</v>
      </c>
      <c r="M2179" s="15"/>
      <c r="N2179" s="7"/>
      <c r="P2179" t="s">
        <v>54</v>
      </c>
      <c r="Q2179" s="5">
        <v>0.5</v>
      </c>
      <c r="R2179" t="s">
        <v>4086</v>
      </c>
      <c r="S2179" s="5">
        <v>0.25</v>
      </c>
      <c r="T2179" t="s">
        <v>57</v>
      </c>
      <c r="U2179" s="5">
        <v>0.25</v>
      </c>
      <c r="W2179" s="5">
        <v>0</v>
      </c>
      <c r="Y2179" s="5">
        <v>0</v>
      </c>
      <c r="Z2179" s="28">
        <v>630</v>
      </c>
      <c r="AA2179">
        <v>4</v>
      </c>
      <c r="AB2179">
        <v>0.72699999999999998</v>
      </c>
      <c r="AC2179">
        <v>1</v>
      </c>
      <c r="AD2179">
        <v>0.81</v>
      </c>
      <c r="AE2179">
        <f>IF(AD2179&gt;=0.9,1,0)</f>
        <v>0</v>
      </c>
      <c r="AF2179">
        <f>IF(AND(AD2179&gt;=0.4,AD2179&lt;=0.6),1,0)</f>
        <v>0</v>
      </c>
      <c r="AG2179">
        <f>IF(AND(AD2179&gt;0.6,AD2179&lt;0.9),1,0)</f>
        <v>1</v>
      </c>
      <c r="AH2179">
        <f>1-AE2179-AF2179-AG2179</f>
        <v>0</v>
      </c>
      <c r="AI2179">
        <f>AE2179*B2179</f>
        <v>0</v>
      </c>
      <c r="AJ2179">
        <f>AF2179*B2179</f>
        <v>0</v>
      </c>
      <c r="AK2179">
        <f>AG2179*B2179</f>
        <v>4</v>
      </c>
      <c r="AL2179">
        <f>AH2179*B2179</f>
        <v>0</v>
      </c>
      <c r="AM2179" s="32">
        <v>2.2715000000000001</v>
      </c>
    </row>
    <row r="2180" spans="1:39" x14ac:dyDescent="0.3">
      <c r="A2180">
        <v>631</v>
      </c>
      <c r="B2180">
        <v>4</v>
      </c>
      <c r="C2180" t="s">
        <v>4087</v>
      </c>
      <c r="D2180" t="s">
        <v>4088</v>
      </c>
      <c r="E2180">
        <v>34.25</v>
      </c>
      <c r="F2180">
        <v>34</v>
      </c>
      <c r="G2180">
        <v>35</v>
      </c>
      <c r="H2180">
        <v>2003.25</v>
      </c>
      <c r="I2180">
        <v>1999</v>
      </c>
      <c r="J2180">
        <v>2006</v>
      </c>
      <c r="K2180" t="s">
        <v>512</v>
      </c>
      <c r="L2180" t="s">
        <v>513</v>
      </c>
      <c r="M2180" s="15"/>
      <c r="N2180" s="7"/>
      <c r="P2180" t="s">
        <v>4090</v>
      </c>
      <c r="Q2180" s="5">
        <v>0.75</v>
      </c>
      <c r="R2180" t="s">
        <v>4089</v>
      </c>
      <c r="S2180" s="5">
        <v>0.25</v>
      </c>
      <c r="U2180" s="5">
        <v>0</v>
      </c>
      <c r="W2180" s="5">
        <v>0</v>
      </c>
      <c r="Y2180" s="5">
        <v>0</v>
      </c>
      <c r="Z2180" s="28">
        <v>631</v>
      </c>
      <c r="AA2180">
        <v>4</v>
      </c>
      <c r="AB2180">
        <v>0.48499999999999999</v>
      </c>
      <c r="AC2180">
        <v>0.54500000000000004</v>
      </c>
      <c r="AD2180">
        <v>0.51900000000000002</v>
      </c>
      <c r="AE2180">
        <f>IF(AD2180&gt;=0.9,1,0)</f>
        <v>0</v>
      </c>
      <c r="AF2180">
        <f>IF(AND(AD2180&gt;=0.4,AD2180&lt;=0.6),1,0)</f>
        <v>1</v>
      </c>
      <c r="AG2180">
        <f>IF(AND(AD2180&gt;0.6,AD2180&lt;0.9),1,0)</f>
        <v>0</v>
      </c>
      <c r="AH2180">
        <f>1-AE2180-AF2180-AG2180</f>
        <v>0</v>
      </c>
      <c r="AI2180">
        <f>AE2180*B2180</f>
        <v>0</v>
      </c>
      <c r="AJ2180">
        <f>AF2180*B2180</f>
        <v>4</v>
      </c>
      <c r="AK2180">
        <f>AG2180*B2180</f>
        <v>0</v>
      </c>
      <c r="AL2180">
        <f>AH2180*B2180</f>
        <v>0</v>
      </c>
      <c r="AM2180" s="32">
        <v>2.6702499999999998</v>
      </c>
    </row>
    <row r="2181" spans="1:39" x14ac:dyDescent="0.3">
      <c r="A2181">
        <v>641</v>
      </c>
      <c r="B2181">
        <v>4</v>
      </c>
      <c r="C2181" t="s">
        <v>9485</v>
      </c>
      <c r="D2181" t="s">
        <v>3957</v>
      </c>
      <c r="E2181">
        <v>29.25</v>
      </c>
      <c r="F2181">
        <v>28</v>
      </c>
      <c r="G2181">
        <v>32</v>
      </c>
      <c r="H2181">
        <v>2000.25</v>
      </c>
      <c r="I2181">
        <v>1999</v>
      </c>
      <c r="J2181">
        <v>2002</v>
      </c>
      <c r="K2181" t="s">
        <v>9486</v>
      </c>
      <c r="L2181" t="s">
        <v>416</v>
      </c>
      <c r="M2181" s="15"/>
      <c r="N2181" s="7"/>
      <c r="P2181" t="s">
        <v>73</v>
      </c>
      <c r="Q2181" s="5">
        <v>0.75</v>
      </c>
      <c r="R2181" t="s">
        <v>78</v>
      </c>
      <c r="S2181" s="5">
        <v>0.25</v>
      </c>
      <c r="U2181" s="5">
        <v>0</v>
      </c>
      <c r="W2181" s="5">
        <v>0</v>
      </c>
      <c r="Y2181" s="5">
        <v>0</v>
      </c>
      <c r="Z2181" s="28">
        <v>641</v>
      </c>
      <c r="AA2181">
        <v>4</v>
      </c>
      <c r="AB2181">
        <v>0.74199999999999999</v>
      </c>
      <c r="AC2181">
        <v>0.88900000000000001</v>
      </c>
      <c r="AD2181">
        <v>0.82599999999999996</v>
      </c>
      <c r="AE2181">
        <f>IF(AD2181&gt;=0.9,1,0)</f>
        <v>0</v>
      </c>
      <c r="AF2181">
        <f>IF(AND(AD2181&gt;=0.4,AD2181&lt;=0.6),1,0)</f>
        <v>0</v>
      </c>
      <c r="AG2181">
        <f>IF(AND(AD2181&gt;0.6,AD2181&lt;0.9),1,0)</f>
        <v>1</v>
      </c>
      <c r="AH2181">
        <f>1-AE2181-AF2181-AG2181</f>
        <v>0</v>
      </c>
      <c r="AI2181">
        <f>AE2181*B2181</f>
        <v>0</v>
      </c>
      <c r="AJ2181">
        <f>AF2181*B2181</f>
        <v>0</v>
      </c>
      <c r="AK2181">
        <f>AG2181*B2181</f>
        <v>4</v>
      </c>
      <c r="AL2181">
        <f>AH2181*B2181</f>
        <v>0</v>
      </c>
      <c r="AM2181" s="32">
        <v>2.8464999999999998</v>
      </c>
    </row>
    <row r="2182" spans="1:39" x14ac:dyDescent="0.3">
      <c r="A2182">
        <v>642</v>
      </c>
      <c r="B2182">
        <v>4</v>
      </c>
      <c r="C2182" t="s">
        <v>9487</v>
      </c>
      <c r="D2182" t="s">
        <v>4094</v>
      </c>
      <c r="E2182">
        <v>34.75</v>
      </c>
      <c r="F2182">
        <v>32</v>
      </c>
      <c r="G2182">
        <v>41</v>
      </c>
      <c r="H2182">
        <v>1999.5</v>
      </c>
      <c r="I2182">
        <v>1999</v>
      </c>
      <c r="J2182">
        <v>2000</v>
      </c>
      <c r="K2182" t="s">
        <v>9488</v>
      </c>
      <c r="L2182" t="s">
        <v>517</v>
      </c>
      <c r="M2182" s="15"/>
      <c r="N2182" s="7"/>
      <c r="P2182" t="s">
        <v>4096</v>
      </c>
      <c r="Q2182" s="5">
        <v>0.25</v>
      </c>
      <c r="R2182" t="s">
        <v>4095</v>
      </c>
      <c r="S2182" s="5">
        <v>0.25</v>
      </c>
      <c r="T2182" t="s">
        <v>73</v>
      </c>
      <c r="U2182" s="5">
        <v>0.25</v>
      </c>
      <c r="V2182" t="s">
        <v>74</v>
      </c>
      <c r="W2182" s="5">
        <v>0.25</v>
      </c>
      <c r="Y2182" s="5">
        <v>0</v>
      </c>
      <c r="Z2182" s="28">
        <v>642</v>
      </c>
      <c r="AA2182">
        <v>4</v>
      </c>
      <c r="AB2182">
        <v>0.54800000000000004</v>
      </c>
      <c r="AC2182">
        <v>0.97</v>
      </c>
      <c r="AD2182">
        <v>0.82599999999999996</v>
      </c>
      <c r="AE2182">
        <f>IF(AD2182&gt;=0.9,1,0)</f>
        <v>0</v>
      </c>
      <c r="AF2182">
        <f>IF(AND(AD2182&gt;=0.4,AD2182&lt;=0.6),1,0)</f>
        <v>0</v>
      </c>
      <c r="AG2182">
        <f>IF(AND(AD2182&gt;0.6,AD2182&lt;0.9),1,0)</f>
        <v>1</v>
      </c>
      <c r="AH2182">
        <f>1-AE2182-AF2182-AG2182</f>
        <v>0</v>
      </c>
      <c r="AI2182">
        <f>AE2182*B2182</f>
        <v>0</v>
      </c>
      <c r="AJ2182">
        <f>AF2182*B2182</f>
        <v>0</v>
      </c>
      <c r="AK2182">
        <f>AG2182*B2182</f>
        <v>4</v>
      </c>
      <c r="AL2182">
        <f>AH2182*B2182</f>
        <v>0</v>
      </c>
      <c r="AM2182" s="32">
        <v>2.68825</v>
      </c>
    </row>
    <row r="2183" spans="1:39" x14ac:dyDescent="0.3">
      <c r="A2183">
        <v>646</v>
      </c>
      <c r="B2183">
        <v>4</v>
      </c>
      <c r="C2183" t="s">
        <v>4097</v>
      </c>
      <c r="D2183" t="s">
        <v>4098</v>
      </c>
      <c r="E2183">
        <v>41</v>
      </c>
      <c r="F2183">
        <v>35</v>
      </c>
      <c r="G2183">
        <v>44</v>
      </c>
      <c r="H2183">
        <v>2000</v>
      </c>
      <c r="I2183">
        <v>1999</v>
      </c>
      <c r="J2183">
        <v>2001</v>
      </c>
      <c r="K2183" t="s">
        <v>518</v>
      </c>
      <c r="L2183" t="s">
        <v>519</v>
      </c>
      <c r="M2183" s="15"/>
      <c r="N2183" s="7"/>
      <c r="P2183" t="s">
        <v>124</v>
      </c>
      <c r="Q2183" s="5">
        <v>0.5</v>
      </c>
      <c r="R2183" t="s">
        <v>120</v>
      </c>
      <c r="S2183" s="5">
        <v>0.25</v>
      </c>
      <c r="T2183" t="s">
        <v>130</v>
      </c>
      <c r="U2183" s="5">
        <v>0.25</v>
      </c>
      <c r="W2183" s="5">
        <v>0</v>
      </c>
      <c r="Y2183" s="5">
        <v>0</v>
      </c>
      <c r="Z2183" s="28">
        <v>646</v>
      </c>
      <c r="AA2183">
        <v>4</v>
      </c>
      <c r="AB2183">
        <v>0.47099999999999997</v>
      </c>
      <c r="AC2183">
        <v>0.51200000000000001</v>
      </c>
      <c r="AD2183">
        <v>0.49299999999999999</v>
      </c>
      <c r="AE2183">
        <f>IF(AD2183&gt;=0.9,1,0)</f>
        <v>0</v>
      </c>
      <c r="AF2183">
        <f>IF(AND(AD2183&gt;=0.4,AD2183&lt;=0.6),1,0)</f>
        <v>1</v>
      </c>
      <c r="AG2183">
        <f>IF(AND(AD2183&gt;0.6,AD2183&lt;0.9),1,0)</f>
        <v>0</v>
      </c>
      <c r="AH2183">
        <f>1-AE2183-AF2183-AG2183</f>
        <v>0</v>
      </c>
      <c r="AI2183">
        <f>AE2183*B2183</f>
        <v>0</v>
      </c>
      <c r="AJ2183">
        <f>AF2183*B2183</f>
        <v>4</v>
      </c>
      <c r="AK2183">
        <f>AG2183*B2183</f>
        <v>0</v>
      </c>
      <c r="AL2183">
        <f>AH2183*B2183</f>
        <v>0</v>
      </c>
      <c r="AM2183" s="32">
        <v>2.0990000000000002</v>
      </c>
    </row>
    <row r="2184" spans="1:39" x14ac:dyDescent="0.3">
      <c r="A2184">
        <v>663</v>
      </c>
      <c r="B2184">
        <v>4</v>
      </c>
      <c r="C2184" t="s">
        <v>4118</v>
      </c>
      <c r="D2184" t="s">
        <v>4119</v>
      </c>
      <c r="E2184">
        <v>31</v>
      </c>
      <c r="F2184">
        <v>24</v>
      </c>
      <c r="G2184">
        <v>37</v>
      </c>
      <c r="H2184">
        <v>2004.25</v>
      </c>
      <c r="I2184">
        <v>1999</v>
      </c>
      <c r="J2184">
        <v>2007</v>
      </c>
      <c r="K2184" t="s">
        <v>530</v>
      </c>
      <c r="L2184" t="s">
        <v>531</v>
      </c>
      <c r="M2184" s="15"/>
      <c r="N2184" s="7"/>
      <c r="P2184" t="s">
        <v>4120</v>
      </c>
      <c r="Q2184" s="5">
        <v>0.75</v>
      </c>
      <c r="R2184" t="s">
        <v>4112</v>
      </c>
      <c r="S2184" s="5">
        <v>0.25</v>
      </c>
      <c r="U2184" s="5">
        <v>0</v>
      </c>
      <c r="W2184" s="5">
        <v>0</v>
      </c>
      <c r="Y2184" s="5">
        <v>0</v>
      </c>
      <c r="Z2184" s="28">
        <v>663</v>
      </c>
      <c r="AA2184">
        <v>4</v>
      </c>
      <c r="AB2184">
        <v>0.51700000000000002</v>
      </c>
      <c r="AC2184">
        <v>0.77100000000000002</v>
      </c>
      <c r="AD2184">
        <v>0.58499999999999996</v>
      </c>
      <c r="AE2184">
        <f>IF(AD2184&gt;=0.9,1,0)</f>
        <v>0</v>
      </c>
      <c r="AF2184">
        <f>IF(AND(AD2184&gt;=0.4,AD2184&lt;=0.6),1,0)</f>
        <v>1</v>
      </c>
      <c r="AG2184">
        <f>IF(AND(AD2184&gt;0.6,AD2184&lt;0.9),1,0)</f>
        <v>0</v>
      </c>
      <c r="AH2184">
        <f>1-AE2184-AF2184-AG2184</f>
        <v>0</v>
      </c>
      <c r="AI2184">
        <f>AE2184*B2184</f>
        <v>0</v>
      </c>
      <c r="AJ2184">
        <f>AF2184*B2184</f>
        <v>4</v>
      </c>
      <c r="AK2184">
        <f>AG2184*B2184</f>
        <v>0</v>
      </c>
      <c r="AL2184">
        <f>AH2184*B2184</f>
        <v>0</v>
      </c>
      <c r="AM2184" s="32">
        <v>2.6215000000000002</v>
      </c>
    </row>
    <row r="2185" spans="1:39" x14ac:dyDescent="0.3">
      <c r="A2185">
        <v>681</v>
      </c>
      <c r="B2185">
        <v>4</v>
      </c>
      <c r="C2185" t="s">
        <v>9523</v>
      </c>
      <c r="D2185" t="s">
        <v>4129</v>
      </c>
      <c r="E2185">
        <v>74.5</v>
      </c>
      <c r="F2185">
        <v>65</v>
      </c>
      <c r="G2185">
        <v>78</v>
      </c>
      <c r="H2185">
        <v>2000.25</v>
      </c>
      <c r="I2185">
        <v>1999</v>
      </c>
      <c r="J2185">
        <v>2004</v>
      </c>
      <c r="K2185" t="s">
        <v>9524</v>
      </c>
      <c r="L2185" t="s">
        <v>537</v>
      </c>
      <c r="M2185" s="15"/>
      <c r="N2185" s="7"/>
      <c r="P2185" t="s">
        <v>4131</v>
      </c>
      <c r="Q2185" s="5">
        <v>0.75</v>
      </c>
      <c r="R2185" t="s">
        <v>4130</v>
      </c>
      <c r="S2185" s="5">
        <v>0.25</v>
      </c>
      <c r="U2185" s="5">
        <v>0</v>
      </c>
      <c r="W2185" s="5">
        <v>0</v>
      </c>
      <c r="Y2185" s="5">
        <v>0</v>
      </c>
      <c r="Z2185" s="28">
        <v>681</v>
      </c>
      <c r="AA2185">
        <v>4</v>
      </c>
      <c r="AB2185">
        <v>0.46899999999999997</v>
      </c>
      <c r="AC2185">
        <v>0.49399999999999999</v>
      </c>
      <c r="AD2185">
        <v>0.47899999999999998</v>
      </c>
      <c r="AE2185">
        <f>IF(AD2185&gt;=0.9,1,0)</f>
        <v>0</v>
      </c>
      <c r="AF2185">
        <f>IF(AND(AD2185&gt;=0.4,AD2185&lt;=0.6),1,0)</f>
        <v>1</v>
      </c>
      <c r="AG2185">
        <f>IF(AND(AD2185&gt;0.6,AD2185&lt;0.9),1,0)</f>
        <v>0</v>
      </c>
      <c r="AH2185">
        <f>1-AE2185-AF2185-AG2185</f>
        <v>0</v>
      </c>
      <c r="AI2185">
        <f>AE2185*B2185</f>
        <v>0</v>
      </c>
      <c r="AJ2185">
        <f>AF2185*B2185</f>
        <v>4</v>
      </c>
      <c r="AK2185">
        <f>AG2185*B2185</f>
        <v>0</v>
      </c>
      <c r="AL2185">
        <f>AH2185*B2185</f>
        <v>0</v>
      </c>
      <c r="AM2185" s="32">
        <v>2.5442499999999999</v>
      </c>
    </row>
    <row r="2186" spans="1:39" x14ac:dyDescent="0.3">
      <c r="A2186">
        <v>711</v>
      </c>
      <c r="B2186">
        <v>4</v>
      </c>
      <c r="C2186" t="s">
        <v>4145</v>
      </c>
      <c r="D2186" t="s">
        <v>9547</v>
      </c>
      <c r="E2186">
        <v>60.5</v>
      </c>
      <c r="F2186">
        <v>58</v>
      </c>
      <c r="G2186">
        <v>62</v>
      </c>
      <c r="H2186">
        <v>1999.5</v>
      </c>
      <c r="I2186">
        <v>1999</v>
      </c>
      <c r="J2186">
        <v>2000</v>
      </c>
      <c r="K2186" t="s">
        <v>547</v>
      </c>
      <c r="L2186" t="s">
        <v>9548</v>
      </c>
      <c r="M2186" s="15"/>
      <c r="N2186" s="7"/>
      <c r="P2186" t="s">
        <v>90</v>
      </c>
      <c r="Q2186" s="5">
        <v>0.5</v>
      </c>
      <c r="R2186" t="s">
        <v>57</v>
      </c>
      <c r="S2186" s="5">
        <v>0.25</v>
      </c>
      <c r="T2186" t="s">
        <v>3673</v>
      </c>
      <c r="U2186" s="5">
        <v>0.25</v>
      </c>
      <c r="W2186" s="5">
        <v>0</v>
      </c>
      <c r="Y2186" s="5">
        <v>0</v>
      </c>
      <c r="Z2186" s="28">
        <v>711</v>
      </c>
      <c r="AA2186">
        <v>4</v>
      </c>
      <c r="AB2186">
        <v>0.93400000000000005</v>
      </c>
      <c r="AC2186">
        <v>0.96699999999999997</v>
      </c>
      <c r="AD2186">
        <v>0.95799999999999996</v>
      </c>
      <c r="AE2186">
        <f>IF(AD2186&gt;=0.9,1,0)</f>
        <v>1</v>
      </c>
      <c r="AF2186">
        <f>IF(AND(AD2186&gt;=0.4,AD2186&lt;=0.6),1,0)</f>
        <v>0</v>
      </c>
      <c r="AG2186">
        <f>IF(AND(AD2186&gt;0.6,AD2186&lt;0.9),1,0)</f>
        <v>0</v>
      </c>
      <c r="AH2186">
        <f>1-AE2186-AF2186-AG2186</f>
        <v>0</v>
      </c>
      <c r="AI2186">
        <f>AE2186*B2186</f>
        <v>4</v>
      </c>
      <c r="AJ2186">
        <f>AF2186*B2186</f>
        <v>0</v>
      </c>
      <c r="AK2186">
        <f>AG2186*B2186</f>
        <v>0</v>
      </c>
      <c r="AL2186">
        <f>AH2186*B2186</f>
        <v>0</v>
      </c>
      <c r="AM2186" s="32">
        <v>2.2945000000000002</v>
      </c>
    </row>
    <row r="2187" spans="1:39" x14ac:dyDescent="0.3">
      <c r="A2187">
        <v>732</v>
      </c>
      <c r="B2187">
        <v>4</v>
      </c>
      <c r="C2187" t="s">
        <v>4158</v>
      </c>
      <c r="D2187" t="s">
        <v>4159</v>
      </c>
      <c r="E2187">
        <v>59.5</v>
      </c>
      <c r="F2187">
        <v>51</v>
      </c>
      <c r="G2187">
        <v>64</v>
      </c>
      <c r="H2187">
        <v>1999.25</v>
      </c>
      <c r="I2187">
        <v>1999</v>
      </c>
      <c r="J2187">
        <v>2000</v>
      </c>
      <c r="K2187" t="s">
        <v>559</v>
      </c>
      <c r="L2187" t="s">
        <v>560</v>
      </c>
      <c r="M2187" s="15"/>
      <c r="N2187" s="7"/>
      <c r="P2187" t="s">
        <v>103</v>
      </c>
      <c r="Q2187" s="5">
        <v>0.5</v>
      </c>
      <c r="R2187" t="s">
        <v>3701</v>
      </c>
      <c r="S2187" s="5">
        <v>0.25</v>
      </c>
      <c r="T2187" t="s">
        <v>71</v>
      </c>
      <c r="U2187" s="5">
        <v>0.25</v>
      </c>
      <c r="W2187" s="5">
        <v>0</v>
      </c>
      <c r="Y2187" s="5">
        <v>0</v>
      </c>
      <c r="Z2187" s="28">
        <v>732</v>
      </c>
      <c r="AA2187">
        <v>3</v>
      </c>
      <c r="AB2187">
        <v>0.96799999999999997</v>
      </c>
      <c r="AC2187">
        <v>1</v>
      </c>
      <c r="AD2187">
        <v>0.97899999999999998</v>
      </c>
      <c r="AE2187">
        <f>IF(AD2187&gt;=0.9,1,0)</f>
        <v>1</v>
      </c>
      <c r="AF2187">
        <f>IF(AND(AD2187&gt;=0.4,AD2187&lt;=0.6),1,0)</f>
        <v>0</v>
      </c>
      <c r="AG2187">
        <f>IF(AND(AD2187&gt;0.6,AD2187&lt;0.9),1,0)</f>
        <v>0</v>
      </c>
      <c r="AH2187">
        <f>1-AE2187-AF2187-AG2187</f>
        <v>0</v>
      </c>
      <c r="AI2187">
        <f>AE2187*B2187</f>
        <v>4</v>
      </c>
      <c r="AJ2187">
        <f>AF2187*B2187</f>
        <v>0</v>
      </c>
      <c r="AK2187">
        <f>AG2187*B2187</f>
        <v>0</v>
      </c>
      <c r="AL2187">
        <f>AH2187*B2187</f>
        <v>0</v>
      </c>
      <c r="AM2187" s="32">
        <v>2.1632500000000001</v>
      </c>
    </row>
    <row r="2188" spans="1:39" x14ac:dyDescent="0.3">
      <c r="A2188">
        <v>744</v>
      </c>
      <c r="B2188">
        <v>4</v>
      </c>
      <c r="C2188" t="s">
        <v>9578</v>
      </c>
      <c r="D2188" t="s">
        <v>4162</v>
      </c>
      <c r="E2188">
        <v>26.25</v>
      </c>
      <c r="F2188">
        <v>25</v>
      </c>
      <c r="G2188">
        <v>27</v>
      </c>
      <c r="H2188">
        <v>1999.75</v>
      </c>
      <c r="I2188">
        <v>1999</v>
      </c>
      <c r="J2188">
        <v>2001</v>
      </c>
      <c r="K2188" t="s">
        <v>9579</v>
      </c>
      <c r="L2188" t="s">
        <v>564</v>
      </c>
      <c r="M2188" s="15"/>
      <c r="N2188" s="7"/>
      <c r="P2188" t="s">
        <v>103</v>
      </c>
      <c r="Q2188" s="5">
        <v>1</v>
      </c>
      <c r="S2188" s="5">
        <v>0</v>
      </c>
      <c r="U2188" s="5">
        <v>0</v>
      </c>
      <c r="W2188" s="5">
        <v>0</v>
      </c>
      <c r="Y2188" s="5">
        <v>0</v>
      </c>
      <c r="Z2188" s="28">
        <v>744</v>
      </c>
      <c r="AA2188">
        <v>4</v>
      </c>
      <c r="AB2188">
        <v>0.69199999999999995</v>
      </c>
      <c r="AC2188">
        <v>0.92300000000000004</v>
      </c>
      <c r="AD2188">
        <v>0.85299999999999998</v>
      </c>
      <c r="AE2188">
        <f>IF(AD2188&gt;=0.9,1,0)</f>
        <v>0</v>
      </c>
      <c r="AF2188">
        <f>IF(AND(AD2188&gt;=0.4,AD2188&lt;=0.6),1,0)</f>
        <v>0</v>
      </c>
      <c r="AG2188">
        <f>IF(AND(AD2188&gt;0.6,AD2188&lt;0.9),1,0)</f>
        <v>1</v>
      </c>
      <c r="AH2188">
        <f>1-AE2188-AF2188-AG2188</f>
        <v>0</v>
      </c>
      <c r="AI2188">
        <f>AE2188*B2188</f>
        <v>0</v>
      </c>
      <c r="AJ2188">
        <f>AF2188*B2188</f>
        <v>0</v>
      </c>
      <c r="AK2188">
        <f>AG2188*B2188</f>
        <v>4</v>
      </c>
      <c r="AL2188">
        <f>AH2188*B2188</f>
        <v>0</v>
      </c>
      <c r="AM2188" s="32">
        <v>2.1120000000000001</v>
      </c>
    </row>
    <row r="2189" spans="1:39" x14ac:dyDescent="0.3">
      <c r="A2189">
        <v>767</v>
      </c>
      <c r="B2189">
        <v>4</v>
      </c>
      <c r="C2189" t="s">
        <v>4192</v>
      </c>
      <c r="D2189" t="s">
        <v>9611</v>
      </c>
      <c r="E2189">
        <v>86.75</v>
      </c>
      <c r="F2189">
        <v>82</v>
      </c>
      <c r="G2189">
        <v>91</v>
      </c>
      <c r="H2189">
        <v>1999.25</v>
      </c>
      <c r="I2189">
        <v>1999</v>
      </c>
      <c r="J2189">
        <v>2000</v>
      </c>
      <c r="K2189" t="s">
        <v>592</v>
      </c>
      <c r="L2189" t="s">
        <v>9612</v>
      </c>
      <c r="M2189" s="15"/>
      <c r="N2189" s="7"/>
      <c r="P2189" t="s">
        <v>56</v>
      </c>
      <c r="Q2189" s="5">
        <v>0.75</v>
      </c>
      <c r="R2189" t="s">
        <v>195</v>
      </c>
      <c r="S2189" s="5">
        <v>0.25</v>
      </c>
      <c r="U2189" s="5">
        <v>0</v>
      </c>
      <c r="W2189" s="5">
        <v>0</v>
      </c>
      <c r="Y2189" s="5">
        <v>0</v>
      </c>
      <c r="Z2189" s="28">
        <v>767</v>
      </c>
      <c r="AA2189">
        <v>4</v>
      </c>
      <c r="AB2189">
        <v>0.82199999999999995</v>
      </c>
      <c r="AC2189">
        <v>0.91500000000000004</v>
      </c>
      <c r="AD2189">
        <v>0.86799999999999999</v>
      </c>
      <c r="AE2189">
        <f>IF(AD2189&gt;=0.9,1,0)</f>
        <v>0</v>
      </c>
      <c r="AF2189">
        <f>IF(AND(AD2189&gt;=0.4,AD2189&lt;=0.6),1,0)</f>
        <v>0</v>
      </c>
      <c r="AG2189">
        <f>IF(AND(AD2189&gt;0.6,AD2189&lt;0.9),1,0)</f>
        <v>1</v>
      </c>
      <c r="AH2189">
        <f>1-AE2189-AF2189-AG2189</f>
        <v>0</v>
      </c>
      <c r="AI2189">
        <f>AE2189*B2189</f>
        <v>0</v>
      </c>
      <c r="AJ2189">
        <f>AF2189*B2189</f>
        <v>0</v>
      </c>
      <c r="AK2189">
        <f>AG2189*B2189</f>
        <v>4</v>
      </c>
      <c r="AL2189">
        <f>AH2189*B2189</f>
        <v>0</v>
      </c>
      <c r="AM2189" s="32">
        <v>2.1564999999999999</v>
      </c>
    </row>
    <row r="2190" spans="1:39" x14ac:dyDescent="0.3">
      <c r="A2190">
        <v>773</v>
      </c>
      <c r="B2190">
        <v>4</v>
      </c>
      <c r="C2190" t="s">
        <v>4189</v>
      </c>
      <c r="D2190" t="s">
        <v>9623</v>
      </c>
      <c r="E2190">
        <v>40.25</v>
      </c>
      <c r="F2190">
        <v>35</v>
      </c>
      <c r="G2190">
        <v>46</v>
      </c>
      <c r="H2190">
        <v>2002.25</v>
      </c>
      <c r="I2190">
        <v>1999</v>
      </c>
      <c r="J2190">
        <v>2006</v>
      </c>
      <c r="K2190" t="s">
        <v>589</v>
      </c>
      <c r="L2190" t="s">
        <v>9624</v>
      </c>
      <c r="M2190" s="15"/>
      <c r="N2190" s="7"/>
      <c r="P2190" t="s">
        <v>132</v>
      </c>
      <c r="Q2190" s="5">
        <v>0.5</v>
      </c>
      <c r="R2190" t="s">
        <v>3673</v>
      </c>
      <c r="S2190" s="5">
        <v>0.5</v>
      </c>
      <c r="U2190" s="5">
        <v>0</v>
      </c>
      <c r="W2190" s="5">
        <v>0</v>
      </c>
      <c r="Y2190" s="5">
        <v>0</v>
      </c>
      <c r="Z2190" s="28">
        <v>773</v>
      </c>
      <c r="AA2190">
        <v>4</v>
      </c>
      <c r="AB2190">
        <v>0.88200000000000001</v>
      </c>
      <c r="AC2190">
        <v>0.97399999999999998</v>
      </c>
      <c r="AD2190">
        <v>0.94699999999999995</v>
      </c>
      <c r="AE2190">
        <f>IF(AD2190&gt;=0.9,1,0)</f>
        <v>1</v>
      </c>
      <c r="AF2190">
        <f>IF(AND(AD2190&gt;=0.4,AD2190&lt;=0.6),1,0)</f>
        <v>0</v>
      </c>
      <c r="AG2190">
        <f>IF(AND(AD2190&gt;0.6,AD2190&lt;0.9),1,0)</f>
        <v>0</v>
      </c>
      <c r="AH2190">
        <f>1-AE2190-AF2190-AG2190</f>
        <v>0</v>
      </c>
      <c r="AI2190">
        <f>AE2190*B2190</f>
        <v>4</v>
      </c>
      <c r="AJ2190">
        <f>AF2190*B2190</f>
        <v>0</v>
      </c>
      <c r="AK2190">
        <f>AG2190*B2190</f>
        <v>0</v>
      </c>
      <c r="AL2190">
        <f>AH2190*B2190</f>
        <v>0</v>
      </c>
      <c r="AM2190" s="32">
        <v>2.153</v>
      </c>
    </row>
    <row r="2191" spans="1:39" x14ac:dyDescent="0.3">
      <c r="A2191">
        <v>775</v>
      </c>
      <c r="B2191">
        <v>4</v>
      </c>
      <c r="C2191" t="s">
        <v>9625</v>
      </c>
      <c r="D2191" t="s">
        <v>9626</v>
      </c>
      <c r="E2191">
        <v>21.5</v>
      </c>
      <c r="F2191">
        <v>20</v>
      </c>
      <c r="G2191">
        <v>23</v>
      </c>
      <c r="H2191">
        <v>1999.5</v>
      </c>
      <c r="I2191">
        <v>1999</v>
      </c>
      <c r="J2191">
        <v>2000</v>
      </c>
      <c r="K2191" t="s">
        <v>9627</v>
      </c>
      <c r="L2191" t="s">
        <v>9628</v>
      </c>
      <c r="M2191" s="15"/>
      <c r="N2191" s="7"/>
      <c r="P2191" t="s">
        <v>132</v>
      </c>
      <c r="Q2191" s="5">
        <v>1</v>
      </c>
      <c r="S2191" s="5">
        <v>0</v>
      </c>
      <c r="U2191" s="5">
        <v>0</v>
      </c>
      <c r="W2191" s="5">
        <v>0</v>
      </c>
      <c r="Y2191" s="5">
        <v>0</v>
      </c>
      <c r="Z2191" s="28">
        <v>775</v>
      </c>
      <c r="AA2191">
        <v>4</v>
      </c>
      <c r="AB2191">
        <v>0.68400000000000005</v>
      </c>
      <c r="AC2191">
        <v>0.72699999999999998</v>
      </c>
      <c r="AD2191">
        <v>0.70599999999999996</v>
      </c>
      <c r="AE2191">
        <f>IF(AD2191&gt;=0.9,1,0)</f>
        <v>0</v>
      </c>
      <c r="AF2191">
        <f>IF(AND(AD2191&gt;=0.4,AD2191&lt;=0.6),1,0)</f>
        <v>0</v>
      </c>
      <c r="AG2191">
        <f>IF(AND(AD2191&gt;0.6,AD2191&lt;0.9),1,0)</f>
        <v>1</v>
      </c>
      <c r="AH2191">
        <f>1-AE2191-AF2191-AG2191</f>
        <v>0</v>
      </c>
      <c r="AI2191">
        <f>AE2191*B2191</f>
        <v>0</v>
      </c>
      <c r="AJ2191">
        <f>AF2191*B2191</f>
        <v>0</v>
      </c>
      <c r="AK2191">
        <f>AG2191*B2191</f>
        <v>4</v>
      </c>
      <c r="AL2191">
        <f>AH2191*B2191</f>
        <v>0</v>
      </c>
      <c r="AM2191" s="32">
        <v>2.1135000000000002</v>
      </c>
    </row>
    <row r="2192" spans="1:39" x14ac:dyDescent="0.3">
      <c r="A2192">
        <v>434</v>
      </c>
      <c r="B2192">
        <v>4</v>
      </c>
      <c r="C2192" t="s">
        <v>3933</v>
      </c>
      <c r="D2192" t="s">
        <v>3933</v>
      </c>
      <c r="E2192">
        <v>53</v>
      </c>
      <c r="F2192">
        <v>53</v>
      </c>
      <c r="G2192">
        <v>53</v>
      </c>
      <c r="H2192">
        <v>1998</v>
      </c>
      <c r="I2192">
        <v>1998</v>
      </c>
      <c r="J2192">
        <v>1998</v>
      </c>
      <c r="K2192" t="s">
        <v>410</v>
      </c>
      <c r="L2192" t="s">
        <v>9300</v>
      </c>
      <c r="M2192" s="15"/>
      <c r="N2192" s="7"/>
      <c r="P2192" t="s">
        <v>3934</v>
      </c>
      <c r="Q2192" s="5">
        <v>1</v>
      </c>
      <c r="S2192" s="5">
        <v>0</v>
      </c>
      <c r="U2192" s="5">
        <v>0</v>
      </c>
      <c r="W2192" s="5">
        <v>0</v>
      </c>
      <c r="Y2192" s="5">
        <v>0</v>
      </c>
      <c r="Z2192" s="28">
        <v>434</v>
      </c>
      <c r="AA2192">
        <v>4</v>
      </c>
      <c r="AB2192">
        <v>0.96199999999999997</v>
      </c>
      <c r="AC2192">
        <v>0.96199999999999997</v>
      </c>
      <c r="AD2192">
        <v>0.96199999999999997</v>
      </c>
      <c r="AE2192">
        <f>IF(AD2192&gt;=0.9,1,0)</f>
        <v>1</v>
      </c>
      <c r="AF2192">
        <f>IF(AND(AD2192&gt;=0.4,AD2192&lt;=0.6),1,0)</f>
        <v>0</v>
      </c>
      <c r="AG2192">
        <f>IF(AND(AD2192&gt;0.6,AD2192&lt;0.9),1,0)</f>
        <v>0</v>
      </c>
      <c r="AH2192">
        <f>1-AE2192-AF2192-AG2192</f>
        <v>0</v>
      </c>
      <c r="AI2192">
        <f>AE2192*B2192</f>
        <v>4</v>
      </c>
      <c r="AJ2192">
        <f>AF2192*B2192</f>
        <v>0</v>
      </c>
      <c r="AK2192">
        <f>AG2192*B2192</f>
        <v>0</v>
      </c>
      <c r="AL2192">
        <f>AH2192*B2192</f>
        <v>0</v>
      </c>
      <c r="AM2192" s="32">
        <v>2.206</v>
      </c>
    </row>
    <row r="2193" spans="1:39" x14ac:dyDescent="0.3">
      <c r="A2193">
        <v>452</v>
      </c>
      <c r="B2193">
        <v>4</v>
      </c>
      <c r="C2193" t="s">
        <v>9308</v>
      </c>
      <c r="D2193" t="s">
        <v>9309</v>
      </c>
      <c r="E2193">
        <v>21</v>
      </c>
      <c r="F2193">
        <v>20</v>
      </c>
      <c r="G2193">
        <v>22</v>
      </c>
      <c r="H2193">
        <v>1999</v>
      </c>
      <c r="I2193">
        <v>1998</v>
      </c>
      <c r="J2193">
        <v>2000</v>
      </c>
      <c r="K2193" t="s">
        <v>9310</v>
      </c>
      <c r="L2193" t="s">
        <v>9311</v>
      </c>
      <c r="M2193" s="15"/>
      <c r="N2193" s="7"/>
      <c r="P2193" t="s">
        <v>9312</v>
      </c>
      <c r="Q2193" s="5">
        <v>0.25</v>
      </c>
      <c r="R2193" t="s">
        <v>7676</v>
      </c>
      <c r="S2193" s="5">
        <v>0.25</v>
      </c>
      <c r="T2193" t="s">
        <v>9313</v>
      </c>
      <c r="U2193" s="5">
        <v>0.25</v>
      </c>
      <c r="V2193" t="s">
        <v>9314</v>
      </c>
      <c r="W2193" s="5">
        <v>0.25</v>
      </c>
      <c r="Y2193" s="5">
        <v>0</v>
      </c>
      <c r="Z2193" s="28">
        <v>452</v>
      </c>
      <c r="AA2193">
        <v>4</v>
      </c>
      <c r="AB2193">
        <v>0.38100000000000001</v>
      </c>
      <c r="AC2193">
        <v>0.68400000000000005</v>
      </c>
      <c r="AD2193">
        <v>0.47899999999999998</v>
      </c>
      <c r="AE2193">
        <f>IF(AD2193&gt;=0.9,1,0)</f>
        <v>0</v>
      </c>
      <c r="AF2193">
        <f>IF(AND(AD2193&gt;=0.4,AD2193&lt;=0.6),1,0)</f>
        <v>1</v>
      </c>
      <c r="AG2193">
        <f>IF(AND(AD2193&gt;0.6,AD2193&lt;0.9),1,0)</f>
        <v>0</v>
      </c>
      <c r="AH2193">
        <f>1-AE2193-AF2193-AG2193</f>
        <v>0</v>
      </c>
      <c r="AI2193">
        <f>AE2193*B2193</f>
        <v>0</v>
      </c>
      <c r="AJ2193">
        <f>AF2193*B2193</f>
        <v>4</v>
      </c>
      <c r="AK2193">
        <f>AG2193*B2193</f>
        <v>0</v>
      </c>
      <c r="AL2193">
        <f>AH2193*B2193</f>
        <v>0</v>
      </c>
      <c r="AM2193" s="32">
        <v>2.9097499999999998</v>
      </c>
    </row>
    <row r="2194" spans="1:39" x14ac:dyDescent="0.3">
      <c r="A2194">
        <v>466</v>
      </c>
      <c r="B2194">
        <v>4</v>
      </c>
      <c r="C2194" t="s">
        <v>3960</v>
      </c>
      <c r="D2194" t="s">
        <v>3961</v>
      </c>
      <c r="E2194">
        <v>31.5</v>
      </c>
      <c r="F2194">
        <v>27</v>
      </c>
      <c r="G2194">
        <v>36</v>
      </c>
      <c r="H2194">
        <v>1999.25</v>
      </c>
      <c r="I2194">
        <v>1998</v>
      </c>
      <c r="J2194">
        <v>2001</v>
      </c>
      <c r="K2194" t="s">
        <v>419</v>
      </c>
      <c r="L2194" t="s">
        <v>420</v>
      </c>
      <c r="M2194" s="15"/>
      <c r="N2194" s="7"/>
      <c r="P2194" t="s">
        <v>3784</v>
      </c>
      <c r="Q2194" s="5">
        <v>0.5</v>
      </c>
      <c r="R2194" t="s">
        <v>103</v>
      </c>
      <c r="S2194" s="5">
        <v>0.25</v>
      </c>
      <c r="T2194" t="s">
        <v>3962</v>
      </c>
      <c r="U2194" s="5">
        <v>0.25</v>
      </c>
      <c r="W2194" s="5">
        <v>0</v>
      </c>
      <c r="Y2194" s="5">
        <v>0</v>
      </c>
      <c r="Z2194" s="28">
        <v>466</v>
      </c>
      <c r="AA2194">
        <v>4</v>
      </c>
      <c r="AB2194">
        <v>0.629</v>
      </c>
      <c r="AC2194">
        <v>0.77400000000000002</v>
      </c>
      <c r="AD2194">
        <v>0.69899999999999995</v>
      </c>
      <c r="AE2194">
        <f>IF(AD2194&gt;=0.9,1,0)</f>
        <v>0</v>
      </c>
      <c r="AF2194">
        <f>IF(AND(AD2194&gt;=0.4,AD2194&lt;=0.6),1,0)</f>
        <v>0</v>
      </c>
      <c r="AG2194">
        <f>IF(AND(AD2194&gt;0.6,AD2194&lt;0.9),1,0)</f>
        <v>1</v>
      </c>
      <c r="AH2194">
        <f>1-AE2194-AF2194-AG2194</f>
        <v>0</v>
      </c>
      <c r="AI2194">
        <f>AE2194*B2194</f>
        <v>0</v>
      </c>
      <c r="AJ2194">
        <f>AF2194*B2194</f>
        <v>0</v>
      </c>
      <c r="AK2194">
        <f>AG2194*B2194</f>
        <v>4</v>
      </c>
      <c r="AL2194">
        <f>AH2194*B2194</f>
        <v>0</v>
      </c>
      <c r="AM2194" s="32">
        <v>2.1154999999999999</v>
      </c>
    </row>
    <row r="2195" spans="1:39" x14ac:dyDescent="0.3">
      <c r="A2195">
        <v>500</v>
      </c>
      <c r="B2195">
        <v>4</v>
      </c>
      <c r="C2195" t="s">
        <v>9365</v>
      </c>
      <c r="D2195" t="s">
        <v>9366</v>
      </c>
      <c r="E2195">
        <v>23</v>
      </c>
      <c r="F2195">
        <v>20</v>
      </c>
      <c r="G2195">
        <v>26</v>
      </c>
      <c r="H2195">
        <v>1999.25</v>
      </c>
      <c r="I2195">
        <v>1998</v>
      </c>
      <c r="J2195">
        <v>2000</v>
      </c>
      <c r="K2195" t="s">
        <v>9367</v>
      </c>
      <c r="L2195" t="s">
        <v>9368</v>
      </c>
      <c r="M2195" s="15"/>
      <c r="N2195" s="7"/>
      <c r="P2195" t="s">
        <v>71</v>
      </c>
      <c r="Q2195" s="5">
        <v>0.5</v>
      </c>
      <c r="R2195" t="s">
        <v>3813</v>
      </c>
      <c r="S2195" s="5">
        <v>0.25</v>
      </c>
      <c r="T2195" t="s">
        <v>56</v>
      </c>
      <c r="U2195" s="5">
        <v>0.25</v>
      </c>
      <c r="W2195" s="5">
        <v>0</v>
      </c>
      <c r="Y2195" s="5">
        <v>0</v>
      </c>
      <c r="Z2195" s="28">
        <v>500</v>
      </c>
      <c r="AA2195">
        <v>4</v>
      </c>
      <c r="AB2195">
        <v>0.44</v>
      </c>
      <c r="AC2195">
        <v>0.90900000000000003</v>
      </c>
      <c r="AD2195">
        <v>0.58899999999999997</v>
      </c>
      <c r="AE2195">
        <f>IF(AD2195&gt;=0.9,1,0)</f>
        <v>0</v>
      </c>
      <c r="AF2195">
        <f>IF(AND(AD2195&gt;=0.4,AD2195&lt;=0.6),1,0)</f>
        <v>1</v>
      </c>
      <c r="AG2195">
        <f>IF(AND(AD2195&gt;0.6,AD2195&lt;0.9),1,0)</f>
        <v>0</v>
      </c>
      <c r="AH2195">
        <f>1-AE2195-AF2195-AG2195</f>
        <v>0</v>
      </c>
      <c r="AI2195">
        <f>AE2195*B2195</f>
        <v>0</v>
      </c>
      <c r="AJ2195">
        <f>AF2195*B2195</f>
        <v>4</v>
      </c>
      <c r="AK2195">
        <f>AG2195*B2195</f>
        <v>0</v>
      </c>
      <c r="AL2195">
        <f>AH2195*B2195</f>
        <v>0</v>
      </c>
      <c r="AM2195" s="32">
        <v>2.1675</v>
      </c>
    </row>
    <row r="2196" spans="1:39" x14ac:dyDescent="0.3">
      <c r="A2196">
        <v>515</v>
      </c>
      <c r="B2196">
        <v>4</v>
      </c>
      <c r="C2196" t="s">
        <v>9378</v>
      </c>
      <c r="D2196" t="s">
        <v>9379</v>
      </c>
      <c r="E2196">
        <v>22.5</v>
      </c>
      <c r="F2196">
        <v>22</v>
      </c>
      <c r="G2196">
        <v>24</v>
      </c>
      <c r="H2196">
        <v>1999.5</v>
      </c>
      <c r="I2196">
        <v>1998</v>
      </c>
      <c r="J2196">
        <v>2000</v>
      </c>
      <c r="K2196" t="s">
        <v>9380</v>
      </c>
      <c r="L2196" t="s">
        <v>9381</v>
      </c>
      <c r="M2196" s="15"/>
      <c r="N2196" s="7"/>
      <c r="P2196" t="s">
        <v>90</v>
      </c>
      <c r="Q2196" s="5">
        <v>0.5</v>
      </c>
      <c r="R2196" t="s">
        <v>57</v>
      </c>
      <c r="S2196" s="5">
        <v>0.5</v>
      </c>
      <c r="U2196" s="5">
        <v>0</v>
      </c>
      <c r="W2196" s="5">
        <v>0</v>
      </c>
      <c r="Y2196" s="5">
        <v>0</v>
      </c>
      <c r="Z2196" s="28">
        <v>515</v>
      </c>
      <c r="AA2196">
        <v>4</v>
      </c>
      <c r="AB2196">
        <v>0.56499999999999995</v>
      </c>
      <c r="AC2196">
        <v>0.95199999999999996</v>
      </c>
      <c r="AD2196">
        <v>0.80800000000000005</v>
      </c>
      <c r="AE2196">
        <f>IF(AD2196&gt;=0.9,1,0)</f>
        <v>0</v>
      </c>
      <c r="AF2196">
        <f>IF(AND(AD2196&gt;=0.4,AD2196&lt;=0.6),1,0)</f>
        <v>0</v>
      </c>
      <c r="AG2196">
        <f>IF(AND(AD2196&gt;0.6,AD2196&lt;0.9),1,0)</f>
        <v>1</v>
      </c>
      <c r="AH2196">
        <f>1-AE2196-AF2196-AG2196</f>
        <v>0</v>
      </c>
      <c r="AI2196">
        <f>AE2196*B2196</f>
        <v>0</v>
      </c>
      <c r="AJ2196">
        <f>AF2196*B2196</f>
        <v>0</v>
      </c>
      <c r="AK2196">
        <f>AG2196*B2196</f>
        <v>4</v>
      </c>
      <c r="AL2196">
        <f>AH2196*B2196</f>
        <v>0</v>
      </c>
      <c r="AM2196" s="32">
        <v>2.2865000000000002</v>
      </c>
    </row>
    <row r="2197" spans="1:39" x14ac:dyDescent="0.3">
      <c r="A2197">
        <v>538</v>
      </c>
      <c r="B2197">
        <v>4</v>
      </c>
      <c r="C2197" t="s">
        <v>9396</v>
      </c>
      <c r="D2197" t="s">
        <v>4042</v>
      </c>
      <c r="E2197">
        <v>98</v>
      </c>
      <c r="F2197">
        <v>97</v>
      </c>
      <c r="G2197">
        <v>99</v>
      </c>
      <c r="H2197">
        <v>1998.25</v>
      </c>
      <c r="I2197">
        <v>1998</v>
      </c>
      <c r="J2197">
        <v>1999</v>
      </c>
      <c r="K2197" t="s">
        <v>9397</v>
      </c>
      <c r="L2197" t="s">
        <v>474</v>
      </c>
      <c r="M2197" s="15"/>
      <c r="N2197" s="7"/>
      <c r="P2197" t="s">
        <v>56</v>
      </c>
      <c r="Q2197" s="5">
        <v>0.5</v>
      </c>
      <c r="R2197" t="s">
        <v>3701</v>
      </c>
      <c r="S2197" s="5">
        <v>0.25</v>
      </c>
      <c r="T2197" t="s">
        <v>57</v>
      </c>
      <c r="U2197" s="5">
        <v>0.25</v>
      </c>
      <c r="W2197" s="5">
        <v>0</v>
      </c>
      <c r="Y2197" s="5">
        <v>0</v>
      </c>
      <c r="Z2197" s="28">
        <v>538</v>
      </c>
      <c r="AA2197">
        <v>4</v>
      </c>
      <c r="AB2197">
        <v>0.91800000000000004</v>
      </c>
      <c r="AC2197">
        <v>0.94799999999999995</v>
      </c>
      <c r="AD2197">
        <v>0.93799999999999994</v>
      </c>
      <c r="AE2197">
        <f>IF(AD2197&gt;=0.9,1,0)</f>
        <v>1</v>
      </c>
      <c r="AF2197">
        <f>IF(AND(AD2197&gt;=0.4,AD2197&lt;=0.6),1,0)</f>
        <v>0</v>
      </c>
      <c r="AG2197">
        <f>IF(AND(AD2197&gt;0.6,AD2197&lt;0.9),1,0)</f>
        <v>0</v>
      </c>
      <c r="AH2197">
        <f>1-AE2197-AF2197-AG2197</f>
        <v>0</v>
      </c>
      <c r="AI2197">
        <f>AE2197*B2197</f>
        <v>4</v>
      </c>
      <c r="AJ2197">
        <f>AF2197*B2197</f>
        <v>0</v>
      </c>
      <c r="AK2197">
        <f>AG2197*B2197</f>
        <v>0</v>
      </c>
      <c r="AL2197">
        <f>AH2197*B2197</f>
        <v>0</v>
      </c>
      <c r="AM2197" s="32">
        <v>2.2785000000000002</v>
      </c>
    </row>
    <row r="2198" spans="1:39" x14ac:dyDescent="0.3">
      <c r="A2198">
        <v>541</v>
      </c>
      <c r="B2198">
        <v>4</v>
      </c>
      <c r="C2198" t="s">
        <v>4045</v>
      </c>
      <c r="D2198" t="s">
        <v>4046</v>
      </c>
      <c r="E2198">
        <v>24.25</v>
      </c>
      <c r="F2198">
        <v>21</v>
      </c>
      <c r="G2198">
        <v>28</v>
      </c>
      <c r="H2198">
        <v>1999.5</v>
      </c>
      <c r="I2198">
        <v>1998</v>
      </c>
      <c r="J2198">
        <v>2002</v>
      </c>
      <c r="K2198" t="s">
        <v>477</v>
      </c>
      <c r="L2198" t="s">
        <v>478</v>
      </c>
      <c r="M2198" s="15"/>
      <c r="N2198" s="7"/>
      <c r="P2198" t="s">
        <v>131</v>
      </c>
      <c r="Q2198" s="5">
        <v>0.25</v>
      </c>
      <c r="R2198" t="s">
        <v>120</v>
      </c>
      <c r="S2198" s="5">
        <v>0.25</v>
      </c>
      <c r="T2198" t="s">
        <v>130</v>
      </c>
      <c r="U2198" s="5">
        <v>0.25</v>
      </c>
      <c r="V2198" t="s">
        <v>124</v>
      </c>
      <c r="W2198" s="5">
        <v>0.25</v>
      </c>
      <c r="Y2198" s="5">
        <v>0</v>
      </c>
      <c r="Z2198" s="28">
        <v>541</v>
      </c>
      <c r="AA2198">
        <v>4</v>
      </c>
      <c r="AB2198">
        <v>0.81499999999999995</v>
      </c>
      <c r="AC2198">
        <v>0.95499999999999996</v>
      </c>
      <c r="AD2198">
        <v>0.90900000000000003</v>
      </c>
      <c r="AE2198">
        <f>IF(AD2198&gt;=0.9,1,0)</f>
        <v>1</v>
      </c>
      <c r="AF2198">
        <f>IF(AND(AD2198&gt;=0.4,AD2198&lt;=0.6),1,0)</f>
        <v>0</v>
      </c>
      <c r="AG2198">
        <f>IF(AND(AD2198&gt;0.6,AD2198&lt;0.9),1,0)</f>
        <v>0</v>
      </c>
      <c r="AH2198">
        <f>1-AE2198-AF2198-AG2198</f>
        <v>0</v>
      </c>
      <c r="AI2198">
        <f>AE2198*B2198</f>
        <v>4</v>
      </c>
      <c r="AJ2198">
        <f>AF2198*B2198</f>
        <v>0</v>
      </c>
      <c r="AK2198">
        <f>AG2198*B2198</f>
        <v>0</v>
      </c>
      <c r="AL2198">
        <f>AH2198*B2198</f>
        <v>0</v>
      </c>
      <c r="AM2198" s="32">
        <v>2.0157500000000002</v>
      </c>
    </row>
    <row r="2199" spans="1:39" x14ac:dyDescent="0.3">
      <c r="A2199">
        <v>560</v>
      </c>
      <c r="B2199">
        <v>4</v>
      </c>
      <c r="C2199" t="s">
        <v>9410</v>
      </c>
      <c r="D2199" t="s">
        <v>4165</v>
      </c>
      <c r="E2199">
        <v>23.25</v>
      </c>
      <c r="F2199">
        <v>20</v>
      </c>
      <c r="G2199">
        <v>27</v>
      </c>
      <c r="H2199">
        <v>2002</v>
      </c>
      <c r="I2199">
        <v>1998</v>
      </c>
      <c r="J2199">
        <v>2011</v>
      </c>
      <c r="K2199" t="s">
        <v>9411</v>
      </c>
      <c r="L2199" t="s">
        <v>567</v>
      </c>
      <c r="M2199" s="15"/>
      <c r="N2199" s="7"/>
      <c r="P2199" t="s">
        <v>103</v>
      </c>
      <c r="Q2199" s="5">
        <v>0.5</v>
      </c>
      <c r="R2199" t="s">
        <v>132</v>
      </c>
      <c r="S2199" s="5">
        <v>0.25</v>
      </c>
      <c r="T2199" t="s">
        <v>57</v>
      </c>
      <c r="U2199" s="5">
        <v>0.25</v>
      </c>
      <c r="W2199" s="5">
        <v>0</v>
      </c>
      <c r="Y2199" s="5">
        <v>0</v>
      </c>
      <c r="Z2199" s="28">
        <v>560</v>
      </c>
      <c r="AA2199">
        <v>4</v>
      </c>
      <c r="AB2199">
        <v>0.86399999999999999</v>
      </c>
      <c r="AC2199">
        <v>0.94699999999999995</v>
      </c>
      <c r="AD2199">
        <v>0.91100000000000003</v>
      </c>
      <c r="AE2199">
        <f>IF(AD2199&gt;=0.9,1,0)</f>
        <v>1</v>
      </c>
      <c r="AF2199">
        <f>IF(AND(AD2199&gt;=0.4,AD2199&lt;=0.6),1,0)</f>
        <v>0</v>
      </c>
      <c r="AG2199">
        <f>IF(AND(AD2199&gt;0.6,AD2199&lt;0.9),1,0)</f>
        <v>0</v>
      </c>
      <c r="AH2199">
        <f>1-AE2199-AF2199-AG2199</f>
        <v>0</v>
      </c>
      <c r="AI2199">
        <f>AE2199*B2199</f>
        <v>4</v>
      </c>
      <c r="AJ2199">
        <f>AF2199*B2199</f>
        <v>0</v>
      </c>
      <c r="AK2199">
        <f>AG2199*B2199</f>
        <v>0</v>
      </c>
      <c r="AL2199">
        <f>AH2199*B2199</f>
        <v>0</v>
      </c>
      <c r="AM2199" s="32">
        <v>2.1110000000000002</v>
      </c>
    </row>
    <row r="2200" spans="1:39" x14ac:dyDescent="0.3">
      <c r="A2200">
        <v>574</v>
      </c>
      <c r="B2200">
        <v>4</v>
      </c>
      <c r="C2200" t="s">
        <v>4066</v>
      </c>
      <c r="D2200" t="s">
        <v>4067</v>
      </c>
      <c r="E2200">
        <v>31</v>
      </c>
      <c r="F2200">
        <v>31</v>
      </c>
      <c r="G2200">
        <v>31</v>
      </c>
      <c r="H2200">
        <v>1999.25</v>
      </c>
      <c r="I2200">
        <v>1998</v>
      </c>
      <c r="J2200">
        <v>2001</v>
      </c>
      <c r="K2200" t="s">
        <v>494</v>
      </c>
      <c r="L2200" t="s">
        <v>495</v>
      </c>
      <c r="M2200" s="15"/>
      <c r="N2200" s="7"/>
      <c r="P2200" t="s">
        <v>57</v>
      </c>
      <c r="Q2200" s="5">
        <v>1</v>
      </c>
      <c r="S2200" s="5">
        <v>0</v>
      </c>
      <c r="U2200" s="5">
        <v>0</v>
      </c>
      <c r="W2200" s="5">
        <v>0</v>
      </c>
      <c r="Y2200" s="5">
        <v>0</v>
      </c>
      <c r="Z2200" s="28">
        <v>574</v>
      </c>
      <c r="AA2200">
        <v>4</v>
      </c>
      <c r="AB2200">
        <v>0.93300000000000005</v>
      </c>
      <c r="AC2200">
        <v>0.96699999999999997</v>
      </c>
      <c r="AD2200">
        <v>0.95799999999999996</v>
      </c>
      <c r="AE2200">
        <f>IF(AD2200&gt;=0.9,1,0)</f>
        <v>1</v>
      </c>
      <c r="AF2200">
        <f>IF(AND(AD2200&gt;=0.4,AD2200&lt;=0.6),1,0)</f>
        <v>0</v>
      </c>
      <c r="AG2200">
        <f>IF(AND(AD2200&gt;0.6,AD2200&lt;0.9),1,0)</f>
        <v>0</v>
      </c>
      <c r="AH2200">
        <f>1-AE2200-AF2200-AG2200</f>
        <v>0</v>
      </c>
      <c r="AI2200">
        <f>AE2200*B2200</f>
        <v>4</v>
      </c>
      <c r="AJ2200">
        <f>AF2200*B2200</f>
        <v>0</v>
      </c>
      <c r="AK2200">
        <f>AG2200*B2200</f>
        <v>0</v>
      </c>
      <c r="AL2200">
        <f>AH2200*B2200</f>
        <v>0</v>
      </c>
      <c r="AM2200" s="32">
        <v>2.17225</v>
      </c>
    </row>
    <row r="2201" spans="1:39" x14ac:dyDescent="0.3">
      <c r="A2201">
        <v>575</v>
      </c>
      <c r="B2201">
        <v>4</v>
      </c>
      <c r="C2201" t="s">
        <v>9427</v>
      </c>
      <c r="D2201" t="s">
        <v>9428</v>
      </c>
      <c r="E2201">
        <v>40.25</v>
      </c>
      <c r="F2201">
        <v>38</v>
      </c>
      <c r="G2201">
        <v>47</v>
      </c>
      <c r="H2201">
        <v>2001</v>
      </c>
      <c r="I2201">
        <v>1998</v>
      </c>
      <c r="J2201">
        <v>2005</v>
      </c>
      <c r="K2201" t="s">
        <v>9429</v>
      </c>
      <c r="L2201" t="s">
        <v>9430</v>
      </c>
      <c r="M2201" s="15"/>
      <c r="N2201" s="7"/>
      <c r="P2201" t="s">
        <v>57</v>
      </c>
      <c r="Q2201" s="5">
        <v>0.75</v>
      </c>
      <c r="R2201" t="s">
        <v>103</v>
      </c>
      <c r="S2201" s="5">
        <v>0.25</v>
      </c>
      <c r="U2201" s="5">
        <v>0</v>
      </c>
      <c r="W2201" s="5">
        <v>0</v>
      </c>
      <c r="Y2201" s="5">
        <v>0</v>
      </c>
      <c r="Z2201" s="28">
        <v>575</v>
      </c>
      <c r="AA2201">
        <v>4</v>
      </c>
      <c r="AB2201">
        <v>0.97299999999999998</v>
      </c>
      <c r="AC2201">
        <v>1</v>
      </c>
      <c r="AD2201">
        <v>0.98799999999999999</v>
      </c>
      <c r="AE2201">
        <f>IF(AD2201&gt;=0.9,1,0)</f>
        <v>1</v>
      </c>
      <c r="AF2201">
        <f>IF(AND(AD2201&gt;=0.4,AD2201&lt;=0.6),1,0)</f>
        <v>0</v>
      </c>
      <c r="AG2201">
        <f>IF(AND(AD2201&gt;0.6,AD2201&lt;0.9),1,0)</f>
        <v>0</v>
      </c>
      <c r="AH2201">
        <f>1-AE2201-AF2201-AG2201</f>
        <v>0</v>
      </c>
      <c r="AI2201">
        <f>AE2201*B2201</f>
        <v>4</v>
      </c>
      <c r="AJ2201">
        <f>AF2201*B2201</f>
        <v>0</v>
      </c>
      <c r="AK2201">
        <f>AG2201*B2201</f>
        <v>0</v>
      </c>
      <c r="AL2201">
        <f>AH2201*B2201</f>
        <v>0</v>
      </c>
      <c r="AM2201" s="32">
        <v>2.1872500000000001</v>
      </c>
    </row>
    <row r="2202" spans="1:39" x14ac:dyDescent="0.3">
      <c r="A2202">
        <v>599</v>
      </c>
      <c r="B2202">
        <v>4</v>
      </c>
      <c r="C2202" t="s">
        <v>9464</v>
      </c>
      <c r="D2202" t="s">
        <v>9465</v>
      </c>
      <c r="E2202">
        <v>20.75</v>
      </c>
      <c r="F2202">
        <v>20</v>
      </c>
      <c r="G2202">
        <v>21</v>
      </c>
      <c r="H2202">
        <v>1999.25</v>
      </c>
      <c r="I2202">
        <v>1998</v>
      </c>
      <c r="J2202">
        <v>2001</v>
      </c>
      <c r="K2202" t="s">
        <v>9466</v>
      </c>
      <c r="L2202" t="s">
        <v>9467</v>
      </c>
      <c r="M2202" s="15"/>
      <c r="N2202" s="7"/>
      <c r="P2202" t="s">
        <v>132</v>
      </c>
      <c r="Q2202" s="5">
        <v>1</v>
      </c>
      <c r="S2202" s="5">
        <v>0</v>
      </c>
      <c r="U2202" s="5">
        <v>0</v>
      </c>
      <c r="W2202" s="5">
        <v>0</v>
      </c>
      <c r="Y2202" s="5">
        <v>0</v>
      </c>
      <c r="Z2202" s="28">
        <v>599</v>
      </c>
      <c r="AA2202">
        <v>4</v>
      </c>
      <c r="AB2202">
        <v>0.8</v>
      </c>
      <c r="AC2202">
        <v>0.85</v>
      </c>
      <c r="AD2202">
        <v>0.83599999999999997</v>
      </c>
      <c r="AE2202">
        <f>IF(AD2202&gt;=0.9,1,0)</f>
        <v>0</v>
      </c>
      <c r="AF2202">
        <f>IF(AND(AD2202&gt;=0.4,AD2202&lt;=0.6),1,0)</f>
        <v>0</v>
      </c>
      <c r="AG2202">
        <f>IF(AND(AD2202&gt;0.6,AD2202&lt;0.9),1,0)</f>
        <v>1</v>
      </c>
      <c r="AH2202">
        <f>1-AE2202-AF2202-AG2202</f>
        <v>0</v>
      </c>
      <c r="AI2202">
        <f>AE2202*B2202</f>
        <v>0</v>
      </c>
      <c r="AJ2202">
        <f>AF2202*B2202</f>
        <v>0</v>
      </c>
      <c r="AK2202">
        <f>AG2202*B2202</f>
        <v>4</v>
      </c>
      <c r="AL2202">
        <f>AH2202*B2202</f>
        <v>0</v>
      </c>
      <c r="AM2202" s="32">
        <v>2.1435</v>
      </c>
    </row>
    <row r="2203" spans="1:39" x14ac:dyDescent="0.3">
      <c r="A2203">
        <v>277</v>
      </c>
      <c r="B2203">
        <v>4</v>
      </c>
      <c r="C2203" t="s">
        <v>9133</v>
      </c>
      <c r="D2203" t="s">
        <v>9133</v>
      </c>
      <c r="E2203">
        <v>21.75</v>
      </c>
      <c r="F2203">
        <v>21</v>
      </c>
      <c r="G2203">
        <v>22</v>
      </c>
      <c r="H2203">
        <v>1997</v>
      </c>
      <c r="I2203">
        <v>1997</v>
      </c>
      <c r="J2203">
        <v>1997</v>
      </c>
      <c r="K2203" t="s">
        <v>9134</v>
      </c>
      <c r="L2203" t="s">
        <v>9135</v>
      </c>
      <c r="M2203" s="15"/>
      <c r="N2203" s="7"/>
      <c r="P2203" t="s">
        <v>9136</v>
      </c>
      <c r="Q2203" s="5">
        <v>0.25</v>
      </c>
      <c r="R2203" t="s">
        <v>9137</v>
      </c>
      <c r="S2203" s="5">
        <v>0.25</v>
      </c>
      <c r="T2203" t="s">
        <v>9138</v>
      </c>
      <c r="U2203" s="5">
        <v>0.25</v>
      </c>
      <c r="V2203" t="s">
        <v>9139</v>
      </c>
      <c r="W2203" s="5">
        <v>0.25</v>
      </c>
      <c r="Y2203" s="5">
        <v>0</v>
      </c>
      <c r="Z2203" s="28">
        <v>277</v>
      </c>
      <c r="AA2203">
        <v>4</v>
      </c>
      <c r="AB2203">
        <v>0.9</v>
      </c>
      <c r="AC2203">
        <v>0.90500000000000003</v>
      </c>
      <c r="AD2203">
        <v>0.90400000000000003</v>
      </c>
      <c r="AE2203">
        <f>IF(AD2203&gt;=0.9,1,0)</f>
        <v>1</v>
      </c>
      <c r="AF2203">
        <f>IF(AND(AD2203&gt;=0.4,AD2203&lt;=0.6),1,0)</f>
        <v>0</v>
      </c>
      <c r="AG2203">
        <f>IF(AND(AD2203&gt;0.6,AD2203&lt;0.9),1,0)</f>
        <v>0</v>
      </c>
      <c r="AH2203">
        <f>1-AE2203-AF2203-AG2203</f>
        <v>0</v>
      </c>
      <c r="AI2203">
        <f>AE2203*B2203</f>
        <v>4</v>
      </c>
      <c r="AJ2203">
        <f>AF2203*B2203</f>
        <v>0</v>
      </c>
      <c r="AK2203">
        <f>AG2203*B2203</f>
        <v>0</v>
      </c>
      <c r="AL2203">
        <f>AH2203*B2203</f>
        <v>0</v>
      </c>
      <c r="AM2203" s="32">
        <v>2.9977499999999999</v>
      </c>
    </row>
    <row r="2204" spans="1:39" x14ac:dyDescent="0.3">
      <c r="A2204">
        <v>289</v>
      </c>
      <c r="B2204">
        <v>4</v>
      </c>
      <c r="C2204" t="s">
        <v>9152</v>
      </c>
      <c r="D2204" t="s">
        <v>3893</v>
      </c>
      <c r="E2204">
        <v>54.75</v>
      </c>
      <c r="F2204">
        <v>50</v>
      </c>
      <c r="G2204">
        <v>57</v>
      </c>
      <c r="H2204">
        <v>1997.25</v>
      </c>
      <c r="I2204">
        <v>1997</v>
      </c>
      <c r="J2204">
        <v>1998</v>
      </c>
      <c r="K2204" t="s">
        <v>9153</v>
      </c>
      <c r="L2204" t="s">
        <v>376</v>
      </c>
      <c r="M2204" s="15"/>
      <c r="N2204" s="7"/>
      <c r="P2204" t="s">
        <v>103</v>
      </c>
      <c r="Q2204" s="5">
        <v>0.75</v>
      </c>
      <c r="R2204" t="s">
        <v>126</v>
      </c>
      <c r="S2204" s="5">
        <v>0.25</v>
      </c>
      <c r="U2204" s="5">
        <v>0</v>
      </c>
      <c r="W2204" s="5">
        <v>0</v>
      </c>
      <c r="Y2204" s="5">
        <v>0</v>
      </c>
      <c r="Z2204" s="28">
        <v>289</v>
      </c>
      <c r="AA2204">
        <v>4</v>
      </c>
      <c r="AB2204">
        <v>0.77600000000000002</v>
      </c>
      <c r="AC2204">
        <v>0.98199999999999998</v>
      </c>
      <c r="AD2204">
        <v>0.89900000000000002</v>
      </c>
      <c r="AE2204">
        <f>IF(AD2204&gt;=0.9,1,0)</f>
        <v>0</v>
      </c>
      <c r="AF2204">
        <f>IF(AND(AD2204&gt;=0.4,AD2204&lt;=0.6),1,0)</f>
        <v>0</v>
      </c>
      <c r="AG2204">
        <f>IF(AND(AD2204&gt;0.6,AD2204&lt;0.9),1,0)</f>
        <v>1</v>
      </c>
      <c r="AH2204">
        <f>1-AE2204-AF2204-AG2204</f>
        <v>0</v>
      </c>
      <c r="AI2204">
        <f>AE2204*B2204</f>
        <v>0</v>
      </c>
      <c r="AJ2204">
        <f>AF2204*B2204</f>
        <v>0</v>
      </c>
      <c r="AK2204">
        <f>AG2204*B2204</f>
        <v>4</v>
      </c>
      <c r="AL2204">
        <f>AH2204*B2204</f>
        <v>0</v>
      </c>
      <c r="AM2204" s="32">
        <v>2.0992500000000001</v>
      </c>
    </row>
    <row r="2205" spans="1:39" x14ac:dyDescent="0.3">
      <c r="A2205">
        <v>308</v>
      </c>
      <c r="B2205">
        <v>4</v>
      </c>
      <c r="C2205" t="s">
        <v>9168</v>
      </c>
      <c r="D2205" t="s">
        <v>9169</v>
      </c>
      <c r="E2205">
        <v>28.5</v>
      </c>
      <c r="F2205">
        <v>27</v>
      </c>
      <c r="G2205">
        <v>31</v>
      </c>
      <c r="H2205">
        <v>1997.5</v>
      </c>
      <c r="I2205">
        <v>1997</v>
      </c>
      <c r="J2205">
        <v>1998</v>
      </c>
      <c r="K2205" t="s">
        <v>9170</v>
      </c>
      <c r="L2205" t="s">
        <v>9171</v>
      </c>
      <c r="M2205" s="15"/>
      <c r="N2205" s="7"/>
      <c r="P2205" t="s">
        <v>3833</v>
      </c>
      <c r="Q2205" s="5">
        <v>0.75</v>
      </c>
      <c r="R2205" t="s">
        <v>3832</v>
      </c>
      <c r="S2205" s="5">
        <v>0.25</v>
      </c>
      <c r="U2205" s="5">
        <v>0</v>
      </c>
      <c r="W2205" s="5">
        <v>0</v>
      </c>
      <c r="Y2205" s="5">
        <v>0</v>
      </c>
      <c r="Z2205" s="28">
        <v>308</v>
      </c>
      <c r="AA2205">
        <v>4</v>
      </c>
      <c r="AB2205">
        <v>0.4</v>
      </c>
      <c r="AC2205">
        <v>0.92300000000000004</v>
      </c>
      <c r="AD2205">
        <v>0.58099999999999996</v>
      </c>
      <c r="AE2205">
        <f>IF(AD2205&gt;=0.9,1,0)</f>
        <v>0</v>
      </c>
      <c r="AF2205">
        <f>IF(AND(AD2205&gt;=0.4,AD2205&lt;=0.6),1,0)</f>
        <v>1</v>
      </c>
      <c r="AG2205">
        <f>IF(AND(AD2205&gt;0.6,AD2205&lt;0.9),1,0)</f>
        <v>0</v>
      </c>
      <c r="AH2205">
        <f>1-AE2205-AF2205-AG2205</f>
        <v>0</v>
      </c>
      <c r="AI2205">
        <f>AE2205*B2205</f>
        <v>0</v>
      </c>
      <c r="AJ2205">
        <f>AF2205*B2205</f>
        <v>4</v>
      </c>
      <c r="AK2205">
        <f>AG2205*B2205</f>
        <v>0</v>
      </c>
      <c r="AL2205">
        <f>AH2205*B2205</f>
        <v>0</v>
      </c>
      <c r="AM2205" s="32">
        <v>2.3330000000000002</v>
      </c>
    </row>
    <row r="2206" spans="1:39" x14ac:dyDescent="0.3">
      <c r="A2206">
        <v>316</v>
      </c>
      <c r="B2206">
        <v>4</v>
      </c>
      <c r="C2206" t="s">
        <v>3835</v>
      </c>
      <c r="D2206" t="s">
        <v>3836</v>
      </c>
      <c r="E2206">
        <v>38.75</v>
      </c>
      <c r="F2206">
        <v>38</v>
      </c>
      <c r="G2206">
        <v>40</v>
      </c>
      <c r="H2206">
        <v>1999.5</v>
      </c>
      <c r="I2206">
        <v>1997</v>
      </c>
      <c r="J2206">
        <v>2001</v>
      </c>
      <c r="K2206" t="s">
        <v>335</v>
      </c>
      <c r="L2206" t="s">
        <v>336</v>
      </c>
      <c r="M2206" s="15"/>
      <c r="N2206" s="7"/>
      <c r="P2206" t="s">
        <v>3837</v>
      </c>
      <c r="Q2206" s="5">
        <v>0.25</v>
      </c>
      <c r="R2206" t="s">
        <v>3838</v>
      </c>
      <c r="S2206" s="5">
        <v>0.25</v>
      </c>
      <c r="T2206" t="s">
        <v>3839</v>
      </c>
      <c r="U2206" s="5">
        <v>0.25</v>
      </c>
      <c r="V2206" t="s">
        <v>3800</v>
      </c>
      <c r="W2206" s="5">
        <v>0.25</v>
      </c>
      <c r="Y2206" s="5">
        <v>0</v>
      </c>
      <c r="Z2206" s="28">
        <v>316</v>
      </c>
      <c r="AA2206">
        <v>4</v>
      </c>
      <c r="AB2206">
        <v>0.46200000000000002</v>
      </c>
      <c r="AC2206">
        <v>0.54800000000000004</v>
      </c>
      <c r="AD2206">
        <v>0.499</v>
      </c>
      <c r="AE2206">
        <f>IF(AD2206&gt;=0.9,1,0)</f>
        <v>0</v>
      </c>
      <c r="AF2206">
        <f>IF(AND(AD2206&gt;=0.4,AD2206&lt;=0.6),1,0)</f>
        <v>1</v>
      </c>
      <c r="AG2206">
        <f>IF(AND(AD2206&gt;0.6,AD2206&lt;0.9),1,0)</f>
        <v>0</v>
      </c>
      <c r="AH2206">
        <f>1-AE2206-AF2206-AG2206</f>
        <v>0</v>
      </c>
      <c r="AI2206">
        <f>AE2206*B2206</f>
        <v>0</v>
      </c>
      <c r="AJ2206">
        <f>AF2206*B2206</f>
        <v>4</v>
      </c>
      <c r="AK2206">
        <f>AG2206*B2206</f>
        <v>0</v>
      </c>
      <c r="AL2206">
        <f>AH2206*B2206</f>
        <v>0</v>
      </c>
      <c r="AM2206" s="32">
        <v>2.85975</v>
      </c>
    </row>
    <row r="2207" spans="1:39" x14ac:dyDescent="0.3">
      <c r="A2207">
        <v>317</v>
      </c>
      <c r="B2207">
        <v>4</v>
      </c>
      <c r="C2207" t="s">
        <v>3840</v>
      </c>
      <c r="D2207" t="s">
        <v>3841</v>
      </c>
      <c r="E2207">
        <v>28.5</v>
      </c>
      <c r="F2207">
        <v>27</v>
      </c>
      <c r="G2207">
        <v>32</v>
      </c>
      <c r="H2207">
        <v>2001.25</v>
      </c>
      <c r="I2207">
        <v>1997</v>
      </c>
      <c r="J2207">
        <v>2005</v>
      </c>
      <c r="K2207" t="s">
        <v>337</v>
      </c>
      <c r="L2207" t="s">
        <v>338</v>
      </c>
      <c r="M2207" s="15"/>
      <c r="N2207" s="7"/>
      <c r="P2207" t="s">
        <v>140</v>
      </c>
      <c r="Q2207" s="5">
        <v>0.25</v>
      </c>
      <c r="R2207" t="s">
        <v>3842</v>
      </c>
      <c r="S2207" s="5">
        <v>0.25</v>
      </c>
      <c r="T2207" t="s">
        <v>3843</v>
      </c>
      <c r="U2207" s="5">
        <v>0.25</v>
      </c>
      <c r="V2207" t="s">
        <v>3844</v>
      </c>
      <c r="W2207" s="5">
        <v>0.25</v>
      </c>
      <c r="Y2207" s="5">
        <v>0</v>
      </c>
      <c r="Z2207" s="28">
        <v>317</v>
      </c>
      <c r="AA2207">
        <v>4</v>
      </c>
      <c r="AB2207">
        <v>0.54800000000000004</v>
      </c>
      <c r="AC2207">
        <v>0.69199999999999995</v>
      </c>
      <c r="AD2207">
        <v>0.61199999999999999</v>
      </c>
      <c r="AE2207">
        <f>IF(AD2207&gt;=0.9,1,0)</f>
        <v>0</v>
      </c>
      <c r="AF2207">
        <f>IF(AND(AD2207&gt;=0.4,AD2207&lt;=0.6),1,0)</f>
        <v>0</v>
      </c>
      <c r="AG2207">
        <f>IF(AND(AD2207&gt;0.6,AD2207&lt;0.9),1,0)</f>
        <v>1</v>
      </c>
      <c r="AH2207">
        <f>1-AE2207-AF2207-AG2207</f>
        <v>0</v>
      </c>
      <c r="AI2207">
        <f>AE2207*B2207</f>
        <v>0</v>
      </c>
      <c r="AJ2207">
        <f>AF2207*B2207</f>
        <v>0</v>
      </c>
      <c r="AK2207">
        <f>AG2207*B2207</f>
        <v>4</v>
      </c>
      <c r="AL2207">
        <f>AH2207*B2207</f>
        <v>0</v>
      </c>
      <c r="AM2207" s="32">
        <v>2.7765</v>
      </c>
    </row>
    <row r="2208" spans="1:39" x14ac:dyDescent="0.3">
      <c r="A2208">
        <v>340</v>
      </c>
      <c r="B2208">
        <v>4</v>
      </c>
      <c r="C2208" t="s">
        <v>3849</v>
      </c>
      <c r="D2208" t="s">
        <v>9196</v>
      </c>
      <c r="E2208">
        <v>82.5</v>
      </c>
      <c r="F2208">
        <v>75</v>
      </c>
      <c r="G2208">
        <v>95</v>
      </c>
      <c r="H2208">
        <v>2002</v>
      </c>
      <c r="I2208">
        <v>1997</v>
      </c>
      <c r="J2208">
        <v>2005</v>
      </c>
      <c r="K2208" t="s">
        <v>342</v>
      </c>
      <c r="L2208" t="s">
        <v>9197</v>
      </c>
      <c r="M2208" s="15"/>
      <c r="N2208" s="7"/>
      <c r="P2208" t="s">
        <v>3826</v>
      </c>
      <c r="Q2208" s="5">
        <v>0.5</v>
      </c>
      <c r="R2208" t="s">
        <v>3850</v>
      </c>
      <c r="S2208" s="5">
        <v>0.25</v>
      </c>
      <c r="T2208" t="s">
        <v>3827</v>
      </c>
      <c r="U2208" s="5">
        <v>0.25</v>
      </c>
      <c r="W2208" s="5">
        <v>0</v>
      </c>
      <c r="Y2208" s="5">
        <v>0</v>
      </c>
      <c r="Z2208" s="28">
        <v>340</v>
      </c>
      <c r="AA2208">
        <v>4</v>
      </c>
      <c r="AB2208">
        <v>0.5</v>
      </c>
      <c r="AC2208">
        <v>0.53800000000000003</v>
      </c>
      <c r="AD2208">
        <v>0.51800000000000002</v>
      </c>
      <c r="AE2208">
        <f>IF(AD2208&gt;=0.9,1,0)</f>
        <v>0</v>
      </c>
      <c r="AF2208">
        <f>IF(AND(AD2208&gt;=0.4,AD2208&lt;=0.6),1,0)</f>
        <v>1</v>
      </c>
      <c r="AG2208">
        <f>IF(AND(AD2208&gt;0.6,AD2208&lt;0.9),1,0)</f>
        <v>0</v>
      </c>
      <c r="AH2208">
        <f>1-AE2208-AF2208-AG2208</f>
        <v>0</v>
      </c>
      <c r="AI2208">
        <f>AE2208*B2208</f>
        <v>0</v>
      </c>
      <c r="AJ2208">
        <f>AF2208*B2208</f>
        <v>4</v>
      </c>
      <c r="AK2208">
        <f>AG2208*B2208</f>
        <v>0</v>
      </c>
      <c r="AL2208">
        <f>AH2208*B2208</f>
        <v>0</v>
      </c>
      <c r="AM2208" s="32">
        <v>2.673</v>
      </c>
    </row>
    <row r="2209" spans="1:39" x14ac:dyDescent="0.3">
      <c r="A2209">
        <v>342</v>
      </c>
      <c r="B2209">
        <v>4</v>
      </c>
      <c r="C2209" t="s">
        <v>3852</v>
      </c>
      <c r="D2209" t="s">
        <v>9198</v>
      </c>
      <c r="E2209">
        <v>31.5</v>
      </c>
      <c r="F2209">
        <v>25</v>
      </c>
      <c r="G2209">
        <v>36</v>
      </c>
      <c r="H2209">
        <v>1999</v>
      </c>
      <c r="I2209">
        <v>1997</v>
      </c>
      <c r="J2209">
        <v>2001</v>
      </c>
      <c r="K2209" t="s">
        <v>343</v>
      </c>
      <c r="L2209" t="s">
        <v>9199</v>
      </c>
      <c r="M2209" s="15"/>
      <c r="N2209" s="7"/>
      <c r="P2209" t="s">
        <v>3853</v>
      </c>
      <c r="Q2209" s="5">
        <v>0.5</v>
      </c>
      <c r="R2209" t="s">
        <v>3854</v>
      </c>
      <c r="S2209" s="5">
        <v>0.25</v>
      </c>
      <c r="T2209" t="s">
        <v>3855</v>
      </c>
      <c r="U2209" s="5">
        <v>0.25</v>
      </c>
      <c r="W2209" s="5">
        <v>0</v>
      </c>
      <c r="Y2209" s="5">
        <v>0</v>
      </c>
      <c r="Z2209" s="28">
        <v>342</v>
      </c>
      <c r="AA2209">
        <v>4</v>
      </c>
      <c r="AB2209">
        <v>0.66700000000000004</v>
      </c>
      <c r="AC2209">
        <v>0.94299999999999995</v>
      </c>
      <c r="AD2209">
        <v>0.83099999999999996</v>
      </c>
      <c r="AE2209">
        <f>IF(AD2209&gt;=0.9,1,0)</f>
        <v>0</v>
      </c>
      <c r="AF2209">
        <f>IF(AND(AD2209&gt;=0.4,AD2209&lt;=0.6),1,0)</f>
        <v>0</v>
      </c>
      <c r="AG2209">
        <f>IF(AND(AD2209&gt;0.6,AD2209&lt;0.9),1,0)</f>
        <v>1</v>
      </c>
      <c r="AH2209">
        <f>1-AE2209-AF2209-AG2209</f>
        <v>0</v>
      </c>
      <c r="AI2209">
        <f>AE2209*B2209</f>
        <v>0</v>
      </c>
      <c r="AJ2209">
        <f>AF2209*B2209</f>
        <v>0</v>
      </c>
      <c r="AK2209">
        <f>AG2209*B2209</f>
        <v>4</v>
      </c>
      <c r="AL2209">
        <f>AH2209*B2209</f>
        <v>0</v>
      </c>
      <c r="AM2209" s="32">
        <v>2.6852499999999999</v>
      </c>
    </row>
    <row r="2210" spans="1:39" x14ac:dyDescent="0.3">
      <c r="A2210">
        <v>345</v>
      </c>
      <c r="B2210">
        <v>4</v>
      </c>
      <c r="C2210" t="s">
        <v>9203</v>
      </c>
      <c r="D2210" t="s">
        <v>9204</v>
      </c>
      <c r="E2210">
        <v>23.25</v>
      </c>
      <c r="F2210">
        <v>21</v>
      </c>
      <c r="G2210">
        <v>25</v>
      </c>
      <c r="H2210">
        <v>1998</v>
      </c>
      <c r="I2210">
        <v>1997</v>
      </c>
      <c r="J2210">
        <v>1999</v>
      </c>
      <c r="K2210" t="s">
        <v>9205</v>
      </c>
      <c r="L2210" t="s">
        <v>9206</v>
      </c>
      <c r="M2210" s="15"/>
      <c r="N2210" s="7"/>
      <c r="P2210" t="s">
        <v>175</v>
      </c>
      <c r="Q2210" s="5">
        <v>1</v>
      </c>
      <c r="S2210" s="5">
        <v>0</v>
      </c>
      <c r="U2210" s="5">
        <v>0</v>
      </c>
      <c r="W2210" s="5">
        <v>0</v>
      </c>
      <c r="Y2210" s="5">
        <v>0</v>
      </c>
      <c r="Z2210" s="28">
        <v>345</v>
      </c>
      <c r="AA2210">
        <v>4</v>
      </c>
      <c r="AB2210">
        <v>0.45500000000000002</v>
      </c>
      <c r="AC2210">
        <v>0.55000000000000004</v>
      </c>
      <c r="AD2210">
        <v>0.496</v>
      </c>
      <c r="AE2210">
        <f>IF(AD2210&gt;=0.9,1,0)</f>
        <v>0</v>
      </c>
      <c r="AF2210">
        <f>IF(AND(AD2210&gt;=0.4,AD2210&lt;=0.6),1,0)</f>
        <v>1</v>
      </c>
      <c r="AG2210">
        <f>IF(AND(AD2210&gt;0.6,AD2210&lt;0.9),1,0)</f>
        <v>0</v>
      </c>
      <c r="AH2210">
        <f>1-AE2210-AF2210-AG2210</f>
        <v>0</v>
      </c>
      <c r="AI2210">
        <f>AE2210*B2210</f>
        <v>0</v>
      </c>
      <c r="AJ2210">
        <f>AF2210*B2210</f>
        <v>4</v>
      </c>
      <c r="AK2210">
        <f>AG2210*B2210</f>
        <v>0</v>
      </c>
      <c r="AL2210">
        <f>AH2210*B2210</f>
        <v>0</v>
      </c>
      <c r="AM2210" s="32">
        <v>2.2959999999999998</v>
      </c>
    </row>
    <row r="2211" spans="1:39" x14ac:dyDescent="0.3">
      <c r="A2211">
        <v>355</v>
      </c>
      <c r="B2211">
        <v>4</v>
      </c>
      <c r="C2211" t="s">
        <v>3868</v>
      </c>
      <c r="D2211" t="s">
        <v>3869</v>
      </c>
      <c r="E2211">
        <v>86.25</v>
      </c>
      <c r="F2211">
        <v>82</v>
      </c>
      <c r="G2211">
        <v>90</v>
      </c>
      <c r="H2211">
        <v>1998</v>
      </c>
      <c r="I2211">
        <v>1997</v>
      </c>
      <c r="J2211">
        <v>1999</v>
      </c>
      <c r="K2211" t="s">
        <v>353</v>
      </c>
      <c r="L2211" t="s">
        <v>354</v>
      </c>
      <c r="M2211" s="15"/>
      <c r="N2211" s="7"/>
      <c r="P2211" t="s">
        <v>87</v>
      </c>
      <c r="Q2211" s="5">
        <v>0.5</v>
      </c>
      <c r="R2211" t="s">
        <v>56</v>
      </c>
      <c r="S2211" s="5">
        <v>0.25</v>
      </c>
      <c r="T2211" t="s">
        <v>90</v>
      </c>
      <c r="U2211" s="5">
        <v>0.25</v>
      </c>
      <c r="W2211" s="5">
        <v>0</v>
      </c>
      <c r="Y2211" s="5">
        <v>0</v>
      </c>
      <c r="Z2211" s="28">
        <v>355</v>
      </c>
      <c r="AA2211">
        <v>4</v>
      </c>
      <c r="AB2211">
        <v>0.97599999999999998</v>
      </c>
      <c r="AC2211">
        <v>0.98799999999999999</v>
      </c>
      <c r="AD2211">
        <v>0.98</v>
      </c>
      <c r="AE2211">
        <f>IF(AD2211&gt;=0.9,1,0)</f>
        <v>1</v>
      </c>
      <c r="AF2211">
        <f>IF(AND(AD2211&gt;=0.4,AD2211&lt;=0.6),1,0)</f>
        <v>0</v>
      </c>
      <c r="AG2211">
        <f>IF(AND(AD2211&gt;0.6,AD2211&lt;0.9),1,0)</f>
        <v>0</v>
      </c>
      <c r="AH2211">
        <f>1-AE2211-AF2211-AG2211</f>
        <v>0</v>
      </c>
      <c r="AI2211">
        <f>AE2211*B2211</f>
        <v>4</v>
      </c>
      <c r="AJ2211">
        <f>AF2211*B2211</f>
        <v>0</v>
      </c>
      <c r="AK2211">
        <f>AG2211*B2211</f>
        <v>0</v>
      </c>
      <c r="AL2211">
        <f>AH2211*B2211</f>
        <v>0</v>
      </c>
      <c r="AM2211" s="32">
        <v>2.2345000000000002</v>
      </c>
    </row>
    <row r="2212" spans="1:39" x14ac:dyDescent="0.3">
      <c r="A2212">
        <v>381</v>
      </c>
      <c r="B2212">
        <v>4</v>
      </c>
      <c r="C2212" t="s">
        <v>3894</v>
      </c>
      <c r="D2212" t="s">
        <v>3895</v>
      </c>
      <c r="E2212">
        <v>49.25</v>
      </c>
      <c r="F2212">
        <v>45</v>
      </c>
      <c r="G2212">
        <v>53</v>
      </c>
      <c r="H2212">
        <v>1997.5</v>
      </c>
      <c r="I2212">
        <v>1997</v>
      </c>
      <c r="J2212">
        <v>1998</v>
      </c>
      <c r="K2212" t="s">
        <v>377</v>
      </c>
      <c r="L2212" t="s">
        <v>378</v>
      </c>
      <c r="M2212" s="15"/>
      <c r="N2212" s="7"/>
      <c r="P2212" t="s">
        <v>103</v>
      </c>
      <c r="Q2212" s="5">
        <v>1</v>
      </c>
      <c r="S2212" s="5">
        <v>0</v>
      </c>
      <c r="U2212" s="5">
        <v>0</v>
      </c>
      <c r="W2212" s="5">
        <v>0</v>
      </c>
      <c r="Y2212" s="5">
        <v>0</v>
      </c>
      <c r="Z2212" s="28">
        <v>381</v>
      </c>
      <c r="AA2212">
        <v>4</v>
      </c>
      <c r="AB2212">
        <v>0.95499999999999996</v>
      </c>
      <c r="AC2212">
        <v>0.96199999999999997</v>
      </c>
      <c r="AD2212">
        <v>0.95799999999999996</v>
      </c>
      <c r="AE2212">
        <f>IF(AD2212&gt;=0.9,1,0)</f>
        <v>1</v>
      </c>
      <c r="AF2212">
        <f>IF(AND(AD2212&gt;=0.4,AD2212&lt;=0.6),1,0)</f>
        <v>0</v>
      </c>
      <c r="AG2212">
        <f>IF(AND(AD2212&gt;0.6,AD2212&lt;0.9),1,0)</f>
        <v>0</v>
      </c>
      <c r="AH2212">
        <f>1-AE2212-AF2212-AG2212</f>
        <v>0</v>
      </c>
      <c r="AI2212">
        <f>AE2212*B2212</f>
        <v>4</v>
      </c>
      <c r="AJ2212">
        <f>AF2212*B2212</f>
        <v>0</v>
      </c>
      <c r="AK2212">
        <f>AG2212*B2212</f>
        <v>0</v>
      </c>
      <c r="AL2212">
        <f>AH2212*B2212</f>
        <v>0</v>
      </c>
      <c r="AM2212" s="32">
        <v>2.1509999999999998</v>
      </c>
    </row>
    <row r="2213" spans="1:39" x14ac:dyDescent="0.3">
      <c r="A2213">
        <v>387</v>
      </c>
      <c r="B2213">
        <v>4</v>
      </c>
      <c r="C2213" t="s">
        <v>9249</v>
      </c>
      <c r="D2213" t="s">
        <v>9250</v>
      </c>
      <c r="E2213">
        <v>39</v>
      </c>
      <c r="F2213">
        <v>37</v>
      </c>
      <c r="G2213">
        <v>41</v>
      </c>
      <c r="H2213">
        <v>1997.5</v>
      </c>
      <c r="I2213">
        <v>1997</v>
      </c>
      <c r="J2213">
        <v>1998</v>
      </c>
      <c r="K2213" t="s">
        <v>9251</v>
      </c>
      <c r="L2213" t="s">
        <v>9252</v>
      </c>
      <c r="M2213" s="15"/>
      <c r="N2213" s="7"/>
      <c r="P2213" t="s">
        <v>103</v>
      </c>
      <c r="Q2213" s="5">
        <v>1</v>
      </c>
      <c r="S2213" s="5">
        <v>0</v>
      </c>
      <c r="U2213" s="5">
        <v>0</v>
      </c>
      <c r="W2213" s="5">
        <v>0</v>
      </c>
      <c r="Y2213" s="5">
        <v>0</v>
      </c>
      <c r="Z2213" s="28">
        <v>387</v>
      </c>
      <c r="AA2213">
        <v>4</v>
      </c>
      <c r="AB2213">
        <v>0.91700000000000004</v>
      </c>
      <c r="AC2213">
        <v>1</v>
      </c>
      <c r="AD2213">
        <v>0.96699999999999997</v>
      </c>
      <c r="AE2213">
        <f>IF(AD2213&gt;=0.9,1,0)</f>
        <v>1</v>
      </c>
      <c r="AF2213">
        <f>IF(AND(AD2213&gt;=0.4,AD2213&lt;=0.6),1,0)</f>
        <v>0</v>
      </c>
      <c r="AG2213">
        <f>IF(AND(AD2213&gt;0.6,AD2213&lt;0.9),1,0)</f>
        <v>0</v>
      </c>
      <c r="AH2213">
        <f>1-AE2213-AF2213-AG2213</f>
        <v>0</v>
      </c>
      <c r="AI2213">
        <f>AE2213*B2213</f>
        <v>4</v>
      </c>
      <c r="AJ2213">
        <f>AF2213*B2213</f>
        <v>0</v>
      </c>
      <c r="AK2213">
        <f>AG2213*B2213</f>
        <v>0</v>
      </c>
      <c r="AL2213">
        <f>AH2213*B2213</f>
        <v>0</v>
      </c>
      <c r="AM2213" s="32">
        <v>2.1509999999999998</v>
      </c>
    </row>
    <row r="2214" spans="1:39" x14ac:dyDescent="0.3">
      <c r="A2214">
        <v>399</v>
      </c>
      <c r="B2214">
        <v>4</v>
      </c>
      <c r="C2214" t="s">
        <v>3903</v>
      </c>
      <c r="D2214" t="s">
        <v>3904</v>
      </c>
      <c r="E2214">
        <v>30.75</v>
      </c>
      <c r="F2214">
        <v>30</v>
      </c>
      <c r="G2214">
        <v>31</v>
      </c>
      <c r="H2214">
        <v>1998.75</v>
      </c>
      <c r="I2214">
        <v>1997</v>
      </c>
      <c r="J2214">
        <v>2000</v>
      </c>
      <c r="K2214" t="s">
        <v>385</v>
      </c>
      <c r="L2214" t="s">
        <v>386</v>
      </c>
      <c r="M2214" s="15"/>
      <c r="N2214" s="7"/>
      <c r="P2214" t="s">
        <v>132</v>
      </c>
      <c r="Q2214" s="5">
        <v>0.5</v>
      </c>
      <c r="R2214" t="s">
        <v>56</v>
      </c>
      <c r="S2214" s="5">
        <v>0.25</v>
      </c>
      <c r="T2214" t="s">
        <v>57</v>
      </c>
      <c r="U2214" s="5">
        <v>0.25</v>
      </c>
      <c r="W2214" s="5">
        <v>0</v>
      </c>
      <c r="Y2214" s="5">
        <v>0</v>
      </c>
      <c r="Z2214" s="28">
        <v>399</v>
      </c>
      <c r="AA2214">
        <v>4</v>
      </c>
      <c r="AB2214">
        <v>0.73299999999999998</v>
      </c>
      <c r="AC2214">
        <v>0.89700000000000002</v>
      </c>
      <c r="AD2214">
        <v>0.81599999999999995</v>
      </c>
      <c r="AE2214">
        <f>IF(AD2214&gt;=0.9,1,0)</f>
        <v>0</v>
      </c>
      <c r="AF2214">
        <f>IF(AND(AD2214&gt;=0.4,AD2214&lt;=0.6),1,0)</f>
        <v>0</v>
      </c>
      <c r="AG2214">
        <f>IF(AND(AD2214&gt;0.6,AD2214&lt;0.9),1,0)</f>
        <v>1</v>
      </c>
      <c r="AH2214">
        <f>1-AE2214-AF2214-AG2214</f>
        <v>0</v>
      </c>
      <c r="AI2214">
        <f>AE2214*B2214</f>
        <v>0</v>
      </c>
      <c r="AJ2214">
        <f>AF2214*B2214</f>
        <v>0</v>
      </c>
      <c r="AK2214">
        <f>AG2214*B2214</f>
        <v>4</v>
      </c>
      <c r="AL2214">
        <f>AH2214*B2214</f>
        <v>0</v>
      </c>
      <c r="AM2214" s="32">
        <v>2.2007500000000002</v>
      </c>
    </row>
    <row r="2215" spans="1:39" x14ac:dyDescent="0.3">
      <c r="A2215">
        <v>404</v>
      </c>
      <c r="B2215">
        <v>4</v>
      </c>
      <c r="C2215" t="s">
        <v>9267</v>
      </c>
      <c r="D2215" t="s">
        <v>3907</v>
      </c>
      <c r="E2215">
        <v>51.5</v>
      </c>
      <c r="F2215">
        <v>50</v>
      </c>
      <c r="G2215">
        <v>55</v>
      </c>
      <c r="H2215">
        <v>1997.5</v>
      </c>
      <c r="I2215">
        <v>1997</v>
      </c>
      <c r="J2215">
        <v>1998</v>
      </c>
      <c r="K2215" t="s">
        <v>9268</v>
      </c>
      <c r="L2215" t="s">
        <v>389</v>
      </c>
      <c r="M2215" s="15"/>
      <c r="N2215" s="7"/>
      <c r="P2215" t="s">
        <v>57</v>
      </c>
      <c r="Q2215" s="5">
        <v>0.5</v>
      </c>
      <c r="R2215" t="s">
        <v>3701</v>
      </c>
      <c r="S2215" s="5">
        <v>0.25</v>
      </c>
      <c r="T2215" t="s">
        <v>71</v>
      </c>
      <c r="U2215" s="5">
        <v>0.25</v>
      </c>
      <c r="W2215" s="5">
        <v>0</v>
      </c>
      <c r="Y2215" s="5">
        <v>0</v>
      </c>
      <c r="Z2215" s="28">
        <v>404</v>
      </c>
      <c r="AA2215">
        <v>4</v>
      </c>
      <c r="AB2215">
        <v>0.94399999999999995</v>
      </c>
      <c r="AC2215">
        <v>1</v>
      </c>
      <c r="AD2215">
        <v>0.98099999999999998</v>
      </c>
      <c r="AE2215">
        <f>IF(AD2215&gt;=0.9,1,0)</f>
        <v>1</v>
      </c>
      <c r="AF2215">
        <f>IF(AND(AD2215&gt;=0.4,AD2215&lt;=0.6),1,0)</f>
        <v>0</v>
      </c>
      <c r="AG2215">
        <f>IF(AND(AD2215&gt;0.6,AD2215&lt;0.9),1,0)</f>
        <v>0</v>
      </c>
      <c r="AH2215">
        <f>1-AE2215-AF2215-AG2215</f>
        <v>0</v>
      </c>
      <c r="AI2215">
        <f>AE2215*B2215</f>
        <v>4</v>
      </c>
      <c r="AJ2215">
        <f>AF2215*B2215</f>
        <v>0</v>
      </c>
      <c r="AK2215">
        <f>AG2215*B2215</f>
        <v>0</v>
      </c>
      <c r="AL2215">
        <f>AH2215*B2215</f>
        <v>0</v>
      </c>
      <c r="AM2215" s="32">
        <v>2.327</v>
      </c>
    </row>
    <row r="2216" spans="1:39" x14ac:dyDescent="0.3">
      <c r="A2216">
        <v>413</v>
      </c>
      <c r="B2216">
        <v>4</v>
      </c>
      <c r="C2216" t="s">
        <v>3915</v>
      </c>
      <c r="D2216" t="s">
        <v>3916</v>
      </c>
      <c r="E2216">
        <v>89</v>
      </c>
      <c r="F2216">
        <v>86</v>
      </c>
      <c r="G2216">
        <v>91</v>
      </c>
      <c r="H2216">
        <v>1997.25</v>
      </c>
      <c r="I2216">
        <v>1997</v>
      </c>
      <c r="J2216">
        <v>1998</v>
      </c>
      <c r="K2216" t="s">
        <v>397</v>
      </c>
      <c r="L2216" t="s">
        <v>398</v>
      </c>
      <c r="M2216" s="15"/>
      <c r="N2216" s="7"/>
      <c r="P2216" t="s">
        <v>56</v>
      </c>
      <c r="Q2216" s="5">
        <v>0.5</v>
      </c>
      <c r="R2216" t="s">
        <v>132</v>
      </c>
      <c r="S2216" s="5">
        <v>0.5</v>
      </c>
      <c r="U2216" s="5">
        <v>0</v>
      </c>
      <c r="W2216" s="5">
        <v>0</v>
      </c>
      <c r="Y2216" s="5">
        <v>0</v>
      </c>
      <c r="Z2216" s="28">
        <v>413</v>
      </c>
      <c r="AA2216">
        <v>4</v>
      </c>
      <c r="AB2216">
        <v>0.94399999999999995</v>
      </c>
      <c r="AC2216">
        <v>0.97699999999999998</v>
      </c>
      <c r="AD2216">
        <v>0.96</v>
      </c>
      <c r="AE2216">
        <f>IF(AD2216&gt;=0.9,1,0)</f>
        <v>1</v>
      </c>
      <c r="AF2216">
        <f>IF(AND(AD2216&gt;=0.4,AD2216&lt;=0.6),1,0)</f>
        <v>0</v>
      </c>
      <c r="AG2216">
        <f>IF(AND(AD2216&gt;0.6,AD2216&lt;0.9),1,0)</f>
        <v>0</v>
      </c>
      <c r="AH2216">
        <f>1-AE2216-AF2216-AG2216</f>
        <v>0</v>
      </c>
      <c r="AI2216">
        <f>AE2216*B2216</f>
        <v>4</v>
      </c>
      <c r="AJ2216">
        <f>AF2216*B2216</f>
        <v>0</v>
      </c>
      <c r="AK2216">
        <f>AG2216*B2216</f>
        <v>0</v>
      </c>
      <c r="AL2216">
        <f>AH2216*B2216</f>
        <v>0</v>
      </c>
      <c r="AM2216" s="32">
        <v>2.3177500000000002</v>
      </c>
    </row>
    <row r="2217" spans="1:39" x14ac:dyDescent="0.3">
      <c r="A2217">
        <v>416</v>
      </c>
      <c r="B2217">
        <v>4</v>
      </c>
      <c r="C2217" t="s">
        <v>3917</v>
      </c>
      <c r="D2217" t="s">
        <v>3918</v>
      </c>
      <c r="E2217">
        <v>27</v>
      </c>
      <c r="F2217">
        <v>22</v>
      </c>
      <c r="G2217">
        <v>30</v>
      </c>
      <c r="H2217">
        <v>2000.25</v>
      </c>
      <c r="I2217">
        <v>1997</v>
      </c>
      <c r="J2217">
        <v>2004</v>
      </c>
      <c r="K2217" t="s">
        <v>399</v>
      </c>
      <c r="L2217" t="s">
        <v>400</v>
      </c>
      <c r="M2217" s="15"/>
      <c r="N2217" s="7"/>
      <c r="P2217" t="s">
        <v>57</v>
      </c>
      <c r="Q2217" s="5">
        <v>0.75</v>
      </c>
      <c r="R2217" t="s">
        <v>132</v>
      </c>
      <c r="S2217" s="5">
        <v>0.25</v>
      </c>
      <c r="U2217" s="5">
        <v>0</v>
      </c>
      <c r="W2217" s="5">
        <v>0</v>
      </c>
      <c r="Y2217" s="5">
        <v>0</v>
      </c>
      <c r="Z2217" s="28">
        <v>416</v>
      </c>
      <c r="AA2217">
        <v>4</v>
      </c>
      <c r="AB2217">
        <v>0.82799999999999996</v>
      </c>
      <c r="AC2217">
        <v>0.90500000000000003</v>
      </c>
      <c r="AD2217">
        <v>0.85399999999999998</v>
      </c>
      <c r="AE2217">
        <f>IF(AD2217&gt;=0.9,1,0)</f>
        <v>0</v>
      </c>
      <c r="AF2217">
        <f>IF(AND(AD2217&gt;=0.4,AD2217&lt;=0.6),1,0)</f>
        <v>0</v>
      </c>
      <c r="AG2217">
        <f>IF(AND(AD2217&gt;0.6,AD2217&lt;0.9),1,0)</f>
        <v>1</v>
      </c>
      <c r="AH2217">
        <f>1-AE2217-AF2217-AG2217</f>
        <v>0</v>
      </c>
      <c r="AI2217">
        <f>AE2217*B2217</f>
        <v>0</v>
      </c>
      <c r="AJ2217">
        <f>AF2217*B2217</f>
        <v>0</v>
      </c>
      <c r="AK2217">
        <f>AG2217*B2217</f>
        <v>4</v>
      </c>
      <c r="AL2217">
        <f>AH2217*B2217</f>
        <v>0</v>
      </c>
      <c r="AM2217" s="32">
        <v>2.2404999999999999</v>
      </c>
    </row>
    <row r="2218" spans="1:39" x14ac:dyDescent="0.3">
      <c r="A2218">
        <v>426</v>
      </c>
      <c r="B2218">
        <v>4</v>
      </c>
      <c r="C2218" t="s">
        <v>9292</v>
      </c>
      <c r="D2218" t="s">
        <v>9293</v>
      </c>
      <c r="E2218">
        <v>26</v>
      </c>
      <c r="F2218">
        <v>22</v>
      </c>
      <c r="G2218">
        <v>28</v>
      </c>
      <c r="H2218">
        <v>1999</v>
      </c>
      <c r="I2218">
        <v>1997</v>
      </c>
      <c r="J2218">
        <v>2000</v>
      </c>
      <c r="K2218" t="s">
        <v>9294</v>
      </c>
      <c r="L2218" t="s">
        <v>9295</v>
      </c>
      <c r="M2218" s="15"/>
      <c r="N2218" s="7"/>
      <c r="P2218" t="s">
        <v>132</v>
      </c>
      <c r="Q2218" s="5">
        <v>0.75</v>
      </c>
      <c r="R2218" t="s">
        <v>90</v>
      </c>
      <c r="S2218" s="5">
        <v>0.25</v>
      </c>
      <c r="U2218" s="5">
        <v>0</v>
      </c>
      <c r="W2218" s="5">
        <v>0</v>
      </c>
      <c r="Y2218" s="5">
        <v>0</v>
      </c>
      <c r="Z2218" s="28">
        <v>426</v>
      </c>
      <c r="AA2218">
        <v>4</v>
      </c>
      <c r="AB2218">
        <v>0.88900000000000001</v>
      </c>
      <c r="AC2218">
        <v>0.92300000000000004</v>
      </c>
      <c r="AD2218">
        <v>0.91</v>
      </c>
      <c r="AE2218">
        <f>IF(AD2218&gt;=0.9,1,0)</f>
        <v>1</v>
      </c>
      <c r="AF2218">
        <f>IF(AND(AD2218&gt;=0.4,AD2218&lt;=0.6),1,0)</f>
        <v>0</v>
      </c>
      <c r="AG2218">
        <f>IF(AND(AD2218&gt;0.6,AD2218&lt;0.9),1,0)</f>
        <v>0</v>
      </c>
      <c r="AH2218">
        <f>1-AE2218-AF2218-AG2218</f>
        <v>0</v>
      </c>
      <c r="AI2218">
        <f>AE2218*B2218</f>
        <v>4</v>
      </c>
      <c r="AJ2218">
        <f>AF2218*B2218</f>
        <v>0</v>
      </c>
      <c r="AK2218">
        <f>AG2218*B2218</f>
        <v>0</v>
      </c>
      <c r="AL2218">
        <f>AH2218*B2218</f>
        <v>0</v>
      </c>
      <c r="AM2218" s="32">
        <v>2.2342499999999998</v>
      </c>
    </row>
    <row r="2219" spans="1:39" x14ac:dyDescent="0.3">
      <c r="A2219">
        <v>428</v>
      </c>
      <c r="B2219">
        <v>4</v>
      </c>
      <c r="C2219" t="s">
        <v>3924</v>
      </c>
      <c r="E2219">
        <v>68.5</v>
      </c>
      <c r="F2219">
        <v>67</v>
      </c>
      <c r="G2219">
        <v>70</v>
      </c>
      <c r="H2219">
        <v>1998</v>
      </c>
      <c r="I2219">
        <v>1997</v>
      </c>
      <c r="J2219">
        <v>1999</v>
      </c>
      <c r="K2219" t="s">
        <v>405</v>
      </c>
      <c r="L2219" t="s">
        <v>406</v>
      </c>
      <c r="M2219" s="15"/>
      <c r="N2219" s="7"/>
      <c r="P2219" t="s">
        <v>71</v>
      </c>
      <c r="Q2219" s="5">
        <v>0.75</v>
      </c>
      <c r="R2219" t="s">
        <v>103</v>
      </c>
      <c r="S2219" s="5">
        <v>0.25</v>
      </c>
      <c r="U2219" s="5">
        <v>0</v>
      </c>
      <c r="W2219" s="5">
        <v>0</v>
      </c>
      <c r="Y2219" s="5">
        <v>0</v>
      </c>
      <c r="Z2219" s="28">
        <v>428</v>
      </c>
      <c r="AA2219">
        <v>3</v>
      </c>
      <c r="AB2219">
        <v>0.79100000000000004</v>
      </c>
      <c r="AC2219">
        <v>0.80300000000000005</v>
      </c>
      <c r="AD2219">
        <v>0.79700000000000004</v>
      </c>
      <c r="AE2219">
        <f>IF(AD2219&gt;=0.9,1,0)</f>
        <v>0</v>
      </c>
      <c r="AF2219">
        <f>IF(AND(AD2219&gt;=0.4,AD2219&lt;=0.6),1,0)</f>
        <v>0</v>
      </c>
      <c r="AG2219">
        <f>IF(AND(AD2219&gt;0.6,AD2219&lt;0.9),1,0)</f>
        <v>1</v>
      </c>
      <c r="AH2219">
        <f>1-AE2219-AF2219-AG2219</f>
        <v>0</v>
      </c>
      <c r="AI2219">
        <f>AE2219*B2219</f>
        <v>0</v>
      </c>
      <c r="AJ2219">
        <f>AF2219*B2219</f>
        <v>0</v>
      </c>
      <c r="AK2219">
        <f>AG2219*B2219</f>
        <v>4</v>
      </c>
      <c r="AL2219">
        <f>AH2219*B2219</f>
        <v>0</v>
      </c>
      <c r="AM2219" s="32">
        <v>2.1484999999999999</v>
      </c>
    </row>
    <row r="2220" spans="1:39" x14ac:dyDescent="0.3">
      <c r="A2220">
        <v>15</v>
      </c>
      <c r="B2220">
        <v>4</v>
      </c>
      <c r="C2220" t="s">
        <v>43</v>
      </c>
      <c r="D2220" t="s">
        <v>41</v>
      </c>
      <c r="E2220">
        <v>28.5</v>
      </c>
      <c r="F2220">
        <v>25</v>
      </c>
      <c r="G2220">
        <v>33</v>
      </c>
      <c r="H2220">
        <v>1996</v>
      </c>
      <c r="I2220">
        <v>1996</v>
      </c>
      <c r="J2220">
        <v>1996</v>
      </c>
      <c r="K2220" t="s">
        <v>42</v>
      </c>
      <c r="L2220" t="s">
        <v>40</v>
      </c>
      <c r="M2220" s="15"/>
      <c r="N2220" s="7"/>
      <c r="P2220" t="s">
        <v>39</v>
      </c>
      <c r="Q2220" s="5">
        <v>0.5</v>
      </c>
      <c r="R2220" t="s">
        <v>38</v>
      </c>
      <c r="S2220" s="5">
        <v>0.5</v>
      </c>
      <c r="U2220" s="5">
        <v>0</v>
      </c>
      <c r="W2220" s="5">
        <v>0</v>
      </c>
      <c r="Y2220" s="5">
        <v>0</v>
      </c>
      <c r="Z2220" s="28">
        <v>15</v>
      </c>
      <c r="AA2220">
        <v>4</v>
      </c>
      <c r="AB2220">
        <v>0.875</v>
      </c>
      <c r="AC2220">
        <v>0.93799999999999994</v>
      </c>
      <c r="AD2220">
        <v>0.90700000000000003</v>
      </c>
      <c r="AE2220">
        <f>IF(AD2220&gt;=0.9,1,0)</f>
        <v>1</v>
      </c>
      <c r="AF2220">
        <f>IF(AND(AD2220&gt;=0.4,AD2220&lt;=0.6),1,0)</f>
        <v>0</v>
      </c>
      <c r="AG2220">
        <f>IF(AND(AD2220&gt;0.6,AD2220&lt;0.9),1,0)</f>
        <v>0</v>
      </c>
      <c r="AH2220">
        <f>1-AE2220-AF2220-AG2220</f>
        <v>0</v>
      </c>
      <c r="AI2220">
        <f>AE2220*B2220</f>
        <v>4</v>
      </c>
      <c r="AJ2220">
        <f>AF2220*B2220</f>
        <v>0</v>
      </c>
      <c r="AK2220">
        <f>AG2220*B2220</f>
        <v>0</v>
      </c>
      <c r="AL2220">
        <f>AH2220*B2220</f>
        <v>0</v>
      </c>
      <c r="AM2220" s="32">
        <v>2.702</v>
      </c>
    </row>
    <row r="2221" spans="1:39" x14ac:dyDescent="0.3">
      <c r="A2221">
        <v>21</v>
      </c>
      <c r="B2221">
        <v>4</v>
      </c>
      <c r="C2221" t="s">
        <v>46</v>
      </c>
      <c r="D2221" t="s">
        <v>47</v>
      </c>
      <c r="E2221">
        <v>25</v>
      </c>
      <c r="F2221">
        <v>25</v>
      </c>
      <c r="G2221">
        <v>25</v>
      </c>
      <c r="H2221">
        <v>1997</v>
      </c>
      <c r="I2221">
        <v>1996</v>
      </c>
      <c r="J2221">
        <v>1999</v>
      </c>
      <c r="K2221" t="s">
        <v>44</v>
      </c>
      <c r="L2221" t="s">
        <v>44</v>
      </c>
      <c r="M2221" s="15"/>
      <c r="N2221" s="7"/>
      <c r="P2221" t="s">
        <v>45</v>
      </c>
      <c r="Q2221" s="5">
        <v>1</v>
      </c>
      <c r="S2221" s="5">
        <v>0</v>
      </c>
      <c r="U2221" s="5">
        <v>0</v>
      </c>
      <c r="W2221" s="5">
        <v>0</v>
      </c>
      <c r="Y2221" s="5">
        <v>0</v>
      </c>
      <c r="Z2221" s="28">
        <v>21</v>
      </c>
      <c r="AA2221">
        <v>4</v>
      </c>
      <c r="AB2221">
        <v>0.54200000000000004</v>
      </c>
      <c r="AC2221">
        <v>0.54200000000000004</v>
      </c>
      <c r="AD2221">
        <v>0.54200000000000004</v>
      </c>
      <c r="AE2221">
        <f>IF(AD2221&gt;=0.9,1,0)</f>
        <v>0</v>
      </c>
      <c r="AF2221">
        <f>IF(AND(AD2221&gt;=0.4,AD2221&lt;=0.6),1,0)</f>
        <v>1</v>
      </c>
      <c r="AG2221">
        <f>IF(AND(AD2221&gt;0.6,AD2221&lt;0.9),1,0)</f>
        <v>0</v>
      </c>
      <c r="AH2221">
        <f>1-AE2221-AF2221-AG2221</f>
        <v>0</v>
      </c>
      <c r="AI2221">
        <f>AE2221*B2221</f>
        <v>0</v>
      </c>
      <c r="AJ2221">
        <f>AF2221*B2221</f>
        <v>4</v>
      </c>
      <c r="AK2221">
        <f>AG2221*B2221</f>
        <v>0</v>
      </c>
      <c r="AL2221">
        <f>AH2221*B2221</f>
        <v>0</v>
      </c>
      <c r="AM2221" s="32">
        <v>2.8602500000000002</v>
      </c>
    </row>
    <row r="2222" spans="1:39" x14ac:dyDescent="0.3">
      <c r="A2222">
        <v>24</v>
      </c>
      <c r="B2222">
        <v>4</v>
      </c>
      <c r="C2222" t="s">
        <v>50</v>
      </c>
      <c r="D2222" t="s">
        <v>52</v>
      </c>
      <c r="E2222">
        <v>25.25</v>
      </c>
      <c r="F2222">
        <v>24</v>
      </c>
      <c r="G2222">
        <v>26</v>
      </c>
      <c r="H2222">
        <v>1996.5</v>
      </c>
      <c r="I2222">
        <v>1996</v>
      </c>
      <c r="J2222">
        <v>1997</v>
      </c>
      <c r="K2222" t="s">
        <v>49</v>
      </c>
      <c r="L2222" t="s">
        <v>51</v>
      </c>
      <c r="M2222" s="15"/>
      <c r="N2222" s="7"/>
      <c r="P2222" t="s">
        <v>48</v>
      </c>
      <c r="Q2222" s="5">
        <v>1</v>
      </c>
      <c r="S2222" s="5">
        <v>0</v>
      </c>
      <c r="U2222" s="5">
        <v>0</v>
      </c>
      <c r="W2222" s="5">
        <v>0</v>
      </c>
      <c r="Y2222" s="5">
        <v>0</v>
      </c>
      <c r="Z2222" s="28">
        <v>24</v>
      </c>
      <c r="AA2222">
        <v>4</v>
      </c>
      <c r="AB2222">
        <v>0.36</v>
      </c>
      <c r="AC2222">
        <v>0.47799999999999998</v>
      </c>
      <c r="AD2222">
        <v>0.39300000000000002</v>
      </c>
      <c r="AE2222">
        <f>IF(AD2222&gt;=0.9,1,0)</f>
        <v>0</v>
      </c>
      <c r="AF2222">
        <f>IF(AND(AD2222&gt;=0.4,AD2222&lt;=0.6),1,0)</f>
        <v>0</v>
      </c>
      <c r="AG2222">
        <f>IF(AND(AD2222&gt;0.6,AD2222&lt;0.9),1,0)</f>
        <v>0</v>
      </c>
      <c r="AH2222">
        <f>1-AE2222-AF2222-AG2222</f>
        <v>1</v>
      </c>
      <c r="AI2222">
        <f>AE2222*B2222</f>
        <v>0</v>
      </c>
      <c r="AJ2222">
        <f>AF2222*B2222</f>
        <v>0</v>
      </c>
      <c r="AK2222">
        <f>AG2222*B2222</f>
        <v>0</v>
      </c>
      <c r="AL2222">
        <f>AH2222*B2222</f>
        <v>4</v>
      </c>
      <c r="AM2222" s="32">
        <v>2.4940000000000002</v>
      </c>
    </row>
    <row r="2223" spans="1:39" x14ac:dyDescent="0.3">
      <c r="A2223">
        <v>54</v>
      </c>
      <c r="B2223">
        <v>4</v>
      </c>
      <c r="C2223" t="s">
        <v>123</v>
      </c>
      <c r="D2223" t="s">
        <v>121</v>
      </c>
      <c r="E2223">
        <v>28</v>
      </c>
      <c r="F2223">
        <v>26</v>
      </c>
      <c r="G2223">
        <v>30</v>
      </c>
      <c r="H2223">
        <v>1997.5</v>
      </c>
      <c r="I2223">
        <v>1996</v>
      </c>
      <c r="J2223">
        <v>2000</v>
      </c>
      <c r="K2223" t="s">
        <v>122</v>
      </c>
      <c r="L2223" t="s">
        <v>119</v>
      </c>
      <c r="M2223" s="15"/>
      <c r="N2223" s="7"/>
      <c r="P2223" t="s">
        <v>120</v>
      </c>
      <c r="Q2223" s="5">
        <v>0.75</v>
      </c>
      <c r="R2223" t="s">
        <v>124</v>
      </c>
      <c r="S2223" s="5">
        <v>0.25</v>
      </c>
      <c r="U2223" s="5">
        <v>0</v>
      </c>
      <c r="W2223" s="5">
        <v>0</v>
      </c>
      <c r="Y2223" s="5">
        <v>0</v>
      </c>
      <c r="Z2223" s="28">
        <v>54</v>
      </c>
      <c r="AA2223">
        <v>4</v>
      </c>
      <c r="AB2223">
        <v>0.621</v>
      </c>
      <c r="AC2223">
        <v>0.72</v>
      </c>
      <c r="AD2223">
        <v>0.65400000000000003</v>
      </c>
      <c r="AE2223">
        <f>IF(AD2223&gt;=0.9,1,0)</f>
        <v>0</v>
      </c>
      <c r="AF2223">
        <f>IF(AND(AD2223&gt;=0.4,AD2223&lt;=0.6),1,0)</f>
        <v>0</v>
      </c>
      <c r="AG2223">
        <f>IF(AND(AD2223&gt;0.6,AD2223&lt;0.9),1,0)</f>
        <v>1</v>
      </c>
      <c r="AH2223">
        <f>1-AE2223-AF2223-AG2223</f>
        <v>0</v>
      </c>
      <c r="AI2223">
        <f>AE2223*B2223</f>
        <v>0</v>
      </c>
      <c r="AJ2223">
        <f>AF2223*B2223</f>
        <v>0</v>
      </c>
      <c r="AK2223">
        <f>AG2223*B2223</f>
        <v>4</v>
      </c>
      <c r="AL2223">
        <f>AH2223*B2223</f>
        <v>0</v>
      </c>
      <c r="AM2223" s="32">
        <v>2.0357500000000002</v>
      </c>
    </row>
    <row r="2224" spans="1:39" x14ac:dyDescent="0.3">
      <c r="A2224">
        <v>56</v>
      </c>
      <c r="B2224">
        <v>4</v>
      </c>
      <c r="C2224" t="s">
        <v>127</v>
      </c>
      <c r="D2224" t="s">
        <v>129</v>
      </c>
      <c r="E2224">
        <v>62.25</v>
      </c>
      <c r="F2224">
        <v>62</v>
      </c>
      <c r="G2224">
        <v>63</v>
      </c>
      <c r="H2224">
        <v>1997.75</v>
      </c>
      <c r="I2224">
        <v>1996</v>
      </c>
      <c r="J2224">
        <v>1999</v>
      </c>
      <c r="K2224" t="s">
        <v>125</v>
      </c>
      <c r="L2224" t="s">
        <v>128</v>
      </c>
      <c r="M2224" s="15"/>
      <c r="N2224" s="7"/>
      <c r="P2224" t="s">
        <v>71</v>
      </c>
      <c r="Q2224" s="5">
        <v>0.5</v>
      </c>
      <c r="R2224" t="s">
        <v>103</v>
      </c>
      <c r="S2224" s="5">
        <v>0.25</v>
      </c>
      <c r="T2224" t="s">
        <v>126</v>
      </c>
      <c r="U2224" s="5">
        <v>0.25</v>
      </c>
      <c r="W2224" s="5">
        <v>0</v>
      </c>
      <c r="Y2224" s="5">
        <v>0</v>
      </c>
      <c r="Z2224" s="28">
        <v>56</v>
      </c>
      <c r="AA2224">
        <v>4</v>
      </c>
      <c r="AB2224">
        <v>0.77400000000000002</v>
      </c>
      <c r="AC2224">
        <v>0.98399999999999999</v>
      </c>
      <c r="AD2224">
        <v>0.83899999999999997</v>
      </c>
      <c r="AE2224">
        <f>IF(AD2224&gt;=0.9,1,0)</f>
        <v>0</v>
      </c>
      <c r="AF2224">
        <f>IF(AND(AD2224&gt;=0.4,AD2224&lt;=0.6),1,0)</f>
        <v>0</v>
      </c>
      <c r="AG2224">
        <f>IF(AND(AD2224&gt;0.6,AD2224&lt;0.9),1,0)</f>
        <v>1</v>
      </c>
      <c r="AH2224">
        <f>1-AE2224-AF2224-AG2224</f>
        <v>0</v>
      </c>
      <c r="AI2224">
        <f>AE2224*B2224</f>
        <v>0</v>
      </c>
      <c r="AJ2224">
        <f>AF2224*B2224</f>
        <v>0</v>
      </c>
      <c r="AK2224">
        <f>AG2224*B2224</f>
        <v>4</v>
      </c>
      <c r="AL2224">
        <f>AH2224*B2224</f>
        <v>0</v>
      </c>
      <c r="AM2224" s="32">
        <v>2.069</v>
      </c>
    </row>
    <row r="2225" spans="1:39" x14ac:dyDescent="0.3">
      <c r="A2225">
        <v>67</v>
      </c>
      <c r="B2225">
        <v>4</v>
      </c>
      <c r="C2225" t="s">
        <v>145</v>
      </c>
      <c r="D2225" t="s">
        <v>141</v>
      </c>
      <c r="E2225">
        <v>29.75</v>
      </c>
      <c r="F2225">
        <v>29</v>
      </c>
      <c r="G2225">
        <v>30</v>
      </c>
      <c r="H2225">
        <v>1997.5</v>
      </c>
      <c r="I2225">
        <v>1996</v>
      </c>
      <c r="J2225">
        <v>1999</v>
      </c>
      <c r="K2225" t="s">
        <v>143</v>
      </c>
      <c r="L2225" t="s">
        <v>139</v>
      </c>
      <c r="M2225" s="15"/>
      <c r="N2225" s="7"/>
      <c r="P2225" t="s">
        <v>144</v>
      </c>
      <c r="Q2225" s="5">
        <v>0.25</v>
      </c>
      <c r="R2225" t="s">
        <v>138</v>
      </c>
      <c r="S2225" s="5">
        <v>0.25</v>
      </c>
      <c r="T2225" t="s">
        <v>142</v>
      </c>
      <c r="U2225" s="5">
        <v>0.25</v>
      </c>
      <c r="V2225" t="s">
        <v>140</v>
      </c>
      <c r="W2225" s="5">
        <v>0.25</v>
      </c>
      <c r="Y2225" s="5">
        <v>0</v>
      </c>
      <c r="Z2225" s="28">
        <v>67</v>
      </c>
      <c r="AA2225">
        <v>4</v>
      </c>
      <c r="AB2225">
        <v>0.58599999999999997</v>
      </c>
      <c r="AC2225">
        <v>0.60699999999999998</v>
      </c>
      <c r="AD2225">
        <v>0.59099999999999997</v>
      </c>
      <c r="AE2225">
        <f>IF(AD2225&gt;=0.9,1,0)</f>
        <v>0</v>
      </c>
      <c r="AF2225">
        <f>IF(AND(AD2225&gt;=0.4,AD2225&lt;=0.6),1,0)</f>
        <v>1</v>
      </c>
      <c r="AG2225">
        <f>IF(AND(AD2225&gt;0.6,AD2225&lt;0.9),1,0)</f>
        <v>0</v>
      </c>
      <c r="AH2225">
        <f>1-AE2225-AF2225-AG2225</f>
        <v>0</v>
      </c>
      <c r="AI2225">
        <f>AE2225*B2225</f>
        <v>0</v>
      </c>
      <c r="AJ2225">
        <f>AF2225*B2225</f>
        <v>4</v>
      </c>
      <c r="AK2225">
        <f>AG2225*B2225</f>
        <v>0</v>
      </c>
      <c r="AL2225">
        <f>AH2225*B2225</f>
        <v>0</v>
      </c>
      <c r="AM2225" s="32">
        <v>2.1897500000000001</v>
      </c>
    </row>
    <row r="2226" spans="1:39" x14ac:dyDescent="0.3">
      <c r="A2226">
        <v>83</v>
      </c>
      <c r="B2226">
        <v>4</v>
      </c>
      <c r="C2226" t="s">
        <v>166</v>
      </c>
      <c r="D2226" t="s">
        <v>164</v>
      </c>
      <c r="E2226">
        <v>43.75</v>
      </c>
      <c r="F2226">
        <v>43</v>
      </c>
      <c r="G2226">
        <v>45</v>
      </c>
      <c r="H2226">
        <v>1996.25</v>
      </c>
      <c r="I2226">
        <v>1996</v>
      </c>
      <c r="J2226">
        <v>1997</v>
      </c>
      <c r="K2226" t="s">
        <v>165</v>
      </c>
      <c r="L2226" t="s">
        <v>162</v>
      </c>
      <c r="M2226" s="15"/>
      <c r="N2226" s="7"/>
      <c r="P2226" t="s">
        <v>163</v>
      </c>
      <c r="Q2226" s="5">
        <v>1</v>
      </c>
      <c r="S2226" s="5">
        <v>0</v>
      </c>
      <c r="U2226" s="5">
        <v>0</v>
      </c>
      <c r="W2226" s="5">
        <v>0</v>
      </c>
      <c r="Y2226" s="5">
        <v>0</v>
      </c>
      <c r="Z2226" s="28">
        <v>83</v>
      </c>
      <c r="AA2226">
        <v>4</v>
      </c>
      <c r="AB2226">
        <v>0.47599999999999998</v>
      </c>
      <c r="AC2226">
        <v>0.52300000000000002</v>
      </c>
      <c r="AD2226">
        <v>0.503</v>
      </c>
      <c r="AE2226">
        <f>IF(AD2226&gt;=0.9,1,0)</f>
        <v>0</v>
      </c>
      <c r="AF2226">
        <f>IF(AND(AD2226&gt;=0.4,AD2226&lt;=0.6),1,0)</f>
        <v>1</v>
      </c>
      <c r="AG2226">
        <f>IF(AND(AD2226&gt;0.6,AD2226&lt;0.9),1,0)</f>
        <v>0</v>
      </c>
      <c r="AH2226">
        <f>1-AE2226-AF2226-AG2226</f>
        <v>0</v>
      </c>
      <c r="AI2226">
        <f>AE2226*B2226</f>
        <v>0</v>
      </c>
      <c r="AJ2226">
        <f>AF2226*B2226</f>
        <v>4</v>
      </c>
      <c r="AK2226">
        <f>AG2226*B2226</f>
        <v>0</v>
      </c>
      <c r="AL2226">
        <f>AH2226*B2226</f>
        <v>0</v>
      </c>
      <c r="AM2226" s="32">
        <v>2.3069999999999999</v>
      </c>
    </row>
    <row r="2227" spans="1:39" x14ac:dyDescent="0.3">
      <c r="A2227">
        <v>85</v>
      </c>
      <c r="B2227">
        <v>4</v>
      </c>
      <c r="C2227" t="s">
        <v>8938</v>
      </c>
      <c r="D2227" t="s">
        <v>8939</v>
      </c>
      <c r="E2227">
        <v>22.5</v>
      </c>
      <c r="F2227">
        <v>22</v>
      </c>
      <c r="G2227">
        <v>23</v>
      </c>
      <c r="H2227">
        <v>1996</v>
      </c>
      <c r="I2227">
        <v>1996</v>
      </c>
      <c r="J2227">
        <v>1996</v>
      </c>
      <c r="K2227" t="s">
        <v>8940</v>
      </c>
      <c r="L2227" t="s">
        <v>8941</v>
      </c>
      <c r="M2227" s="15"/>
      <c r="N2227" s="7"/>
      <c r="P2227" t="s">
        <v>163</v>
      </c>
      <c r="Q2227" s="5">
        <v>1</v>
      </c>
      <c r="S2227" s="5">
        <v>0</v>
      </c>
      <c r="U2227" s="5">
        <v>0</v>
      </c>
      <c r="W2227" s="5">
        <v>0</v>
      </c>
      <c r="Y2227" s="5">
        <v>0</v>
      </c>
      <c r="Z2227" s="28">
        <v>85</v>
      </c>
      <c r="AA2227">
        <v>4</v>
      </c>
      <c r="AB2227">
        <v>0.42899999999999999</v>
      </c>
      <c r="AC2227">
        <v>0.45500000000000002</v>
      </c>
      <c r="AD2227">
        <v>0.442</v>
      </c>
      <c r="AE2227">
        <f>IF(AD2227&gt;=0.9,1,0)</f>
        <v>0</v>
      </c>
      <c r="AF2227">
        <f>IF(AND(AD2227&gt;=0.4,AD2227&lt;=0.6),1,0)</f>
        <v>1</v>
      </c>
      <c r="AG2227">
        <f>IF(AND(AD2227&gt;0.6,AD2227&lt;0.9),1,0)</f>
        <v>0</v>
      </c>
      <c r="AH2227">
        <f>1-AE2227-AF2227-AG2227</f>
        <v>0</v>
      </c>
      <c r="AI2227">
        <f>AE2227*B2227</f>
        <v>0</v>
      </c>
      <c r="AJ2227">
        <f>AF2227*B2227</f>
        <v>4</v>
      </c>
      <c r="AK2227">
        <f>AG2227*B2227</f>
        <v>0</v>
      </c>
      <c r="AL2227">
        <f>AH2227*B2227</f>
        <v>0</v>
      </c>
      <c r="AM2227" s="32">
        <v>2.3159999999999998</v>
      </c>
    </row>
    <row r="2228" spans="1:39" x14ac:dyDescent="0.3">
      <c r="A2228">
        <v>110</v>
      </c>
      <c r="B2228">
        <v>4</v>
      </c>
      <c r="C2228" t="s">
        <v>8950</v>
      </c>
      <c r="D2228" t="s">
        <v>8951</v>
      </c>
      <c r="E2228">
        <v>33.75</v>
      </c>
      <c r="F2228">
        <v>32</v>
      </c>
      <c r="G2228">
        <v>37</v>
      </c>
      <c r="H2228">
        <v>1998</v>
      </c>
      <c r="I2228">
        <v>1996</v>
      </c>
      <c r="J2228">
        <v>1999</v>
      </c>
      <c r="K2228" t="s">
        <v>8952</v>
      </c>
      <c r="L2228" t="s">
        <v>8953</v>
      </c>
      <c r="M2228" s="15"/>
      <c r="N2228" s="7"/>
      <c r="P2228" t="s">
        <v>132</v>
      </c>
      <c r="Q2228" s="5">
        <v>0.75</v>
      </c>
      <c r="R2228" t="s">
        <v>90</v>
      </c>
      <c r="S2228" s="5">
        <v>0.25</v>
      </c>
      <c r="U2228" s="5">
        <v>0</v>
      </c>
      <c r="W2228" s="5">
        <v>0</v>
      </c>
      <c r="Y2228" s="5">
        <v>0</v>
      </c>
      <c r="Z2228" s="28">
        <v>110</v>
      </c>
      <c r="AA2228">
        <v>4</v>
      </c>
      <c r="AB2228">
        <v>0.96899999999999997</v>
      </c>
      <c r="AC2228">
        <v>1</v>
      </c>
      <c r="AD2228">
        <v>0.97699999999999998</v>
      </c>
      <c r="AE2228">
        <f>IF(AD2228&gt;=0.9,1,0)</f>
        <v>1</v>
      </c>
      <c r="AF2228">
        <f>IF(AND(AD2228&gt;=0.4,AD2228&lt;=0.6),1,0)</f>
        <v>0</v>
      </c>
      <c r="AG2228">
        <f>IF(AND(AD2228&gt;0.6,AD2228&lt;0.9),1,0)</f>
        <v>0</v>
      </c>
      <c r="AH2228">
        <f>1-AE2228-AF2228-AG2228</f>
        <v>0</v>
      </c>
      <c r="AI2228">
        <f>AE2228*B2228</f>
        <v>4</v>
      </c>
      <c r="AJ2228">
        <f>AF2228*B2228</f>
        <v>0</v>
      </c>
      <c r="AK2228">
        <f>AG2228*B2228</f>
        <v>0</v>
      </c>
      <c r="AL2228">
        <f>AH2228*B2228</f>
        <v>0</v>
      </c>
      <c r="AM2228" s="32">
        <v>2.1850000000000001</v>
      </c>
    </row>
    <row r="2229" spans="1:39" x14ac:dyDescent="0.3">
      <c r="A2229">
        <v>111</v>
      </c>
      <c r="B2229">
        <v>4</v>
      </c>
      <c r="C2229" t="s">
        <v>8954</v>
      </c>
      <c r="D2229" t="s">
        <v>8955</v>
      </c>
      <c r="E2229">
        <v>25.75</v>
      </c>
      <c r="F2229">
        <v>22</v>
      </c>
      <c r="G2229">
        <v>30</v>
      </c>
      <c r="H2229">
        <v>1996.25</v>
      </c>
      <c r="I2229">
        <v>1996</v>
      </c>
      <c r="J2229">
        <v>1997</v>
      </c>
      <c r="K2229" t="s">
        <v>8956</v>
      </c>
      <c r="L2229" t="s">
        <v>8957</v>
      </c>
      <c r="M2229" s="15"/>
      <c r="N2229" s="7"/>
      <c r="P2229" t="s">
        <v>57</v>
      </c>
      <c r="Q2229" s="5">
        <v>0.75</v>
      </c>
      <c r="R2229" t="s">
        <v>90</v>
      </c>
      <c r="S2229" s="5">
        <v>0.25</v>
      </c>
      <c r="U2229" s="5">
        <v>0</v>
      </c>
      <c r="W2229" s="5">
        <v>0</v>
      </c>
      <c r="Y2229" s="5">
        <v>0</v>
      </c>
      <c r="Z2229" s="28">
        <v>111</v>
      </c>
      <c r="AA2229">
        <v>4</v>
      </c>
      <c r="AB2229">
        <v>0.85699999999999998</v>
      </c>
      <c r="AC2229">
        <v>0.95699999999999996</v>
      </c>
      <c r="AD2229">
        <v>0.89900000000000002</v>
      </c>
      <c r="AE2229">
        <f>IF(AD2229&gt;=0.9,1,0)</f>
        <v>0</v>
      </c>
      <c r="AF2229">
        <f>IF(AND(AD2229&gt;=0.4,AD2229&lt;=0.6),1,0)</f>
        <v>0</v>
      </c>
      <c r="AG2229">
        <f>IF(AND(AD2229&gt;0.6,AD2229&lt;0.9),1,0)</f>
        <v>1</v>
      </c>
      <c r="AH2229">
        <f>1-AE2229-AF2229-AG2229</f>
        <v>0</v>
      </c>
      <c r="AI2229">
        <f>AE2229*B2229</f>
        <v>0</v>
      </c>
      <c r="AJ2229">
        <f>AF2229*B2229</f>
        <v>0</v>
      </c>
      <c r="AK2229">
        <f>AG2229*B2229</f>
        <v>4</v>
      </c>
      <c r="AL2229">
        <f>AH2229*B2229</f>
        <v>0</v>
      </c>
      <c r="AM2229" s="32">
        <v>2.2782499999999999</v>
      </c>
    </row>
    <row r="2230" spans="1:39" x14ac:dyDescent="0.3">
      <c r="A2230">
        <v>119</v>
      </c>
      <c r="B2230">
        <v>4</v>
      </c>
      <c r="C2230" t="s">
        <v>3670</v>
      </c>
      <c r="D2230" t="s">
        <v>3671</v>
      </c>
      <c r="E2230">
        <v>30.25</v>
      </c>
      <c r="F2230">
        <v>26</v>
      </c>
      <c r="G2230">
        <v>33</v>
      </c>
      <c r="H2230">
        <v>1998</v>
      </c>
      <c r="I2230">
        <v>1996</v>
      </c>
      <c r="J2230">
        <v>2000</v>
      </c>
      <c r="K2230" t="s">
        <v>214</v>
      </c>
      <c r="L2230" t="s">
        <v>215</v>
      </c>
      <c r="M2230" s="15"/>
      <c r="N2230" s="7"/>
      <c r="P2230" t="s">
        <v>3672</v>
      </c>
      <c r="Q2230" s="5">
        <v>0.25</v>
      </c>
      <c r="R2230" t="s">
        <v>3684</v>
      </c>
      <c r="S2230" s="5">
        <v>0.25</v>
      </c>
      <c r="T2230" t="s">
        <v>3674</v>
      </c>
      <c r="U2230" s="5">
        <v>0.25</v>
      </c>
      <c r="V2230" t="s">
        <v>3673</v>
      </c>
      <c r="W2230" s="5">
        <v>0.25</v>
      </c>
      <c r="Y2230" s="5">
        <v>0</v>
      </c>
      <c r="Z2230" s="28">
        <v>119</v>
      </c>
      <c r="AA2230">
        <v>4</v>
      </c>
      <c r="AB2230">
        <v>0.84</v>
      </c>
      <c r="AC2230">
        <v>0.96899999999999997</v>
      </c>
      <c r="AD2230">
        <v>0.92700000000000005</v>
      </c>
      <c r="AE2230">
        <f>IF(AD2230&gt;=0.9,1,0)</f>
        <v>1</v>
      </c>
      <c r="AF2230">
        <f>IF(AND(AD2230&gt;=0.4,AD2230&lt;=0.6),1,0)</f>
        <v>0</v>
      </c>
      <c r="AG2230">
        <f>IF(AND(AD2230&gt;0.6,AD2230&lt;0.9),1,0)</f>
        <v>0</v>
      </c>
      <c r="AH2230">
        <f>1-AE2230-AF2230-AG2230</f>
        <v>0</v>
      </c>
      <c r="AI2230">
        <f>AE2230*B2230</f>
        <v>4</v>
      </c>
      <c r="AJ2230">
        <f>AF2230*B2230</f>
        <v>0</v>
      </c>
      <c r="AK2230">
        <f>AG2230*B2230</f>
        <v>0</v>
      </c>
      <c r="AL2230">
        <f>AH2230*B2230</f>
        <v>0</v>
      </c>
      <c r="AM2230" s="32">
        <v>2.2737500000000002</v>
      </c>
    </row>
    <row r="2231" spans="1:39" x14ac:dyDescent="0.3">
      <c r="A2231">
        <v>132</v>
      </c>
      <c r="B2231">
        <v>4</v>
      </c>
      <c r="C2231" t="s">
        <v>8979</v>
      </c>
      <c r="D2231" t="s">
        <v>3691</v>
      </c>
      <c r="E2231">
        <v>26.5</v>
      </c>
      <c r="F2231">
        <v>25</v>
      </c>
      <c r="G2231">
        <v>28</v>
      </c>
      <c r="H2231">
        <v>1997.5</v>
      </c>
      <c r="I2231">
        <v>1996</v>
      </c>
      <c r="J2231">
        <v>1999</v>
      </c>
      <c r="K2231" t="s">
        <v>8980</v>
      </c>
      <c r="L2231" t="s">
        <v>228</v>
      </c>
      <c r="M2231" s="15"/>
      <c r="N2231" s="7"/>
      <c r="P2231" t="s">
        <v>3684</v>
      </c>
      <c r="Q2231" s="5">
        <v>0.75</v>
      </c>
      <c r="R2231" t="s">
        <v>3675</v>
      </c>
      <c r="S2231" s="5">
        <v>0.25</v>
      </c>
      <c r="U2231" s="5">
        <v>0</v>
      </c>
      <c r="W2231" s="5">
        <v>0</v>
      </c>
      <c r="Y2231" s="5">
        <v>0</v>
      </c>
      <c r="Z2231" s="28">
        <v>132</v>
      </c>
      <c r="AA2231">
        <v>4</v>
      </c>
      <c r="AB2231">
        <v>0.81499999999999995</v>
      </c>
      <c r="AC2231">
        <v>1</v>
      </c>
      <c r="AD2231">
        <v>0.94299999999999995</v>
      </c>
      <c r="AE2231">
        <f>IF(AD2231&gt;=0.9,1,0)</f>
        <v>1</v>
      </c>
      <c r="AF2231">
        <f>IF(AND(AD2231&gt;=0.4,AD2231&lt;=0.6),1,0)</f>
        <v>0</v>
      </c>
      <c r="AG2231">
        <f>IF(AND(AD2231&gt;0.6,AD2231&lt;0.9),1,0)</f>
        <v>0</v>
      </c>
      <c r="AH2231">
        <f>1-AE2231-AF2231-AG2231</f>
        <v>0</v>
      </c>
      <c r="AI2231">
        <f>AE2231*B2231</f>
        <v>4</v>
      </c>
      <c r="AJ2231">
        <f>AF2231*B2231</f>
        <v>0</v>
      </c>
      <c r="AK2231">
        <f>AG2231*B2231</f>
        <v>0</v>
      </c>
      <c r="AL2231">
        <f>AH2231*B2231</f>
        <v>0</v>
      </c>
      <c r="AM2231" s="32">
        <v>2.1549999999999998</v>
      </c>
    </row>
    <row r="2232" spans="1:39" x14ac:dyDescent="0.3">
      <c r="A2232">
        <v>138</v>
      </c>
      <c r="B2232">
        <v>4</v>
      </c>
      <c r="C2232" t="s">
        <v>3677</v>
      </c>
      <c r="D2232" t="s">
        <v>8985</v>
      </c>
      <c r="E2232">
        <v>78</v>
      </c>
      <c r="F2232">
        <v>70</v>
      </c>
      <c r="G2232">
        <v>86</v>
      </c>
      <c r="H2232">
        <v>1997.5</v>
      </c>
      <c r="I2232">
        <v>1996</v>
      </c>
      <c r="J2232">
        <v>2000</v>
      </c>
      <c r="K2232" t="s">
        <v>217</v>
      </c>
      <c r="L2232" t="s">
        <v>8986</v>
      </c>
      <c r="M2232" s="15"/>
      <c r="N2232" s="7"/>
      <c r="P2232" t="s">
        <v>3675</v>
      </c>
      <c r="Q2232" s="5">
        <v>0.5</v>
      </c>
      <c r="R2232" t="s">
        <v>87</v>
      </c>
      <c r="S2232" s="5">
        <v>0.25</v>
      </c>
      <c r="T2232" t="s">
        <v>195</v>
      </c>
      <c r="U2232" s="5">
        <v>0.25</v>
      </c>
      <c r="W2232" s="5">
        <v>0</v>
      </c>
      <c r="Y2232" s="5">
        <v>0</v>
      </c>
      <c r="Z2232" s="28">
        <v>138</v>
      </c>
      <c r="AA2232">
        <v>4</v>
      </c>
      <c r="AB2232">
        <v>0.95199999999999996</v>
      </c>
      <c r="AC2232">
        <v>0.95699999999999996</v>
      </c>
      <c r="AD2232">
        <v>0.95499999999999996</v>
      </c>
      <c r="AE2232">
        <f>IF(AD2232&gt;=0.9,1,0)</f>
        <v>1</v>
      </c>
      <c r="AF2232">
        <f>IF(AND(AD2232&gt;=0.4,AD2232&lt;=0.6),1,0)</f>
        <v>0</v>
      </c>
      <c r="AG2232">
        <f>IF(AND(AD2232&gt;0.6,AD2232&lt;0.9),1,0)</f>
        <v>0</v>
      </c>
      <c r="AH2232">
        <f>1-AE2232-AF2232-AG2232</f>
        <v>0</v>
      </c>
      <c r="AI2232">
        <f>AE2232*B2232</f>
        <v>4</v>
      </c>
      <c r="AJ2232">
        <f>AF2232*B2232</f>
        <v>0</v>
      </c>
      <c r="AK2232">
        <f>AG2232*B2232</f>
        <v>0</v>
      </c>
      <c r="AL2232">
        <f>AH2232*B2232</f>
        <v>0</v>
      </c>
      <c r="AM2232" s="32">
        <v>2.24675</v>
      </c>
    </row>
    <row r="2233" spans="1:39" x14ac:dyDescent="0.3">
      <c r="A2233">
        <v>149</v>
      </c>
      <c r="B2233">
        <v>4</v>
      </c>
      <c r="C2233" t="s">
        <v>9005</v>
      </c>
      <c r="D2233" t="s">
        <v>9006</v>
      </c>
      <c r="E2233">
        <v>21</v>
      </c>
      <c r="F2233">
        <v>20</v>
      </c>
      <c r="G2233">
        <v>23</v>
      </c>
      <c r="H2233">
        <v>1997.5</v>
      </c>
      <c r="I2233">
        <v>1996</v>
      </c>
      <c r="J2233">
        <v>1999</v>
      </c>
      <c r="K2233" t="s">
        <v>9007</v>
      </c>
      <c r="L2233" t="s">
        <v>9008</v>
      </c>
      <c r="M2233" s="15"/>
      <c r="N2233" s="7"/>
      <c r="P2233" t="s">
        <v>185</v>
      </c>
      <c r="Q2233" s="5">
        <v>0.25</v>
      </c>
      <c r="R2233" t="s">
        <v>90</v>
      </c>
      <c r="S2233" s="5">
        <v>0.25</v>
      </c>
      <c r="T2233" t="s">
        <v>5170</v>
      </c>
      <c r="U2233" s="5">
        <v>0.25</v>
      </c>
      <c r="V2233" t="s">
        <v>103</v>
      </c>
      <c r="W2233" s="5">
        <v>0.25</v>
      </c>
      <c r="Y2233" s="5">
        <v>0</v>
      </c>
      <c r="Z2233" s="28">
        <v>149</v>
      </c>
      <c r="AA2233">
        <v>4</v>
      </c>
      <c r="AB2233">
        <v>0.78900000000000003</v>
      </c>
      <c r="AC2233">
        <v>0.95</v>
      </c>
      <c r="AD2233">
        <v>0.83699999999999997</v>
      </c>
      <c r="AE2233">
        <f>IF(AD2233&gt;=0.9,1,0)</f>
        <v>0</v>
      </c>
      <c r="AF2233">
        <f>IF(AND(AD2233&gt;=0.4,AD2233&lt;=0.6),1,0)</f>
        <v>0</v>
      </c>
      <c r="AG2233">
        <f>IF(AND(AD2233&gt;0.6,AD2233&lt;0.9),1,0)</f>
        <v>1</v>
      </c>
      <c r="AH2233">
        <f>1-AE2233-AF2233-AG2233</f>
        <v>0</v>
      </c>
      <c r="AI2233">
        <f>AE2233*B2233</f>
        <v>0</v>
      </c>
      <c r="AJ2233">
        <f>AF2233*B2233</f>
        <v>0</v>
      </c>
      <c r="AK2233">
        <f>AG2233*B2233</f>
        <v>4</v>
      </c>
      <c r="AL2233">
        <f>AH2233*B2233</f>
        <v>0</v>
      </c>
      <c r="AM2233" s="32">
        <v>2.1437499999999998</v>
      </c>
    </row>
    <row r="2234" spans="1:39" x14ac:dyDescent="0.3">
      <c r="A2234">
        <v>152</v>
      </c>
      <c r="B2234">
        <v>4</v>
      </c>
      <c r="C2234" t="s">
        <v>9009</v>
      </c>
      <c r="D2234" t="s">
        <v>9010</v>
      </c>
      <c r="E2234">
        <v>54</v>
      </c>
      <c r="F2234">
        <v>46</v>
      </c>
      <c r="G2234">
        <v>58</v>
      </c>
      <c r="H2234">
        <v>1996.75</v>
      </c>
      <c r="I2234">
        <v>1996</v>
      </c>
      <c r="J2234">
        <v>1998</v>
      </c>
      <c r="K2234" t="s">
        <v>9011</v>
      </c>
      <c r="L2234" t="s">
        <v>9012</v>
      </c>
      <c r="M2234" s="15"/>
      <c r="N2234" s="7"/>
      <c r="P2234" t="s">
        <v>103</v>
      </c>
      <c r="Q2234" s="5">
        <v>1</v>
      </c>
      <c r="S2234" s="5">
        <v>0</v>
      </c>
      <c r="U2234" s="5">
        <v>0</v>
      </c>
      <c r="W2234" s="5">
        <v>0</v>
      </c>
      <c r="Y2234" s="5">
        <v>0</v>
      </c>
      <c r="Z2234" s="28">
        <v>152</v>
      </c>
      <c r="AA2234">
        <v>4</v>
      </c>
      <c r="AB2234">
        <v>0.91100000000000003</v>
      </c>
      <c r="AC2234">
        <v>0.97799999999999998</v>
      </c>
      <c r="AD2234">
        <v>0.93600000000000005</v>
      </c>
      <c r="AE2234">
        <f>IF(AD2234&gt;=0.9,1,0)</f>
        <v>1</v>
      </c>
      <c r="AF2234">
        <f>IF(AND(AD2234&gt;=0.4,AD2234&lt;=0.6),1,0)</f>
        <v>0</v>
      </c>
      <c r="AG2234">
        <f>IF(AND(AD2234&gt;0.6,AD2234&lt;0.9),1,0)</f>
        <v>0</v>
      </c>
      <c r="AH2234">
        <f>1-AE2234-AF2234-AG2234</f>
        <v>0</v>
      </c>
      <c r="AI2234">
        <f>AE2234*B2234</f>
        <v>4</v>
      </c>
      <c r="AJ2234">
        <f>AF2234*B2234</f>
        <v>0</v>
      </c>
      <c r="AK2234">
        <f>AG2234*B2234</f>
        <v>0</v>
      </c>
      <c r="AL2234">
        <f>AH2234*B2234</f>
        <v>0</v>
      </c>
      <c r="AM2234" s="32">
        <v>2.1280000000000001</v>
      </c>
    </row>
    <row r="2235" spans="1:39" x14ac:dyDescent="0.3">
      <c r="A2235">
        <v>154</v>
      </c>
      <c r="B2235">
        <v>4</v>
      </c>
      <c r="C2235" t="s">
        <v>3709</v>
      </c>
      <c r="D2235" t="s">
        <v>9013</v>
      </c>
      <c r="E2235">
        <v>45.25</v>
      </c>
      <c r="F2235">
        <v>43</v>
      </c>
      <c r="G2235">
        <v>49</v>
      </c>
      <c r="H2235">
        <v>1996.5</v>
      </c>
      <c r="I2235">
        <v>1996</v>
      </c>
      <c r="J2235">
        <v>1997</v>
      </c>
      <c r="K2235" t="s">
        <v>245</v>
      </c>
      <c r="L2235" t="s">
        <v>9014</v>
      </c>
      <c r="M2235" s="15"/>
      <c r="N2235" s="7"/>
      <c r="P2235" t="s">
        <v>103</v>
      </c>
      <c r="Q2235" s="5">
        <v>0.75</v>
      </c>
      <c r="R2235" t="s">
        <v>126</v>
      </c>
      <c r="S2235" s="5">
        <v>0.25</v>
      </c>
      <c r="U2235" s="5">
        <v>0</v>
      </c>
      <c r="W2235" s="5">
        <v>0</v>
      </c>
      <c r="Y2235" s="5">
        <v>0</v>
      </c>
      <c r="Z2235" s="28">
        <v>154</v>
      </c>
      <c r="AA2235">
        <v>4</v>
      </c>
      <c r="AB2235">
        <v>0.95199999999999996</v>
      </c>
      <c r="AC2235">
        <v>0.97899999999999998</v>
      </c>
      <c r="AD2235">
        <v>0.96</v>
      </c>
      <c r="AE2235">
        <f>IF(AD2235&gt;=0.9,1,0)</f>
        <v>1</v>
      </c>
      <c r="AF2235">
        <f>IF(AND(AD2235&gt;=0.4,AD2235&lt;=0.6),1,0)</f>
        <v>0</v>
      </c>
      <c r="AG2235">
        <f>IF(AND(AD2235&gt;0.6,AD2235&lt;0.9),1,0)</f>
        <v>0</v>
      </c>
      <c r="AH2235">
        <f>1-AE2235-AF2235-AG2235</f>
        <v>0</v>
      </c>
      <c r="AI2235">
        <f>AE2235*B2235</f>
        <v>4</v>
      </c>
      <c r="AJ2235">
        <f>AF2235*B2235</f>
        <v>0</v>
      </c>
      <c r="AK2235">
        <f>AG2235*B2235</f>
        <v>0</v>
      </c>
      <c r="AL2235">
        <f>AH2235*B2235</f>
        <v>0</v>
      </c>
      <c r="AM2235" s="32">
        <v>2.0762499999999999</v>
      </c>
    </row>
    <row r="2236" spans="1:39" x14ac:dyDescent="0.3">
      <c r="A2236">
        <v>161</v>
      </c>
      <c r="B2236">
        <v>4</v>
      </c>
      <c r="C2236" t="s">
        <v>3717</v>
      </c>
      <c r="D2236" t="s">
        <v>3718</v>
      </c>
      <c r="E2236">
        <v>31.25</v>
      </c>
      <c r="F2236">
        <v>28</v>
      </c>
      <c r="G2236">
        <v>34</v>
      </c>
      <c r="H2236">
        <v>1997</v>
      </c>
      <c r="I2236">
        <v>1996</v>
      </c>
      <c r="J2236">
        <v>1998</v>
      </c>
      <c r="K2236" t="s">
        <v>253</v>
      </c>
      <c r="L2236" t="s">
        <v>254</v>
      </c>
      <c r="M2236" s="15"/>
      <c r="N2236" s="7"/>
      <c r="P2236" t="s">
        <v>103</v>
      </c>
      <c r="Q2236" s="5">
        <v>0.5</v>
      </c>
      <c r="R2236" t="s">
        <v>3719</v>
      </c>
      <c r="S2236" s="5">
        <v>0.25</v>
      </c>
      <c r="T2236" t="s">
        <v>126</v>
      </c>
      <c r="U2236" s="5">
        <v>0.25</v>
      </c>
      <c r="W2236" s="5">
        <v>0</v>
      </c>
      <c r="Y2236" s="5">
        <v>0</v>
      </c>
      <c r="Z2236" s="28">
        <v>161</v>
      </c>
      <c r="AA2236">
        <v>4</v>
      </c>
      <c r="AB2236">
        <v>0.81499999999999995</v>
      </c>
      <c r="AC2236">
        <v>1</v>
      </c>
      <c r="AD2236">
        <v>0.95399999999999996</v>
      </c>
      <c r="AE2236">
        <f>IF(AD2236&gt;=0.9,1,0)</f>
        <v>1</v>
      </c>
      <c r="AF2236">
        <f>IF(AND(AD2236&gt;=0.4,AD2236&lt;=0.6),1,0)</f>
        <v>0</v>
      </c>
      <c r="AG2236">
        <f>IF(AND(AD2236&gt;0.6,AD2236&lt;0.9),1,0)</f>
        <v>0</v>
      </c>
      <c r="AH2236">
        <f>1-AE2236-AF2236-AG2236</f>
        <v>0</v>
      </c>
      <c r="AI2236">
        <f>AE2236*B2236</f>
        <v>4</v>
      </c>
      <c r="AJ2236">
        <f>AF2236*B2236</f>
        <v>0</v>
      </c>
      <c r="AK2236">
        <f>AG2236*B2236</f>
        <v>0</v>
      </c>
      <c r="AL2236">
        <f>AH2236*B2236</f>
        <v>0</v>
      </c>
      <c r="AM2236" s="32">
        <v>2.1440000000000001</v>
      </c>
    </row>
    <row r="2237" spans="1:39" x14ac:dyDescent="0.3">
      <c r="A2237">
        <v>179</v>
      </c>
      <c r="B2237">
        <v>4</v>
      </c>
      <c r="C2237" t="s">
        <v>9027</v>
      </c>
      <c r="E2237">
        <v>36</v>
      </c>
      <c r="F2237">
        <v>31</v>
      </c>
      <c r="G2237">
        <v>41</v>
      </c>
      <c r="H2237">
        <v>1997.25</v>
      </c>
      <c r="I2237">
        <v>1996</v>
      </c>
      <c r="J2237">
        <v>1999</v>
      </c>
      <c r="K2237" t="s">
        <v>9028</v>
      </c>
      <c r="L2237" t="s">
        <v>9029</v>
      </c>
      <c r="M2237" s="15"/>
      <c r="N2237" s="7"/>
      <c r="P2237" t="s">
        <v>71</v>
      </c>
      <c r="Q2237" s="5">
        <v>0.5</v>
      </c>
      <c r="R2237" t="s">
        <v>3813</v>
      </c>
      <c r="S2237" s="5">
        <v>0.25</v>
      </c>
      <c r="T2237" t="s">
        <v>103</v>
      </c>
      <c r="U2237" s="5">
        <v>0.25</v>
      </c>
      <c r="W2237" s="5">
        <v>0</v>
      </c>
      <c r="Y2237" s="5">
        <v>0</v>
      </c>
      <c r="Z2237" s="28">
        <v>179</v>
      </c>
      <c r="AA2237">
        <v>3</v>
      </c>
      <c r="AB2237">
        <v>0.93899999999999995</v>
      </c>
      <c r="AC2237">
        <v>0.97299999999999998</v>
      </c>
      <c r="AD2237">
        <v>0.95399999999999996</v>
      </c>
      <c r="AE2237">
        <f>IF(AD2237&gt;=0.9,1,0)</f>
        <v>1</v>
      </c>
      <c r="AF2237">
        <f>IF(AND(AD2237&gt;=0.4,AD2237&lt;=0.6),1,0)</f>
        <v>0</v>
      </c>
      <c r="AG2237">
        <f>IF(AND(AD2237&gt;0.6,AD2237&lt;0.9),1,0)</f>
        <v>0</v>
      </c>
      <c r="AH2237">
        <f>1-AE2237-AF2237-AG2237</f>
        <v>0</v>
      </c>
      <c r="AI2237">
        <f>AE2237*B2237</f>
        <v>4</v>
      </c>
      <c r="AJ2237">
        <f>AF2237*B2237</f>
        <v>0</v>
      </c>
      <c r="AK2237">
        <f>AG2237*B2237</f>
        <v>0</v>
      </c>
      <c r="AL2237">
        <f>AH2237*B2237</f>
        <v>0</v>
      </c>
      <c r="AM2237" s="32">
        <v>2.1949999999999998</v>
      </c>
    </row>
    <row r="2238" spans="1:39" x14ac:dyDescent="0.3">
      <c r="A2238">
        <v>209</v>
      </c>
      <c r="B2238">
        <v>4</v>
      </c>
      <c r="C2238" t="s">
        <v>9073</v>
      </c>
      <c r="D2238" t="s">
        <v>9074</v>
      </c>
      <c r="E2238">
        <v>21.75</v>
      </c>
      <c r="F2238">
        <v>21</v>
      </c>
      <c r="G2238">
        <v>22</v>
      </c>
      <c r="H2238">
        <v>1997.25</v>
      </c>
      <c r="I2238">
        <v>1996</v>
      </c>
      <c r="J2238">
        <v>1998</v>
      </c>
      <c r="K2238" t="s">
        <v>9075</v>
      </c>
      <c r="L2238" t="s">
        <v>9076</v>
      </c>
      <c r="M2238" s="15"/>
      <c r="N2238" s="7"/>
      <c r="P2238" t="s">
        <v>57</v>
      </c>
      <c r="Q2238" s="5">
        <v>1</v>
      </c>
      <c r="S2238" s="5">
        <v>0</v>
      </c>
      <c r="U2238" s="5">
        <v>0</v>
      </c>
      <c r="W2238" s="5">
        <v>0</v>
      </c>
      <c r="Y2238" s="5">
        <v>0</v>
      </c>
      <c r="Z2238" s="28">
        <v>209</v>
      </c>
      <c r="AA2238">
        <v>4</v>
      </c>
      <c r="AB2238">
        <v>0.81</v>
      </c>
      <c r="AC2238">
        <v>0.90500000000000003</v>
      </c>
      <c r="AD2238">
        <v>0.84299999999999997</v>
      </c>
      <c r="AE2238">
        <f>IF(AD2238&gt;=0.9,1,0)</f>
        <v>0</v>
      </c>
      <c r="AF2238">
        <f>IF(AND(AD2238&gt;=0.4,AD2238&lt;=0.6),1,0)</f>
        <v>0</v>
      </c>
      <c r="AG2238">
        <f>IF(AND(AD2238&gt;0.6,AD2238&lt;0.9),1,0)</f>
        <v>1</v>
      </c>
      <c r="AH2238">
        <f>1-AE2238-AF2238-AG2238</f>
        <v>0</v>
      </c>
      <c r="AI2238">
        <f>AE2238*B2238</f>
        <v>0</v>
      </c>
      <c r="AJ2238">
        <f>AF2238*B2238</f>
        <v>0</v>
      </c>
      <c r="AK2238">
        <f>AG2238*B2238</f>
        <v>4</v>
      </c>
      <c r="AL2238">
        <f>AH2238*B2238</f>
        <v>0</v>
      </c>
      <c r="AM2238" s="32">
        <v>2.2842500000000001</v>
      </c>
    </row>
    <row r="2239" spans="1:39" x14ac:dyDescent="0.3">
      <c r="A2239">
        <v>225</v>
      </c>
      <c r="B2239">
        <v>4</v>
      </c>
      <c r="C2239" t="s">
        <v>9087</v>
      </c>
      <c r="D2239" t="s">
        <v>3777</v>
      </c>
      <c r="E2239">
        <v>71.5</v>
      </c>
      <c r="F2239">
        <v>71</v>
      </c>
      <c r="G2239">
        <v>72</v>
      </c>
      <c r="H2239">
        <v>1996.5</v>
      </c>
      <c r="I2239">
        <v>1996</v>
      </c>
      <c r="J2239">
        <v>1997</v>
      </c>
      <c r="K2239" t="s">
        <v>9088</v>
      </c>
      <c r="L2239" t="s">
        <v>303</v>
      </c>
      <c r="M2239" s="15"/>
      <c r="N2239" s="7"/>
      <c r="P2239" t="s">
        <v>3681</v>
      </c>
      <c r="Q2239" s="5">
        <v>1</v>
      </c>
      <c r="S2239" s="5">
        <v>0</v>
      </c>
      <c r="U2239" s="5">
        <v>0</v>
      </c>
      <c r="W2239" s="5">
        <v>0</v>
      </c>
      <c r="Y2239" s="5">
        <v>0</v>
      </c>
      <c r="Z2239" s="28">
        <v>225</v>
      </c>
      <c r="AA2239">
        <v>4</v>
      </c>
      <c r="AB2239">
        <v>0.88600000000000001</v>
      </c>
      <c r="AC2239">
        <v>0.90100000000000002</v>
      </c>
      <c r="AD2239">
        <v>0.89700000000000002</v>
      </c>
      <c r="AE2239">
        <f>IF(AD2239&gt;=0.9,1,0)</f>
        <v>0</v>
      </c>
      <c r="AF2239">
        <f>IF(AND(AD2239&gt;=0.4,AD2239&lt;=0.6),1,0)</f>
        <v>0</v>
      </c>
      <c r="AG2239">
        <f>IF(AND(AD2239&gt;0.6,AD2239&lt;0.9),1,0)</f>
        <v>1</v>
      </c>
      <c r="AH2239">
        <f>1-AE2239-AF2239-AG2239</f>
        <v>0</v>
      </c>
      <c r="AI2239">
        <f>AE2239*B2239</f>
        <v>0</v>
      </c>
      <c r="AJ2239">
        <f>AF2239*B2239</f>
        <v>0</v>
      </c>
      <c r="AK2239">
        <f>AG2239*B2239</f>
        <v>4</v>
      </c>
      <c r="AL2239">
        <f>AH2239*B2239</f>
        <v>0</v>
      </c>
      <c r="AM2239" s="32">
        <v>2.3054999999999999</v>
      </c>
    </row>
    <row r="2240" spans="1:39" x14ac:dyDescent="0.3">
      <c r="A2240">
        <v>230</v>
      </c>
      <c r="B2240">
        <v>4</v>
      </c>
      <c r="C2240" t="s">
        <v>9095</v>
      </c>
      <c r="D2240" t="s">
        <v>3919</v>
      </c>
      <c r="E2240">
        <v>25.75</v>
      </c>
      <c r="F2240">
        <v>24</v>
      </c>
      <c r="G2240">
        <v>27</v>
      </c>
      <c r="H2240">
        <v>1997</v>
      </c>
      <c r="I2240">
        <v>1996</v>
      </c>
      <c r="J2240">
        <v>1998</v>
      </c>
      <c r="K2240" t="s">
        <v>9096</v>
      </c>
      <c r="L2240" t="s">
        <v>401</v>
      </c>
      <c r="M2240" s="15"/>
      <c r="N2240" s="7"/>
      <c r="P2240" t="s">
        <v>132</v>
      </c>
      <c r="Q2240" s="5">
        <v>1</v>
      </c>
      <c r="S2240" s="5">
        <v>0</v>
      </c>
      <c r="U2240" s="5">
        <v>0</v>
      </c>
      <c r="W2240" s="5">
        <v>0</v>
      </c>
      <c r="Y2240" s="5">
        <v>0</v>
      </c>
      <c r="Z2240" s="28">
        <v>230</v>
      </c>
      <c r="AA2240">
        <v>4</v>
      </c>
      <c r="AB2240">
        <v>0.73099999999999998</v>
      </c>
      <c r="AC2240">
        <v>0.92300000000000004</v>
      </c>
      <c r="AD2240">
        <v>0.82799999999999996</v>
      </c>
      <c r="AE2240">
        <f>IF(AD2240&gt;=0.9,1,0)</f>
        <v>0</v>
      </c>
      <c r="AF2240">
        <f>IF(AND(AD2240&gt;=0.4,AD2240&lt;=0.6),1,0)</f>
        <v>0</v>
      </c>
      <c r="AG2240">
        <f>IF(AND(AD2240&gt;0.6,AD2240&lt;0.9),1,0)</f>
        <v>1</v>
      </c>
      <c r="AH2240">
        <f>1-AE2240-AF2240-AG2240</f>
        <v>0</v>
      </c>
      <c r="AI2240">
        <f>AE2240*B2240</f>
        <v>0</v>
      </c>
      <c r="AJ2240">
        <f>AF2240*B2240</f>
        <v>0</v>
      </c>
      <c r="AK2240">
        <f>AG2240*B2240</f>
        <v>4</v>
      </c>
      <c r="AL2240">
        <f>AH2240*B2240</f>
        <v>0</v>
      </c>
      <c r="AM2240" s="32">
        <v>2.3025000000000002</v>
      </c>
    </row>
    <row r="2241" spans="1:39" x14ac:dyDescent="0.3">
      <c r="A2241">
        <v>9655</v>
      </c>
      <c r="B2241">
        <v>3</v>
      </c>
      <c r="C2241" t="s">
        <v>17678</v>
      </c>
      <c r="D2241" t="s">
        <v>17679</v>
      </c>
      <c r="E2241">
        <v>30.67</v>
      </c>
      <c r="F2241">
        <v>30</v>
      </c>
      <c r="G2241">
        <v>31</v>
      </c>
      <c r="H2241">
        <v>2018</v>
      </c>
      <c r="I2241">
        <v>2018</v>
      </c>
      <c r="J2241">
        <v>2018</v>
      </c>
      <c r="K2241" t="s">
        <v>17680</v>
      </c>
      <c r="L2241" t="s">
        <v>17681</v>
      </c>
      <c r="M2241" s="15"/>
      <c r="N2241" s="7"/>
      <c r="P2241" t="s">
        <v>4557</v>
      </c>
      <c r="Q2241" s="5">
        <v>0.33300000000000002</v>
      </c>
      <c r="R2241" t="s">
        <v>3983</v>
      </c>
      <c r="S2241" s="5">
        <v>0.33300000000000002</v>
      </c>
      <c r="T2241" t="s">
        <v>5055</v>
      </c>
      <c r="U2241" s="5">
        <v>0.33300000000000002</v>
      </c>
      <c r="W2241" s="5">
        <v>0</v>
      </c>
      <c r="Y2241" s="5">
        <v>0</v>
      </c>
      <c r="Z2241" s="28">
        <v>9655</v>
      </c>
      <c r="AA2241">
        <v>3</v>
      </c>
      <c r="AB2241">
        <v>0.46700000000000003</v>
      </c>
      <c r="AC2241">
        <v>0.5</v>
      </c>
      <c r="AD2241">
        <v>0.48299999999999998</v>
      </c>
      <c r="AE2241">
        <f>IF(AD2241&gt;=0.9,1,0)</f>
        <v>0</v>
      </c>
      <c r="AF2241">
        <f>IF(AND(AD2241&gt;=0.4,AD2241&lt;=0.6),1,0)</f>
        <v>1</v>
      </c>
      <c r="AG2241">
        <f>IF(AND(AD2241&gt;0.6,AD2241&lt;0.9),1,0)</f>
        <v>0</v>
      </c>
      <c r="AH2241">
        <f>1-AE2241-AF2241-AG2241</f>
        <v>0</v>
      </c>
      <c r="AI2241">
        <f>AE2241*B2241</f>
        <v>0</v>
      </c>
      <c r="AJ2241">
        <f>AF2241*B2241</f>
        <v>3</v>
      </c>
      <c r="AK2241">
        <f>AG2241*B2241</f>
        <v>0</v>
      </c>
      <c r="AL2241">
        <f>AH2241*B2241</f>
        <v>0</v>
      </c>
      <c r="AM2241" s="32">
        <v>0.35666666666666669</v>
      </c>
    </row>
    <row r="2242" spans="1:39" x14ac:dyDescent="0.3">
      <c r="A2242">
        <v>9683</v>
      </c>
      <c r="B2242">
        <v>3</v>
      </c>
      <c r="C2242" t="s">
        <v>8683</v>
      </c>
      <c r="D2242" t="s">
        <v>17682</v>
      </c>
      <c r="E2242">
        <v>22</v>
      </c>
      <c r="F2242">
        <v>21</v>
      </c>
      <c r="G2242">
        <v>23</v>
      </c>
      <c r="H2242">
        <v>2018</v>
      </c>
      <c r="I2242">
        <v>2018</v>
      </c>
      <c r="J2242">
        <v>2018</v>
      </c>
      <c r="K2242" t="s">
        <v>3588</v>
      </c>
      <c r="L2242" t="s">
        <v>17683</v>
      </c>
      <c r="M2242" s="15"/>
      <c r="N2242" s="7"/>
      <c r="P2242" t="s">
        <v>8684</v>
      </c>
      <c r="Q2242" s="5">
        <v>1</v>
      </c>
      <c r="S2242" s="5">
        <v>0</v>
      </c>
      <c r="U2242" s="5">
        <v>0</v>
      </c>
      <c r="W2242" s="5">
        <v>0</v>
      </c>
      <c r="Y2242" s="5">
        <v>0</v>
      </c>
      <c r="Z2242" s="28">
        <v>9683</v>
      </c>
      <c r="AA2242">
        <v>3</v>
      </c>
      <c r="AB2242">
        <v>0.72699999999999998</v>
      </c>
      <c r="AC2242">
        <v>0.81</v>
      </c>
      <c r="AD2242">
        <v>0.77900000000000003</v>
      </c>
      <c r="AE2242">
        <f>IF(AD2242&gt;=0.9,1,0)</f>
        <v>0</v>
      </c>
      <c r="AF2242">
        <f>IF(AND(AD2242&gt;=0.4,AD2242&lt;=0.6),1,0)</f>
        <v>0</v>
      </c>
      <c r="AG2242">
        <f>IF(AND(AD2242&gt;0.6,AD2242&lt;0.9),1,0)</f>
        <v>1</v>
      </c>
      <c r="AH2242">
        <f>1-AE2242-AF2242-AG2242</f>
        <v>0</v>
      </c>
      <c r="AI2242">
        <f>AE2242*B2242</f>
        <v>0</v>
      </c>
      <c r="AJ2242">
        <f>AF2242*B2242</f>
        <v>0</v>
      </c>
      <c r="AK2242">
        <f>AG2242*B2242</f>
        <v>3</v>
      </c>
      <c r="AL2242">
        <f>AH2242*B2242</f>
        <v>0</v>
      </c>
      <c r="AM2242" s="32">
        <v>0.27199999999999996</v>
      </c>
    </row>
    <row r="2243" spans="1:39" x14ac:dyDescent="0.3">
      <c r="A2243">
        <v>9685</v>
      </c>
      <c r="B2243">
        <v>3</v>
      </c>
      <c r="C2243" t="s">
        <v>17684</v>
      </c>
      <c r="D2243" t="s">
        <v>17685</v>
      </c>
      <c r="E2243">
        <v>23.33</v>
      </c>
      <c r="F2243">
        <v>21</v>
      </c>
      <c r="G2243">
        <v>25</v>
      </c>
      <c r="H2243">
        <v>2018</v>
      </c>
      <c r="I2243">
        <v>2018</v>
      </c>
      <c r="J2243">
        <v>2018</v>
      </c>
      <c r="K2243" t="s">
        <v>17686</v>
      </c>
      <c r="L2243" t="s">
        <v>17687</v>
      </c>
      <c r="M2243" s="15"/>
      <c r="N2243" s="7"/>
      <c r="P2243" t="s">
        <v>4656</v>
      </c>
      <c r="Q2243" s="5">
        <v>1</v>
      </c>
      <c r="S2243" s="5">
        <v>0</v>
      </c>
      <c r="U2243" s="5">
        <v>0</v>
      </c>
      <c r="W2243" s="5">
        <v>0</v>
      </c>
      <c r="Y2243" s="5">
        <v>0</v>
      </c>
      <c r="Z2243" s="28">
        <v>9685</v>
      </c>
      <c r="AA2243">
        <v>3</v>
      </c>
      <c r="AB2243">
        <v>0.45800000000000002</v>
      </c>
      <c r="AC2243">
        <v>0.87</v>
      </c>
      <c r="AD2243">
        <v>0.67600000000000005</v>
      </c>
      <c r="AE2243">
        <f>IF(AD2243&gt;=0.9,1,0)</f>
        <v>0</v>
      </c>
      <c r="AF2243">
        <f>IF(AND(AD2243&gt;=0.4,AD2243&lt;=0.6),1,0)</f>
        <v>0</v>
      </c>
      <c r="AG2243">
        <f>IF(AND(AD2243&gt;0.6,AD2243&lt;0.9),1,0)</f>
        <v>1</v>
      </c>
      <c r="AH2243">
        <f>1-AE2243-AF2243-AG2243</f>
        <v>0</v>
      </c>
      <c r="AI2243">
        <f>AE2243*B2243</f>
        <v>0</v>
      </c>
      <c r="AJ2243">
        <f>AF2243*B2243</f>
        <v>0</v>
      </c>
      <c r="AK2243">
        <f>AG2243*B2243</f>
        <v>3</v>
      </c>
      <c r="AL2243">
        <f>AH2243*B2243</f>
        <v>0</v>
      </c>
      <c r="AM2243" s="32">
        <v>0.47100000000000003</v>
      </c>
    </row>
    <row r="2244" spans="1:39" x14ac:dyDescent="0.3">
      <c r="A2244">
        <v>9714</v>
      </c>
      <c r="B2244">
        <v>3</v>
      </c>
      <c r="C2244" t="s">
        <v>8690</v>
      </c>
      <c r="D2244" t="s">
        <v>8689</v>
      </c>
      <c r="E2244">
        <v>86.67</v>
      </c>
      <c r="F2244">
        <v>79</v>
      </c>
      <c r="G2244">
        <v>100</v>
      </c>
      <c r="H2244">
        <v>2018</v>
      </c>
      <c r="I2244">
        <v>2018</v>
      </c>
      <c r="J2244">
        <v>2018</v>
      </c>
      <c r="K2244" t="s">
        <v>3591</v>
      </c>
      <c r="L2244" t="s">
        <v>3590</v>
      </c>
      <c r="M2244" s="15"/>
      <c r="N2244" s="7"/>
      <c r="P2244" t="s">
        <v>6171</v>
      </c>
      <c r="Q2244" s="5">
        <v>0.66700000000000004</v>
      </c>
      <c r="R2244" t="s">
        <v>5907</v>
      </c>
      <c r="S2244" s="5">
        <v>0.33300000000000002</v>
      </c>
      <c r="U2244" s="5">
        <v>0</v>
      </c>
      <c r="W2244" s="5">
        <v>0</v>
      </c>
      <c r="Y2244" s="5">
        <v>0</v>
      </c>
      <c r="Z2244" s="28">
        <v>9714</v>
      </c>
      <c r="AA2244">
        <v>3</v>
      </c>
      <c r="AB2244">
        <v>0.89700000000000002</v>
      </c>
      <c r="AC2244">
        <v>0.91</v>
      </c>
      <c r="AD2244">
        <v>0.90200000000000002</v>
      </c>
      <c r="AE2244">
        <f>IF(AD2244&gt;=0.9,1,0)</f>
        <v>1</v>
      </c>
      <c r="AF2244">
        <f>IF(AND(AD2244&gt;=0.4,AD2244&lt;=0.6),1,0)</f>
        <v>0</v>
      </c>
      <c r="AG2244">
        <f>IF(AND(AD2244&gt;0.6,AD2244&lt;0.9),1,0)</f>
        <v>0</v>
      </c>
      <c r="AH2244">
        <f>1-AE2244-AF2244-AG2244</f>
        <v>0</v>
      </c>
      <c r="AI2244">
        <f>AE2244*B2244</f>
        <v>3</v>
      </c>
      <c r="AJ2244">
        <f>AF2244*B2244</f>
        <v>0</v>
      </c>
      <c r="AK2244">
        <f>AG2244*B2244</f>
        <v>0</v>
      </c>
      <c r="AL2244">
        <f>AH2244*B2244</f>
        <v>0</v>
      </c>
      <c r="AM2244" s="32">
        <v>0.45266666666666672</v>
      </c>
    </row>
    <row r="2245" spans="1:39" x14ac:dyDescent="0.3">
      <c r="A2245">
        <v>9717</v>
      </c>
      <c r="B2245">
        <v>3</v>
      </c>
      <c r="C2245" t="s">
        <v>8691</v>
      </c>
      <c r="D2245" t="s">
        <v>17696</v>
      </c>
      <c r="E2245">
        <v>30.33</v>
      </c>
      <c r="F2245">
        <v>27</v>
      </c>
      <c r="G2245">
        <v>34</v>
      </c>
      <c r="H2245">
        <v>2018</v>
      </c>
      <c r="I2245">
        <v>2018</v>
      </c>
      <c r="J2245">
        <v>2018</v>
      </c>
      <c r="K2245" t="s">
        <v>3592</v>
      </c>
      <c r="L2245" t="s">
        <v>17697</v>
      </c>
      <c r="M2245" s="15"/>
      <c r="N2245" s="7"/>
      <c r="P2245" t="s">
        <v>36</v>
      </c>
      <c r="Q2245" s="5">
        <v>0.66700000000000004</v>
      </c>
      <c r="R2245" t="s">
        <v>5188</v>
      </c>
      <c r="S2245" s="5">
        <v>0.33300000000000002</v>
      </c>
      <c r="U2245" s="5">
        <v>0</v>
      </c>
      <c r="W2245" s="5">
        <v>0</v>
      </c>
      <c r="Y2245" s="5">
        <v>0</v>
      </c>
      <c r="Z2245" s="28">
        <v>9717</v>
      </c>
      <c r="AA2245">
        <v>3</v>
      </c>
      <c r="AB2245">
        <v>0.42299999999999999</v>
      </c>
      <c r="AC2245">
        <v>0.44800000000000001</v>
      </c>
      <c r="AD2245">
        <v>0.432</v>
      </c>
      <c r="AE2245">
        <f>IF(AD2245&gt;=0.9,1,0)</f>
        <v>0</v>
      </c>
      <c r="AF2245">
        <f>IF(AND(AD2245&gt;=0.4,AD2245&lt;=0.6),1,0)</f>
        <v>1</v>
      </c>
      <c r="AG2245">
        <f>IF(AND(AD2245&gt;0.6,AD2245&lt;0.9),1,0)</f>
        <v>0</v>
      </c>
      <c r="AH2245">
        <f>1-AE2245-AF2245-AG2245</f>
        <v>0</v>
      </c>
      <c r="AI2245">
        <f>AE2245*B2245</f>
        <v>0</v>
      </c>
      <c r="AJ2245">
        <f>AF2245*B2245</f>
        <v>3</v>
      </c>
      <c r="AK2245">
        <f>AG2245*B2245</f>
        <v>0</v>
      </c>
      <c r="AL2245">
        <f>AH2245*B2245</f>
        <v>0</v>
      </c>
      <c r="AM2245" s="32">
        <v>0.44266666666666671</v>
      </c>
    </row>
    <row r="2246" spans="1:39" x14ac:dyDescent="0.3">
      <c r="A2246">
        <v>9722</v>
      </c>
      <c r="B2246">
        <v>3</v>
      </c>
      <c r="C2246" t="s">
        <v>8692</v>
      </c>
      <c r="D2246" t="s">
        <v>8693</v>
      </c>
      <c r="E2246">
        <v>23.33</v>
      </c>
      <c r="F2246">
        <v>23</v>
      </c>
      <c r="G2246">
        <v>24</v>
      </c>
      <c r="H2246">
        <v>2018</v>
      </c>
      <c r="I2246">
        <v>2018</v>
      </c>
      <c r="J2246">
        <v>2018</v>
      </c>
      <c r="K2246" t="s">
        <v>3593</v>
      </c>
      <c r="L2246" t="s">
        <v>3594</v>
      </c>
      <c r="M2246" s="15"/>
      <c r="N2246" s="7"/>
      <c r="P2246" t="s">
        <v>8694</v>
      </c>
      <c r="Q2246" s="5">
        <v>0.33300000000000002</v>
      </c>
      <c r="R2246" t="s">
        <v>4531</v>
      </c>
      <c r="S2246" s="5">
        <v>0.33300000000000002</v>
      </c>
      <c r="T2246" t="s">
        <v>5131</v>
      </c>
      <c r="U2246" s="5">
        <v>0.33300000000000002</v>
      </c>
      <c r="W2246" s="5">
        <v>0</v>
      </c>
      <c r="Y2246" s="5">
        <v>0</v>
      </c>
      <c r="Z2246" s="28">
        <v>9722</v>
      </c>
      <c r="AA2246">
        <v>3</v>
      </c>
      <c r="AB2246">
        <v>0.5</v>
      </c>
      <c r="AC2246">
        <v>0.63600000000000001</v>
      </c>
      <c r="AD2246">
        <v>0.56699999999999995</v>
      </c>
      <c r="AE2246">
        <f>IF(AD2246&gt;=0.9,1,0)</f>
        <v>0</v>
      </c>
      <c r="AF2246">
        <f>IF(AND(AD2246&gt;=0.4,AD2246&lt;=0.6),1,0)</f>
        <v>1</v>
      </c>
      <c r="AG2246">
        <f>IF(AND(AD2246&gt;0.6,AD2246&lt;0.9),1,0)</f>
        <v>0</v>
      </c>
      <c r="AH2246">
        <f>1-AE2246-AF2246-AG2246</f>
        <v>0</v>
      </c>
      <c r="AI2246">
        <f>AE2246*B2246</f>
        <v>0</v>
      </c>
      <c r="AJ2246">
        <f>AF2246*B2246</f>
        <v>3</v>
      </c>
      <c r="AK2246">
        <f>AG2246*B2246</f>
        <v>0</v>
      </c>
      <c r="AL2246">
        <f>AH2246*B2246</f>
        <v>0</v>
      </c>
      <c r="AM2246" s="32">
        <v>0.44400000000000001</v>
      </c>
    </row>
    <row r="2247" spans="1:39" x14ac:dyDescent="0.3">
      <c r="A2247">
        <v>9734</v>
      </c>
      <c r="B2247">
        <v>3</v>
      </c>
      <c r="C2247" t="s">
        <v>17701</v>
      </c>
      <c r="D2247" t="s">
        <v>8524</v>
      </c>
      <c r="E2247">
        <v>23.67</v>
      </c>
      <c r="F2247">
        <v>23</v>
      </c>
      <c r="G2247">
        <v>24</v>
      </c>
      <c r="H2247">
        <v>2018</v>
      </c>
      <c r="I2247">
        <v>2018</v>
      </c>
      <c r="J2247">
        <v>2018</v>
      </c>
      <c r="K2247" t="s">
        <v>17702</v>
      </c>
      <c r="L2247" t="s">
        <v>3466</v>
      </c>
      <c r="M2247" s="15"/>
      <c r="N2247" s="7"/>
      <c r="P2247" t="s">
        <v>8525</v>
      </c>
      <c r="Q2247" s="5">
        <v>0.66700000000000004</v>
      </c>
      <c r="R2247" t="s">
        <v>5913</v>
      </c>
      <c r="S2247" s="5">
        <v>0.33300000000000002</v>
      </c>
      <c r="U2247" s="5">
        <v>0</v>
      </c>
      <c r="W2247" s="5">
        <v>0</v>
      </c>
      <c r="Y2247" s="5">
        <v>0</v>
      </c>
      <c r="Z2247" s="28">
        <v>9734</v>
      </c>
      <c r="AA2247">
        <v>3</v>
      </c>
      <c r="AB2247">
        <v>0.69599999999999995</v>
      </c>
      <c r="AC2247">
        <v>0.72699999999999998</v>
      </c>
      <c r="AD2247">
        <v>0.70599999999999996</v>
      </c>
      <c r="AE2247">
        <f>IF(AD2247&gt;=0.9,1,0)</f>
        <v>0</v>
      </c>
      <c r="AF2247">
        <f>IF(AND(AD2247&gt;=0.4,AD2247&lt;=0.6),1,0)</f>
        <v>0</v>
      </c>
      <c r="AG2247">
        <f>IF(AND(AD2247&gt;0.6,AD2247&lt;0.9),1,0)</f>
        <v>1</v>
      </c>
      <c r="AH2247">
        <f>1-AE2247-AF2247-AG2247</f>
        <v>0</v>
      </c>
      <c r="AI2247">
        <f>AE2247*B2247</f>
        <v>0</v>
      </c>
      <c r="AJ2247">
        <f>AF2247*B2247</f>
        <v>0</v>
      </c>
      <c r="AK2247">
        <f>AG2247*B2247</f>
        <v>3</v>
      </c>
      <c r="AL2247">
        <f>AH2247*B2247</f>
        <v>0</v>
      </c>
      <c r="AM2247" s="32">
        <v>0.40199999999999997</v>
      </c>
    </row>
    <row r="2248" spans="1:39" x14ac:dyDescent="0.3">
      <c r="A2248">
        <v>9739</v>
      </c>
      <c r="B2248">
        <v>3</v>
      </c>
      <c r="C2248" t="s">
        <v>8696</v>
      </c>
      <c r="D2248" t="s">
        <v>17703</v>
      </c>
      <c r="E2248">
        <v>86</v>
      </c>
      <c r="F2248">
        <v>86</v>
      </c>
      <c r="G2248">
        <v>86</v>
      </c>
      <c r="H2248">
        <v>2018</v>
      </c>
      <c r="I2248">
        <v>2018</v>
      </c>
      <c r="J2248">
        <v>2018</v>
      </c>
      <c r="K2248" t="s">
        <v>3596</v>
      </c>
      <c r="L2248" t="s">
        <v>17704</v>
      </c>
      <c r="M2248" s="15"/>
      <c r="N2248" s="7"/>
      <c r="P2248" t="s">
        <v>8682</v>
      </c>
      <c r="Q2248" s="5">
        <v>1</v>
      </c>
      <c r="S2248" s="5">
        <v>0</v>
      </c>
      <c r="U2248" s="5">
        <v>0</v>
      </c>
      <c r="W2248" s="5">
        <v>0</v>
      </c>
      <c r="Y2248" s="5">
        <v>0</v>
      </c>
      <c r="Z2248" s="28">
        <v>9739</v>
      </c>
      <c r="AA2248">
        <v>3</v>
      </c>
      <c r="AB2248">
        <v>0.91800000000000004</v>
      </c>
      <c r="AC2248">
        <v>0.91800000000000004</v>
      </c>
      <c r="AD2248">
        <v>0.91800000000000004</v>
      </c>
      <c r="AE2248">
        <f>IF(AD2248&gt;=0.9,1,0)</f>
        <v>1</v>
      </c>
      <c r="AF2248">
        <f>IF(AND(AD2248&gt;=0.4,AD2248&lt;=0.6),1,0)</f>
        <v>0</v>
      </c>
      <c r="AG2248">
        <f>IF(AND(AD2248&gt;0.6,AD2248&lt;0.9),1,0)</f>
        <v>0</v>
      </c>
      <c r="AH2248">
        <f>1-AE2248-AF2248-AG2248</f>
        <v>0</v>
      </c>
      <c r="AI2248">
        <f>AE2248*B2248</f>
        <v>3</v>
      </c>
      <c r="AJ2248">
        <f>AF2248*B2248</f>
        <v>0</v>
      </c>
      <c r="AK2248">
        <f>AG2248*B2248</f>
        <v>0</v>
      </c>
      <c r="AL2248">
        <f>AH2248*B2248</f>
        <v>0</v>
      </c>
      <c r="AM2248" s="32">
        <v>0.46799999999999997</v>
      </c>
    </row>
    <row r="2249" spans="1:39" x14ac:dyDescent="0.3">
      <c r="A2249">
        <v>9745</v>
      </c>
      <c r="B2249">
        <v>3</v>
      </c>
      <c r="C2249" t="s">
        <v>17705</v>
      </c>
      <c r="D2249" t="s">
        <v>17706</v>
      </c>
      <c r="E2249">
        <v>23.33</v>
      </c>
      <c r="F2249">
        <v>23</v>
      </c>
      <c r="G2249">
        <v>24</v>
      </c>
      <c r="H2249">
        <v>2018</v>
      </c>
      <c r="I2249">
        <v>2018</v>
      </c>
      <c r="J2249">
        <v>2018</v>
      </c>
      <c r="K2249" t="s">
        <v>17707</v>
      </c>
      <c r="L2249" t="s">
        <v>17708</v>
      </c>
      <c r="M2249" s="15"/>
      <c r="N2249" s="7"/>
      <c r="P2249" t="s">
        <v>5134</v>
      </c>
      <c r="Q2249" s="5">
        <v>1</v>
      </c>
      <c r="S2249" s="5">
        <v>0</v>
      </c>
      <c r="U2249" s="5">
        <v>0</v>
      </c>
      <c r="W2249" s="5">
        <v>0</v>
      </c>
      <c r="Y2249" s="5">
        <v>0</v>
      </c>
      <c r="Z2249" s="28">
        <v>9745</v>
      </c>
      <c r="AA2249">
        <v>3</v>
      </c>
      <c r="AB2249">
        <v>0.47799999999999998</v>
      </c>
      <c r="AC2249">
        <v>0.5</v>
      </c>
      <c r="AD2249">
        <v>0.49299999999999999</v>
      </c>
      <c r="AE2249">
        <f>IF(AD2249&gt;=0.9,1,0)</f>
        <v>0</v>
      </c>
      <c r="AF2249">
        <f>IF(AND(AD2249&gt;=0.4,AD2249&lt;=0.6),1,0)</f>
        <v>1</v>
      </c>
      <c r="AG2249">
        <f>IF(AND(AD2249&gt;0.6,AD2249&lt;0.9),1,0)</f>
        <v>0</v>
      </c>
      <c r="AH2249">
        <f>1-AE2249-AF2249-AG2249</f>
        <v>0</v>
      </c>
      <c r="AI2249">
        <f>AE2249*B2249</f>
        <v>0</v>
      </c>
      <c r="AJ2249">
        <f>AF2249*B2249</f>
        <v>3</v>
      </c>
      <c r="AK2249">
        <f>AG2249*B2249</f>
        <v>0</v>
      </c>
      <c r="AL2249">
        <f>AH2249*B2249</f>
        <v>0</v>
      </c>
      <c r="AM2249" s="32">
        <v>0.39799999999999996</v>
      </c>
    </row>
    <row r="2250" spans="1:39" x14ac:dyDescent="0.3">
      <c r="A2250">
        <v>9754</v>
      </c>
      <c r="B2250">
        <v>3</v>
      </c>
      <c r="C2250" t="s">
        <v>17709</v>
      </c>
      <c r="D2250" t="s">
        <v>17710</v>
      </c>
      <c r="E2250">
        <v>24</v>
      </c>
      <c r="F2250">
        <v>24</v>
      </c>
      <c r="G2250">
        <v>24</v>
      </c>
      <c r="H2250">
        <v>2018</v>
      </c>
      <c r="I2250">
        <v>2018</v>
      </c>
      <c r="J2250">
        <v>2018</v>
      </c>
      <c r="K2250" t="s">
        <v>17711</v>
      </c>
      <c r="L2250" t="s">
        <v>17712</v>
      </c>
      <c r="M2250" s="15"/>
      <c r="N2250" s="7"/>
      <c r="P2250" t="s">
        <v>5787</v>
      </c>
      <c r="Q2250" s="5">
        <v>0.33300000000000002</v>
      </c>
      <c r="R2250" t="s">
        <v>5912</v>
      </c>
      <c r="S2250" s="5">
        <v>0.33300000000000002</v>
      </c>
      <c r="T2250" t="s">
        <v>6781</v>
      </c>
      <c r="U2250" s="5">
        <v>0.33300000000000002</v>
      </c>
      <c r="W2250" s="5">
        <v>0</v>
      </c>
      <c r="Y2250" s="5">
        <v>0</v>
      </c>
      <c r="Z2250" s="28">
        <v>9754</v>
      </c>
      <c r="AA2250">
        <v>3</v>
      </c>
      <c r="AB2250">
        <v>0.87</v>
      </c>
      <c r="AC2250">
        <v>0.87</v>
      </c>
      <c r="AD2250">
        <v>0.87</v>
      </c>
      <c r="AE2250">
        <f>IF(AD2250&gt;=0.9,1,0)</f>
        <v>0</v>
      </c>
      <c r="AF2250">
        <f>IF(AND(AD2250&gt;=0.4,AD2250&lt;=0.6),1,0)</f>
        <v>0</v>
      </c>
      <c r="AG2250">
        <f>IF(AND(AD2250&gt;0.6,AD2250&lt;0.9),1,0)</f>
        <v>1</v>
      </c>
      <c r="AH2250">
        <f>1-AE2250-AF2250-AG2250</f>
        <v>0</v>
      </c>
      <c r="AI2250">
        <f>AE2250*B2250</f>
        <v>0</v>
      </c>
      <c r="AJ2250">
        <f>AF2250*B2250</f>
        <v>0</v>
      </c>
      <c r="AK2250">
        <f>AG2250*B2250</f>
        <v>3</v>
      </c>
      <c r="AL2250">
        <f>AH2250*B2250</f>
        <v>0</v>
      </c>
      <c r="AM2250" s="32">
        <v>0.41599999999999998</v>
      </c>
    </row>
    <row r="2251" spans="1:39" x14ac:dyDescent="0.3">
      <c r="A2251">
        <v>9758</v>
      </c>
      <c r="B2251">
        <v>3</v>
      </c>
      <c r="C2251" t="s">
        <v>17717</v>
      </c>
      <c r="D2251" t="s">
        <v>8529</v>
      </c>
      <c r="E2251">
        <v>22.33</v>
      </c>
      <c r="F2251">
        <v>20</v>
      </c>
      <c r="G2251">
        <v>26</v>
      </c>
      <c r="H2251">
        <v>2018</v>
      </c>
      <c r="I2251">
        <v>2018</v>
      </c>
      <c r="J2251">
        <v>2018</v>
      </c>
      <c r="K2251" t="s">
        <v>17718</v>
      </c>
      <c r="L2251" t="s">
        <v>3470</v>
      </c>
      <c r="M2251" s="15"/>
      <c r="N2251" s="7"/>
      <c r="P2251" t="s">
        <v>8333</v>
      </c>
      <c r="Q2251" s="5">
        <v>0.33300000000000002</v>
      </c>
      <c r="R2251" t="s">
        <v>4945</v>
      </c>
      <c r="S2251" s="5">
        <v>0.33300000000000002</v>
      </c>
      <c r="T2251" t="s">
        <v>7374</v>
      </c>
      <c r="U2251" s="5">
        <v>0.33300000000000002</v>
      </c>
      <c r="W2251" s="5">
        <v>0</v>
      </c>
      <c r="Y2251" s="5">
        <v>0</v>
      </c>
      <c r="Z2251" s="28">
        <v>9758</v>
      </c>
      <c r="AA2251">
        <v>3</v>
      </c>
      <c r="AB2251">
        <v>0.5</v>
      </c>
      <c r="AC2251">
        <v>0.52600000000000002</v>
      </c>
      <c r="AD2251">
        <v>0.51500000000000001</v>
      </c>
      <c r="AE2251">
        <f>IF(AD2251&gt;=0.9,1,0)</f>
        <v>0</v>
      </c>
      <c r="AF2251">
        <f>IF(AND(AD2251&gt;=0.4,AD2251&lt;=0.6),1,0)</f>
        <v>1</v>
      </c>
      <c r="AG2251">
        <f>IF(AND(AD2251&gt;0.6,AD2251&lt;0.9),1,0)</f>
        <v>0</v>
      </c>
      <c r="AH2251">
        <f>1-AE2251-AF2251-AG2251</f>
        <v>0</v>
      </c>
      <c r="AI2251">
        <f>AE2251*B2251</f>
        <v>0</v>
      </c>
      <c r="AJ2251">
        <f>AF2251*B2251</f>
        <v>3</v>
      </c>
      <c r="AK2251">
        <f>AG2251*B2251</f>
        <v>0</v>
      </c>
      <c r="AL2251">
        <f>AH2251*B2251</f>
        <v>0</v>
      </c>
      <c r="AM2251" s="32">
        <v>0.41866666666666669</v>
      </c>
    </row>
    <row r="2252" spans="1:39" x14ac:dyDescent="0.3">
      <c r="A2252">
        <v>9761</v>
      </c>
      <c r="B2252">
        <v>3</v>
      </c>
      <c r="C2252" t="s">
        <v>8698</v>
      </c>
      <c r="D2252" t="s">
        <v>17719</v>
      </c>
      <c r="E2252">
        <v>70.67</v>
      </c>
      <c r="F2252">
        <v>70</v>
      </c>
      <c r="G2252">
        <v>72</v>
      </c>
      <c r="H2252">
        <v>2018</v>
      </c>
      <c r="I2252">
        <v>2018</v>
      </c>
      <c r="J2252">
        <v>2018</v>
      </c>
      <c r="K2252" t="s">
        <v>3597</v>
      </c>
      <c r="L2252" t="s">
        <v>3597</v>
      </c>
      <c r="M2252" s="15"/>
      <c r="N2252" s="7"/>
      <c r="P2252" t="s">
        <v>6556</v>
      </c>
      <c r="Q2252" s="5">
        <v>0.33300000000000002</v>
      </c>
      <c r="R2252" t="s">
        <v>6572</v>
      </c>
      <c r="S2252" s="5">
        <v>0.33300000000000002</v>
      </c>
      <c r="T2252" t="s">
        <v>5188</v>
      </c>
      <c r="U2252" s="5">
        <v>0.33300000000000002</v>
      </c>
      <c r="W2252" s="5">
        <v>0</v>
      </c>
      <c r="Y2252" s="5">
        <v>0</v>
      </c>
      <c r="Z2252" s="28">
        <v>9761</v>
      </c>
      <c r="AA2252">
        <v>3</v>
      </c>
      <c r="AB2252">
        <v>0.92800000000000005</v>
      </c>
      <c r="AC2252">
        <v>0.94199999999999995</v>
      </c>
      <c r="AD2252">
        <v>0.93300000000000005</v>
      </c>
      <c r="AE2252">
        <f>IF(AD2252&gt;=0.9,1,0)</f>
        <v>1</v>
      </c>
      <c r="AF2252">
        <f>IF(AND(AD2252&gt;=0.4,AD2252&lt;=0.6),1,0)</f>
        <v>0</v>
      </c>
      <c r="AG2252">
        <f>IF(AND(AD2252&gt;0.6,AD2252&lt;0.9),1,0)</f>
        <v>0</v>
      </c>
      <c r="AH2252">
        <f>1-AE2252-AF2252-AG2252</f>
        <v>0</v>
      </c>
      <c r="AI2252">
        <f>AE2252*B2252</f>
        <v>3</v>
      </c>
      <c r="AJ2252">
        <f>AF2252*B2252</f>
        <v>0</v>
      </c>
      <c r="AK2252">
        <f>AG2252*B2252</f>
        <v>0</v>
      </c>
      <c r="AL2252">
        <f>AH2252*B2252</f>
        <v>0</v>
      </c>
      <c r="AM2252" s="32">
        <v>0.36400000000000005</v>
      </c>
    </row>
    <row r="2253" spans="1:39" x14ac:dyDescent="0.3">
      <c r="A2253">
        <v>9781</v>
      </c>
      <c r="B2253">
        <v>3</v>
      </c>
      <c r="C2253" t="s">
        <v>17720</v>
      </c>
      <c r="D2253" t="s">
        <v>17721</v>
      </c>
      <c r="E2253">
        <v>21.33</v>
      </c>
      <c r="F2253">
        <v>21</v>
      </c>
      <c r="G2253">
        <v>22</v>
      </c>
      <c r="H2253">
        <v>2018</v>
      </c>
      <c r="I2253">
        <v>2018</v>
      </c>
      <c r="J2253">
        <v>2018</v>
      </c>
      <c r="K2253" t="s">
        <v>17722</v>
      </c>
      <c r="L2253" t="s">
        <v>17723</v>
      </c>
      <c r="M2253" s="15"/>
      <c r="N2253" s="7"/>
      <c r="P2253" t="s">
        <v>5798</v>
      </c>
      <c r="Q2253" s="5">
        <v>0.33300000000000002</v>
      </c>
      <c r="R2253" t="s">
        <v>5850</v>
      </c>
      <c r="S2253" s="5">
        <v>0.33300000000000002</v>
      </c>
      <c r="T2253" t="s">
        <v>5182</v>
      </c>
      <c r="U2253" s="5">
        <v>0.33300000000000002</v>
      </c>
      <c r="W2253" s="5">
        <v>0</v>
      </c>
      <c r="Y2253" s="5">
        <v>0</v>
      </c>
      <c r="Z2253" s="28">
        <v>9781</v>
      </c>
      <c r="AA2253">
        <v>3</v>
      </c>
      <c r="AB2253">
        <v>0.52400000000000002</v>
      </c>
      <c r="AC2253">
        <v>0.55000000000000004</v>
      </c>
      <c r="AD2253">
        <v>0.54100000000000004</v>
      </c>
      <c r="AE2253">
        <f>IF(AD2253&gt;=0.9,1,0)</f>
        <v>0</v>
      </c>
      <c r="AF2253">
        <f>IF(AND(AD2253&gt;=0.4,AD2253&lt;=0.6),1,0)</f>
        <v>1</v>
      </c>
      <c r="AG2253">
        <f>IF(AND(AD2253&gt;0.6,AD2253&lt;0.9),1,0)</f>
        <v>0</v>
      </c>
      <c r="AH2253">
        <f>1-AE2253-AF2253-AG2253</f>
        <v>0</v>
      </c>
      <c r="AI2253">
        <f>AE2253*B2253</f>
        <v>0</v>
      </c>
      <c r="AJ2253">
        <f>AF2253*B2253</f>
        <v>3</v>
      </c>
      <c r="AK2253">
        <f>AG2253*B2253</f>
        <v>0</v>
      </c>
      <c r="AL2253">
        <f>AH2253*B2253</f>
        <v>0</v>
      </c>
      <c r="AM2253" s="32">
        <v>0.42899999999999999</v>
      </c>
    </row>
    <row r="2254" spans="1:39" x14ac:dyDescent="0.3">
      <c r="A2254">
        <v>9782</v>
      </c>
      <c r="B2254">
        <v>3</v>
      </c>
      <c r="C2254" t="s">
        <v>17724</v>
      </c>
      <c r="D2254" t="s">
        <v>17725</v>
      </c>
      <c r="E2254">
        <v>24</v>
      </c>
      <c r="F2254">
        <v>23</v>
      </c>
      <c r="G2254">
        <v>25</v>
      </c>
      <c r="H2254">
        <v>2018</v>
      </c>
      <c r="I2254">
        <v>2018</v>
      </c>
      <c r="J2254">
        <v>2018</v>
      </c>
      <c r="K2254" t="s">
        <v>17726</v>
      </c>
      <c r="L2254" t="s">
        <v>17727</v>
      </c>
      <c r="M2254" s="15"/>
      <c r="N2254" s="7"/>
      <c r="P2254" t="s">
        <v>17728</v>
      </c>
      <c r="Q2254" s="5">
        <v>0.66700000000000004</v>
      </c>
      <c r="R2254" t="s">
        <v>3842</v>
      </c>
      <c r="S2254" s="5">
        <v>0.33300000000000002</v>
      </c>
      <c r="U2254" s="5">
        <v>0</v>
      </c>
      <c r="W2254" s="5">
        <v>0</v>
      </c>
      <c r="Y2254" s="5">
        <v>0</v>
      </c>
      <c r="Z2254" s="28">
        <v>9782</v>
      </c>
      <c r="AA2254">
        <v>3</v>
      </c>
      <c r="AB2254">
        <v>0.47799999999999998</v>
      </c>
      <c r="AC2254">
        <v>0.5</v>
      </c>
      <c r="AD2254">
        <v>0.49299999999999999</v>
      </c>
      <c r="AE2254">
        <f>IF(AD2254&gt;=0.9,1,0)</f>
        <v>0</v>
      </c>
      <c r="AF2254">
        <f>IF(AND(AD2254&gt;=0.4,AD2254&lt;=0.6),1,0)</f>
        <v>1</v>
      </c>
      <c r="AG2254">
        <f>IF(AND(AD2254&gt;0.6,AD2254&lt;0.9),1,0)</f>
        <v>0</v>
      </c>
      <c r="AH2254">
        <f>1-AE2254-AF2254-AG2254</f>
        <v>0</v>
      </c>
      <c r="AI2254">
        <f>AE2254*B2254</f>
        <v>0</v>
      </c>
      <c r="AJ2254">
        <f>AF2254*B2254</f>
        <v>3</v>
      </c>
      <c r="AK2254">
        <f>AG2254*B2254</f>
        <v>0</v>
      </c>
      <c r="AL2254">
        <f>AH2254*B2254</f>
        <v>0</v>
      </c>
      <c r="AM2254" s="32">
        <v>0.43566666666666665</v>
      </c>
    </row>
    <row r="2255" spans="1:39" x14ac:dyDescent="0.3">
      <c r="A2255">
        <v>9801</v>
      </c>
      <c r="B2255">
        <v>3</v>
      </c>
      <c r="C2255" t="s">
        <v>17729</v>
      </c>
      <c r="D2255" t="s">
        <v>8699</v>
      </c>
      <c r="E2255">
        <v>39.67</v>
      </c>
      <c r="F2255">
        <v>37</v>
      </c>
      <c r="G2255">
        <v>45</v>
      </c>
      <c r="H2255">
        <v>2018</v>
      </c>
      <c r="I2255">
        <v>2018</v>
      </c>
      <c r="J2255">
        <v>2018</v>
      </c>
      <c r="K2255" t="s">
        <v>17730</v>
      </c>
      <c r="L2255" t="s">
        <v>3598</v>
      </c>
      <c r="M2255" s="15"/>
      <c r="N2255" s="7"/>
      <c r="P2255" t="s">
        <v>15</v>
      </c>
      <c r="Q2255" s="5">
        <v>1</v>
      </c>
      <c r="S2255" s="5">
        <v>0</v>
      </c>
      <c r="U2255" s="5">
        <v>0</v>
      </c>
      <c r="W2255" s="5">
        <v>0</v>
      </c>
      <c r="Y2255" s="5">
        <v>0</v>
      </c>
      <c r="Z2255" s="28">
        <v>9801</v>
      </c>
      <c r="AA2255">
        <v>3</v>
      </c>
      <c r="AB2255">
        <v>0.83299999999999996</v>
      </c>
      <c r="AC2255">
        <v>0.91700000000000004</v>
      </c>
      <c r="AD2255">
        <v>0.88600000000000001</v>
      </c>
      <c r="AE2255">
        <f>IF(AD2255&gt;=0.9,1,0)</f>
        <v>0</v>
      </c>
      <c r="AF2255">
        <f>IF(AND(AD2255&gt;=0.4,AD2255&lt;=0.6),1,0)</f>
        <v>0</v>
      </c>
      <c r="AG2255">
        <f>IF(AND(AD2255&gt;0.6,AD2255&lt;0.9),1,0)</f>
        <v>1</v>
      </c>
      <c r="AH2255">
        <f>1-AE2255-AF2255-AG2255</f>
        <v>0</v>
      </c>
      <c r="AI2255">
        <f>AE2255*B2255</f>
        <v>0</v>
      </c>
      <c r="AJ2255">
        <f>AF2255*B2255</f>
        <v>0</v>
      </c>
      <c r="AK2255">
        <f>AG2255*B2255</f>
        <v>3</v>
      </c>
      <c r="AL2255">
        <f>AH2255*B2255</f>
        <v>0</v>
      </c>
      <c r="AM2255" s="32">
        <v>0.62</v>
      </c>
    </row>
    <row r="2256" spans="1:39" x14ac:dyDescent="0.3">
      <c r="A2256">
        <v>9803</v>
      </c>
      <c r="B2256">
        <v>3</v>
      </c>
      <c r="C2256" t="s">
        <v>8700</v>
      </c>
      <c r="D2256" t="s">
        <v>8701</v>
      </c>
      <c r="E2256">
        <v>92</v>
      </c>
      <c r="F2256">
        <v>91</v>
      </c>
      <c r="G2256">
        <v>93</v>
      </c>
      <c r="H2256">
        <v>2018</v>
      </c>
      <c r="I2256">
        <v>2018</v>
      </c>
      <c r="J2256">
        <v>2018</v>
      </c>
      <c r="K2256" t="s">
        <v>3599</v>
      </c>
      <c r="L2256" t="s">
        <v>3600</v>
      </c>
      <c r="M2256" s="15"/>
      <c r="N2256" s="7"/>
      <c r="P2256" t="s">
        <v>15</v>
      </c>
      <c r="Q2256" s="5">
        <v>1</v>
      </c>
      <c r="S2256" s="5">
        <v>0</v>
      </c>
      <c r="U2256" s="5">
        <v>0</v>
      </c>
      <c r="W2256" s="5">
        <v>0</v>
      </c>
      <c r="Y2256" s="5">
        <v>0</v>
      </c>
      <c r="Z2256" s="28">
        <v>9803</v>
      </c>
      <c r="AA2256">
        <v>3</v>
      </c>
      <c r="AB2256">
        <v>0.75600000000000001</v>
      </c>
      <c r="AC2256">
        <v>0.81299999999999994</v>
      </c>
      <c r="AD2256">
        <v>0.78400000000000003</v>
      </c>
      <c r="AE2256">
        <f>IF(AD2256&gt;=0.9,1,0)</f>
        <v>0</v>
      </c>
      <c r="AF2256">
        <f>IF(AND(AD2256&gt;=0.4,AD2256&lt;=0.6),1,0)</f>
        <v>0</v>
      </c>
      <c r="AG2256">
        <f>IF(AND(AD2256&gt;0.6,AD2256&lt;0.9),1,0)</f>
        <v>1</v>
      </c>
      <c r="AH2256">
        <f>1-AE2256-AF2256-AG2256</f>
        <v>0</v>
      </c>
      <c r="AI2256">
        <f>AE2256*B2256</f>
        <v>0</v>
      </c>
      <c r="AJ2256">
        <f>AF2256*B2256</f>
        <v>0</v>
      </c>
      <c r="AK2256">
        <f>AG2256*B2256</f>
        <v>3</v>
      </c>
      <c r="AL2256">
        <f>AH2256*B2256</f>
        <v>0</v>
      </c>
      <c r="AM2256" s="32">
        <v>0.62</v>
      </c>
    </row>
    <row r="2257" spans="1:39" x14ac:dyDescent="0.3">
      <c r="A2257">
        <v>9804</v>
      </c>
      <c r="B2257">
        <v>3</v>
      </c>
      <c r="C2257" t="s">
        <v>17731</v>
      </c>
      <c r="D2257" t="s">
        <v>8702</v>
      </c>
      <c r="E2257">
        <v>23</v>
      </c>
      <c r="F2257">
        <v>21</v>
      </c>
      <c r="G2257">
        <v>26</v>
      </c>
      <c r="H2257">
        <v>2018</v>
      </c>
      <c r="I2257">
        <v>2018</v>
      </c>
      <c r="J2257">
        <v>2018</v>
      </c>
      <c r="K2257" t="s">
        <v>17732</v>
      </c>
      <c r="L2257" t="s">
        <v>3601</v>
      </c>
      <c r="M2257" s="15"/>
      <c r="N2257" s="7"/>
      <c r="P2257" t="s">
        <v>4237</v>
      </c>
      <c r="Q2257" s="5">
        <v>1</v>
      </c>
      <c r="S2257" s="5">
        <v>0</v>
      </c>
      <c r="U2257" s="5">
        <v>0</v>
      </c>
      <c r="W2257" s="5">
        <v>0</v>
      </c>
      <c r="Y2257" s="5">
        <v>0</v>
      </c>
      <c r="Z2257" s="28">
        <v>9804</v>
      </c>
      <c r="AA2257">
        <v>3</v>
      </c>
      <c r="AB2257">
        <v>0.6</v>
      </c>
      <c r="AC2257">
        <v>0.7</v>
      </c>
      <c r="AD2257">
        <v>0.65600000000000003</v>
      </c>
      <c r="AE2257">
        <f>IF(AD2257&gt;=0.9,1,0)</f>
        <v>0</v>
      </c>
      <c r="AF2257">
        <f>IF(AND(AD2257&gt;=0.4,AD2257&lt;=0.6),1,0)</f>
        <v>0</v>
      </c>
      <c r="AG2257">
        <f>IF(AND(AD2257&gt;0.6,AD2257&lt;0.9),1,0)</f>
        <v>1</v>
      </c>
      <c r="AH2257">
        <f>1-AE2257-AF2257-AG2257</f>
        <v>0</v>
      </c>
      <c r="AI2257">
        <f>AE2257*B2257</f>
        <v>0</v>
      </c>
      <c r="AJ2257">
        <f>AF2257*B2257</f>
        <v>0</v>
      </c>
      <c r="AK2257">
        <f>AG2257*B2257</f>
        <v>3</v>
      </c>
      <c r="AL2257">
        <f>AH2257*B2257</f>
        <v>0</v>
      </c>
      <c r="AM2257" s="32">
        <v>0.62</v>
      </c>
    </row>
    <row r="2258" spans="1:39" x14ac:dyDescent="0.3">
      <c r="A2258">
        <v>9818</v>
      </c>
      <c r="B2258">
        <v>3</v>
      </c>
      <c r="C2258" t="s">
        <v>17745</v>
      </c>
      <c r="D2258" t="s">
        <v>17746</v>
      </c>
      <c r="E2258">
        <v>24.33</v>
      </c>
      <c r="F2258">
        <v>21</v>
      </c>
      <c r="G2258">
        <v>26</v>
      </c>
      <c r="H2258">
        <v>2018</v>
      </c>
      <c r="I2258">
        <v>2018</v>
      </c>
      <c r="J2258">
        <v>2018</v>
      </c>
      <c r="K2258" t="s">
        <v>17747</v>
      </c>
      <c r="L2258" t="s">
        <v>17748</v>
      </c>
      <c r="M2258" s="15"/>
      <c r="N2258" s="7"/>
      <c r="P2258" t="s">
        <v>74</v>
      </c>
      <c r="Q2258" s="5">
        <v>1</v>
      </c>
      <c r="S2258" s="5">
        <v>0</v>
      </c>
      <c r="U2258" s="5">
        <v>0</v>
      </c>
      <c r="W2258" s="5">
        <v>0</v>
      </c>
      <c r="Y2258" s="5">
        <v>0</v>
      </c>
      <c r="Z2258" s="28">
        <v>9818</v>
      </c>
      <c r="AA2258">
        <v>3</v>
      </c>
      <c r="AB2258">
        <v>0.56000000000000005</v>
      </c>
      <c r="AC2258">
        <v>0.8</v>
      </c>
      <c r="AD2258">
        <v>0.72</v>
      </c>
      <c r="AE2258">
        <f>IF(AD2258&gt;=0.9,1,0)</f>
        <v>0</v>
      </c>
      <c r="AF2258">
        <f>IF(AND(AD2258&gt;=0.4,AD2258&lt;=0.6),1,0)</f>
        <v>0</v>
      </c>
      <c r="AG2258">
        <f>IF(AND(AD2258&gt;0.6,AD2258&lt;0.9),1,0)</f>
        <v>1</v>
      </c>
      <c r="AH2258">
        <f>1-AE2258-AF2258-AG2258</f>
        <v>0</v>
      </c>
      <c r="AI2258">
        <f>AE2258*B2258</f>
        <v>0</v>
      </c>
      <c r="AJ2258">
        <f>AF2258*B2258</f>
        <v>0</v>
      </c>
      <c r="AK2258">
        <f>AG2258*B2258</f>
        <v>3</v>
      </c>
      <c r="AL2258">
        <f>AH2258*B2258</f>
        <v>0</v>
      </c>
      <c r="AM2258" s="32">
        <v>0.62</v>
      </c>
    </row>
    <row r="2259" spans="1:39" x14ac:dyDescent="0.3">
      <c r="A2259">
        <v>9821</v>
      </c>
      <c r="B2259">
        <v>3</v>
      </c>
      <c r="C2259" t="s">
        <v>8708</v>
      </c>
      <c r="D2259" t="s">
        <v>8707</v>
      </c>
      <c r="E2259">
        <v>29.33</v>
      </c>
      <c r="F2259">
        <v>28</v>
      </c>
      <c r="G2259">
        <v>30</v>
      </c>
      <c r="H2259">
        <v>2018</v>
      </c>
      <c r="I2259">
        <v>2018</v>
      </c>
      <c r="J2259">
        <v>2018</v>
      </c>
      <c r="K2259" t="s">
        <v>3606</v>
      </c>
      <c r="L2259" t="s">
        <v>3605</v>
      </c>
      <c r="M2259" s="15"/>
      <c r="N2259" s="7"/>
      <c r="P2259" t="s">
        <v>56</v>
      </c>
      <c r="Q2259" s="5">
        <v>0.33300000000000002</v>
      </c>
      <c r="R2259" t="s">
        <v>6110</v>
      </c>
      <c r="S2259" s="5">
        <v>0.33300000000000002</v>
      </c>
      <c r="T2259" t="s">
        <v>3673</v>
      </c>
      <c r="U2259" s="5">
        <v>0.33300000000000002</v>
      </c>
      <c r="W2259" s="5">
        <v>0</v>
      </c>
      <c r="Y2259" s="5">
        <v>0</v>
      </c>
      <c r="Z2259" s="28">
        <v>9821</v>
      </c>
      <c r="AA2259">
        <v>3</v>
      </c>
      <c r="AB2259">
        <v>0.55200000000000005</v>
      </c>
      <c r="AC2259">
        <v>0.85699999999999998</v>
      </c>
      <c r="AD2259">
        <v>0.66700000000000004</v>
      </c>
      <c r="AE2259">
        <f>IF(AD2259&gt;=0.9,1,0)</f>
        <v>0</v>
      </c>
      <c r="AF2259">
        <f>IF(AND(AD2259&gt;=0.4,AD2259&lt;=0.6),1,0)</f>
        <v>0</v>
      </c>
      <c r="AG2259">
        <f>IF(AND(AD2259&gt;0.6,AD2259&lt;0.9),1,0)</f>
        <v>1</v>
      </c>
      <c r="AH2259">
        <f>1-AE2259-AF2259-AG2259</f>
        <v>0</v>
      </c>
      <c r="AI2259">
        <f>AE2259*B2259</f>
        <v>0</v>
      </c>
      <c r="AJ2259">
        <f>AF2259*B2259</f>
        <v>0</v>
      </c>
      <c r="AK2259">
        <f>AG2259*B2259</f>
        <v>3</v>
      </c>
      <c r="AL2259">
        <f>AH2259*B2259</f>
        <v>0</v>
      </c>
      <c r="AM2259" s="32">
        <v>0.4346666666666667</v>
      </c>
    </row>
    <row r="2260" spans="1:39" x14ac:dyDescent="0.3">
      <c r="A2260">
        <v>9824</v>
      </c>
      <c r="B2260">
        <v>3</v>
      </c>
      <c r="C2260" t="s">
        <v>8710</v>
      </c>
      <c r="D2260" t="s">
        <v>8709</v>
      </c>
      <c r="E2260">
        <v>94</v>
      </c>
      <c r="F2260">
        <v>90</v>
      </c>
      <c r="G2260">
        <v>100</v>
      </c>
      <c r="H2260">
        <v>2018</v>
      </c>
      <c r="I2260">
        <v>2018</v>
      </c>
      <c r="J2260">
        <v>2018</v>
      </c>
      <c r="K2260" t="s">
        <v>3608</v>
      </c>
      <c r="L2260" t="s">
        <v>3607</v>
      </c>
      <c r="M2260" s="15"/>
      <c r="N2260" s="7"/>
      <c r="P2260" t="s">
        <v>195</v>
      </c>
      <c r="Q2260" s="5">
        <v>0.66700000000000004</v>
      </c>
      <c r="R2260" t="s">
        <v>5085</v>
      </c>
      <c r="S2260" s="5">
        <v>0.33300000000000002</v>
      </c>
      <c r="U2260" s="5">
        <v>0</v>
      </c>
      <c r="W2260" s="5">
        <v>0</v>
      </c>
      <c r="Y2260" s="5">
        <v>0</v>
      </c>
      <c r="Z2260" s="28">
        <v>9824</v>
      </c>
      <c r="AA2260">
        <v>3</v>
      </c>
      <c r="AB2260">
        <v>0.96699999999999997</v>
      </c>
      <c r="AC2260">
        <v>0.97799999999999998</v>
      </c>
      <c r="AD2260">
        <v>0.97399999999999998</v>
      </c>
      <c r="AE2260">
        <f>IF(AD2260&gt;=0.9,1,0)</f>
        <v>1</v>
      </c>
      <c r="AF2260">
        <f>IF(AND(AD2260&gt;=0.4,AD2260&lt;=0.6),1,0)</f>
        <v>0</v>
      </c>
      <c r="AG2260">
        <f>IF(AND(AD2260&gt;0.6,AD2260&lt;0.9),1,0)</f>
        <v>0</v>
      </c>
      <c r="AH2260">
        <f>1-AE2260-AF2260-AG2260</f>
        <v>0</v>
      </c>
      <c r="AI2260">
        <f>AE2260*B2260</f>
        <v>3</v>
      </c>
      <c r="AJ2260">
        <f>AF2260*B2260</f>
        <v>0</v>
      </c>
      <c r="AK2260">
        <f>AG2260*B2260</f>
        <v>0</v>
      </c>
      <c r="AL2260">
        <f>AH2260*B2260</f>
        <v>0</v>
      </c>
      <c r="AM2260" s="32">
        <v>0.4346666666666667</v>
      </c>
    </row>
    <row r="2261" spans="1:39" x14ac:dyDescent="0.3">
      <c r="A2261">
        <v>9825</v>
      </c>
      <c r="B2261">
        <v>3</v>
      </c>
      <c r="C2261" t="s">
        <v>8711</v>
      </c>
      <c r="D2261" t="s">
        <v>8712</v>
      </c>
      <c r="E2261">
        <v>50.67</v>
      </c>
      <c r="F2261">
        <v>49</v>
      </c>
      <c r="G2261">
        <v>52</v>
      </c>
      <c r="H2261">
        <v>2018</v>
      </c>
      <c r="I2261">
        <v>2018</v>
      </c>
      <c r="J2261">
        <v>2018</v>
      </c>
      <c r="K2261" t="s">
        <v>3609</v>
      </c>
      <c r="L2261" t="s">
        <v>3610</v>
      </c>
      <c r="M2261" s="15"/>
      <c r="N2261" s="7"/>
      <c r="P2261" t="s">
        <v>195</v>
      </c>
      <c r="Q2261" s="5">
        <v>0.66700000000000004</v>
      </c>
      <c r="R2261" t="s">
        <v>5085</v>
      </c>
      <c r="S2261" s="5">
        <v>0.33300000000000002</v>
      </c>
      <c r="U2261" s="5">
        <v>0</v>
      </c>
      <c r="W2261" s="5">
        <v>0</v>
      </c>
      <c r="Y2261" s="5">
        <v>0</v>
      </c>
      <c r="Z2261" s="28">
        <v>9825</v>
      </c>
      <c r="AA2261">
        <v>3</v>
      </c>
      <c r="AB2261">
        <v>0.93200000000000005</v>
      </c>
      <c r="AC2261">
        <v>0.97799999999999998</v>
      </c>
      <c r="AD2261">
        <v>0.95499999999999996</v>
      </c>
      <c r="AE2261">
        <f>IF(AD2261&gt;=0.9,1,0)</f>
        <v>1</v>
      </c>
      <c r="AF2261">
        <f>IF(AND(AD2261&gt;=0.4,AD2261&lt;=0.6),1,0)</f>
        <v>0</v>
      </c>
      <c r="AG2261">
        <f>IF(AND(AD2261&gt;0.6,AD2261&lt;0.9),1,0)</f>
        <v>0</v>
      </c>
      <c r="AH2261">
        <f>1-AE2261-AF2261-AG2261</f>
        <v>0</v>
      </c>
      <c r="AI2261">
        <f>AE2261*B2261</f>
        <v>3</v>
      </c>
      <c r="AJ2261">
        <f>AF2261*B2261</f>
        <v>0</v>
      </c>
      <c r="AK2261">
        <f>AG2261*B2261</f>
        <v>0</v>
      </c>
      <c r="AL2261">
        <f>AH2261*B2261</f>
        <v>0</v>
      </c>
      <c r="AM2261" s="32">
        <v>0.4346666666666667</v>
      </c>
    </row>
    <row r="2262" spans="1:39" x14ac:dyDescent="0.3">
      <c r="A2262">
        <v>9828</v>
      </c>
      <c r="B2262">
        <v>3</v>
      </c>
      <c r="C2262" t="s">
        <v>8713</v>
      </c>
      <c r="D2262" t="s">
        <v>17751</v>
      </c>
      <c r="E2262">
        <v>29</v>
      </c>
      <c r="F2262">
        <v>26</v>
      </c>
      <c r="G2262">
        <v>33</v>
      </c>
      <c r="H2262">
        <v>2018</v>
      </c>
      <c r="I2262">
        <v>2018</v>
      </c>
      <c r="J2262">
        <v>2018</v>
      </c>
      <c r="K2262" t="s">
        <v>3611</v>
      </c>
      <c r="L2262" t="s">
        <v>17752</v>
      </c>
      <c r="M2262" s="15"/>
      <c r="N2262" s="7"/>
      <c r="P2262" t="s">
        <v>8714</v>
      </c>
      <c r="Q2262" s="5">
        <v>1</v>
      </c>
      <c r="S2262" s="5">
        <v>0</v>
      </c>
      <c r="U2262" s="5">
        <v>0</v>
      </c>
      <c r="W2262" s="5">
        <v>0</v>
      </c>
      <c r="Y2262" s="5">
        <v>0</v>
      </c>
      <c r="Z2262" s="28">
        <v>9828</v>
      </c>
      <c r="AA2262">
        <v>3</v>
      </c>
      <c r="AB2262">
        <v>0.48099999999999998</v>
      </c>
      <c r="AC2262">
        <v>0.6</v>
      </c>
      <c r="AD2262">
        <v>0.54300000000000004</v>
      </c>
      <c r="AE2262">
        <f>IF(AD2262&gt;=0.9,1,0)</f>
        <v>0</v>
      </c>
      <c r="AF2262">
        <f>IF(AND(AD2262&gt;=0.4,AD2262&lt;=0.6),1,0)</f>
        <v>1</v>
      </c>
      <c r="AG2262">
        <f>IF(AND(AD2262&gt;0.6,AD2262&lt;0.9),1,0)</f>
        <v>0</v>
      </c>
      <c r="AH2262">
        <f>1-AE2262-AF2262-AG2262</f>
        <v>0</v>
      </c>
      <c r="AI2262">
        <f>AE2262*B2262</f>
        <v>0</v>
      </c>
      <c r="AJ2262">
        <f>AF2262*B2262</f>
        <v>3</v>
      </c>
      <c r="AK2262">
        <f>AG2262*B2262</f>
        <v>0</v>
      </c>
      <c r="AL2262">
        <f>AH2262*B2262</f>
        <v>0</v>
      </c>
      <c r="AM2262" s="32">
        <v>0.59533333333333338</v>
      </c>
    </row>
    <row r="2263" spans="1:39" x14ac:dyDescent="0.3">
      <c r="A2263">
        <v>9834</v>
      </c>
      <c r="B2263">
        <v>3</v>
      </c>
      <c r="C2263" t="s">
        <v>8716</v>
      </c>
      <c r="D2263" t="s">
        <v>8715</v>
      </c>
      <c r="E2263">
        <v>96.33</v>
      </c>
      <c r="F2263">
        <v>92</v>
      </c>
      <c r="G2263">
        <v>99</v>
      </c>
      <c r="H2263">
        <v>2018</v>
      </c>
      <c r="I2263">
        <v>2018</v>
      </c>
      <c r="J2263">
        <v>2018</v>
      </c>
      <c r="K2263" t="s">
        <v>3613</v>
      </c>
      <c r="L2263" t="s">
        <v>3612</v>
      </c>
      <c r="M2263" s="15"/>
      <c r="N2263" s="7"/>
      <c r="P2263" t="s">
        <v>4383</v>
      </c>
      <c r="Q2263" s="5">
        <v>0.66700000000000004</v>
      </c>
      <c r="R2263" t="s">
        <v>7327</v>
      </c>
      <c r="S2263" s="5">
        <v>0.33300000000000002</v>
      </c>
      <c r="U2263" s="5">
        <v>0</v>
      </c>
      <c r="W2263" s="5">
        <v>0</v>
      </c>
      <c r="Y2263" s="5">
        <v>0</v>
      </c>
      <c r="Z2263" s="28">
        <v>9834</v>
      </c>
      <c r="AA2263">
        <v>3</v>
      </c>
      <c r="AB2263">
        <v>0.51</v>
      </c>
      <c r="AC2263">
        <v>0.52600000000000002</v>
      </c>
      <c r="AD2263">
        <v>0.51700000000000002</v>
      </c>
      <c r="AE2263">
        <f>IF(AD2263&gt;=0.9,1,0)</f>
        <v>0</v>
      </c>
      <c r="AF2263">
        <f>IF(AND(AD2263&gt;=0.4,AD2263&lt;=0.6),1,0)</f>
        <v>1</v>
      </c>
      <c r="AG2263">
        <f>IF(AND(AD2263&gt;0.6,AD2263&lt;0.9),1,0)</f>
        <v>0</v>
      </c>
      <c r="AH2263">
        <f>1-AE2263-AF2263-AG2263</f>
        <v>0</v>
      </c>
      <c r="AI2263">
        <f>AE2263*B2263</f>
        <v>0</v>
      </c>
      <c r="AJ2263">
        <f>AF2263*B2263</f>
        <v>3</v>
      </c>
      <c r="AK2263">
        <f>AG2263*B2263</f>
        <v>0</v>
      </c>
      <c r="AL2263">
        <f>AH2263*B2263</f>
        <v>0</v>
      </c>
      <c r="AM2263" s="32">
        <v>0.40799999999999997</v>
      </c>
    </row>
    <row r="2264" spans="1:39" x14ac:dyDescent="0.3">
      <c r="A2264">
        <v>9839</v>
      </c>
      <c r="B2264">
        <v>3</v>
      </c>
      <c r="C2264" t="s">
        <v>17757</v>
      </c>
      <c r="D2264" t="s">
        <v>17758</v>
      </c>
      <c r="E2264">
        <v>31</v>
      </c>
      <c r="F2264">
        <v>26</v>
      </c>
      <c r="G2264">
        <v>34</v>
      </c>
      <c r="H2264">
        <v>2018</v>
      </c>
      <c r="I2264">
        <v>2018</v>
      </c>
      <c r="J2264">
        <v>2018</v>
      </c>
      <c r="K2264" t="s">
        <v>17759</v>
      </c>
      <c r="L2264" t="s">
        <v>17760</v>
      </c>
      <c r="M2264" s="15"/>
      <c r="N2264" s="7"/>
      <c r="P2264" t="s">
        <v>4704</v>
      </c>
      <c r="Q2264" s="5">
        <v>0.33300000000000002</v>
      </c>
      <c r="R2264" t="s">
        <v>149</v>
      </c>
      <c r="S2264" s="5">
        <v>0.33300000000000002</v>
      </c>
      <c r="T2264" t="s">
        <v>4383</v>
      </c>
      <c r="U2264" s="5">
        <v>0.33300000000000002</v>
      </c>
      <c r="W2264" s="5">
        <v>0</v>
      </c>
      <c r="Y2264" s="5">
        <v>0</v>
      </c>
      <c r="Z2264" s="28">
        <v>9839</v>
      </c>
      <c r="AA2264">
        <v>3</v>
      </c>
      <c r="AB2264">
        <v>0.42399999999999999</v>
      </c>
      <c r="AC2264">
        <v>0.5</v>
      </c>
      <c r="AD2264">
        <v>0.45500000000000002</v>
      </c>
      <c r="AE2264">
        <f>IF(AD2264&gt;=0.9,1,0)</f>
        <v>0</v>
      </c>
      <c r="AF2264">
        <f>IF(AND(AD2264&gt;=0.4,AD2264&lt;=0.6),1,0)</f>
        <v>1</v>
      </c>
      <c r="AG2264">
        <f>IF(AND(AD2264&gt;0.6,AD2264&lt;0.9),1,0)</f>
        <v>0</v>
      </c>
      <c r="AH2264">
        <f>1-AE2264-AF2264-AG2264</f>
        <v>0</v>
      </c>
      <c r="AI2264">
        <f>AE2264*B2264</f>
        <v>0</v>
      </c>
      <c r="AJ2264">
        <f>AF2264*B2264</f>
        <v>3</v>
      </c>
      <c r="AK2264">
        <f>AG2264*B2264</f>
        <v>0</v>
      </c>
      <c r="AL2264">
        <f>AH2264*B2264</f>
        <v>0</v>
      </c>
      <c r="AM2264" s="32">
        <v>0.37633333333333335</v>
      </c>
    </row>
    <row r="2265" spans="1:39" x14ac:dyDescent="0.3">
      <c r="A2265">
        <v>9840</v>
      </c>
      <c r="B2265">
        <v>3</v>
      </c>
      <c r="C2265" t="s">
        <v>8717</v>
      </c>
      <c r="D2265" t="s">
        <v>17761</v>
      </c>
      <c r="E2265">
        <v>22.33</v>
      </c>
      <c r="F2265">
        <v>20</v>
      </c>
      <c r="G2265">
        <v>25</v>
      </c>
      <c r="H2265">
        <v>2018</v>
      </c>
      <c r="I2265">
        <v>2018</v>
      </c>
      <c r="J2265">
        <v>2018</v>
      </c>
      <c r="K2265" t="s">
        <v>3614</v>
      </c>
      <c r="L2265" t="s">
        <v>17762</v>
      </c>
      <c r="M2265" s="15"/>
      <c r="N2265" s="7"/>
      <c r="P2265" t="s">
        <v>6021</v>
      </c>
      <c r="Q2265" s="5">
        <v>0.33300000000000002</v>
      </c>
      <c r="R2265" t="s">
        <v>4881</v>
      </c>
      <c r="S2265" s="5">
        <v>0.33300000000000002</v>
      </c>
      <c r="T2265" t="s">
        <v>5861</v>
      </c>
      <c r="U2265" s="5">
        <v>0.33300000000000002</v>
      </c>
      <c r="W2265" s="5">
        <v>0</v>
      </c>
      <c r="Y2265" s="5">
        <v>0</v>
      </c>
      <c r="Z2265" s="28">
        <v>9840</v>
      </c>
      <c r="AA2265">
        <v>3</v>
      </c>
      <c r="AB2265">
        <v>0.41699999999999998</v>
      </c>
      <c r="AC2265">
        <v>0.57099999999999995</v>
      </c>
      <c r="AD2265">
        <v>0.505</v>
      </c>
      <c r="AE2265">
        <f>IF(AD2265&gt;=0.9,1,0)</f>
        <v>0</v>
      </c>
      <c r="AF2265">
        <f>IF(AND(AD2265&gt;=0.4,AD2265&lt;=0.6),1,0)</f>
        <v>1</v>
      </c>
      <c r="AG2265">
        <f>IF(AND(AD2265&gt;0.6,AD2265&lt;0.9),1,0)</f>
        <v>0</v>
      </c>
      <c r="AH2265">
        <f>1-AE2265-AF2265-AG2265</f>
        <v>0</v>
      </c>
      <c r="AI2265">
        <f>AE2265*B2265</f>
        <v>0</v>
      </c>
      <c r="AJ2265">
        <f>AF2265*B2265</f>
        <v>3</v>
      </c>
      <c r="AK2265">
        <f>AG2265*B2265</f>
        <v>0</v>
      </c>
      <c r="AL2265">
        <f>AH2265*B2265</f>
        <v>0</v>
      </c>
      <c r="AM2265" s="32">
        <v>0.43166666666666664</v>
      </c>
    </row>
    <row r="2266" spans="1:39" x14ac:dyDescent="0.3">
      <c r="A2266">
        <v>9855</v>
      </c>
      <c r="B2266">
        <v>3</v>
      </c>
      <c r="C2266" t="s">
        <v>8718</v>
      </c>
      <c r="D2266" t="s">
        <v>8719</v>
      </c>
      <c r="E2266">
        <v>31</v>
      </c>
      <c r="F2266">
        <v>31</v>
      </c>
      <c r="G2266">
        <v>31</v>
      </c>
      <c r="H2266">
        <v>2018</v>
      </c>
      <c r="I2266">
        <v>2018</v>
      </c>
      <c r="J2266">
        <v>2018</v>
      </c>
      <c r="K2266" t="s">
        <v>3615</v>
      </c>
      <c r="L2266" t="s">
        <v>17767</v>
      </c>
      <c r="M2266" s="15"/>
      <c r="N2266" s="7"/>
      <c r="P2266" t="s">
        <v>8720</v>
      </c>
      <c r="Q2266" s="5">
        <v>0.66700000000000004</v>
      </c>
      <c r="R2266" t="s">
        <v>6144</v>
      </c>
      <c r="S2266" s="5">
        <v>0.33300000000000002</v>
      </c>
      <c r="U2266" s="5">
        <v>0</v>
      </c>
      <c r="W2266" s="5">
        <v>0</v>
      </c>
      <c r="Y2266" s="5">
        <v>0</v>
      </c>
      <c r="Z2266" s="28">
        <v>9855</v>
      </c>
      <c r="AA2266">
        <v>3</v>
      </c>
      <c r="AB2266">
        <v>0.4</v>
      </c>
      <c r="AC2266">
        <v>0.433</v>
      </c>
      <c r="AD2266">
        <v>0.42199999999999999</v>
      </c>
      <c r="AE2266">
        <f>IF(AD2266&gt;=0.9,1,0)</f>
        <v>0</v>
      </c>
      <c r="AF2266">
        <f>IF(AND(AD2266&gt;=0.4,AD2266&lt;=0.6),1,0)</f>
        <v>1</v>
      </c>
      <c r="AG2266">
        <f>IF(AND(AD2266&gt;0.6,AD2266&lt;0.9),1,0)</f>
        <v>0</v>
      </c>
      <c r="AH2266">
        <f>1-AE2266-AF2266-AG2266</f>
        <v>0</v>
      </c>
      <c r="AI2266">
        <f>AE2266*B2266</f>
        <v>0</v>
      </c>
      <c r="AJ2266">
        <f>AF2266*B2266</f>
        <v>3</v>
      </c>
      <c r="AK2266">
        <f>AG2266*B2266</f>
        <v>0</v>
      </c>
      <c r="AL2266">
        <f>AH2266*B2266</f>
        <v>0</v>
      </c>
      <c r="AM2266" s="32">
        <v>0.17</v>
      </c>
    </row>
    <row r="2267" spans="1:39" x14ac:dyDescent="0.3">
      <c r="A2267">
        <v>9856</v>
      </c>
      <c r="B2267">
        <v>3</v>
      </c>
      <c r="C2267" t="s">
        <v>17768</v>
      </c>
      <c r="D2267" t="s">
        <v>17769</v>
      </c>
      <c r="E2267">
        <v>21.67</v>
      </c>
      <c r="F2267">
        <v>21</v>
      </c>
      <c r="G2267">
        <v>22</v>
      </c>
      <c r="H2267">
        <v>2018</v>
      </c>
      <c r="I2267">
        <v>2018</v>
      </c>
      <c r="J2267">
        <v>2018</v>
      </c>
      <c r="K2267" t="s">
        <v>17770</v>
      </c>
      <c r="L2267" t="s">
        <v>17771</v>
      </c>
      <c r="M2267" s="15"/>
      <c r="N2267" s="7"/>
      <c r="P2267" t="s">
        <v>6144</v>
      </c>
      <c r="Q2267" s="5">
        <v>0.66700000000000004</v>
      </c>
      <c r="R2267" t="s">
        <v>4734</v>
      </c>
      <c r="S2267" s="5">
        <v>0.33300000000000002</v>
      </c>
      <c r="U2267" s="5">
        <v>0</v>
      </c>
      <c r="W2267" s="5">
        <v>0</v>
      </c>
      <c r="Y2267" s="5">
        <v>0</v>
      </c>
      <c r="Z2267" s="28">
        <v>9856</v>
      </c>
      <c r="AA2267">
        <v>3</v>
      </c>
      <c r="AB2267">
        <v>0.4</v>
      </c>
      <c r="AC2267">
        <v>0.42899999999999999</v>
      </c>
      <c r="AD2267">
        <v>0.41899999999999998</v>
      </c>
      <c r="AE2267">
        <f>IF(AD2267&gt;=0.9,1,0)</f>
        <v>0</v>
      </c>
      <c r="AF2267">
        <f>IF(AND(AD2267&gt;=0.4,AD2267&lt;=0.6),1,0)</f>
        <v>1</v>
      </c>
      <c r="AG2267">
        <f>IF(AND(AD2267&gt;0.6,AD2267&lt;0.9),1,0)</f>
        <v>0</v>
      </c>
      <c r="AH2267">
        <f>1-AE2267-AF2267-AG2267</f>
        <v>0</v>
      </c>
      <c r="AI2267">
        <f>AE2267*B2267</f>
        <v>0</v>
      </c>
      <c r="AJ2267">
        <f>AF2267*B2267</f>
        <v>3</v>
      </c>
      <c r="AK2267">
        <f>AG2267*B2267</f>
        <v>0</v>
      </c>
      <c r="AL2267">
        <f>AH2267*B2267</f>
        <v>0</v>
      </c>
      <c r="AM2267" s="32">
        <v>0.26066666666666666</v>
      </c>
    </row>
    <row r="2268" spans="1:39" x14ac:dyDescent="0.3">
      <c r="A2268">
        <v>9868</v>
      </c>
      <c r="B2268">
        <v>3</v>
      </c>
      <c r="C2268" t="s">
        <v>8721</v>
      </c>
      <c r="D2268" t="s">
        <v>8721</v>
      </c>
      <c r="E2268">
        <v>27</v>
      </c>
      <c r="F2268">
        <v>27</v>
      </c>
      <c r="G2268">
        <v>27</v>
      </c>
      <c r="H2268">
        <v>2018</v>
      </c>
      <c r="I2268">
        <v>2018</v>
      </c>
      <c r="J2268">
        <v>2018</v>
      </c>
      <c r="K2268" t="s">
        <v>3616</v>
      </c>
      <c r="L2268" t="s">
        <v>17776</v>
      </c>
      <c r="M2268" s="15"/>
      <c r="N2268" s="7"/>
      <c r="P2268" t="s">
        <v>8722</v>
      </c>
      <c r="Q2268" s="5">
        <v>0.33300000000000002</v>
      </c>
      <c r="R2268" t="s">
        <v>8723</v>
      </c>
      <c r="S2268" s="5">
        <v>0.33300000000000002</v>
      </c>
      <c r="T2268" t="s">
        <v>8724</v>
      </c>
      <c r="U2268" s="5">
        <v>0.33300000000000002</v>
      </c>
      <c r="W2268" s="5">
        <v>0</v>
      </c>
      <c r="Y2268" s="5">
        <v>0</v>
      </c>
      <c r="Z2268" s="28">
        <v>9868</v>
      </c>
      <c r="AA2268">
        <v>3</v>
      </c>
      <c r="AB2268">
        <v>0.84599999999999997</v>
      </c>
      <c r="AC2268">
        <v>0.84599999999999997</v>
      </c>
      <c r="AD2268">
        <v>0.84599999999999997</v>
      </c>
      <c r="AE2268">
        <f>IF(AD2268&gt;=0.9,1,0)</f>
        <v>0</v>
      </c>
      <c r="AF2268">
        <f>IF(AND(AD2268&gt;=0.4,AD2268&lt;=0.6),1,0)</f>
        <v>0</v>
      </c>
      <c r="AG2268">
        <f>IF(AND(AD2268&gt;0.6,AD2268&lt;0.9),1,0)</f>
        <v>1</v>
      </c>
      <c r="AH2268">
        <f>1-AE2268-AF2268-AG2268</f>
        <v>0</v>
      </c>
      <c r="AI2268">
        <f>AE2268*B2268</f>
        <v>0</v>
      </c>
      <c r="AJ2268">
        <f>AF2268*B2268</f>
        <v>0</v>
      </c>
      <c r="AK2268">
        <f>AG2268*B2268</f>
        <v>3</v>
      </c>
      <c r="AL2268">
        <f>AH2268*B2268</f>
        <v>0</v>
      </c>
      <c r="AM2268" s="32">
        <v>0.45166666666666666</v>
      </c>
    </row>
    <row r="2269" spans="1:39" x14ac:dyDescent="0.3">
      <c r="A2269">
        <v>9874</v>
      </c>
      <c r="B2269">
        <v>3</v>
      </c>
      <c r="C2269" t="s">
        <v>8726</v>
      </c>
      <c r="D2269" t="s">
        <v>8725</v>
      </c>
      <c r="E2269">
        <v>52</v>
      </c>
      <c r="F2269">
        <v>51</v>
      </c>
      <c r="G2269">
        <v>53</v>
      </c>
      <c r="H2269">
        <v>2018</v>
      </c>
      <c r="I2269">
        <v>2018</v>
      </c>
      <c r="J2269">
        <v>2018</v>
      </c>
      <c r="K2269" t="s">
        <v>3618</v>
      </c>
      <c r="L2269" t="s">
        <v>3617</v>
      </c>
      <c r="M2269" s="15"/>
      <c r="N2269" s="7"/>
      <c r="P2269" t="s">
        <v>8727</v>
      </c>
      <c r="Q2269" s="5">
        <v>0.66700000000000004</v>
      </c>
      <c r="R2269" t="s">
        <v>173</v>
      </c>
      <c r="S2269" s="5">
        <v>0.33300000000000002</v>
      </c>
      <c r="U2269" s="5">
        <v>0</v>
      </c>
      <c r="W2269" s="5">
        <v>0</v>
      </c>
      <c r="Y2269" s="5">
        <v>0</v>
      </c>
      <c r="Z2269" s="28">
        <v>9874</v>
      </c>
      <c r="AA2269">
        <v>3</v>
      </c>
      <c r="AB2269">
        <v>0.63500000000000001</v>
      </c>
      <c r="AC2269">
        <v>0.64700000000000002</v>
      </c>
      <c r="AD2269">
        <v>0.64100000000000001</v>
      </c>
      <c r="AE2269">
        <f>IF(AD2269&gt;=0.9,1,0)</f>
        <v>0</v>
      </c>
      <c r="AF2269">
        <f>IF(AND(AD2269&gt;=0.4,AD2269&lt;=0.6),1,0)</f>
        <v>0</v>
      </c>
      <c r="AG2269">
        <f>IF(AND(AD2269&gt;0.6,AD2269&lt;0.9),1,0)</f>
        <v>1</v>
      </c>
      <c r="AH2269">
        <f>1-AE2269-AF2269-AG2269</f>
        <v>0</v>
      </c>
      <c r="AI2269">
        <f>AE2269*B2269</f>
        <v>0</v>
      </c>
      <c r="AJ2269">
        <f>AF2269*B2269</f>
        <v>0</v>
      </c>
      <c r="AK2269">
        <f>AG2269*B2269</f>
        <v>3</v>
      </c>
      <c r="AL2269">
        <f>AH2269*B2269</f>
        <v>0</v>
      </c>
      <c r="AM2269" s="32">
        <v>0.37433333333333335</v>
      </c>
    </row>
    <row r="2270" spans="1:39" x14ac:dyDescent="0.3">
      <c r="A2270">
        <v>9888</v>
      </c>
      <c r="B2270">
        <v>3</v>
      </c>
      <c r="C2270" t="s">
        <v>8729</v>
      </c>
      <c r="D2270" t="s">
        <v>17788</v>
      </c>
      <c r="E2270">
        <v>31.33</v>
      </c>
      <c r="F2270">
        <v>28</v>
      </c>
      <c r="G2270">
        <v>33</v>
      </c>
      <c r="H2270">
        <v>2018</v>
      </c>
      <c r="I2270">
        <v>2018</v>
      </c>
      <c r="J2270">
        <v>2018</v>
      </c>
      <c r="K2270" t="s">
        <v>3620</v>
      </c>
      <c r="L2270" t="s">
        <v>17789</v>
      </c>
      <c r="M2270" s="15"/>
      <c r="N2270" s="7"/>
      <c r="P2270" t="s">
        <v>8730</v>
      </c>
      <c r="Q2270" s="5">
        <v>0.66700000000000004</v>
      </c>
      <c r="R2270" t="s">
        <v>6143</v>
      </c>
      <c r="S2270" s="5">
        <v>0.33300000000000002</v>
      </c>
      <c r="U2270" s="5">
        <v>0</v>
      </c>
      <c r="W2270" s="5">
        <v>0</v>
      </c>
      <c r="Y2270" s="5">
        <v>0</v>
      </c>
      <c r="Z2270" s="28">
        <v>9888</v>
      </c>
      <c r="AA2270">
        <v>3</v>
      </c>
      <c r="AB2270">
        <v>0.46899999999999997</v>
      </c>
      <c r="AC2270">
        <v>0.75</v>
      </c>
      <c r="AD2270">
        <v>0.60399999999999998</v>
      </c>
      <c r="AE2270">
        <f>IF(AD2270&gt;=0.9,1,0)</f>
        <v>0</v>
      </c>
      <c r="AF2270">
        <f>IF(AND(AD2270&gt;=0.4,AD2270&lt;=0.6),1,0)</f>
        <v>0</v>
      </c>
      <c r="AG2270">
        <f>IF(AND(AD2270&gt;0.6,AD2270&lt;0.9),1,0)</f>
        <v>1</v>
      </c>
      <c r="AH2270">
        <f>1-AE2270-AF2270-AG2270</f>
        <v>0</v>
      </c>
      <c r="AI2270">
        <f>AE2270*B2270</f>
        <v>0</v>
      </c>
      <c r="AJ2270">
        <f>AF2270*B2270</f>
        <v>0</v>
      </c>
      <c r="AK2270">
        <f>AG2270*B2270</f>
        <v>3</v>
      </c>
      <c r="AL2270">
        <f>AH2270*B2270</f>
        <v>0</v>
      </c>
      <c r="AM2270" s="32">
        <v>0.42199999999999999</v>
      </c>
    </row>
    <row r="2271" spans="1:39" x14ac:dyDescent="0.3">
      <c r="A2271">
        <v>9890</v>
      </c>
      <c r="B2271">
        <v>3</v>
      </c>
      <c r="C2271" t="s">
        <v>8731</v>
      </c>
      <c r="D2271" t="s">
        <v>8732</v>
      </c>
      <c r="E2271">
        <v>28</v>
      </c>
      <c r="F2271">
        <v>27</v>
      </c>
      <c r="G2271">
        <v>29</v>
      </c>
      <c r="H2271">
        <v>2018</v>
      </c>
      <c r="I2271">
        <v>2018</v>
      </c>
      <c r="J2271">
        <v>2018</v>
      </c>
      <c r="K2271" t="s">
        <v>3621</v>
      </c>
      <c r="L2271" t="s">
        <v>3622</v>
      </c>
      <c r="M2271" s="15"/>
      <c r="N2271" s="7"/>
      <c r="P2271" t="s">
        <v>4403</v>
      </c>
      <c r="Q2271" s="5">
        <v>0.66700000000000004</v>
      </c>
      <c r="R2271" t="s">
        <v>4414</v>
      </c>
      <c r="S2271" s="5">
        <v>0.33300000000000002</v>
      </c>
      <c r="U2271" s="5">
        <v>0</v>
      </c>
      <c r="W2271" s="5">
        <v>0</v>
      </c>
      <c r="Y2271" s="5">
        <v>0</v>
      </c>
      <c r="Z2271" s="28">
        <v>9890</v>
      </c>
      <c r="AA2271">
        <v>3</v>
      </c>
      <c r="AB2271">
        <v>0.42299999999999999</v>
      </c>
      <c r="AC2271">
        <v>0.44400000000000001</v>
      </c>
      <c r="AD2271">
        <v>0.432</v>
      </c>
      <c r="AE2271">
        <f>IF(AD2271&gt;=0.9,1,0)</f>
        <v>0</v>
      </c>
      <c r="AF2271">
        <f>IF(AND(AD2271&gt;=0.4,AD2271&lt;=0.6),1,0)</f>
        <v>1</v>
      </c>
      <c r="AG2271">
        <f>IF(AND(AD2271&gt;0.6,AD2271&lt;0.9),1,0)</f>
        <v>0</v>
      </c>
      <c r="AH2271">
        <f>1-AE2271-AF2271-AG2271</f>
        <v>0</v>
      </c>
      <c r="AI2271">
        <f>AE2271*B2271</f>
        <v>0</v>
      </c>
      <c r="AJ2271">
        <f>AF2271*B2271</f>
        <v>3</v>
      </c>
      <c r="AK2271">
        <f>AG2271*B2271</f>
        <v>0</v>
      </c>
      <c r="AL2271">
        <f>AH2271*B2271</f>
        <v>0</v>
      </c>
      <c r="AM2271" s="32">
        <v>0.37333333333333335</v>
      </c>
    </row>
    <row r="2272" spans="1:39" x14ac:dyDescent="0.3">
      <c r="A2272">
        <v>9893</v>
      </c>
      <c r="B2272">
        <v>3</v>
      </c>
      <c r="C2272" t="s">
        <v>8733</v>
      </c>
      <c r="D2272" t="s">
        <v>8733</v>
      </c>
      <c r="E2272">
        <v>34</v>
      </c>
      <c r="F2272">
        <v>34</v>
      </c>
      <c r="G2272">
        <v>34</v>
      </c>
      <c r="H2272">
        <v>2018</v>
      </c>
      <c r="I2272">
        <v>2018</v>
      </c>
      <c r="J2272">
        <v>2018</v>
      </c>
      <c r="K2272" t="s">
        <v>3624</v>
      </c>
      <c r="L2272" t="s">
        <v>3623</v>
      </c>
      <c r="M2272" s="15"/>
      <c r="N2272" s="7"/>
      <c r="P2272" t="s">
        <v>5886</v>
      </c>
      <c r="Q2272" s="5">
        <v>1</v>
      </c>
      <c r="S2272" s="5">
        <v>0</v>
      </c>
      <c r="U2272" s="5">
        <v>0</v>
      </c>
      <c r="W2272" s="5">
        <v>0</v>
      </c>
      <c r="Y2272" s="5">
        <v>0</v>
      </c>
      <c r="Z2272" s="28">
        <v>9893</v>
      </c>
      <c r="AA2272">
        <v>3</v>
      </c>
      <c r="AB2272">
        <v>0.81799999999999995</v>
      </c>
      <c r="AC2272">
        <v>0.81799999999999995</v>
      </c>
      <c r="AD2272">
        <v>0.81799999999999995</v>
      </c>
      <c r="AE2272">
        <f>IF(AD2272&gt;=0.9,1,0)</f>
        <v>0</v>
      </c>
      <c r="AF2272">
        <f>IF(AND(AD2272&gt;=0.4,AD2272&lt;=0.6),1,0)</f>
        <v>0</v>
      </c>
      <c r="AG2272">
        <f>IF(AND(AD2272&gt;0.6,AD2272&lt;0.9),1,0)</f>
        <v>1</v>
      </c>
      <c r="AH2272">
        <f>1-AE2272-AF2272-AG2272</f>
        <v>0</v>
      </c>
      <c r="AI2272">
        <f>AE2272*B2272</f>
        <v>0</v>
      </c>
      <c r="AJ2272">
        <f>AF2272*B2272</f>
        <v>0</v>
      </c>
      <c r="AK2272">
        <f>AG2272*B2272</f>
        <v>3</v>
      </c>
      <c r="AL2272">
        <f>AH2272*B2272</f>
        <v>0</v>
      </c>
      <c r="AM2272" s="32">
        <v>0.42199999999999999</v>
      </c>
    </row>
    <row r="2273" spans="1:39" x14ac:dyDescent="0.3">
      <c r="A2273">
        <v>9898</v>
      </c>
      <c r="B2273">
        <v>3</v>
      </c>
      <c r="C2273" t="s">
        <v>17790</v>
      </c>
      <c r="D2273" t="s">
        <v>17790</v>
      </c>
      <c r="E2273">
        <v>22</v>
      </c>
      <c r="F2273">
        <v>22</v>
      </c>
      <c r="G2273">
        <v>22</v>
      </c>
      <c r="H2273">
        <v>2018</v>
      </c>
      <c r="I2273">
        <v>2018</v>
      </c>
      <c r="J2273">
        <v>2018</v>
      </c>
      <c r="K2273" t="s">
        <v>17791</v>
      </c>
      <c r="L2273" t="s">
        <v>17792</v>
      </c>
      <c r="M2273" s="15"/>
      <c r="N2273" s="7"/>
      <c r="P2273" t="s">
        <v>5069</v>
      </c>
      <c r="Q2273" s="5">
        <v>1</v>
      </c>
      <c r="S2273" s="5">
        <v>0</v>
      </c>
      <c r="U2273" s="5">
        <v>0</v>
      </c>
      <c r="W2273" s="5">
        <v>0</v>
      </c>
      <c r="Y2273" s="5">
        <v>0</v>
      </c>
      <c r="Z2273" s="28">
        <v>9898</v>
      </c>
      <c r="AA2273">
        <v>3</v>
      </c>
      <c r="AB2273">
        <v>0.90500000000000003</v>
      </c>
      <c r="AC2273">
        <v>0.90500000000000003</v>
      </c>
      <c r="AD2273">
        <v>0.90500000000000003</v>
      </c>
      <c r="AE2273">
        <f>IF(AD2273&gt;=0.9,1,0)</f>
        <v>1</v>
      </c>
      <c r="AF2273">
        <f>IF(AND(AD2273&gt;=0.4,AD2273&lt;=0.6),1,0)</f>
        <v>0</v>
      </c>
      <c r="AG2273">
        <f>IF(AND(AD2273&gt;0.6,AD2273&lt;0.9),1,0)</f>
        <v>0</v>
      </c>
      <c r="AH2273">
        <f>1-AE2273-AF2273-AG2273</f>
        <v>0</v>
      </c>
      <c r="AI2273">
        <f>AE2273*B2273</f>
        <v>3</v>
      </c>
      <c r="AJ2273">
        <f>AF2273*B2273</f>
        <v>0</v>
      </c>
      <c r="AK2273">
        <f>AG2273*B2273</f>
        <v>0</v>
      </c>
      <c r="AL2273">
        <f>AH2273*B2273</f>
        <v>0</v>
      </c>
      <c r="AM2273" s="32">
        <v>0.45</v>
      </c>
    </row>
    <row r="2274" spans="1:39" x14ac:dyDescent="0.3">
      <c r="A2274">
        <v>9900</v>
      </c>
      <c r="B2274">
        <v>3</v>
      </c>
      <c r="C2274" t="s">
        <v>8734</v>
      </c>
      <c r="D2274" t="s">
        <v>17793</v>
      </c>
      <c r="E2274">
        <v>29</v>
      </c>
      <c r="F2274">
        <v>29</v>
      </c>
      <c r="G2274">
        <v>29</v>
      </c>
      <c r="H2274">
        <v>2018</v>
      </c>
      <c r="I2274">
        <v>2018</v>
      </c>
      <c r="J2274">
        <v>2018</v>
      </c>
      <c r="K2274" t="s">
        <v>3625</v>
      </c>
      <c r="L2274" t="s">
        <v>17794</v>
      </c>
      <c r="M2274" s="15"/>
      <c r="N2274" s="7"/>
      <c r="P2274" t="s">
        <v>8318</v>
      </c>
      <c r="Q2274" s="5">
        <v>0.33300000000000002</v>
      </c>
      <c r="R2274" t="s">
        <v>5889</v>
      </c>
      <c r="S2274" s="5">
        <v>0.33300000000000002</v>
      </c>
      <c r="T2274" t="s">
        <v>6710</v>
      </c>
      <c r="U2274" s="5">
        <v>0.33300000000000002</v>
      </c>
      <c r="W2274" s="5">
        <v>0</v>
      </c>
      <c r="Y2274" s="5">
        <v>0</v>
      </c>
      <c r="Z2274" s="28">
        <v>9900</v>
      </c>
      <c r="AA2274">
        <v>3</v>
      </c>
      <c r="AB2274">
        <v>0.82099999999999995</v>
      </c>
      <c r="AC2274">
        <v>0.89300000000000002</v>
      </c>
      <c r="AD2274">
        <v>0.85699999999999998</v>
      </c>
      <c r="AE2274">
        <f>IF(AD2274&gt;=0.9,1,0)</f>
        <v>0</v>
      </c>
      <c r="AF2274">
        <f>IF(AND(AD2274&gt;=0.4,AD2274&lt;=0.6),1,0)</f>
        <v>0</v>
      </c>
      <c r="AG2274">
        <f>IF(AND(AD2274&gt;0.6,AD2274&lt;0.9),1,0)</f>
        <v>1</v>
      </c>
      <c r="AH2274">
        <f>1-AE2274-AF2274-AG2274</f>
        <v>0</v>
      </c>
      <c r="AI2274">
        <f>AE2274*B2274</f>
        <v>0</v>
      </c>
      <c r="AJ2274">
        <f>AF2274*B2274</f>
        <v>0</v>
      </c>
      <c r="AK2274">
        <f>AG2274*B2274</f>
        <v>3</v>
      </c>
      <c r="AL2274">
        <f>AH2274*B2274</f>
        <v>0</v>
      </c>
      <c r="AM2274" s="32">
        <v>0.45333333333333337</v>
      </c>
    </row>
    <row r="2275" spans="1:39" x14ac:dyDescent="0.3">
      <c r="A2275">
        <v>9929</v>
      </c>
      <c r="B2275">
        <v>3</v>
      </c>
      <c r="C2275" t="s">
        <v>17799</v>
      </c>
      <c r="D2275" t="s">
        <v>8738</v>
      </c>
      <c r="E2275">
        <v>35</v>
      </c>
      <c r="F2275">
        <v>32</v>
      </c>
      <c r="G2275">
        <v>37</v>
      </c>
      <c r="H2275">
        <v>2018</v>
      </c>
      <c r="I2275">
        <v>2018</v>
      </c>
      <c r="J2275">
        <v>2018</v>
      </c>
      <c r="K2275" t="s">
        <v>17800</v>
      </c>
      <c r="L2275" t="s">
        <v>3628</v>
      </c>
      <c r="M2275" s="15"/>
      <c r="N2275" s="7"/>
      <c r="P2275" t="s">
        <v>8739</v>
      </c>
      <c r="Q2275" s="5">
        <v>0.33300000000000002</v>
      </c>
      <c r="R2275" t="s">
        <v>4215</v>
      </c>
      <c r="S2275" s="5">
        <v>0.33300000000000002</v>
      </c>
      <c r="T2275" t="s">
        <v>4729</v>
      </c>
      <c r="U2275" s="5">
        <v>0.33300000000000002</v>
      </c>
      <c r="W2275" s="5">
        <v>0</v>
      </c>
      <c r="Y2275" s="5">
        <v>0</v>
      </c>
      <c r="Z2275" s="28">
        <v>9929</v>
      </c>
      <c r="AA2275">
        <v>3</v>
      </c>
      <c r="AB2275">
        <v>0.41899999999999998</v>
      </c>
      <c r="AC2275">
        <v>0.48599999999999999</v>
      </c>
      <c r="AD2275">
        <v>0.45</v>
      </c>
      <c r="AE2275">
        <f>IF(AD2275&gt;=0.9,1,0)</f>
        <v>0</v>
      </c>
      <c r="AF2275">
        <f>IF(AND(AD2275&gt;=0.4,AD2275&lt;=0.6),1,0)</f>
        <v>1</v>
      </c>
      <c r="AG2275">
        <f>IF(AND(AD2275&gt;0.6,AD2275&lt;0.9),1,0)</f>
        <v>0</v>
      </c>
      <c r="AH2275">
        <f>1-AE2275-AF2275-AG2275</f>
        <v>0</v>
      </c>
      <c r="AI2275">
        <f>AE2275*B2275</f>
        <v>0</v>
      </c>
      <c r="AJ2275">
        <f>AF2275*B2275</f>
        <v>3</v>
      </c>
      <c r="AK2275">
        <f>AG2275*B2275</f>
        <v>0</v>
      </c>
      <c r="AL2275">
        <f>AH2275*B2275</f>
        <v>0</v>
      </c>
      <c r="AM2275" s="32">
        <v>0.49466666666666664</v>
      </c>
    </row>
    <row r="2276" spans="1:39" x14ac:dyDescent="0.3">
      <c r="A2276">
        <v>9932</v>
      </c>
      <c r="B2276">
        <v>3</v>
      </c>
      <c r="C2276" t="s">
        <v>17801</v>
      </c>
      <c r="D2276" t="s">
        <v>8740</v>
      </c>
      <c r="E2276">
        <v>26</v>
      </c>
      <c r="F2276">
        <v>26</v>
      </c>
      <c r="G2276">
        <v>26</v>
      </c>
      <c r="H2276">
        <v>2018</v>
      </c>
      <c r="I2276">
        <v>2018</v>
      </c>
      <c r="J2276">
        <v>2018</v>
      </c>
      <c r="K2276" t="s">
        <v>17802</v>
      </c>
      <c r="L2276" t="s">
        <v>3629</v>
      </c>
      <c r="M2276" s="15"/>
      <c r="N2276" s="7"/>
      <c r="P2276" t="s">
        <v>8742</v>
      </c>
      <c r="Q2276" s="5">
        <v>0.66700000000000004</v>
      </c>
      <c r="R2276" t="s">
        <v>8741</v>
      </c>
      <c r="S2276" s="5">
        <v>0.33300000000000002</v>
      </c>
      <c r="U2276" s="5">
        <v>0</v>
      </c>
      <c r="W2276" s="5">
        <v>0</v>
      </c>
      <c r="Y2276" s="5">
        <v>0</v>
      </c>
      <c r="Z2276" s="28">
        <v>9932</v>
      </c>
      <c r="AA2276">
        <v>3</v>
      </c>
      <c r="AB2276">
        <v>0.48</v>
      </c>
      <c r="AC2276">
        <v>0.52</v>
      </c>
      <c r="AD2276">
        <v>0.50700000000000001</v>
      </c>
      <c r="AE2276">
        <f>IF(AD2276&gt;=0.9,1,0)</f>
        <v>0</v>
      </c>
      <c r="AF2276">
        <f>IF(AND(AD2276&gt;=0.4,AD2276&lt;=0.6),1,0)</f>
        <v>1</v>
      </c>
      <c r="AG2276">
        <f>IF(AND(AD2276&gt;0.6,AD2276&lt;0.9),1,0)</f>
        <v>0</v>
      </c>
      <c r="AH2276">
        <f>1-AE2276-AF2276-AG2276</f>
        <v>0</v>
      </c>
      <c r="AI2276">
        <f>AE2276*B2276</f>
        <v>0</v>
      </c>
      <c r="AJ2276">
        <f>AF2276*B2276</f>
        <v>3</v>
      </c>
      <c r="AK2276">
        <f>AG2276*B2276</f>
        <v>0</v>
      </c>
      <c r="AL2276">
        <f>AH2276*B2276</f>
        <v>0</v>
      </c>
      <c r="AM2276" s="32">
        <v>0.40199999999999997</v>
      </c>
    </row>
    <row r="2277" spans="1:39" x14ac:dyDescent="0.3">
      <c r="A2277">
        <v>9940</v>
      </c>
      <c r="B2277">
        <v>3</v>
      </c>
      <c r="C2277" t="s">
        <v>8745</v>
      </c>
      <c r="D2277" t="s">
        <v>17805</v>
      </c>
      <c r="E2277">
        <v>27.67</v>
      </c>
      <c r="F2277">
        <v>27</v>
      </c>
      <c r="G2277">
        <v>28</v>
      </c>
      <c r="H2277">
        <v>2018</v>
      </c>
      <c r="I2277">
        <v>2018</v>
      </c>
      <c r="J2277">
        <v>2018</v>
      </c>
      <c r="K2277" t="s">
        <v>3632</v>
      </c>
      <c r="L2277" t="s">
        <v>17806</v>
      </c>
      <c r="M2277" s="15"/>
      <c r="N2277" s="7"/>
      <c r="P2277" t="s">
        <v>6135</v>
      </c>
      <c r="Q2277" s="5">
        <v>1</v>
      </c>
      <c r="S2277" s="5">
        <v>0</v>
      </c>
      <c r="U2277" s="5">
        <v>0</v>
      </c>
      <c r="W2277" s="5">
        <v>0</v>
      </c>
      <c r="Y2277" s="5">
        <v>0</v>
      </c>
      <c r="Z2277" s="28">
        <v>9940</v>
      </c>
      <c r="AA2277">
        <v>3</v>
      </c>
      <c r="AB2277">
        <v>0.80800000000000005</v>
      </c>
      <c r="AC2277">
        <v>0.85199999999999998</v>
      </c>
      <c r="AD2277">
        <v>0.83699999999999997</v>
      </c>
      <c r="AE2277">
        <f>IF(AD2277&gt;=0.9,1,0)</f>
        <v>0</v>
      </c>
      <c r="AF2277">
        <f>IF(AND(AD2277&gt;=0.4,AD2277&lt;=0.6),1,0)</f>
        <v>0</v>
      </c>
      <c r="AG2277">
        <f>IF(AND(AD2277&gt;0.6,AD2277&lt;0.9),1,0)</f>
        <v>1</v>
      </c>
      <c r="AH2277">
        <f>1-AE2277-AF2277-AG2277</f>
        <v>0</v>
      </c>
      <c r="AI2277">
        <f>AE2277*B2277</f>
        <v>0</v>
      </c>
      <c r="AJ2277">
        <f>AF2277*B2277</f>
        <v>0</v>
      </c>
      <c r="AK2277">
        <f>AG2277*B2277</f>
        <v>3</v>
      </c>
      <c r="AL2277">
        <f>AH2277*B2277</f>
        <v>0</v>
      </c>
      <c r="AM2277" s="32">
        <v>0.32700000000000001</v>
      </c>
    </row>
    <row r="2278" spans="1:39" x14ac:dyDescent="0.3">
      <c r="A2278">
        <v>9943</v>
      </c>
      <c r="B2278">
        <v>3</v>
      </c>
      <c r="C2278" t="s">
        <v>8746</v>
      </c>
      <c r="D2278" t="s">
        <v>17807</v>
      </c>
      <c r="E2278">
        <v>98.67</v>
      </c>
      <c r="F2278">
        <v>97</v>
      </c>
      <c r="G2278">
        <v>100</v>
      </c>
      <c r="H2278">
        <v>2018</v>
      </c>
      <c r="I2278">
        <v>2018</v>
      </c>
      <c r="J2278">
        <v>2018</v>
      </c>
      <c r="K2278" t="s">
        <v>3633</v>
      </c>
      <c r="L2278" t="s">
        <v>17808</v>
      </c>
      <c r="M2278" s="15"/>
      <c r="N2278" s="7"/>
      <c r="P2278" t="s">
        <v>4257</v>
      </c>
      <c r="Q2278" s="5">
        <v>1</v>
      </c>
      <c r="S2278" s="5">
        <v>0</v>
      </c>
      <c r="U2278" s="5">
        <v>0</v>
      </c>
      <c r="W2278" s="5">
        <v>0</v>
      </c>
      <c r="Y2278" s="5">
        <v>0</v>
      </c>
      <c r="Z2278" s="28">
        <v>9943</v>
      </c>
      <c r="AA2278">
        <v>3</v>
      </c>
      <c r="AB2278">
        <v>0.46899999999999997</v>
      </c>
      <c r="AC2278">
        <v>0.55600000000000005</v>
      </c>
      <c r="AD2278">
        <v>0.51900000000000002</v>
      </c>
      <c r="AE2278">
        <f>IF(AD2278&gt;=0.9,1,0)</f>
        <v>0</v>
      </c>
      <c r="AF2278">
        <f>IF(AND(AD2278&gt;=0.4,AD2278&lt;=0.6),1,0)</f>
        <v>1</v>
      </c>
      <c r="AG2278">
        <f>IF(AND(AD2278&gt;0.6,AD2278&lt;0.9),1,0)</f>
        <v>0</v>
      </c>
      <c r="AH2278">
        <f>1-AE2278-AF2278-AG2278</f>
        <v>0</v>
      </c>
      <c r="AI2278">
        <f>AE2278*B2278</f>
        <v>0</v>
      </c>
      <c r="AJ2278">
        <f>AF2278*B2278</f>
        <v>3</v>
      </c>
      <c r="AK2278">
        <f>AG2278*B2278</f>
        <v>0</v>
      </c>
      <c r="AL2278">
        <f>AH2278*B2278</f>
        <v>0</v>
      </c>
      <c r="AM2278" s="32">
        <v>0.33899999999999997</v>
      </c>
    </row>
    <row r="2279" spans="1:39" x14ac:dyDescent="0.3">
      <c r="A2279">
        <v>9955</v>
      </c>
      <c r="B2279">
        <v>3</v>
      </c>
      <c r="C2279" t="s">
        <v>17811</v>
      </c>
      <c r="D2279" t="s">
        <v>8748</v>
      </c>
      <c r="E2279">
        <v>30.67</v>
      </c>
      <c r="F2279">
        <v>29</v>
      </c>
      <c r="G2279">
        <v>33</v>
      </c>
      <c r="H2279">
        <v>2018</v>
      </c>
      <c r="I2279">
        <v>2018</v>
      </c>
      <c r="J2279">
        <v>2018</v>
      </c>
      <c r="K2279" t="s">
        <v>17812</v>
      </c>
      <c r="L2279" t="s">
        <v>3634</v>
      </c>
      <c r="M2279" s="15"/>
      <c r="N2279" s="7"/>
      <c r="P2279" t="s">
        <v>6764</v>
      </c>
      <c r="Q2279" s="5">
        <v>1</v>
      </c>
      <c r="S2279" s="5">
        <v>0</v>
      </c>
      <c r="U2279" s="5">
        <v>0</v>
      </c>
      <c r="W2279" s="5">
        <v>0</v>
      </c>
      <c r="Y2279" s="5">
        <v>0</v>
      </c>
      <c r="Z2279" s="28">
        <v>9955</v>
      </c>
      <c r="AA2279">
        <v>3</v>
      </c>
      <c r="AB2279">
        <v>0.41399999999999998</v>
      </c>
      <c r="AC2279">
        <v>0.53600000000000003</v>
      </c>
      <c r="AD2279">
        <v>0.48299999999999998</v>
      </c>
      <c r="AE2279">
        <f>IF(AD2279&gt;=0.9,1,0)</f>
        <v>0</v>
      </c>
      <c r="AF2279">
        <f>IF(AND(AD2279&gt;=0.4,AD2279&lt;=0.6),1,0)</f>
        <v>1</v>
      </c>
      <c r="AG2279">
        <f>IF(AND(AD2279&gt;0.6,AD2279&lt;0.9),1,0)</f>
        <v>0</v>
      </c>
      <c r="AH2279">
        <f>1-AE2279-AF2279-AG2279</f>
        <v>0</v>
      </c>
      <c r="AI2279">
        <f>AE2279*B2279</f>
        <v>0</v>
      </c>
      <c r="AJ2279">
        <f>AF2279*B2279</f>
        <v>3</v>
      </c>
      <c r="AK2279">
        <f>AG2279*B2279</f>
        <v>0</v>
      </c>
      <c r="AL2279">
        <f>AH2279*B2279</f>
        <v>0</v>
      </c>
      <c r="AM2279" s="32">
        <v>0.45700000000000002</v>
      </c>
    </row>
    <row r="2280" spans="1:39" x14ac:dyDescent="0.3">
      <c r="A2280">
        <v>9983</v>
      </c>
      <c r="B2280">
        <v>3</v>
      </c>
      <c r="C2280" t="s">
        <v>17817</v>
      </c>
      <c r="D2280" t="s">
        <v>8750</v>
      </c>
      <c r="E2280">
        <v>36.33</v>
      </c>
      <c r="F2280">
        <v>33</v>
      </c>
      <c r="G2280">
        <v>41</v>
      </c>
      <c r="H2280">
        <v>2018</v>
      </c>
      <c r="I2280">
        <v>2018</v>
      </c>
      <c r="J2280">
        <v>2018</v>
      </c>
      <c r="K2280" t="s">
        <v>17818</v>
      </c>
      <c r="L2280" t="s">
        <v>3635</v>
      </c>
      <c r="M2280" s="15"/>
      <c r="N2280" s="7"/>
      <c r="P2280" t="s">
        <v>7636</v>
      </c>
      <c r="Q2280" s="5">
        <v>0.66700000000000004</v>
      </c>
      <c r="R2280" t="s">
        <v>8417</v>
      </c>
      <c r="S2280" s="5">
        <v>0.33300000000000002</v>
      </c>
      <c r="U2280" s="5">
        <v>0</v>
      </c>
      <c r="W2280" s="5">
        <v>0</v>
      </c>
      <c r="Y2280" s="5">
        <v>0</v>
      </c>
      <c r="Z2280" s="28">
        <v>9983</v>
      </c>
      <c r="AA2280">
        <v>3</v>
      </c>
      <c r="AB2280">
        <v>0.53100000000000003</v>
      </c>
      <c r="AC2280">
        <v>0.88200000000000001</v>
      </c>
      <c r="AD2280">
        <v>0.66300000000000003</v>
      </c>
      <c r="AE2280">
        <f>IF(AD2280&gt;=0.9,1,0)</f>
        <v>0</v>
      </c>
      <c r="AF2280">
        <f>IF(AND(AD2280&gt;=0.4,AD2280&lt;=0.6),1,0)</f>
        <v>0</v>
      </c>
      <c r="AG2280">
        <f>IF(AND(AD2280&gt;0.6,AD2280&lt;0.9),1,0)</f>
        <v>1</v>
      </c>
      <c r="AH2280">
        <f>1-AE2280-AF2280-AG2280</f>
        <v>0</v>
      </c>
      <c r="AI2280">
        <f>AE2280*B2280</f>
        <v>0</v>
      </c>
      <c r="AJ2280">
        <f>AF2280*B2280</f>
        <v>0</v>
      </c>
      <c r="AK2280">
        <f>AG2280*B2280</f>
        <v>3</v>
      </c>
      <c r="AL2280">
        <f>AH2280*B2280</f>
        <v>0</v>
      </c>
      <c r="AM2280" s="32">
        <v>0.35033333333333333</v>
      </c>
    </row>
    <row r="2281" spans="1:39" x14ac:dyDescent="0.3">
      <c r="A2281">
        <v>9990</v>
      </c>
      <c r="B2281">
        <v>3</v>
      </c>
      <c r="C2281" t="s">
        <v>8751</v>
      </c>
      <c r="D2281" t="s">
        <v>8752</v>
      </c>
      <c r="E2281">
        <v>43.67</v>
      </c>
      <c r="F2281">
        <v>43</v>
      </c>
      <c r="G2281">
        <v>44</v>
      </c>
      <c r="H2281">
        <v>2018</v>
      </c>
      <c r="I2281">
        <v>2018</v>
      </c>
      <c r="J2281">
        <v>2018</v>
      </c>
      <c r="K2281" t="s">
        <v>3636</v>
      </c>
      <c r="L2281" t="s">
        <v>3637</v>
      </c>
      <c r="M2281" s="15"/>
      <c r="N2281" s="7"/>
      <c r="P2281" t="s">
        <v>6174</v>
      </c>
      <c r="Q2281" s="5">
        <v>1</v>
      </c>
      <c r="S2281" s="5">
        <v>0</v>
      </c>
      <c r="U2281" s="5">
        <v>0</v>
      </c>
      <c r="W2281" s="5">
        <v>0</v>
      </c>
      <c r="Y2281" s="5">
        <v>0</v>
      </c>
      <c r="Z2281" s="28">
        <v>9990</v>
      </c>
      <c r="AA2281">
        <v>3</v>
      </c>
      <c r="AB2281">
        <v>0.69</v>
      </c>
      <c r="AC2281">
        <v>0.72099999999999997</v>
      </c>
      <c r="AD2281">
        <v>0.71099999999999997</v>
      </c>
      <c r="AE2281">
        <f>IF(AD2281&gt;=0.9,1,0)</f>
        <v>0</v>
      </c>
      <c r="AF2281">
        <f>IF(AND(AD2281&gt;=0.4,AD2281&lt;=0.6),1,0)</f>
        <v>0</v>
      </c>
      <c r="AG2281">
        <f>IF(AND(AD2281&gt;0.6,AD2281&lt;0.9),1,0)</f>
        <v>1</v>
      </c>
      <c r="AH2281">
        <f>1-AE2281-AF2281-AG2281</f>
        <v>0</v>
      </c>
      <c r="AI2281">
        <f>AE2281*B2281</f>
        <v>0</v>
      </c>
      <c r="AJ2281">
        <f>AF2281*B2281</f>
        <v>0</v>
      </c>
      <c r="AK2281">
        <f>AG2281*B2281</f>
        <v>3</v>
      </c>
      <c r="AL2281">
        <f>AH2281*B2281</f>
        <v>0</v>
      </c>
      <c r="AM2281" s="32">
        <v>0.309</v>
      </c>
    </row>
    <row r="2282" spans="1:39" x14ac:dyDescent="0.3">
      <c r="A2282">
        <v>9992</v>
      </c>
      <c r="B2282">
        <v>3</v>
      </c>
      <c r="C2282" t="s">
        <v>8755</v>
      </c>
      <c r="D2282" t="s">
        <v>8754</v>
      </c>
      <c r="E2282">
        <v>32</v>
      </c>
      <c r="F2282">
        <v>29</v>
      </c>
      <c r="G2282">
        <v>35</v>
      </c>
      <c r="H2282">
        <v>2018</v>
      </c>
      <c r="I2282">
        <v>2018</v>
      </c>
      <c r="J2282">
        <v>2018</v>
      </c>
      <c r="K2282" t="s">
        <v>3640</v>
      </c>
      <c r="L2282" t="s">
        <v>3639</v>
      </c>
      <c r="M2282" s="15"/>
      <c r="N2282" s="7"/>
      <c r="P2282" t="s">
        <v>8432</v>
      </c>
      <c r="Q2282" s="5">
        <v>0.33300000000000002</v>
      </c>
      <c r="R2282" t="s">
        <v>6932</v>
      </c>
      <c r="S2282" s="5">
        <v>0.33300000000000002</v>
      </c>
      <c r="T2282" t="s">
        <v>8204</v>
      </c>
      <c r="U2282" s="5">
        <v>0.33300000000000002</v>
      </c>
      <c r="W2282" s="5">
        <v>0</v>
      </c>
      <c r="Y2282" s="5">
        <v>0</v>
      </c>
      <c r="Z2282" s="28">
        <v>9992</v>
      </c>
      <c r="AA2282">
        <v>3</v>
      </c>
      <c r="AB2282">
        <v>0.45200000000000001</v>
      </c>
      <c r="AC2282">
        <v>0.55900000000000005</v>
      </c>
      <c r="AD2282">
        <v>0.503</v>
      </c>
      <c r="AE2282">
        <f>IF(AD2282&gt;=0.9,1,0)</f>
        <v>0</v>
      </c>
      <c r="AF2282">
        <f>IF(AND(AD2282&gt;=0.4,AD2282&lt;=0.6),1,0)</f>
        <v>1</v>
      </c>
      <c r="AG2282">
        <f>IF(AND(AD2282&gt;0.6,AD2282&lt;0.9),1,0)</f>
        <v>0</v>
      </c>
      <c r="AH2282">
        <f>1-AE2282-AF2282-AG2282</f>
        <v>0</v>
      </c>
      <c r="AI2282">
        <f>AE2282*B2282</f>
        <v>0</v>
      </c>
      <c r="AJ2282">
        <f>AF2282*B2282</f>
        <v>3</v>
      </c>
      <c r="AK2282">
        <f>AG2282*B2282</f>
        <v>0</v>
      </c>
      <c r="AL2282">
        <f>AH2282*B2282</f>
        <v>0</v>
      </c>
      <c r="AM2282" s="32">
        <v>0.39466666666666667</v>
      </c>
    </row>
    <row r="2283" spans="1:39" x14ac:dyDescent="0.3">
      <c r="A2283">
        <v>9993</v>
      </c>
      <c r="B2283">
        <v>3</v>
      </c>
      <c r="C2283" t="s">
        <v>17825</v>
      </c>
      <c r="D2283" t="s">
        <v>8756</v>
      </c>
      <c r="E2283">
        <v>88.67</v>
      </c>
      <c r="F2283">
        <v>84</v>
      </c>
      <c r="G2283">
        <v>96</v>
      </c>
      <c r="H2283">
        <v>2018</v>
      </c>
      <c r="I2283">
        <v>2018</v>
      </c>
      <c r="J2283">
        <v>2018</v>
      </c>
      <c r="K2283" t="s">
        <v>17826</v>
      </c>
      <c r="L2283" t="s">
        <v>3641</v>
      </c>
      <c r="M2283" s="15"/>
      <c r="N2283" s="7"/>
      <c r="P2283" t="s">
        <v>4825</v>
      </c>
      <c r="Q2283" s="5">
        <v>0.66700000000000004</v>
      </c>
      <c r="R2283" t="s">
        <v>3982</v>
      </c>
      <c r="S2283" s="5">
        <v>0.33300000000000002</v>
      </c>
      <c r="U2283" s="5">
        <v>0</v>
      </c>
      <c r="W2283" s="5">
        <v>0</v>
      </c>
      <c r="Y2283" s="5">
        <v>0</v>
      </c>
      <c r="Z2283" s="28">
        <v>9993</v>
      </c>
      <c r="AA2283">
        <v>3</v>
      </c>
      <c r="AB2283">
        <v>0.874</v>
      </c>
      <c r="AC2283">
        <v>0.90600000000000003</v>
      </c>
      <c r="AD2283">
        <v>0.89400000000000002</v>
      </c>
      <c r="AE2283">
        <f>IF(AD2283&gt;=0.9,1,0)</f>
        <v>0</v>
      </c>
      <c r="AF2283">
        <f>IF(AND(AD2283&gt;=0.4,AD2283&lt;=0.6),1,0)</f>
        <v>0</v>
      </c>
      <c r="AG2283">
        <f>IF(AND(AD2283&gt;0.6,AD2283&lt;0.9),1,0)</f>
        <v>1</v>
      </c>
      <c r="AH2283">
        <f>1-AE2283-AF2283-AG2283</f>
        <v>0</v>
      </c>
      <c r="AI2283">
        <f>AE2283*B2283</f>
        <v>0</v>
      </c>
      <c r="AJ2283">
        <f>AF2283*B2283</f>
        <v>0</v>
      </c>
      <c r="AK2283">
        <f>AG2283*B2283</f>
        <v>3</v>
      </c>
      <c r="AL2283">
        <f>AH2283*B2283</f>
        <v>0</v>
      </c>
      <c r="AM2283" s="32">
        <v>0.36400000000000005</v>
      </c>
    </row>
    <row r="2284" spans="1:39" x14ac:dyDescent="0.3">
      <c r="A2284">
        <v>9994</v>
      </c>
      <c r="B2284">
        <v>3</v>
      </c>
      <c r="C2284" t="s">
        <v>8757</v>
      </c>
      <c r="D2284" t="s">
        <v>8757</v>
      </c>
      <c r="E2284">
        <v>49.67</v>
      </c>
      <c r="F2284">
        <v>49</v>
      </c>
      <c r="G2284">
        <v>50</v>
      </c>
      <c r="H2284">
        <v>2018</v>
      </c>
      <c r="I2284">
        <v>2018</v>
      </c>
      <c r="J2284">
        <v>2018</v>
      </c>
      <c r="K2284" t="s">
        <v>17827</v>
      </c>
      <c r="L2284" t="s">
        <v>3642</v>
      </c>
      <c r="M2284" s="15"/>
      <c r="N2284" s="7"/>
      <c r="P2284" t="s">
        <v>3982</v>
      </c>
      <c r="Q2284" s="5">
        <v>0.66700000000000004</v>
      </c>
      <c r="R2284" t="s">
        <v>8512</v>
      </c>
      <c r="S2284" s="5">
        <v>0.33300000000000002</v>
      </c>
      <c r="U2284" s="5">
        <v>0</v>
      </c>
      <c r="W2284" s="5">
        <v>0</v>
      </c>
      <c r="Y2284" s="5">
        <v>0</v>
      </c>
      <c r="Z2284" s="28">
        <v>9994</v>
      </c>
      <c r="AA2284">
        <v>3</v>
      </c>
      <c r="AB2284">
        <v>0.47899999999999998</v>
      </c>
      <c r="AC2284">
        <v>0.49</v>
      </c>
      <c r="AD2284">
        <v>0.48599999999999999</v>
      </c>
      <c r="AE2284">
        <f>IF(AD2284&gt;=0.9,1,0)</f>
        <v>0</v>
      </c>
      <c r="AF2284">
        <f>IF(AND(AD2284&gt;=0.4,AD2284&lt;=0.6),1,0)</f>
        <v>1</v>
      </c>
      <c r="AG2284">
        <f>IF(AND(AD2284&gt;0.6,AD2284&lt;0.9),1,0)</f>
        <v>0</v>
      </c>
      <c r="AH2284">
        <f>1-AE2284-AF2284-AG2284</f>
        <v>0</v>
      </c>
      <c r="AI2284">
        <f>AE2284*B2284</f>
        <v>0</v>
      </c>
      <c r="AJ2284">
        <f>AF2284*B2284</f>
        <v>3</v>
      </c>
      <c r="AK2284">
        <f>AG2284*B2284</f>
        <v>0</v>
      </c>
      <c r="AL2284">
        <f>AH2284*B2284</f>
        <v>0</v>
      </c>
      <c r="AM2284" s="32">
        <v>0.36400000000000005</v>
      </c>
    </row>
    <row r="2285" spans="1:39" x14ac:dyDescent="0.3">
      <c r="A2285">
        <v>10003</v>
      </c>
      <c r="B2285">
        <v>3</v>
      </c>
      <c r="C2285" t="s">
        <v>17828</v>
      </c>
      <c r="D2285" t="s">
        <v>8758</v>
      </c>
      <c r="E2285">
        <v>68</v>
      </c>
      <c r="F2285">
        <v>68</v>
      </c>
      <c r="G2285">
        <v>68</v>
      </c>
      <c r="H2285">
        <v>2018</v>
      </c>
      <c r="I2285">
        <v>2018</v>
      </c>
      <c r="J2285">
        <v>2018</v>
      </c>
      <c r="K2285" t="s">
        <v>17829</v>
      </c>
      <c r="L2285" t="s">
        <v>3643</v>
      </c>
      <c r="M2285" s="15"/>
      <c r="N2285" s="7"/>
      <c r="P2285" t="s">
        <v>8759</v>
      </c>
      <c r="Q2285" s="5">
        <v>1</v>
      </c>
      <c r="S2285" s="5">
        <v>0</v>
      </c>
      <c r="U2285" s="5">
        <v>0</v>
      </c>
      <c r="W2285" s="5">
        <v>0</v>
      </c>
      <c r="Y2285" s="5">
        <v>0</v>
      </c>
      <c r="Z2285" s="28">
        <v>10003</v>
      </c>
      <c r="AA2285">
        <v>3</v>
      </c>
      <c r="AB2285">
        <v>0.86599999999999999</v>
      </c>
      <c r="AC2285">
        <v>0.91</v>
      </c>
      <c r="AD2285">
        <v>0.88100000000000001</v>
      </c>
      <c r="AE2285">
        <f>IF(AD2285&gt;=0.9,1,0)</f>
        <v>0</v>
      </c>
      <c r="AF2285">
        <f>IF(AND(AD2285&gt;=0.4,AD2285&lt;=0.6),1,0)</f>
        <v>0</v>
      </c>
      <c r="AG2285">
        <f>IF(AND(AD2285&gt;0.6,AD2285&lt;0.9),1,0)</f>
        <v>1</v>
      </c>
      <c r="AH2285">
        <f>1-AE2285-AF2285-AG2285</f>
        <v>0</v>
      </c>
      <c r="AI2285">
        <f>AE2285*B2285</f>
        <v>0</v>
      </c>
      <c r="AJ2285">
        <f>AF2285*B2285</f>
        <v>0</v>
      </c>
      <c r="AK2285">
        <f>AG2285*B2285</f>
        <v>3</v>
      </c>
      <c r="AL2285">
        <f>AH2285*B2285</f>
        <v>0</v>
      </c>
      <c r="AM2285" s="32">
        <v>0.318</v>
      </c>
    </row>
    <row r="2286" spans="1:39" x14ac:dyDescent="0.3">
      <c r="A2286">
        <v>10009</v>
      </c>
      <c r="B2286">
        <v>3</v>
      </c>
      <c r="C2286" t="s">
        <v>8760</v>
      </c>
      <c r="D2286" t="s">
        <v>17830</v>
      </c>
      <c r="E2286">
        <v>100</v>
      </c>
      <c r="F2286">
        <v>100</v>
      </c>
      <c r="G2286">
        <v>100</v>
      </c>
      <c r="H2286">
        <v>2018</v>
      </c>
      <c r="I2286">
        <v>2018</v>
      </c>
      <c r="J2286">
        <v>2018</v>
      </c>
      <c r="K2286" t="s">
        <v>3644</v>
      </c>
      <c r="L2286" t="s">
        <v>17831</v>
      </c>
      <c r="M2286" s="15"/>
      <c r="N2286" s="7"/>
      <c r="P2286" t="s">
        <v>3997</v>
      </c>
      <c r="Q2286" s="5">
        <v>1</v>
      </c>
      <c r="S2286" s="5">
        <v>0</v>
      </c>
      <c r="U2286" s="5">
        <v>0</v>
      </c>
      <c r="W2286" s="5">
        <v>0</v>
      </c>
      <c r="Y2286" s="5">
        <v>0</v>
      </c>
      <c r="Z2286" s="28">
        <v>10009</v>
      </c>
      <c r="AA2286">
        <v>3</v>
      </c>
      <c r="AB2286">
        <v>0.53500000000000003</v>
      </c>
      <c r="AC2286">
        <v>0.55600000000000005</v>
      </c>
      <c r="AD2286">
        <v>0.54500000000000004</v>
      </c>
      <c r="AE2286">
        <f>IF(AD2286&gt;=0.9,1,0)</f>
        <v>0</v>
      </c>
      <c r="AF2286">
        <f>IF(AND(AD2286&gt;=0.4,AD2286&lt;=0.6),1,0)</f>
        <v>1</v>
      </c>
      <c r="AG2286">
        <f>IF(AND(AD2286&gt;0.6,AD2286&lt;0.9),1,0)</f>
        <v>0</v>
      </c>
      <c r="AH2286">
        <f>1-AE2286-AF2286-AG2286</f>
        <v>0</v>
      </c>
      <c r="AI2286">
        <f>AE2286*B2286</f>
        <v>0</v>
      </c>
      <c r="AJ2286">
        <f>AF2286*B2286</f>
        <v>3</v>
      </c>
      <c r="AK2286">
        <f>AG2286*B2286</f>
        <v>0</v>
      </c>
      <c r="AL2286">
        <f>AH2286*B2286</f>
        <v>0</v>
      </c>
      <c r="AM2286" s="32">
        <v>0.311</v>
      </c>
    </row>
    <row r="2287" spans="1:39" x14ac:dyDescent="0.3">
      <c r="A2287">
        <v>10020</v>
      </c>
      <c r="B2287">
        <v>3</v>
      </c>
      <c r="C2287" t="s">
        <v>8763</v>
      </c>
      <c r="D2287" t="s">
        <v>8764</v>
      </c>
      <c r="E2287">
        <v>27</v>
      </c>
      <c r="F2287">
        <v>25</v>
      </c>
      <c r="G2287">
        <v>28</v>
      </c>
      <c r="H2287">
        <v>2018</v>
      </c>
      <c r="I2287">
        <v>2018</v>
      </c>
      <c r="J2287">
        <v>2018</v>
      </c>
      <c r="K2287" t="s">
        <v>3647</v>
      </c>
      <c r="L2287" t="s">
        <v>3648</v>
      </c>
      <c r="M2287" s="15"/>
      <c r="N2287" s="7"/>
      <c r="P2287" t="s">
        <v>8765</v>
      </c>
      <c r="Q2287" s="5">
        <v>1</v>
      </c>
      <c r="S2287" s="5">
        <v>0</v>
      </c>
      <c r="U2287" s="5">
        <v>0</v>
      </c>
      <c r="W2287" s="5">
        <v>0</v>
      </c>
      <c r="Y2287" s="5">
        <v>0</v>
      </c>
      <c r="Z2287" s="28">
        <v>10020</v>
      </c>
      <c r="AA2287">
        <v>3</v>
      </c>
      <c r="AB2287">
        <v>0.625</v>
      </c>
      <c r="AC2287">
        <v>0.77800000000000002</v>
      </c>
      <c r="AD2287">
        <v>0.70199999999999996</v>
      </c>
      <c r="AE2287">
        <f>IF(AD2287&gt;=0.9,1,0)</f>
        <v>0</v>
      </c>
      <c r="AF2287">
        <f>IF(AND(AD2287&gt;=0.4,AD2287&lt;=0.6),1,0)</f>
        <v>0</v>
      </c>
      <c r="AG2287">
        <f>IF(AND(AD2287&gt;0.6,AD2287&lt;0.9),1,0)</f>
        <v>1</v>
      </c>
      <c r="AH2287">
        <f>1-AE2287-AF2287-AG2287</f>
        <v>0</v>
      </c>
      <c r="AI2287">
        <f>AE2287*B2287</f>
        <v>0</v>
      </c>
      <c r="AJ2287">
        <f>AF2287*B2287</f>
        <v>0</v>
      </c>
      <c r="AK2287">
        <f>AG2287*B2287</f>
        <v>3</v>
      </c>
      <c r="AL2287">
        <f>AH2287*B2287</f>
        <v>0</v>
      </c>
      <c r="AM2287" s="32">
        <v>0.45400000000000001</v>
      </c>
    </row>
    <row r="2288" spans="1:39" x14ac:dyDescent="0.3">
      <c r="A2288">
        <v>10025</v>
      </c>
      <c r="B2288">
        <v>3</v>
      </c>
      <c r="C2288" t="s">
        <v>17832</v>
      </c>
      <c r="D2288" t="s">
        <v>17833</v>
      </c>
      <c r="E2288">
        <v>24</v>
      </c>
      <c r="F2288">
        <v>23</v>
      </c>
      <c r="G2288">
        <v>25</v>
      </c>
      <c r="H2288">
        <v>2018</v>
      </c>
      <c r="I2288">
        <v>2018</v>
      </c>
      <c r="J2288">
        <v>2018</v>
      </c>
      <c r="K2288" t="s">
        <v>17834</v>
      </c>
      <c r="L2288" t="s">
        <v>17835</v>
      </c>
      <c r="M2288" s="15"/>
      <c r="N2288" s="7"/>
      <c r="P2288" t="s">
        <v>4299</v>
      </c>
      <c r="Q2288" s="5">
        <v>1</v>
      </c>
      <c r="S2288" s="5">
        <v>0</v>
      </c>
      <c r="U2288" s="5">
        <v>0</v>
      </c>
      <c r="W2288" s="5">
        <v>0</v>
      </c>
      <c r="Y2288" s="5">
        <v>0</v>
      </c>
      <c r="Z2288" s="28">
        <v>10025</v>
      </c>
      <c r="AA2288">
        <v>3</v>
      </c>
      <c r="AB2288">
        <v>0.375</v>
      </c>
      <c r="AC2288">
        <v>0.52200000000000002</v>
      </c>
      <c r="AD2288">
        <v>0.46600000000000003</v>
      </c>
      <c r="AE2288">
        <f>IF(AD2288&gt;=0.9,1,0)</f>
        <v>0</v>
      </c>
      <c r="AF2288">
        <f>IF(AND(AD2288&gt;=0.4,AD2288&lt;=0.6),1,0)</f>
        <v>1</v>
      </c>
      <c r="AG2288">
        <f>IF(AND(AD2288&gt;0.6,AD2288&lt;0.9),1,0)</f>
        <v>0</v>
      </c>
      <c r="AH2288">
        <f>1-AE2288-AF2288-AG2288</f>
        <v>0</v>
      </c>
      <c r="AI2288">
        <f>AE2288*B2288</f>
        <v>0</v>
      </c>
      <c r="AJ2288">
        <f>AF2288*B2288</f>
        <v>3</v>
      </c>
      <c r="AK2288">
        <f>AG2288*B2288</f>
        <v>0</v>
      </c>
      <c r="AL2288">
        <f>AH2288*B2288</f>
        <v>0</v>
      </c>
      <c r="AM2288" s="32">
        <v>0.35600000000000004</v>
      </c>
    </row>
    <row r="2289" spans="1:39" x14ac:dyDescent="0.3">
      <c r="A2289">
        <v>10030</v>
      </c>
      <c r="B2289">
        <v>3</v>
      </c>
      <c r="C2289" t="s">
        <v>17838</v>
      </c>
      <c r="D2289" t="s">
        <v>8767</v>
      </c>
      <c r="E2289">
        <v>24.67</v>
      </c>
      <c r="F2289">
        <v>24</v>
      </c>
      <c r="G2289">
        <v>25</v>
      </c>
      <c r="H2289">
        <v>2018</v>
      </c>
      <c r="I2289">
        <v>2018</v>
      </c>
      <c r="J2289">
        <v>2018</v>
      </c>
      <c r="K2289" t="s">
        <v>17839</v>
      </c>
      <c r="L2289" t="s">
        <v>3650</v>
      </c>
      <c r="M2289" s="15"/>
      <c r="N2289" s="7"/>
      <c r="P2289" t="s">
        <v>5746</v>
      </c>
      <c r="Q2289" s="5">
        <v>0.66700000000000004</v>
      </c>
      <c r="R2289" t="s">
        <v>4234</v>
      </c>
      <c r="S2289" s="5">
        <v>0.33300000000000002</v>
      </c>
      <c r="U2289" s="5">
        <v>0</v>
      </c>
      <c r="W2289" s="5">
        <v>0</v>
      </c>
      <c r="Y2289" s="5">
        <v>0</v>
      </c>
      <c r="Z2289" s="28">
        <v>10030</v>
      </c>
      <c r="AA2289">
        <v>3</v>
      </c>
      <c r="AB2289">
        <v>0.79200000000000004</v>
      </c>
      <c r="AC2289">
        <v>0.87</v>
      </c>
      <c r="AD2289">
        <v>0.83199999999999996</v>
      </c>
      <c r="AE2289">
        <f>IF(AD2289&gt;=0.9,1,0)</f>
        <v>0</v>
      </c>
      <c r="AF2289">
        <f>IF(AND(AD2289&gt;=0.4,AD2289&lt;=0.6),1,0)</f>
        <v>0</v>
      </c>
      <c r="AG2289">
        <f>IF(AND(AD2289&gt;0.6,AD2289&lt;0.9),1,0)</f>
        <v>1</v>
      </c>
      <c r="AH2289">
        <f>1-AE2289-AF2289-AG2289</f>
        <v>0</v>
      </c>
      <c r="AI2289">
        <f>AE2289*B2289</f>
        <v>0</v>
      </c>
      <c r="AJ2289">
        <f>AF2289*B2289</f>
        <v>0</v>
      </c>
      <c r="AK2289">
        <f>AG2289*B2289</f>
        <v>3</v>
      </c>
      <c r="AL2289">
        <f>AH2289*B2289</f>
        <v>0</v>
      </c>
      <c r="AM2289" s="32">
        <v>0.46500000000000002</v>
      </c>
    </row>
    <row r="2290" spans="1:39" x14ac:dyDescent="0.3">
      <c r="A2290">
        <v>10036</v>
      </c>
      <c r="B2290">
        <v>3</v>
      </c>
      <c r="C2290" t="s">
        <v>8769</v>
      </c>
      <c r="D2290" t="s">
        <v>8768</v>
      </c>
      <c r="E2290">
        <v>37</v>
      </c>
      <c r="F2290">
        <v>35</v>
      </c>
      <c r="G2290">
        <v>39</v>
      </c>
      <c r="H2290">
        <v>2018</v>
      </c>
      <c r="I2290">
        <v>2018</v>
      </c>
      <c r="J2290">
        <v>2018</v>
      </c>
      <c r="K2290" t="s">
        <v>3652</v>
      </c>
      <c r="L2290" t="s">
        <v>3651</v>
      </c>
      <c r="M2290" s="15"/>
      <c r="N2290" s="7"/>
      <c r="P2290" t="s">
        <v>79</v>
      </c>
      <c r="Q2290" s="5">
        <v>1</v>
      </c>
      <c r="S2290" s="5">
        <v>0</v>
      </c>
      <c r="U2290" s="5">
        <v>0</v>
      </c>
      <c r="W2290" s="5">
        <v>0</v>
      </c>
      <c r="Y2290" s="5">
        <v>0</v>
      </c>
      <c r="Z2290" s="28">
        <v>10036</v>
      </c>
      <c r="AA2290">
        <v>3</v>
      </c>
      <c r="AB2290">
        <v>1</v>
      </c>
      <c r="AC2290">
        <v>1</v>
      </c>
      <c r="AD2290">
        <v>1</v>
      </c>
      <c r="AE2290">
        <f>IF(AD2290&gt;=0.9,1,0)</f>
        <v>1</v>
      </c>
      <c r="AF2290">
        <f>IF(AND(AD2290&gt;=0.4,AD2290&lt;=0.6),1,0)</f>
        <v>0</v>
      </c>
      <c r="AG2290">
        <f>IF(AND(AD2290&gt;0.6,AD2290&lt;0.9),1,0)</f>
        <v>0</v>
      </c>
      <c r="AH2290">
        <f>1-AE2290-AF2290-AG2290</f>
        <v>0</v>
      </c>
      <c r="AI2290">
        <f>AE2290*B2290</f>
        <v>3</v>
      </c>
      <c r="AJ2290">
        <f>AF2290*B2290</f>
        <v>0</v>
      </c>
      <c r="AK2290">
        <f>AG2290*B2290</f>
        <v>0</v>
      </c>
      <c r="AL2290">
        <f>AH2290*B2290</f>
        <v>0</v>
      </c>
      <c r="AM2290" s="32">
        <v>0.58899999999999997</v>
      </c>
    </row>
    <row r="2291" spans="1:39" x14ac:dyDescent="0.3">
      <c r="A2291">
        <v>10041</v>
      </c>
      <c r="B2291">
        <v>3</v>
      </c>
      <c r="C2291" t="s">
        <v>17842</v>
      </c>
      <c r="D2291" t="s">
        <v>17843</v>
      </c>
      <c r="E2291">
        <v>22</v>
      </c>
      <c r="F2291">
        <v>22</v>
      </c>
      <c r="G2291">
        <v>22</v>
      </c>
      <c r="H2291">
        <v>2018</v>
      </c>
      <c r="I2291">
        <v>2018</v>
      </c>
      <c r="J2291">
        <v>2018</v>
      </c>
      <c r="K2291" t="s">
        <v>17844</v>
      </c>
      <c r="L2291" t="s">
        <v>17845</v>
      </c>
      <c r="M2291" s="15"/>
      <c r="N2291" s="7"/>
      <c r="P2291" t="s">
        <v>103</v>
      </c>
      <c r="Q2291" s="5">
        <v>1</v>
      </c>
      <c r="S2291" s="5">
        <v>0</v>
      </c>
      <c r="U2291" s="5">
        <v>0</v>
      </c>
      <c r="W2291" s="5">
        <v>0</v>
      </c>
      <c r="Y2291" s="5">
        <v>0</v>
      </c>
      <c r="Z2291" s="28">
        <v>10041</v>
      </c>
      <c r="AA2291">
        <v>3</v>
      </c>
      <c r="AB2291">
        <v>0.95199999999999996</v>
      </c>
      <c r="AC2291">
        <v>1</v>
      </c>
      <c r="AD2291">
        <v>0.98399999999999999</v>
      </c>
      <c r="AE2291">
        <f>IF(AD2291&gt;=0.9,1,0)</f>
        <v>1</v>
      </c>
      <c r="AF2291">
        <f>IF(AND(AD2291&gt;=0.4,AD2291&lt;=0.6),1,0)</f>
        <v>0</v>
      </c>
      <c r="AG2291">
        <f>IF(AND(AD2291&gt;0.6,AD2291&lt;0.9),1,0)</f>
        <v>0</v>
      </c>
      <c r="AH2291">
        <f>1-AE2291-AF2291-AG2291</f>
        <v>0</v>
      </c>
      <c r="AI2291">
        <f>AE2291*B2291</f>
        <v>3</v>
      </c>
      <c r="AJ2291">
        <f>AF2291*B2291</f>
        <v>0</v>
      </c>
      <c r="AK2291">
        <f>AG2291*B2291</f>
        <v>0</v>
      </c>
      <c r="AL2291">
        <f>AH2291*B2291</f>
        <v>0</v>
      </c>
      <c r="AM2291" s="32">
        <v>0.434</v>
      </c>
    </row>
    <row r="2292" spans="1:39" x14ac:dyDescent="0.3">
      <c r="A2292">
        <v>10042</v>
      </c>
      <c r="B2292">
        <v>3</v>
      </c>
      <c r="C2292" t="s">
        <v>17846</v>
      </c>
      <c r="D2292" t="s">
        <v>17847</v>
      </c>
      <c r="E2292">
        <v>23.67</v>
      </c>
      <c r="F2292">
        <v>20</v>
      </c>
      <c r="G2292">
        <v>28</v>
      </c>
      <c r="H2292">
        <v>2018</v>
      </c>
      <c r="I2292">
        <v>2018</v>
      </c>
      <c r="J2292">
        <v>2018</v>
      </c>
      <c r="K2292" t="s">
        <v>17848</v>
      </c>
      <c r="L2292" t="s">
        <v>17849</v>
      </c>
      <c r="M2292" s="15"/>
      <c r="N2292" s="7"/>
      <c r="P2292" t="s">
        <v>4234</v>
      </c>
      <c r="Q2292" s="5">
        <v>1</v>
      </c>
      <c r="S2292" s="5">
        <v>0</v>
      </c>
      <c r="U2292" s="5">
        <v>0</v>
      </c>
      <c r="W2292" s="5">
        <v>0</v>
      </c>
      <c r="Y2292" s="5">
        <v>0</v>
      </c>
      <c r="Z2292" s="28">
        <v>10042</v>
      </c>
      <c r="AA2292">
        <v>3</v>
      </c>
      <c r="AB2292">
        <v>0.68200000000000005</v>
      </c>
      <c r="AC2292">
        <v>0.85199999999999998</v>
      </c>
      <c r="AD2292">
        <v>0.75700000000000001</v>
      </c>
      <c r="AE2292">
        <f>IF(AD2292&gt;=0.9,1,0)</f>
        <v>0</v>
      </c>
      <c r="AF2292">
        <f>IF(AND(AD2292&gt;=0.4,AD2292&lt;=0.6),1,0)</f>
        <v>0</v>
      </c>
      <c r="AG2292">
        <f>IF(AND(AD2292&gt;0.6,AD2292&lt;0.9),1,0)</f>
        <v>1</v>
      </c>
      <c r="AH2292">
        <f>1-AE2292-AF2292-AG2292</f>
        <v>0</v>
      </c>
      <c r="AI2292">
        <f>AE2292*B2292</f>
        <v>0</v>
      </c>
      <c r="AJ2292">
        <f>AF2292*B2292</f>
        <v>0</v>
      </c>
      <c r="AK2292">
        <f>AG2292*B2292</f>
        <v>3</v>
      </c>
      <c r="AL2292">
        <f>AH2292*B2292</f>
        <v>0</v>
      </c>
      <c r="AM2292" s="32">
        <v>0.435</v>
      </c>
    </row>
    <row r="2293" spans="1:39" x14ac:dyDescent="0.3">
      <c r="A2293">
        <v>8889</v>
      </c>
      <c r="B2293">
        <v>3</v>
      </c>
      <c r="C2293" t="s">
        <v>8475</v>
      </c>
      <c r="D2293" t="s">
        <v>17075</v>
      </c>
      <c r="E2293">
        <v>24</v>
      </c>
      <c r="F2293">
        <v>22</v>
      </c>
      <c r="G2293">
        <v>28</v>
      </c>
      <c r="H2293">
        <v>2017.67</v>
      </c>
      <c r="I2293">
        <v>2017</v>
      </c>
      <c r="J2293">
        <v>2018</v>
      </c>
      <c r="K2293" t="s">
        <v>3434</v>
      </c>
      <c r="L2293" t="s">
        <v>17076</v>
      </c>
      <c r="M2293" s="15"/>
      <c r="N2293" s="7"/>
      <c r="P2293" t="s">
        <v>4557</v>
      </c>
      <c r="Q2293" s="5">
        <v>0.66700000000000004</v>
      </c>
      <c r="R2293" t="s">
        <v>4521</v>
      </c>
      <c r="S2293" s="5">
        <v>0.33300000000000002</v>
      </c>
      <c r="U2293" s="5">
        <v>0</v>
      </c>
      <c r="W2293" s="5">
        <v>0</v>
      </c>
      <c r="Y2293" s="5">
        <v>0</v>
      </c>
      <c r="Z2293" s="28">
        <v>8889</v>
      </c>
      <c r="AA2293">
        <v>3</v>
      </c>
      <c r="AB2293">
        <v>0.51900000000000002</v>
      </c>
      <c r="AC2293">
        <v>0.57099999999999995</v>
      </c>
      <c r="AD2293">
        <v>0.55400000000000005</v>
      </c>
      <c r="AE2293">
        <f>IF(AD2293&gt;=0.9,1,0)</f>
        <v>0</v>
      </c>
      <c r="AF2293">
        <f>IF(AND(AD2293&gt;=0.4,AD2293&lt;=0.6),1,0)</f>
        <v>1</v>
      </c>
      <c r="AG2293">
        <f>IF(AND(AD2293&gt;0.6,AD2293&lt;0.9),1,0)</f>
        <v>0</v>
      </c>
      <c r="AH2293">
        <f>1-AE2293-AF2293-AG2293</f>
        <v>0</v>
      </c>
      <c r="AI2293">
        <f>AE2293*B2293</f>
        <v>0</v>
      </c>
      <c r="AJ2293">
        <f>AF2293*B2293</f>
        <v>3</v>
      </c>
      <c r="AK2293">
        <f>AG2293*B2293</f>
        <v>0</v>
      </c>
      <c r="AL2293">
        <f>AH2293*B2293</f>
        <v>0</v>
      </c>
      <c r="AM2293" s="32">
        <v>0.71166666666666656</v>
      </c>
    </row>
    <row r="2294" spans="1:39" x14ac:dyDescent="0.3">
      <c r="A2294">
        <v>8890</v>
      </c>
      <c r="B2294">
        <v>3</v>
      </c>
      <c r="C2294" t="s">
        <v>8476</v>
      </c>
      <c r="D2294" t="s">
        <v>8477</v>
      </c>
      <c r="E2294">
        <v>29</v>
      </c>
      <c r="F2294">
        <v>25</v>
      </c>
      <c r="G2294">
        <v>31</v>
      </c>
      <c r="H2294">
        <v>2017.67</v>
      </c>
      <c r="I2294">
        <v>2017</v>
      </c>
      <c r="J2294">
        <v>2018</v>
      </c>
      <c r="K2294" t="s">
        <v>3435</v>
      </c>
      <c r="L2294" t="s">
        <v>3436</v>
      </c>
      <c r="M2294" s="15"/>
      <c r="N2294" s="7"/>
      <c r="P2294" t="s">
        <v>4557</v>
      </c>
      <c r="Q2294" s="5">
        <v>0.66700000000000004</v>
      </c>
      <c r="R2294" t="s">
        <v>4384</v>
      </c>
      <c r="S2294" s="5">
        <v>0.33300000000000002</v>
      </c>
      <c r="U2294" s="5">
        <v>0</v>
      </c>
      <c r="W2294" s="5">
        <v>0</v>
      </c>
      <c r="Y2294" s="5">
        <v>0</v>
      </c>
      <c r="Z2294" s="28">
        <v>8890</v>
      </c>
      <c r="AA2294">
        <v>3</v>
      </c>
      <c r="AB2294">
        <v>0.46700000000000003</v>
      </c>
      <c r="AC2294">
        <v>0.625</v>
      </c>
      <c r="AD2294">
        <v>0.53100000000000003</v>
      </c>
      <c r="AE2294">
        <f>IF(AD2294&gt;=0.9,1,0)</f>
        <v>0</v>
      </c>
      <c r="AF2294">
        <f>IF(AND(AD2294&gt;=0.4,AD2294&lt;=0.6),1,0)</f>
        <v>1</v>
      </c>
      <c r="AG2294">
        <f>IF(AND(AD2294&gt;0.6,AD2294&lt;0.9),1,0)</f>
        <v>0</v>
      </c>
      <c r="AH2294">
        <f>1-AE2294-AF2294-AG2294</f>
        <v>0</v>
      </c>
      <c r="AI2294">
        <f>AE2294*B2294</f>
        <v>0</v>
      </c>
      <c r="AJ2294">
        <f>AF2294*B2294</f>
        <v>3</v>
      </c>
      <c r="AK2294">
        <f>AG2294*B2294</f>
        <v>0</v>
      </c>
      <c r="AL2294">
        <f>AH2294*B2294</f>
        <v>0</v>
      </c>
      <c r="AM2294" s="32">
        <v>0.64366666666666672</v>
      </c>
    </row>
    <row r="2295" spans="1:39" x14ac:dyDescent="0.3">
      <c r="A2295">
        <v>8891</v>
      </c>
      <c r="B2295">
        <v>3</v>
      </c>
      <c r="C2295" t="s">
        <v>8478</v>
      </c>
      <c r="D2295" t="s">
        <v>8479</v>
      </c>
      <c r="E2295">
        <v>98</v>
      </c>
      <c r="F2295">
        <v>97</v>
      </c>
      <c r="G2295">
        <v>99</v>
      </c>
      <c r="H2295">
        <v>2017.33</v>
      </c>
      <c r="I2295">
        <v>2017</v>
      </c>
      <c r="J2295">
        <v>2018</v>
      </c>
      <c r="K2295" t="s">
        <v>3437</v>
      </c>
      <c r="L2295" t="s">
        <v>3438</v>
      </c>
      <c r="M2295" s="15"/>
      <c r="N2295" s="7"/>
      <c r="P2295" t="s">
        <v>4557</v>
      </c>
      <c r="Q2295" s="5">
        <v>1</v>
      </c>
      <c r="S2295" s="5">
        <v>0</v>
      </c>
      <c r="U2295" s="5">
        <v>0</v>
      </c>
      <c r="W2295" s="5">
        <v>0</v>
      </c>
      <c r="Y2295" s="5">
        <v>0</v>
      </c>
      <c r="Z2295" s="28">
        <v>8891</v>
      </c>
      <c r="AA2295">
        <v>3</v>
      </c>
      <c r="AB2295">
        <v>0.5</v>
      </c>
      <c r="AC2295">
        <v>0.51500000000000001</v>
      </c>
      <c r="AD2295">
        <v>0.50900000000000001</v>
      </c>
      <c r="AE2295">
        <f>IF(AD2295&gt;=0.9,1,0)</f>
        <v>0</v>
      </c>
      <c r="AF2295">
        <f>IF(AND(AD2295&gt;=0.4,AD2295&lt;=0.6),1,0)</f>
        <v>1</v>
      </c>
      <c r="AG2295">
        <f>IF(AND(AD2295&gt;0.6,AD2295&lt;0.9),1,0)</f>
        <v>0</v>
      </c>
      <c r="AH2295">
        <f>1-AE2295-AF2295-AG2295</f>
        <v>0</v>
      </c>
      <c r="AI2295">
        <f>AE2295*B2295</f>
        <v>0</v>
      </c>
      <c r="AJ2295">
        <f>AF2295*B2295</f>
        <v>3</v>
      </c>
      <c r="AK2295">
        <f>AG2295*B2295</f>
        <v>0</v>
      </c>
      <c r="AL2295">
        <f>AH2295*B2295</f>
        <v>0</v>
      </c>
      <c r="AM2295" s="32">
        <v>0.91966666666666663</v>
      </c>
    </row>
    <row r="2296" spans="1:39" x14ac:dyDescent="0.3">
      <c r="A2296">
        <v>8900</v>
      </c>
      <c r="B2296">
        <v>3</v>
      </c>
      <c r="C2296" t="s">
        <v>17085</v>
      </c>
      <c r="D2296" t="s">
        <v>17086</v>
      </c>
      <c r="E2296">
        <v>22</v>
      </c>
      <c r="F2296">
        <v>20</v>
      </c>
      <c r="G2296">
        <v>25</v>
      </c>
      <c r="H2296">
        <v>2017.67</v>
      </c>
      <c r="I2296">
        <v>2017</v>
      </c>
      <c r="J2296">
        <v>2018</v>
      </c>
      <c r="K2296" t="s">
        <v>17087</v>
      </c>
      <c r="L2296" t="s">
        <v>17088</v>
      </c>
      <c r="M2296" s="15"/>
      <c r="N2296" s="7"/>
      <c r="P2296" t="s">
        <v>4557</v>
      </c>
      <c r="Q2296" s="5">
        <v>0.33300000000000002</v>
      </c>
      <c r="R2296" t="s">
        <v>5864</v>
      </c>
      <c r="S2296" s="5">
        <v>0.33300000000000002</v>
      </c>
      <c r="T2296" t="s">
        <v>7075</v>
      </c>
      <c r="U2296" s="5">
        <v>0.33300000000000002</v>
      </c>
      <c r="W2296" s="5">
        <v>0</v>
      </c>
      <c r="Y2296" s="5">
        <v>0</v>
      </c>
      <c r="Z2296" s="28">
        <v>8900</v>
      </c>
      <c r="AA2296">
        <v>3</v>
      </c>
      <c r="AB2296">
        <v>0.5</v>
      </c>
      <c r="AC2296">
        <v>0.54200000000000004</v>
      </c>
      <c r="AD2296">
        <v>0.52300000000000002</v>
      </c>
      <c r="AE2296">
        <f>IF(AD2296&gt;=0.9,1,0)</f>
        <v>0</v>
      </c>
      <c r="AF2296">
        <f>IF(AND(AD2296&gt;=0.4,AD2296&lt;=0.6),1,0)</f>
        <v>1</v>
      </c>
      <c r="AG2296">
        <f>IF(AND(AD2296&gt;0.6,AD2296&lt;0.9),1,0)</f>
        <v>0</v>
      </c>
      <c r="AH2296">
        <f>1-AE2296-AF2296-AG2296</f>
        <v>0</v>
      </c>
      <c r="AI2296">
        <f>AE2296*B2296</f>
        <v>0</v>
      </c>
      <c r="AJ2296">
        <f>AF2296*B2296</f>
        <v>3</v>
      </c>
      <c r="AK2296">
        <f>AG2296*B2296</f>
        <v>0</v>
      </c>
      <c r="AL2296">
        <f>AH2296*B2296</f>
        <v>0</v>
      </c>
      <c r="AM2296" s="32">
        <v>0.68566666666666665</v>
      </c>
    </row>
    <row r="2297" spans="1:39" x14ac:dyDescent="0.3">
      <c r="A2297">
        <v>8910</v>
      </c>
      <c r="B2297">
        <v>3</v>
      </c>
      <c r="C2297" t="s">
        <v>17093</v>
      </c>
      <c r="D2297" t="s">
        <v>17094</v>
      </c>
      <c r="E2297">
        <v>24.33</v>
      </c>
      <c r="F2297">
        <v>22</v>
      </c>
      <c r="G2297">
        <v>27</v>
      </c>
      <c r="H2297">
        <v>2017.33</v>
      </c>
      <c r="I2297">
        <v>2017</v>
      </c>
      <c r="J2297">
        <v>2018</v>
      </c>
      <c r="K2297" t="s">
        <v>17095</v>
      </c>
      <c r="L2297" t="s">
        <v>17096</v>
      </c>
      <c r="M2297" s="15"/>
      <c r="N2297" s="7"/>
      <c r="P2297" t="s">
        <v>77</v>
      </c>
      <c r="Q2297" s="5">
        <v>0.33300000000000002</v>
      </c>
      <c r="R2297" t="s">
        <v>72</v>
      </c>
      <c r="S2297" s="5">
        <v>0.33300000000000002</v>
      </c>
      <c r="T2297" t="s">
        <v>99</v>
      </c>
      <c r="U2297" s="5">
        <v>0.33300000000000002</v>
      </c>
      <c r="W2297" s="5">
        <v>0</v>
      </c>
      <c r="Y2297" s="5">
        <v>0</v>
      </c>
      <c r="Z2297" s="28">
        <v>8910</v>
      </c>
      <c r="AA2297">
        <v>3</v>
      </c>
      <c r="AB2297">
        <v>0.69599999999999995</v>
      </c>
      <c r="AC2297">
        <v>0.76900000000000002</v>
      </c>
      <c r="AD2297">
        <v>0.74199999999999999</v>
      </c>
      <c r="AE2297">
        <f>IF(AD2297&gt;=0.9,1,0)</f>
        <v>0</v>
      </c>
      <c r="AF2297">
        <f>IF(AND(AD2297&gt;=0.4,AD2297&lt;=0.6),1,0)</f>
        <v>0</v>
      </c>
      <c r="AG2297">
        <f>IF(AND(AD2297&gt;0.6,AD2297&lt;0.9),1,0)</f>
        <v>1</v>
      </c>
      <c r="AH2297">
        <f>1-AE2297-AF2297-AG2297</f>
        <v>0</v>
      </c>
      <c r="AI2297">
        <f>AE2297*B2297</f>
        <v>0</v>
      </c>
      <c r="AJ2297">
        <f>AF2297*B2297</f>
        <v>0</v>
      </c>
      <c r="AK2297">
        <f>AG2297*B2297</f>
        <v>3</v>
      </c>
      <c r="AL2297">
        <f>AH2297*B2297</f>
        <v>0</v>
      </c>
      <c r="AM2297" s="32">
        <v>0.98833333333333329</v>
      </c>
    </row>
    <row r="2298" spans="1:39" x14ac:dyDescent="0.3">
      <c r="A2298">
        <v>8911</v>
      </c>
      <c r="B2298">
        <v>3</v>
      </c>
      <c r="C2298" t="s">
        <v>8480</v>
      </c>
      <c r="D2298" t="s">
        <v>17097</v>
      </c>
      <c r="E2298">
        <v>67.67</v>
      </c>
      <c r="F2298">
        <v>66</v>
      </c>
      <c r="G2298">
        <v>69</v>
      </c>
      <c r="H2298">
        <v>2017</v>
      </c>
      <c r="I2298">
        <v>2017</v>
      </c>
      <c r="J2298">
        <v>2017</v>
      </c>
      <c r="K2298" t="s">
        <v>3439</v>
      </c>
      <c r="L2298" t="s">
        <v>17098</v>
      </c>
      <c r="M2298" s="15"/>
      <c r="N2298" s="7"/>
      <c r="P2298" t="s">
        <v>8481</v>
      </c>
      <c r="Q2298" s="5">
        <v>0.33300000000000002</v>
      </c>
      <c r="R2298" t="s">
        <v>77</v>
      </c>
      <c r="S2298" s="5">
        <v>0.33300000000000002</v>
      </c>
      <c r="T2298" t="s">
        <v>4232</v>
      </c>
      <c r="U2298" s="5">
        <v>0.33300000000000002</v>
      </c>
      <c r="W2298" s="5">
        <v>0</v>
      </c>
      <c r="Y2298" s="5">
        <v>0</v>
      </c>
      <c r="Z2298" s="28">
        <v>8911</v>
      </c>
      <c r="AA2298">
        <v>3</v>
      </c>
      <c r="AB2298">
        <v>0.88100000000000001</v>
      </c>
      <c r="AC2298">
        <v>0.94099999999999995</v>
      </c>
      <c r="AD2298">
        <v>0.92</v>
      </c>
      <c r="AE2298">
        <f>IF(AD2298&gt;=0.9,1,0)</f>
        <v>1</v>
      </c>
      <c r="AF2298">
        <f>IF(AND(AD2298&gt;=0.4,AD2298&lt;=0.6),1,0)</f>
        <v>0</v>
      </c>
      <c r="AG2298">
        <f>IF(AND(AD2298&gt;0.6,AD2298&lt;0.9),1,0)</f>
        <v>0</v>
      </c>
      <c r="AH2298">
        <f>1-AE2298-AF2298-AG2298</f>
        <v>0</v>
      </c>
      <c r="AI2298">
        <f>AE2298*B2298</f>
        <v>3</v>
      </c>
      <c r="AJ2298">
        <f>AF2298*B2298</f>
        <v>0</v>
      </c>
      <c r="AK2298">
        <f>AG2298*B2298</f>
        <v>0</v>
      </c>
      <c r="AL2298">
        <f>AH2298*B2298</f>
        <v>0</v>
      </c>
      <c r="AM2298" s="32">
        <v>1.0429999999999999</v>
      </c>
    </row>
    <row r="2299" spans="1:39" x14ac:dyDescent="0.3">
      <c r="A2299">
        <v>8919</v>
      </c>
      <c r="B2299">
        <v>3</v>
      </c>
      <c r="C2299" t="s">
        <v>8482</v>
      </c>
      <c r="D2299" t="s">
        <v>8483</v>
      </c>
      <c r="E2299">
        <v>22.33</v>
      </c>
      <c r="F2299">
        <v>21</v>
      </c>
      <c r="G2299">
        <v>23</v>
      </c>
      <c r="H2299">
        <v>2017.33</v>
      </c>
      <c r="I2299">
        <v>2017</v>
      </c>
      <c r="J2299">
        <v>2018</v>
      </c>
      <c r="K2299" t="s">
        <v>3440</v>
      </c>
      <c r="L2299" t="s">
        <v>3441</v>
      </c>
      <c r="M2299" s="15"/>
      <c r="N2299" s="7"/>
      <c r="P2299" t="s">
        <v>4557</v>
      </c>
      <c r="Q2299" s="5">
        <v>0.33300000000000002</v>
      </c>
      <c r="R2299" t="s">
        <v>7296</v>
      </c>
      <c r="S2299" s="5">
        <v>0.33300000000000002</v>
      </c>
      <c r="T2299" t="s">
        <v>74</v>
      </c>
      <c r="U2299" s="5">
        <v>0.33300000000000002</v>
      </c>
      <c r="W2299" s="5">
        <v>0</v>
      </c>
      <c r="Y2299" s="5">
        <v>0</v>
      </c>
      <c r="Z2299" s="28">
        <v>8919</v>
      </c>
      <c r="AA2299">
        <v>3</v>
      </c>
      <c r="AB2299">
        <v>0.45</v>
      </c>
      <c r="AC2299">
        <v>0.5</v>
      </c>
      <c r="AD2299">
        <v>0.48299999999999998</v>
      </c>
      <c r="AE2299">
        <f>IF(AD2299&gt;=0.9,1,0)</f>
        <v>0</v>
      </c>
      <c r="AF2299">
        <f>IF(AND(AD2299&gt;=0.4,AD2299&lt;=0.6),1,0)</f>
        <v>1</v>
      </c>
      <c r="AG2299">
        <f>IF(AND(AD2299&gt;0.6,AD2299&lt;0.9),1,0)</f>
        <v>0</v>
      </c>
      <c r="AH2299">
        <f>1-AE2299-AF2299-AG2299</f>
        <v>0</v>
      </c>
      <c r="AI2299">
        <f>AE2299*B2299</f>
        <v>0</v>
      </c>
      <c r="AJ2299">
        <f>AF2299*B2299</f>
        <v>3</v>
      </c>
      <c r="AK2299">
        <f>AG2299*B2299</f>
        <v>0</v>
      </c>
      <c r="AL2299">
        <f>AH2299*B2299</f>
        <v>0</v>
      </c>
      <c r="AM2299" s="32">
        <v>0.94633333333333336</v>
      </c>
    </row>
    <row r="2300" spans="1:39" x14ac:dyDescent="0.3">
      <c r="A2300">
        <v>8922</v>
      </c>
      <c r="B2300">
        <v>3</v>
      </c>
      <c r="C2300" t="s">
        <v>8485</v>
      </c>
      <c r="D2300" t="s">
        <v>17101</v>
      </c>
      <c r="E2300">
        <v>24.67</v>
      </c>
      <c r="F2300">
        <v>24</v>
      </c>
      <c r="G2300">
        <v>25</v>
      </c>
      <c r="H2300">
        <v>2017</v>
      </c>
      <c r="I2300">
        <v>2017</v>
      </c>
      <c r="J2300">
        <v>2017</v>
      </c>
      <c r="K2300" t="s">
        <v>3443</v>
      </c>
      <c r="L2300" t="s">
        <v>17102</v>
      </c>
      <c r="M2300" s="15"/>
      <c r="N2300" s="7"/>
      <c r="P2300" t="s">
        <v>6917</v>
      </c>
      <c r="Q2300" s="5">
        <v>0.33300000000000002</v>
      </c>
      <c r="R2300" t="s">
        <v>90</v>
      </c>
      <c r="S2300" s="5">
        <v>0.33300000000000002</v>
      </c>
      <c r="T2300" t="s">
        <v>6222</v>
      </c>
      <c r="U2300" s="5">
        <v>0.33300000000000002</v>
      </c>
      <c r="W2300" s="5">
        <v>0</v>
      </c>
      <c r="Y2300" s="5">
        <v>0</v>
      </c>
      <c r="Z2300" s="28">
        <v>8922</v>
      </c>
      <c r="AA2300">
        <v>3</v>
      </c>
      <c r="AB2300">
        <v>0.625</v>
      </c>
      <c r="AC2300">
        <v>0.83299999999999996</v>
      </c>
      <c r="AD2300">
        <v>0.747</v>
      </c>
      <c r="AE2300">
        <f>IF(AD2300&gt;=0.9,1,0)</f>
        <v>0</v>
      </c>
      <c r="AF2300">
        <f>IF(AND(AD2300&gt;=0.4,AD2300&lt;=0.6),1,0)</f>
        <v>0</v>
      </c>
      <c r="AG2300">
        <f>IF(AND(AD2300&gt;0.6,AD2300&lt;0.9),1,0)</f>
        <v>1</v>
      </c>
      <c r="AH2300">
        <f>1-AE2300-AF2300-AG2300</f>
        <v>0</v>
      </c>
      <c r="AI2300">
        <f>AE2300*B2300</f>
        <v>0</v>
      </c>
      <c r="AJ2300">
        <f>AF2300*B2300</f>
        <v>0</v>
      </c>
      <c r="AK2300">
        <f>AG2300*B2300</f>
        <v>3</v>
      </c>
      <c r="AL2300">
        <f>AH2300*B2300</f>
        <v>0</v>
      </c>
      <c r="AM2300" s="32">
        <v>1.0116666666666667</v>
      </c>
    </row>
    <row r="2301" spans="1:39" x14ac:dyDescent="0.3">
      <c r="A2301">
        <v>8928</v>
      </c>
      <c r="B2301">
        <v>3</v>
      </c>
      <c r="C2301" t="s">
        <v>8487</v>
      </c>
      <c r="D2301" t="s">
        <v>8486</v>
      </c>
      <c r="E2301">
        <v>38.67</v>
      </c>
      <c r="F2301">
        <v>38</v>
      </c>
      <c r="G2301">
        <v>40</v>
      </c>
      <c r="H2301">
        <v>2017</v>
      </c>
      <c r="I2301">
        <v>2017</v>
      </c>
      <c r="J2301">
        <v>2017</v>
      </c>
      <c r="K2301" t="s">
        <v>3445</v>
      </c>
      <c r="L2301" t="s">
        <v>3444</v>
      </c>
      <c r="M2301" s="15"/>
      <c r="N2301" s="7"/>
      <c r="P2301" t="s">
        <v>4384</v>
      </c>
      <c r="Q2301" s="5">
        <v>0.66700000000000004</v>
      </c>
      <c r="R2301" t="s">
        <v>7153</v>
      </c>
      <c r="S2301" s="5">
        <v>0.33300000000000002</v>
      </c>
      <c r="U2301" s="5">
        <v>0</v>
      </c>
      <c r="W2301" s="5">
        <v>0</v>
      </c>
      <c r="Y2301" s="5">
        <v>0</v>
      </c>
      <c r="Z2301" s="28">
        <v>8928</v>
      </c>
      <c r="AA2301">
        <v>3</v>
      </c>
      <c r="AB2301">
        <v>0.76900000000000002</v>
      </c>
      <c r="AC2301">
        <v>0.81100000000000005</v>
      </c>
      <c r="AD2301">
        <v>0.79700000000000004</v>
      </c>
      <c r="AE2301">
        <f>IF(AD2301&gt;=0.9,1,0)</f>
        <v>0</v>
      </c>
      <c r="AF2301">
        <f>IF(AND(AD2301&gt;=0.4,AD2301&lt;=0.6),1,0)</f>
        <v>0</v>
      </c>
      <c r="AG2301">
        <f>IF(AND(AD2301&gt;0.6,AD2301&lt;0.9),1,0)</f>
        <v>1</v>
      </c>
      <c r="AH2301">
        <f>1-AE2301-AF2301-AG2301</f>
        <v>0</v>
      </c>
      <c r="AI2301">
        <f>AE2301*B2301</f>
        <v>0</v>
      </c>
      <c r="AJ2301">
        <f>AF2301*B2301</f>
        <v>0</v>
      </c>
      <c r="AK2301">
        <f>AG2301*B2301</f>
        <v>3</v>
      </c>
      <c r="AL2301">
        <f>AH2301*B2301</f>
        <v>0</v>
      </c>
      <c r="AM2301" s="32">
        <v>0.8656666666666667</v>
      </c>
    </row>
    <row r="2302" spans="1:39" x14ac:dyDescent="0.3">
      <c r="A2302">
        <v>8963</v>
      </c>
      <c r="B2302">
        <v>3</v>
      </c>
      <c r="C2302" t="s">
        <v>17123</v>
      </c>
      <c r="D2302" t="s">
        <v>17124</v>
      </c>
      <c r="E2302">
        <v>20.329999999999998</v>
      </c>
      <c r="F2302">
        <v>20</v>
      </c>
      <c r="G2302">
        <v>21</v>
      </c>
      <c r="H2302">
        <v>2017</v>
      </c>
      <c r="I2302">
        <v>2017</v>
      </c>
      <c r="J2302">
        <v>2017</v>
      </c>
      <c r="K2302" t="s">
        <v>17125</v>
      </c>
      <c r="L2302" t="s">
        <v>17126</v>
      </c>
      <c r="M2302" s="15"/>
      <c r="N2302" s="7"/>
      <c r="P2302" t="s">
        <v>159</v>
      </c>
      <c r="Q2302" s="5">
        <v>1</v>
      </c>
      <c r="S2302" s="5">
        <v>0</v>
      </c>
      <c r="U2302" s="5">
        <v>0</v>
      </c>
      <c r="W2302" s="5">
        <v>0</v>
      </c>
      <c r="Y2302" s="5">
        <v>0</v>
      </c>
      <c r="Z2302" s="28">
        <v>8963</v>
      </c>
      <c r="AA2302">
        <v>3</v>
      </c>
      <c r="AB2302">
        <v>0.68400000000000005</v>
      </c>
      <c r="AC2302">
        <v>0.78900000000000003</v>
      </c>
      <c r="AD2302">
        <v>0.72499999999999998</v>
      </c>
      <c r="AE2302">
        <f>IF(AD2302&gt;=0.9,1,0)</f>
        <v>0</v>
      </c>
      <c r="AF2302">
        <f>IF(AND(AD2302&gt;=0.4,AD2302&lt;=0.6),1,0)</f>
        <v>0</v>
      </c>
      <c r="AG2302">
        <f>IF(AND(AD2302&gt;0.6,AD2302&lt;0.9),1,0)</f>
        <v>1</v>
      </c>
      <c r="AH2302">
        <f>1-AE2302-AF2302-AG2302</f>
        <v>0</v>
      </c>
      <c r="AI2302">
        <f>AE2302*B2302</f>
        <v>0</v>
      </c>
      <c r="AJ2302">
        <f>AF2302*B2302</f>
        <v>0</v>
      </c>
      <c r="AK2302">
        <f>AG2302*B2302</f>
        <v>3</v>
      </c>
      <c r="AL2302">
        <f>AH2302*B2302</f>
        <v>0</v>
      </c>
      <c r="AM2302" s="32">
        <v>1.0879999999999999</v>
      </c>
    </row>
    <row r="2303" spans="1:39" x14ac:dyDescent="0.3">
      <c r="A2303">
        <v>8964</v>
      </c>
      <c r="B2303">
        <v>3</v>
      </c>
      <c r="C2303" t="s">
        <v>17127</v>
      </c>
      <c r="D2303" t="s">
        <v>8501</v>
      </c>
      <c r="E2303">
        <v>64</v>
      </c>
      <c r="F2303">
        <v>61</v>
      </c>
      <c r="G2303">
        <v>66</v>
      </c>
      <c r="H2303">
        <v>2017.33</v>
      </c>
      <c r="I2303">
        <v>2017</v>
      </c>
      <c r="J2303">
        <v>2018</v>
      </c>
      <c r="K2303" t="s">
        <v>17128</v>
      </c>
      <c r="L2303" t="s">
        <v>3451</v>
      </c>
      <c r="M2303" s="15"/>
      <c r="N2303" s="7"/>
      <c r="P2303" t="s">
        <v>6169</v>
      </c>
      <c r="Q2303" s="5">
        <v>0.33300000000000002</v>
      </c>
      <c r="R2303" t="s">
        <v>3946</v>
      </c>
      <c r="S2303" s="5">
        <v>0.33300000000000002</v>
      </c>
      <c r="T2303" t="s">
        <v>6902</v>
      </c>
      <c r="U2303" s="5">
        <v>0.33300000000000002</v>
      </c>
      <c r="W2303" s="5">
        <v>0</v>
      </c>
      <c r="Y2303" s="5">
        <v>0</v>
      </c>
      <c r="Z2303" s="28">
        <v>8964</v>
      </c>
      <c r="AA2303">
        <v>3</v>
      </c>
      <c r="AB2303">
        <v>0.53300000000000003</v>
      </c>
      <c r="AC2303">
        <v>0.54700000000000004</v>
      </c>
      <c r="AD2303">
        <v>0.54</v>
      </c>
      <c r="AE2303">
        <f>IF(AD2303&gt;=0.9,1,0)</f>
        <v>0</v>
      </c>
      <c r="AF2303">
        <f>IF(AND(AD2303&gt;=0.4,AD2303&lt;=0.6),1,0)</f>
        <v>1</v>
      </c>
      <c r="AG2303">
        <f>IF(AND(AD2303&gt;0.6,AD2303&lt;0.9),1,0)</f>
        <v>0</v>
      </c>
      <c r="AH2303">
        <f>1-AE2303-AF2303-AG2303</f>
        <v>0</v>
      </c>
      <c r="AI2303">
        <f>AE2303*B2303</f>
        <v>0</v>
      </c>
      <c r="AJ2303">
        <f>AF2303*B2303</f>
        <v>3</v>
      </c>
      <c r="AK2303">
        <f>AG2303*B2303</f>
        <v>0</v>
      </c>
      <c r="AL2303">
        <f>AH2303*B2303</f>
        <v>0</v>
      </c>
      <c r="AM2303" s="32">
        <v>0.79400000000000004</v>
      </c>
    </row>
    <row r="2304" spans="1:39" x14ac:dyDescent="0.3">
      <c r="A2304">
        <v>8968</v>
      </c>
      <c r="B2304">
        <v>3</v>
      </c>
      <c r="C2304" t="s">
        <v>8502</v>
      </c>
      <c r="D2304" t="s">
        <v>17129</v>
      </c>
      <c r="E2304">
        <v>64</v>
      </c>
      <c r="F2304">
        <v>63</v>
      </c>
      <c r="G2304">
        <v>65</v>
      </c>
      <c r="H2304">
        <v>2017.67</v>
      </c>
      <c r="I2304">
        <v>2017</v>
      </c>
      <c r="J2304">
        <v>2018</v>
      </c>
      <c r="K2304" t="s">
        <v>3452</v>
      </c>
      <c r="L2304" t="s">
        <v>17130</v>
      </c>
      <c r="M2304" s="15"/>
      <c r="N2304" s="7"/>
      <c r="P2304" t="s">
        <v>159</v>
      </c>
      <c r="Q2304" s="5">
        <v>0.66700000000000004</v>
      </c>
      <c r="R2304" t="s">
        <v>5411</v>
      </c>
      <c r="S2304" s="5">
        <v>0.33300000000000002</v>
      </c>
      <c r="U2304" s="5">
        <v>0</v>
      </c>
      <c r="W2304" s="5">
        <v>0</v>
      </c>
      <c r="Y2304" s="5">
        <v>0</v>
      </c>
      <c r="Z2304" s="28">
        <v>8968</v>
      </c>
      <c r="AA2304">
        <v>3</v>
      </c>
      <c r="AB2304">
        <v>0.69399999999999995</v>
      </c>
      <c r="AC2304">
        <v>0.70299999999999996</v>
      </c>
      <c r="AD2304">
        <v>0.69799999999999995</v>
      </c>
      <c r="AE2304">
        <f>IF(AD2304&gt;=0.9,1,0)</f>
        <v>0</v>
      </c>
      <c r="AF2304">
        <f>IF(AND(AD2304&gt;=0.4,AD2304&lt;=0.6),1,0)</f>
        <v>0</v>
      </c>
      <c r="AG2304">
        <f>IF(AND(AD2304&gt;0.6,AD2304&lt;0.9),1,0)</f>
        <v>1</v>
      </c>
      <c r="AH2304">
        <f>1-AE2304-AF2304-AG2304</f>
        <v>0</v>
      </c>
      <c r="AI2304">
        <f>AE2304*B2304</f>
        <v>0</v>
      </c>
      <c r="AJ2304">
        <f>AF2304*B2304</f>
        <v>0</v>
      </c>
      <c r="AK2304">
        <f>AG2304*B2304</f>
        <v>3</v>
      </c>
      <c r="AL2304">
        <f>AH2304*B2304</f>
        <v>0</v>
      </c>
      <c r="AM2304" s="32">
        <v>0.64600000000000002</v>
      </c>
    </row>
    <row r="2305" spans="1:39" x14ac:dyDescent="0.3">
      <c r="A2305">
        <v>8972</v>
      </c>
      <c r="B2305">
        <v>3</v>
      </c>
      <c r="C2305" t="s">
        <v>17131</v>
      </c>
      <c r="D2305" t="s">
        <v>17132</v>
      </c>
      <c r="E2305">
        <v>20.67</v>
      </c>
      <c r="F2305">
        <v>20</v>
      </c>
      <c r="G2305">
        <v>21</v>
      </c>
      <c r="H2305">
        <v>2017</v>
      </c>
      <c r="I2305">
        <v>2017</v>
      </c>
      <c r="J2305">
        <v>2017</v>
      </c>
      <c r="K2305" t="s">
        <v>17133</v>
      </c>
      <c r="L2305" t="s">
        <v>17134</v>
      </c>
      <c r="M2305" s="15"/>
      <c r="N2305" s="7"/>
      <c r="P2305" t="s">
        <v>17135</v>
      </c>
      <c r="Q2305" s="5">
        <v>0.66700000000000004</v>
      </c>
      <c r="R2305" t="s">
        <v>159</v>
      </c>
      <c r="S2305" s="5">
        <v>0.33300000000000002</v>
      </c>
      <c r="U2305" s="5">
        <v>0</v>
      </c>
      <c r="W2305" s="5">
        <v>0</v>
      </c>
      <c r="Y2305" s="5">
        <v>0</v>
      </c>
      <c r="Z2305" s="28">
        <v>8972</v>
      </c>
      <c r="AA2305">
        <v>3</v>
      </c>
      <c r="AB2305">
        <v>0.42099999999999999</v>
      </c>
      <c r="AC2305">
        <v>0.44400000000000001</v>
      </c>
      <c r="AD2305">
        <v>0.42899999999999999</v>
      </c>
      <c r="AE2305">
        <f>IF(AD2305&gt;=0.9,1,0)</f>
        <v>0</v>
      </c>
      <c r="AF2305">
        <f>IF(AND(AD2305&gt;=0.4,AD2305&lt;=0.6),1,0)</f>
        <v>1</v>
      </c>
      <c r="AG2305">
        <f>IF(AND(AD2305&gt;0.6,AD2305&lt;0.9),1,0)</f>
        <v>0</v>
      </c>
      <c r="AH2305">
        <f>1-AE2305-AF2305-AG2305</f>
        <v>0</v>
      </c>
      <c r="AI2305">
        <f>AE2305*B2305</f>
        <v>0</v>
      </c>
      <c r="AJ2305">
        <f>AF2305*B2305</f>
        <v>3</v>
      </c>
      <c r="AK2305">
        <f>AG2305*B2305</f>
        <v>0</v>
      </c>
      <c r="AL2305">
        <f>AH2305*B2305</f>
        <v>0</v>
      </c>
      <c r="AM2305" s="32">
        <v>0.95466666666666666</v>
      </c>
    </row>
    <row r="2306" spans="1:39" x14ac:dyDescent="0.3">
      <c r="A2306">
        <v>8995</v>
      </c>
      <c r="B2306">
        <v>3</v>
      </c>
      <c r="C2306" t="s">
        <v>17153</v>
      </c>
      <c r="D2306" t="s">
        <v>17154</v>
      </c>
      <c r="E2306">
        <v>23.33</v>
      </c>
      <c r="F2306">
        <v>20</v>
      </c>
      <c r="G2306">
        <v>28</v>
      </c>
      <c r="H2306">
        <v>2017</v>
      </c>
      <c r="I2306">
        <v>2017</v>
      </c>
      <c r="J2306">
        <v>2017</v>
      </c>
      <c r="K2306" t="s">
        <v>17155</v>
      </c>
      <c r="L2306" t="s">
        <v>17156</v>
      </c>
      <c r="M2306" s="15"/>
      <c r="N2306" s="7"/>
      <c r="P2306" t="s">
        <v>6032</v>
      </c>
      <c r="Q2306" s="5">
        <v>0.66700000000000004</v>
      </c>
      <c r="R2306" t="s">
        <v>3855</v>
      </c>
      <c r="S2306" s="5">
        <v>0.33300000000000002</v>
      </c>
      <c r="U2306" s="5">
        <v>0</v>
      </c>
      <c r="W2306" s="5">
        <v>0</v>
      </c>
      <c r="Y2306" s="5">
        <v>0</v>
      </c>
      <c r="Z2306" s="28">
        <v>8995</v>
      </c>
      <c r="AA2306">
        <v>3</v>
      </c>
      <c r="AB2306">
        <v>0.40699999999999997</v>
      </c>
      <c r="AC2306">
        <v>0.52600000000000002</v>
      </c>
      <c r="AD2306">
        <v>0.47</v>
      </c>
      <c r="AE2306">
        <f>IF(AD2306&gt;=0.9,1,0)</f>
        <v>0</v>
      </c>
      <c r="AF2306">
        <f>IF(AND(AD2306&gt;=0.4,AD2306&lt;=0.6),1,0)</f>
        <v>1</v>
      </c>
      <c r="AG2306">
        <f>IF(AND(AD2306&gt;0.6,AD2306&lt;0.9),1,0)</f>
        <v>0</v>
      </c>
      <c r="AH2306">
        <f>1-AE2306-AF2306-AG2306</f>
        <v>0</v>
      </c>
      <c r="AI2306">
        <f>AE2306*B2306</f>
        <v>0</v>
      </c>
      <c r="AJ2306">
        <f>AF2306*B2306</f>
        <v>3</v>
      </c>
      <c r="AK2306">
        <f>AG2306*B2306</f>
        <v>0</v>
      </c>
      <c r="AL2306">
        <f>AH2306*B2306</f>
        <v>0</v>
      </c>
      <c r="AM2306" s="32">
        <v>1.0529999999999999</v>
      </c>
    </row>
    <row r="2307" spans="1:39" x14ac:dyDescent="0.3">
      <c r="A2307">
        <v>9002</v>
      </c>
      <c r="B2307">
        <v>3</v>
      </c>
      <c r="C2307" t="s">
        <v>8509</v>
      </c>
      <c r="D2307" t="s">
        <v>8510</v>
      </c>
      <c r="E2307">
        <v>30</v>
      </c>
      <c r="F2307">
        <v>28</v>
      </c>
      <c r="G2307">
        <v>34</v>
      </c>
      <c r="H2307">
        <v>2017.33</v>
      </c>
      <c r="I2307">
        <v>2017</v>
      </c>
      <c r="J2307">
        <v>2018</v>
      </c>
      <c r="K2307" t="s">
        <v>3456</v>
      </c>
      <c r="L2307" t="s">
        <v>3457</v>
      </c>
      <c r="M2307" s="15"/>
      <c r="N2307" s="7"/>
      <c r="P2307" t="s">
        <v>3855</v>
      </c>
      <c r="Q2307" s="5">
        <v>0.66700000000000004</v>
      </c>
      <c r="R2307" t="s">
        <v>4547</v>
      </c>
      <c r="S2307" s="5">
        <v>0.33300000000000002</v>
      </c>
      <c r="U2307" s="5">
        <v>0</v>
      </c>
      <c r="W2307" s="5">
        <v>0</v>
      </c>
      <c r="Y2307" s="5">
        <v>0</v>
      </c>
      <c r="Z2307" s="28">
        <v>9002</v>
      </c>
      <c r="AA2307">
        <v>3</v>
      </c>
      <c r="AB2307">
        <v>0.48499999999999999</v>
      </c>
      <c r="AC2307">
        <v>0.63</v>
      </c>
      <c r="AD2307">
        <v>0.56899999999999995</v>
      </c>
      <c r="AE2307">
        <f>IF(AD2307&gt;=0.9,1,0)</f>
        <v>0</v>
      </c>
      <c r="AF2307">
        <f>IF(AND(AD2307&gt;=0.4,AD2307&lt;=0.6),1,0)</f>
        <v>1</v>
      </c>
      <c r="AG2307">
        <f>IF(AND(AD2307&gt;0.6,AD2307&lt;0.9),1,0)</f>
        <v>0</v>
      </c>
      <c r="AH2307">
        <f>1-AE2307-AF2307-AG2307</f>
        <v>0</v>
      </c>
      <c r="AI2307">
        <f>AE2307*B2307</f>
        <v>0</v>
      </c>
      <c r="AJ2307">
        <f>AF2307*B2307</f>
        <v>3</v>
      </c>
      <c r="AK2307">
        <f>AG2307*B2307</f>
        <v>0</v>
      </c>
      <c r="AL2307">
        <f>AH2307*B2307</f>
        <v>0</v>
      </c>
      <c r="AM2307" s="32">
        <v>0.82466666666666677</v>
      </c>
    </row>
    <row r="2308" spans="1:39" x14ac:dyDescent="0.3">
      <c r="A2308">
        <v>9012</v>
      </c>
      <c r="B2308">
        <v>3</v>
      </c>
      <c r="C2308" t="s">
        <v>17159</v>
      </c>
      <c r="D2308" t="s">
        <v>8513</v>
      </c>
      <c r="E2308">
        <v>27</v>
      </c>
      <c r="F2308">
        <v>27</v>
      </c>
      <c r="G2308">
        <v>27</v>
      </c>
      <c r="H2308">
        <v>2017.33</v>
      </c>
      <c r="I2308">
        <v>2017</v>
      </c>
      <c r="J2308">
        <v>2018</v>
      </c>
      <c r="K2308" t="s">
        <v>17160</v>
      </c>
      <c r="L2308" t="s">
        <v>3458</v>
      </c>
      <c r="M2308" s="15"/>
      <c r="N2308" s="7"/>
      <c r="P2308" t="s">
        <v>6158</v>
      </c>
      <c r="Q2308" s="5">
        <v>0.33300000000000002</v>
      </c>
      <c r="R2308" t="s">
        <v>6564</v>
      </c>
      <c r="S2308" s="5">
        <v>0.33300000000000002</v>
      </c>
      <c r="T2308" t="s">
        <v>5035</v>
      </c>
      <c r="U2308" s="5">
        <v>0.33300000000000002</v>
      </c>
      <c r="W2308" s="5">
        <v>0</v>
      </c>
      <c r="Y2308" s="5">
        <v>0</v>
      </c>
      <c r="Z2308" s="28">
        <v>9012</v>
      </c>
      <c r="AA2308">
        <v>3</v>
      </c>
      <c r="AB2308">
        <v>0.42299999999999999</v>
      </c>
      <c r="AC2308">
        <v>0.46200000000000002</v>
      </c>
      <c r="AD2308">
        <v>0.44900000000000001</v>
      </c>
      <c r="AE2308">
        <f>IF(AD2308&gt;=0.9,1,0)</f>
        <v>0</v>
      </c>
      <c r="AF2308">
        <f>IF(AND(AD2308&gt;=0.4,AD2308&lt;=0.6),1,0)</f>
        <v>1</v>
      </c>
      <c r="AG2308">
        <f>IF(AND(AD2308&gt;0.6,AD2308&lt;0.9),1,0)</f>
        <v>0</v>
      </c>
      <c r="AH2308">
        <f>1-AE2308-AF2308-AG2308</f>
        <v>0</v>
      </c>
      <c r="AI2308">
        <f>AE2308*B2308</f>
        <v>0</v>
      </c>
      <c r="AJ2308">
        <f>AF2308*B2308</f>
        <v>3</v>
      </c>
      <c r="AK2308">
        <f>AG2308*B2308</f>
        <v>0</v>
      </c>
      <c r="AL2308">
        <f>AH2308*B2308</f>
        <v>0</v>
      </c>
      <c r="AM2308" s="32">
        <v>0.81566666666666665</v>
      </c>
    </row>
    <row r="2309" spans="1:39" x14ac:dyDescent="0.3">
      <c r="A2309">
        <v>9022</v>
      </c>
      <c r="B2309">
        <v>3</v>
      </c>
      <c r="C2309" t="s">
        <v>17161</v>
      </c>
      <c r="D2309" t="s">
        <v>17162</v>
      </c>
      <c r="E2309">
        <v>22</v>
      </c>
      <c r="F2309">
        <v>22</v>
      </c>
      <c r="G2309">
        <v>22</v>
      </c>
      <c r="H2309">
        <v>2017</v>
      </c>
      <c r="I2309">
        <v>2017</v>
      </c>
      <c r="J2309">
        <v>2017</v>
      </c>
      <c r="K2309" t="s">
        <v>17163</v>
      </c>
      <c r="L2309" t="s">
        <v>17164</v>
      </c>
      <c r="M2309" s="15"/>
      <c r="N2309" s="7"/>
      <c r="P2309" t="s">
        <v>7127</v>
      </c>
      <c r="Q2309" s="5">
        <v>0.66700000000000004</v>
      </c>
      <c r="R2309" t="s">
        <v>6925</v>
      </c>
      <c r="S2309" s="5">
        <v>0.33300000000000002</v>
      </c>
      <c r="U2309" s="5">
        <v>0</v>
      </c>
      <c r="W2309" s="5">
        <v>0</v>
      </c>
      <c r="Y2309" s="5">
        <v>0</v>
      </c>
      <c r="Z2309" s="28">
        <v>9022</v>
      </c>
      <c r="AA2309">
        <v>3</v>
      </c>
      <c r="AB2309">
        <v>0.42899999999999999</v>
      </c>
      <c r="AC2309">
        <v>0.57099999999999995</v>
      </c>
      <c r="AD2309">
        <v>0.52400000000000002</v>
      </c>
      <c r="AE2309">
        <f>IF(AD2309&gt;=0.9,1,0)</f>
        <v>0</v>
      </c>
      <c r="AF2309">
        <f>IF(AND(AD2309&gt;=0.4,AD2309&lt;=0.6),1,0)</f>
        <v>1</v>
      </c>
      <c r="AG2309">
        <f>IF(AND(AD2309&gt;0.6,AD2309&lt;0.9),1,0)</f>
        <v>0</v>
      </c>
      <c r="AH2309">
        <f>1-AE2309-AF2309-AG2309</f>
        <v>0</v>
      </c>
      <c r="AI2309">
        <f>AE2309*B2309</f>
        <v>0</v>
      </c>
      <c r="AJ2309">
        <f>AF2309*B2309</f>
        <v>3</v>
      </c>
      <c r="AK2309">
        <f>AG2309*B2309</f>
        <v>0</v>
      </c>
      <c r="AL2309">
        <f>AH2309*B2309</f>
        <v>0</v>
      </c>
      <c r="AM2309" s="32">
        <v>0.98833333333333329</v>
      </c>
    </row>
    <row r="2310" spans="1:39" x14ac:dyDescent="0.3">
      <c r="A2310">
        <v>9024</v>
      </c>
      <c r="B2310">
        <v>3</v>
      </c>
      <c r="C2310" t="s">
        <v>8515</v>
      </c>
      <c r="D2310" t="s">
        <v>8514</v>
      </c>
      <c r="E2310">
        <v>46.67</v>
      </c>
      <c r="F2310">
        <v>40</v>
      </c>
      <c r="G2310">
        <v>53</v>
      </c>
      <c r="H2310">
        <v>2017</v>
      </c>
      <c r="I2310">
        <v>2017</v>
      </c>
      <c r="J2310">
        <v>2017</v>
      </c>
      <c r="K2310" t="s">
        <v>3460</v>
      </c>
      <c r="L2310" t="s">
        <v>3459</v>
      </c>
      <c r="M2310" s="15"/>
      <c r="N2310" s="7"/>
      <c r="P2310" t="s">
        <v>3800</v>
      </c>
      <c r="Q2310" s="5">
        <v>0.33300000000000002</v>
      </c>
      <c r="R2310" t="s">
        <v>3937</v>
      </c>
      <c r="S2310" s="5">
        <v>0.33300000000000002</v>
      </c>
      <c r="T2310" t="s">
        <v>3983</v>
      </c>
      <c r="U2310" s="5">
        <v>0.33300000000000002</v>
      </c>
      <c r="W2310" s="5">
        <v>0</v>
      </c>
      <c r="Y2310" s="5">
        <v>0</v>
      </c>
      <c r="Z2310" s="28">
        <v>9024</v>
      </c>
      <c r="AA2310">
        <v>3</v>
      </c>
      <c r="AB2310">
        <v>0.46200000000000002</v>
      </c>
      <c r="AC2310">
        <v>0.76900000000000002</v>
      </c>
      <c r="AD2310">
        <v>0.59099999999999997</v>
      </c>
      <c r="AE2310">
        <f>IF(AD2310&gt;=0.9,1,0)</f>
        <v>0</v>
      </c>
      <c r="AF2310">
        <f>IF(AND(AD2310&gt;=0.4,AD2310&lt;=0.6),1,0)</f>
        <v>1</v>
      </c>
      <c r="AG2310">
        <f>IF(AND(AD2310&gt;0.6,AD2310&lt;0.9),1,0)</f>
        <v>0</v>
      </c>
      <c r="AH2310">
        <f>1-AE2310-AF2310-AG2310</f>
        <v>0</v>
      </c>
      <c r="AI2310">
        <f>AE2310*B2310</f>
        <v>0</v>
      </c>
      <c r="AJ2310">
        <f>AF2310*B2310</f>
        <v>3</v>
      </c>
      <c r="AK2310">
        <f>AG2310*B2310</f>
        <v>0</v>
      </c>
      <c r="AL2310">
        <f>AH2310*B2310</f>
        <v>0</v>
      </c>
      <c r="AM2310" s="32">
        <v>1.0486666666666666</v>
      </c>
    </row>
    <row r="2311" spans="1:39" x14ac:dyDescent="0.3">
      <c r="A2311">
        <v>9025</v>
      </c>
      <c r="B2311">
        <v>3</v>
      </c>
      <c r="C2311" t="s">
        <v>17165</v>
      </c>
      <c r="D2311" t="s">
        <v>8516</v>
      </c>
      <c r="E2311">
        <v>20.67</v>
      </c>
      <c r="F2311">
        <v>20</v>
      </c>
      <c r="G2311">
        <v>21</v>
      </c>
      <c r="H2311">
        <v>2017.33</v>
      </c>
      <c r="I2311">
        <v>2017</v>
      </c>
      <c r="J2311">
        <v>2018</v>
      </c>
      <c r="K2311" t="s">
        <v>17166</v>
      </c>
      <c r="L2311" t="s">
        <v>3461</v>
      </c>
      <c r="M2311" s="15"/>
      <c r="N2311" s="7"/>
      <c r="P2311" t="s">
        <v>8517</v>
      </c>
      <c r="Q2311" s="5">
        <v>0.33300000000000002</v>
      </c>
      <c r="R2311" t="s">
        <v>6566</v>
      </c>
      <c r="S2311" s="5">
        <v>0.33300000000000002</v>
      </c>
      <c r="T2311" t="s">
        <v>3936</v>
      </c>
      <c r="U2311" s="5">
        <v>0.33300000000000002</v>
      </c>
      <c r="W2311" s="5">
        <v>0</v>
      </c>
      <c r="Y2311" s="5">
        <v>0</v>
      </c>
      <c r="Z2311" s="28">
        <v>9025</v>
      </c>
      <c r="AA2311">
        <v>3</v>
      </c>
      <c r="AB2311">
        <v>0.4</v>
      </c>
      <c r="AC2311">
        <v>0.47399999999999998</v>
      </c>
      <c r="AD2311">
        <v>0.441</v>
      </c>
      <c r="AE2311">
        <f>IF(AD2311&gt;=0.9,1,0)</f>
        <v>0</v>
      </c>
      <c r="AF2311">
        <f>IF(AND(AD2311&gt;=0.4,AD2311&lt;=0.6),1,0)</f>
        <v>1</v>
      </c>
      <c r="AG2311">
        <f>IF(AND(AD2311&gt;0.6,AD2311&lt;0.9),1,0)</f>
        <v>0</v>
      </c>
      <c r="AH2311">
        <f>1-AE2311-AF2311-AG2311</f>
        <v>0</v>
      </c>
      <c r="AI2311">
        <f>AE2311*B2311</f>
        <v>0</v>
      </c>
      <c r="AJ2311">
        <f>AF2311*B2311</f>
        <v>3</v>
      </c>
      <c r="AK2311">
        <f>AG2311*B2311</f>
        <v>0</v>
      </c>
      <c r="AL2311">
        <f>AH2311*B2311</f>
        <v>0</v>
      </c>
      <c r="AM2311" s="32">
        <v>0.73466666666666669</v>
      </c>
    </row>
    <row r="2312" spans="1:39" x14ac:dyDescent="0.3">
      <c r="A2312">
        <v>9027</v>
      </c>
      <c r="B2312">
        <v>3</v>
      </c>
      <c r="C2312" t="s">
        <v>17169</v>
      </c>
      <c r="D2312" t="s">
        <v>17170</v>
      </c>
      <c r="E2312">
        <v>20.67</v>
      </c>
      <c r="F2312">
        <v>20</v>
      </c>
      <c r="G2312">
        <v>22</v>
      </c>
      <c r="H2312">
        <v>2017.67</v>
      </c>
      <c r="I2312">
        <v>2017</v>
      </c>
      <c r="J2312">
        <v>2018</v>
      </c>
      <c r="K2312" t="s">
        <v>17171</v>
      </c>
      <c r="L2312" t="s">
        <v>17172</v>
      </c>
      <c r="M2312" s="15"/>
      <c r="N2312" s="7"/>
      <c r="P2312" t="s">
        <v>6761</v>
      </c>
      <c r="Q2312" s="5">
        <v>0.66700000000000004</v>
      </c>
      <c r="R2312" t="s">
        <v>7800</v>
      </c>
      <c r="S2312" s="5">
        <v>0.33300000000000002</v>
      </c>
      <c r="U2312" s="5">
        <v>0</v>
      </c>
      <c r="W2312" s="5">
        <v>0</v>
      </c>
      <c r="Y2312" s="5">
        <v>0</v>
      </c>
      <c r="Z2312" s="28">
        <v>9027</v>
      </c>
      <c r="AA2312">
        <v>3</v>
      </c>
      <c r="AB2312">
        <v>0.52600000000000002</v>
      </c>
      <c r="AC2312">
        <v>0.61899999999999999</v>
      </c>
      <c r="AD2312">
        <v>0.55700000000000005</v>
      </c>
      <c r="AE2312">
        <f>IF(AD2312&gt;=0.9,1,0)</f>
        <v>0</v>
      </c>
      <c r="AF2312">
        <f>IF(AND(AD2312&gt;=0.4,AD2312&lt;=0.6),1,0)</f>
        <v>1</v>
      </c>
      <c r="AG2312">
        <f>IF(AND(AD2312&gt;0.6,AD2312&lt;0.9),1,0)</f>
        <v>0</v>
      </c>
      <c r="AH2312">
        <f>1-AE2312-AF2312-AG2312</f>
        <v>0</v>
      </c>
      <c r="AI2312">
        <f>AE2312*B2312</f>
        <v>0</v>
      </c>
      <c r="AJ2312">
        <f>AF2312*B2312</f>
        <v>3</v>
      </c>
      <c r="AK2312">
        <f>AG2312*B2312</f>
        <v>0</v>
      </c>
      <c r="AL2312">
        <f>AH2312*B2312</f>
        <v>0</v>
      </c>
      <c r="AM2312" s="32">
        <v>0.73533333333333328</v>
      </c>
    </row>
    <row r="2313" spans="1:39" x14ac:dyDescent="0.3">
      <c r="A2313">
        <v>9028</v>
      </c>
      <c r="B2313">
        <v>3</v>
      </c>
      <c r="C2313" t="s">
        <v>8519</v>
      </c>
      <c r="D2313" t="s">
        <v>8520</v>
      </c>
      <c r="E2313">
        <v>39.67</v>
      </c>
      <c r="F2313">
        <v>39</v>
      </c>
      <c r="G2313">
        <v>40</v>
      </c>
      <c r="H2313">
        <v>2017.67</v>
      </c>
      <c r="I2313">
        <v>2017</v>
      </c>
      <c r="J2313">
        <v>2018</v>
      </c>
      <c r="K2313" t="s">
        <v>3463</v>
      </c>
      <c r="L2313" t="s">
        <v>3464</v>
      </c>
      <c r="M2313" s="15"/>
      <c r="N2313" s="7"/>
      <c r="P2313" t="s">
        <v>5131</v>
      </c>
      <c r="Q2313" s="5">
        <v>1</v>
      </c>
      <c r="S2313" s="5">
        <v>0</v>
      </c>
      <c r="U2313" s="5">
        <v>0</v>
      </c>
      <c r="W2313" s="5">
        <v>0</v>
      </c>
      <c r="Y2313" s="5">
        <v>0</v>
      </c>
      <c r="Z2313" s="28">
        <v>9028</v>
      </c>
      <c r="AA2313">
        <v>3</v>
      </c>
      <c r="AB2313">
        <v>0.68400000000000005</v>
      </c>
      <c r="AC2313">
        <v>0.79500000000000004</v>
      </c>
      <c r="AD2313">
        <v>0.72399999999999998</v>
      </c>
      <c r="AE2313">
        <f>IF(AD2313&gt;=0.9,1,0)</f>
        <v>0</v>
      </c>
      <c r="AF2313">
        <f>IF(AND(AD2313&gt;=0.4,AD2313&lt;=0.6),1,0)</f>
        <v>0</v>
      </c>
      <c r="AG2313">
        <f>IF(AND(AD2313&gt;0.6,AD2313&lt;0.9),1,0)</f>
        <v>1</v>
      </c>
      <c r="AH2313">
        <f>1-AE2313-AF2313-AG2313</f>
        <v>0</v>
      </c>
      <c r="AI2313">
        <f>AE2313*B2313</f>
        <v>0</v>
      </c>
      <c r="AJ2313">
        <f>AF2313*B2313</f>
        <v>0</v>
      </c>
      <c r="AK2313">
        <f>AG2313*B2313</f>
        <v>3</v>
      </c>
      <c r="AL2313">
        <f>AH2313*B2313</f>
        <v>0</v>
      </c>
      <c r="AM2313" s="32">
        <v>0.65100000000000002</v>
      </c>
    </row>
    <row r="2314" spans="1:39" x14ac:dyDescent="0.3">
      <c r="A2314">
        <v>9031</v>
      </c>
      <c r="B2314">
        <v>3</v>
      </c>
      <c r="C2314" t="s">
        <v>17173</v>
      </c>
      <c r="D2314" t="s">
        <v>8521</v>
      </c>
      <c r="E2314">
        <v>81</v>
      </c>
      <c r="F2314">
        <v>79</v>
      </c>
      <c r="G2314">
        <v>82</v>
      </c>
      <c r="H2314">
        <v>2017.33</v>
      </c>
      <c r="I2314">
        <v>2017</v>
      </c>
      <c r="J2314">
        <v>2018</v>
      </c>
      <c r="K2314" t="s">
        <v>17174</v>
      </c>
      <c r="L2314" t="s">
        <v>3465</v>
      </c>
      <c r="M2314" s="15"/>
      <c r="N2314" s="7"/>
      <c r="P2314" t="s">
        <v>4824</v>
      </c>
      <c r="Q2314" s="5">
        <v>0.33300000000000002</v>
      </c>
      <c r="R2314" t="s">
        <v>7626</v>
      </c>
      <c r="S2314" s="5">
        <v>0.33300000000000002</v>
      </c>
      <c r="T2314" t="s">
        <v>4531</v>
      </c>
      <c r="U2314" s="5">
        <v>0.33300000000000002</v>
      </c>
      <c r="W2314" s="5">
        <v>0</v>
      </c>
      <c r="Y2314" s="5">
        <v>0</v>
      </c>
      <c r="Z2314" s="28">
        <v>9031</v>
      </c>
      <c r="AA2314">
        <v>3</v>
      </c>
      <c r="AB2314">
        <v>0.45700000000000002</v>
      </c>
      <c r="AC2314">
        <v>0.46899999999999997</v>
      </c>
      <c r="AD2314">
        <v>0.46200000000000002</v>
      </c>
      <c r="AE2314">
        <f>IF(AD2314&gt;=0.9,1,0)</f>
        <v>0</v>
      </c>
      <c r="AF2314">
        <f>IF(AND(AD2314&gt;=0.4,AD2314&lt;=0.6),1,0)</f>
        <v>1</v>
      </c>
      <c r="AG2314">
        <f>IF(AND(AD2314&gt;0.6,AD2314&lt;0.9),1,0)</f>
        <v>0</v>
      </c>
      <c r="AH2314">
        <f>1-AE2314-AF2314-AG2314</f>
        <v>0</v>
      </c>
      <c r="AI2314">
        <f>AE2314*B2314</f>
        <v>0</v>
      </c>
      <c r="AJ2314">
        <f>AF2314*B2314</f>
        <v>3</v>
      </c>
      <c r="AK2314">
        <f>AG2314*B2314</f>
        <v>0</v>
      </c>
      <c r="AL2314">
        <f>AH2314*B2314</f>
        <v>0</v>
      </c>
      <c r="AM2314" s="32">
        <v>0.8570000000000001</v>
      </c>
    </row>
    <row r="2315" spans="1:39" x14ac:dyDescent="0.3">
      <c r="A2315">
        <v>9032</v>
      </c>
      <c r="B2315">
        <v>3</v>
      </c>
      <c r="C2315" t="s">
        <v>17175</v>
      </c>
      <c r="D2315" t="s">
        <v>17176</v>
      </c>
      <c r="E2315">
        <v>20</v>
      </c>
      <c r="F2315">
        <v>20</v>
      </c>
      <c r="G2315">
        <v>20</v>
      </c>
      <c r="H2315">
        <v>2017.33</v>
      </c>
      <c r="I2315">
        <v>2017</v>
      </c>
      <c r="J2315">
        <v>2018</v>
      </c>
      <c r="K2315" t="s">
        <v>17177</v>
      </c>
      <c r="L2315" t="s">
        <v>17178</v>
      </c>
      <c r="M2315" s="15"/>
      <c r="N2315" s="7"/>
      <c r="P2315" t="s">
        <v>7804</v>
      </c>
      <c r="Q2315" s="5">
        <v>0.33300000000000002</v>
      </c>
      <c r="R2315" t="s">
        <v>17179</v>
      </c>
      <c r="S2315" s="5">
        <v>0.33300000000000002</v>
      </c>
      <c r="T2315" t="s">
        <v>14199</v>
      </c>
      <c r="U2315" s="5">
        <v>0.33300000000000002</v>
      </c>
      <c r="W2315" s="5">
        <v>0</v>
      </c>
      <c r="Y2315" s="5">
        <v>0</v>
      </c>
      <c r="Z2315" s="28">
        <v>9032</v>
      </c>
      <c r="AA2315">
        <v>3</v>
      </c>
      <c r="AB2315">
        <v>0.52600000000000002</v>
      </c>
      <c r="AC2315">
        <v>0.57899999999999996</v>
      </c>
      <c r="AD2315">
        <v>0.56100000000000005</v>
      </c>
      <c r="AE2315">
        <f>IF(AD2315&gt;=0.9,1,0)</f>
        <v>0</v>
      </c>
      <c r="AF2315">
        <f>IF(AND(AD2315&gt;=0.4,AD2315&lt;=0.6),1,0)</f>
        <v>1</v>
      </c>
      <c r="AG2315">
        <f>IF(AND(AD2315&gt;0.6,AD2315&lt;0.9),1,0)</f>
        <v>0</v>
      </c>
      <c r="AH2315">
        <f>1-AE2315-AF2315-AG2315</f>
        <v>0</v>
      </c>
      <c r="AI2315">
        <f>AE2315*B2315</f>
        <v>0</v>
      </c>
      <c r="AJ2315">
        <f>AF2315*B2315</f>
        <v>3</v>
      </c>
      <c r="AK2315">
        <f>AG2315*B2315</f>
        <v>0</v>
      </c>
      <c r="AL2315">
        <f>AH2315*B2315</f>
        <v>0</v>
      </c>
      <c r="AM2315" s="32">
        <v>0.65833333333333333</v>
      </c>
    </row>
    <row r="2316" spans="1:39" x14ac:dyDescent="0.3">
      <c r="A2316">
        <v>9050</v>
      </c>
      <c r="B2316">
        <v>3</v>
      </c>
      <c r="C2316" t="s">
        <v>17194</v>
      </c>
      <c r="D2316" t="s">
        <v>17195</v>
      </c>
      <c r="E2316">
        <v>21</v>
      </c>
      <c r="F2316">
        <v>20</v>
      </c>
      <c r="G2316">
        <v>23</v>
      </c>
      <c r="H2316">
        <v>2017.33</v>
      </c>
      <c r="I2316">
        <v>2017</v>
      </c>
      <c r="J2316">
        <v>2018</v>
      </c>
      <c r="K2316" t="s">
        <v>17196</v>
      </c>
      <c r="L2316" t="s">
        <v>17197</v>
      </c>
      <c r="M2316" s="15"/>
      <c r="N2316" s="7"/>
      <c r="P2316" t="s">
        <v>5798</v>
      </c>
      <c r="Q2316" s="5">
        <v>0.33300000000000002</v>
      </c>
      <c r="R2316" t="s">
        <v>6342</v>
      </c>
      <c r="S2316" s="5">
        <v>0.33300000000000002</v>
      </c>
      <c r="T2316" t="s">
        <v>7323</v>
      </c>
      <c r="U2316" s="5">
        <v>0.33300000000000002</v>
      </c>
      <c r="W2316" s="5">
        <v>0</v>
      </c>
      <c r="Y2316" s="5">
        <v>0</v>
      </c>
      <c r="Z2316" s="28">
        <v>9050</v>
      </c>
      <c r="AA2316">
        <v>3</v>
      </c>
      <c r="AB2316">
        <v>0.57899999999999996</v>
      </c>
      <c r="AC2316">
        <v>0.59099999999999997</v>
      </c>
      <c r="AD2316">
        <v>0.58299999999999996</v>
      </c>
      <c r="AE2316">
        <f>IF(AD2316&gt;=0.9,1,0)</f>
        <v>0</v>
      </c>
      <c r="AF2316">
        <f>IF(AND(AD2316&gt;=0.4,AD2316&lt;=0.6),1,0)</f>
        <v>1</v>
      </c>
      <c r="AG2316">
        <f>IF(AND(AD2316&gt;0.6,AD2316&lt;0.9),1,0)</f>
        <v>0</v>
      </c>
      <c r="AH2316">
        <f>1-AE2316-AF2316-AG2316</f>
        <v>0</v>
      </c>
      <c r="AI2316">
        <f>AE2316*B2316</f>
        <v>0</v>
      </c>
      <c r="AJ2316">
        <f>AF2316*B2316</f>
        <v>3</v>
      </c>
      <c r="AK2316">
        <f>AG2316*B2316</f>
        <v>0</v>
      </c>
      <c r="AL2316">
        <f>AH2316*B2316</f>
        <v>0</v>
      </c>
      <c r="AM2316" s="32">
        <v>0.82566666666666666</v>
      </c>
    </row>
    <row r="2317" spans="1:39" x14ac:dyDescent="0.3">
      <c r="A2317">
        <v>9052</v>
      </c>
      <c r="B2317">
        <v>3</v>
      </c>
      <c r="C2317" t="s">
        <v>17198</v>
      </c>
      <c r="D2317" t="s">
        <v>17199</v>
      </c>
      <c r="E2317">
        <v>29.33</v>
      </c>
      <c r="F2317">
        <v>28</v>
      </c>
      <c r="G2317">
        <v>31</v>
      </c>
      <c r="H2317">
        <v>2017</v>
      </c>
      <c r="I2317">
        <v>2017</v>
      </c>
      <c r="J2317">
        <v>2017</v>
      </c>
      <c r="K2317" t="s">
        <v>17200</v>
      </c>
      <c r="L2317" t="s">
        <v>17201</v>
      </c>
      <c r="M2317" s="15"/>
      <c r="N2317" s="7"/>
      <c r="P2317" t="s">
        <v>6566</v>
      </c>
      <c r="Q2317" s="5">
        <v>0.33300000000000002</v>
      </c>
      <c r="R2317" t="s">
        <v>3938</v>
      </c>
      <c r="S2317" s="5">
        <v>0.33300000000000002</v>
      </c>
      <c r="T2317" t="s">
        <v>3982</v>
      </c>
      <c r="U2317" s="5">
        <v>0.33300000000000002</v>
      </c>
      <c r="W2317" s="5">
        <v>0</v>
      </c>
      <c r="Y2317" s="5">
        <v>0</v>
      </c>
      <c r="Z2317" s="28">
        <v>9052</v>
      </c>
      <c r="AA2317">
        <v>3</v>
      </c>
      <c r="AB2317">
        <v>0.53600000000000003</v>
      </c>
      <c r="AC2317">
        <v>0.56699999999999995</v>
      </c>
      <c r="AD2317">
        <v>0.55300000000000005</v>
      </c>
      <c r="AE2317">
        <f>IF(AD2317&gt;=0.9,1,0)</f>
        <v>0</v>
      </c>
      <c r="AF2317">
        <f>IF(AND(AD2317&gt;=0.4,AD2317&lt;=0.6),1,0)</f>
        <v>1</v>
      </c>
      <c r="AG2317">
        <f>IF(AND(AD2317&gt;0.6,AD2317&lt;0.9),1,0)</f>
        <v>0</v>
      </c>
      <c r="AH2317">
        <f>1-AE2317-AF2317-AG2317</f>
        <v>0</v>
      </c>
      <c r="AI2317">
        <f>AE2317*B2317</f>
        <v>0</v>
      </c>
      <c r="AJ2317">
        <f>AF2317*B2317</f>
        <v>3</v>
      </c>
      <c r="AK2317">
        <f>AG2317*B2317</f>
        <v>0</v>
      </c>
      <c r="AL2317">
        <f>AH2317*B2317</f>
        <v>0</v>
      </c>
      <c r="AM2317" s="32">
        <v>0.94499999999999995</v>
      </c>
    </row>
    <row r="2318" spans="1:39" x14ac:dyDescent="0.3">
      <c r="A2318">
        <v>9061</v>
      </c>
      <c r="B2318">
        <v>3</v>
      </c>
      <c r="C2318" t="s">
        <v>17202</v>
      </c>
      <c r="D2318" t="s">
        <v>17203</v>
      </c>
      <c r="E2318">
        <v>22.67</v>
      </c>
      <c r="F2318">
        <v>21</v>
      </c>
      <c r="G2318">
        <v>25</v>
      </c>
      <c r="H2318">
        <v>2017</v>
      </c>
      <c r="I2318">
        <v>2017</v>
      </c>
      <c r="J2318">
        <v>2017</v>
      </c>
      <c r="K2318" t="s">
        <v>17204</v>
      </c>
      <c r="L2318" t="s">
        <v>17205</v>
      </c>
      <c r="M2318" s="15"/>
      <c r="N2318" s="7"/>
      <c r="P2318" t="s">
        <v>7626</v>
      </c>
      <c r="Q2318" s="5">
        <v>0.66700000000000004</v>
      </c>
      <c r="R2318" t="s">
        <v>5798</v>
      </c>
      <c r="S2318" s="5">
        <v>0.33300000000000002</v>
      </c>
      <c r="U2318" s="5">
        <v>0</v>
      </c>
      <c r="W2318" s="5">
        <v>0</v>
      </c>
      <c r="Y2318" s="5">
        <v>0</v>
      </c>
      <c r="Z2318" s="28">
        <v>9061</v>
      </c>
      <c r="AA2318">
        <v>3</v>
      </c>
      <c r="AB2318">
        <v>0.45800000000000002</v>
      </c>
      <c r="AC2318">
        <v>0.6</v>
      </c>
      <c r="AD2318">
        <v>0.54300000000000004</v>
      </c>
      <c r="AE2318">
        <f>IF(AD2318&gt;=0.9,1,0)</f>
        <v>0</v>
      </c>
      <c r="AF2318">
        <f>IF(AND(AD2318&gt;=0.4,AD2318&lt;=0.6),1,0)</f>
        <v>1</v>
      </c>
      <c r="AG2318">
        <f>IF(AND(AD2318&gt;0.6,AD2318&lt;0.9),1,0)</f>
        <v>0</v>
      </c>
      <c r="AH2318">
        <f>1-AE2318-AF2318-AG2318</f>
        <v>0</v>
      </c>
      <c r="AI2318">
        <f>AE2318*B2318</f>
        <v>0</v>
      </c>
      <c r="AJ2318">
        <f>AF2318*B2318</f>
        <v>3</v>
      </c>
      <c r="AK2318">
        <f>AG2318*B2318</f>
        <v>0</v>
      </c>
      <c r="AL2318">
        <f>AH2318*B2318</f>
        <v>0</v>
      </c>
      <c r="AM2318" s="32">
        <v>1.052</v>
      </c>
    </row>
    <row r="2319" spans="1:39" x14ac:dyDescent="0.3">
      <c r="A2319">
        <v>9062</v>
      </c>
      <c r="B2319">
        <v>3</v>
      </c>
      <c r="C2319" t="s">
        <v>17206</v>
      </c>
      <c r="D2319" t="s">
        <v>8526</v>
      </c>
      <c r="E2319">
        <v>29.67</v>
      </c>
      <c r="F2319">
        <v>27</v>
      </c>
      <c r="G2319">
        <v>31</v>
      </c>
      <c r="H2319">
        <v>2017.33</v>
      </c>
      <c r="I2319">
        <v>2017</v>
      </c>
      <c r="J2319">
        <v>2018</v>
      </c>
      <c r="K2319" t="s">
        <v>17207</v>
      </c>
      <c r="L2319" t="s">
        <v>3467</v>
      </c>
      <c r="M2319" s="15"/>
      <c r="N2319" s="7"/>
      <c r="P2319" t="s">
        <v>3936</v>
      </c>
      <c r="Q2319" s="5">
        <v>0.33300000000000002</v>
      </c>
      <c r="R2319" t="s">
        <v>6572</v>
      </c>
      <c r="S2319" s="5">
        <v>0.33300000000000002</v>
      </c>
      <c r="T2319" t="s">
        <v>3983</v>
      </c>
      <c r="U2319" s="5">
        <v>0.33300000000000002</v>
      </c>
      <c r="W2319" s="5">
        <v>0</v>
      </c>
      <c r="Y2319" s="5">
        <v>0</v>
      </c>
      <c r="Z2319" s="28">
        <v>9062</v>
      </c>
      <c r="AA2319">
        <v>3</v>
      </c>
      <c r="AB2319">
        <v>0.8</v>
      </c>
      <c r="AC2319">
        <v>0.88500000000000001</v>
      </c>
      <c r="AD2319">
        <v>0.82799999999999996</v>
      </c>
      <c r="AE2319">
        <f>IF(AD2319&gt;=0.9,1,0)</f>
        <v>0</v>
      </c>
      <c r="AF2319">
        <f>IF(AND(AD2319&gt;=0.4,AD2319&lt;=0.6),1,0)</f>
        <v>0</v>
      </c>
      <c r="AG2319">
        <f>IF(AND(AD2319&gt;0.6,AD2319&lt;0.9),1,0)</f>
        <v>1</v>
      </c>
      <c r="AH2319">
        <f>1-AE2319-AF2319-AG2319</f>
        <v>0</v>
      </c>
      <c r="AI2319">
        <f>AE2319*B2319</f>
        <v>0</v>
      </c>
      <c r="AJ2319">
        <f>AF2319*B2319</f>
        <v>0</v>
      </c>
      <c r="AK2319">
        <f>AG2319*B2319</f>
        <v>3</v>
      </c>
      <c r="AL2319">
        <f>AH2319*B2319</f>
        <v>0</v>
      </c>
      <c r="AM2319" s="32">
        <v>0.75166666666666659</v>
      </c>
    </row>
    <row r="2320" spans="1:39" x14ac:dyDescent="0.3">
      <c r="A2320">
        <v>9068</v>
      </c>
      <c r="B2320">
        <v>3</v>
      </c>
      <c r="C2320" t="s">
        <v>17212</v>
      </c>
      <c r="D2320" t="s">
        <v>8530</v>
      </c>
      <c r="E2320">
        <v>66</v>
      </c>
      <c r="F2320">
        <v>65</v>
      </c>
      <c r="G2320">
        <v>68</v>
      </c>
      <c r="H2320">
        <v>2017.33</v>
      </c>
      <c r="I2320">
        <v>2017</v>
      </c>
      <c r="J2320">
        <v>2018</v>
      </c>
      <c r="K2320" t="s">
        <v>17213</v>
      </c>
      <c r="L2320" t="s">
        <v>3471</v>
      </c>
      <c r="M2320" s="15"/>
      <c r="N2320" s="7"/>
      <c r="P2320" t="s">
        <v>6578</v>
      </c>
      <c r="Q2320" s="5">
        <v>1</v>
      </c>
      <c r="S2320" s="5">
        <v>0</v>
      </c>
      <c r="U2320" s="5">
        <v>0</v>
      </c>
      <c r="W2320" s="5">
        <v>0</v>
      </c>
      <c r="Y2320" s="5">
        <v>0</v>
      </c>
      <c r="Z2320" s="28">
        <v>9068</v>
      </c>
      <c r="AA2320">
        <v>3</v>
      </c>
      <c r="AB2320">
        <v>0.75</v>
      </c>
      <c r="AC2320">
        <v>0.86599999999999999</v>
      </c>
      <c r="AD2320">
        <v>0.80900000000000005</v>
      </c>
      <c r="AE2320">
        <f>IF(AD2320&gt;=0.9,1,0)</f>
        <v>0</v>
      </c>
      <c r="AF2320">
        <f>IF(AND(AD2320&gt;=0.4,AD2320&lt;=0.6),1,0)</f>
        <v>0</v>
      </c>
      <c r="AG2320">
        <f>IF(AND(AD2320&gt;0.6,AD2320&lt;0.9),1,0)</f>
        <v>1</v>
      </c>
      <c r="AH2320">
        <f>1-AE2320-AF2320-AG2320</f>
        <v>0</v>
      </c>
      <c r="AI2320">
        <f>AE2320*B2320</f>
        <v>0</v>
      </c>
      <c r="AJ2320">
        <f>AF2320*B2320</f>
        <v>0</v>
      </c>
      <c r="AK2320">
        <f>AG2320*B2320</f>
        <v>3</v>
      </c>
      <c r="AL2320">
        <f>AH2320*B2320</f>
        <v>0</v>
      </c>
      <c r="AM2320" s="32">
        <v>0.81966666666666665</v>
      </c>
    </row>
    <row r="2321" spans="1:39" x14ac:dyDescent="0.3">
      <c r="A2321">
        <v>9072</v>
      </c>
      <c r="B2321">
        <v>3</v>
      </c>
      <c r="C2321" t="s">
        <v>17214</v>
      </c>
      <c r="D2321" t="s">
        <v>17215</v>
      </c>
      <c r="E2321">
        <v>77.33</v>
      </c>
      <c r="F2321">
        <v>70</v>
      </c>
      <c r="G2321">
        <v>83</v>
      </c>
      <c r="H2321">
        <v>2017</v>
      </c>
      <c r="I2321">
        <v>2017</v>
      </c>
      <c r="J2321">
        <v>2017</v>
      </c>
      <c r="K2321" t="s">
        <v>17216</v>
      </c>
      <c r="L2321" t="s">
        <v>17217</v>
      </c>
      <c r="M2321" s="15"/>
      <c r="N2321" s="7"/>
      <c r="P2321" t="s">
        <v>5194</v>
      </c>
      <c r="Q2321" s="5">
        <v>0.33300000000000002</v>
      </c>
      <c r="R2321" t="s">
        <v>4289</v>
      </c>
      <c r="S2321" s="5">
        <v>0.33300000000000002</v>
      </c>
      <c r="T2321" t="s">
        <v>5195</v>
      </c>
      <c r="U2321" s="5">
        <v>0.33300000000000002</v>
      </c>
      <c r="W2321" s="5">
        <v>0</v>
      </c>
      <c r="Y2321" s="5">
        <v>0</v>
      </c>
      <c r="Z2321" s="28">
        <v>9072</v>
      </c>
      <c r="AA2321">
        <v>3</v>
      </c>
      <c r="AB2321">
        <v>0.69599999999999995</v>
      </c>
      <c r="AC2321">
        <v>0.74399999999999999</v>
      </c>
      <c r="AD2321">
        <v>0.71899999999999997</v>
      </c>
      <c r="AE2321">
        <f>IF(AD2321&gt;=0.9,1,0)</f>
        <v>0</v>
      </c>
      <c r="AF2321">
        <f>IF(AND(AD2321&gt;=0.4,AD2321&lt;=0.6),1,0)</f>
        <v>0</v>
      </c>
      <c r="AG2321">
        <f>IF(AND(AD2321&gt;0.6,AD2321&lt;0.9),1,0)</f>
        <v>1</v>
      </c>
      <c r="AH2321">
        <f>1-AE2321-AF2321-AG2321</f>
        <v>0</v>
      </c>
      <c r="AI2321">
        <f>AE2321*B2321</f>
        <v>0</v>
      </c>
      <c r="AJ2321">
        <f>AF2321*B2321</f>
        <v>0</v>
      </c>
      <c r="AK2321">
        <f>AG2321*B2321</f>
        <v>3</v>
      </c>
      <c r="AL2321">
        <f>AH2321*B2321</f>
        <v>0</v>
      </c>
      <c r="AM2321" s="32">
        <v>0.75700000000000001</v>
      </c>
    </row>
    <row r="2322" spans="1:39" x14ac:dyDescent="0.3">
      <c r="A2322">
        <v>9073</v>
      </c>
      <c r="B2322">
        <v>3</v>
      </c>
      <c r="C2322" t="s">
        <v>17218</v>
      </c>
      <c r="D2322" t="s">
        <v>8531</v>
      </c>
      <c r="E2322">
        <v>29.33</v>
      </c>
      <c r="F2322">
        <v>27</v>
      </c>
      <c r="G2322">
        <v>31</v>
      </c>
      <c r="H2322">
        <v>2017</v>
      </c>
      <c r="I2322">
        <v>2017</v>
      </c>
      <c r="J2322">
        <v>2017</v>
      </c>
      <c r="K2322" t="s">
        <v>17219</v>
      </c>
      <c r="L2322" t="s">
        <v>3472</v>
      </c>
      <c r="M2322" s="15"/>
      <c r="N2322" s="7"/>
      <c r="P2322" t="s">
        <v>6937</v>
      </c>
      <c r="Q2322" s="5">
        <v>0.66700000000000004</v>
      </c>
      <c r="R2322" t="s">
        <v>7546</v>
      </c>
      <c r="S2322" s="5">
        <v>0.33300000000000002</v>
      </c>
      <c r="U2322" s="5">
        <v>0</v>
      </c>
      <c r="W2322" s="5">
        <v>0</v>
      </c>
      <c r="Y2322" s="5">
        <v>0</v>
      </c>
      <c r="Z2322" s="28">
        <v>9073</v>
      </c>
      <c r="AA2322">
        <v>3</v>
      </c>
      <c r="AB2322">
        <v>0.5</v>
      </c>
      <c r="AC2322">
        <v>0.55200000000000005</v>
      </c>
      <c r="AD2322">
        <v>0.52800000000000002</v>
      </c>
      <c r="AE2322">
        <f>IF(AD2322&gt;=0.9,1,0)</f>
        <v>0</v>
      </c>
      <c r="AF2322">
        <f>IF(AND(AD2322&gt;=0.4,AD2322&lt;=0.6),1,0)</f>
        <v>1</v>
      </c>
      <c r="AG2322">
        <f>IF(AND(AD2322&gt;0.6,AD2322&lt;0.9),1,0)</f>
        <v>0</v>
      </c>
      <c r="AH2322">
        <f>1-AE2322-AF2322-AG2322</f>
        <v>0</v>
      </c>
      <c r="AI2322">
        <f>AE2322*B2322</f>
        <v>0</v>
      </c>
      <c r="AJ2322">
        <f>AF2322*B2322</f>
        <v>3</v>
      </c>
      <c r="AK2322">
        <f>AG2322*B2322</f>
        <v>0</v>
      </c>
      <c r="AL2322">
        <f>AH2322*B2322</f>
        <v>0</v>
      </c>
      <c r="AM2322" s="32">
        <v>0.995</v>
      </c>
    </row>
    <row r="2323" spans="1:39" x14ac:dyDescent="0.3">
      <c r="A2323">
        <v>9074</v>
      </c>
      <c r="B2323">
        <v>3</v>
      </c>
      <c r="C2323" t="s">
        <v>17220</v>
      </c>
      <c r="D2323" t="s">
        <v>8532</v>
      </c>
      <c r="E2323">
        <v>25.67</v>
      </c>
      <c r="F2323">
        <v>24</v>
      </c>
      <c r="G2323">
        <v>27</v>
      </c>
      <c r="H2323">
        <v>2017.33</v>
      </c>
      <c r="I2323">
        <v>2017</v>
      </c>
      <c r="J2323">
        <v>2018</v>
      </c>
      <c r="K2323" t="s">
        <v>17221</v>
      </c>
      <c r="L2323" t="s">
        <v>3473</v>
      </c>
      <c r="M2323" s="15"/>
      <c r="N2323" s="7"/>
      <c r="P2323" t="s">
        <v>5786</v>
      </c>
      <c r="Q2323" s="5">
        <v>0.33300000000000002</v>
      </c>
      <c r="R2323" t="s">
        <v>4557</v>
      </c>
      <c r="S2323" s="5">
        <v>0.33300000000000002</v>
      </c>
      <c r="T2323" t="s">
        <v>5020</v>
      </c>
      <c r="U2323" s="5">
        <v>0.33300000000000002</v>
      </c>
      <c r="W2323" s="5">
        <v>0</v>
      </c>
      <c r="Y2323" s="5">
        <v>0</v>
      </c>
      <c r="Z2323" s="28">
        <v>9074</v>
      </c>
      <c r="AA2323">
        <v>3</v>
      </c>
      <c r="AB2323">
        <v>0.5</v>
      </c>
      <c r="AC2323">
        <v>0.60899999999999999</v>
      </c>
      <c r="AD2323">
        <v>0.55600000000000005</v>
      </c>
      <c r="AE2323">
        <f>IF(AD2323&gt;=0.9,1,0)</f>
        <v>0</v>
      </c>
      <c r="AF2323">
        <f>IF(AND(AD2323&gt;=0.4,AD2323&lt;=0.6),1,0)</f>
        <v>1</v>
      </c>
      <c r="AG2323">
        <f>IF(AND(AD2323&gt;0.6,AD2323&lt;0.9),1,0)</f>
        <v>0</v>
      </c>
      <c r="AH2323">
        <f>1-AE2323-AF2323-AG2323</f>
        <v>0</v>
      </c>
      <c r="AI2323">
        <f>AE2323*B2323</f>
        <v>0</v>
      </c>
      <c r="AJ2323">
        <f>AF2323*B2323</f>
        <v>3</v>
      </c>
      <c r="AK2323">
        <f>AG2323*B2323</f>
        <v>0</v>
      </c>
      <c r="AL2323">
        <f>AH2323*B2323</f>
        <v>0</v>
      </c>
      <c r="AM2323" s="32">
        <v>0.80600000000000005</v>
      </c>
    </row>
    <row r="2324" spans="1:39" x14ac:dyDescent="0.3">
      <c r="A2324">
        <v>9087</v>
      </c>
      <c r="B2324">
        <v>3</v>
      </c>
      <c r="C2324" t="s">
        <v>17224</v>
      </c>
      <c r="D2324" t="s">
        <v>17225</v>
      </c>
      <c r="E2324">
        <v>27.33</v>
      </c>
      <c r="F2324">
        <v>26</v>
      </c>
      <c r="G2324">
        <v>29</v>
      </c>
      <c r="H2324">
        <v>2017.33</v>
      </c>
      <c r="I2324">
        <v>2017</v>
      </c>
      <c r="J2324">
        <v>2018</v>
      </c>
      <c r="K2324" t="s">
        <v>17226</v>
      </c>
      <c r="L2324" t="s">
        <v>17227</v>
      </c>
      <c r="M2324" s="15"/>
      <c r="N2324" s="7"/>
      <c r="P2324" t="s">
        <v>7775</v>
      </c>
      <c r="Q2324" s="5">
        <v>0.33300000000000002</v>
      </c>
      <c r="R2324" t="s">
        <v>5037</v>
      </c>
      <c r="S2324" s="5">
        <v>0.33300000000000002</v>
      </c>
      <c r="T2324" t="s">
        <v>3952</v>
      </c>
      <c r="U2324" s="5">
        <v>0.33300000000000002</v>
      </c>
      <c r="W2324" s="5">
        <v>0</v>
      </c>
      <c r="Y2324" s="5">
        <v>0</v>
      </c>
      <c r="Z2324" s="28">
        <v>9087</v>
      </c>
      <c r="AA2324">
        <v>3</v>
      </c>
      <c r="AB2324">
        <v>0.44</v>
      </c>
      <c r="AC2324">
        <v>0.53600000000000003</v>
      </c>
      <c r="AD2324">
        <v>0.49199999999999999</v>
      </c>
      <c r="AE2324">
        <f>IF(AD2324&gt;=0.9,1,0)</f>
        <v>0</v>
      </c>
      <c r="AF2324">
        <f>IF(AND(AD2324&gt;=0.4,AD2324&lt;=0.6),1,0)</f>
        <v>1</v>
      </c>
      <c r="AG2324">
        <f>IF(AND(AD2324&gt;0.6,AD2324&lt;0.9),1,0)</f>
        <v>0</v>
      </c>
      <c r="AH2324">
        <f>1-AE2324-AF2324-AG2324</f>
        <v>0</v>
      </c>
      <c r="AI2324">
        <f>AE2324*B2324</f>
        <v>0</v>
      </c>
      <c r="AJ2324">
        <f>AF2324*B2324</f>
        <v>3</v>
      </c>
      <c r="AK2324">
        <f>AG2324*B2324</f>
        <v>0</v>
      </c>
      <c r="AL2324">
        <f>AH2324*B2324</f>
        <v>0</v>
      </c>
      <c r="AM2324" s="32">
        <v>0.85966666666666669</v>
      </c>
    </row>
    <row r="2325" spans="1:39" x14ac:dyDescent="0.3">
      <c r="A2325">
        <v>9090</v>
      </c>
      <c r="B2325">
        <v>3</v>
      </c>
      <c r="C2325" t="s">
        <v>17228</v>
      </c>
      <c r="D2325" t="s">
        <v>17229</v>
      </c>
      <c r="E2325">
        <v>65.33</v>
      </c>
      <c r="F2325">
        <v>59</v>
      </c>
      <c r="G2325">
        <v>70</v>
      </c>
      <c r="H2325">
        <v>2017.67</v>
      </c>
      <c r="I2325">
        <v>2017</v>
      </c>
      <c r="J2325">
        <v>2018</v>
      </c>
      <c r="K2325" t="s">
        <v>17230</v>
      </c>
      <c r="L2325" t="s">
        <v>17231</v>
      </c>
      <c r="M2325" s="15"/>
      <c r="N2325" s="7"/>
      <c r="P2325" t="s">
        <v>4955</v>
      </c>
      <c r="Q2325" s="5">
        <v>0.66700000000000004</v>
      </c>
      <c r="R2325" t="s">
        <v>3809</v>
      </c>
      <c r="S2325" s="5">
        <v>0.33300000000000002</v>
      </c>
      <c r="U2325" s="5">
        <v>0</v>
      </c>
      <c r="W2325" s="5">
        <v>0</v>
      </c>
      <c r="Y2325" s="5">
        <v>0</v>
      </c>
      <c r="Z2325" s="28">
        <v>9090</v>
      </c>
      <c r="AA2325">
        <v>3</v>
      </c>
      <c r="AB2325">
        <v>0.51700000000000002</v>
      </c>
      <c r="AC2325">
        <v>0.78800000000000003</v>
      </c>
      <c r="AD2325">
        <v>0.61399999999999999</v>
      </c>
      <c r="AE2325">
        <f>IF(AD2325&gt;=0.9,1,0)</f>
        <v>0</v>
      </c>
      <c r="AF2325">
        <f>IF(AND(AD2325&gt;=0.4,AD2325&lt;=0.6),1,0)</f>
        <v>0</v>
      </c>
      <c r="AG2325">
        <f>IF(AND(AD2325&gt;0.6,AD2325&lt;0.9),1,0)</f>
        <v>1</v>
      </c>
      <c r="AH2325">
        <f>1-AE2325-AF2325-AG2325</f>
        <v>0</v>
      </c>
      <c r="AI2325">
        <f>AE2325*B2325</f>
        <v>0</v>
      </c>
      <c r="AJ2325">
        <f>AF2325*B2325</f>
        <v>0</v>
      </c>
      <c r="AK2325">
        <f>AG2325*B2325</f>
        <v>3</v>
      </c>
      <c r="AL2325">
        <f>AH2325*B2325</f>
        <v>0</v>
      </c>
      <c r="AM2325" s="32">
        <v>0.63300000000000001</v>
      </c>
    </row>
    <row r="2326" spans="1:39" x14ac:dyDescent="0.3">
      <c r="A2326">
        <v>9111</v>
      </c>
      <c r="B2326">
        <v>3</v>
      </c>
      <c r="C2326" t="s">
        <v>8536</v>
      </c>
      <c r="D2326" t="s">
        <v>8537</v>
      </c>
      <c r="E2326">
        <v>35.67</v>
      </c>
      <c r="F2326">
        <v>35</v>
      </c>
      <c r="G2326">
        <v>36</v>
      </c>
      <c r="H2326">
        <v>2017.33</v>
      </c>
      <c r="I2326">
        <v>2017</v>
      </c>
      <c r="J2326">
        <v>2018</v>
      </c>
      <c r="K2326" t="s">
        <v>3475</v>
      </c>
      <c r="L2326" t="s">
        <v>3476</v>
      </c>
      <c r="M2326" s="15"/>
      <c r="N2326" s="7"/>
      <c r="P2326" t="s">
        <v>6837</v>
      </c>
      <c r="Q2326" s="5">
        <v>0.33300000000000002</v>
      </c>
      <c r="R2326" t="s">
        <v>4496</v>
      </c>
      <c r="S2326" s="5">
        <v>0.33300000000000002</v>
      </c>
      <c r="T2326" t="s">
        <v>5967</v>
      </c>
      <c r="U2326" s="5">
        <v>0.33300000000000002</v>
      </c>
      <c r="W2326" s="5">
        <v>0</v>
      </c>
      <c r="Y2326" s="5">
        <v>0</v>
      </c>
      <c r="Z2326" s="28">
        <v>9111</v>
      </c>
      <c r="AA2326">
        <v>3</v>
      </c>
      <c r="AB2326">
        <v>0.45700000000000002</v>
      </c>
      <c r="AC2326">
        <v>0.74299999999999999</v>
      </c>
      <c r="AD2326">
        <v>0.64500000000000002</v>
      </c>
      <c r="AE2326">
        <f>IF(AD2326&gt;=0.9,1,0)</f>
        <v>0</v>
      </c>
      <c r="AF2326">
        <f>IF(AND(AD2326&gt;=0.4,AD2326&lt;=0.6),1,0)</f>
        <v>0</v>
      </c>
      <c r="AG2326">
        <f>IF(AND(AD2326&gt;0.6,AD2326&lt;0.9),1,0)</f>
        <v>1</v>
      </c>
      <c r="AH2326">
        <f>1-AE2326-AF2326-AG2326</f>
        <v>0</v>
      </c>
      <c r="AI2326">
        <f>AE2326*B2326</f>
        <v>0</v>
      </c>
      <c r="AJ2326">
        <f>AF2326*B2326</f>
        <v>0</v>
      </c>
      <c r="AK2326">
        <f>AG2326*B2326</f>
        <v>3</v>
      </c>
      <c r="AL2326">
        <f>AH2326*B2326</f>
        <v>0</v>
      </c>
      <c r="AM2326" s="32">
        <v>0.86866666666666659</v>
      </c>
    </row>
    <row r="2327" spans="1:39" x14ac:dyDescent="0.3">
      <c r="A2327">
        <v>9116</v>
      </c>
      <c r="B2327">
        <v>3</v>
      </c>
      <c r="C2327" t="s">
        <v>8539</v>
      </c>
      <c r="D2327" t="s">
        <v>17251</v>
      </c>
      <c r="E2327">
        <v>21</v>
      </c>
      <c r="F2327">
        <v>21</v>
      </c>
      <c r="G2327">
        <v>21</v>
      </c>
      <c r="H2327">
        <v>2017</v>
      </c>
      <c r="I2327">
        <v>2017</v>
      </c>
      <c r="J2327">
        <v>2017</v>
      </c>
      <c r="K2327" t="s">
        <v>3477</v>
      </c>
      <c r="L2327" t="s">
        <v>17252</v>
      </c>
      <c r="M2327" s="15"/>
      <c r="N2327" s="7"/>
      <c r="P2327" t="s">
        <v>70</v>
      </c>
      <c r="Q2327" s="5">
        <v>1</v>
      </c>
      <c r="S2327" s="5">
        <v>0</v>
      </c>
      <c r="U2327" s="5">
        <v>0</v>
      </c>
      <c r="W2327" s="5">
        <v>0</v>
      </c>
      <c r="Y2327" s="5">
        <v>0</v>
      </c>
      <c r="Z2327" s="28">
        <v>9116</v>
      </c>
      <c r="AA2327">
        <v>3</v>
      </c>
      <c r="AB2327">
        <v>0.9</v>
      </c>
      <c r="AC2327">
        <v>0.95</v>
      </c>
      <c r="AD2327">
        <v>0.93300000000000005</v>
      </c>
      <c r="AE2327">
        <f>IF(AD2327&gt;=0.9,1,0)</f>
        <v>1</v>
      </c>
      <c r="AF2327">
        <f>IF(AND(AD2327&gt;=0.4,AD2327&lt;=0.6),1,0)</f>
        <v>0</v>
      </c>
      <c r="AG2327">
        <f>IF(AND(AD2327&gt;0.6,AD2327&lt;0.9),1,0)</f>
        <v>0</v>
      </c>
      <c r="AH2327">
        <f>1-AE2327-AF2327-AG2327</f>
        <v>0</v>
      </c>
      <c r="AI2327">
        <f>AE2327*B2327</f>
        <v>3</v>
      </c>
      <c r="AJ2327">
        <f>AF2327*B2327</f>
        <v>0</v>
      </c>
      <c r="AK2327">
        <f>AG2327*B2327</f>
        <v>0</v>
      </c>
      <c r="AL2327">
        <f>AH2327*B2327</f>
        <v>0</v>
      </c>
      <c r="AM2327" s="32">
        <v>0.91600000000000004</v>
      </c>
    </row>
    <row r="2328" spans="1:39" x14ac:dyDescent="0.3">
      <c r="A2328">
        <v>9125</v>
      </c>
      <c r="B2328">
        <v>3</v>
      </c>
      <c r="C2328" t="s">
        <v>8541</v>
      </c>
      <c r="D2328" t="s">
        <v>17257</v>
      </c>
      <c r="E2328">
        <v>32</v>
      </c>
      <c r="F2328">
        <v>28</v>
      </c>
      <c r="G2328">
        <v>35</v>
      </c>
      <c r="H2328">
        <v>2017.67</v>
      </c>
      <c r="I2328">
        <v>2017</v>
      </c>
      <c r="J2328">
        <v>2018</v>
      </c>
      <c r="K2328" t="s">
        <v>3478</v>
      </c>
      <c r="L2328" t="s">
        <v>17258</v>
      </c>
      <c r="M2328" s="15"/>
      <c r="N2328" s="7"/>
      <c r="P2328" t="s">
        <v>4681</v>
      </c>
      <c r="Q2328" s="5">
        <v>1</v>
      </c>
      <c r="S2328" s="5">
        <v>0</v>
      </c>
      <c r="U2328" s="5">
        <v>0</v>
      </c>
      <c r="W2328" s="5">
        <v>0</v>
      </c>
      <c r="Y2328" s="5">
        <v>0</v>
      </c>
      <c r="Z2328" s="28">
        <v>9125</v>
      </c>
      <c r="AA2328">
        <v>3</v>
      </c>
      <c r="AB2328">
        <v>0.76500000000000001</v>
      </c>
      <c r="AC2328">
        <v>0.84399999999999997</v>
      </c>
      <c r="AD2328">
        <v>0.79500000000000004</v>
      </c>
      <c r="AE2328">
        <f>IF(AD2328&gt;=0.9,1,0)</f>
        <v>0</v>
      </c>
      <c r="AF2328">
        <f>IF(AND(AD2328&gt;=0.4,AD2328&lt;=0.6),1,0)</f>
        <v>0</v>
      </c>
      <c r="AG2328">
        <f>IF(AND(AD2328&gt;0.6,AD2328&lt;0.9),1,0)</f>
        <v>1</v>
      </c>
      <c r="AH2328">
        <f>1-AE2328-AF2328-AG2328</f>
        <v>0</v>
      </c>
      <c r="AI2328">
        <f>AE2328*B2328</f>
        <v>0</v>
      </c>
      <c r="AJ2328">
        <f>AF2328*B2328</f>
        <v>0</v>
      </c>
      <c r="AK2328">
        <f>AG2328*B2328</f>
        <v>3</v>
      </c>
      <c r="AL2328">
        <f>AH2328*B2328</f>
        <v>0</v>
      </c>
      <c r="AM2328" s="32">
        <v>0.70299999999999996</v>
      </c>
    </row>
    <row r="2329" spans="1:39" x14ac:dyDescent="0.3">
      <c r="A2329">
        <v>9132</v>
      </c>
      <c r="B2329">
        <v>3</v>
      </c>
      <c r="C2329" t="s">
        <v>8542</v>
      </c>
      <c r="D2329" t="s">
        <v>17261</v>
      </c>
      <c r="E2329">
        <v>31.33</v>
      </c>
      <c r="F2329">
        <v>28</v>
      </c>
      <c r="G2329">
        <v>35</v>
      </c>
      <c r="H2329">
        <v>2017</v>
      </c>
      <c r="I2329">
        <v>2017</v>
      </c>
      <c r="J2329">
        <v>2017</v>
      </c>
      <c r="K2329" t="s">
        <v>3479</v>
      </c>
      <c r="L2329" t="s">
        <v>17262</v>
      </c>
      <c r="M2329" s="15"/>
      <c r="N2329" s="7"/>
      <c r="P2329" t="s">
        <v>15</v>
      </c>
      <c r="Q2329" s="5">
        <v>1</v>
      </c>
      <c r="S2329" s="5">
        <v>0</v>
      </c>
      <c r="U2329" s="5">
        <v>0</v>
      </c>
      <c r="W2329" s="5">
        <v>0</v>
      </c>
      <c r="Y2329" s="5">
        <v>0</v>
      </c>
      <c r="Z2329" s="28">
        <v>9132</v>
      </c>
      <c r="AA2329">
        <v>3</v>
      </c>
      <c r="AB2329">
        <v>0.83299999999999996</v>
      </c>
      <c r="AC2329">
        <v>0.88900000000000001</v>
      </c>
      <c r="AD2329">
        <v>0.86799999999999999</v>
      </c>
      <c r="AE2329">
        <f>IF(AD2329&gt;=0.9,1,0)</f>
        <v>0</v>
      </c>
      <c r="AF2329">
        <f>IF(AND(AD2329&gt;=0.4,AD2329&lt;=0.6),1,0)</f>
        <v>0</v>
      </c>
      <c r="AG2329">
        <f>IF(AND(AD2329&gt;0.6,AD2329&lt;0.9),1,0)</f>
        <v>1</v>
      </c>
      <c r="AH2329">
        <f>1-AE2329-AF2329-AG2329</f>
        <v>0</v>
      </c>
      <c r="AI2329">
        <f>AE2329*B2329</f>
        <v>0</v>
      </c>
      <c r="AJ2329">
        <f>AF2329*B2329</f>
        <v>0</v>
      </c>
      <c r="AK2329">
        <f>AG2329*B2329</f>
        <v>3</v>
      </c>
      <c r="AL2329">
        <f>AH2329*B2329</f>
        <v>0</v>
      </c>
      <c r="AM2329" s="32">
        <v>1.1930000000000001</v>
      </c>
    </row>
    <row r="2330" spans="1:39" x14ac:dyDescent="0.3">
      <c r="A2330">
        <v>9133</v>
      </c>
      <c r="B2330">
        <v>3</v>
      </c>
      <c r="C2330" t="s">
        <v>17263</v>
      </c>
      <c r="D2330" t="s">
        <v>17264</v>
      </c>
      <c r="E2330">
        <v>22.33</v>
      </c>
      <c r="F2330">
        <v>20</v>
      </c>
      <c r="G2330">
        <v>24</v>
      </c>
      <c r="H2330">
        <v>2017</v>
      </c>
      <c r="I2330">
        <v>2017</v>
      </c>
      <c r="J2330">
        <v>2017</v>
      </c>
      <c r="K2330" t="s">
        <v>17265</v>
      </c>
      <c r="L2330" t="s">
        <v>17266</v>
      </c>
      <c r="M2330" s="15"/>
      <c r="N2330" s="7"/>
      <c r="P2330" t="s">
        <v>74</v>
      </c>
      <c r="Q2330" s="5">
        <v>1</v>
      </c>
      <c r="S2330" s="5">
        <v>0</v>
      </c>
      <c r="U2330" s="5">
        <v>0</v>
      </c>
      <c r="W2330" s="5">
        <v>0</v>
      </c>
      <c r="Y2330" s="5">
        <v>0</v>
      </c>
      <c r="Z2330" s="28">
        <v>9133</v>
      </c>
      <c r="AA2330">
        <v>3</v>
      </c>
      <c r="AB2330">
        <v>0.52600000000000002</v>
      </c>
      <c r="AC2330">
        <v>0.65200000000000002</v>
      </c>
      <c r="AD2330">
        <v>0.59</v>
      </c>
      <c r="AE2330">
        <f>IF(AD2330&gt;=0.9,1,0)</f>
        <v>0</v>
      </c>
      <c r="AF2330">
        <f>IF(AND(AD2330&gt;=0.4,AD2330&lt;=0.6),1,0)</f>
        <v>1</v>
      </c>
      <c r="AG2330">
        <f>IF(AND(AD2330&gt;0.6,AD2330&lt;0.9),1,0)</f>
        <v>0</v>
      </c>
      <c r="AH2330">
        <f>1-AE2330-AF2330-AG2330</f>
        <v>0</v>
      </c>
      <c r="AI2330">
        <f>AE2330*B2330</f>
        <v>0</v>
      </c>
      <c r="AJ2330">
        <f>AF2330*B2330</f>
        <v>3</v>
      </c>
      <c r="AK2330">
        <f>AG2330*B2330</f>
        <v>0</v>
      </c>
      <c r="AL2330">
        <f>AH2330*B2330</f>
        <v>0</v>
      </c>
      <c r="AM2330" s="32">
        <v>1.1930000000000001</v>
      </c>
    </row>
    <row r="2331" spans="1:39" x14ac:dyDescent="0.3">
      <c r="A2331">
        <v>9141</v>
      </c>
      <c r="B2331">
        <v>3</v>
      </c>
      <c r="C2331" t="s">
        <v>17271</v>
      </c>
      <c r="D2331" t="s">
        <v>17272</v>
      </c>
      <c r="E2331">
        <v>29</v>
      </c>
      <c r="F2331">
        <v>26</v>
      </c>
      <c r="G2331">
        <v>31</v>
      </c>
      <c r="H2331">
        <v>2017.67</v>
      </c>
      <c r="I2331">
        <v>2017</v>
      </c>
      <c r="J2331">
        <v>2018</v>
      </c>
      <c r="K2331" t="s">
        <v>17273</v>
      </c>
      <c r="L2331" t="s">
        <v>17274</v>
      </c>
      <c r="M2331" s="15"/>
      <c r="N2331" s="7"/>
      <c r="P2331" t="s">
        <v>74</v>
      </c>
      <c r="Q2331" s="5">
        <v>0.33300000000000002</v>
      </c>
      <c r="R2331" t="s">
        <v>15</v>
      </c>
      <c r="S2331" s="5">
        <v>0.33300000000000002</v>
      </c>
      <c r="T2331" t="s">
        <v>73</v>
      </c>
      <c r="U2331" s="5">
        <v>0.33300000000000002</v>
      </c>
      <c r="W2331" s="5">
        <v>0</v>
      </c>
      <c r="Y2331" s="5">
        <v>0</v>
      </c>
      <c r="Z2331" s="28">
        <v>9141</v>
      </c>
      <c r="AA2331">
        <v>3</v>
      </c>
      <c r="AB2331">
        <v>0.75900000000000001</v>
      </c>
      <c r="AC2331">
        <v>0.84</v>
      </c>
      <c r="AD2331">
        <v>0.78800000000000003</v>
      </c>
      <c r="AE2331">
        <f>IF(AD2331&gt;=0.9,1,0)</f>
        <v>0</v>
      </c>
      <c r="AF2331">
        <f>IF(AND(AD2331&gt;=0.4,AD2331&lt;=0.6),1,0)</f>
        <v>0</v>
      </c>
      <c r="AG2331">
        <f>IF(AND(AD2331&gt;0.6,AD2331&lt;0.9),1,0)</f>
        <v>1</v>
      </c>
      <c r="AH2331">
        <f>1-AE2331-AF2331-AG2331</f>
        <v>0</v>
      </c>
      <c r="AI2331">
        <f>AE2331*B2331</f>
        <v>0</v>
      </c>
      <c r="AJ2331">
        <f>AF2331*B2331</f>
        <v>0</v>
      </c>
      <c r="AK2331">
        <f>AG2331*B2331</f>
        <v>3</v>
      </c>
      <c r="AL2331">
        <f>AH2331*B2331</f>
        <v>0</v>
      </c>
      <c r="AM2331" s="32">
        <v>0.81099999999999994</v>
      </c>
    </row>
    <row r="2332" spans="1:39" x14ac:dyDescent="0.3">
      <c r="A2332">
        <v>9159</v>
      </c>
      <c r="B2332">
        <v>3</v>
      </c>
      <c r="C2332" t="s">
        <v>8547</v>
      </c>
      <c r="D2332" t="s">
        <v>17281</v>
      </c>
      <c r="E2332">
        <v>77</v>
      </c>
      <c r="F2332">
        <v>75</v>
      </c>
      <c r="G2332">
        <v>79</v>
      </c>
      <c r="H2332">
        <v>2017.67</v>
      </c>
      <c r="I2332">
        <v>2017</v>
      </c>
      <c r="J2332">
        <v>2018</v>
      </c>
      <c r="K2332" t="s">
        <v>3484</v>
      </c>
      <c r="L2332" t="s">
        <v>17282</v>
      </c>
      <c r="M2332" s="15"/>
      <c r="N2332" s="7"/>
      <c r="P2332" t="s">
        <v>74</v>
      </c>
      <c r="Q2332" s="5">
        <v>1</v>
      </c>
      <c r="S2332" s="5">
        <v>0</v>
      </c>
      <c r="U2332" s="5">
        <v>0</v>
      </c>
      <c r="W2332" s="5">
        <v>0</v>
      </c>
      <c r="Y2332" s="5">
        <v>0</v>
      </c>
      <c r="Z2332" s="28">
        <v>9159</v>
      </c>
      <c r="AA2332">
        <v>3</v>
      </c>
      <c r="AB2332">
        <v>0.66200000000000003</v>
      </c>
      <c r="AC2332">
        <v>0.89600000000000002</v>
      </c>
      <c r="AD2332">
        <v>0.78200000000000003</v>
      </c>
      <c r="AE2332">
        <f>IF(AD2332&gt;=0.9,1,0)</f>
        <v>0</v>
      </c>
      <c r="AF2332">
        <f>IF(AND(AD2332&gt;=0.4,AD2332&lt;=0.6),1,0)</f>
        <v>0</v>
      </c>
      <c r="AG2332">
        <f>IF(AND(AD2332&gt;0.6,AD2332&lt;0.9),1,0)</f>
        <v>1</v>
      </c>
      <c r="AH2332">
        <f>1-AE2332-AF2332-AG2332</f>
        <v>0</v>
      </c>
      <c r="AI2332">
        <f>AE2332*B2332</f>
        <v>0</v>
      </c>
      <c r="AJ2332">
        <f>AF2332*B2332</f>
        <v>0</v>
      </c>
      <c r="AK2332">
        <f>AG2332*B2332</f>
        <v>3</v>
      </c>
      <c r="AL2332">
        <f>AH2332*B2332</f>
        <v>0</v>
      </c>
      <c r="AM2332" s="32">
        <v>0.81099999999999994</v>
      </c>
    </row>
    <row r="2333" spans="1:39" x14ac:dyDescent="0.3">
      <c r="A2333">
        <v>9165</v>
      </c>
      <c r="B2333">
        <v>3</v>
      </c>
      <c r="C2333" t="s">
        <v>17289</v>
      </c>
      <c r="D2333" t="s">
        <v>17290</v>
      </c>
      <c r="E2333">
        <v>86.33</v>
      </c>
      <c r="F2333">
        <v>84</v>
      </c>
      <c r="G2333">
        <v>90</v>
      </c>
      <c r="H2333">
        <v>2017.67</v>
      </c>
      <c r="I2333">
        <v>2017</v>
      </c>
      <c r="J2333">
        <v>2018</v>
      </c>
      <c r="K2333" t="s">
        <v>17291</v>
      </c>
      <c r="L2333" t="s">
        <v>17292</v>
      </c>
      <c r="M2333" s="15"/>
      <c r="N2333" s="7"/>
      <c r="P2333" t="s">
        <v>15</v>
      </c>
      <c r="Q2333" s="5">
        <v>1</v>
      </c>
      <c r="S2333" s="5">
        <v>0</v>
      </c>
      <c r="U2333" s="5">
        <v>0</v>
      </c>
      <c r="W2333" s="5">
        <v>0</v>
      </c>
      <c r="Y2333" s="5">
        <v>0</v>
      </c>
      <c r="Z2333" s="28">
        <v>9165</v>
      </c>
      <c r="AA2333">
        <v>3</v>
      </c>
      <c r="AB2333">
        <v>0.85699999999999998</v>
      </c>
      <c r="AC2333">
        <v>0.93300000000000005</v>
      </c>
      <c r="AD2333">
        <v>0.89800000000000002</v>
      </c>
      <c r="AE2333">
        <f>IF(AD2333&gt;=0.9,1,0)</f>
        <v>0</v>
      </c>
      <c r="AF2333">
        <f>IF(AND(AD2333&gt;=0.4,AD2333&lt;=0.6),1,0)</f>
        <v>0</v>
      </c>
      <c r="AG2333">
        <f>IF(AND(AD2333&gt;0.6,AD2333&lt;0.9),1,0)</f>
        <v>1</v>
      </c>
      <c r="AH2333">
        <f>1-AE2333-AF2333-AG2333</f>
        <v>0</v>
      </c>
      <c r="AI2333">
        <f>AE2333*B2333</f>
        <v>0</v>
      </c>
      <c r="AJ2333">
        <f>AF2333*B2333</f>
        <v>0</v>
      </c>
      <c r="AK2333">
        <f>AG2333*B2333</f>
        <v>3</v>
      </c>
      <c r="AL2333">
        <f>AH2333*B2333</f>
        <v>0</v>
      </c>
      <c r="AM2333" s="32">
        <v>0.79033333333333333</v>
      </c>
    </row>
    <row r="2334" spans="1:39" x14ac:dyDescent="0.3">
      <c r="A2334">
        <v>9169</v>
      </c>
      <c r="B2334">
        <v>3</v>
      </c>
      <c r="C2334" t="s">
        <v>17293</v>
      </c>
      <c r="D2334" t="s">
        <v>8549</v>
      </c>
      <c r="E2334">
        <v>44.33</v>
      </c>
      <c r="F2334">
        <v>38</v>
      </c>
      <c r="G2334">
        <v>48</v>
      </c>
      <c r="H2334">
        <v>2017.33</v>
      </c>
      <c r="I2334">
        <v>2017</v>
      </c>
      <c r="J2334">
        <v>2018</v>
      </c>
      <c r="K2334" t="s">
        <v>17294</v>
      </c>
      <c r="L2334" t="s">
        <v>3486</v>
      </c>
      <c r="M2334" s="15"/>
      <c r="N2334" s="7"/>
      <c r="P2334" t="s">
        <v>15</v>
      </c>
      <c r="Q2334" s="5">
        <v>1</v>
      </c>
      <c r="S2334" s="5">
        <v>0</v>
      </c>
      <c r="U2334" s="5">
        <v>0</v>
      </c>
      <c r="W2334" s="5">
        <v>0</v>
      </c>
      <c r="Y2334" s="5">
        <v>0</v>
      </c>
      <c r="Z2334" s="28">
        <v>9169</v>
      </c>
      <c r="AA2334">
        <v>3</v>
      </c>
      <c r="AB2334">
        <v>0.70199999999999996</v>
      </c>
      <c r="AC2334">
        <v>0.75700000000000001</v>
      </c>
      <c r="AD2334">
        <v>0.72499999999999998</v>
      </c>
      <c r="AE2334">
        <f>IF(AD2334&gt;=0.9,1,0)</f>
        <v>0</v>
      </c>
      <c r="AF2334">
        <f>IF(AND(AD2334&gt;=0.4,AD2334&lt;=0.6),1,0)</f>
        <v>0</v>
      </c>
      <c r="AG2334">
        <f>IF(AND(AD2334&gt;0.6,AD2334&lt;0.9),1,0)</f>
        <v>1</v>
      </c>
      <c r="AH2334">
        <f>1-AE2334-AF2334-AG2334</f>
        <v>0</v>
      </c>
      <c r="AI2334">
        <f>AE2334*B2334</f>
        <v>0</v>
      </c>
      <c r="AJ2334">
        <f>AF2334*B2334</f>
        <v>0</v>
      </c>
      <c r="AK2334">
        <f>AG2334*B2334</f>
        <v>3</v>
      </c>
      <c r="AL2334">
        <f>AH2334*B2334</f>
        <v>0</v>
      </c>
      <c r="AM2334" s="32">
        <v>0.9916666666666667</v>
      </c>
    </row>
    <row r="2335" spans="1:39" x14ac:dyDescent="0.3">
      <c r="A2335">
        <v>9181</v>
      </c>
      <c r="B2335">
        <v>3</v>
      </c>
      <c r="C2335" t="s">
        <v>17301</v>
      </c>
      <c r="D2335" t="s">
        <v>17302</v>
      </c>
      <c r="E2335">
        <v>21.67</v>
      </c>
      <c r="F2335">
        <v>20</v>
      </c>
      <c r="G2335">
        <v>25</v>
      </c>
      <c r="H2335">
        <v>2017.67</v>
      </c>
      <c r="I2335">
        <v>2017</v>
      </c>
      <c r="J2335">
        <v>2018</v>
      </c>
      <c r="K2335" t="s">
        <v>17303</v>
      </c>
      <c r="L2335" t="s">
        <v>17304</v>
      </c>
      <c r="M2335" s="15"/>
      <c r="N2335" s="7"/>
      <c r="P2335" t="s">
        <v>72</v>
      </c>
      <c r="Q2335" s="5">
        <v>0.33300000000000002</v>
      </c>
      <c r="R2335" t="s">
        <v>99</v>
      </c>
      <c r="S2335" s="5">
        <v>0.33300000000000002</v>
      </c>
      <c r="T2335" t="s">
        <v>74</v>
      </c>
      <c r="U2335" s="5">
        <v>0.33300000000000002</v>
      </c>
      <c r="W2335" s="5">
        <v>0</v>
      </c>
      <c r="Y2335" s="5">
        <v>0</v>
      </c>
      <c r="Z2335" s="28">
        <v>9181</v>
      </c>
      <c r="AA2335">
        <v>3</v>
      </c>
      <c r="AB2335">
        <v>0.84199999999999997</v>
      </c>
      <c r="AC2335">
        <v>0.89500000000000002</v>
      </c>
      <c r="AD2335">
        <v>0.871</v>
      </c>
      <c r="AE2335">
        <f>IF(AD2335&gt;=0.9,1,0)</f>
        <v>0</v>
      </c>
      <c r="AF2335">
        <f>IF(AND(AD2335&gt;=0.4,AD2335&lt;=0.6),1,0)</f>
        <v>0</v>
      </c>
      <c r="AG2335">
        <f>IF(AND(AD2335&gt;0.6,AD2335&lt;0.9),1,0)</f>
        <v>1</v>
      </c>
      <c r="AH2335">
        <f>1-AE2335-AF2335-AG2335</f>
        <v>0</v>
      </c>
      <c r="AI2335">
        <f>AE2335*B2335</f>
        <v>0</v>
      </c>
      <c r="AJ2335">
        <f>AF2335*B2335</f>
        <v>0</v>
      </c>
      <c r="AK2335">
        <f>AG2335*B2335</f>
        <v>3</v>
      </c>
      <c r="AL2335">
        <f>AH2335*B2335</f>
        <v>0</v>
      </c>
      <c r="AM2335" s="32">
        <v>0.80066666666666675</v>
      </c>
    </row>
    <row r="2336" spans="1:39" x14ac:dyDescent="0.3">
      <c r="A2336">
        <v>9184</v>
      </c>
      <c r="B2336">
        <v>3</v>
      </c>
      <c r="C2336" t="s">
        <v>8553</v>
      </c>
      <c r="D2336" t="s">
        <v>8552</v>
      </c>
      <c r="E2336">
        <v>99.33</v>
      </c>
      <c r="F2336">
        <v>98</v>
      </c>
      <c r="G2336">
        <v>100</v>
      </c>
      <c r="H2336">
        <v>2017</v>
      </c>
      <c r="I2336">
        <v>2017</v>
      </c>
      <c r="J2336">
        <v>2017</v>
      </c>
      <c r="K2336" t="s">
        <v>3490</v>
      </c>
      <c r="L2336" t="s">
        <v>3489</v>
      </c>
      <c r="M2336" s="15"/>
      <c r="N2336" s="7"/>
      <c r="P2336" t="s">
        <v>124</v>
      </c>
      <c r="Q2336" s="5">
        <v>0.33300000000000002</v>
      </c>
      <c r="R2336" t="s">
        <v>4496</v>
      </c>
      <c r="S2336" s="5">
        <v>0.33300000000000002</v>
      </c>
      <c r="T2336" t="s">
        <v>4103</v>
      </c>
      <c r="U2336" s="5">
        <v>0.33300000000000002</v>
      </c>
      <c r="W2336" s="5">
        <v>0</v>
      </c>
      <c r="Y2336" s="5">
        <v>0</v>
      </c>
      <c r="Z2336" s="28">
        <v>9184</v>
      </c>
      <c r="AA2336">
        <v>3</v>
      </c>
      <c r="AB2336">
        <v>0.747</v>
      </c>
      <c r="AC2336">
        <v>0.77300000000000002</v>
      </c>
      <c r="AD2336">
        <v>0.75900000000000001</v>
      </c>
      <c r="AE2336">
        <f>IF(AD2336&gt;=0.9,1,0)</f>
        <v>0</v>
      </c>
      <c r="AF2336">
        <f>IF(AND(AD2336&gt;=0.4,AD2336&lt;=0.6),1,0)</f>
        <v>0</v>
      </c>
      <c r="AG2336">
        <f>IF(AND(AD2336&gt;0.6,AD2336&lt;0.9),1,0)</f>
        <v>1</v>
      </c>
      <c r="AH2336">
        <f>1-AE2336-AF2336-AG2336</f>
        <v>0</v>
      </c>
      <c r="AI2336">
        <f>AE2336*B2336</f>
        <v>0</v>
      </c>
      <c r="AJ2336">
        <f>AF2336*B2336</f>
        <v>0</v>
      </c>
      <c r="AK2336">
        <f>AG2336*B2336</f>
        <v>3</v>
      </c>
      <c r="AL2336">
        <f>AH2336*B2336</f>
        <v>0</v>
      </c>
      <c r="AM2336" s="32">
        <v>0.9943333333333334</v>
      </c>
    </row>
    <row r="2337" spans="1:39" x14ac:dyDescent="0.3">
      <c r="A2337">
        <v>9187</v>
      </c>
      <c r="B2337">
        <v>3</v>
      </c>
      <c r="C2337" t="s">
        <v>8554</v>
      </c>
      <c r="D2337" t="s">
        <v>8555</v>
      </c>
      <c r="E2337">
        <v>29.67</v>
      </c>
      <c r="F2337">
        <v>28</v>
      </c>
      <c r="G2337">
        <v>31</v>
      </c>
      <c r="H2337">
        <v>2017.33</v>
      </c>
      <c r="I2337">
        <v>2017</v>
      </c>
      <c r="J2337">
        <v>2018</v>
      </c>
      <c r="K2337" t="s">
        <v>3491</v>
      </c>
      <c r="L2337" t="s">
        <v>3492</v>
      </c>
      <c r="M2337" s="15"/>
      <c r="N2337" s="7"/>
      <c r="P2337" t="s">
        <v>4103</v>
      </c>
      <c r="Q2337" s="5">
        <v>0.66700000000000004</v>
      </c>
      <c r="R2337" t="s">
        <v>124</v>
      </c>
      <c r="S2337" s="5">
        <v>0.33300000000000002</v>
      </c>
      <c r="U2337" s="5">
        <v>0</v>
      </c>
      <c r="W2337" s="5">
        <v>0</v>
      </c>
      <c r="Y2337" s="5">
        <v>0</v>
      </c>
      <c r="Z2337" s="28">
        <v>9187</v>
      </c>
      <c r="AA2337">
        <v>3</v>
      </c>
      <c r="AB2337">
        <v>0.85199999999999998</v>
      </c>
      <c r="AC2337">
        <v>0.93100000000000005</v>
      </c>
      <c r="AD2337">
        <v>0.89400000000000002</v>
      </c>
      <c r="AE2337">
        <f>IF(AD2337&gt;=0.9,1,0)</f>
        <v>0</v>
      </c>
      <c r="AF2337">
        <f>IF(AND(AD2337&gt;=0.4,AD2337&lt;=0.6),1,0)</f>
        <v>0</v>
      </c>
      <c r="AG2337">
        <f>IF(AND(AD2337&gt;0.6,AD2337&lt;0.9),1,0)</f>
        <v>1</v>
      </c>
      <c r="AH2337">
        <f>1-AE2337-AF2337-AG2337</f>
        <v>0</v>
      </c>
      <c r="AI2337">
        <f>AE2337*B2337</f>
        <v>0</v>
      </c>
      <c r="AJ2337">
        <f>AF2337*B2337</f>
        <v>0</v>
      </c>
      <c r="AK2337">
        <f>AG2337*B2337</f>
        <v>3</v>
      </c>
      <c r="AL2337">
        <f>AH2337*B2337</f>
        <v>0</v>
      </c>
      <c r="AM2337" s="32">
        <v>0.80466666666666675</v>
      </c>
    </row>
    <row r="2338" spans="1:39" x14ac:dyDescent="0.3">
      <c r="A2338">
        <v>9190</v>
      </c>
      <c r="B2338">
        <v>3</v>
      </c>
      <c r="C2338" t="s">
        <v>17305</v>
      </c>
      <c r="D2338" t="s">
        <v>17306</v>
      </c>
      <c r="E2338">
        <v>25</v>
      </c>
      <c r="F2338">
        <v>22</v>
      </c>
      <c r="G2338">
        <v>28</v>
      </c>
      <c r="H2338">
        <v>2017.33</v>
      </c>
      <c r="I2338">
        <v>2017</v>
      </c>
      <c r="J2338">
        <v>2018</v>
      </c>
      <c r="K2338" t="s">
        <v>17307</v>
      </c>
      <c r="L2338" t="s">
        <v>17308</v>
      </c>
      <c r="M2338" s="15"/>
      <c r="N2338" s="7"/>
      <c r="P2338" t="s">
        <v>4078</v>
      </c>
      <c r="Q2338" s="5">
        <v>0.33300000000000002</v>
      </c>
      <c r="R2338" t="s">
        <v>6110</v>
      </c>
      <c r="S2338" s="5">
        <v>0.33300000000000002</v>
      </c>
      <c r="T2338" t="s">
        <v>103</v>
      </c>
      <c r="U2338" s="5">
        <v>0.33300000000000002</v>
      </c>
      <c r="W2338" s="5">
        <v>0</v>
      </c>
      <c r="Y2338" s="5">
        <v>0</v>
      </c>
      <c r="Z2338" s="28">
        <v>9190</v>
      </c>
      <c r="AA2338">
        <v>3</v>
      </c>
      <c r="AB2338">
        <v>0.4</v>
      </c>
      <c r="AC2338">
        <v>0.45800000000000002</v>
      </c>
      <c r="AD2338">
        <v>0.42699999999999999</v>
      </c>
      <c r="AE2338">
        <f>IF(AD2338&gt;=0.9,1,0)</f>
        <v>0</v>
      </c>
      <c r="AF2338">
        <f>IF(AND(AD2338&gt;=0.4,AD2338&lt;=0.6),1,0)</f>
        <v>1</v>
      </c>
      <c r="AG2338">
        <f>IF(AND(AD2338&gt;0.6,AD2338&lt;0.9),1,0)</f>
        <v>0</v>
      </c>
      <c r="AH2338">
        <f>1-AE2338-AF2338-AG2338</f>
        <v>0</v>
      </c>
      <c r="AI2338">
        <f>AE2338*B2338</f>
        <v>0</v>
      </c>
      <c r="AJ2338">
        <f>AF2338*B2338</f>
        <v>3</v>
      </c>
      <c r="AK2338">
        <f>AG2338*B2338</f>
        <v>0</v>
      </c>
      <c r="AL2338">
        <f>AH2338*B2338</f>
        <v>0</v>
      </c>
      <c r="AM2338" s="32">
        <v>0.73899999999999999</v>
      </c>
    </row>
    <row r="2339" spans="1:39" x14ac:dyDescent="0.3">
      <c r="A2339">
        <v>9197</v>
      </c>
      <c r="B2339">
        <v>3</v>
      </c>
      <c r="C2339" t="s">
        <v>8557</v>
      </c>
      <c r="D2339" t="s">
        <v>8558</v>
      </c>
      <c r="E2339">
        <v>100</v>
      </c>
      <c r="F2339">
        <v>100</v>
      </c>
      <c r="G2339">
        <v>100</v>
      </c>
      <c r="H2339">
        <v>2017.33</v>
      </c>
      <c r="I2339">
        <v>2017</v>
      </c>
      <c r="J2339">
        <v>2018</v>
      </c>
      <c r="K2339" t="s">
        <v>3494</v>
      </c>
      <c r="L2339" t="s">
        <v>3495</v>
      </c>
      <c r="M2339" s="15"/>
      <c r="N2339" s="7"/>
      <c r="P2339" t="s">
        <v>5085</v>
      </c>
      <c r="Q2339" s="5">
        <v>0.66700000000000004</v>
      </c>
      <c r="R2339" t="s">
        <v>195</v>
      </c>
      <c r="S2339" s="5">
        <v>0.33300000000000002</v>
      </c>
      <c r="U2339" s="5">
        <v>0</v>
      </c>
      <c r="W2339" s="5">
        <v>0</v>
      </c>
      <c r="Y2339" s="5">
        <v>0</v>
      </c>
      <c r="Z2339" s="28">
        <v>9197</v>
      </c>
      <c r="AA2339">
        <v>3</v>
      </c>
      <c r="AB2339">
        <v>0.84799999999999998</v>
      </c>
      <c r="AC2339">
        <v>0.85899999999999999</v>
      </c>
      <c r="AD2339">
        <v>0.85499999999999998</v>
      </c>
      <c r="AE2339">
        <f>IF(AD2339&gt;=0.9,1,0)</f>
        <v>0</v>
      </c>
      <c r="AF2339">
        <f>IF(AND(AD2339&gt;=0.4,AD2339&lt;=0.6),1,0)</f>
        <v>0</v>
      </c>
      <c r="AG2339">
        <f>IF(AND(AD2339&gt;0.6,AD2339&lt;0.9),1,0)</f>
        <v>1</v>
      </c>
      <c r="AH2339">
        <f>1-AE2339-AF2339-AG2339</f>
        <v>0</v>
      </c>
      <c r="AI2339">
        <f>AE2339*B2339</f>
        <v>0</v>
      </c>
      <c r="AJ2339">
        <f>AF2339*B2339</f>
        <v>0</v>
      </c>
      <c r="AK2339">
        <f>AG2339*B2339</f>
        <v>3</v>
      </c>
      <c r="AL2339">
        <f>AH2339*B2339</f>
        <v>0</v>
      </c>
      <c r="AM2339" s="32">
        <v>0.7400000000000001</v>
      </c>
    </row>
    <row r="2340" spans="1:39" x14ac:dyDescent="0.3">
      <c r="A2340">
        <v>9215</v>
      </c>
      <c r="B2340">
        <v>3</v>
      </c>
      <c r="C2340" t="s">
        <v>8560</v>
      </c>
      <c r="D2340" t="s">
        <v>8560</v>
      </c>
      <c r="E2340">
        <v>31</v>
      </c>
      <c r="F2340">
        <v>31</v>
      </c>
      <c r="G2340">
        <v>31</v>
      </c>
      <c r="H2340">
        <v>2017</v>
      </c>
      <c r="I2340">
        <v>2017</v>
      </c>
      <c r="J2340">
        <v>2017</v>
      </c>
      <c r="K2340" t="s">
        <v>3497</v>
      </c>
      <c r="L2340" t="s">
        <v>3497</v>
      </c>
      <c r="M2340" s="15"/>
      <c r="N2340" s="7"/>
      <c r="P2340" t="s">
        <v>8561</v>
      </c>
      <c r="Q2340" s="5">
        <v>0.33300000000000002</v>
      </c>
      <c r="R2340" t="s">
        <v>5417</v>
      </c>
      <c r="S2340" s="5">
        <v>0.33300000000000002</v>
      </c>
      <c r="T2340" t="s">
        <v>4953</v>
      </c>
      <c r="U2340" s="5">
        <v>0.33300000000000002</v>
      </c>
      <c r="W2340" s="5">
        <v>0</v>
      </c>
      <c r="Y2340" s="5">
        <v>0</v>
      </c>
      <c r="Z2340" s="28">
        <v>9215</v>
      </c>
      <c r="AA2340">
        <v>3</v>
      </c>
      <c r="AB2340">
        <v>0.86699999999999999</v>
      </c>
      <c r="AC2340">
        <v>0.86699999999999999</v>
      </c>
      <c r="AD2340">
        <v>0.86699999999999999</v>
      </c>
      <c r="AE2340">
        <f>IF(AD2340&gt;=0.9,1,0)</f>
        <v>0</v>
      </c>
      <c r="AF2340">
        <f>IF(AND(AD2340&gt;=0.4,AD2340&lt;=0.6),1,0)</f>
        <v>0</v>
      </c>
      <c r="AG2340">
        <f>IF(AND(AD2340&gt;0.6,AD2340&lt;0.9),1,0)</f>
        <v>1</v>
      </c>
      <c r="AH2340">
        <f>1-AE2340-AF2340-AG2340</f>
        <v>0</v>
      </c>
      <c r="AI2340">
        <f>AE2340*B2340</f>
        <v>0</v>
      </c>
      <c r="AJ2340">
        <f>AF2340*B2340</f>
        <v>0</v>
      </c>
      <c r="AK2340">
        <f>AG2340*B2340</f>
        <v>3</v>
      </c>
      <c r="AL2340">
        <f>AH2340*B2340</f>
        <v>0</v>
      </c>
      <c r="AM2340" s="32">
        <v>0.96466666666666667</v>
      </c>
    </row>
    <row r="2341" spans="1:39" x14ac:dyDescent="0.3">
      <c r="A2341">
        <v>9229</v>
      </c>
      <c r="B2341">
        <v>3</v>
      </c>
      <c r="C2341" t="s">
        <v>8564</v>
      </c>
      <c r="D2341" t="s">
        <v>8565</v>
      </c>
      <c r="E2341">
        <v>25</v>
      </c>
      <c r="F2341">
        <v>25</v>
      </c>
      <c r="G2341">
        <v>25</v>
      </c>
      <c r="H2341">
        <v>2017</v>
      </c>
      <c r="I2341">
        <v>2017</v>
      </c>
      <c r="J2341">
        <v>2017</v>
      </c>
      <c r="K2341" t="s">
        <v>3499</v>
      </c>
      <c r="L2341" t="s">
        <v>3500</v>
      </c>
      <c r="M2341" s="15"/>
      <c r="N2341" s="7"/>
      <c r="P2341" t="s">
        <v>8281</v>
      </c>
      <c r="Q2341" s="5">
        <v>0.66700000000000004</v>
      </c>
      <c r="R2341" t="s">
        <v>8566</v>
      </c>
      <c r="S2341" s="5">
        <v>0.33300000000000002</v>
      </c>
      <c r="U2341" s="5">
        <v>0</v>
      </c>
      <c r="W2341" s="5">
        <v>0</v>
      </c>
      <c r="Y2341" s="5">
        <v>0</v>
      </c>
      <c r="Z2341" s="28">
        <v>9229</v>
      </c>
      <c r="AA2341">
        <v>3</v>
      </c>
      <c r="AB2341">
        <v>0.875</v>
      </c>
      <c r="AC2341">
        <v>0.875</v>
      </c>
      <c r="AD2341">
        <v>0.875</v>
      </c>
      <c r="AE2341">
        <f>IF(AD2341&gt;=0.9,1,0)</f>
        <v>0</v>
      </c>
      <c r="AF2341">
        <f>IF(AND(AD2341&gt;=0.4,AD2341&lt;=0.6),1,0)</f>
        <v>0</v>
      </c>
      <c r="AG2341">
        <f>IF(AND(AD2341&gt;0.6,AD2341&lt;0.9),1,0)</f>
        <v>1</v>
      </c>
      <c r="AH2341">
        <f>1-AE2341-AF2341-AG2341</f>
        <v>0</v>
      </c>
      <c r="AI2341">
        <f>AE2341*B2341</f>
        <v>0</v>
      </c>
      <c r="AJ2341">
        <f>AF2341*B2341</f>
        <v>0</v>
      </c>
      <c r="AK2341">
        <f>AG2341*B2341</f>
        <v>3</v>
      </c>
      <c r="AL2341">
        <f>AH2341*B2341</f>
        <v>0</v>
      </c>
      <c r="AM2341" s="32">
        <v>1.1739999999999999</v>
      </c>
    </row>
    <row r="2342" spans="1:39" x14ac:dyDescent="0.3">
      <c r="A2342">
        <v>9238</v>
      </c>
      <c r="B2342">
        <v>3</v>
      </c>
      <c r="C2342" t="s">
        <v>17320</v>
      </c>
      <c r="D2342" t="s">
        <v>8569</v>
      </c>
      <c r="E2342">
        <v>21.33</v>
      </c>
      <c r="F2342">
        <v>21</v>
      </c>
      <c r="G2342">
        <v>22</v>
      </c>
      <c r="H2342">
        <v>2017.33</v>
      </c>
      <c r="I2342">
        <v>2017</v>
      </c>
      <c r="J2342">
        <v>2018</v>
      </c>
      <c r="K2342" t="s">
        <v>17321</v>
      </c>
      <c r="L2342" t="s">
        <v>3503</v>
      </c>
      <c r="M2342" s="15"/>
      <c r="N2342" s="7"/>
      <c r="P2342" t="s">
        <v>28</v>
      </c>
      <c r="Q2342" s="5">
        <v>0.33300000000000002</v>
      </c>
      <c r="R2342" t="s">
        <v>4117</v>
      </c>
      <c r="S2342" s="5">
        <v>0.33300000000000002</v>
      </c>
      <c r="T2342" t="s">
        <v>7066</v>
      </c>
      <c r="U2342" s="5">
        <v>0.33300000000000002</v>
      </c>
      <c r="W2342" s="5">
        <v>0</v>
      </c>
      <c r="Y2342" s="5">
        <v>0</v>
      </c>
      <c r="Z2342" s="28">
        <v>9238</v>
      </c>
      <c r="AA2342">
        <v>3</v>
      </c>
      <c r="AB2342">
        <v>0.5</v>
      </c>
      <c r="AC2342">
        <v>0.7</v>
      </c>
      <c r="AD2342">
        <v>0.63300000000000001</v>
      </c>
      <c r="AE2342">
        <f>IF(AD2342&gt;=0.9,1,0)</f>
        <v>0</v>
      </c>
      <c r="AF2342">
        <f>IF(AND(AD2342&gt;=0.4,AD2342&lt;=0.6),1,0)</f>
        <v>0</v>
      </c>
      <c r="AG2342">
        <f>IF(AND(AD2342&gt;0.6,AD2342&lt;0.9),1,0)</f>
        <v>1</v>
      </c>
      <c r="AH2342">
        <f>1-AE2342-AF2342-AG2342</f>
        <v>0</v>
      </c>
      <c r="AI2342">
        <f>AE2342*B2342</f>
        <v>0</v>
      </c>
      <c r="AJ2342">
        <f>AF2342*B2342</f>
        <v>0</v>
      </c>
      <c r="AK2342">
        <f>AG2342*B2342</f>
        <v>3</v>
      </c>
      <c r="AL2342">
        <f>AH2342*B2342</f>
        <v>0</v>
      </c>
      <c r="AM2342" s="32">
        <v>0.76900000000000002</v>
      </c>
    </row>
    <row r="2343" spans="1:39" x14ac:dyDescent="0.3">
      <c r="A2343">
        <v>9242</v>
      </c>
      <c r="B2343">
        <v>3</v>
      </c>
      <c r="C2343" t="s">
        <v>8571</v>
      </c>
      <c r="D2343" t="s">
        <v>8570</v>
      </c>
      <c r="E2343">
        <v>90.67</v>
      </c>
      <c r="F2343">
        <v>90</v>
      </c>
      <c r="G2343">
        <v>91</v>
      </c>
      <c r="H2343">
        <v>2017</v>
      </c>
      <c r="I2343">
        <v>2017</v>
      </c>
      <c r="J2343">
        <v>2017</v>
      </c>
      <c r="K2343" t="s">
        <v>3505</v>
      </c>
      <c r="L2343" t="s">
        <v>3504</v>
      </c>
      <c r="M2343" s="15"/>
      <c r="N2343" s="7"/>
      <c r="P2343" t="s">
        <v>4881</v>
      </c>
      <c r="Q2343" s="5">
        <v>1</v>
      </c>
      <c r="S2343" s="5">
        <v>0</v>
      </c>
      <c r="U2343" s="5">
        <v>0</v>
      </c>
      <c r="W2343" s="5">
        <v>0</v>
      </c>
      <c r="Y2343" s="5">
        <v>0</v>
      </c>
      <c r="Z2343" s="28">
        <v>9242</v>
      </c>
      <c r="AA2343">
        <v>3</v>
      </c>
      <c r="AB2343">
        <v>0.91100000000000003</v>
      </c>
      <c r="AC2343">
        <v>0.92200000000000004</v>
      </c>
      <c r="AD2343">
        <v>0.91800000000000004</v>
      </c>
      <c r="AE2343">
        <f>IF(AD2343&gt;=0.9,1,0)</f>
        <v>1</v>
      </c>
      <c r="AF2343">
        <f>IF(AND(AD2343&gt;=0.4,AD2343&lt;=0.6),1,0)</f>
        <v>0</v>
      </c>
      <c r="AG2343">
        <f>IF(AND(AD2343&gt;0.6,AD2343&lt;0.9),1,0)</f>
        <v>0</v>
      </c>
      <c r="AH2343">
        <f>1-AE2343-AF2343-AG2343</f>
        <v>0</v>
      </c>
      <c r="AI2343">
        <f>AE2343*B2343</f>
        <v>3</v>
      </c>
      <c r="AJ2343">
        <f>AF2343*B2343</f>
        <v>0</v>
      </c>
      <c r="AK2343">
        <f>AG2343*B2343</f>
        <v>0</v>
      </c>
      <c r="AL2343">
        <f>AH2343*B2343</f>
        <v>0</v>
      </c>
      <c r="AM2343" s="32">
        <v>1.071</v>
      </c>
    </row>
    <row r="2344" spans="1:39" x14ac:dyDescent="0.3">
      <c r="A2344">
        <v>9243</v>
      </c>
      <c r="B2344">
        <v>3</v>
      </c>
      <c r="C2344" t="s">
        <v>17322</v>
      </c>
      <c r="D2344" t="s">
        <v>17323</v>
      </c>
      <c r="E2344">
        <v>20.329999999999998</v>
      </c>
      <c r="F2344">
        <v>20</v>
      </c>
      <c r="G2344">
        <v>21</v>
      </c>
      <c r="H2344">
        <v>2017</v>
      </c>
      <c r="I2344">
        <v>2017</v>
      </c>
      <c r="J2344">
        <v>2017</v>
      </c>
      <c r="K2344" t="s">
        <v>17324</v>
      </c>
      <c r="L2344" t="s">
        <v>17325</v>
      </c>
      <c r="M2344" s="15"/>
      <c r="N2344" s="7"/>
      <c r="P2344" t="s">
        <v>149</v>
      </c>
      <c r="Q2344" s="5">
        <v>0.66700000000000004</v>
      </c>
      <c r="R2344" t="s">
        <v>5418</v>
      </c>
      <c r="S2344" s="5">
        <v>0.33300000000000002</v>
      </c>
      <c r="U2344" s="5">
        <v>0</v>
      </c>
      <c r="W2344" s="5">
        <v>0</v>
      </c>
      <c r="Y2344" s="5">
        <v>0</v>
      </c>
      <c r="Z2344" s="28">
        <v>9243</v>
      </c>
      <c r="AA2344">
        <v>3</v>
      </c>
      <c r="AB2344">
        <v>0.89500000000000002</v>
      </c>
      <c r="AC2344">
        <v>0.9</v>
      </c>
      <c r="AD2344">
        <v>0.89600000000000002</v>
      </c>
      <c r="AE2344">
        <f>IF(AD2344&gt;=0.9,1,0)</f>
        <v>0</v>
      </c>
      <c r="AF2344">
        <f>IF(AND(AD2344&gt;=0.4,AD2344&lt;=0.6),1,0)</f>
        <v>0</v>
      </c>
      <c r="AG2344">
        <f>IF(AND(AD2344&gt;0.6,AD2344&lt;0.9),1,0)</f>
        <v>1</v>
      </c>
      <c r="AH2344">
        <f>1-AE2344-AF2344-AG2344</f>
        <v>0</v>
      </c>
      <c r="AI2344">
        <f>AE2344*B2344</f>
        <v>0</v>
      </c>
      <c r="AJ2344">
        <f>AF2344*B2344</f>
        <v>0</v>
      </c>
      <c r="AK2344">
        <f>AG2344*B2344</f>
        <v>3</v>
      </c>
      <c r="AL2344">
        <f>AH2344*B2344</f>
        <v>0</v>
      </c>
      <c r="AM2344" s="32">
        <v>0.9913333333333334</v>
      </c>
    </row>
    <row r="2345" spans="1:39" x14ac:dyDescent="0.3">
      <c r="A2345">
        <v>9248</v>
      </c>
      <c r="B2345">
        <v>3</v>
      </c>
      <c r="C2345" t="s">
        <v>17330</v>
      </c>
      <c r="D2345" t="s">
        <v>17331</v>
      </c>
      <c r="E2345">
        <v>23.33</v>
      </c>
      <c r="F2345">
        <v>20</v>
      </c>
      <c r="G2345">
        <v>26</v>
      </c>
      <c r="H2345">
        <v>2017.33</v>
      </c>
      <c r="I2345">
        <v>2017</v>
      </c>
      <c r="J2345">
        <v>2018</v>
      </c>
      <c r="K2345" t="s">
        <v>17332</v>
      </c>
      <c r="L2345" t="s">
        <v>17333</v>
      </c>
      <c r="M2345" s="15"/>
      <c r="N2345" s="7"/>
      <c r="P2345" t="s">
        <v>5085</v>
      </c>
      <c r="Q2345" s="5">
        <v>0.66700000000000004</v>
      </c>
      <c r="R2345" t="s">
        <v>103</v>
      </c>
      <c r="S2345" s="5">
        <v>0.33300000000000002</v>
      </c>
      <c r="U2345" s="5">
        <v>0</v>
      </c>
      <c r="W2345" s="5">
        <v>0</v>
      </c>
      <c r="Y2345" s="5">
        <v>0</v>
      </c>
      <c r="Z2345" s="28">
        <v>9248</v>
      </c>
      <c r="AA2345">
        <v>3</v>
      </c>
      <c r="AB2345">
        <v>0.95699999999999996</v>
      </c>
      <c r="AC2345">
        <v>1</v>
      </c>
      <c r="AD2345">
        <v>0.98599999999999999</v>
      </c>
      <c r="AE2345">
        <f>IF(AD2345&gt;=0.9,1,0)</f>
        <v>1</v>
      </c>
      <c r="AF2345">
        <f>IF(AND(AD2345&gt;=0.4,AD2345&lt;=0.6),1,0)</f>
        <v>0</v>
      </c>
      <c r="AG2345">
        <f>IF(AND(AD2345&gt;0.6,AD2345&lt;0.9),1,0)</f>
        <v>0</v>
      </c>
      <c r="AH2345">
        <f>1-AE2345-AF2345-AG2345</f>
        <v>0</v>
      </c>
      <c r="AI2345">
        <f>AE2345*B2345</f>
        <v>3</v>
      </c>
      <c r="AJ2345">
        <f>AF2345*B2345</f>
        <v>0</v>
      </c>
      <c r="AK2345">
        <f>AG2345*B2345</f>
        <v>0</v>
      </c>
      <c r="AL2345">
        <f>AH2345*B2345</f>
        <v>0</v>
      </c>
      <c r="AM2345" s="32">
        <v>0.69799999999999995</v>
      </c>
    </row>
    <row r="2346" spans="1:39" x14ac:dyDescent="0.3">
      <c r="A2346">
        <v>9250</v>
      </c>
      <c r="B2346">
        <v>3</v>
      </c>
      <c r="C2346" t="s">
        <v>8572</v>
      </c>
      <c r="D2346" t="s">
        <v>8573</v>
      </c>
      <c r="E2346">
        <v>52.67</v>
      </c>
      <c r="F2346">
        <v>51</v>
      </c>
      <c r="G2346">
        <v>56</v>
      </c>
      <c r="H2346">
        <v>2017.67</v>
      </c>
      <c r="I2346">
        <v>2017</v>
      </c>
      <c r="J2346">
        <v>2018</v>
      </c>
      <c r="K2346" t="s">
        <v>3506</v>
      </c>
      <c r="L2346" t="s">
        <v>3507</v>
      </c>
      <c r="M2346" s="15"/>
      <c r="N2346" s="7"/>
      <c r="P2346" t="s">
        <v>5085</v>
      </c>
      <c r="Q2346" s="5">
        <v>1</v>
      </c>
      <c r="S2346" s="5">
        <v>0</v>
      </c>
      <c r="U2346" s="5">
        <v>0</v>
      </c>
      <c r="W2346" s="5">
        <v>0</v>
      </c>
      <c r="Y2346" s="5">
        <v>0</v>
      </c>
      <c r="Z2346" s="28">
        <v>9250</v>
      </c>
      <c r="AA2346">
        <v>3</v>
      </c>
      <c r="AB2346">
        <v>0.94499999999999995</v>
      </c>
      <c r="AC2346">
        <v>0.96</v>
      </c>
      <c r="AD2346">
        <v>0.95499999999999996</v>
      </c>
      <c r="AE2346">
        <f>IF(AD2346&gt;=0.9,1,0)</f>
        <v>1</v>
      </c>
      <c r="AF2346">
        <f>IF(AND(AD2346&gt;=0.4,AD2346&lt;=0.6),1,0)</f>
        <v>0</v>
      </c>
      <c r="AG2346">
        <f>IF(AND(AD2346&gt;0.6,AD2346&lt;0.9),1,0)</f>
        <v>0</v>
      </c>
      <c r="AH2346">
        <f>1-AE2346-AF2346-AG2346</f>
        <v>0</v>
      </c>
      <c r="AI2346">
        <f>AE2346*B2346</f>
        <v>3</v>
      </c>
      <c r="AJ2346">
        <f>AF2346*B2346</f>
        <v>0</v>
      </c>
      <c r="AK2346">
        <f>AG2346*B2346</f>
        <v>0</v>
      </c>
      <c r="AL2346">
        <f>AH2346*B2346</f>
        <v>0</v>
      </c>
      <c r="AM2346" s="32">
        <v>0.51766666666666661</v>
      </c>
    </row>
    <row r="2347" spans="1:39" x14ac:dyDescent="0.3">
      <c r="A2347">
        <v>9259</v>
      </c>
      <c r="B2347">
        <v>3</v>
      </c>
      <c r="C2347" t="s">
        <v>8574</v>
      </c>
      <c r="D2347" t="s">
        <v>17336</v>
      </c>
      <c r="E2347">
        <v>84</v>
      </c>
      <c r="F2347">
        <v>82</v>
      </c>
      <c r="G2347">
        <v>87</v>
      </c>
      <c r="H2347">
        <v>2017.67</v>
      </c>
      <c r="I2347">
        <v>2017</v>
      </c>
      <c r="J2347">
        <v>2018</v>
      </c>
      <c r="K2347" t="s">
        <v>3508</v>
      </c>
      <c r="L2347" t="s">
        <v>17337</v>
      </c>
      <c r="M2347" s="15"/>
      <c r="N2347" s="7"/>
      <c r="P2347" t="s">
        <v>5055</v>
      </c>
      <c r="Q2347" s="5">
        <v>1</v>
      </c>
      <c r="S2347" s="5">
        <v>0</v>
      </c>
      <c r="U2347" s="5">
        <v>0</v>
      </c>
      <c r="W2347" s="5">
        <v>0</v>
      </c>
      <c r="Y2347" s="5">
        <v>0</v>
      </c>
      <c r="Z2347" s="28">
        <v>9259</v>
      </c>
      <c r="AA2347">
        <v>3</v>
      </c>
      <c r="AB2347">
        <v>0.67100000000000004</v>
      </c>
      <c r="AC2347">
        <v>0.69799999999999995</v>
      </c>
      <c r="AD2347">
        <v>0.68700000000000006</v>
      </c>
      <c r="AE2347">
        <f>IF(AD2347&gt;=0.9,1,0)</f>
        <v>0</v>
      </c>
      <c r="AF2347">
        <f>IF(AND(AD2347&gt;=0.4,AD2347&lt;=0.6),1,0)</f>
        <v>0</v>
      </c>
      <c r="AG2347">
        <f>IF(AND(AD2347&gt;0.6,AD2347&lt;0.9),1,0)</f>
        <v>1</v>
      </c>
      <c r="AH2347">
        <f>1-AE2347-AF2347-AG2347</f>
        <v>0</v>
      </c>
      <c r="AI2347">
        <f>AE2347*B2347</f>
        <v>0</v>
      </c>
      <c r="AJ2347">
        <f>AF2347*B2347</f>
        <v>0</v>
      </c>
      <c r="AK2347">
        <f>AG2347*B2347</f>
        <v>3</v>
      </c>
      <c r="AL2347">
        <f>AH2347*B2347</f>
        <v>0</v>
      </c>
      <c r="AM2347" s="32">
        <v>0.26800000000000002</v>
      </c>
    </row>
    <row r="2348" spans="1:39" x14ac:dyDescent="0.3">
      <c r="A2348">
        <v>9274</v>
      </c>
      <c r="B2348">
        <v>3</v>
      </c>
      <c r="C2348" t="s">
        <v>17352</v>
      </c>
      <c r="D2348" t="s">
        <v>17353</v>
      </c>
      <c r="E2348">
        <v>20</v>
      </c>
      <c r="F2348">
        <v>20</v>
      </c>
      <c r="G2348">
        <v>20</v>
      </c>
      <c r="H2348">
        <v>2017</v>
      </c>
      <c r="I2348">
        <v>2017</v>
      </c>
      <c r="J2348">
        <v>2017</v>
      </c>
      <c r="K2348" t="s">
        <v>17354</v>
      </c>
      <c r="L2348" t="s">
        <v>17355</v>
      </c>
      <c r="M2348" s="15"/>
      <c r="N2348" s="7"/>
      <c r="P2348" t="s">
        <v>6144</v>
      </c>
      <c r="Q2348" s="5">
        <v>0.33300000000000002</v>
      </c>
      <c r="R2348" t="s">
        <v>7075</v>
      </c>
      <c r="S2348" s="5">
        <v>0.33300000000000002</v>
      </c>
      <c r="T2348" t="s">
        <v>5641</v>
      </c>
      <c r="U2348" s="5">
        <v>0.33300000000000002</v>
      </c>
      <c r="W2348" s="5">
        <v>0</v>
      </c>
      <c r="Y2348" s="5">
        <v>0</v>
      </c>
      <c r="Z2348" s="28">
        <v>9274</v>
      </c>
      <c r="AA2348">
        <v>3</v>
      </c>
      <c r="AB2348">
        <v>0.44400000000000001</v>
      </c>
      <c r="AC2348">
        <v>0.52600000000000002</v>
      </c>
      <c r="AD2348">
        <v>0.48099999999999998</v>
      </c>
      <c r="AE2348">
        <f>IF(AD2348&gt;=0.9,1,0)</f>
        <v>0</v>
      </c>
      <c r="AF2348">
        <f>IF(AND(AD2348&gt;=0.4,AD2348&lt;=0.6),1,0)</f>
        <v>1</v>
      </c>
      <c r="AG2348">
        <f>IF(AND(AD2348&gt;0.6,AD2348&lt;0.9),1,0)</f>
        <v>0</v>
      </c>
      <c r="AH2348">
        <f>1-AE2348-AF2348-AG2348</f>
        <v>0</v>
      </c>
      <c r="AI2348">
        <f>AE2348*B2348</f>
        <v>0</v>
      </c>
      <c r="AJ2348">
        <f>AF2348*B2348</f>
        <v>3</v>
      </c>
      <c r="AK2348">
        <f>AG2348*B2348</f>
        <v>0</v>
      </c>
      <c r="AL2348">
        <f>AH2348*B2348</f>
        <v>0</v>
      </c>
      <c r="AM2348" s="32">
        <v>0.78100000000000003</v>
      </c>
    </row>
    <row r="2349" spans="1:39" x14ac:dyDescent="0.3">
      <c r="A2349">
        <v>9276</v>
      </c>
      <c r="B2349">
        <v>3</v>
      </c>
      <c r="C2349" t="s">
        <v>8581</v>
      </c>
      <c r="D2349" t="s">
        <v>17356</v>
      </c>
      <c r="E2349">
        <v>33.67</v>
      </c>
      <c r="F2349">
        <v>32</v>
      </c>
      <c r="G2349">
        <v>35</v>
      </c>
      <c r="H2349">
        <v>2017</v>
      </c>
      <c r="I2349">
        <v>2017</v>
      </c>
      <c r="J2349">
        <v>2017</v>
      </c>
      <c r="K2349" t="s">
        <v>3510</v>
      </c>
      <c r="L2349" t="s">
        <v>17357</v>
      </c>
      <c r="M2349" s="15"/>
      <c r="N2349" s="7"/>
      <c r="P2349" t="s">
        <v>6351</v>
      </c>
      <c r="Q2349" s="5">
        <v>0.66700000000000004</v>
      </c>
      <c r="R2349" t="s">
        <v>4114</v>
      </c>
      <c r="S2349" s="5">
        <v>0.33300000000000002</v>
      </c>
      <c r="U2349" s="5">
        <v>0</v>
      </c>
      <c r="W2349" s="5">
        <v>0</v>
      </c>
      <c r="Y2349" s="5">
        <v>0</v>
      </c>
      <c r="Z2349" s="28">
        <v>9276</v>
      </c>
      <c r="AA2349">
        <v>3</v>
      </c>
      <c r="AB2349">
        <v>0.93500000000000005</v>
      </c>
      <c r="AC2349">
        <v>0.94099999999999995</v>
      </c>
      <c r="AD2349">
        <v>0.93899999999999995</v>
      </c>
      <c r="AE2349">
        <f>IF(AD2349&gt;=0.9,1,0)</f>
        <v>1</v>
      </c>
      <c r="AF2349">
        <f>IF(AND(AD2349&gt;=0.4,AD2349&lt;=0.6),1,0)</f>
        <v>0</v>
      </c>
      <c r="AG2349">
        <f>IF(AND(AD2349&gt;0.6,AD2349&lt;0.9),1,0)</f>
        <v>0</v>
      </c>
      <c r="AH2349">
        <f>1-AE2349-AF2349-AG2349</f>
        <v>0</v>
      </c>
      <c r="AI2349">
        <f>AE2349*B2349</f>
        <v>3</v>
      </c>
      <c r="AJ2349">
        <f>AF2349*B2349</f>
        <v>0</v>
      </c>
      <c r="AK2349">
        <f>AG2349*B2349</f>
        <v>0</v>
      </c>
      <c r="AL2349">
        <f>AH2349*B2349</f>
        <v>0</v>
      </c>
      <c r="AM2349" s="32">
        <v>0.62</v>
      </c>
    </row>
    <row r="2350" spans="1:39" x14ac:dyDescent="0.3">
      <c r="A2350">
        <v>9283</v>
      </c>
      <c r="B2350">
        <v>3</v>
      </c>
      <c r="C2350" t="s">
        <v>8582</v>
      </c>
      <c r="D2350" t="s">
        <v>8583</v>
      </c>
      <c r="E2350">
        <v>63</v>
      </c>
      <c r="F2350">
        <v>60</v>
      </c>
      <c r="G2350">
        <v>67</v>
      </c>
      <c r="H2350">
        <v>2017.67</v>
      </c>
      <c r="I2350">
        <v>2017</v>
      </c>
      <c r="J2350">
        <v>2018</v>
      </c>
      <c r="K2350" t="s">
        <v>3511</v>
      </c>
      <c r="L2350" t="s">
        <v>3512</v>
      </c>
      <c r="M2350" s="15"/>
      <c r="N2350" s="7"/>
      <c r="P2350" t="s">
        <v>6136</v>
      </c>
      <c r="Q2350" s="5">
        <v>0.33300000000000002</v>
      </c>
      <c r="R2350" t="s">
        <v>8584</v>
      </c>
      <c r="S2350" s="5">
        <v>0.33300000000000002</v>
      </c>
      <c r="T2350" t="s">
        <v>5195</v>
      </c>
      <c r="U2350" s="5">
        <v>0.33300000000000002</v>
      </c>
      <c r="W2350" s="5">
        <v>0</v>
      </c>
      <c r="Y2350" s="5">
        <v>0</v>
      </c>
      <c r="Z2350" s="28">
        <v>9283</v>
      </c>
      <c r="AA2350">
        <v>3</v>
      </c>
      <c r="AB2350">
        <v>0.53</v>
      </c>
      <c r="AC2350">
        <v>0.66100000000000003</v>
      </c>
      <c r="AD2350">
        <v>0.61199999999999999</v>
      </c>
      <c r="AE2350">
        <f>IF(AD2350&gt;=0.9,1,0)</f>
        <v>0</v>
      </c>
      <c r="AF2350">
        <f>IF(AND(AD2350&gt;=0.4,AD2350&lt;=0.6),1,0)</f>
        <v>0</v>
      </c>
      <c r="AG2350">
        <f>IF(AND(AD2350&gt;0.6,AD2350&lt;0.9),1,0)</f>
        <v>1</v>
      </c>
      <c r="AH2350">
        <f>1-AE2350-AF2350-AG2350</f>
        <v>0</v>
      </c>
      <c r="AI2350">
        <f>AE2350*B2350</f>
        <v>0</v>
      </c>
      <c r="AJ2350">
        <f>AF2350*B2350</f>
        <v>0</v>
      </c>
      <c r="AK2350">
        <f>AG2350*B2350</f>
        <v>3</v>
      </c>
      <c r="AL2350">
        <f>AH2350*B2350</f>
        <v>0</v>
      </c>
      <c r="AM2350" s="32">
        <v>0.6113333333333334</v>
      </c>
    </row>
    <row r="2351" spans="1:39" x14ac:dyDescent="0.3">
      <c r="A2351">
        <v>9303</v>
      </c>
      <c r="B2351">
        <v>3</v>
      </c>
      <c r="C2351" t="s">
        <v>8588</v>
      </c>
      <c r="D2351" t="s">
        <v>17364</v>
      </c>
      <c r="E2351">
        <v>88</v>
      </c>
      <c r="F2351">
        <v>76</v>
      </c>
      <c r="G2351">
        <v>99</v>
      </c>
      <c r="H2351">
        <v>2017.67</v>
      </c>
      <c r="I2351">
        <v>2017</v>
      </c>
      <c r="J2351">
        <v>2018</v>
      </c>
      <c r="K2351" t="s">
        <v>3515</v>
      </c>
      <c r="L2351" t="s">
        <v>17365</v>
      </c>
      <c r="M2351" s="15"/>
      <c r="N2351" s="7"/>
      <c r="P2351" t="s">
        <v>7047</v>
      </c>
      <c r="Q2351" s="5">
        <v>0.33300000000000002</v>
      </c>
      <c r="R2351" t="s">
        <v>8589</v>
      </c>
      <c r="S2351" s="5">
        <v>0.33300000000000002</v>
      </c>
      <c r="T2351" t="s">
        <v>5047</v>
      </c>
      <c r="U2351" s="5">
        <v>0.33300000000000002</v>
      </c>
      <c r="W2351" s="5">
        <v>0</v>
      </c>
      <c r="Y2351" s="5">
        <v>0</v>
      </c>
      <c r="Z2351" s="28">
        <v>9303</v>
      </c>
      <c r="AA2351">
        <v>3</v>
      </c>
      <c r="AB2351">
        <v>0.64800000000000002</v>
      </c>
      <c r="AC2351">
        <v>0.67300000000000004</v>
      </c>
      <c r="AD2351">
        <v>0.66100000000000003</v>
      </c>
      <c r="AE2351">
        <f>IF(AD2351&gt;=0.9,1,0)</f>
        <v>0</v>
      </c>
      <c r="AF2351">
        <f>IF(AND(AD2351&gt;=0.4,AD2351&lt;=0.6),1,0)</f>
        <v>0</v>
      </c>
      <c r="AG2351">
        <f>IF(AND(AD2351&gt;0.6,AD2351&lt;0.9),1,0)</f>
        <v>1</v>
      </c>
      <c r="AH2351">
        <f>1-AE2351-AF2351-AG2351</f>
        <v>0</v>
      </c>
      <c r="AI2351">
        <f>AE2351*B2351</f>
        <v>0</v>
      </c>
      <c r="AJ2351">
        <f>AF2351*B2351</f>
        <v>0</v>
      </c>
      <c r="AK2351">
        <f>AG2351*B2351</f>
        <v>3</v>
      </c>
      <c r="AL2351">
        <f>AH2351*B2351</f>
        <v>0</v>
      </c>
      <c r="AM2351" s="32">
        <v>0.55199999999999994</v>
      </c>
    </row>
    <row r="2352" spans="1:39" x14ac:dyDescent="0.3">
      <c r="A2352">
        <v>9311</v>
      </c>
      <c r="B2352">
        <v>3</v>
      </c>
      <c r="C2352" t="s">
        <v>17375</v>
      </c>
      <c r="D2352" t="s">
        <v>17376</v>
      </c>
      <c r="E2352">
        <v>30</v>
      </c>
      <c r="F2352">
        <v>28</v>
      </c>
      <c r="G2352">
        <v>34</v>
      </c>
      <c r="H2352">
        <v>2017.67</v>
      </c>
      <c r="I2352">
        <v>2017</v>
      </c>
      <c r="J2352">
        <v>2018</v>
      </c>
      <c r="K2352" t="s">
        <v>17377</v>
      </c>
      <c r="L2352" t="s">
        <v>17378</v>
      </c>
      <c r="M2352" s="15"/>
      <c r="N2352" s="7"/>
      <c r="P2352" t="s">
        <v>5069</v>
      </c>
      <c r="Q2352" s="5">
        <v>0.33300000000000002</v>
      </c>
      <c r="R2352" t="s">
        <v>5641</v>
      </c>
      <c r="S2352" s="5">
        <v>0.33300000000000002</v>
      </c>
      <c r="T2352" t="s">
        <v>4870</v>
      </c>
      <c r="U2352" s="5">
        <v>0.33300000000000002</v>
      </c>
      <c r="W2352" s="5">
        <v>0</v>
      </c>
      <c r="Y2352" s="5">
        <v>0</v>
      </c>
      <c r="Z2352" s="28">
        <v>9311</v>
      </c>
      <c r="AA2352">
        <v>3</v>
      </c>
      <c r="AB2352">
        <v>0.45500000000000002</v>
      </c>
      <c r="AC2352">
        <v>0.55600000000000005</v>
      </c>
      <c r="AD2352">
        <v>0.52200000000000002</v>
      </c>
      <c r="AE2352">
        <f>IF(AD2352&gt;=0.9,1,0)</f>
        <v>0</v>
      </c>
      <c r="AF2352">
        <f>IF(AND(AD2352&gt;=0.4,AD2352&lt;=0.6),1,0)</f>
        <v>1</v>
      </c>
      <c r="AG2352">
        <f>IF(AND(AD2352&gt;0.6,AD2352&lt;0.9),1,0)</f>
        <v>0</v>
      </c>
      <c r="AH2352">
        <f>1-AE2352-AF2352-AG2352</f>
        <v>0</v>
      </c>
      <c r="AI2352">
        <f>AE2352*B2352</f>
        <v>0</v>
      </c>
      <c r="AJ2352">
        <f>AF2352*B2352</f>
        <v>3</v>
      </c>
      <c r="AK2352">
        <f>AG2352*B2352</f>
        <v>0</v>
      </c>
      <c r="AL2352">
        <f>AH2352*B2352</f>
        <v>0</v>
      </c>
      <c r="AM2352" s="32">
        <v>0.60966666666666669</v>
      </c>
    </row>
    <row r="2353" spans="1:39" x14ac:dyDescent="0.3">
      <c r="A2353">
        <v>9321</v>
      </c>
      <c r="B2353">
        <v>3</v>
      </c>
      <c r="C2353" t="s">
        <v>17390</v>
      </c>
      <c r="D2353" t="s">
        <v>17391</v>
      </c>
      <c r="E2353">
        <v>25.33</v>
      </c>
      <c r="F2353">
        <v>23</v>
      </c>
      <c r="G2353">
        <v>28</v>
      </c>
      <c r="H2353">
        <v>2017.67</v>
      </c>
      <c r="I2353">
        <v>2017</v>
      </c>
      <c r="J2353">
        <v>2018</v>
      </c>
      <c r="K2353" t="s">
        <v>17392</v>
      </c>
      <c r="L2353" t="s">
        <v>17393</v>
      </c>
      <c r="M2353" s="15"/>
      <c r="N2353" s="7"/>
      <c r="P2353" t="s">
        <v>5886</v>
      </c>
      <c r="Q2353" s="5">
        <v>0.66700000000000004</v>
      </c>
      <c r="R2353" t="s">
        <v>7074</v>
      </c>
      <c r="S2353" s="5">
        <v>0.33300000000000002</v>
      </c>
      <c r="U2353" s="5">
        <v>0</v>
      </c>
      <c r="W2353" s="5">
        <v>0</v>
      </c>
      <c r="Y2353" s="5">
        <v>0</v>
      </c>
      <c r="Z2353" s="28">
        <v>9321</v>
      </c>
      <c r="AA2353">
        <v>3</v>
      </c>
      <c r="AB2353">
        <v>0.45800000000000002</v>
      </c>
      <c r="AC2353">
        <v>0.59299999999999997</v>
      </c>
      <c r="AD2353">
        <v>0.51700000000000002</v>
      </c>
      <c r="AE2353">
        <f>IF(AD2353&gt;=0.9,1,0)</f>
        <v>0</v>
      </c>
      <c r="AF2353">
        <f>IF(AND(AD2353&gt;=0.4,AD2353&lt;=0.6),1,0)</f>
        <v>1</v>
      </c>
      <c r="AG2353">
        <f>IF(AND(AD2353&gt;0.6,AD2353&lt;0.9),1,0)</f>
        <v>0</v>
      </c>
      <c r="AH2353">
        <f>1-AE2353-AF2353-AG2353</f>
        <v>0</v>
      </c>
      <c r="AI2353">
        <f>AE2353*B2353</f>
        <v>0</v>
      </c>
      <c r="AJ2353">
        <f>AF2353*B2353</f>
        <v>3</v>
      </c>
      <c r="AK2353">
        <f>AG2353*B2353</f>
        <v>0</v>
      </c>
      <c r="AL2353">
        <f>AH2353*B2353</f>
        <v>0</v>
      </c>
      <c r="AM2353" s="32">
        <v>0.57866666666666666</v>
      </c>
    </row>
    <row r="2354" spans="1:39" x14ac:dyDescent="0.3">
      <c r="A2354">
        <v>9325</v>
      </c>
      <c r="B2354">
        <v>3</v>
      </c>
      <c r="C2354" t="s">
        <v>8594</v>
      </c>
      <c r="D2354" t="s">
        <v>17394</v>
      </c>
      <c r="E2354">
        <v>99</v>
      </c>
      <c r="F2354">
        <v>97</v>
      </c>
      <c r="G2354">
        <v>100</v>
      </c>
      <c r="H2354">
        <v>2017.67</v>
      </c>
      <c r="I2354">
        <v>2017</v>
      </c>
      <c r="J2354">
        <v>2018</v>
      </c>
      <c r="K2354" t="s">
        <v>3519</v>
      </c>
      <c r="L2354" t="s">
        <v>17395</v>
      </c>
      <c r="M2354" s="15"/>
      <c r="N2354" s="7"/>
      <c r="P2354" t="s">
        <v>5864</v>
      </c>
      <c r="Q2354" s="5">
        <v>0.66700000000000004</v>
      </c>
      <c r="R2354" t="s">
        <v>5887</v>
      </c>
      <c r="S2354" s="5">
        <v>0.33300000000000002</v>
      </c>
      <c r="U2354" s="5">
        <v>0</v>
      </c>
      <c r="W2354" s="5">
        <v>0</v>
      </c>
      <c r="Y2354" s="5">
        <v>0</v>
      </c>
      <c r="Z2354" s="28">
        <v>9325</v>
      </c>
      <c r="AA2354">
        <v>3</v>
      </c>
      <c r="AB2354">
        <v>0.47499999999999998</v>
      </c>
      <c r="AC2354">
        <v>0.51</v>
      </c>
      <c r="AD2354">
        <v>0.49299999999999999</v>
      </c>
      <c r="AE2354">
        <f>IF(AD2354&gt;=0.9,1,0)</f>
        <v>0</v>
      </c>
      <c r="AF2354">
        <f>IF(AND(AD2354&gt;=0.4,AD2354&lt;=0.6),1,0)</f>
        <v>1</v>
      </c>
      <c r="AG2354">
        <f>IF(AND(AD2354&gt;0.6,AD2354&lt;0.9),1,0)</f>
        <v>0</v>
      </c>
      <c r="AH2354">
        <f>1-AE2354-AF2354-AG2354</f>
        <v>0</v>
      </c>
      <c r="AI2354">
        <f>AE2354*B2354</f>
        <v>0</v>
      </c>
      <c r="AJ2354">
        <f>AF2354*B2354</f>
        <v>3</v>
      </c>
      <c r="AK2354">
        <f>AG2354*B2354</f>
        <v>0</v>
      </c>
      <c r="AL2354">
        <f>AH2354*B2354</f>
        <v>0</v>
      </c>
      <c r="AM2354" s="32">
        <v>0.60799999999999998</v>
      </c>
    </row>
    <row r="2355" spans="1:39" x14ac:dyDescent="0.3">
      <c r="A2355">
        <v>9332</v>
      </c>
      <c r="B2355">
        <v>3</v>
      </c>
      <c r="C2355" t="s">
        <v>17398</v>
      </c>
      <c r="D2355" t="s">
        <v>17399</v>
      </c>
      <c r="E2355">
        <v>22</v>
      </c>
      <c r="F2355">
        <v>22</v>
      </c>
      <c r="G2355">
        <v>22</v>
      </c>
      <c r="H2355">
        <v>2017</v>
      </c>
      <c r="I2355">
        <v>2017</v>
      </c>
      <c r="J2355">
        <v>2017</v>
      </c>
      <c r="K2355" t="s">
        <v>17400</v>
      </c>
      <c r="L2355" t="s">
        <v>17401</v>
      </c>
      <c r="M2355" s="15"/>
      <c r="N2355" s="7"/>
      <c r="P2355" t="s">
        <v>17402</v>
      </c>
      <c r="Q2355" s="5">
        <v>1</v>
      </c>
      <c r="S2355" s="5">
        <v>0</v>
      </c>
      <c r="U2355" s="5">
        <v>0</v>
      </c>
      <c r="W2355" s="5">
        <v>0</v>
      </c>
      <c r="Y2355" s="5">
        <v>0</v>
      </c>
      <c r="Z2355" s="28">
        <v>9332</v>
      </c>
      <c r="AA2355">
        <v>3</v>
      </c>
      <c r="AB2355">
        <v>0.52400000000000002</v>
      </c>
      <c r="AC2355">
        <v>0.52400000000000002</v>
      </c>
      <c r="AD2355">
        <v>0.52400000000000002</v>
      </c>
      <c r="AE2355">
        <f>IF(AD2355&gt;=0.9,1,0)</f>
        <v>0</v>
      </c>
      <c r="AF2355">
        <f>IF(AND(AD2355&gt;=0.4,AD2355&lt;=0.6),1,0)</f>
        <v>1</v>
      </c>
      <c r="AG2355">
        <f>IF(AND(AD2355&gt;0.6,AD2355&lt;0.9),1,0)</f>
        <v>0</v>
      </c>
      <c r="AH2355">
        <f>1-AE2355-AF2355-AG2355</f>
        <v>0</v>
      </c>
      <c r="AI2355">
        <f>AE2355*B2355</f>
        <v>0</v>
      </c>
      <c r="AJ2355">
        <f>AF2355*B2355</f>
        <v>3</v>
      </c>
      <c r="AK2355">
        <f>AG2355*B2355</f>
        <v>0</v>
      </c>
      <c r="AL2355">
        <f>AH2355*B2355</f>
        <v>0</v>
      </c>
      <c r="AM2355" s="32">
        <v>0.90099999999999991</v>
      </c>
    </row>
    <row r="2356" spans="1:39" x14ac:dyDescent="0.3">
      <c r="A2356">
        <v>9336</v>
      </c>
      <c r="B2356">
        <v>3</v>
      </c>
      <c r="C2356" t="s">
        <v>8599</v>
      </c>
      <c r="D2356" t="s">
        <v>8600</v>
      </c>
      <c r="E2356">
        <v>33.67</v>
      </c>
      <c r="F2356">
        <v>30</v>
      </c>
      <c r="G2356">
        <v>37</v>
      </c>
      <c r="H2356">
        <v>2017.67</v>
      </c>
      <c r="I2356">
        <v>2017</v>
      </c>
      <c r="J2356">
        <v>2018</v>
      </c>
      <c r="K2356" t="s">
        <v>3521</v>
      </c>
      <c r="L2356" t="s">
        <v>3522</v>
      </c>
      <c r="M2356" s="15"/>
      <c r="N2356" s="7"/>
      <c r="P2356" t="s">
        <v>8326</v>
      </c>
      <c r="Q2356" s="5">
        <v>1</v>
      </c>
      <c r="S2356" s="5">
        <v>0</v>
      </c>
      <c r="U2356" s="5">
        <v>0</v>
      </c>
      <c r="W2356" s="5">
        <v>0</v>
      </c>
      <c r="Y2356" s="5">
        <v>0</v>
      </c>
      <c r="Z2356" s="28">
        <v>9336</v>
      </c>
      <c r="AA2356">
        <v>3</v>
      </c>
      <c r="AB2356">
        <v>0.55600000000000005</v>
      </c>
      <c r="AC2356">
        <v>0.75900000000000001</v>
      </c>
      <c r="AD2356">
        <v>0.67</v>
      </c>
      <c r="AE2356">
        <f>IF(AD2356&gt;=0.9,1,0)</f>
        <v>0</v>
      </c>
      <c r="AF2356">
        <f>IF(AND(AD2356&gt;=0.4,AD2356&lt;=0.6),1,0)</f>
        <v>0</v>
      </c>
      <c r="AG2356">
        <f>IF(AND(AD2356&gt;0.6,AD2356&lt;0.9),1,0)</f>
        <v>1</v>
      </c>
      <c r="AH2356">
        <f>1-AE2356-AF2356-AG2356</f>
        <v>0</v>
      </c>
      <c r="AI2356">
        <f>AE2356*B2356</f>
        <v>0</v>
      </c>
      <c r="AJ2356">
        <f>AF2356*B2356</f>
        <v>0</v>
      </c>
      <c r="AK2356">
        <f>AG2356*B2356</f>
        <v>3</v>
      </c>
      <c r="AL2356">
        <f>AH2356*B2356</f>
        <v>0</v>
      </c>
      <c r="AM2356" s="32">
        <v>0.57866666666666666</v>
      </c>
    </row>
    <row r="2357" spans="1:39" x14ac:dyDescent="0.3">
      <c r="A2357">
        <v>9347</v>
      </c>
      <c r="B2357">
        <v>3</v>
      </c>
      <c r="C2357" t="s">
        <v>8601</v>
      </c>
      <c r="D2357" t="s">
        <v>17407</v>
      </c>
      <c r="E2357">
        <v>33.33</v>
      </c>
      <c r="F2357">
        <v>30</v>
      </c>
      <c r="G2357">
        <v>38</v>
      </c>
      <c r="H2357">
        <v>2017.67</v>
      </c>
      <c r="I2357">
        <v>2017</v>
      </c>
      <c r="J2357">
        <v>2018</v>
      </c>
      <c r="K2357" t="s">
        <v>3523</v>
      </c>
      <c r="L2357" t="s">
        <v>17408</v>
      </c>
      <c r="M2357" s="15"/>
      <c r="N2357" s="7"/>
      <c r="P2357" t="s">
        <v>3833</v>
      </c>
      <c r="Q2357" s="5">
        <v>0.33300000000000002</v>
      </c>
      <c r="R2357" t="s">
        <v>8221</v>
      </c>
      <c r="S2357" s="5">
        <v>0.33300000000000002</v>
      </c>
      <c r="T2357" t="s">
        <v>7202</v>
      </c>
      <c r="U2357" s="5">
        <v>0.33300000000000002</v>
      </c>
      <c r="W2357" s="5">
        <v>0</v>
      </c>
      <c r="Y2357" s="5">
        <v>0</v>
      </c>
      <c r="Z2357" s="28">
        <v>9347</v>
      </c>
      <c r="AA2357">
        <v>3</v>
      </c>
      <c r="AB2357">
        <v>0.48299999999999998</v>
      </c>
      <c r="AC2357">
        <v>0.48599999999999999</v>
      </c>
      <c r="AD2357">
        <v>0.48399999999999999</v>
      </c>
      <c r="AE2357">
        <f>IF(AD2357&gt;=0.9,1,0)</f>
        <v>0</v>
      </c>
      <c r="AF2357">
        <f>IF(AND(AD2357&gt;=0.4,AD2357&lt;=0.6),1,0)</f>
        <v>1</v>
      </c>
      <c r="AG2357">
        <f>IF(AND(AD2357&gt;0.6,AD2357&lt;0.9),1,0)</f>
        <v>0</v>
      </c>
      <c r="AH2357">
        <f>1-AE2357-AF2357-AG2357</f>
        <v>0</v>
      </c>
      <c r="AI2357">
        <f>AE2357*B2357</f>
        <v>0</v>
      </c>
      <c r="AJ2357">
        <f>AF2357*B2357</f>
        <v>3</v>
      </c>
      <c r="AK2357">
        <f>AG2357*B2357</f>
        <v>0</v>
      </c>
      <c r="AL2357">
        <f>AH2357*B2357</f>
        <v>0</v>
      </c>
      <c r="AM2357" s="32">
        <v>0.51200000000000001</v>
      </c>
    </row>
    <row r="2358" spans="1:39" x14ac:dyDescent="0.3">
      <c r="A2358">
        <v>9349</v>
      </c>
      <c r="B2358">
        <v>3</v>
      </c>
      <c r="C2358" t="s">
        <v>17409</v>
      </c>
      <c r="D2358" t="s">
        <v>17410</v>
      </c>
      <c r="E2358">
        <v>20.329999999999998</v>
      </c>
      <c r="F2358">
        <v>20</v>
      </c>
      <c r="G2358">
        <v>21</v>
      </c>
      <c r="H2358">
        <v>2017.33</v>
      </c>
      <c r="I2358">
        <v>2017</v>
      </c>
      <c r="J2358">
        <v>2018</v>
      </c>
      <c r="K2358" t="s">
        <v>17411</v>
      </c>
      <c r="L2358" t="s">
        <v>17412</v>
      </c>
      <c r="M2358" s="15"/>
      <c r="N2358" s="7"/>
      <c r="P2358" t="s">
        <v>5012</v>
      </c>
      <c r="Q2358" s="5">
        <v>0.33300000000000002</v>
      </c>
      <c r="R2358" t="s">
        <v>4355</v>
      </c>
      <c r="S2358" s="5">
        <v>0.33300000000000002</v>
      </c>
      <c r="T2358" t="s">
        <v>3805</v>
      </c>
      <c r="U2358" s="5">
        <v>0.33300000000000002</v>
      </c>
      <c r="W2358" s="5">
        <v>0</v>
      </c>
      <c r="Y2358" s="5">
        <v>0</v>
      </c>
      <c r="Z2358" s="28">
        <v>9349</v>
      </c>
      <c r="AA2358">
        <v>3</v>
      </c>
      <c r="AB2358">
        <v>0.55000000000000004</v>
      </c>
      <c r="AC2358">
        <v>0.57899999999999996</v>
      </c>
      <c r="AD2358">
        <v>0.56899999999999995</v>
      </c>
      <c r="AE2358">
        <f>IF(AD2358&gt;=0.9,1,0)</f>
        <v>0</v>
      </c>
      <c r="AF2358">
        <f>IF(AND(AD2358&gt;=0.4,AD2358&lt;=0.6),1,0)</f>
        <v>1</v>
      </c>
      <c r="AG2358">
        <f>IF(AND(AD2358&gt;0.6,AD2358&lt;0.9),1,0)</f>
        <v>0</v>
      </c>
      <c r="AH2358">
        <f>1-AE2358-AF2358-AG2358</f>
        <v>0</v>
      </c>
      <c r="AI2358">
        <f>AE2358*B2358</f>
        <v>0</v>
      </c>
      <c r="AJ2358">
        <f>AF2358*B2358</f>
        <v>3</v>
      </c>
      <c r="AK2358">
        <f>AG2358*B2358</f>
        <v>0</v>
      </c>
      <c r="AL2358">
        <f>AH2358*B2358</f>
        <v>0</v>
      </c>
      <c r="AM2358" s="32">
        <v>0.75599999999999989</v>
      </c>
    </row>
    <row r="2359" spans="1:39" x14ac:dyDescent="0.3">
      <c r="A2359">
        <v>9350</v>
      </c>
      <c r="B2359">
        <v>3</v>
      </c>
      <c r="C2359" t="s">
        <v>17413</v>
      </c>
      <c r="D2359" t="s">
        <v>17413</v>
      </c>
      <c r="E2359">
        <v>20</v>
      </c>
      <c r="F2359">
        <v>20</v>
      </c>
      <c r="G2359">
        <v>20</v>
      </c>
      <c r="H2359">
        <v>2017</v>
      </c>
      <c r="I2359">
        <v>2017</v>
      </c>
      <c r="J2359">
        <v>2017</v>
      </c>
      <c r="K2359" t="s">
        <v>17414</v>
      </c>
      <c r="L2359" t="s">
        <v>17415</v>
      </c>
      <c r="M2359" s="15"/>
      <c r="N2359" s="7"/>
      <c r="P2359" t="s">
        <v>7518</v>
      </c>
      <c r="Q2359" s="5">
        <v>0.33300000000000002</v>
      </c>
      <c r="R2359" t="s">
        <v>17416</v>
      </c>
      <c r="S2359" s="5">
        <v>0.33300000000000002</v>
      </c>
      <c r="T2359" t="s">
        <v>15900</v>
      </c>
      <c r="U2359" s="5">
        <v>0.33300000000000002</v>
      </c>
      <c r="W2359" s="5">
        <v>0</v>
      </c>
      <c r="Y2359" s="5">
        <v>0</v>
      </c>
      <c r="Z2359" s="28">
        <v>9350</v>
      </c>
      <c r="AA2359">
        <v>3</v>
      </c>
      <c r="AB2359">
        <v>0.63200000000000001</v>
      </c>
      <c r="AC2359">
        <v>0.63200000000000001</v>
      </c>
      <c r="AD2359">
        <v>0.63200000000000001</v>
      </c>
      <c r="AE2359">
        <f>IF(AD2359&gt;=0.9,1,0)</f>
        <v>0</v>
      </c>
      <c r="AF2359">
        <f>IF(AND(AD2359&gt;=0.4,AD2359&lt;=0.6),1,0)</f>
        <v>0</v>
      </c>
      <c r="AG2359">
        <f>IF(AND(AD2359&gt;0.6,AD2359&lt;0.9),1,0)</f>
        <v>1</v>
      </c>
      <c r="AH2359">
        <f>1-AE2359-AF2359-AG2359</f>
        <v>0</v>
      </c>
      <c r="AI2359">
        <f>AE2359*B2359</f>
        <v>0</v>
      </c>
      <c r="AJ2359">
        <f>AF2359*B2359</f>
        <v>0</v>
      </c>
      <c r="AK2359">
        <f>AG2359*B2359</f>
        <v>3</v>
      </c>
      <c r="AL2359">
        <f>AH2359*B2359</f>
        <v>0</v>
      </c>
      <c r="AM2359" s="32">
        <v>0.89100000000000001</v>
      </c>
    </row>
    <row r="2360" spans="1:39" x14ac:dyDescent="0.3">
      <c r="A2360">
        <v>9360</v>
      </c>
      <c r="B2360">
        <v>3</v>
      </c>
      <c r="C2360" t="s">
        <v>17421</v>
      </c>
      <c r="D2360" t="s">
        <v>5413</v>
      </c>
      <c r="E2360">
        <v>36.33</v>
      </c>
      <c r="F2360">
        <v>33</v>
      </c>
      <c r="G2360">
        <v>41</v>
      </c>
      <c r="H2360">
        <v>2017.67</v>
      </c>
      <c r="I2360">
        <v>2017</v>
      </c>
      <c r="J2360">
        <v>2018</v>
      </c>
      <c r="K2360" t="s">
        <v>17422</v>
      </c>
      <c r="L2360" t="s">
        <v>1327</v>
      </c>
      <c r="M2360" s="15"/>
      <c r="N2360" s="7"/>
      <c r="P2360" t="s">
        <v>5414</v>
      </c>
      <c r="Q2360" s="5">
        <v>0.33300000000000002</v>
      </c>
      <c r="R2360" t="s">
        <v>5415</v>
      </c>
      <c r="S2360" s="5">
        <v>0.33300000000000002</v>
      </c>
      <c r="T2360" t="s">
        <v>142</v>
      </c>
      <c r="U2360" s="5">
        <v>0.33300000000000002</v>
      </c>
      <c r="W2360" s="5">
        <v>0</v>
      </c>
      <c r="Y2360" s="5">
        <v>0</v>
      </c>
      <c r="Z2360" s="28">
        <v>9360</v>
      </c>
      <c r="AA2360">
        <v>3</v>
      </c>
      <c r="AB2360">
        <v>0.5</v>
      </c>
      <c r="AC2360">
        <v>0.9</v>
      </c>
      <c r="AD2360">
        <v>0.67500000000000004</v>
      </c>
      <c r="AE2360">
        <f>IF(AD2360&gt;=0.9,1,0)</f>
        <v>0</v>
      </c>
      <c r="AF2360">
        <f>IF(AND(AD2360&gt;=0.4,AD2360&lt;=0.6),1,0)</f>
        <v>0</v>
      </c>
      <c r="AG2360">
        <f>IF(AND(AD2360&gt;0.6,AD2360&lt;0.9),1,0)</f>
        <v>1</v>
      </c>
      <c r="AH2360">
        <f>1-AE2360-AF2360-AG2360</f>
        <v>0</v>
      </c>
      <c r="AI2360">
        <f>AE2360*B2360</f>
        <v>0</v>
      </c>
      <c r="AJ2360">
        <f>AF2360*B2360</f>
        <v>0</v>
      </c>
      <c r="AK2360">
        <f>AG2360*B2360</f>
        <v>3</v>
      </c>
      <c r="AL2360">
        <f>AH2360*B2360</f>
        <v>0</v>
      </c>
      <c r="AM2360" s="32">
        <v>0.59733333333333338</v>
      </c>
    </row>
    <row r="2361" spans="1:39" x14ac:dyDescent="0.3">
      <c r="A2361">
        <v>9368</v>
      </c>
      <c r="B2361">
        <v>3</v>
      </c>
      <c r="C2361" t="s">
        <v>17424</v>
      </c>
      <c r="D2361" t="s">
        <v>17424</v>
      </c>
      <c r="E2361">
        <v>22</v>
      </c>
      <c r="F2361">
        <v>22</v>
      </c>
      <c r="G2361">
        <v>22</v>
      </c>
      <c r="H2361">
        <v>2017.33</v>
      </c>
      <c r="I2361">
        <v>2017</v>
      </c>
      <c r="J2361">
        <v>2018</v>
      </c>
      <c r="K2361" t="s">
        <v>17425</v>
      </c>
      <c r="L2361" t="s">
        <v>17425</v>
      </c>
      <c r="M2361" s="15"/>
      <c r="N2361" s="7"/>
      <c r="P2361" t="s">
        <v>17426</v>
      </c>
      <c r="Q2361" s="5">
        <v>0.66700000000000004</v>
      </c>
      <c r="R2361" t="s">
        <v>3945</v>
      </c>
      <c r="S2361" s="5">
        <v>0.33300000000000002</v>
      </c>
      <c r="U2361" s="5">
        <v>0</v>
      </c>
      <c r="W2361" s="5">
        <v>0</v>
      </c>
      <c r="Y2361" s="5">
        <v>0</v>
      </c>
      <c r="Z2361" s="28">
        <v>9368</v>
      </c>
      <c r="AA2361">
        <v>3</v>
      </c>
      <c r="AB2361">
        <v>0.95199999999999996</v>
      </c>
      <c r="AC2361">
        <v>0.95199999999999996</v>
      </c>
      <c r="AD2361">
        <v>0.95199999999999996</v>
      </c>
      <c r="AE2361">
        <f>IF(AD2361&gt;=0.9,1,0)</f>
        <v>1</v>
      </c>
      <c r="AF2361">
        <f>IF(AND(AD2361&gt;=0.4,AD2361&lt;=0.6),1,0)</f>
        <v>0</v>
      </c>
      <c r="AG2361">
        <f>IF(AND(AD2361&gt;0.6,AD2361&lt;0.9),1,0)</f>
        <v>0</v>
      </c>
      <c r="AH2361">
        <f>1-AE2361-AF2361-AG2361</f>
        <v>0</v>
      </c>
      <c r="AI2361">
        <f>AE2361*B2361</f>
        <v>3</v>
      </c>
      <c r="AJ2361">
        <f>AF2361*B2361</f>
        <v>0</v>
      </c>
      <c r="AK2361">
        <f>AG2361*B2361</f>
        <v>0</v>
      </c>
      <c r="AL2361">
        <f>AH2361*B2361</f>
        <v>0</v>
      </c>
      <c r="AM2361" s="32">
        <v>0.66266666666666663</v>
      </c>
    </row>
    <row r="2362" spans="1:39" x14ac:dyDescent="0.3">
      <c r="A2362">
        <v>9369</v>
      </c>
      <c r="B2362">
        <v>3</v>
      </c>
      <c r="C2362" t="s">
        <v>17427</v>
      </c>
      <c r="D2362" t="s">
        <v>8083</v>
      </c>
      <c r="E2362">
        <v>36.33</v>
      </c>
      <c r="F2362">
        <v>35</v>
      </c>
      <c r="G2362">
        <v>39</v>
      </c>
      <c r="H2362">
        <v>2017.33</v>
      </c>
      <c r="I2362">
        <v>2017</v>
      </c>
      <c r="J2362">
        <v>2018</v>
      </c>
      <c r="K2362" t="s">
        <v>17428</v>
      </c>
      <c r="L2362" t="s">
        <v>3134</v>
      </c>
      <c r="M2362" s="15"/>
      <c r="N2362" s="7"/>
      <c r="P2362" t="s">
        <v>3826</v>
      </c>
      <c r="Q2362" s="5">
        <v>0.33300000000000002</v>
      </c>
      <c r="R2362" t="s">
        <v>5055</v>
      </c>
      <c r="S2362" s="5">
        <v>0.33300000000000002</v>
      </c>
      <c r="T2362" t="s">
        <v>5872</v>
      </c>
      <c r="U2362" s="5">
        <v>0.33300000000000002</v>
      </c>
      <c r="W2362" s="5">
        <v>0</v>
      </c>
      <c r="Y2362" s="5">
        <v>0</v>
      </c>
      <c r="Z2362" s="28">
        <v>9369</v>
      </c>
      <c r="AA2362">
        <v>3</v>
      </c>
      <c r="AB2362">
        <v>0.52900000000000003</v>
      </c>
      <c r="AC2362">
        <v>0.73699999999999999</v>
      </c>
      <c r="AD2362">
        <v>0.60799999999999998</v>
      </c>
      <c r="AE2362">
        <f>IF(AD2362&gt;=0.9,1,0)</f>
        <v>0</v>
      </c>
      <c r="AF2362">
        <f>IF(AND(AD2362&gt;=0.4,AD2362&lt;=0.6),1,0)</f>
        <v>0</v>
      </c>
      <c r="AG2362">
        <f>IF(AND(AD2362&gt;0.6,AD2362&lt;0.9),1,0)</f>
        <v>1</v>
      </c>
      <c r="AH2362">
        <f>1-AE2362-AF2362-AG2362</f>
        <v>0</v>
      </c>
      <c r="AI2362">
        <f>AE2362*B2362</f>
        <v>0</v>
      </c>
      <c r="AJ2362">
        <f>AF2362*B2362</f>
        <v>0</v>
      </c>
      <c r="AK2362">
        <f>AG2362*B2362</f>
        <v>3</v>
      </c>
      <c r="AL2362">
        <f>AH2362*B2362</f>
        <v>0</v>
      </c>
      <c r="AM2362" s="32">
        <v>0.66400000000000003</v>
      </c>
    </row>
    <row r="2363" spans="1:39" x14ac:dyDescent="0.3">
      <c r="A2363">
        <v>9378</v>
      </c>
      <c r="B2363">
        <v>3</v>
      </c>
      <c r="C2363" t="s">
        <v>8604</v>
      </c>
      <c r="D2363" t="s">
        <v>17431</v>
      </c>
      <c r="E2363">
        <v>46</v>
      </c>
      <c r="F2363">
        <v>46</v>
      </c>
      <c r="G2363">
        <v>46</v>
      </c>
      <c r="H2363">
        <v>2017</v>
      </c>
      <c r="I2363">
        <v>2017</v>
      </c>
      <c r="J2363">
        <v>2017</v>
      </c>
      <c r="K2363" t="s">
        <v>3525</v>
      </c>
      <c r="L2363" t="s">
        <v>17432</v>
      </c>
      <c r="M2363" s="15"/>
      <c r="N2363" s="7"/>
      <c r="P2363" t="s">
        <v>4733</v>
      </c>
      <c r="Q2363" s="5">
        <v>1</v>
      </c>
      <c r="S2363" s="5">
        <v>0</v>
      </c>
      <c r="U2363" s="5">
        <v>0</v>
      </c>
      <c r="W2363" s="5">
        <v>0</v>
      </c>
      <c r="Y2363" s="5">
        <v>0</v>
      </c>
      <c r="Z2363" s="28">
        <v>9378</v>
      </c>
      <c r="AA2363">
        <v>3</v>
      </c>
      <c r="AB2363">
        <v>0.46700000000000003</v>
      </c>
      <c r="AC2363">
        <v>0.48899999999999999</v>
      </c>
      <c r="AD2363">
        <v>0.47399999999999998</v>
      </c>
      <c r="AE2363">
        <f>IF(AD2363&gt;=0.9,1,0)</f>
        <v>0</v>
      </c>
      <c r="AF2363">
        <f>IF(AND(AD2363&gt;=0.4,AD2363&lt;=0.6),1,0)</f>
        <v>1</v>
      </c>
      <c r="AG2363">
        <f>IF(AND(AD2363&gt;0.6,AD2363&lt;0.9),1,0)</f>
        <v>0</v>
      </c>
      <c r="AH2363">
        <f>1-AE2363-AF2363-AG2363</f>
        <v>0</v>
      </c>
      <c r="AI2363">
        <f>AE2363*B2363</f>
        <v>0</v>
      </c>
      <c r="AJ2363">
        <f>AF2363*B2363</f>
        <v>3</v>
      </c>
      <c r="AK2363">
        <f>AG2363*B2363</f>
        <v>0</v>
      </c>
      <c r="AL2363">
        <f>AH2363*B2363</f>
        <v>0</v>
      </c>
      <c r="AM2363" s="32">
        <v>1.01</v>
      </c>
    </row>
    <row r="2364" spans="1:39" x14ac:dyDescent="0.3">
      <c r="A2364">
        <v>9381</v>
      </c>
      <c r="B2364">
        <v>3</v>
      </c>
      <c r="C2364" t="s">
        <v>17437</v>
      </c>
      <c r="D2364" t="s">
        <v>8605</v>
      </c>
      <c r="E2364">
        <v>98.67</v>
      </c>
      <c r="F2364">
        <v>98</v>
      </c>
      <c r="G2364">
        <v>99</v>
      </c>
      <c r="H2364">
        <v>2017.33</v>
      </c>
      <c r="I2364">
        <v>2017</v>
      </c>
      <c r="J2364">
        <v>2018</v>
      </c>
      <c r="K2364" t="s">
        <v>17438</v>
      </c>
      <c r="L2364" t="s">
        <v>3526</v>
      </c>
      <c r="M2364" s="15"/>
      <c r="N2364" s="7"/>
      <c r="P2364" t="s">
        <v>6005</v>
      </c>
      <c r="Q2364" s="5">
        <v>0.33300000000000002</v>
      </c>
      <c r="R2364" t="s">
        <v>8606</v>
      </c>
      <c r="S2364" s="5">
        <v>0.33300000000000002</v>
      </c>
      <c r="T2364" t="s">
        <v>3982</v>
      </c>
      <c r="U2364" s="5">
        <v>0.33300000000000002</v>
      </c>
      <c r="W2364" s="5">
        <v>0</v>
      </c>
      <c r="Y2364" s="5">
        <v>0</v>
      </c>
      <c r="Z2364" s="28">
        <v>9381</v>
      </c>
      <c r="AA2364">
        <v>3</v>
      </c>
      <c r="AB2364">
        <v>0.878</v>
      </c>
      <c r="AC2364">
        <v>0.91800000000000004</v>
      </c>
      <c r="AD2364">
        <v>0.89500000000000002</v>
      </c>
      <c r="AE2364">
        <f>IF(AD2364&gt;=0.9,1,0)</f>
        <v>0</v>
      </c>
      <c r="AF2364">
        <f>IF(AND(AD2364&gt;=0.4,AD2364&lt;=0.6),1,0)</f>
        <v>0</v>
      </c>
      <c r="AG2364">
        <f>IF(AND(AD2364&gt;0.6,AD2364&lt;0.9),1,0)</f>
        <v>1</v>
      </c>
      <c r="AH2364">
        <f>1-AE2364-AF2364-AG2364</f>
        <v>0</v>
      </c>
      <c r="AI2364">
        <f>AE2364*B2364</f>
        <v>0</v>
      </c>
      <c r="AJ2364">
        <f>AF2364*B2364</f>
        <v>0</v>
      </c>
      <c r="AK2364">
        <f>AG2364*B2364</f>
        <v>3</v>
      </c>
      <c r="AL2364">
        <f>AH2364*B2364</f>
        <v>0</v>
      </c>
      <c r="AM2364" s="32">
        <v>0.70199999999999996</v>
      </c>
    </row>
    <row r="2365" spans="1:39" x14ac:dyDescent="0.3">
      <c r="A2365">
        <v>9394</v>
      </c>
      <c r="B2365">
        <v>3</v>
      </c>
      <c r="C2365" t="s">
        <v>17448</v>
      </c>
      <c r="D2365" t="s">
        <v>17449</v>
      </c>
      <c r="E2365">
        <v>22</v>
      </c>
      <c r="F2365">
        <v>20</v>
      </c>
      <c r="G2365">
        <v>24</v>
      </c>
      <c r="H2365">
        <v>2017.67</v>
      </c>
      <c r="I2365">
        <v>2017</v>
      </c>
      <c r="J2365">
        <v>2018</v>
      </c>
      <c r="K2365" t="s">
        <v>17450</v>
      </c>
      <c r="L2365" t="s">
        <v>17451</v>
      </c>
      <c r="M2365" s="15"/>
      <c r="N2365" s="7"/>
      <c r="P2365" t="s">
        <v>5031</v>
      </c>
      <c r="Q2365" s="5">
        <v>0.33300000000000002</v>
      </c>
      <c r="R2365" t="s">
        <v>8742</v>
      </c>
      <c r="S2365" s="5">
        <v>0.33300000000000002</v>
      </c>
      <c r="T2365" t="s">
        <v>8522</v>
      </c>
      <c r="U2365" s="5">
        <v>0.33300000000000002</v>
      </c>
      <c r="W2365" s="5">
        <v>0</v>
      </c>
      <c r="Y2365" s="5">
        <v>0</v>
      </c>
      <c r="Z2365" s="28">
        <v>9394</v>
      </c>
      <c r="AA2365">
        <v>3</v>
      </c>
      <c r="AB2365">
        <v>0.42099999999999999</v>
      </c>
      <c r="AC2365">
        <v>0.56499999999999995</v>
      </c>
      <c r="AD2365">
        <v>0.503</v>
      </c>
      <c r="AE2365">
        <f>IF(AD2365&gt;=0.9,1,0)</f>
        <v>0</v>
      </c>
      <c r="AF2365">
        <f>IF(AND(AD2365&gt;=0.4,AD2365&lt;=0.6),1,0)</f>
        <v>1</v>
      </c>
      <c r="AG2365">
        <f>IF(AND(AD2365&gt;0.6,AD2365&lt;0.9),1,0)</f>
        <v>0</v>
      </c>
      <c r="AH2365">
        <f>1-AE2365-AF2365-AG2365</f>
        <v>0</v>
      </c>
      <c r="AI2365">
        <f>AE2365*B2365</f>
        <v>0</v>
      </c>
      <c r="AJ2365">
        <f>AF2365*B2365</f>
        <v>3</v>
      </c>
      <c r="AK2365">
        <f>AG2365*B2365</f>
        <v>0</v>
      </c>
      <c r="AL2365">
        <f>AH2365*B2365</f>
        <v>0</v>
      </c>
      <c r="AM2365" s="32">
        <v>0.56066666666666665</v>
      </c>
    </row>
    <row r="2366" spans="1:39" x14ac:dyDescent="0.3">
      <c r="A2366">
        <v>9396</v>
      </c>
      <c r="B2366">
        <v>3</v>
      </c>
      <c r="C2366" t="s">
        <v>8613</v>
      </c>
      <c r="D2366" t="s">
        <v>8614</v>
      </c>
      <c r="E2366">
        <v>99.67</v>
      </c>
      <c r="F2366">
        <v>99</v>
      </c>
      <c r="G2366">
        <v>100</v>
      </c>
      <c r="H2366">
        <v>2017.67</v>
      </c>
      <c r="I2366">
        <v>2017</v>
      </c>
      <c r="J2366">
        <v>2018</v>
      </c>
      <c r="K2366" t="s">
        <v>3530</v>
      </c>
      <c r="L2366" t="s">
        <v>3531</v>
      </c>
      <c r="M2366" s="15"/>
      <c r="N2366" s="7"/>
      <c r="P2366" t="s">
        <v>8606</v>
      </c>
      <c r="Q2366" s="5">
        <v>1</v>
      </c>
      <c r="S2366" s="5">
        <v>0</v>
      </c>
      <c r="U2366" s="5">
        <v>0</v>
      </c>
      <c r="W2366" s="5">
        <v>0</v>
      </c>
      <c r="Y2366" s="5">
        <v>0</v>
      </c>
      <c r="Z2366" s="28">
        <v>9396</v>
      </c>
      <c r="AA2366">
        <v>3</v>
      </c>
      <c r="AB2366">
        <v>0.69699999999999995</v>
      </c>
      <c r="AC2366">
        <v>0.72899999999999998</v>
      </c>
      <c r="AD2366">
        <v>0.71099999999999997</v>
      </c>
      <c r="AE2366">
        <f>IF(AD2366&gt;=0.9,1,0)</f>
        <v>0</v>
      </c>
      <c r="AF2366">
        <f>IF(AND(AD2366&gt;=0.4,AD2366&lt;=0.6),1,0)</f>
        <v>0</v>
      </c>
      <c r="AG2366">
        <f>IF(AND(AD2366&gt;0.6,AD2366&lt;0.9),1,0)</f>
        <v>1</v>
      </c>
      <c r="AH2366">
        <f>1-AE2366-AF2366-AG2366</f>
        <v>0</v>
      </c>
      <c r="AI2366">
        <f>AE2366*B2366</f>
        <v>0</v>
      </c>
      <c r="AJ2366">
        <f>AF2366*B2366</f>
        <v>0</v>
      </c>
      <c r="AK2366">
        <f>AG2366*B2366</f>
        <v>3</v>
      </c>
      <c r="AL2366">
        <f>AH2366*B2366</f>
        <v>0</v>
      </c>
      <c r="AM2366" s="32">
        <v>0.56300000000000006</v>
      </c>
    </row>
    <row r="2367" spans="1:39" x14ac:dyDescent="0.3">
      <c r="A2367">
        <v>9400</v>
      </c>
      <c r="B2367">
        <v>3</v>
      </c>
      <c r="C2367" t="s">
        <v>17456</v>
      </c>
      <c r="D2367" t="s">
        <v>17457</v>
      </c>
      <c r="E2367">
        <v>38.33</v>
      </c>
      <c r="F2367">
        <v>35</v>
      </c>
      <c r="G2367">
        <v>43</v>
      </c>
      <c r="H2367">
        <v>2017.33</v>
      </c>
      <c r="I2367">
        <v>2017</v>
      </c>
      <c r="J2367">
        <v>2018</v>
      </c>
      <c r="K2367" t="s">
        <v>17458</v>
      </c>
      <c r="L2367" t="s">
        <v>17459</v>
      </c>
      <c r="M2367" s="15"/>
      <c r="N2367" s="7"/>
      <c r="P2367" t="s">
        <v>7767</v>
      </c>
      <c r="Q2367" s="5">
        <v>0.33300000000000002</v>
      </c>
      <c r="R2367" t="s">
        <v>5038</v>
      </c>
      <c r="S2367" s="5">
        <v>0.33300000000000002</v>
      </c>
      <c r="T2367" t="s">
        <v>7483</v>
      </c>
      <c r="U2367" s="5">
        <v>0.33300000000000002</v>
      </c>
      <c r="W2367" s="5">
        <v>0</v>
      </c>
      <c r="Y2367" s="5">
        <v>0</v>
      </c>
      <c r="Z2367" s="28">
        <v>9400</v>
      </c>
      <c r="AA2367">
        <v>3</v>
      </c>
      <c r="AB2367">
        <v>0.61899999999999999</v>
      </c>
      <c r="AC2367">
        <v>0.70599999999999996</v>
      </c>
      <c r="AD2367">
        <v>0.67300000000000004</v>
      </c>
      <c r="AE2367">
        <f>IF(AD2367&gt;=0.9,1,0)</f>
        <v>0</v>
      </c>
      <c r="AF2367">
        <f>IF(AND(AD2367&gt;=0.4,AD2367&lt;=0.6),1,0)</f>
        <v>0</v>
      </c>
      <c r="AG2367">
        <f>IF(AND(AD2367&gt;0.6,AD2367&lt;0.9),1,0)</f>
        <v>1</v>
      </c>
      <c r="AH2367">
        <f>1-AE2367-AF2367-AG2367</f>
        <v>0</v>
      </c>
      <c r="AI2367">
        <f>AE2367*B2367</f>
        <v>0</v>
      </c>
      <c r="AJ2367">
        <f>AF2367*B2367</f>
        <v>0</v>
      </c>
      <c r="AK2367">
        <f>AG2367*B2367</f>
        <v>3</v>
      </c>
      <c r="AL2367">
        <f>AH2367*B2367</f>
        <v>0</v>
      </c>
      <c r="AM2367" s="32">
        <v>0.77866666666666662</v>
      </c>
    </row>
    <row r="2368" spans="1:39" x14ac:dyDescent="0.3">
      <c r="A2368">
        <v>9404</v>
      </c>
      <c r="B2368">
        <v>3</v>
      </c>
      <c r="C2368" t="s">
        <v>8615</v>
      </c>
      <c r="D2368" t="s">
        <v>8616</v>
      </c>
      <c r="E2368">
        <v>82</v>
      </c>
      <c r="F2368">
        <v>80</v>
      </c>
      <c r="G2368">
        <v>84</v>
      </c>
      <c r="H2368">
        <v>2017.67</v>
      </c>
      <c r="I2368">
        <v>2017</v>
      </c>
      <c r="J2368">
        <v>2018</v>
      </c>
      <c r="K2368" t="s">
        <v>3532</v>
      </c>
      <c r="L2368" t="s">
        <v>3533</v>
      </c>
      <c r="M2368" s="15"/>
      <c r="N2368" s="7"/>
      <c r="P2368" t="s">
        <v>4215</v>
      </c>
      <c r="Q2368" s="5">
        <v>0.66700000000000004</v>
      </c>
      <c r="R2368" t="s">
        <v>5425</v>
      </c>
      <c r="S2368" s="5">
        <v>0.33300000000000002</v>
      </c>
      <c r="U2368" s="5">
        <v>0</v>
      </c>
      <c r="W2368" s="5">
        <v>0</v>
      </c>
      <c r="Y2368" s="5">
        <v>0</v>
      </c>
      <c r="Z2368" s="28">
        <v>9404</v>
      </c>
      <c r="AA2368">
        <v>3</v>
      </c>
      <c r="AB2368">
        <v>0.44600000000000001</v>
      </c>
      <c r="AC2368">
        <v>0.45700000000000002</v>
      </c>
      <c r="AD2368">
        <v>0.45200000000000001</v>
      </c>
      <c r="AE2368">
        <f>IF(AD2368&gt;=0.9,1,0)</f>
        <v>0</v>
      </c>
      <c r="AF2368">
        <f>IF(AND(AD2368&gt;=0.4,AD2368&lt;=0.6),1,0)</f>
        <v>1</v>
      </c>
      <c r="AG2368">
        <f>IF(AND(AD2368&gt;0.6,AD2368&lt;0.9),1,0)</f>
        <v>0</v>
      </c>
      <c r="AH2368">
        <f>1-AE2368-AF2368-AG2368</f>
        <v>0</v>
      </c>
      <c r="AI2368">
        <f>AE2368*B2368</f>
        <v>0</v>
      </c>
      <c r="AJ2368">
        <f>AF2368*B2368</f>
        <v>3</v>
      </c>
      <c r="AK2368">
        <f>AG2368*B2368</f>
        <v>0</v>
      </c>
      <c r="AL2368">
        <f>AH2368*B2368</f>
        <v>0</v>
      </c>
      <c r="AM2368" s="32">
        <v>0.66066666666666662</v>
      </c>
    </row>
    <row r="2369" spans="1:39" x14ac:dyDescent="0.3">
      <c r="A2369">
        <v>9407</v>
      </c>
      <c r="B2369">
        <v>3</v>
      </c>
      <c r="C2369" t="s">
        <v>17460</v>
      </c>
      <c r="D2369" t="s">
        <v>17461</v>
      </c>
      <c r="E2369">
        <v>21.33</v>
      </c>
      <c r="F2369">
        <v>20</v>
      </c>
      <c r="G2369">
        <v>23</v>
      </c>
      <c r="H2369">
        <v>2017</v>
      </c>
      <c r="I2369">
        <v>2017</v>
      </c>
      <c r="J2369">
        <v>2017</v>
      </c>
      <c r="K2369" t="s">
        <v>17462</v>
      </c>
      <c r="L2369" t="s">
        <v>17463</v>
      </c>
      <c r="M2369" s="15"/>
      <c r="N2369" s="7"/>
      <c r="P2369" t="s">
        <v>17464</v>
      </c>
      <c r="Q2369" s="5">
        <v>0.66700000000000004</v>
      </c>
      <c r="R2369" t="s">
        <v>17465</v>
      </c>
      <c r="S2369" s="5">
        <v>0.33300000000000002</v>
      </c>
      <c r="U2369" s="5">
        <v>0</v>
      </c>
      <c r="W2369" s="5">
        <v>0</v>
      </c>
      <c r="Y2369" s="5">
        <v>0</v>
      </c>
      <c r="Z2369" s="28">
        <v>9407</v>
      </c>
      <c r="AA2369">
        <v>3</v>
      </c>
      <c r="AB2369">
        <v>0.42099999999999999</v>
      </c>
      <c r="AC2369">
        <v>0.55000000000000004</v>
      </c>
      <c r="AD2369">
        <v>0.50600000000000001</v>
      </c>
      <c r="AE2369">
        <f>IF(AD2369&gt;=0.9,1,0)</f>
        <v>0</v>
      </c>
      <c r="AF2369">
        <f>IF(AND(AD2369&gt;=0.4,AD2369&lt;=0.6),1,0)</f>
        <v>1</v>
      </c>
      <c r="AG2369">
        <f>IF(AND(AD2369&gt;0.6,AD2369&lt;0.9),1,0)</f>
        <v>0</v>
      </c>
      <c r="AH2369">
        <f>1-AE2369-AF2369-AG2369</f>
        <v>0</v>
      </c>
      <c r="AI2369">
        <f>AE2369*B2369</f>
        <v>0</v>
      </c>
      <c r="AJ2369">
        <f>AF2369*B2369</f>
        <v>3</v>
      </c>
      <c r="AK2369">
        <f>AG2369*B2369</f>
        <v>0</v>
      </c>
      <c r="AL2369">
        <f>AH2369*B2369</f>
        <v>0</v>
      </c>
      <c r="AM2369" s="32">
        <v>0.73066666666666669</v>
      </c>
    </row>
    <row r="2370" spans="1:39" x14ac:dyDescent="0.3">
      <c r="A2370">
        <v>9417</v>
      </c>
      <c r="B2370">
        <v>3</v>
      </c>
      <c r="C2370" t="s">
        <v>17470</v>
      </c>
      <c r="D2370" t="s">
        <v>8617</v>
      </c>
      <c r="E2370">
        <v>56.33</v>
      </c>
      <c r="F2370">
        <v>53</v>
      </c>
      <c r="G2370">
        <v>61</v>
      </c>
      <c r="H2370">
        <v>2017.33</v>
      </c>
      <c r="I2370">
        <v>2017</v>
      </c>
      <c r="J2370">
        <v>2018</v>
      </c>
      <c r="K2370" t="s">
        <v>17471</v>
      </c>
      <c r="L2370" t="s">
        <v>3534</v>
      </c>
      <c r="M2370" s="15"/>
      <c r="N2370" s="7"/>
      <c r="P2370" t="s">
        <v>8056</v>
      </c>
      <c r="Q2370" s="5">
        <v>0.66700000000000004</v>
      </c>
      <c r="R2370" t="s">
        <v>8152</v>
      </c>
      <c r="S2370" s="5">
        <v>0.33300000000000002</v>
      </c>
      <c r="U2370" s="5">
        <v>0</v>
      </c>
      <c r="W2370" s="5">
        <v>0</v>
      </c>
      <c r="Y2370" s="5">
        <v>0</v>
      </c>
      <c r="Z2370" s="28">
        <v>9417</v>
      </c>
      <c r="AA2370">
        <v>3</v>
      </c>
      <c r="AB2370">
        <v>0.65400000000000003</v>
      </c>
      <c r="AC2370">
        <v>0.7</v>
      </c>
      <c r="AD2370">
        <v>0.68</v>
      </c>
      <c r="AE2370">
        <f>IF(AD2370&gt;=0.9,1,0)</f>
        <v>0</v>
      </c>
      <c r="AF2370">
        <f>IF(AND(AD2370&gt;=0.4,AD2370&lt;=0.6),1,0)</f>
        <v>0</v>
      </c>
      <c r="AG2370">
        <f>IF(AND(AD2370&gt;0.6,AD2370&lt;0.9),1,0)</f>
        <v>1</v>
      </c>
      <c r="AH2370">
        <f>1-AE2370-AF2370-AG2370</f>
        <v>0</v>
      </c>
      <c r="AI2370">
        <f>AE2370*B2370</f>
        <v>0</v>
      </c>
      <c r="AJ2370">
        <f>AF2370*B2370</f>
        <v>0</v>
      </c>
      <c r="AK2370">
        <f>AG2370*B2370</f>
        <v>3</v>
      </c>
      <c r="AL2370">
        <f>AH2370*B2370</f>
        <v>0</v>
      </c>
      <c r="AM2370" s="32">
        <v>0.627</v>
      </c>
    </row>
    <row r="2371" spans="1:39" x14ac:dyDescent="0.3">
      <c r="A2371">
        <v>9418</v>
      </c>
      <c r="B2371">
        <v>3</v>
      </c>
      <c r="C2371" t="s">
        <v>17472</v>
      </c>
      <c r="D2371" t="s">
        <v>7578</v>
      </c>
      <c r="E2371">
        <v>89.33</v>
      </c>
      <c r="F2371">
        <v>86</v>
      </c>
      <c r="G2371">
        <v>91</v>
      </c>
      <c r="H2371">
        <v>2017.33</v>
      </c>
      <c r="I2371">
        <v>2017</v>
      </c>
      <c r="J2371">
        <v>2018</v>
      </c>
      <c r="K2371" t="s">
        <v>17473</v>
      </c>
      <c r="L2371" t="s">
        <v>2768</v>
      </c>
      <c r="M2371" s="15"/>
      <c r="N2371" s="7"/>
      <c r="P2371" t="s">
        <v>4585</v>
      </c>
      <c r="Q2371" s="5">
        <v>0.33300000000000002</v>
      </c>
      <c r="R2371" t="s">
        <v>4257</v>
      </c>
      <c r="S2371" s="5">
        <v>0.33300000000000002</v>
      </c>
      <c r="T2371" t="s">
        <v>5446</v>
      </c>
      <c r="U2371" s="5">
        <v>0.33300000000000002</v>
      </c>
      <c r="W2371" s="5">
        <v>0</v>
      </c>
      <c r="Y2371" s="5">
        <v>0</v>
      </c>
      <c r="Z2371" s="28">
        <v>9418</v>
      </c>
      <c r="AA2371">
        <v>3</v>
      </c>
      <c r="AB2371">
        <v>0.47099999999999997</v>
      </c>
      <c r="AC2371">
        <v>0.6</v>
      </c>
      <c r="AD2371">
        <v>0.52</v>
      </c>
      <c r="AE2371">
        <f>IF(AD2371&gt;=0.9,1,0)</f>
        <v>0</v>
      </c>
      <c r="AF2371">
        <f>IF(AND(AD2371&gt;=0.4,AD2371&lt;=0.6),1,0)</f>
        <v>1</v>
      </c>
      <c r="AG2371">
        <f>IF(AND(AD2371&gt;0.6,AD2371&lt;0.9),1,0)</f>
        <v>0</v>
      </c>
      <c r="AH2371">
        <f>1-AE2371-AF2371-AG2371</f>
        <v>0</v>
      </c>
      <c r="AI2371">
        <f>AE2371*B2371</f>
        <v>0</v>
      </c>
      <c r="AJ2371">
        <f>AF2371*B2371</f>
        <v>3</v>
      </c>
      <c r="AK2371">
        <f>AG2371*B2371</f>
        <v>0</v>
      </c>
      <c r="AL2371">
        <f>AH2371*B2371</f>
        <v>0</v>
      </c>
      <c r="AM2371" s="32">
        <v>0.69066666666666665</v>
      </c>
    </row>
    <row r="2372" spans="1:39" x14ac:dyDescent="0.3">
      <c r="A2372">
        <v>9419</v>
      </c>
      <c r="B2372">
        <v>3</v>
      </c>
      <c r="C2372" t="s">
        <v>17474</v>
      </c>
      <c r="D2372" t="s">
        <v>17475</v>
      </c>
      <c r="E2372">
        <v>71</v>
      </c>
      <c r="F2372">
        <v>70</v>
      </c>
      <c r="G2372">
        <v>72</v>
      </c>
      <c r="H2372">
        <v>2017</v>
      </c>
      <c r="I2372">
        <v>2017</v>
      </c>
      <c r="J2372">
        <v>2017</v>
      </c>
      <c r="K2372" t="s">
        <v>17476</v>
      </c>
      <c r="L2372" t="s">
        <v>17477</v>
      </c>
      <c r="M2372" s="15"/>
      <c r="N2372" s="7"/>
      <c r="P2372" t="s">
        <v>4706</v>
      </c>
      <c r="Q2372" s="5">
        <v>0.66700000000000004</v>
      </c>
      <c r="R2372" t="s">
        <v>4257</v>
      </c>
      <c r="S2372" s="5">
        <v>0.33300000000000002</v>
      </c>
      <c r="U2372" s="5">
        <v>0</v>
      </c>
      <c r="W2372" s="5">
        <v>0</v>
      </c>
      <c r="Y2372" s="5">
        <v>0</v>
      </c>
      <c r="Z2372" s="28">
        <v>9419</v>
      </c>
      <c r="AA2372">
        <v>3</v>
      </c>
      <c r="AB2372">
        <v>0.69</v>
      </c>
      <c r="AC2372">
        <v>0.82899999999999996</v>
      </c>
      <c r="AD2372">
        <v>0.76200000000000001</v>
      </c>
      <c r="AE2372">
        <f>IF(AD2372&gt;=0.9,1,0)</f>
        <v>0</v>
      </c>
      <c r="AF2372">
        <f>IF(AND(AD2372&gt;=0.4,AD2372&lt;=0.6),1,0)</f>
        <v>0</v>
      </c>
      <c r="AG2372">
        <f>IF(AND(AD2372&gt;0.6,AD2372&lt;0.9),1,0)</f>
        <v>1</v>
      </c>
      <c r="AH2372">
        <f>1-AE2372-AF2372-AG2372</f>
        <v>0</v>
      </c>
      <c r="AI2372">
        <f>AE2372*B2372</f>
        <v>0</v>
      </c>
      <c r="AJ2372">
        <f>AF2372*B2372</f>
        <v>0</v>
      </c>
      <c r="AK2372">
        <f>AG2372*B2372</f>
        <v>3</v>
      </c>
      <c r="AL2372">
        <f>AH2372*B2372</f>
        <v>0</v>
      </c>
      <c r="AM2372" s="32">
        <v>0.88166666666666671</v>
      </c>
    </row>
    <row r="2373" spans="1:39" x14ac:dyDescent="0.3">
      <c r="A2373">
        <v>9422</v>
      </c>
      <c r="B2373">
        <v>3</v>
      </c>
      <c r="C2373" t="s">
        <v>8618</v>
      </c>
      <c r="D2373" t="s">
        <v>8619</v>
      </c>
      <c r="E2373">
        <v>21.33</v>
      </c>
      <c r="F2373">
        <v>20</v>
      </c>
      <c r="G2373">
        <v>22</v>
      </c>
      <c r="H2373">
        <v>2017.67</v>
      </c>
      <c r="I2373">
        <v>2017</v>
      </c>
      <c r="J2373">
        <v>2018</v>
      </c>
      <c r="K2373" t="s">
        <v>3535</v>
      </c>
      <c r="L2373" t="s">
        <v>3536</v>
      </c>
      <c r="M2373" s="15"/>
      <c r="N2373" s="7"/>
      <c r="P2373" t="s">
        <v>5035</v>
      </c>
      <c r="Q2373" s="5">
        <v>1</v>
      </c>
      <c r="S2373" s="5">
        <v>0</v>
      </c>
      <c r="U2373" s="5">
        <v>0</v>
      </c>
      <c r="W2373" s="5">
        <v>0</v>
      </c>
      <c r="Y2373" s="5">
        <v>0</v>
      </c>
      <c r="Z2373" s="28">
        <v>9422</v>
      </c>
      <c r="AA2373">
        <v>3</v>
      </c>
      <c r="AB2373">
        <v>0.36799999999999999</v>
      </c>
      <c r="AC2373">
        <v>0.61899999999999999</v>
      </c>
      <c r="AD2373">
        <v>0.48799999999999999</v>
      </c>
      <c r="AE2373">
        <f>IF(AD2373&gt;=0.9,1,0)</f>
        <v>0</v>
      </c>
      <c r="AF2373">
        <f>IF(AND(AD2373&gt;=0.4,AD2373&lt;=0.6),1,0)</f>
        <v>1</v>
      </c>
      <c r="AG2373">
        <f>IF(AND(AD2373&gt;0.6,AD2373&lt;0.9),1,0)</f>
        <v>0</v>
      </c>
      <c r="AH2373">
        <f>1-AE2373-AF2373-AG2373</f>
        <v>0</v>
      </c>
      <c r="AI2373">
        <f>AE2373*B2373</f>
        <v>0</v>
      </c>
      <c r="AJ2373">
        <f>AF2373*B2373</f>
        <v>3</v>
      </c>
      <c r="AK2373">
        <f>AG2373*B2373</f>
        <v>0</v>
      </c>
      <c r="AL2373">
        <f>AH2373*B2373</f>
        <v>0</v>
      </c>
      <c r="AM2373" s="32">
        <v>0.623</v>
      </c>
    </row>
    <row r="2374" spans="1:39" x14ac:dyDescent="0.3">
      <c r="A2374">
        <v>9423</v>
      </c>
      <c r="B2374">
        <v>3</v>
      </c>
      <c r="C2374" t="s">
        <v>17478</v>
      </c>
      <c r="D2374" t="s">
        <v>17479</v>
      </c>
      <c r="E2374">
        <v>27</v>
      </c>
      <c r="F2374">
        <v>25</v>
      </c>
      <c r="G2374">
        <v>30</v>
      </c>
      <c r="H2374">
        <v>2017.67</v>
      </c>
      <c r="I2374">
        <v>2017</v>
      </c>
      <c r="J2374">
        <v>2018</v>
      </c>
      <c r="K2374" t="s">
        <v>17480</v>
      </c>
      <c r="L2374" t="s">
        <v>17481</v>
      </c>
      <c r="M2374" s="15"/>
      <c r="N2374" s="7"/>
      <c r="P2374" t="s">
        <v>4525</v>
      </c>
      <c r="Q2374" s="5">
        <v>0.33300000000000002</v>
      </c>
      <c r="R2374" t="s">
        <v>4265</v>
      </c>
      <c r="S2374" s="5">
        <v>0.33300000000000002</v>
      </c>
      <c r="T2374" t="s">
        <v>5915</v>
      </c>
      <c r="U2374" s="5">
        <v>0.33300000000000002</v>
      </c>
      <c r="W2374" s="5">
        <v>0</v>
      </c>
      <c r="Y2374" s="5">
        <v>0</v>
      </c>
      <c r="Z2374" s="28">
        <v>9423</v>
      </c>
      <c r="AA2374">
        <v>3</v>
      </c>
      <c r="AB2374">
        <v>0.5</v>
      </c>
      <c r="AC2374">
        <v>0.6</v>
      </c>
      <c r="AD2374">
        <v>0.53900000000000003</v>
      </c>
      <c r="AE2374">
        <f>IF(AD2374&gt;=0.9,1,0)</f>
        <v>0</v>
      </c>
      <c r="AF2374">
        <f>IF(AND(AD2374&gt;=0.4,AD2374&lt;=0.6),1,0)</f>
        <v>1</v>
      </c>
      <c r="AG2374">
        <f>IF(AND(AD2374&gt;0.6,AD2374&lt;0.9),1,0)</f>
        <v>0</v>
      </c>
      <c r="AH2374">
        <f>1-AE2374-AF2374-AG2374</f>
        <v>0</v>
      </c>
      <c r="AI2374">
        <f>AE2374*B2374</f>
        <v>0</v>
      </c>
      <c r="AJ2374">
        <f>AF2374*B2374</f>
        <v>3</v>
      </c>
      <c r="AK2374">
        <f>AG2374*B2374</f>
        <v>0</v>
      </c>
      <c r="AL2374">
        <f>AH2374*B2374</f>
        <v>0</v>
      </c>
      <c r="AM2374" s="32">
        <v>0.64300000000000002</v>
      </c>
    </row>
    <row r="2375" spans="1:39" x14ac:dyDescent="0.3">
      <c r="A2375">
        <v>9428</v>
      </c>
      <c r="B2375">
        <v>3</v>
      </c>
      <c r="C2375" t="s">
        <v>17482</v>
      </c>
      <c r="D2375" t="s">
        <v>8620</v>
      </c>
      <c r="E2375">
        <v>98.33</v>
      </c>
      <c r="F2375">
        <v>96</v>
      </c>
      <c r="G2375">
        <v>100</v>
      </c>
      <c r="H2375">
        <v>2017</v>
      </c>
      <c r="I2375">
        <v>2017</v>
      </c>
      <c r="J2375">
        <v>2017</v>
      </c>
      <c r="K2375" t="s">
        <v>17483</v>
      </c>
      <c r="L2375" t="s">
        <v>3537</v>
      </c>
      <c r="M2375" s="15"/>
      <c r="N2375" s="7"/>
      <c r="P2375" t="s">
        <v>4726</v>
      </c>
      <c r="Q2375" s="5">
        <v>0.66700000000000004</v>
      </c>
      <c r="R2375" t="s">
        <v>7565</v>
      </c>
      <c r="S2375" s="5">
        <v>0.33300000000000002</v>
      </c>
      <c r="U2375" s="5">
        <v>0</v>
      </c>
      <c r="W2375" s="5">
        <v>0</v>
      </c>
      <c r="Y2375" s="5">
        <v>0</v>
      </c>
      <c r="Z2375" s="28">
        <v>9428</v>
      </c>
      <c r="AA2375">
        <v>3</v>
      </c>
      <c r="AB2375">
        <v>0.53700000000000003</v>
      </c>
      <c r="AC2375">
        <v>0.55100000000000005</v>
      </c>
      <c r="AD2375">
        <v>0.54400000000000004</v>
      </c>
      <c r="AE2375">
        <f>IF(AD2375&gt;=0.9,1,0)</f>
        <v>0</v>
      </c>
      <c r="AF2375">
        <f>IF(AND(AD2375&gt;=0.4,AD2375&lt;=0.6),1,0)</f>
        <v>1</v>
      </c>
      <c r="AG2375">
        <f>IF(AND(AD2375&gt;0.6,AD2375&lt;0.9),1,0)</f>
        <v>0</v>
      </c>
      <c r="AH2375">
        <f>1-AE2375-AF2375-AG2375</f>
        <v>0</v>
      </c>
      <c r="AI2375">
        <f>AE2375*B2375</f>
        <v>0</v>
      </c>
      <c r="AJ2375">
        <f>AF2375*B2375</f>
        <v>3</v>
      </c>
      <c r="AK2375">
        <f>AG2375*B2375</f>
        <v>0</v>
      </c>
      <c r="AL2375">
        <f>AH2375*B2375</f>
        <v>0</v>
      </c>
      <c r="AM2375" s="32">
        <v>0.91566666666666663</v>
      </c>
    </row>
    <row r="2376" spans="1:39" x14ac:dyDescent="0.3">
      <c r="A2376">
        <v>9429</v>
      </c>
      <c r="B2376">
        <v>3</v>
      </c>
      <c r="C2376" t="s">
        <v>17484</v>
      </c>
      <c r="D2376" t="s">
        <v>17485</v>
      </c>
      <c r="E2376">
        <v>20.67</v>
      </c>
      <c r="F2376">
        <v>20</v>
      </c>
      <c r="G2376">
        <v>21</v>
      </c>
      <c r="H2376">
        <v>2017.67</v>
      </c>
      <c r="I2376">
        <v>2017</v>
      </c>
      <c r="J2376">
        <v>2018</v>
      </c>
      <c r="K2376" t="s">
        <v>17486</v>
      </c>
      <c r="L2376" t="s">
        <v>17487</v>
      </c>
      <c r="M2376" s="15"/>
      <c r="N2376" s="7"/>
      <c r="P2376" t="s">
        <v>4723</v>
      </c>
      <c r="Q2376" s="5">
        <v>0.66700000000000004</v>
      </c>
      <c r="R2376" t="s">
        <v>4724</v>
      </c>
      <c r="S2376" s="5">
        <v>0.33300000000000002</v>
      </c>
      <c r="U2376" s="5">
        <v>0</v>
      </c>
      <c r="W2376" s="5">
        <v>0</v>
      </c>
      <c r="Y2376" s="5">
        <v>0</v>
      </c>
      <c r="Z2376" s="28">
        <v>9429</v>
      </c>
      <c r="AA2376">
        <v>3</v>
      </c>
      <c r="AB2376">
        <v>0.45</v>
      </c>
      <c r="AC2376">
        <v>0.5</v>
      </c>
      <c r="AD2376">
        <v>0.47499999999999998</v>
      </c>
      <c r="AE2376">
        <f>IF(AD2376&gt;=0.9,1,0)</f>
        <v>0</v>
      </c>
      <c r="AF2376">
        <f>IF(AND(AD2376&gt;=0.4,AD2376&lt;=0.6),1,0)</f>
        <v>1</v>
      </c>
      <c r="AG2376">
        <f>IF(AND(AD2376&gt;0.6,AD2376&lt;0.9),1,0)</f>
        <v>0</v>
      </c>
      <c r="AH2376">
        <f>1-AE2376-AF2376-AG2376</f>
        <v>0</v>
      </c>
      <c r="AI2376">
        <f>AE2376*B2376</f>
        <v>0</v>
      </c>
      <c r="AJ2376">
        <f>AF2376*B2376</f>
        <v>3</v>
      </c>
      <c r="AK2376">
        <f>AG2376*B2376</f>
        <v>0</v>
      </c>
      <c r="AL2376">
        <f>AH2376*B2376</f>
        <v>0</v>
      </c>
      <c r="AM2376" s="32">
        <v>0.64300000000000002</v>
      </c>
    </row>
    <row r="2377" spans="1:39" x14ac:dyDescent="0.3">
      <c r="A2377">
        <v>9442</v>
      </c>
      <c r="B2377">
        <v>3</v>
      </c>
      <c r="C2377" t="s">
        <v>17492</v>
      </c>
      <c r="D2377" t="s">
        <v>17493</v>
      </c>
      <c r="E2377">
        <v>21.67</v>
      </c>
      <c r="F2377">
        <v>20</v>
      </c>
      <c r="G2377">
        <v>23</v>
      </c>
      <c r="H2377">
        <v>2017.67</v>
      </c>
      <c r="I2377">
        <v>2017</v>
      </c>
      <c r="J2377">
        <v>2018</v>
      </c>
      <c r="K2377" t="s">
        <v>17494</v>
      </c>
      <c r="L2377" t="s">
        <v>17495</v>
      </c>
      <c r="M2377" s="15"/>
      <c r="N2377" s="7"/>
      <c r="P2377" t="s">
        <v>17496</v>
      </c>
      <c r="Q2377" s="5">
        <v>0.33300000000000002</v>
      </c>
      <c r="R2377" t="s">
        <v>7525</v>
      </c>
      <c r="S2377" s="5">
        <v>0.33300000000000002</v>
      </c>
      <c r="T2377" t="s">
        <v>7066</v>
      </c>
      <c r="U2377" s="5">
        <v>0.33300000000000002</v>
      </c>
      <c r="W2377" s="5">
        <v>0</v>
      </c>
      <c r="Y2377" s="5">
        <v>0</v>
      </c>
      <c r="Z2377" s="28">
        <v>9442</v>
      </c>
      <c r="AA2377">
        <v>3</v>
      </c>
      <c r="AB2377">
        <v>0.47599999999999998</v>
      </c>
      <c r="AC2377">
        <v>0.54500000000000004</v>
      </c>
      <c r="AD2377">
        <v>0.51600000000000001</v>
      </c>
      <c r="AE2377">
        <f>IF(AD2377&gt;=0.9,1,0)</f>
        <v>0</v>
      </c>
      <c r="AF2377">
        <f>IF(AND(AD2377&gt;=0.4,AD2377&lt;=0.6),1,0)</f>
        <v>1</v>
      </c>
      <c r="AG2377">
        <f>IF(AND(AD2377&gt;0.6,AD2377&lt;0.9),1,0)</f>
        <v>0</v>
      </c>
      <c r="AH2377">
        <f>1-AE2377-AF2377-AG2377</f>
        <v>0</v>
      </c>
      <c r="AI2377">
        <f>AE2377*B2377</f>
        <v>0</v>
      </c>
      <c r="AJ2377">
        <f>AF2377*B2377</f>
        <v>3</v>
      </c>
      <c r="AK2377">
        <f>AG2377*B2377</f>
        <v>0</v>
      </c>
      <c r="AL2377">
        <f>AH2377*B2377</f>
        <v>0</v>
      </c>
      <c r="AM2377" s="32">
        <v>0.59133333333333338</v>
      </c>
    </row>
    <row r="2378" spans="1:39" x14ac:dyDescent="0.3">
      <c r="A2378">
        <v>9443</v>
      </c>
      <c r="B2378">
        <v>3</v>
      </c>
      <c r="C2378" t="s">
        <v>8624</v>
      </c>
      <c r="D2378" t="s">
        <v>8625</v>
      </c>
      <c r="E2378">
        <v>45</v>
      </c>
      <c r="F2378">
        <v>45</v>
      </c>
      <c r="G2378">
        <v>45</v>
      </c>
      <c r="H2378">
        <v>2017.67</v>
      </c>
      <c r="I2378">
        <v>2017</v>
      </c>
      <c r="J2378">
        <v>2018</v>
      </c>
      <c r="K2378" t="s">
        <v>3541</v>
      </c>
      <c r="L2378" t="s">
        <v>3542</v>
      </c>
      <c r="M2378" s="15"/>
      <c r="N2378" s="7"/>
      <c r="P2378" t="s">
        <v>5864</v>
      </c>
      <c r="Q2378" s="5">
        <v>0.33300000000000002</v>
      </c>
      <c r="R2378" t="s">
        <v>5012</v>
      </c>
      <c r="S2378" s="5">
        <v>0.33300000000000002</v>
      </c>
      <c r="T2378" t="s">
        <v>3805</v>
      </c>
      <c r="U2378" s="5">
        <v>0.33300000000000002</v>
      </c>
      <c r="W2378" s="5">
        <v>0</v>
      </c>
      <c r="Y2378" s="5">
        <v>0</v>
      </c>
      <c r="Z2378" s="28">
        <v>9443</v>
      </c>
      <c r="AA2378">
        <v>3</v>
      </c>
      <c r="AB2378">
        <v>0.5</v>
      </c>
      <c r="AC2378">
        <v>0.5</v>
      </c>
      <c r="AD2378">
        <v>0.5</v>
      </c>
      <c r="AE2378">
        <f>IF(AD2378&gt;=0.9,1,0)</f>
        <v>0</v>
      </c>
      <c r="AF2378">
        <f>IF(AND(AD2378&gt;=0.4,AD2378&lt;=0.6),1,0)</f>
        <v>1</v>
      </c>
      <c r="AG2378">
        <f>IF(AND(AD2378&gt;0.6,AD2378&lt;0.9),1,0)</f>
        <v>0</v>
      </c>
      <c r="AH2378">
        <f>1-AE2378-AF2378-AG2378</f>
        <v>0</v>
      </c>
      <c r="AI2378">
        <f>AE2378*B2378</f>
        <v>0</v>
      </c>
      <c r="AJ2378">
        <f>AF2378*B2378</f>
        <v>3</v>
      </c>
      <c r="AK2378">
        <f>AG2378*B2378</f>
        <v>0</v>
      </c>
      <c r="AL2378">
        <f>AH2378*B2378</f>
        <v>0</v>
      </c>
      <c r="AM2378" s="32">
        <v>0.59799999999999998</v>
      </c>
    </row>
    <row r="2379" spans="1:39" x14ac:dyDescent="0.3">
      <c r="A2379">
        <v>9445</v>
      </c>
      <c r="B2379">
        <v>3</v>
      </c>
      <c r="C2379" t="s">
        <v>17497</v>
      </c>
      <c r="D2379" t="s">
        <v>17498</v>
      </c>
      <c r="E2379">
        <v>24</v>
      </c>
      <c r="F2379">
        <v>24</v>
      </c>
      <c r="G2379">
        <v>24</v>
      </c>
      <c r="H2379">
        <v>2017.33</v>
      </c>
      <c r="I2379">
        <v>2017</v>
      </c>
      <c r="J2379">
        <v>2018</v>
      </c>
      <c r="K2379" t="s">
        <v>17499</v>
      </c>
      <c r="L2379" t="s">
        <v>17500</v>
      </c>
      <c r="M2379" s="15"/>
      <c r="N2379" s="7"/>
      <c r="P2379" t="s">
        <v>4275</v>
      </c>
      <c r="Q2379" s="5">
        <v>0.66700000000000004</v>
      </c>
      <c r="R2379" t="s">
        <v>17501</v>
      </c>
      <c r="S2379" s="5">
        <v>0.33300000000000002</v>
      </c>
      <c r="U2379" s="5">
        <v>0</v>
      </c>
      <c r="W2379" s="5">
        <v>0</v>
      </c>
      <c r="Y2379" s="5">
        <v>0</v>
      </c>
      <c r="Z2379" s="28">
        <v>9445</v>
      </c>
      <c r="AA2379">
        <v>3</v>
      </c>
      <c r="AB2379">
        <v>0.435</v>
      </c>
      <c r="AC2379">
        <v>0.435</v>
      </c>
      <c r="AD2379">
        <v>0.435</v>
      </c>
      <c r="AE2379">
        <f>IF(AD2379&gt;=0.9,1,0)</f>
        <v>0</v>
      </c>
      <c r="AF2379">
        <f>IF(AND(AD2379&gt;=0.4,AD2379&lt;=0.6),1,0)</f>
        <v>1</v>
      </c>
      <c r="AG2379">
        <f>IF(AND(AD2379&gt;0.6,AD2379&lt;0.9),1,0)</f>
        <v>0</v>
      </c>
      <c r="AH2379">
        <f>1-AE2379-AF2379-AG2379</f>
        <v>0</v>
      </c>
      <c r="AI2379">
        <f>AE2379*B2379</f>
        <v>0</v>
      </c>
      <c r="AJ2379">
        <f>AF2379*B2379</f>
        <v>3</v>
      </c>
      <c r="AK2379">
        <f>AG2379*B2379</f>
        <v>0</v>
      </c>
      <c r="AL2379">
        <f>AH2379*B2379</f>
        <v>0</v>
      </c>
      <c r="AM2379" s="32">
        <v>0.7360000000000001</v>
      </c>
    </row>
    <row r="2380" spans="1:39" x14ac:dyDescent="0.3">
      <c r="A2380">
        <v>9462</v>
      </c>
      <c r="B2380">
        <v>3</v>
      </c>
      <c r="C2380" t="s">
        <v>8627</v>
      </c>
      <c r="D2380" t="s">
        <v>17511</v>
      </c>
      <c r="E2380">
        <v>31.33</v>
      </c>
      <c r="F2380">
        <v>30</v>
      </c>
      <c r="G2380">
        <v>33</v>
      </c>
      <c r="H2380">
        <v>2017</v>
      </c>
      <c r="I2380">
        <v>2017</v>
      </c>
      <c r="J2380">
        <v>2017</v>
      </c>
      <c r="K2380" t="s">
        <v>3543</v>
      </c>
      <c r="L2380" t="s">
        <v>17512</v>
      </c>
      <c r="M2380" s="15"/>
      <c r="N2380" s="7"/>
      <c r="P2380" t="s">
        <v>6193</v>
      </c>
      <c r="Q2380" s="5">
        <v>0.33300000000000002</v>
      </c>
      <c r="R2380" t="s">
        <v>5941</v>
      </c>
      <c r="S2380" s="5">
        <v>0.33300000000000002</v>
      </c>
      <c r="T2380" t="s">
        <v>4609</v>
      </c>
      <c r="U2380" s="5">
        <v>0.33300000000000002</v>
      </c>
      <c r="W2380" s="5">
        <v>0</v>
      </c>
      <c r="Y2380" s="5">
        <v>0</v>
      </c>
      <c r="Z2380" s="28">
        <v>9462</v>
      </c>
      <c r="AA2380">
        <v>3</v>
      </c>
      <c r="AB2380">
        <v>0.44800000000000001</v>
      </c>
      <c r="AC2380">
        <v>0.78100000000000003</v>
      </c>
      <c r="AD2380">
        <v>0.58799999999999997</v>
      </c>
      <c r="AE2380">
        <f>IF(AD2380&gt;=0.9,1,0)</f>
        <v>0</v>
      </c>
      <c r="AF2380">
        <f>IF(AND(AD2380&gt;=0.4,AD2380&lt;=0.6),1,0)</f>
        <v>1</v>
      </c>
      <c r="AG2380">
        <f>IF(AND(AD2380&gt;0.6,AD2380&lt;0.9),1,0)</f>
        <v>0</v>
      </c>
      <c r="AH2380">
        <f>1-AE2380-AF2380-AG2380</f>
        <v>0</v>
      </c>
      <c r="AI2380">
        <f>AE2380*B2380</f>
        <v>0</v>
      </c>
      <c r="AJ2380">
        <f>AF2380*B2380</f>
        <v>3</v>
      </c>
      <c r="AK2380">
        <f>AG2380*B2380</f>
        <v>0</v>
      </c>
      <c r="AL2380">
        <f>AH2380*B2380</f>
        <v>0</v>
      </c>
      <c r="AM2380" s="32">
        <v>0.79533333333333334</v>
      </c>
    </row>
    <row r="2381" spans="1:39" x14ac:dyDescent="0.3">
      <c r="A2381">
        <v>9466</v>
      </c>
      <c r="B2381">
        <v>3</v>
      </c>
      <c r="C2381" t="s">
        <v>17515</v>
      </c>
      <c r="D2381" t="s">
        <v>17516</v>
      </c>
      <c r="E2381">
        <v>20.67</v>
      </c>
      <c r="F2381">
        <v>20</v>
      </c>
      <c r="G2381">
        <v>21</v>
      </c>
      <c r="H2381">
        <v>2017.67</v>
      </c>
      <c r="I2381">
        <v>2017</v>
      </c>
      <c r="J2381">
        <v>2018</v>
      </c>
      <c r="K2381" t="s">
        <v>17517</v>
      </c>
      <c r="L2381" t="s">
        <v>17518</v>
      </c>
      <c r="M2381" s="15"/>
      <c r="N2381" s="7"/>
      <c r="P2381" t="s">
        <v>7506</v>
      </c>
      <c r="Q2381" s="5">
        <v>0.33300000000000002</v>
      </c>
      <c r="R2381" t="s">
        <v>6773</v>
      </c>
      <c r="S2381" s="5">
        <v>0.33300000000000002</v>
      </c>
      <c r="T2381" t="s">
        <v>8227</v>
      </c>
      <c r="U2381" s="5">
        <v>0.33300000000000002</v>
      </c>
      <c r="W2381" s="5">
        <v>0</v>
      </c>
      <c r="Y2381" s="5">
        <v>0</v>
      </c>
      <c r="Z2381" s="28">
        <v>9466</v>
      </c>
      <c r="AA2381">
        <v>3</v>
      </c>
      <c r="AB2381">
        <v>0.4</v>
      </c>
      <c r="AC2381">
        <v>0.55000000000000004</v>
      </c>
      <c r="AD2381">
        <v>0.49199999999999999</v>
      </c>
      <c r="AE2381">
        <f>IF(AD2381&gt;=0.9,1,0)</f>
        <v>0</v>
      </c>
      <c r="AF2381">
        <f>IF(AND(AD2381&gt;=0.4,AD2381&lt;=0.6),1,0)</f>
        <v>1</v>
      </c>
      <c r="AG2381">
        <f>IF(AND(AD2381&gt;0.6,AD2381&lt;0.9),1,0)</f>
        <v>0</v>
      </c>
      <c r="AH2381">
        <f>1-AE2381-AF2381-AG2381</f>
        <v>0</v>
      </c>
      <c r="AI2381">
        <f>AE2381*B2381</f>
        <v>0</v>
      </c>
      <c r="AJ2381">
        <f>AF2381*B2381</f>
        <v>3</v>
      </c>
      <c r="AK2381">
        <f>AG2381*B2381</f>
        <v>0</v>
      </c>
      <c r="AL2381">
        <f>AH2381*B2381</f>
        <v>0</v>
      </c>
      <c r="AM2381" s="32">
        <v>0.51633333333333331</v>
      </c>
    </row>
    <row r="2382" spans="1:39" x14ac:dyDescent="0.3">
      <c r="A2382">
        <v>9467</v>
      </c>
      <c r="B2382">
        <v>3</v>
      </c>
      <c r="C2382" t="s">
        <v>8630</v>
      </c>
      <c r="D2382" t="s">
        <v>8631</v>
      </c>
      <c r="E2382">
        <v>29.33</v>
      </c>
      <c r="F2382">
        <v>27</v>
      </c>
      <c r="G2382">
        <v>31</v>
      </c>
      <c r="H2382">
        <v>2017.33</v>
      </c>
      <c r="I2382">
        <v>2017</v>
      </c>
      <c r="J2382">
        <v>2018</v>
      </c>
      <c r="K2382" t="s">
        <v>3545</v>
      </c>
      <c r="L2382" t="s">
        <v>3546</v>
      </c>
      <c r="M2382" s="15"/>
      <c r="N2382" s="7"/>
      <c r="P2382" t="s">
        <v>4415</v>
      </c>
      <c r="Q2382" s="5">
        <v>0.66700000000000004</v>
      </c>
      <c r="R2382" t="s">
        <v>5460</v>
      </c>
      <c r="S2382" s="5">
        <v>0.33300000000000002</v>
      </c>
      <c r="U2382" s="5">
        <v>0</v>
      </c>
      <c r="W2382" s="5">
        <v>0</v>
      </c>
      <c r="Y2382" s="5">
        <v>0</v>
      </c>
      <c r="Z2382" s="28">
        <v>9467</v>
      </c>
      <c r="AA2382">
        <v>3</v>
      </c>
      <c r="AB2382">
        <v>0.53300000000000003</v>
      </c>
      <c r="AC2382">
        <v>0.57699999999999996</v>
      </c>
      <c r="AD2382">
        <v>0.55400000000000005</v>
      </c>
      <c r="AE2382">
        <f>IF(AD2382&gt;=0.9,1,0)</f>
        <v>0</v>
      </c>
      <c r="AF2382">
        <f>IF(AND(AD2382&gt;=0.4,AD2382&lt;=0.6),1,0)</f>
        <v>1</v>
      </c>
      <c r="AG2382">
        <f>IF(AND(AD2382&gt;0.6,AD2382&lt;0.9),1,0)</f>
        <v>0</v>
      </c>
      <c r="AH2382">
        <f>1-AE2382-AF2382-AG2382</f>
        <v>0</v>
      </c>
      <c r="AI2382">
        <f>AE2382*B2382</f>
        <v>0</v>
      </c>
      <c r="AJ2382">
        <f>AF2382*B2382</f>
        <v>3</v>
      </c>
      <c r="AK2382">
        <f>AG2382*B2382</f>
        <v>0</v>
      </c>
      <c r="AL2382">
        <f>AH2382*B2382</f>
        <v>0</v>
      </c>
      <c r="AM2382" s="32">
        <v>0.80066666666666675</v>
      </c>
    </row>
    <row r="2383" spans="1:39" x14ac:dyDescent="0.3">
      <c r="A2383">
        <v>9477</v>
      </c>
      <c r="B2383">
        <v>3</v>
      </c>
      <c r="C2383" t="s">
        <v>8633</v>
      </c>
      <c r="D2383" t="s">
        <v>17521</v>
      </c>
      <c r="E2383">
        <v>93.33</v>
      </c>
      <c r="F2383">
        <v>92</v>
      </c>
      <c r="G2383">
        <v>95</v>
      </c>
      <c r="H2383">
        <v>2017.67</v>
      </c>
      <c r="I2383">
        <v>2017</v>
      </c>
      <c r="J2383">
        <v>2018</v>
      </c>
      <c r="K2383" t="s">
        <v>3548</v>
      </c>
      <c r="L2383" t="s">
        <v>17522</v>
      </c>
      <c r="M2383" s="15"/>
      <c r="N2383" s="7"/>
      <c r="P2383" t="s">
        <v>4415</v>
      </c>
      <c r="Q2383" s="5">
        <v>0.66700000000000004</v>
      </c>
      <c r="R2383" t="s">
        <v>5676</v>
      </c>
      <c r="S2383" s="5">
        <v>0.33300000000000002</v>
      </c>
      <c r="U2383" s="5">
        <v>0</v>
      </c>
      <c r="W2383" s="5">
        <v>0</v>
      </c>
      <c r="Y2383" s="5">
        <v>0</v>
      </c>
      <c r="Z2383" s="28">
        <v>9477</v>
      </c>
      <c r="AA2383">
        <v>3</v>
      </c>
      <c r="AB2383">
        <v>0.91500000000000004</v>
      </c>
      <c r="AC2383">
        <v>0.94499999999999995</v>
      </c>
      <c r="AD2383">
        <v>0.93200000000000005</v>
      </c>
      <c r="AE2383">
        <f>IF(AD2383&gt;=0.9,1,0)</f>
        <v>1</v>
      </c>
      <c r="AF2383">
        <f>IF(AND(AD2383&gt;=0.4,AD2383&lt;=0.6),1,0)</f>
        <v>0</v>
      </c>
      <c r="AG2383">
        <f>IF(AND(AD2383&gt;0.6,AD2383&lt;0.9),1,0)</f>
        <v>0</v>
      </c>
      <c r="AH2383">
        <f>1-AE2383-AF2383-AG2383</f>
        <v>0</v>
      </c>
      <c r="AI2383">
        <f>AE2383*B2383</f>
        <v>3</v>
      </c>
      <c r="AJ2383">
        <f>AF2383*B2383</f>
        <v>0</v>
      </c>
      <c r="AK2383">
        <f>AG2383*B2383</f>
        <v>0</v>
      </c>
      <c r="AL2383">
        <f>AH2383*B2383</f>
        <v>0</v>
      </c>
      <c r="AM2383" s="32">
        <v>0.60633333333333328</v>
      </c>
    </row>
    <row r="2384" spans="1:39" x14ac:dyDescent="0.3">
      <c r="A2384">
        <v>9483</v>
      </c>
      <c r="B2384">
        <v>3</v>
      </c>
      <c r="C2384" t="s">
        <v>17523</v>
      </c>
      <c r="D2384" t="s">
        <v>17524</v>
      </c>
      <c r="E2384">
        <v>96.67</v>
      </c>
      <c r="F2384">
        <v>92</v>
      </c>
      <c r="G2384">
        <v>100</v>
      </c>
      <c r="H2384">
        <v>2017.67</v>
      </c>
      <c r="I2384">
        <v>2017</v>
      </c>
      <c r="J2384">
        <v>2018</v>
      </c>
      <c r="K2384" t="s">
        <v>17525</v>
      </c>
      <c r="L2384" t="s">
        <v>17526</v>
      </c>
      <c r="M2384" s="15"/>
      <c r="N2384" s="7"/>
      <c r="P2384" t="s">
        <v>6873</v>
      </c>
      <c r="Q2384" s="5">
        <v>0.33300000000000002</v>
      </c>
      <c r="R2384" t="s">
        <v>5002</v>
      </c>
      <c r="S2384" s="5">
        <v>0.33300000000000002</v>
      </c>
      <c r="T2384" t="s">
        <v>4414</v>
      </c>
      <c r="U2384" s="5">
        <v>0.33300000000000002</v>
      </c>
      <c r="W2384" s="5">
        <v>0</v>
      </c>
      <c r="Y2384" s="5">
        <v>0</v>
      </c>
      <c r="Z2384" s="28">
        <v>9483</v>
      </c>
      <c r="AA2384">
        <v>3</v>
      </c>
      <c r="AB2384">
        <v>0.505</v>
      </c>
      <c r="AC2384">
        <v>0.52700000000000002</v>
      </c>
      <c r="AD2384">
        <v>0.51900000000000002</v>
      </c>
      <c r="AE2384">
        <f>IF(AD2384&gt;=0.9,1,0)</f>
        <v>0</v>
      </c>
      <c r="AF2384">
        <f>IF(AND(AD2384&gt;=0.4,AD2384&lt;=0.6),1,0)</f>
        <v>1</v>
      </c>
      <c r="AG2384">
        <f>IF(AND(AD2384&gt;0.6,AD2384&lt;0.9),1,0)</f>
        <v>0</v>
      </c>
      <c r="AH2384">
        <f>1-AE2384-AF2384-AG2384</f>
        <v>0</v>
      </c>
      <c r="AI2384">
        <f>AE2384*B2384</f>
        <v>0</v>
      </c>
      <c r="AJ2384">
        <f>AF2384*B2384</f>
        <v>3</v>
      </c>
      <c r="AK2384">
        <f>AG2384*B2384</f>
        <v>0</v>
      </c>
      <c r="AL2384">
        <f>AH2384*B2384</f>
        <v>0</v>
      </c>
      <c r="AM2384" s="32">
        <v>0.49399999999999999</v>
      </c>
    </row>
    <row r="2385" spans="1:39" x14ac:dyDescent="0.3">
      <c r="A2385">
        <v>9495</v>
      </c>
      <c r="B2385">
        <v>3</v>
      </c>
      <c r="C2385" t="s">
        <v>17531</v>
      </c>
      <c r="D2385" t="s">
        <v>17532</v>
      </c>
      <c r="E2385">
        <v>24.33</v>
      </c>
      <c r="F2385">
        <v>22</v>
      </c>
      <c r="G2385">
        <v>26</v>
      </c>
      <c r="H2385">
        <v>2017.67</v>
      </c>
      <c r="I2385">
        <v>2017</v>
      </c>
      <c r="J2385">
        <v>2018</v>
      </c>
      <c r="K2385" t="s">
        <v>17533</v>
      </c>
      <c r="L2385" t="s">
        <v>17534</v>
      </c>
      <c r="M2385" s="15"/>
      <c r="N2385" s="7"/>
      <c r="P2385" t="s">
        <v>4962</v>
      </c>
      <c r="Q2385" s="5">
        <v>0.33300000000000002</v>
      </c>
      <c r="R2385" t="s">
        <v>4726</v>
      </c>
      <c r="S2385" s="5">
        <v>0.33300000000000002</v>
      </c>
      <c r="T2385" t="s">
        <v>5330</v>
      </c>
      <c r="U2385" s="5">
        <v>0.33300000000000002</v>
      </c>
      <c r="W2385" s="5">
        <v>0</v>
      </c>
      <c r="Y2385" s="5">
        <v>0</v>
      </c>
      <c r="Z2385" s="28">
        <v>9495</v>
      </c>
      <c r="AA2385">
        <v>3</v>
      </c>
      <c r="AB2385">
        <v>0.48</v>
      </c>
      <c r="AC2385">
        <v>0.58299999999999996</v>
      </c>
      <c r="AD2385">
        <v>0.54500000000000004</v>
      </c>
      <c r="AE2385">
        <f>IF(AD2385&gt;=0.9,1,0)</f>
        <v>0</v>
      </c>
      <c r="AF2385">
        <f>IF(AND(AD2385&gt;=0.4,AD2385&lt;=0.6),1,0)</f>
        <v>1</v>
      </c>
      <c r="AG2385">
        <f>IF(AND(AD2385&gt;0.6,AD2385&lt;0.9),1,0)</f>
        <v>0</v>
      </c>
      <c r="AH2385">
        <f>1-AE2385-AF2385-AG2385</f>
        <v>0</v>
      </c>
      <c r="AI2385">
        <f>AE2385*B2385</f>
        <v>0</v>
      </c>
      <c r="AJ2385">
        <f>AF2385*B2385</f>
        <v>3</v>
      </c>
      <c r="AK2385">
        <f>AG2385*B2385</f>
        <v>0</v>
      </c>
      <c r="AL2385">
        <f>AH2385*B2385</f>
        <v>0</v>
      </c>
      <c r="AM2385" s="32">
        <v>0.58499999999999996</v>
      </c>
    </row>
    <row r="2386" spans="1:39" x14ac:dyDescent="0.3">
      <c r="A2386">
        <v>9501</v>
      </c>
      <c r="B2386">
        <v>3</v>
      </c>
      <c r="C2386" t="s">
        <v>8634</v>
      </c>
      <c r="D2386" t="s">
        <v>8635</v>
      </c>
      <c r="E2386">
        <v>98.67</v>
      </c>
      <c r="F2386">
        <v>98</v>
      </c>
      <c r="G2386">
        <v>100</v>
      </c>
      <c r="H2386">
        <v>2017.67</v>
      </c>
      <c r="I2386">
        <v>2017</v>
      </c>
      <c r="J2386">
        <v>2018</v>
      </c>
      <c r="K2386" t="s">
        <v>3549</v>
      </c>
      <c r="L2386" t="s">
        <v>3550</v>
      </c>
      <c r="M2386" s="15"/>
      <c r="N2386" s="7"/>
      <c r="P2386" t="s">
        <v>4825</v>
      </c>
      <c r="Q2386" s="5">
        <v>0.33300000000000002</v>
      </c>
      <c r="R2386" t="s">
        <v>7202</v>
      </c>
      <c r="S2386" s="5">
        <v>0.33300000000000002</v>
      </c>
      <c r="T2386" t="s">
        <v>3982</v>
      </c>
      <c r="U2386" s="5">
        <v>0.33300000000000002</v>
      </c>
      <c r="W2386" s="5">
        <v>0</v>
      </c>
      <c r="Y2386" s="5">
        <v>0</v>
      </c>
      <c r="Z2386" s="28">
        <v>9501</v>
      </c>
      <c r="AA2386">
        <v>3</v>
      </c>
      <c r="AB2386">
        <v>0.89700000000000002</v>
      </c>
      <c r="AC2386">
        <v>0.89900000000000002</v>
      </c>
      <c r="AD2386">
        <v>0.89800000000000002</v>
      </c>
      <c r="AE2386">
        <f>IF(AD2386&gt;=0.9,1,0)</f>
        <v>0</v>
      </c>
      <c r="AF2386">
        <f>IF(AND(AD2386&gt;=0.4,AD2386&lt;=0.6),1,0)</f>
        <v>0</v>
      </c>
      <c r="AG2386">
        <f>IF(AND(AD2386&gt;0.6,AD2386&lt;0.9),1,0)</f>
        <v>1</v>
      </c>
      <c r="AH2386">
        <f>1-AE2386-AF2386-AG2386</f>
        <v>0</v>
      </c>
      <c r="AI2386">
        <f>AE2386*B2386</f>
        <v>0</v>
      </c>
      <c r="AJ2386">
        <f>AF2386*B2386</f>
        <v>0</v>
      </c>
      <c r="AK2386">
        <f>AG2386*B2386</f>
        <v>3</v>
      </c>
      <c r="AL2386">
        <f>AH2386*B2386</f>
        <v>0</v>
      </c>
      <c r="AM2386" s="32">
        <v>0.50266666666666671</v>
      </c>
    </row>
    <row r="2387" spans="1:39" x14ac:dyDescent="0.3">
      <c r="A2387">
        <v>9513</v>
      </c>
      <c r="B2387">
        <v>3</v>
      </c>
      <c r="C2387" t="s">
        <v>17552</v>
      </c>
      <c r="D2387" t="s">
        <v>17553</v>
      </c>
      <c r="E2387">
        <v>20.67</v>
      </c>
      <c r="F2387">
        <v>20</v>
      </c>
      <c r="G2387">
        <v>22</v>
      </c>
      <c r="H2387">
        <v>2017.67</v>
      </c>
      <c r="I2387">
        <v>2017</v>
      </c>
      <c r="J2387">
        <v>2018</v>
      </c>
      <c r="K2387" t="s">
        <v>17554</v>
      </c>
      <c r="L2387" t="s">
        <v>17555</v>
      </c>
      <c r="M2387" s="15"/>
      <c r="N2387" s="7"/>
      <c r="P2387" t="s">
        <v>5798</v>
      </c>
      <c r="Q2387" s="5">
        <v>0.33300000000000002</v>
      </c>
      <c r="R2387" t="s">
        <v>6913</v>
      </c>
      <c r="S2387" s="5">
        <v>0.33300000000000002</v>
      </c>
      <c r="T2387" t="s">
        <v>4987</v>
      </c>
      <c r="U2387" s="5">
        <v>0.33300000000000002</v>
      </c>
      <c r="W2387" s="5">
        <v>0</v>
      </c>
      <c r="Y2387" s="5">
        <v>0</v>
      </c>
      <c r="Z2387" s="28">
        <v>9513</v>
      </c>
      <c r="AA2387">
        <v>3</v>
      </c>
      <c r="AB2387">
        <v>0.52400000000000002</v>
      </c>
      <c r="AC2387">
        <v>0.57899999999999996</v>
      </c>
      <c r="AD2387">
        <v>0.54300000000000004</v>
      </c>
      <c r="AE2387">
        <f>IF(AD2387&gt;=0.9,1,0)</f>
        <v>0</v>
      </c>
      <c r="AF2387">
        <f>IF(AND(AD2387&gt;=0.4,AD2387&lt;=0.6),1,0)</f>
        <v>1</v>
      </c>
      <c r="AG2387">
        <f>IF(AND(AD2387&gt;0.6,AD2387&lt;0.9),1,0)</f>
        <v>0</v>
      </c>
      <c r="AH2387">
        <f>1-AE2387-AF2387-AG2387</f>
        <v>0</v>
      </c>
      <c r="AI2387">
        <f>AE2387*B2387</f>
        <v>0</v>
      </c>
      <c r="AJ2387">
        <f>AF2387*B2387</f>
        <v>3</v>
      </c>
      <c r="AK2387">
        <f>AG2387*B2387</f>
        <v>0</v>
      </c>
      <c r="AL2387">
        <f>AH2387*B2387</f>
        <v>0</v>
      </c>
      <c r="AM2387" s="32">
        <v>0.68266666666666664</v>
      </c>
    </row>
    <row r="2388" spans="1:39" x14ac:dyDescent="0.3">
      <c r="A2388">
        <v>9542</v>
      </c>
      <c r="B2388">
        <v>3</v>
      </c>
      <c r="C2388" t="s">
        <v>17571</v>
      </c>
      <c r="D2388" t="s">
        <v>17572</v>
      </c>
      <c r="E2388">
        <v>36</v>
      </c>
      <c r="F2388">
        <v>31</v>
      </c>
      <c r="G2388">
        <v>41</v>
      </c>
      <c r="H2388">
        <v>2017.67</v>
      </c>
      <c r="I2388">
        <v>2017</v>
      </c>
      <c r="J2388">
        <v>2018</v>
      </c>
      <c r="K2388" t="s">
        <v>17573</v>
      </c>
      <c r="L2388" t="s">
        <v>17574</v>
      </c>
      <c r="M2388" s="15"/>
      <c r="N2388" s="7"/>
      <c r="P2388" t="s">
        <v>4953</v>
      </c>
      <c r="Q2388" s="5">
        <v>0.66700000000000004</v>
      </c>
      <c r="R2388" t="s">
        <v>5411</v>
      </c>
      <c r="S2388" s="5">
        <v>0.33300000000000002</v>
      </c>
      <c r="U2388" s="5">
        <v>0</v>
      </c>
      <c r="W2388" s="5">
        <v>0</v>
      </c>
      <c r="Y2388" s="5">
        <v>0</v>
      </c>
      <c r="Z2388" s="28">
        <v>9542</v>
      </c>
      <c r="AA2388">
        <v>3</v>
      </c>
      <c r="AB2388">
        <v>0.63300000000000001</v>
      </c>
      <c r="AC2388">
        <v>0.75</v>
      </c>
      <c r="AD2388">
        <v>0.70899999999999996</v>
      </c>
      <c r="AE2388">
        <f>IF(AD2388&gt;=0.9,1,0)</f>
        <v>0</v>
      </c>
      <c r="AF2388">
        <f>IF(AND(AD2388&gt;=0.4,AD2388&lt;=0.6),1,0)</f>
        <v>0</v>
      </c>
      <c r="AG2388">
        <f>IF(AND(AD2388&gt;0.6,AD2388&lt;0.9),1,0)</f>
        <v>1</v>
      </c>
      <c r="AH2388">
        <f>1-AE2388-AF2388-AG2388</f>
        <v>0</v>
      </c>
      <c r="AI2388">
        <f>AE2388*B2388</f>
        <v>0</v>
      </c>
      <c r="AJ2388">
        <f>AF2388*B2388</f>
        <v>0</v>
      </c>
      <c r="AK2388">
        <f>AG2388*B2388</f>
        <v>3</v>
      </c>
      <c r="AL2388">
        <f>AH2388*B2388</f>
        <v>0</v>
      </c>
      <c r="AM2388" s="32">
        <v>0.59633333333333327</v>
      </c>
    </row>
    <row r="2389" spans="1:39" x14ac:dyDescent="0.3">
      <c r="A2389">
        <v>9544</v>
      </c>
      <c r="B2389">
        <v>3</v>
      </c>
      <c r="C2389" t="s">
        <v>17575</v>
      </c>
      <c r="D2389" t="s">
        <v>17576</v>
      </c>
      <c r="E2389">
        <v>24</v>
      </c>
      <c r="F2389">
        <v>21</v>
      </c>
      <c r="G2389">
        <v>26</v>
      </c>
      <c r="H2389">
        <v>2017.67</v>
      </c>
      <c r="I2389">
        <v>2017</v>
      </c>
      <c r="J2389">
        <v>2018</v>
      </c>
      <c r="K2389" t="s">
        <v>17577</v>
      </c>
      <c r="L2389" t="s">
        <v>17578</v>
      </c>
      <c r="M2389" s="15"/>
      <c r="N2389" s="7"/>
      <c r="P2389" t="s">
        <v>7753</v>
      </c>
      <c r="Q2389" s="5">
        <v>0.33300000000000002</v>
      </c>
      <c r="R2389" t="s">
        <v>6762</v>
      </c>
      <c r="S2389" s="5">
        <v>0.33300000000000002</v>
      </c>
      <c r="T2389" t="s">
        <v>5675</v>
      </c>
      <c r="U2389" s="5">
        <v>0.33300000000000002</v>
      </c>
      <c r="W2389" s="5">
        <v>0</v>
      </c>
      <c r="Y2389" s="5">
        <v>0</v>
      </c>
      <c r="Z2389" s="28">
        <v>9544</v>
      </c>
      <c r="AA2389">
        <v>3</v>
      </c>
      <c r="AB2389">
        <v>0.44</v>
      </c>
      <c r="AC2389">
        <v>0.54200000000000004</v>
      </c>
      <c r="AD2389">
        <v>0.47699999999999998</v>
      </c>
      <c r="AE2389">
        <f>IF(AD2389&gt;=0.9,1,0)</f>
        <v>0</v>
      </c>
      <c r="AF2389">
        <f>IF(AND(AD2389&gt;=0.4,AD2389&lt;=0.6),1,0)</f>
        <v>1</v>
      </c>
      <c r="AG2389">
        <f>IF(AND(AD2389&gt;0.6,AD2389&lt;0.9),1,0)</f>
        <v>0</v>
      </c>
      <c r="AH2389">
        <f>1-AE2389-AF2389-AG2389</f>
        <v>0</v>
      </c>
      <c r="AI2389">
        <f>AE2389*B2389</f>
        <v>0</v>
      </c>
      <c r="AJ2389">
        <f>AF2389*B2389</f>
        <v>3</v>
      </c>
      <c r="AK2389">
        <f>AG2389*B2389</f>
        <v>0</v>
      </c>
      <c r="AL2389">
        <f>AH2389*B2389</f>
        <v>0</v>
      </c>
      <c r="AM2389" s="32">
        <v>0.58966666666666667</v>
      </c>
    </row>
    <row r="2390" spans="1:39" x14ac:dyDescent="0.3">
      <c r="A2390">
        <v>9545</v>
      </c>
      <c r="B2390">
        <v>3</v>
      </c>
      <c r="C2390" t="s">
        <v>17579</v>
      </c>
      <c r="D2390" t="s">
        <v>17580</v>
      </c>
      <c r="E2390">
        <v>26.33</v>
      </c>
      <c r="F2390">
        <v>23</v>
      </c>
      <c r="G2390">
        <v>28</v>
      </c>
      <c r="H2390">
        <v>2017.33</v>
      </c>
      <c r="I2390">
        <v>2017</v>
      </c>
      <c r="J2390">
        <v>2018</v>
      </c>
      <c r="K2390" t="s">
        <v>17581</v>
      </c>
      <c r="L2390" t="s">
        <v>17582</v>
      </c>
      <c r="M2390" s="15"/>
      <c r="N2390" s="7"/>
      <c r="P2390" t="s">
        <v>7129</v>
      </c>
      <c r="Q2390" s="5">
        <v>0.66700000000000004</v>
      </c>
      <c r="R2390" t="s">
        <v>4752</v>
      </c>
      <c r="S2390" s="5">
        <v>0.33300000000000002</v>
      </c>
      <c r="U2390" s="5">
        <v>0</v>
      </c>
      <c r="W2390" s="5">
        <v>0</v>
      </c>
      <c r="Y2390" s="5">
        <v>0</v>
      </c>
      <c r="Z2390" s="28">
        <v>9545</v>
      </c>
      <c r="AA2390">
        <v>3</v>
      </c>
      <c r="AB2390">
        <v>0.77300000000000002</v>
      </c>
      <c r="AC2390">
        <v>0.77800000000000002</v>
      </c>
      <c r="AD2390">
        <v>0.77600000000000002</v>
      </c>
      <c r="AE2390">
        <f>IF(AD2390&gt;=0.9,1,0)</f>
        <v>0</v>
      </c>
      <c r="AF2390">
        <f>IF(AND(AD2390&gt;=0.4,AD2390&lt;=0.6),1,0)</f>
        <v>0</v>
      </c>
      <c r="AG2390">
        <f>IF(AND(AD2390&gt;0.6,AD2390&lt;0.9),1,0)</f>
        <v>1</v>
      </c>
      <c r="AH2390">
        <f>1-AE2390-AF2390-AG2390</f>
        <v>0</v>
      </c>
      <c r="AI2390">
        <f>AE2390*B2390</f>
        <v>0</v>
      </c>
      <c r="AJ2390">
        <f>AF2390*B2390</f>
        <v>0</v>
      </c>
      <c r="AK2390">
        <f>AG2390*B2390</f>
        <v>3</v>
      </c>
      <c r="AL2390">
        <f>AH2390*B2390</f>
        <v>0</v>
      </c>
      <c r="AM2390" s="32">
        <v>0.72099999999999997</v>
      </c>
    </row>
    <row r="2391" spans="1:39" x14ac:dyDescent="0.3">
      <c r="A2391">
        <v>9546</v>
      </c>
      <c r="B2391">
        <v>3</v>
      </c>
      <c r="C2391" t="s">
        <v>17583</v>
      </c>
      <c r="D2391" t="s">
        <v>8681</v>
      </c>
      <c r="E2391">
        <v>65</v>
      </c>
      <c r="F2391">
        <v>60</v>
      </c>
      <c r="G2391">
        <v>74</v>
      </c>
      <c r="H2391">
        <v>2017.67</v>
      </c>
      <c r="I2391">
        <v>2017</v>
      </c>
      <c r="J2391">
        <v>2018</v>
      </c>
      <c r="K2391" t="s">
        <v>17584</v>
      </c>
      <c r="L2391" t="s">
        <v>3587</v>
      </c>
      <c r="M2391" s="15"/>
      <c r="N2391" s="7"/>
      <c r="P2391" t="s">
        <v>4384</v>
      </c>
      <c r="Q2391" s="5">
        <v>0.33300000000000002</v>
      </c>
      <c r="R2391" t="s">
        <v>4963</v>
      </c>
      <c r="S2391" s="5">
        <v>0.33300000000000002</v>
      </c>
      <c r="T2391" t="s">
        <v>5326</v>
      </c>
      <c r="U2391" s="5">
        <v>0.33300000000000002</v>
      </c>
      <c r="W2391" s="5">
        <v>0</v>
      </c>
      <c r="Y2391" s="5">
        <v>0</v>
      </c>
      <c r="Z2391" s="28">
        <v>9546</v>
      </c>
      <c r="AA2391">
        <v>3</v>
      </c>
      <c r="AB2391">
        <v>0.81699999999999995</v>
      </c>
      <c r="AC2391">
        <v>0.89</v>
      </c>
      <c r="AD2391">
        <v>0.86299999999999999</v>
      </c>
      <c r="AE2391">
        <f>IF(AD2391&gt;=0.9,1,0)</f>
        <v>0</v>
      </c>
      <c r="AF2391">
        <f>IF(AND(AD2391&gt;=0.4,AD2391&lt;=0.6),1,0)</f>
        <v>0</v>
      </c>
      <c r="AG2391">
        <f>IF(AND(AD2391&gt;0.6,AD2391&lt;0.9),1,0)</f>
        <v>1</v>
      </c>
      <c r="AH2391">
        <f>1-AE2391-AF2391-AG2391</f>
        <v>0</v>
      </c>
      <c r="AI2391">
        <f>AE2391*B2391</f>
        <v>0</v>
      </c>
      <c r="AJ2391">
        <f>AF2391*B2391</f>
        <v>0</v>
      </c>
      <c r="AK2391">
        <f>AG2391*B2391</f>
        <v>3</v>
      </c>
      <c r="AL2391">
        <f>AH2391*B2391</f>
        <v>0</v>
      </c>
      <c r="AM2391" s="32">
        <v>0.53933333333333333</v>
      </c>
    </row>
    <row r="2392" spans="1:39" x14ac:dyDescent="0.3">
      <c r="A2392">
        <v>9547</v>
      </c>
      <c r="B2392">
        <v>3</v>
      </c>
      <c r="C2392" t="s">
        <v>17585</v>
      </c>
      <c r="D2392" t="s">
        <v>8654</v>
      </c>
      <c r="E2392">
        <v>31</v>
      </c>
      <c r="F2392">
        <v>29</v>
      </c>
      <c r="G2392">
        <v>32</v>
      </c>
      <c r="H2392">
        <v>2017.67</v>
      </c>
      <c r="I2392">
        <v>2017</v>
      </c>
      <c r="J2392">
        <v>2018</v>
      </c>
      <c r="K2392" t="s">
        <v>17586</v>
      </c>
      <c r="L2392" t="s">
        <v>3563</v>
      </c>
      <c r="M2392" s="15"/>
      <c r="N2392" s="7"/>
      <c r="P2392" t="s">
        <v>4661</v>
      </c>
      <c r="Q2392" s="5">
        <v>0.33300000000000002</v>
      </c>
      <c r="R2392" t="s">
        <v>8655</v>
      </c>
      <c r="S2392" s="5">
        <v>0.33300000000000002</v>
      </c>
      <c r="T2392" t="s">
        <v>3974</v>
      </c>
      <c r="U2392" s="5">
        <v>0.33300000000000002</v>
      </c>
      <c r="W2392" s="5">
        <v>0</v>
      </c>
      <c r="Y2392" s="5">
        <v>0</v>
      </c>
      <c r="Z2392" s="28">
        <v>9547</v>
      </c>
      <c r="AA2392">
        <v>3</v>
      </c>
      <c r="AB2392">
        <v>0.78600000000000003</v>
      </c>
      <c r="AC2392">
        <v>0.871</v>
      </c>
      <c r="AD2392">
        <v>0.84299999999999997</v>
      </c>
      <c r="AE2392">
        <f>IF(AD2392&gt;=0.9,1,0)</f>
        <v>0</v>
      </c>
      <c r="AF2392">
        <f>IF(AND(AD2392&gt;=0.4,AD2392&lt;=0.6),1,0)</f>
        <v>0</v>
      </c>
      <c r="AG2392">
        <f>IF(AND(AD2392&gt;0.6,AD2392&lt;0.9),1,0)</f>
        <v>1</v>
      </c>
      <c r="AH2392">
        <f>1-AE2392-AF2392-AG2392</f>
        <v>0</v>
      </c>
      <c r="AI2392">
        <f>AE2392*B2392</f>
        <v>0</v>
      </c>
      <c r="AJ2392">
        <f>AF2392*B2392</f>
        <v>0</v>
      </c>
      <c r="AK2392">
        <f>AG2392*B2392</f>
        <v>3</v>
      </c>
      <c r="AL2392">
        <f>AH2392*B2392</f>
        <v>0</v>
      </c>
      <c r="AM2392" s="32">
        <v>0.58300000000000007</v>
      </c>
    </row>
    <row r="2393" spans="1:39" x14ac:dyDescent="0.3">
      <c r="A2393">
        <v>9549</v>
      </c>
      <c r="B2393">
        <v>3</v>
      </c>
      <c r="C2393" t="s">
        <v>8656</v>
      </c>
      <c r="D2393" t="s">
        <v>17587</v>
      </c>
      <c r="E2393">
        <v>22.33</v>
      </c>
      <c r="F2393">
        <v>21</v>
      </c>
      <c r="G2393">
        <v>23</v>
      </c>
      <c r="H2393">
        <v>2017.67</v>
      </c>
      <c r="I2393">
        <v>2017</v>
      </c>
      <c r="J2393">
        <v>2018</v>
      </c>
      <c r="K2393" t="s">
        <v>3564</v>
      </c>
      <c r="L2393" t="s">
        <v>17588</v>
      </c>
      <c r="M2393" s="15"/>
      <c r="N2393" s="7"/>
      <c r="P2393" t="s">
        <v>17589</v>
      </c>
      <c r="Q2393" s="5">
        <v>0.33300000000000002</v>
      </c>
      <c r="R2393" t="s">
        <v>4661</v>
      </c>
      <c r="S2393" s="5">
        <v>0.33300000000000002</v>
      </c>
      <c r="T2393" t="s">
        <v>4732</v>
      </c>
      <c r="U2393" s="5">
        <v>0.33300000000000002</v>
      </c>
      <c r="W2393" s="5">
        <v>0</v>
      </c>
      <c r="Y2393" s="5">
        <v>0</v>
      </c>
      <c r="Z2393" s="28">
        <v>9549</v>
      </c>
      <c r="AA2393">
        <v>3</v>
      </c>
      <c r="AB2393">
        <v>0.5</v>
      </c>
      <c r="AC2393">
        <v>0.77300000000000002</v>
      </c>
      <c r="AD2393">
        <v>0.624</v>
      </c>
      <c r="AE2393">
        <f>IF(AD2393&gt;=0.9,1,0)</f>
        <v>0</v>
      </c>
      <c r="AF2393">
        <f>IF(AND(AD2393&gt;=0.4,AD2393&lt;=0.6),1,0)</f>
        <v>0</v>
      </c>
      <c r="AG2393">
        <f>IF(AND(AD2393&gt;0.6,AD2393&lt;0.9),1,0)</f>
        <v>1</v>
      </c>
      <c r="AH2393">
        <f>1-AE2393-AF2393-AG2393</f>
        <v>0</v>
      </c>
      <c r="AI2393">
        <f>AE2393*B2393</f>
        <v>0</v>
      </c>
      <c r="AJ2393">
        <f>AF2393*B2393</f>
        <v>0</v>
      </c>
      <c r="AK2393">
        <f>AG2393*B2393</f>
        <v>3</v>
      </c>
      <c r="AL2393">
        <f>AH2393*B2393</f>
        <v>0</v>
      </c>
      <c r="AM2393" s="32">
        <v>0.56500000000000006</v>
      </c>
    </row>
    <row r="2394" spans="1:39" x14ac:dyDescent="0.3">
      <c r="A2394">
        <v>9553</v>
      </c>
      <c r="B2394">
        <v>3</v>
      </c>
      <c r="C2394" t="s">
        <v>8657</v>
      </c>
      <c r="D2394" t="s">
        <v>8658</v>
      </c>
      <c r="E2394">
        <v>37.33</v>
      </c>
      <c r="F2394">
        <v>37</v>
      </c>
      <c r="G2394">
        <v>38</v>
      </c>
      <c r="H2394">
        <v>2017</v>
      </c>
      <c r="I2394">
        <v>2017</v>
      </c>
      <c r="J2394">
        <v>2017</v>
      </c>
      <c r="K2394" t="s">
        <v>3565</v>
      </c>
      <c r="L2394" t="s">
        <v>3566</v>
      </c>
      <c r="M2394" s="15"/>
      <c r="N2394" s="7"/>
      <c r="P2394" t="s">
        <v>7647</v>
      </c>
      <c r="Q2394" s="5">
        <v>0.33300000000000002</v>
      </c>
      <c r="R2394" t="s">
        <v>8137</v>
      </c>
      <c r="S2394" s="5">
        <v>0.33300000000000002</v>
      </c>
      <c r="T2394" t="s">
        <v>8659</v>
      </c>
      <c r="U2394" s="5">
        <v>0.33300000000000002</v>
      </c>
      <c r="W2394" s="5">
        <v>0</v>
      </c>
      <c r="Y2394" s="5">
        <v>0</v>
      </c>
      <c r="Z2394" s="28">
        <v>9553</v>
      </c>
      <c r="AA2394">
        <v>3</v>
      </c>
      <c r="AB2394">
        <v>0.61099999999999999</v>
      </c>
      <c r="AC2394">
        <v>0.64900000000000002</v>
      </c>
      <c r="AD2394">
        <v>0.63300000000000001</v>
      </c>
      <c r="AE2394">
        <f>IF(AD2394&gt;=0.9,1,0)</f>
        <v>0</v>
      </c>
      <c r="AF2394">
        <f>IF(AND(AD2394&gt;=0.4,AD2394&lt;=0.6),1,0)</f>
        <v>0</v>
      </c>
      <c r="AG2394">
        <f>IF(AND(AD2394&gt;0.6,AD2394&lt;0.9),1,0)</f>
        <v>1</v>
      </c>
      <c r="AH2394">
        <f>1-AE2394-AF2394-AG2394</f>
        <v>0</v>
      </c>
      <c r="AI2394">
        <f>AE2394*B2394</f>
        <v>0</v>
      </c>
      <c r="AJ2394">
        <f>AF2394*B2394</f>
        <v>0</v>
      </c>
      <c r="AK2394">
        <f>AG2394*B2394</f>
        <v>3</v>
      </c>
      <c r="AL2394">
        <f>AH2394*B2394</f>
        <v>0</v>
      </c>
      <c r="AM2394" s="32">
        <v>0.60966666666666669</v>
      </c>
    </row>
    <row r="2395" spans="1:39" x14ac:dyDescent="0.3">
      <c r="A2395">
        <v>9554</v>
      </c>
      <c r="B2395">
        <v>3</v>
      </c>
      <c r="C2395" t="s">
        <v>8660</v>
      </c>
      <c r="D2395" t="s">
        <v>17590</v>
      </c>
      <c r="E2395">
        <v>31</v>
      </c>
      <c r="F2395">
        <v>30</v>
      </c>
      <c r="G2395">
        <v>32</v>
      </c>
      <c r="H2395">
        <v>2017.67</v>
      </c>
      <c r="I2395">
        <v>2017</v>
      </c>
      <c r="J2395">
        <v>2018</v>
      </c>
      <c r="K2395" t="s">
        <v>3567</v>
      </c>
      <c r="L2395" t="s">
        <v>17591</v>
      </c>
      <c r="M2395" s="15"/>
      <c r="N2395" s="7"/>
      <c r="P2395" t="s">
        <v>6174</v>
      </c>
      <c r="Q2395" s="5">
        <v>0.66700000000000004</v>
      </c>
      <c r="R2395" t="s">
        <v>7189</v>
      </c>
      <c r="S2395" s="5">
        <v>0.33300000000000002</v>
      </c>
      <c r="U2395" s="5">
        <v>0</v>
      </c>
      <c r="W2395" s="5">
        <v>0</v>
      </c>
      <c r="Y2395" s="5">
        <v>0</v>
      </c>
      <c r="Z2395" s="28">
        <v>9554</v>
      </c>
      <c r="AA2395">
        <v>3</v>
      </c>
      <c r="AB2395">
        <v>0.76700000000000002</v>
      </c>
      <c r="AC2395">
        <v>0.90300000000000002</v>
      </c>
      <c r="AD2395">
        <v>0.82099999999999995</v>
      </c>
      <c r="AE2395">
        <f>IF(AD2395&gt;=0.9,1,0)</f>
        <v>0</v>
      </c>
      <c r="AF2395">
        <f>IF(AND(AD2395&gt;=0.4,AD2395&lt;=0.6),1,0)</f>
        <v>0</v>
      </c>
      <c r="AG2395">
        <f>IF(AND(AD2395&gt;0.6,AD2395&lt;0.9),1,0)</f>
        <v>1</v>
      </c>
      <c r="AH2395">
        <f>1-AE2395-AF2395-AG2395</f>
        <v>0</v>
      </c>
      <c r="AI2395">
        <f>AE2395*B2395</f>
        <v>0</v>
      </c>
      <c r="AJ2395">
        <f>AF2395*B2395</f>
        <v>0</v>
      </c>
      <c r="AK2395">
        <f>AG2395*B2395</f>
        <v>3</v>
      </c>
      <c r="AL2395">
        <f>AH2395*B2395</f>
        <v>0</v>
      </c>
      <c r="AM2395" s="32">
        <v>0.49300000000000005</v>
      </c>
    </row>
    <row r="2396" spans="1:39" x14ac:dyDescent="0.3">
      <c r="A2396">
        <v>9561</v>
      </c>
      <c r="B2396">
        <v>3</v>
      </c>
      <c r="C2396" t="s">
        <v>17597</v>
      </c>
      <c r="D2396" t="s">
        <v>17598</v>
      </c>
      <c r="E2396">
        <v>21.67</v>
      </c>
      <c r="F2396">
        <v>21</v>
      </c>
      <c r="G2396">
        <v>22</v>
      </c>
      <c r="H2396">
        <v>2017.67</v>
      </c>
      <c r="I2396">
        <v>2017</v>
      </c>
      <c r="J2396">
        <v>2018</v>
      </c>
      <c r="K2396" t="s">
        <v>17599</v>
      </c>
      <c r="L2396" t="s">
        <v>17600</v>
      </c>
      <c r="M2396" s="15"/>
      <c r="N2396" s="7"/>
      <c r="P2396" t="s">
        <v>6184</v>
      </c>
      <c r="Q2396" s="5">
        <v>0.33300000000000002</v>
      </c>
      <c r="R2396" t="s">
        <v>17601</v>
      </c>
      <c r="S2396" s="5">
        <v>0.33300000000000002</v>
      </c>
      <c r="T2396" t="s">
        <v>15814</v>
      </c>
      <c r="U2396" s="5">
        <v>0.33300000000000002</v>
      </c>
      <c r="W2396" s="5">
        <v>0</v>
      </c>
      <c r="Y2396" s="5">
        <v>0</v>
      </c>
      <c r="Z2396" s="28">
        <v>9561</v>
      </c>
      <c r="AA2396">
        <v>3</v>
      </c>
      <c r="AB2396">
        <v>0.55000000000000004</v>
      </c>
      <c r="AC2396">
        <v>0.66700000000000004</v>
      </c>
      <c r="AD2396">
        <v>0.61199999999999999</v>
      </c>
      <c r="AE2396">
        <f>IF(AD2396&gt;=0.9,1,0)</f>
        <v>0</v>
      </c>
      <c r="AF2396">
        <f>IF(AND(AD2396&gt;=0.4,AD2396&lt;=0.6),1,0)</f>
        <v>0</v>
      </c>
      <c r="AG2396">
        <f>IF(AND(AD2396&gt;0.6,AD2396&lt;0.9),1,0)</f>
        <v>1</v>
      </c>
      <c r="AH2396">
        <f>1-AE2396-AF2396-AG2396</f>
        <v>0</v>
      </c>
      <c r="AI2396">
        <f>AE2396*B2396</f>
        <v>0</v>
      </c>
      <c r="AJ2396">
        <f>AF2396*B2396</f>
        <v>0</v>
      </c>
      <c r="AK2396">
        <f>AG2396*B2396</f>
        <v>3</v>
      </c>
      <c r="AL2396">
        <f>AH2396*B2396</f>
        <v>0</v>
      </c>
      <c r="AM2396" s="32">
        <v>0.46700000000000003</v>
      </c>
    </row>
    <row r="2397" spans="1:39" x14ac:dyDescent="0.3">
      <c r="A2397">
        <v>9568</v>
      </c>
      <c r="B2397">
        <v>3</v>
      </c>
      <c r="C2397" t="s">
        <v>17602</v>
      </c>
      <c r="D2397" t="s">
        <v>8661</v>
      </c>
      <c r="E2397">
        <v>67.33</v>
      </c>
      <c r="F2397">
        <v>65</v>
      </c>
      <c r="G2397">
        <v>69</v>
      </c>
      <c r="H2397">
        <v>2017.33</v>
      </c>
      <c r="I2397">
        <v>2017</v>
      </c>
      <c r="J2397">
        <v>2018</v>
      </c>
      <c r="K2397" t="s">
        <v>17603</v>
      </c>
      <c r="L2397" t="s">
        <v>3568</v>
      </c>
      <c r="M2397" s="15"/>
      <c r="N2397" s="7"/>
      <c r="P2397" t="s">
        <v>7815</v>
      </c>
      <c r="Q2397" s="5">
        <v>1</v>
      </c>
      <c r="S2397" s="5">
        <v>0</v>
      </c>
      <c r="U2397" s="5">
        <v>0</v>
      </c>
      <c r="W2397" s="5">
        <v>0</v>
      </c>
      <c r="Y2397" s="5">
        <v>0</v>
      </c>
      <c r="Z2397" s="28">
        <v>9568</v>
      </c>
      <c r="AA2397">
        <v>3</v>
      </c>
      <c r="AB2397">
        <v>0.53100000000000003</v>
      </c>
      <c r="AC2397">
        <v>0.92500000000000004</v>
      </c>
      <c r="AD2397">
        <v>0.77</v>
      </c>
      <c r="AE2397">
        <f>IF(AD2397&gt;=0.9,1,0)</f>
        <v>0</v>
      </c>
      <c r="AF2397">
        <f>IF(AND(AD2397&gt;=0.4,AD2397&lt;=0.6),1,0)</f>
        <v>0</v>
      </c>
      <c r="AG2397">
        <f>IF(AND(AD2397&gt;0.6,AD2397&lt;0.9),1,0)</f>
        <v>1</v>
      </c>
      <c r="AH2397">
        <f>1-AE2397-AF2397-AG2397</f>
        <v>0</v>
      </c>
      <c r="AI2397">
        <f>AE2397*B2397</f>
        <v>0</v>
      </c>
      <c r="AJ2397">
        <f>AF2397*B2397</f>
        <v>0</v>
      </c>
      <c r="AK2397">
        <f>AG2397*B2397</f>
        <v>3</v>
      </c>
      <c r="AL2397">
        <f>AH2397*B2397</f>
        <v>0</v>
      </c>
      <c r="AM2397" s="32">
        <v>0.72533333333333339</v>
      </c>
    </row>
    <row r="2398" spans="1:39" x14ac:dyDescent="0.3">
      <c r="A2398">
        <v>9571</v>
      </c>
      <c r="B2398">
        <v>3</v>
      </c>
      <c r="C2398" t="s">
        <v>17608</v>
      </c>
      <c r="D2398" t="s">
        <v>8663</v>
      </c>
      <c r="E2398">
        <v>28</v>
      </c>
      <c r="F2398">
        <v>28</v>
      </c>
      <c r="G2398">
        <v>28</v>
      </c>
      <c r="H2398">
        <v>2017</v>
      </c>
      <c r="I2398">
        <v>2017</v>
      </c>
      <c r="J2398">
        <v>2017</v>
      </c>
      <c r="K2398" t="s">
        <v>17609</v>
      </c>
      <c r="L2398" t="s">
        <v>3570</v>
      </c>
      <c r="M2398" s="15"/>
      <c r="N2398" s="7"/>
      <c r="P2398" t="s">
        <v>8664</v>
      </c>
      <c r="Q2398" s="5">
        <v>1</v>
      </c>
      <c r="S2398" s="5">
        <v>0</v>
      </c>
      <c r="U2398" s="5">
        <v>0</v>
      </c>
      <c r="W2398" s="5">
        <v>0</v>
      </c>
      <c r="Y2398" s="5">
        <v>0</v>
      </c>
      <c r="Z2398" s="28">
        <v>9571</v>
      </c>
      <c r="AA2398">
        <v>3</v>
      </c>
      <c r="AB2398">
        <v>0.55600000000000005</v>
      </c>
      <c r="AC2398">
        <v>0.59299999999999997</v>
      </c>
      <c r="AD2398">
        <v>0.56799999999999995</v>
      </c>
      <c r="AE2398">
        <f>IF(AD2398&gt;=0.9,1,0)</f>
        <v>0</v>
      </c>
      <c r="AF2398">
        <f>IF(AND(AD2398&gt;=0.4,AD2398&lt;=0.6),1,0)</f>
        <v>1</v>
      </c>
      <c r="AG2398">
        <f>IF(AND(AD2398&gt;0.6,AD2398&lt;0.9),1,0)</f>
        <v>0</v>
      </c>
      <c r="AH2398">
        <f>1-AE2398-AF2398-AG2398</f>
        <v>0</v>
      </c>
      <c r="AI2398">
        <f>AE2398*B2398</f>
        <v>0</v>
      </c>
      <c r="AJ2398">
        <f>AF2398*B2398</f>
        <v>3</v>
      </c>
      <c r="AK2398">
        <f>AG2398*B2398</f>
        <v>0</v>
      </c>
      <c r="AL2398">
        <f>AH2398*B2398</f>
        <v>0</v>
      </c>
      <c r="AM2398" s="32">
        <v>0.64400000000000002</v>
      </c>
    </row>
    <row r="2399" spans="1:39" x14ac:dyDescent="0.3">
      <c r="A2399">
        <v>9581</v>
      </c>
      <c r="B2399">
        <v>3</v>
      </c>
      <c r="C2399" t="s">
        <v>17614</v>
      </c>
      <c r="D2399" t="s">
        <v>17615</v>
      </c>
      <c r="E2399">
        <v>20.67</v>
      </c>
      <c r="F2399">
        <v>20</v>
      </c>
      <c r="G2399">
        <v>21</v>
      </c>
      <c r="H2399">
        <v>2017.67</v>
      </c>
      <c r="I2399">
        <v>2017</v>
      </c>
      <c r="J2399">
        <v>2018</v>
      </c>
      <c r="K2399" t="s">
        <v>17616</v>
      </c>
      <c r="L2399" t="s">
        <v>17617</v>
      </c>
      <c r="M2399" s="15"/>
      <c r="N2399" s="7"/>
      <c r="P2399" t="s">
        <v>4714</v>
      </c>
      <c r="Q2399" s="5">
        <v>0.33300000000000002</v>
      </c>
      <c r="R2399" t="s">
        <v>17618</v>
      </c>
      <c r="S2399" s="5">
        <v>0.33300000000000002</v>
      </c>
      <c r="T2399" t="s">
        <v>16476</v>
      </c>
      <c r="U2399" s="5">
        <v>0.33300000000000002</v>
      </c>
      <c r="W2399" s="5">
        <v>0</v>
      </c>
      <c r="Y2399" s="5">
        <v>0</v>
      </c>
      <c r="Z2399" s="28">
        <v>9581</v>
      </c>
      <c r="AA2399">
        <v>3</v>
      </c>
      <c r="AB2399">
        <v>0.4</v>
      </c>
      <c r="AC2399">
        <v>0.89500000000000002</v>
      </c>
      <c r="AD2399">
        <v>0.63200000000000001</v>
      </c>
      <c r="AE2399">
        <f>IF(AD2399&gt;=0.9,1,0)</f>
        <v>0</v>
      </c>
      <c r="AF2399">
        <f>IF(AND(AD2399&gt;=0.4,AD2399&lt;=0.6),1,0)</f>
        <v>0</v>
      </c>
      <c r="AG2399">
        <f>IF(AND(AD2399&gt;0.6,AD2399&lt;0.9),1,0)</f>
        <v>1</v>
      </c>
      <c r="AH2399">
        <f>1-AE2399-AF2399-AG2399</f>
        <v>0</v>
      </c>
      <c r="AI2399">
        <f>AE2399*B2399</f>
        <v>0</v>
      </c>
      <c r="AJ2399">
        <f>AF2399*B2399</f>
        <v>0</v>
      </c>
      <c r="AK2399">
        <f>AG2399*B2399</f>
        <v>3</v>
      </c>
      <c r="AL2399">
        <f>AH2399*B2399</f>
        <v>0</v>
      </c>
      <c r="AM2399" s="32">
        <v>0.46933333333333332</v>
      </c>
    </row>
    <row r="2400" spans="1:39" x14ac:dyDescent="0.3">
      <c r="A2400">
        <v>9584</v>
      </c>
      <c r="B2400">
        <v>3</v>
      </c>
      <c r="C2400" t="s">
        <v>17619</v>
      </c>
      <c r="D2400" t="s">
        <v>8665</v>
      </c>
      <c r="E2400">
        <v>33.67</v>
      </c>
      <c r="F2400">
        <v>32</v>
      </c>
      <c r="G2400">
        <v>37</v>
      </c>
      <c r="H2400">
        <v>2017.33</v>
      </c>
      <c r="I2400">
        <v>2017</v>
      </c>
      <c r="J2400">
        <v>2018</v>
      </c>
      <c r="K2400" t="s">
        <v>17620</v>
      </c>
      <c r="L2400" t="s">
        <v>3571</v>
      </c>
      <c r="M2400" s="15"/>
      <c r="N2400" s="7"/>
      <c r="P2400" t="s">
        <v>4300</v>
      </c>
      <c r="Q2400" s="5">
        <v>0.66700000000000004</v>
      </c>
      <c r="R2400" t="s">
        <v>4610</v>
      </c>
      <c r="S2400" s="5">
        <v>0.33300000000000002</v>
      </c>
      <c r="U2400" s="5">
        <v>0</v>
      </c>
      <c r="W2400" s="5">
        <v>0</v>
      </c>
      <c r="Y2400" s="5">
        <v>0</v>
      </c>
      <c r="Z2400" s="28">
        <v>9584</v>
      </c>
      <c r="AA2400">
        <v>3</v>
      </c>
      <c r="AB2400">
        <v>0.47199999999999998</v>
      </c>
      <c r="AC2400">
        <v>0.54800000000000004</v>
      </c>
      <c r="AD2400">
        <v>0.51200000000000001</v>
      </c>
      <c r="AE2400">
        <f>IF(AD2400&gt;=0.9,1,0)</f>
        <v>0</v>
      </c>
      <c r="AF2400">
        <f>IF(AND(AD2400&gt;=0.4,AD2400&lt;=0.6),1,0)</f>
        <v>1</v>
      </c>
      <c r="AG2400">
        <f>IF(AND(AD2400&gt;0.6,AD2400&lt;0.9),1,0)</f>
        <v>0</v>
      </c>
      <c r="AH2400">
        <f>1-AE2400-AF2400-AG2400</f>
        <v>0</v>
      </c>
      <c r="AI2400">
        <f>AE2400*B2400</f>
        <v>0</v>
      </c>
      <c r="AJ2400">
        <f>AF2400*B2400</f>
        <v>3</v>
      </c>
      <c r="AK2400">
        <f>AG2400*B2400</f>
        <v>0</v>
      </c>
      <c r="AL2400">
        <f>AH2400*B2400</f>
        <v>0</v>
      </c>
      <c r="AM2400" s="32">
        <v>0.63400000000000001</v>
      </c>
    </row>
    <row r="2401" spans="1:39" x14ac:dyDescent="0.3">
      <c r="A2401">
        <v>9585</v>
      </c>
      <c r="B2401">
        <v>3</v>
      </c>
      <c r="C2401" t="s">
        <v>17621</v>
      </c>
      <c r="D2401" t="s">
        <v>17622</v>
      </c>
      <c r="E2401">
        <v>20.329999999999998</v>
      </c>
      <c r="F2401">
        <v>20</v>
      </c>
      <c r="G2401">
        <v>21</v>
      </c>
      <c r="H2401">
        <v>2017.33</v>
      </c>
      <c r="I2401">
        <v>2017</v>
      </c>
      <c r="J2401">
        <v>2018</v>
      </c>
      <c r="K2401" t="s">
        <v>17623</v>
      </c>
      <c r="L2401" t="s">
        <v>17624</v>
      </c>
      <c r="M2401" s="15"/>
      <c r="N2401" s="7"/>
      <c r="P2401" t="s">
        <v>4300</v>
      </c>
      <c r="Q2401" s="5">
        <v>0.66700000000000004</v>
      </c>
      <c r="R2401" t="s">
        <v>5941</v>
      </c>
      <c r="S2401" s="5">
        <v>0.33300000000000002</v>
      </c>
      <c r="U2401" s="5">
        <v>0</v>
      </c>
      <c r="W2401" s="5">
        <v>0</v>
      </c>
      <c r="Y2401" s="5">
        <v>0</v>
      </c>
      <c r="Z2401" s="28">
        <v>9585</v>
      </c>
      <c r="AA2401">
        <v>3</v>
      </c>
      <c r="AB2401">
        <v>0.47399999999999998</v>
      </c>
      <c r="AC2401">
        <v>0.65</v>
      </c>
      <c r="AD2401">
        <v>0.55000000000000004</v>
      </c>
      <c r="AE2401">
        <f>IF(AD2401&gt;=0.9,1,0)</f>
        <v>0</v>
      </c>
      <c r="AF2401">
        <f>IF(AND(AD2401&gt;=0.4,AD2401&lt;=0.6),1,0)</f>
        <v>1</v>
      </c>
      <c r="AG2401">
        <f>IF(AND(AD2401&gt;0.6,AD2401&lt;0.9),1,0)</f>
        <v>0</v>
      </c>
      <c r="AH2401">
        <f>1-AE2401-AF2401-AG2401</f>
        <v>0</v>
      </c>
      <c r="AI2401">
        <f>AE2401*B2401</f>
        <v>0</v>
      </c>
      <c r="AJ2401">
        <f>AF2401*B2401</f>
        <v>3</v>
      </c>
      <c r="AK2401">
        <f>AG2401*B2401</f>
        <v>0</v>
      </c>
      <c r="AL2401">
        <f>AH2401*B2401</f>
        <v>0</v>
      </c>
      <c r="AM2401" s="32">
        <v>0.63400000000000001</v>
      </c>
    </row>
    <row r="2402" spans="1:39" x14ac:dyDescent="0.3">
      <c r="A2402">
        <v>9593</v>
      </c>
      <c r="B2402">
        <v>3</v>
      </c>
      <c r="C2402" t="s">
        <v>17625</v>
      </c>
      <c r="D2402" t="s">
        <v>7694</v>
      </c>
      <c r="E2402">
        <v>50.33</v>
      </c>
      <c r="F2402">
        <v>47</v>
      </c>
      <c r="G2402">
        <v>56</v>
      </c>
      <c r="H2402">
        <v>2017.33</v>
      </c>
      <c r="I2402">
        <v>2017</v>
      </c>
      <c r="J2402">
        <v>2018</v>
      </c>
      <c r="K2402" t="s">
        <v>17626</v>
      </c>
      <c r="L2402" t="s">
        <v>2848</v>
      </c>
      <c r="M2402" s="15"/>
      <c r="N2402" s="7"/>
      <c r="P2402" t="s">
        <v>90</v>
      </c>
      <c r="Q2402" s="5">
        <v>0.66700000000000004</v>
      </c>
      <c r="R2402" t="s">
        <v>185</v>
      </c>
      <c r="S2402" s="5">
        <v>0.33300000000000002</v>
      </c>
      <c r="U2402" s="5">
        <v>0</v>
      </c>
      <c r="W2402" s="5">
        <v>0</v>
      </c>
      <c r="Y2402" s="5">
        <v>0</v>
      </c>
      <c r="Z2402" s="28">
        <v>9593</v>
      </c>
      <c r="AA2402">
        <v>3</v>
      </c>
      <c r="AB2402">
        <v>0.93600000000000005</v>
      </c>
      <c r="AC2402">
        <v>0.97799999999999998</v>
      </c>
      <c r="AD2402">
        <v>0.95899999999999996</v>
      </c>
      <c r="AE2402">
        <f>IF(AD2402&gt;=0.9,1,0)</f>
        <v>1</v>
      </c>
      <c r="AF2402">
        <f>IF(AND(AD2402&gt;=0.4,AD2402&lt;=0.6),1,0)</f>
        <v>0</v>
      </c>
      <c r="AG2402">
        <f>IF(AND(AD2402&gt;0.6,AD2402&lt;0.9),1,0)</f>
        <v>0</v>
      </c>
      <c r="AH2402">
        <f>1-AE2402-AF2402-AG2402</f>
        <v>0</v>
      </c>
      <c r="AI2402">
        <f>AE2402*B2402</f>
        <v>3</v>
      </c>
      <c r="AJ2402">
        <f>AF2402*B2402</f>
        <v>0</v>
      </c>
      <c r="AK2402">
        <f>AG2402*B2402</f>
        <v>0</v>
      </c>
      <c r="AL2402">
        <f>AH2402*B2402</f>
        <v>0</v>
      </c>
      <c r="AM2402" s="32">
        <v>0.87433333333333341</v>
      </c>
    </row>
    <row r="2403" spans="1:39" x14ac:dyDescent="0.3">
      <c r="A2403">
        <v>9595</v>
      </c>
      <c r="B2403">
        <v>3</v>
      </c>
      <c r="C2403" t="s">
        <v>8666</v>
      </c>
      <c r="D2403" t="s">
        <v>8667</v>
      </c>
      <c r="E2403">
        <v>68.67</v>
      </c>
      <c r="F2403">
        <v>68</v>
      </c>
      <c r="G2403">
        <v>69</v>
      </c>
      <c r="H2403">
        <v>2017.33</v>
      </c>
      <c r="I2403">
        <v>2017</v>
      </c>
      <c r="J2403">
        <v>2018</v>
      </c>
      <c r="K2403" t="s">
        <v>3572</v>
      </c>
      <c r="L2403" t="s">
        <v>3573</v>
      </c>
      <c r="M2403" s="15"/>
      <c r="N2403" s="7"/>
      <c r="P2403" t="s">
        <v>6337</v>
      </c>
      <c r="Q2403" s="5">
        <v>0.66700000000000004</v>
      </c>
      <c r="R2403" t="s">
        <v>90</v>
      </c>
      <c r="S2403" s="5">
        <v>0.33300000000000002</v>
      </c>
      <c r="U2403" s="5">
        <v>0</v>
      </c>
      <c r="W2403" s="5">
        <v>0</v>
      </c>
      <c r="Y2403" s="5">
        <v>0</v>
      </c>
      <c r="Z2403" s="28">
        <v>9595</v>
      </c>
      <c r="AA2403">
        <v>3</v>
      </c>
      <c r="AB2403">
        <v>0.95499999999999996</v>
      </c>
      <c r="AC2403">
        <v>0.97099999999999997</v>
      </c>
      <c r="AD2403">
        <v>0.96499999999999997</v>
      </c>
      <c r="AE2403">
        <f>IF(AD2403&gt;=0.9,1,0)</f>
        <v>1</v>
      </c>
      <c r="AF2403">
        <f>IF(AND(AD2403&gt;=0.4,AD2403&lt;=0.6),1,0)</f>
        <v>0</v>
      </c>
      <c r="AG2403">
        <f>IF(AND(AD2403&gt;0.6,AD2403&lt;0.9),1,0)</f>
        <v>0</v>
      </c>
      <c r="AH2403">
        <f>1-AE2403-AF2403-AG2403</f>
        <v>0</v>
      </c>
      <c r="AI2403">
        <f>AE2403*B2403</f>
        <v>3</v>
      </c>
      <c r="AJ2403">
        <f>AF2403*B2403</f>
        <v>0</v>
      </c>
      <c r="AK2403">
        <f>AG2403*B2403</f>
        <v>0</v>
      </c>
      <c r="AL2403">
        <f>AH2403*B2403</f>
        <v>0</v>
      </c>
      <c r="AM2403" s="32">
        <v>0.84133333333333338</v>
      </c>
    </row>
    <row r="2404" spans="1:39" x14ac:dyDescent="0.3">
      <c r="A2404">
        <v>9596</v>
      </c>
      <c r="B2404">
        <v>3</v>
      </c>
      <c r="C2404" t="s">
        <v>17627</v>
      </c>
      <c r="D2404" t="s">
        <v>17628</v>
      </c>
      <c r="E2404">
        <v>70.33</v>
      </c>
      <c r="F2404">
        <v>69</v>
      </c>
      <c r="G2404">
        <v>73</v>
      </c>
      <c r="H2404">
        <v>2017.67</v>
      </c>
      <c r="I2404">
        <v>2017</v>
      </c>
      <c r="J2404">
        <v>2018</v>
      </c>
      <c r="K2404" t="s">
        <v>17629</v>
      </c>
      <c r="L2404" t="s">
        <v>17630</v>
      </c>
      <c r="M2404" s="15"/>
      <c r="N2404" s="7"/>
      <c r="P2404" t="s">
        <v>6219</v>
      </c>
      <c r="Q2404" s="5">
        <v>0.33300000000000002</v>
      </c>
      <c r="R2404" t="s">
        <v>90</v>
      </c>
      <c r="S2404" s="5">
        <v>0.33300000000000002</v>
      </c>
      <c r="T2404" t="s">
        <v>5074</v>
      </c>
      <c r="U2404" s="5">
        <v>0.33300000000000002</v>
      </c>
      <c r="W2404" s="5">
        <v>0</v>
      </c>
      <c r="Y2404" s="5">
        <v>0</v>
      </c>
      <c r="Z2404" s="28">
        <v>9596</v>
      </c>
      <c r="AA2404">
        <v>3</v>
      </c>
      <c r="AB2404">
        <v>0.90900000000000003</v>
      </c>
      <c r="AC2404">
        <v>0.92600000000000005</v>
      </c>
      <c r="AD2404">
        <v>0.91900000000000004</v>
      </c>
      <c r="AE2404">
        <f>IF(AD2404&gt;=0.9,1,0)</f>
        <v>1</v>
      </c>
      <c r="AF2404">
        <f>IF(AND(AD2404&gt;=0.4,AD2404&lt;=0.6),1,0)</f>
        <v>0</v>
      </c>
      <c r="AG2404">
        <f>IF(AND(AD2404&gt;0.6,AD2404&lt;0.9),1,0)</f>
        <v>0</v>
      </c>
      <c r="AH2404">
        <f>1-AE2404-AF2404-AG2404</f>
        <v>0</v>
      </c>
      <c r="AI2404">
        <f>AE2404*B2404</f>
        <v>3</v>
      </c>
      <c r="AJ2404">
        <f>AF2404*B2404</f>
        <v>0</v>
      </c>
      <c r="AK2404">
        <f>AG2404*B2404</f>
        <v>0</v>
      </c>
      <c r="AL2404">
        <f>AH2404*B2404</f>
        <v>0</v>
      </c>
      <c r="AM2404" s="32">
        <v>0.67766666666666664</v>
      </c>
    </row>
    <row r="2405" spans="1:39" x14ac:dyDescent="0.3">
      <c r="A2405">
        <v>9599</v>
      </c>
      <c r="B2405">
        <v>3</v>
      </c>
      <c r="C2405" t="s">
        <v>17633</v>
      </c>
      <c r="D2405" t="s">
        <v>8669</v>
      </c>
      <c r="E2405">
        <v>97</v>
      </c>
      <c r="F2405">
        <v>97</v>
      </c>
      <c r="G2405">
        <v>97</v>
      </c>
      <c r="H2405">
        <v>2017</v>
      </c>
      <c r="I2405">
        <v>2017</v>
      </c>
      <c r="J2405">
        <v>2017</v>
      </c>
      <c r="K2405" t="s">
        <v>17634</v>
      </c>
      <c r="L2405" t="s">
        <v>3575</v>
      </c>
      <c r="M2405" s="15"/>
      <c r="N2405" s="7"/>
      <c r="P2405" t="s">
        <v>90</v>
      </c>
      <c r="Q2405" s="5">
        <v>0.66700000000000004</v>
      </c>
      <c r="R2405" t="s">
        <v>185</v>
      </c>
      <c r="S2405" s="5">
        <v>0.33300000000000002</v>
      </c>
      <c r="U2405" s="5">
        <v>0</v>
      </c>
      <c r="W2405" s="5">
        <v>0</v>
      </c>
      <c r="Y2405" s="5">
        <v>0</v>
      </c>
      <c r="Z2405" s="28">
        <v>9599</v>
      </c>
      <c r="AA2405">
        <v>3</v>
      </c>
      <c r="AB2405">
        <v>0.99</v>
      </c>
      <c r="AC2405">
        <v>1</v>
      </c>
      <c r="AD2405">
        <v>0.997</v>
      </c>
      <c r="AE2405">
        <f>IF(AD2405&gt;=0.9,1,0)</f>
        <v>1</v>
      </c>
      <c r="AF2405">
        <f>IF(AND(AD2405&gt;=0.4,AD2405&lt;=0.6),1,0)</f>
        <v>0</v>
      </c>
      <c r="AG2405">
        <f>IF(AND(AD2405&gt;0.6,AD2405&lt;0.9),1,0)</f>
        <v>0</v>
      </c>
      <c r="AH2405">
        <f>1-AE2405-AF2405-AG2405</f>
        <v>0</v>
      </c>
      <c r="AI2405">
        <f>AE2405*B2405</f>
        <v>3</v>
      </c>
      <c r="AJ2405">
        <f>AF2405*B2405</f>
        <v>0</v>
      </c>
      <c r="AK2405">
        <f>AG2405*B2405</f>
        <v>0</v>
      </c>
      <c r="AL2405">
        <f>AH2405*B2405</f>
        <v>0</v>
      </c>
      <c r="AM2405" s="32">
        <v>1.07</v>
      </c>
    </row>
    <row r="2406" spans="1:39" x14ac:dyDescent="0.3">
      <c r="A2406">
        <v>9601</v>
      </c>
      <c r="B2406">
        <v>3</v>
      </c>
      <c r="C2406" t="s">
        <v>17635</v>
      </c>
      <c r="D2406" t="s">
        <v>17636</v>
      </c>
      <c r="E2406">
        <v>25.67</v>
      </c>
      <c r="F2406">
        <v>23</v>
      </c>
      <c r="G2406">
        <v>30</v>
      </c>
      <c r="H2406">
        <v>2017.33</v>
      </c>
      <c r="I2406">
        <v>2017</v>
      </c>
      <c r="J2406">
        <v>2018</v>
      </c>
      <c r="K2406" t="s">
        <v>17637</v>
      </c>
      <c r="L2406" t="s">
        <v>17638</v>
      </c>
      <c r="M2406" s="15"/>
      <c r="N2406" s="7"/>
      <c r="P2406" t="s">
        <v>4851</v>
      </c>
      <c r="Q2406" s="5">
        <v>0.33300000000000002</v>
      </c>
      <c r="R2406" t="s">
        <v>4557</v>
      </c>
      <c r="S2406" s="5">
        <v>0.33300000000000002</v>
      </c>
      <c r="T2406" t="s">
        <v>7296</v>
      </c>
      <c r="U2406" s="5">
        <v>0.33300000000000002</v>
      </c>
      <c r="W2406" s="5">
        <v>0</v>
      </c>
      <c r="Y2406" s="5">
        <v>0</v>
      </c>
      <c r="Z2406" s="28">
        <v>9601</v>
      </c>
      <c r="AA2406">
        <v>3</v>
      </c>
      <c r="AB2406">
        <v>0.35699999999999998</v>
      </c>
      <c r="AC2406">
        <v>0.54500000000000004</v>
      </c>
      <c r="AD2406">
        <v>0.47499999999999998</v>
      </c>
      <c r="AE2406">
        <f>IF(AD2406&gt;=0.9,1,0)</f>
        <v>0</v>
      </c>
      <c r="AF2406">
        <f>IF(AND(AD2406&gt;=0.4,AD2406&lt;=0.6),1,0)</f>
        <v>1</v>
      </c>
      <c r="AG2406">
        <f>IF(AND(AD2406&gt;0.6,AD2406&lt;0.9),1,0)</f>
        <v>0</v>
      </c>
      <c r="AH2406">
        <f>1-AE2406-AF2406-AG2406</f>
        <v>0</v>
      </c>
      <c r="AI2406">
        <f>AE2406*B2406</f>
        <v>0</v>
      </c>
      <c r="AJ2406">
        <f>AF2406*B2406</f>
        <v>3</v>
      </c>
      <c r="AK2406">
        <f>AG2406*B2406</f>
        <v>0</v>
      </c>
      <c r="AL2406">
        <f>AH2406*B2406</f>
        <v>0</v>
      </c>
      <c r="AM2406" s="32">
        <v>0.86299999999999999</v>
      </c>
    </row>
    <row r="2407" spans="1:39" x14ac:dyDescent="0.3">
      <c r="A2407">
        <v>9602</v>
      </c>
      <c r="B2407">
        <v>3</v>
      </c>
      <c r="C2407" t="s">
        <v>8670</v>
      </c>
      <c r="D2407" t="s">
        <v>17639</v>
      </c>
      <c r="E2407">
        <v>93.67</v>
      </c>
      <c r="F2407">
        <v>90</v>
      </c>
      <c r="G2407">
        <v>96</v>
      </c>
      <c r="H2407">
        <v>2017</v>
      </c>
      <c r="I2407">
        <v>2017</v>
      </c>
      <c r="J2407">
        <v>2017</v>
      </c>
      <c r="K2407" t="s">
        <v>3576</v>
      </c>
      <c r="L2407" t="s">
        <v>17640</v>
      </c>
      <c r="M2407" s="15"/>
      <c r="N2407" s="7"/>
      <c r="P2407" t="s">
        <v>4234</v>
      </c>
      <c r="Q2407" s="5">
        <v>0.33300000000000002</v>
      </c>
      <c r="R2407" t="s">
        <v>90</v>
      </c>
      <c r="S2407" s="5">
        <v>0.33300000000000002</v>
      </c>
      <c r="T2407" t="s">
        <v>8436</v>
      </c>
      <c r="U2407" s="5">
        <v>0.33300000000000002</v>
      </c>
      <c r="W2407" s="5">
        <v>0</v>
      </c>
      <c r="Y2407" s="5">
        <v>0</v>
      </c>
      <c r="Z2407" s="28">
        <v>9602</v>
      </c>
      <c r="AA2407">
        <v>3</v>
      </c>
      <c r="AB2407">
        <v>0.92600000000000005</v>
      </c>
      <c r="AC2407">
        <v>0.95699999999999996</v>
      </c>
      <c r="AD2407">
        <v>0.94299999999999995</v>
      </c>
      <c r="AE2407">
        <f>IF(AD2407&gt;=0.9,1,0)</f>
        <v>1</v>
      </c>
      <c r="AF2407">
        <f>IF(AND(AD2407&gt;=0.4,AD2407&lt;=0.6),1,0)</f>
        <v>0</v>
      </c>
      <c r="AG2407">
        <f>IF(AND(AD2407&gt;0.6,AD2407&lt;0.9),1,0)</f>
        <v>0</v>
      </c>
      <c r="AH2407">
        <f>1-AE2407-AF2407-AG2407</f>
        <v>0</v>
      </c>
      <c r="AI2407">
        <f>AE2407*B2407</f>
        <v>3</v>
      </c>
      <c r="AJ2407">
        <f>AF2407*B2407</f>
        <v>0</v>
      </c>
      <c r="AK2407">
        <f>AG2407*B2407</f>
        <v>0</v>
      </c>
      <c r="AL2407">
        <f>AH2407*B2407</f>
        <v>0</v>
      </c>
      <c r="AM2407" s="32">
        <v>0.9820000000000001</v>
      </c>
    </row>
    <row r="2408" spans="1:39" x14ac:dyDescent="0.3">
      <c r="A2408">
        <v>9605</v>
      </c>
      <c r="B2408">
        <v>3</v>
      </c>
      <c r="C2408" t="s">
        <v>17643</v>
      </c>
      <c r="D2408" t="s">
        <v>17644</v>
      </c>
      <c r="E2408">
        <v>20.329999999999998</v>
      </c>
      <c r="F2408">
        <v>20</v>
      </c>
      <c r="G2408">
        <v>21</v>
      </c>
      <c r="H2408">
        <v>2017.33</v>
      </c>
      <c r="I2408">
        <v>2017</v>
      </c>
      <c r="J2408">
        <v>2018</v>
      </c>
      <c r="K2408" t="s">
        <v>17645</v>
      </c>
      <c r="L2408" t="s">
        <v>17646</v>
      </c>
      <c r="M2408" s="15"/>
      <c r="N2408" s="7"/>
      <c r="P2408" t="s">
        <v>90</v>
      </c>
      <c r="Q2408" s="5">
        <v>0.33300000000000002</v>
      </c>
      <c r="R2408" t="s">
        <v>185</v>
      </c>
      <c r="S2408" s="5">
        <v>0.33300000000000002</v>
      </c>
      <c r="T2408" t="s">
        <v>103</v>
      </c>
      <c r="U2408" s="5">
        <v>0.33300000000000002</v>
      </c>
      <c r="W2408" s="5">
        <v>0</v>
      </c>
      <c r="Y2408" s="5">
        <v>0</v>
      </c>
      <c r="Z2408" s="28">
        <v>9605</v>
      </c>
      <c r="AA2408">
        <v>3</v>
      </c>
      <c r="AB2408">
        <v>0.42099999999999999</v>
      </c>
      <c r="AC2408">
        <v>0.9</v>
      </c>
      <c r="AD2408">
        <v>0.73899999999999999</v>
      </c>
      <c r="AE2408">
        <f>IF(AD2408&gt;=0.9,1,0)</f>
        <v>0</v>
      </c>
      <c r="AF2408">
        <f>IF(AND(AD2408&gt;=0.4,AD2408&lt;=0.6),1,0)</f>
        <v>0</v>
      </c>
      <c r="AG2408">
        <f>IF(AND(AD2408&gt;0.6,AD2408&lt;0.9),1,0)</f>
        <v>1</v>
      </c>
      <c r="AH2408">
        <f>1-AE2408-AF2408-AG2408</f>
        <v>0</v>
      </c>
      <c r="AI2408">
        <f>AE2408*B2408</f>
        <v>0</v>
      </c>
      <c r="AJ2408">
        <f>AF2408*B2408</f>
        <v>0</v>
      </c>
      <c r="AK2408">
        <f>AG2408*B2408</f>
        <v>3</v>
      </c>
      <c r="AL2408">
        <f>AH2408*B2408</f>
        <v>0</v>
      </c>
      <c r="AM2408" s="32">
        <v>0.81666666666666676</v>
      </c>
    </row>
    <row r="2409" spans="1:39" x14ac:dyDescent="0.3">
      <c r="A2409">
        <v>9612</v>
      </c>
      <c r="B2409">
        <v>3</v>
      </c>
      <c r="C2409" t="s">
        <v>17655</v>
      </c>
      <c r="D2409" t="s">
        <v>17656</v>
      </c>
      <c r="E2409">
        <v>22</v>
      </c>
      <c r="F2409">
        <v>22</v>
      </c>
      <c r="G2409">
        <v>22</v>
      </c>
      <c r="H2409">
        <v>2017.33</v>
      </c>
      <c r="I2409">
        <v>2017</v>
      </c>
      <c r="J2409">
        <v>2018</v>
      </c>
      <c r="K2409" t="s">
        <v>17657</v>
      </c>
      <c r="L2409" t="s">
        <v>17658</v>
      </c>
      <c r="M2409" s="15"/>
      <c r="N2409" s="7"/>
      <c r="P2409" t="s">
        <v>17659</v>
      </c>
      <c r="Q2409" s="5">
        <v>0.33300000000000002</v>
      </c>
      <c r="R2409" t="s">
        <v>68</v>
      </c>
      <c r="S2409" s="5">
        <v>0.33300000000000002</v>
      </c>
      <c r="T2409" t="s">
        <v>4032</v>
      </c>
      <c r="U2409" s="5">
        <v>0.33300000000000002</v>
      </c>
      <c r="W2409" s="5">
        <v>0</v>
      </c>
      <c r="Y2409" s="5">
        <v>0</v>
      </c>
      <c r="Z2409" s="28">
        <v>9612</v>
      </c>
      <c r="AA2409">
        <v>3</v>
      </c>
      <c r="AB2409">
        <v>0.33300000000000002</v>
      </c>
      <c r="AC2409">
        <v>0.42899999999999999</v>
      </c>
      <c r="AD2409">
        <v>0.38100000000000001</v>
      </c>
      <c r="AE2409">
        <f>IF(AD2409&gt;=0.9,1,0)</f>
        <v>0</v>
      </c>
      <c r="AF2409">
        <f>IF(AND(AD2409&gt;=0.4,AD2409&lt;=0.6),1,0)</f>
        <v>0</v>
      </c>
      <c r="AG2409">
        <f>IF(AND(AD2409&gt;0.6,AD2409&lt;0.9),1,0)</f>
        <v>0</v>
      </c>
      <c r="AH2409">
        <f>1-AE2409-AF2409-AG2409</f>
        <v>1</v>
      </c>
      <c r="AI2409">
        <f>AE2409*B2409</f>
        <v>0</v>
      </c>
      <c r="AJ2409">
        <f>AF2409*B2409</f>
        <v>0</v>
      </c>
      <c r="AK2409">
        <f>AG2409*B2409</f>
        <v>0</v>
      </c>
      <c r="AL2409">
        <f>AH2409*B2409</f>
        <v>3</v>
      </c>
      <c r="AM2409" s="32">
        <v>0.86199999999999999</v>
      </c>
    </row>
    <row r="2410" spans="1:39" x14ac:dyDescent="0.3">
      <c r="A2410">
        <v>9617</v>
      </c>
      <c r="B2410">
        <v>3</v>
      </c>
      <c r="C2410" t="s">
        <v>17660</v>
      </c>
      <c r="D2410" t="s">
        <v>17661</v>
      </c>
      <c r="E2410">
        <v>91.33</v>
      </c>
      <c r="F2410">
        <v>83</v>
      </c>
      <c r="G2410">
        <v>97</v>
      </c>
      <c r="H2410">
        <v>2017.67</v>
      </c>
      <c r="I2410">
        <v>2017</v>
      </c>
      <c r="J2410">
        <v>2018</v>
      </c>
      <c r="K2410" t="s">
        <v>17662</v>
      </c>
      <c r="L2410" t="s">
        <v>17663</v>
      </c>
      <c r="M2410" s="15"/>
      <c r="N2410" s="7"/>
      <c r="P2410" t="s">
        <v>5085</v>
      </c>
      <c r="Q2410" s="5">
        <v>0.33300000000000002</v>
      </c>
      <c r="R2410" t="s">
        <v>189</v>
      </c>
      <c r="S2410" s="5">
        <v>0.33300000000000002</v>
      </c>
      <c r="T2410" t="s">
        <v>4187</v>
      </c>
      <c r="U2410" s="5">
        <v>0.33300000000000002</v>
      </c>
      <c r="W2410" s="5">
        <v>0</v>
      </c>
      <c r="Y2410" s="5">
        <v>0</v>
      </c>
      <c r="Z2410" s="28">
        <v>9617</v>
      </c>
      <c r="AA2410">
        <v>3</v>
      </c>
      <c r="AB2410">
        <v>0.93500000000000005</v>
      </c>
      <c r="AC2410">
        <v>0.95499999999999996</v>
      </c>
      <c r="AD2410">
        <v>0.94299999999999995</v>
      </c>
      <c r="AE2410">
        <f>IF(AD2410&gt;=0.9,1,0)</f>
        <v>1</v>
      </c>
      <c r="AF2410">
        <f>IF(AND(AD2410&gt;=0.4,AD2410&lt;=0.6),1,0)</f>
        <v>0</v>
      </c>
      <c r="AG2410">
        <f>IF(AND(AD2410&gt;0.6,AD2410&lt;0.9),1,0)</f>
        <v>0</v>
      </c>
      <c r="AH2410">
        <f>1-AE2410-AF2410-AG2410</f>
        <v>0</v>
      </c>
      <c r="AI2410">
        <f>AE2410*B2410</f>
        <v>3</v>
      </c>
      <c r="AJ2410">
        <f>AF2410*B2410</f>
        <v>0</v>
      </c>
      <c r="AK2410">
        <f>AG2410*B2410</f>
        <v>0</v>
      </c>
      <c r="AL2410">
        <f>AH2410*B2410</f>
        <v>0</v>
      </c>
      <c r="AM2410" s="32">
        <v>0.67033333333333334</v>
      </c>
    </row>
    <row r="2411" spans="1:39" x14ac:dyDescent="0.3">
      <c r="A2411">
        <v>9619</v>
      </c>
      <c r="B2411">
        <v>3</v>
      </c>
      <c r="C2411" t="s">
        <v>17664</v>
      </c>
      <c r="D2411" t="s">
        <v>17665</v>
      </c>
      <c r="E2411">
        <v>22</v>
      </c>
      <c r="F2411">
        <v>20</v>
      </c>
      <c r="G2411">
        <v>25</v>
      </c>
      <c r="H2411">
        <v>2017.67</v>
      </c>
      <c r="I2411">
        <v>2017</v>
      </c>
      <c r="J2411">
        <v>2018</v>
      </c>
      <c r="K2411" t="s">
        <v>17666</v>
      </c>
      <c r="L2411" t="s">
        <v>17667</v>
      </c>
      <c r="M2411" s="15"/>
      <c r="N2411" s="7"/>
      <c r="P2411" t="s">
        <v>12383</v>
      </c>
      <c r="Q2411" s="5">
        <v>0.33300000000000002</v>
      </c>
      <c r="R2411" t="s">
        <v>131</v>
      </c>
      <c r="S2411" s="5">
        <v>0.33300000000000002</v>
      </c>
      <c r="T2411" t="s">
        <v>124</v>
      </c>
      <c r="U2411" s="5">
        <v>0.33300000000000002</v>
      </c>
      <c r="W2411" s="5">
        <v>0</v>
      </c>
      <c r="Y2411" s="5">
        <v>0</v>
      </c>
      <c r="Z2411" s="28">
        <v>9619</v>
      </c>
      <c r="AA2411">
        <v>3</v>
      </c>
      <c r="AB2411">
        <v>0.52600000000000002</v>
      </c>
      <c r="AC2411">
        <v>0.79200000000000004</v>
      </c>
      <c r="AD2411">
        <v>0.68899999999999995</v>
      </c>
      <c r="AE2411">
        <f>IF(AD2411&gt;=0.9,1,0)</f>
        <v>0</v>
      </c>
      <c r="AF2411">
        <f>IF(AND(AD2411&gt;=0.4,AD2411&lt;=0.6),1,0)</f>
        <v>0</v>
      </c>
      <c r="AG2411">
        <f>IF(AND(AD2411&gt;0.6,AD2411&lt;0.9),1,0)</f>
        <v>1</v>
      </c>
      <c r="AH2411">
        <f>1-AE2411-AF2411-AG2411</f>
        <v>0</v>
      </c>
      <c r="AI2411">
        <f>AE2411*B2411</f>
        <v>0</v>
      </c>
      <c r="AJ2411">
        <f>AF2411*B2411</f>
        <v>0</v>
      </c>
      <c r="AK2411">
        <f>AG2411*B2411</f>
        <v>3</v>
      </c>
      <c r="AL2411">
        <f>AH2411*B2411</f>
        <v>0</v>
      </c>
      <c r="AM2411" s="32">
        <v>0.64</v>
      </c>
    </row>
    <row r="2412" spans="1:39" x14ac:dyDescent="0.3">
      <c r="A2412">
        <v>9632</v>
      </c>
      <c r="B2412">
        <v>3</v>
      </c>
      <c r="C2412" t="s">
        <v>17672</v>
      </c>
      <c r="D2412" t="s">
        <v>8117</v>
      </c>
      <c r="E2412">
        <v>34.67</v>
      </c>
      <c r="F2412">
        <v>32</v>
      </c>
      <c r="G2412">
        <v>39</v>
      </c>
      <c r="H2412">
        <v>2017.33</v>
      </c>
      <c r="I2412">
        <v>2017</v>
      </c>
      <c r="J2412">
        <v>2018</v>
      </c>
      <c r="K2412" t="s">
        <v>17673</v>
      </c>
      <c r="L2412" t="s">
        <v>3166</v>
      </c>
      <c r="M2412" s="15"/>
      <c r="N2412" s="7"/>
      <c r="P2412" t="s">
        <v>3727</v>
      </c>
      <c r="Q2412" s="5">
        <v>0.33300000000000002</v>
      </c>
      <c r="R2412" t="s">
        <v>103</v>
      </c>
      <c r="S2412" s="5">
        <v>0.33300000000000002</v>
      </c>
      <c r="T2412" t="s">
        <v>5085</v>
      </c>
      <c r="U2412" s="5">
        <v>0.33300000000000002</v>
      </c>
      <c r="W2412" s="5">
        <v>0</v>
      </c>
      <c r="Y2412" s="5">
        <v>0</v>
      </c>
      <c r="Z2412" s="28">
        <v>9632</v>
      </c>
      <c r="AA2412">
        <v>3</v>
      </c>
      <c r="AB2412">
        <v>0.83899999999999997</v>
      </c>
      <c r="AC2412">
        <v>0.96899999999999997</v>
      </c>
      <c r="AD2412">
        <v>0.91800000000000004</v>
      </c>
      <c r="AE2412">
        <f>IF(AD2412&gt;=0.9,1,0)</f>
        <v>1</v>
      </c>
      <c r="AF2412">
        <f>IF(AND(AD2412&gt;=0.4,AD2412&lt;=0.6),1,0)</f>
        <v>0</v>
      </c>
      <c r="AG2412">
        <f>IF(AND(AD2412&gt;0.6,AD2412&lt;0.9),1,0)</f>
        <v>0</v>
      </c>
      <c r="AH2412">
        <f>1-AE2412-AF2412-AG2412</f>
        <v>0</v>
      </c>
      <c r="AI2412">
        <f>AE2412*B2412</f>
        <v>3</v>
      </c>
      <c r="AJ2412">
        <f>AF2412*B2412</f>
        <v>0</v>
      </c>
      <c r="AK2412">
        <f>AG2412*B2412</f>
        <v>0</v>
      </c>
      <c r="AL2412">
        <f>AH2412*B2412</f>
        <v>0</v>
      </c>
      <c r="AM2412" s="32">
        <v>0.72866666666666668</v>
      </c>
    </row>
    <row r="2413" spans="1:39" x14ac:dyDescent="0.3">
      <c r="A2413">
        <v>9638</v>
      </c>
      <c r="B2413">
        <v>3</v>
      </c>
      <c r="C2413" t="s">
        <v>17674</v>
      </c>
      <c r="D2413" t="s">
        <v>8676</v>
      </c>
      <c r="E2413">
        <v>25</v>
      </c>
      <c r="F2413">
        <v>23</v>
      </c>
      <c r="G2413">
        <v>27</v>
      </c>
      <c r="H2413">
        <v>2017.33</v>
      </c>
      <c r="I2413">
        <v>2017</v>
      </c>
      <c r="J2413">
        <v>2018</v>
      </c>
      <c r="K2413" t="s">
        <v>17675</v>
      </c>
      <c r="L2413" t="s">
        <v>3582</v>
      </c>
      <c r="M2413" s="15"/>
      <c r="N2413" s="7"/>
      <c r="P2413" t="s">
        <v>4078</v>
      </c>
      <c r="Q2413" s="5">
        <v>1</v>
      </c>
      <c r="S2413" s="5">
        <v>0</v>
      </c>
      <c r="U2413" s="5">
        <v>0</v>
      </c>
      <c r="W2413" s="5">
        <v>0</v>
      </c>
      <c r="Y2413" s="5">
        <v>0</v>
      </c>
      <c r="Z2413" s="28">
        <v>9638</v>
      </c>
      <c r="AA2413">
        <v>3</v>
      </c>
      <c r="AB2413">
        <v>0.79200000000000004</v>
      </c>
      <c r="AC2413">
        <v>0.81799999999999995</v>
      </c>
      <c r="AD2413">
        <v>0.80600000000000005</v>
      </c>
      <c r="AE2413">
        <f>IF(AD2413&gt;=0.9,1,0)</f>
        <v>0</v>
      </c>
      <c r="AF2413">
        <f>IF(AND(AD2413&gt;=0.4,AD2413&lt;=0.6),1,0)</f>
        <v>0</v>
      </c>
      <c r="AG2413">
        <f>IF(AND(AD2413&gt;0.6,AD2413&lt;0.9),1,0)</f>
        <v>1</v>
      </c>
      <c r="AH2413">
        <f>1-AE2413-AF2413-AG2413</f>
        <v>0</v>
      </c>
      <c r="AI2413">
        <f>AE2413*B2413</f>
        <v>0</v>
      </c>
      <c r="AJ2413">
        <f>AF2413*B2413</f>
        <v>0</v>
      </c>
      <c r="AK2413">
        <f>AG2413*B2413</f>
        <v>3</v>
      </c>
      <c r="AL2413">
        <f>AH2413*B2413</f>
        <v>0</v>
      </c>
      <c r="AM2413" s="32">
        <v>0.746</v>
      </c>
    </row>
    <row r="2414" spans="1:39" x14ac:dyDescent="0.3">
      <c r="A2414">
        <v>9644</v>
      </c>
      <c r="B2414">
        <v>3</v>
      </c>
      <c r="C2414" t="s">
        <v>8677</v>
      </c>
      <c r="D2414" t="s">
        <v>8678</v>
      </c>
      <c r="E2414">
        <v>31</v>
      </c>
      <c r="F2414">
        <v>28</v>
      </c>
      <c r="G2414">
        <v>34</v>
      </c>
      <c r="H2414">
        <v>2017.67</v>
      </c>
      <c r="I2414">
        <v>2017</v>
      </c>
      <c r="J2414">
        <v>2018</v>
      </c>
      <c r="K2414" t="s">
        <v>3583</v>
      </c>
      <c r="L2414" t="s">
        <v>3584</v>
      </c>
      <c r="M2414" s="15"/>
      <c r="N2414" s="7"/>
      <c r="P2414" t="s">
        <v>56</v>
      </c>
      <c r="Q2414" s="5">
        <v>1</v>
      </c>
      <c r="S2414" s="5">
        <v>0</v>
      </c>
      <c r="U2414" s="5">
        <v>0</v>
      </c>
      <c r="W2414" s="5">
        <v>0</v>
      </c>
      <c r="Y2414" s="5">
        <v>0</v>
      </c>
      <c r="Z2414" s="28">
        <v>9644</v>
      </c>
      <c r="AA2414">
        <v>3</v>
      </c>
      <c r="AB2414">
        <v>0.86699999999999999</v>
      </c>
      <c r="AC2414">
        <v>0.88900000000000001</v>
      </c>
      <c r="AD2414">
        <v>0.878</v>
      </c>
      <c r="AE2414">
        <f>IF(AD2414&gt;=0.9,1,0)</f>
        <v>0</v>
      </c>
      <c r="AF2414">
        <f>IF(AND(AD2414&gt;=0.4,AD2414&lt;=0.6),1,0)</f>
        <v>0</v>
      </c>
      <c r="AG2414">
        <f>IF(AND(AD2414&gt;0.6,AD2414&lt;0.9),1,0)</f>
        <v>1</v>
      </c>
      <c r="AH2414">
        <f>1-AE2414-AF2414-AG2414</f>
        <v>0</v>
      </c>
      <c r="AI2414">
        <f>AE2414*B2414</f>
        <v>0</v>
      </c>
      <c r="AJ2414">
        <f>AF2414*B2414</f>
        <v>0</v>
      </c>
      <c r="AK2414">
        <f>AG2414*B2414</f>
        <v>3</v>
      </c>
      <c r="AL2414">
        <f>AH2414*B2414</f>
        <v>0</v>
      </c>
      <c r="AM2414" s="32">
        <v>0.59</v>
      </c>
    </row>
    <row r="2415" spans="1:39" x14ac:dyDescent="0.3">
      <c r="A2415">
        <v>9650</v>
      </c>
      <c r="B2415">
        <v>3</v>
      </c>
      <c r="C2415" t="s">
        <v>8679</v>
      </c>
      <c r="D2415" t="s">
        <v>17676</v>
      </c>
      <c r="E2415">
        <v>50</v>
      </c>
      <c r="F2415">
        <v>50</v>
      </c>
      <c r="G2415">
        <v>50</v>
      </c>
      <c r="H2415">
        <v>2017.67</v>
      </c>
      <c r="I2415">
        <v>2017</v>
      </c>
      <c r="J2415">
        <v>2018</v>
      </c>
      <c r="K2415" t="s">
        <v>3585</v>
      </c>
      <c r="L2415" t="s">
        <v>17677</v>
      </c>
      <c r="M2415" s="15"/>
      <c r="N2415" s="7"/>
      <c r="P2415" t="s">
        <v>8436</v>
      </c>
      <c r="Q2415" s="5">
        <v>0.66700000000000004</v>
      </c>
      <c r="R2415" t="s">
        <v>5967</v>
      </c>
      <c r="S2415" s="5">
        <v>0.33300000000000002</v>
      </c>
      <c r="U2415" s="5">
        <v>0</v>
      </c>
      <c r="W2415" s="5">
        <v>0</v>
      </c>
      <c r="Y2415" s="5">
        <v>0</v>
      </c>
      <c r="Z2415" s="28">
        <v>9650</v>
      </c>
      <c r="AA2415">
        <v>3</v>
      </c>
      <c r="AB2415">
        <v>0.71399999999999997</v>
      </c>
      <c r="AC2415">
        <v>0.878</v>
      </c>
      <c r="AD2415">
        <v>0.81</v>
      </c>
      <c r="AE2415">
        <f>IF(AD2415&gt;=0.9,1,0)</f>
        <v>0</v>
      </c>
      <c r="AF2415">
        <f>IF(AND(AD2415&gt;=0.4,AD2415&lt;=0.6),1,0)</f>
        <v>0</v>
      </c>
      <c r="AG2415">
        <f>IF(AND(AD2415&gt;0.6,AD2415&lt;0.9),1,0)</f>
        <v>1</v>
      </c>
      <c r="AH2415">
        <f>1-AE2415-AF2415-AG2415</f>
        <v>0</v>
      </c>
      <c r="AI2415">
        <f>AE2415*B2415</f>
        <v>0</v>
      </c>
      <c r="AJ2415">
        <f>AF2415*B2415</f>
        <v>0</v>
      </c>
      <c r="AK2415">
        <f>AG2415*B2415</f>
        <v>3</v>
      </c>
      <c r="AL2415">
        <f>AH2415*B2415</f>
        <v>0</v>
      </c>
      <c r="AM2415" s="32">
        <v>0.62</v>
      </c>
    </row>
    <row r="2416" spans="1:39" x14ac:dyDescent="0.3">
      <c r="A2416">
        <v>7899</v>
      </c>
      <c r="B2416">
        <v>3</v>
      </c>
      <c r="C2416" t="s">
        <v>8140</v>
      </c>
      <c r="D2416" t="s">
        <v>8141</v>
      </c>
      <c r="E2416">
        <v>63.33</v>
      </c>
      <c r="F2416">
        <v>61</v>
      </c>
      <c r="G2416">
        <v>67</v>
      </c>
      <c r="H2416">
        <v>2017</v>
      </c>
      <c r="I2416">
        <v>2016</v>
      </c>
      <c r="J2416">
        <v>2018</v>
      </c>
      <c r="K2416" t="s">
        <v>3187</v>
      </c>
      <c r="L2416" t="s">
        <v>3188</v>
      </c>
      <c r="M2416" s="15"/>
      <c r="N2416" s="7"/>
      <c r="P2416" t="s">
        <v>4557</v>
      </c>
      <c r="Q2416" s="5">
        <v>0.33300000000000002</v>
      </c>
      <c r="R2416" t="s">
        <v>4957</v>
      </c>
      <c r="S2416" s="5">
        <v>0.33300000000000002</v>
      </c>
      <c r="T2416" t="s">
        <v>4883</v>
      </c>
      <c r="U2416" s="5">
        <v>0.33300000000000002</v>
      </c>
      <c r="W2416" s="5">
        <v>0</v>
      </c>
      <c r="Y2416" s="5">
        <v>0</v>
      </c>
      <c r="Z2416" s="28">
        <v>7899</v>
      </c>
      <c r="AA2416">
        <v>3</v>
      </c>
      <c r="AB2416">
        <v>0.65200000000000002</v>
      </c>
      <c r="AC2416">
        <v>0.68300000000000005</v>
      </c>
      <c r="AD2416">
        <v>0.66400000000000003</v>
      </c>
      <c r="AE2416">
        <f>IF(AD2416&gt;=0.9,1,0)</f>
        <v>0</v>
      </c>
      <c r="AF2416">
        <f>IF(AND(AD2416&gt;=0.4,AD2416&lt;=0.6),1,0)</f>
        <v>0</v>
      </c>
      <c r="AG2416">
        <f>IF(AND(AD2416&gt;0.6,AD2416&lt;0.9),1,0)</f>
        <v>1</v>
      </c>
      <c r="AH2416">
        <f>1-AE2416-AF2416-AG2416</f>
        <v>0</v>
      </c>
      <c r="AI2416">
        <f>AE2416*B2416</f>
        <v>0</v>
      </c>
      <c r="AJ2416">
        <f>AF2416*B2416</f>
        <v>0</v>
      </c>
      <c r="AK2416">
        <f>AG2416*B2416</f>
        <v>3</v>
      </c>
      <c r="AL2416">
        <f>AH2416*B2416</f>
        <v>0</v>
      </c>
      <c r="AM2416" s="32">
        <v>1.0283333333333333</v>
      </c>
    </row>
    <row r="2417" spans="1:39" x14ac:dyDescent="0.3">
      <c r="A2417">
        <v>7916</v>
      </c>
      <c r="B2417">
        <v>3</v>
      </c>
      <c r="C2417" t="s">
        <v>16251</v>
      </c>
      <c r="D2417" t="s">
        <v>16252</v>
      </c>
      <c r="E2417">
        <v>23</v>
      </c>
      <c r="F2417">
        <v>22</v>
      </c>
      <c r="G2417">
        <v>24</v>
      </c>
      <c r="H2417">
        <v>2016.33</v>
      </c>
      <c r="I2417">
        <v>2016</v>
      </c>
      <c r="J2417">
        <v>2017</v>
      </c>
      <c r="K2417" t="s">
        <v>16253</v>
      </c>
      <c r="L2417" t="s">
        <v>16254</v>
      </c>
      <c r="M2417" s="15"/>
      <c r="N2417" s="7"/>
      <c r="P2417" t="s">
        <v>4557</v>
      </c>
      <c r="Q2417" s="5">
        <v>0.33300000000000002</v>
      </c>
      <c r="R2417" t="s">
        <v>4200</v>
      </c>
      <c r="S2417" s="5">
        <v>0.33300000000000002</v>
      </c>
      <c r="T2417" t="s">
        <v>5798</v>
      </c>
      <c r="U2417" s="5">
        <v>0.33300000000000002</v>
      </c>
      <c r="W2417" s="5">
        <v>0</v>
      </c>
      <c r="Y2417" s="5">
        <v>0</v>
      </c>
      <c r="Z2417" s="28">
        <v>7916</v>
      </c>
      <c r="AA2417">
        <v>3</v>
      </c>
      <c r="AB2417">
        <v>0.45500000000000002</v>
      </c>
      <c r="AC2417">
        <v>0.66700000000000004</v>
      </c>
      <c r="AD2417">
        <v>0.53300000000000003</v>
      </c>
      <c r="AE2417">
        <f>IF(AD2417&gt;=0.9,1,0)</f>
        <v>0</v>
      </c>
      <c r="AF2417">
        <f>IF(AND(AD2417&gt;=0.4,AD2417&lt;=0.6),1,0)</f>
        <v>1</v>
      </c>
      <c r="AG2417">
        <f>IF(AND(AD2417&gt;0.6,AD2417&lt;0.9),1,0)</f>
        <v>0</v>
      </c>
      <c r="AH2417">
        <f>1-AE2417-AF2417-AG2417</f>
        <v>0</v>
      </c>
      <c r="AI2417">
        <f>AE2417*B2417</f>
        <v>0</v>
      </c>
      <c r="AJ2417">
        <f>AF2417*B2417</f>
        <v>3</v>
      </c>
      <c r="AK2417">
        <f>AG2417*B2417</f>
        <v>0</v>
      </c>
      <c r="AL2417">
        <f>AH2417*B2417</f>
        <v>0</v>
      </c>
      <c r="AM2417" s="32">
        <v>1.4406666666666668</v>
      </c>
    </row>
    <row r="2418" spans="1:39" x14ac:dyDescent="0.3">
      <c r="A2418">
        <v>7917</v>
      </c>
      <c r="B2418">
        <v>3</v>
      </c>
      <c r="C2418" t="s">
        <v>16255</v>
      </c>
      <c r="D2418" t="s">
        <v>16256</v>
      </c>
      <c r="E2418">
        <v>21.33</v>
      </c>
      <c r="F2418">
        <v>20</v>
      </c>
      <c r="G2418">
        <v>23</v>
      </c>
      <c r="H2418">
        <v>2017.33</v>
      </c>
      <c r="I2418">
        <v>2016</v>
      </c>
      <c r="J2418">
        <v>2018</v>
      </c>
      <c r="K2418" t="s">
        <v>16257</v>
      </c>
      <c r="L2418" t="s">
        <v>16258</v>
      </c>
      <c r="M2418" s="15"/>
      <c r="N2418" s="7"/>
      <c r="P2418" t="s">
        <v>16259</v>
      </c>
      <c r="Q2418" s="5">
        <v>0.66700000000000004</v>
      </c>
      <c r="R2418" t="s">
        <v>4557</v>
      </c>
      <c r="S2418" s="5">
        <v>0.33300000000000002</v>
      </c>
      <c r="U2418" s="5">
        <v>0</v>
      </c>
      <c r="W2418" s="5">
        <v>0</v>
      </c>
      <c r="Y2418" s="5">
        <v>0</v>
      </c>
      <c r="Z2418" s="28">
        <v>7917</v>
      </c>
      <c r="AA2418">
        <v>3</v>
      </c>
      <c r="AB2418">
        <v>0.5</v>
      </c>
      <c r="AC2418">
        <v>0.52600000000000002</v>
      </c>
      <c r="AD2418">
        <v>0.50900000000000001</v>
      </c>
      <c r="AE2418">
        <f>IF(AD2418&gt;=0.9,1,0)</f>
        <v>0</v>
      </c>
      <c r="AF2418">
        <f>IF(AND(AD2418&gt;=0.4,AD2418&lt;=0.6),1,0)</f>
        <v>1</v>
      </c>
      <c r="AG2418">
        <f>IF(AND(AD2418&gt;0.6,AD2418&lt;0.9),1,0)</f>
        <v>0</v>
      </c>
      <c r="AH2418">
        <f>1-AE2418-AF2418-AG2418</f>
        <v>0</v>
      </c>
      <c r="AI2418">
        <f>AE2418*B2418</f>
        <v>0</v>
      </c>
      <c r="AJ2418">
        <f>AF2418*B2418</f>
        <v>3</v>
      </c>
      <c r="AK2418">
        <f>AG2418*B2418</f>
        <v>0</v>
      </c>
      <c r="AL2418">
        <f>AH2418*B2418</f>
        <v>0</v>
      </c>
      <c r="AM2418" s="32">
        <v>0.80833333333333324</v>
      </c>
    </row>
    <row r="2419" spans="1:39" x14ac:dyDescent="0.3">
      <c r="A2419">
        <v>7923</v>
      </c>
      <c r="B2419">
        <v>3</v>
      </c>
      <c r="C2419" t="s">
        <v>16260</v>
      </c>
      <c r="D2419" t="s">
        <v>8146</v>
      </c>
      <c r="E2419">
        <v>42</v>
      </c>
      <c r="F2419">
        <v>34</v>
      </c>
      <c r="G2419">
        <v>51</v>
      </c>
      <c r="H2419">
        <v>2016.67</v>
      </c>
      <c r="I2419">
        <v>2016</v>
      </c>
      <c r="J2419">
        <v>2018</v>
      </c>
      <c r="K2419" t="s">
        <v>16261</v>
      </c>
      <c r="L2419" t="s">
        <v>3192</v>
      </c>
      <c r="M2419" s="15"/>
      <c r="N2419" s="7"/>
      <c r="P2419" t="s">
        <v>13</v>
      </c>
      <c r="Q2419" s="5">
        <v>0.66700000000000004</v>
      </c>
      <c r="R2419" t="s">
        <v>70</v>
      </c>
      <c r="S2419" s="5">
        <v>0.33300000000000002</v>
      </c>
      <c r="U2419" s="5">
        <v>0</v>
      </c>
      <c r="W2419" s="5">
        <v>0</v>
      </c>
      <c r="Y2419" s="5">
        <v>0</v>
      </c>
      <c r="Z2419" s="28">
        <v>7923</v>
      </c>
      <c r="AA2419">
        <v>3</v>
      </c>
      <c r="AB2419">
        <v>0.75800000000000001</v>
      </c>
      <c r="AC2419">
        <v>0.84</v>
      </c>
      <c r="AD2419">
        <v>0.79900000000000004</v>
      </c>
      <c r="AE2419">
        <f>IF(AD2419&gt;=0.9,1,0)</f>
        <v>0</v>
      </c>
      <c r="AF2419">
        <f>IF(AND(AD2419&gt;=0.4,AD2419&lt;=0.6),1,0)</f>
        <v>0</v>
      </c>
      <c r="AG2419">
        <f>IF(AND(AD2419&gt;0.6,AD2419&lt;0.9),1,0)</f>
        <v>1</v>
      </c>
      <c r="AH2419">
        <f>1-AE2419-AF2419-AG2419</f>
        <v>0</v>
      </c>
      <c r="AI2419">
        <f>AE2419*B2419</f>
        <v>0</v>
      </c>
      <c r="AJ2419">
        <f>AF2419*B2419</f>
        <v>0</v>
      </c>
      <c r="AK2419">
        <f>AG2419*B2419</f>
        <v>3</v>
      </c>
      <c r="AL2419">
        <f>AH2419*B2419</f>
        <v>0</v>
      </c>
      <c r="AM2419" s="32">
        <v>1.194</v>
      </c>
    </row>
    <row r="2420" spans="1:39" x14ac:dyDescent="0.3">
      <c r="A2420">
        <v>7929</v>
      </c>
      <c r="B2420">
        <v>3</v>
      </c>
      <c r="C2420" t="s">
        <v>8147</v>
      </c>
      <c r="D2420" t="s">
        <v>16266</v>
      </c>
      <c r="E2420">
        <v>53</v>
      </c>
      <c r="F2420">
        <v>52</v>
      </c>
      <c r="G2420">
        <v>54</v>
      </c>
      <c r="H2420">
        <v>2016.67</v>
      </c>
      <c r="I2420">
        <v>2016</v>
      </c>
      <c r="J2420">
        <v>2017</v>
      </c>
      <c r="K2420" t="s">
        <v>3193</v>
      </c>
      <c r="L2420" t="s">
        <v>16267</v>
      </c>
      <c r="M2420" s="15"/>
      <c r="N2420" s="7"/>
      <c r="P2420" t="s">
        <v>4557</v>
      </c>
      <c r="Q2420" s="5">
        <v>0.66700000000000004</v>
      </c>
      <c r="R2420" t="s">
        <v>6883</v>
      </c>
      <c r="S2420" s="5">
        <v>0.33300000000000002</v>
      </c>
      <c r="U2420" s="5">
        <v>0</v>
      </c>
      <c r="W2420" s="5">
        <v>0</v>
      </c>
      <c r="Y2420" s="5">
        <v>0</v>
      </c>
      <c r="Z2420" s="28">
        <v>7929</v>
      </c>
      <c r="AA2420">
        <v>3</v>
      </c>
      <c r="AB2420">
        <v>0.49099999999999999</v>
      </c>
      <c r="AC2420">
        <v>0.51900000000000002</v>
      </c>
      <c r="AD2420">
        <v>0.50700000000000001</v>
      </c>
      <c r="AE2420">
        <f>IF(AD2420&gt;=0.9,1,0)</f>
        <v>0</v>
      </c>
      <c r="AF2420">
        <f>IF(AND(AD2420&gt;=0.4,AD2420&lt;=0.6),1,0)</f>
        <v>1</v>
      </c>
      <c r="AG2420">
        <f>IF(AND(AD2420&gt;0.6,AD2420&lt;0.9),1,0)</f>
        <v>0</v>
      </c>
      <c r="AH2420">
        <f>1-AE2420-AF2420-AG2420</f>
        <v>0</v>
      </c>
      <c r="AI2420">
        <f>AE2420*B2420</f>
        <v>0</v>
      </c>
      <c r="AJ2420">
        <f>AF2420*B2420</f>
        <v>3</v>
      </c>
      <c r="AK2420">
        <f>AG2420*B2420</f>
        <v>0</v>
      </c>
      <c r="AL2420">
        <f>AH2420*B2420</f>
        <v>0</v>
      </c>
      <c r="AM2420" s="32">
        <v>1.2616666666666667</v>
      </c>
    </row>
    <row r="2421" spans="1:39" x14ac:dyDescent="0.3">
      <c r="A2421">
        <v>7938</v>
      </c>
      <c r="B2421">
        <v>3</v>
      </c>
      <c r="C2421" t="s">
        <v>8150</v>
      </c>
      <c r="D2421" t="s">
        <v>8151</v>
      </c>
      <c r="E2421">
        <v>27</v>
      </c>
      <c r="F2421">
        <v>25</v>
      </c>
      <c r="G2421">
        <v>29</v>
      </c>
      <c r="H2421">
        <v>2016.67</v>
      </c>
      <c r="I2421">
        <v>2016</v>
      </c>
      <c r="J2421">
        <v>2017</v>
      </c>
      <c r="K2421" t="s">
        <v>3196</v>
      </c>
      <c r="L2421" t="s">
        <v>3197</v>
      </c>
      <c r="M2421" s="15"/>
      <c r="N2421" s="7"/>
      <c r="P2421" t="s">
        <v>4384</v>
      </c>
      <c r="Q2421" s="5">
        <v>0.66700000000000004</v>
      </c>
      <c r="R2421" t="s">
        <v>5017</v>
      </c>
      <c r="S2421" s="5">
        <v>0.33300000000000002</v>
      </c>
      <c r="U2421" s="5">
        <v>0</v>
      </c>
      <c r="W2421" s="5">
        <v>0</v>
      </c>
      <c r="Y2421" s="5">
        <v>0</v>
      </c>
      <c r="Z2421" s="28">
        <v>7938</v>
      </c>
      <c r="AA2421">
        <v>3</v>
      </c>
      <c r="AB2421">
        <v>0.46200000000000002</v>
      </c>
      <c r="AC2421">
        <v>0.5</v>
      </c>
      <c r="AD2421">
        <v>0.48699999999999999</v>
      </c>
      <c r="AE2421">
        <f>IF(AD2421&gt;=0.9,1,0)</f>
        <v>0</v>
      </c>
      <c r="AF2421">
        <f>IF(AND(AD2421&gt;=0.4,AD2421&lt;=0.6),1,0)</f>
        <v>1</v>
      </c>
      <c r="AG2421">
        <f>IF(AND(AD2421&gt;0.6,AD2421&lt;0.9),1,0)</f>
        <v>0</v>
      </c>
      <c r="AH2421">
        <f>1-AE2421-AF2421-AG2421</f>
        <v>0</v>
      </c>
      <c r="AI2421">
        <f>AE2421*B2421</f>
        <v>0</v>
      </c>
      <c r="AJ2421">
        <f>AF2421*B2421</f>
        <v>3</v>
      </c>
      <c r="AK2421">
        <f>AG2421*B2421</f>
        <v>0</v>
      </c>
      <c r="AL2421">
        <f>AH2421*B2421</f>
        <v>0</v>
      </c>
      <c r="AM2421" s="32">
        <v>1.0720000000000001</v>
      </c>
    </row>
    <row r="2422" spans="1:39" x14ac:dyDescent="0.3">
      <c r="A2422">
        <v>7947</v>
      </c>
      <c r="B2422">
        <v>3</v>
      </c>
      <c r="C2422" t="s">
        <v>16275</v>
      </c>
      <c r="D2422" t="s">
        <v>16276</v>
      </c>
      <c r="E2422">
        <v>23</v>
      </c>
      <c r="F2422">
        <v>20</v>
      </c>
      <c r="G2422">
        <v>25</v>
      </c>
      <c r="H2422">
        <v>2017</v>
      </c>
      <c r="I2422">
        <v>2016</v>
      </c>
      <c r="J2422">
        <v>2018</v>
      </c>
      <c r="K2422" t="s">
        <v>16277</v>
      </c>
      <c r="L2422" t="s">
        <v>16278</v>
      </c>
      <c r="M2422" s="15"/>
      <c r="N2422" s="7"/>
      <c r="P2422" t="s">
        <v>4384</v>
      </c>
      <c r="Q2422" s="5">
        <v>0.33300000000000002</v>
      </c>
      <c r="R2422" t="s">
        <v>4747</v>
      </c>
      <c r="S2422" s="5">
        <v>0.33300000000000002</v>
      </c>
      <c r="T2422" t="s">
        <v>6281</v>
      </c>
      <c r="U2422" s="5">
        <v>0.33300000000000002</v>
      </c>
      <c r="W2422" s="5">
        <v>0</v>
      </c>
      <c r="Y2422" s="5">
        <v>0</v>
      </c>
      <c r="Z2422" s="28">
        <v>7947</v>
      </c>
      <c r="AA2422">
        <v>3</v>
      </c>
      <c r="AB2422">
        <v>0.47399999999999998</v>
      </c>
      <c r="AC2422">
        <v>0.56499999999999995</v>
      </c>
      <c r="AD2422">
        <v>0.51300000000000001</v>
      </c>
      <c r="AE2422">
        <f>IF(AD2422&gt;=0.9,1,0)</f>
        <v>0</v>
      </c>
      <c r="AF2422">
        <f>IF(AND(AD2422&gt;=0.4,AD2422&lt;=0.6),1,0)</f>
        <v>1</v>
      </c>
      <c r="AG2422">
        <f>IF(AND(AD2422&gt;0.6,AD2422&lt;0.9),1,0)</f>
        <v>0</v>
      </c>
      <c r="AH2422">
        <f>1-AE2422-AF2422-AG2422</f>
        <v>0</v>
      </c>
      <c r="AI2422">
        <f>AE2422*B2422</f>
        <v>0</v>
      </c>
      <c r="AJ2422">
        <f>AF2422*B2422</f>
        <v>3</v>
      </c>
      <c r="AK2422">
        <f>AG2422*B2422</f>
        <v>0</v>
      </c>
      <c r="AL2422">
        <f>AH2422*B2422</f>
        <v>0</v>
      </c>
      <c r="AM2422" s="32">
        <v>0.91166666666666663</v>
      </c>
    </row>
    <row r="2423" spans="1:39" x14ac:dyDescent="0.3">
      <c r="A2423">
        <v>7956</v>
      </c>
      <c r="B2423">
        <v>3</v>
      </c>
      <c r="C2423" t="s">
        <v>8154</v>
      </c>
      <c r="D2423" t="s">
        <v>8155</v>
      </c>
      <c r="E2423">
        <v>36</v>
      </c>
      <c r="F2423">
        <v>34</v>
      </c>
      <c r="G2423">
        <v>38</v>
      </c>
      <c r="H2423">
        <v>2017.33</v>
      </c>
      <c r="I2423">
        <v>2016</v>
      </c>
      <c r="J2423">
        <v>2018</v>
      </c>
      <c r="K2423" t="s">
        <v>3199</v>
      </c>
      <c r="L2423" t="s">
        <v>3200</v>
      </c>
      <c r="M2423" s="15"/>
      <c r="N2423" s="7"/>
      <c r="P2423" t="s">
        <v>8156</v>
      </c>
      <c r="Q2423" s="5">
        <v>0.33300000000000002</v>
      </c>
      <c r="R2423" t="s">
        <v>4384</v>
      </c>
      <c r="S2423" s="5">
        <v>0.33300000000000002</v>
      </c>
      <c r="T2423" t="s">
        <v>5769</v>
      </c>
      <c r="U2423" s="5">
        <v>0.33300000000000002</v>
      </c>
      <c r="W2423" s="5">
        <v>0</v>
      </c>
      <c r="Y2423" s="5">
        <v>0</v>
      </c>
      <c r="Z2423" s="28">
        <v>7956</v>
      </c>
      <c r="AA2423">
        <v>3</v>
      </c>
      <c r="AB2423">
        <v>0.81100000000000005</v>
      </c>
      <c r="AC2423">
        <v>0.85699999999999998</v>
      </c>
      <c r="AD2423">
        <v>0.83899999999999997</v>
      </c>
      <c r="AE2423">
        <f>IF(AD2423&gt;=0.9,1,0)</f>
        <v>0</v>
      </c>
      <c r="AF2423">
        <f>IF(AND(AD2423&gt;=0.4,AD2423&lt;=0.6),1,0)</f>
        <v>0</v>
      </c>
      <c r="AG2423">
        <f>IF(AND(AD2423&gt;0.6,AD2423&lt;0.9),1,0)</f>
        <v>1</v>
      </c>
      <c r="AH2423">
        <f>1-AE2423-AF2423-AG2423</f>
        <v>0</v>
      </c>
      <c r="AI2423">
        <f>AE2423*B2423</f>
        <v>0</v>
      </c>
      <c r="AJ2423">
        <f>AF2423*B2423</f>
        <v>0</v>
      </c>
      <c r="AK2423">
        <f>AG2423*B2423</f>
        <v>3</v>
      </c>
      <c r="AL2423">
        <f>AH2423*B2423</f>
        <v>0</v>
      </c>
      <c r="AM2423" s="32">
        <v>0.67833333333333334</v>
      </c>
    </row>
    <row r="2424" spans="1:39" x14ac:dyDescent="0.3">
      <c r="A2424">
        <v>7968</v>
      </c>
      <c r="B2424">
        <v>3</v>
      </c>
      <c r="C2424" t="s">
        <v>8161</v>
      </c>
      <c r="D2424" t="s">
        <v>8162</v>
      </c>
      <c r="E2424">
        <v>87.33</v>
      </c>
      <c r="F2424">
        <v>77</v>
      </c>
      <c r="G2424">
        <v>97</v>
      </c>
      <c r="H2424">
        <v>2016</v>
      </c>
      <c r="I2424">
        <v>2016</v>
      </c>
      <c r="J2424">
        <v>2016</v>
      </c>
      <c r="K2424" t="s">
        <v>3204</v>
      </c>
      <c r="L2424" t="s">
        <v>3205</v>
      </c>
      <c r="M2424" s="15"/>
      <c r="N2424" s="7"/>
      <c r="P2424" t="s">
        <v>4384</v>
      </c>
      <c r="Q2424" s="5">
        <v>0.33300000000000002</v>
      </c>
      <c r="R2424" t="s">
        <v>8163</v>
      </c>
      <c r="S2424" s="5">
        <v>0.33300000000000002</v>
      </c>
      <c r="T2424" t="s">
        <v>6426</v>
      </c>
      <c r="U2424" s="5">
        <v>0.33300000000000002</v>
      </c>
      <c r="W2424" s="5">
        <v>0</v>
      </c>
      <c r="Y2424" s="5">
        <v>0</v>
      </c>
      <c r="Z2424" s="28">
        <v>7968</v>
      </c>
      <c r="AA2424">
        <v>3</v>
      </c>
      <c r="AB2424">
        <v>0.90800000000000003</v>
      </c>
      <c r="AC2424">
        <v>0.96099999999999997</v>
      </c>
      <c r="AD2424">
        <v>0.93500000000000005</v>
      </c>
      <c r="AE2424">
        <f>IF(AD2424&gt;=0.9,1,0)</f>
        <v>1</v>
      </c>
      <c r="AF2424">
        <f>IF(AND(AD2424&gt;=0.4,AD2424&lt;=0.6),1,0)</f>
        <v>0</v>
      </c>
      <c r="AG2424">
        <f>IF(AND(AD2424&gt;0.6,AD2424&lt;0.9),1,0)</f>
        <v>0</v>
      </c>
      <c r="AH2424">
        <f>1-AE2424-AF2424-AG2424</f>
        <v>0</v>
      </c>
      <c r="AI2424">
        <f>AE2424*B2424</f>
        <v>3</v>
      </c>
      <c r="AJ2424">
        <f>AF2424*B2424</f>
        <v>0</v>
      </c>
      <c r="AK2424">
        <f>AG2424*B2424</f>
        <v>0</v>
      </c>
      <c r="AL2424">
        <f>AH2424*B2424</f>
        <v>0</v>
      </c>
      <c r="AM2424" s="32">
        <v>1.3546666666666667</v>
      </c>
    </row>
    <row r="2425" spans="1:39" x14ac:dyDescent="0.3">
      <c r="A2425">
        <v>7970</v>
      </c>
      <c r="B2425">
        <v>3</v>
      </c>
      <c r="C2425" t="s">
        <v>16288</v>
      </c>
      <c r="D2425" t="s">
        <v>16289</v>
      </c>
      <c r="E2425">
        <v>23</v>
      </c>
      <c r="F2425">
        <v>23</v>
      </c>
      <c r="G2425">
        <v>23</v>
      </c>
      <c r="H2425">
        <v>2016.67</v>
      </c>
      <c r="I2425">
        <v>2016</v>
      </c>
      <c r="J2425">
        <v>2017</v>
      </c>
      <c r="K2425" t="s">
        <v>16290</v>
      </c>
      <c r="L2425" t="s">
        <v>16291</v>
      </c>
      <c r="M2425" s="15"/>
      <c r="N2425" s="7"/>
      <c r="P2425" t="s">
        <v>16292</v>
      </c>
      <c r="Q2425" s="5">
        <v>0.33300000000000002</v>
      </c>
      <c r="R2425" t="s">
        <v>4384</v>
      </c>
      <c r="S2425" s="5">
        <v>0.33300000000000002</v>
      </c>
      <c r="T2425" t="s">
        <v>8169</v>
      </c>
      <c r="U2425" s="5">
        <v>0.33300000000000002</v>
      </c>
      <c r="W2425" s="5">
        <v>0</v>
      </c>
      <c r="Y2425" s="5">
        <v>0</v>
      </c>
      <c r="Z2425" s="28">
        <v>7970</v>
      </c>
      <c r="AA2425">
        <v>3</v>
      </c>
      <c r="AB2425">
        <v>0.81799999999999995</v>
      </c>
      <c r="AC2425">
        <v>0.81799999999999995</v>
      </c>
      <c r="AD2425">
        <v>0.81799999999999995</v>
      </c>
      <c r="AE2425">
        <f>IF(AD2425&gt;=0.9,1,0)</f>
        <v>0</v>
      </c>
      <c r="AF2425">
        <f>IF(AND(AD2425&gt;=0.4,AD2425&lt;=0.6),1,0)</f>
        <v>0</v>
      </c>
      <c r="AG2425">
        <f>IF(AND(AD2425&gt;0.6,AD2425&lt;0.9),1,0)</f>
        <v>1</v>
      </c>
      <c r="AH2425">
        <f>1-AE2425-AF2425-AG2425</f>
        <v>0</v>
      </c>
      <c r="AI2425">
        <f>AE2425*B2425</f>
        <v>0</v>
      </c>
      <c r="AJ2425">
        <f>AF2425*B2425</f>
        <v>0</v>
      </c>
      <c r="AK2425">
        <f>AG2425*B2425</f>
        <v>3</v>
      </c>
      <c r="AL2425">
        <f>AH2425*B2425</f>
        <v>0</v>
      </c>
      <c r="AM2425" s="32">
        <v>1.0433333333333332</v>
      </c>
    </row>
    <row r="2426" spans="1:39" x14ac:dyDescent="0.3">
      <c r="A2426">
        <v>7987</v>
      </c>
      <c r="B2426">
        <v>3</v>
      </c>
      <c r="C2426" t="s">
        <v>16299</v>
      </c>
      <c r="D2426" t="s">
        <v>16300</v>
      </c>
      <c r="E2426">
        <v>25.67</v>
      </c>
      <c r="F2426">
        <v>23</v>
      </c>
      <c r="G2426">
        <v>27</v>
      </c>
      <c r="H2426">
        <v>2017</v>
      </c>
      <c r="I2426">
        <v>2016</v>
      </c>
      <c r="J2426">
        <v>2018</v>
      </c>
      <c r="K2426" t="s">
        <v>16301</v>
      </c>
      <c r="L2426" t="s">
        <v>16302</v>
      </c>
      <c r="M2426" s="15"/>
      <c r="N2426" s="7"/>
      <c r="P2426" t="s">
        <v>4200</v>
      </c>
      <c r="Q2426" s="5">
        <v>0.33300000000000002</v>
      </c>
      <c r="R2426" t="s">
        <v>5319</v>
      </c>
      <c r="S2426" s="5">
        <v>0.33300000000000002</v>
      </c>
      <c r="T2426" t="s">
        <v>6059</v>
      </c>
      <c r="U2426" s="5">
        <v>0.33300000000000002</v>
      </c>
      <c r="W2426" s="5">
        <v>0</v>
      </c>
      <c r="Y2426" s="5">
        <v>0</v>
      </c>
      <c r="Z2426" s="28">
        <v>7987</v>
      </c>
      <c r="AA2426">
        <v>3</v>
      </c>
      <c r="AB2426">
        <v>0.36399999999999999</v>
      </c>
      <c r="AC2426">
        <v>0.53800000000000003</v>
      </c>
      <c r="AD2426">
        <v>0.46700000000000003</v>
      </c>
      <c r="AE2426">
        <f>IF(AD2426&gt;=0.9,1,0)</f>
        <v>0</v>
      </c>
      <c r="AF2426">
        <f>IF(AND(AD2426&gt;=0.4,AD2426&lt;=0.6),1,0)</f>
        <v>1</v>
      </c>
      <c r="AG2426">
        <f>IF(AND(AD2426&gt;0.6,AD2426&lt;0.9),1,0)</f>
        <v>0</v>
      </c>
      <c r="AH2426">
        <f>1-AE2426-AF2426-AG2426</f>
        <v>0</v>
      </c>
      <c r="AI2426">
        <f>AE2426*B2426</f>
        <v>0</v>
      </c>
      <c r="AJ2426">
        <f>AF2426*B2426</f>
        <v>3</v>
      </c>
      <c r="AK2426">
        <f>AG2426*B2426</f>
        <v>0</v>
      </c>
      <c r="AL2426">
        <f>AH2426*B2426</f>
        <v>0</v>
      </c>
      <c r="AM2426" s="32">
        <v>0.98099999999999998</v>
      </c>
    </row>
    <row r="2427" spans="1:39" x14ac:dyDescent="0.3">
      <c r="A2427">
        <v>7989</v>
      </c>
      <c r="B2427">
        <v>3</v>
      </c>
      <c r="C2427" t="s">
        <v>8165</v>
      </c>
      <c r="D2427" t="s">
        <v>16303</v>
      </c>
      <c r="E2427">
        <v>22.33</v>
      </c>
      <c r="F2427">
        <v>20</v>
      </c>
      <c r="G2427">
        <v>25</v>
      </c>
      <c r="H2427">
        <v>2016</v>
      </c>
      <c r="I2427">
        <v>2016</v>
      </c>
      <c r="J2427">
        <v>2016</v>
      </c>
      <c r="K2427" t="s">
        <v>3207</v>
      </c>
      <c r="L2427" t="s">
        <v>16304</v>
      </c>
      <c r="M2427" s="15"/>
      <c r="N2427" s="7"/>
      <c r="P2427" t="s">
        <v>5443</v>
      </c>
      <c r="Q2427" s="5">
        <v>0.33300000000000002</v>
      </c>
      <c r="R2427" t="s">
        <v>5323</v>
      </c>
      <c r="S2427" s="5">
        <v>0.33300000000000002</v>
      </c>
      <c r="T2427" t="s">
        <v>8166</v>
      </c>
      <c r="U2427" s="5">
        <v>0.33300000000000002</v>
      </c>
      <c r="W2427" s="5">
        <v>0</v>
      </c>
      <c r="Y2427" s="5">
        <v>0</v>
      </c>
      <c r="Z2427" s="28">
        <v>7989</v>
      </c>
      <c r="AA2427">
        <v>3</v>
      </c>
      <c r="AB2427">
        <v>0.42099999999999999</v>
      </c>
      <c r="AC2427">
        <v>0.47599999999999998</v>
      </c>
      <c r="AD2427">
        <v>0.45200000000000001</v>
      </c>
      <c r="AE2427">
        <f>IF(AD2427&gt;=0.9,1,0)</f>
        <v>0</v>
      </c>
      <c r="AF2427">
        <f>IF(AND(AD2427&gt;=0.4,AD2427&lt;=0.6),1,0)</f>
        <v>1</v>
      </c>
      <c r="AG2427">
        <f>IF(AND(AD2427&gt;0.6,AD2427&lt;0.9),1,0)</f>
        <v>0</v>
      </c>
      <c r="AH2427">
        <f>1-AE2427-AF2427-AG2427</f>
        <v>0</v>
      </c>
      <c r="AI2427">
        <f>AE2427*B2427</f>
        <v>0</v>
      </c>
      <c r="AJ2427">
        <f>AF2427*B2427</f>
        <v>3</v>
      </c>
      <c r="AK2427">
        <f>AG2427*B2427</f>
        <v>0</v>
      </c>
      <c r="AL2427">
        <f>AH2427*B2427</f>
        <v>0</v>
      </c>
      <c r="AM2427" s="32">
        <v>1.4686666666666666</v>
      </c>
    </row>
    <row r="2428" spans="1:39" x14ac:dyDescent="0.3">
      <c r="A2428">
        <v>7990</v>
      </c>
      <c r="B2428">
        <v>3</v>
      </c>
      <c r="C2428" t="s">
        <v>16305</v>
      </c>
      <c r="D2428" t="s">
        <v>16306</v>
      </c>
      <c r="E2428">
        <v>22.67</v>
      </c>
      <c r="F2428">
        <v>21</v>
      </c>
      <c r="G2428">
        <v>24</v>
      </c>
      <c r="H2428">
        <v>2016</v>
      </c>
      <c r="I2428">
        <v>2016</v>
      </c>
      <c r="J2428">
        <v>2016</v>
      </c>
      <c r="K2428" t="s">
        <v>16307</v>
      </c>
      <c r="L2428" t="s">
        <v>16308</v>
      </c>
      <c r="M2428" s="15"/>
      <c r="N2428" s="7"/>
      <c r="P2428" t="s">
        <v>16309</v>
      </c>
      <c r="Q2428" s="5">
        <v>1</v>
      </c>
      <c r="S2428" s="5">
        <v>0</v>
      </c>
      <c r="U2428" s="5">
        <v>0</v>
      </c>
      <c r="W2428" s="5">
        <v>0</v>
      </c>
      <c r="Y2428" s="5">
        <v>0</v>
      </c>
      <c r="Z2428" s="28">
        <v>7990</v>
      </c>
      <c r="AA2428">
        <v>3</v>
      </c>
      <c r="AB2428">
        <v>0.5</v>
      </c>
      <c r="AC2428">
        <v>0.52200000000000002</v>
      </c>
      <c r="AD2428">
        <v>0.50700000000000001</v>
      </c>
      <c r="AE2428">
        <f>IF(AD2428&gt;=0.9,1,0)</f>
        <v>0</v>
      </c>
      <c r="AF2428">
        <f>IF(AND(AD2428&gt;=0.4,AD2428&lt;=0.6),1,0)</f>
        <v>1</v>
      </c>
      <c r="AG2428">
        <f>IF(AND(AD2428&gt;0.6,AD2428&lt;0.9),1,0)</f>
        <v>0</v>
      </c>
      <c r="AH2428">
        <f>1-AE2428-AF2428-AG2428</f>
        <v>0</v>
      </c>
      <c r="AI2428">
        <f>AE2428*B2428</f>
        <v>0</v>
      </c>
      <c r="AJ2428">
        <f>AF2428*B2428</f>
        <v>3</v>
      </c>
      <c r="AK2428">
        <f>AG2428*B2428</f>
        <v>0</v>
      </c>
      <c r="AL2428">
        <f>AH2428*B2428</f>
        <v>0</v>
      </c>
      <c r="AM2428" s="32">
        <v>1.2270000000000001</v>
      </c>
    </row>
    <row r="2429" spans="1:39" x14ac:dyDescent="0.3">
      <c r="A2429">
        <v>7991</v>
      </c>
      <c r="B2429">
        <v>3</v>
      </c>
      <c r="C2429" t="s">
        <v>16310</v>
      </c>
      <c r="D2429" t="s">
        <v>8167</v>
      </c>
      <c r="E2429">
        <v>27</v>
      </c>
      <c r="F2429">
        <v>25</v>
      </c>
      <c r="G2429">
        <v>28</v>
      </c>
      <c r="H2429">
        <v>2016.33</v>
      </c>
      <c r="I2429">
        <v>2016</v>
      </c>
      <c r="J2429">
        <v>2017</v>
      </c>
      <c r="K2429" t="s">
        <v>3208</v>
      </c>
      <c r="L2429" t="s">
        <v>3209</v>
      </c>
      <c r="M2429" s="15"/>
      <c r="N2429" s="7"/>
      <c r="P2429" t="s">
        <v>6617</v>
      </c>
      <c r="Q2429" s="5">
        <v>0.33300000000000002</v>
      </c>
      <c r="R2429" t="s">
        <v>8168</v>
      </c>
      <c r="S2429" s="5">
        <v>0.33300000000000002</v>
      </c>
      <c r="T2429" t="s">
        <v>7335</v>
      </c>
      <c r="U2429" s="5">
        <v>0.33300000000000002</v>
      </c>
      <c r="W2429" s="5">
        <v>0</v>
      </c>
      <c r="Y2429" s="5">
        <v>0</v>
      </c>
      <c r="Z2429" s="28">
        <v>7991</v>
      </c>
      <c r="AA2429">
        <v>3</v>
      </c>
      <c r="AB2429">
        <v>0.625</v>
      </c>
      <c r="AC2429">
        <v>0.88900000000000001</v>
      </c>
      <c r="AD2429">
        <v>0.78900000000000003</v>
      </c>
      <c r="AE2429">
        <f>IF(AD2429&gt;=0.9,1,0)</f>
        <v>0</v>
      </c>
      <c r="AF2429">
        <f>IF(AND(AD2429&gt;=0.4,AD2429&lt;=0.6),1,0)</f>
        <v>0</v>
      </c>
      <c r="AG2429">
        <f>IF(AND(AD2429&gt;0.6,AD2429&lt;0.9),1,0)</f>
        <v>1</v>
      </c>
      <c r="AH2429">
        <f>1-AE2429-AF2429-AG2429</f>
        <v>0</v>
      </c>
      <c r="AI2429">
        <f>AE2429*B2429</f>
        <v>0</v>
      </c>
      <c r="AJ2429">
        <f>AF2429*B2429</f>
        <v>0</v>
      </c>
      <c r="AK2429">
        <f>AG2429*B2429</f>
        <v>3</v>
      </c>
      <c r="AL2429">
        <f>AH2429*B2429</f>
        <v>0</v>
      </c>
      <c r="AM2429" s="32">
        <v>1.167</v>
      </c>
    </row>
    <row r="2430" spans="1:39" x14ac:dyDescent="0.3">
      <c r="A2430">
        <v>7994</v>
      </c>
      <c r="B2430">
        <v>3</v>
      </c>
      <c r="C2430" t="s">
        <v>8171</v>
      </c>
      <c r="D2430" t="s">
        <v>8172</v>
      </c>
      <c r="E2430">
        <v>30</v>
      </c>
      <c r="F2430">
        <v>29</v>
      </c>
      <c r="G2430">
        <v>31</v>
      </c>
      <c r="H2430">
        <v>2016.67</v>
      </c>
      <c r="I2430">
        <v>2016</v>
      </c>
      <c r="J2430">
        <v>2017</v>
      </c>
      <c r="K2430" t="s">
        <v>3210</v>
      </c>
      <c r="L2430" t="s">
        <v>3211</v>
      </c>
      <c r="M2430" s="15"/>
      <c r="N2430" s="7"/>
      <c r="P2430" t="s">
        <v>8173</v>
      </c>
      <c r="Q2430" s="5">
        <v>1</v>
      </c>
      <c r="S2430" s="5">
        <v>0</v>
      </c>
      <c r="U2430" s="5">
        <v>0</v>
      </c>
      <c r="W2430" s="5">
        <v>0</v>
      </c>
      <c r="Y2430" s="5">
        <v>0</v>
      </c>
      <c r="Z2430" s="28">
        <v>7994</v>
      </c>
      <c r="AA2430">
        <v>3</v>
      </c>
      <c r="AB2430">
        <v>0.621</v>
      </c>
      <c r="AC2430">
        <v>0.86699999999999999</v>
      </c>
      <c r="AD2430">
        <v>0.71</v>
      </c>
      <c r="AE2430">
        <f>IF(AD2430&gt;=0.9,1,0)</f>
        <v>0</v>
      </c>
      <c r="AF2430">
        <f>IF(AND(AD2430&gt;=0.4,AD2430&lt;=0.6),1,0)</f>
        <v>0</v>
      </c>
      <c r="AG2430">
        <f>IF(AND(AD2430&gt;0.6,AD2430&lt;0.9),1,0)</f>
        <v>1</v>
      </c>
      <c r="AH2430">
        <f>1-AE2430-AF2430-AG2430</f>
        <v>0</v>
      </c>
      <c r="AI2430">
        <f>AE2430*B2430</f>
        <v>0</v>
      </c>
      <c r="AJ2430">
        <f>AF2430*B2430</f>
        <v>0</v>
      </c>
      <c r="AK2430">
        <f>AG2430*B2430</f>
        <v>3</v>
      </c>
      <c r="AL2430">
        <f>AH2430*B2430</f>
        <v>0</v>
      </c>
      <c r="AM2430" s="32">
        <v>0.997</v>
      </c>
    </row>
    <row r="2431" spans="1:39" x14ac:dyDescent="0.3">
      <c r="A2431">
        <v>7995</v>
      </c>
      <c r="B2431">
        <v>3</v>
      </c>
      <c r="C2431" t="s">
        <v>16315</v>
      </c>
      <c r="D2431" t="s">
        <v>16316</v>
      </c>
      <c r="E2431">
        <v>23</v>
      </c>
      <c r="F2431">
        <v>23</v>
      </c>
      <c r="G2431">
        <v>23</v>
      </c>
      <c r="H2431">
        <v>2016.67</v>
      </c>
      <c r="I2431">
        <v>2016</v>
      </c>
      <c r="J2431">
        <v>2017</v>
      </c>
      <c r="K2431" t="s">
        <v>16317</v>
      </c>
      <c r="L2431" t="s">
        <v>16318</v>
      </c>
      <c r="M2431" s="15"/>
      <c r="N2431" s="7"/>
      <c r="P2431" t="s">
        <v>16319</v>
      </c>
      <c r="Q2431" s="5">
        <v>0.33300000000000002</v>
      </c>
      <c r="R2431" t="s">
        <v>16320</v>
      </c>
      <c r="S2431" s="5">
        <v>0.33300000000000002</v>
      </c>
      <c r="T2431" t="s">
        <v>8287</v>
      </c>
      <c r="U2431" s="5">
        <v>0.33300000000000002</v>
      </c>
      <c r="W2431" s="5">
        <v>0</v>
      </c>
      <c r="Y2431" s="5">
        <v>0</v>
      </c>
      <c r="Z2431" s="28">
        <v>7995</v>
      </c>
      <c r="AA2431">
        <v>3</v>
      </c>
      <c r="AB2431">
        <v>0.59099999999999997</v>
      </c>
      <c r="AC2431">
        <v>0.68200000000000005</v>
      </c>
      <c r="AD2431">
        <v>0.621</v>
      </c>
      <c r="AE2431">
        <f>IF(AD2431&gt;=0.9,1,0)</f>
        <v>0</v>
      </c>
      <c r="AF2431">
        <f>IF(AND(AD2431&gt;=0.4,AD2431&lt;=0.6),1,0)</f>
        <v>0</v>
      </c>
      <c r="AG2431">
        <f>IF(AND(AD2431&gt;0.6,AD2431&lt;0.9),1,0)</f>
        <v>1</v>
      </c>
      <c r="AH2431">
        <f>1-AE2431-AF2431-AG2431</f>
        <v>0</v>
      </c>
      <c r="AI2431">
        <f>AE2431*B2431</f>
        <v>0</v>
      </c>
      <c r="AJ2431">
        <f>AF2431*B2431</f>
        <v>0</v>
      </c>
      <c r="AK2431">
        <f>AG2431*B2431</f>
        <v>3</v>
      </c>
      <c r="AL2431">
        <f>AH2431*B2431</f>
        <v>0</v>
      </c>
      <c r="AM2431" s="32">
        <v>1.1053333333333333</v>
      </c>
    </row>
    <row r="2432" spans="1:39" x14ac:dyDescent="0.3">
      <c r="A2432">
        <v>8016</v>
      </c>
      <c r="B2432">
        <v>3</v>
      </c>
      <c r="C2432" t="s">
        <v>8179</v>
      </c>
      <c r="D2432" t="s">
        <v>8180</v>
      </c>
      <c r="E2432">
        <v>25.67</v>
      </c>
      <c r="F2432">
        <v>24</v>
      </c>
      <c r="G2432">
        <v>27</v>
      </c>
      <c r="H2432">
        <v>2016.33</v>
      </c>
      <c r="I2432">
        <v>2016</v>
      </c>
      <c r="J2432">
        <v>2017</v>
      </c>
      <c r="K2432" t="s">
        <v>3213</v>
      </c>
      <c r="L2432" t="s">
        <v>3214</v>
      </c>
      <c r="M2432" s="15"/>
      <c r="N2432" s="7"/>
      <c r="P2432" t="s">
        <v>159</v>
      </c>
      <c r="Q2432" s="5">
        <v>1</v>
      </c>
      <c r="S2432" s="5">
        <v>0</v>
      </c>
      <c r="U2432" s="5">
        <v>0</v>
      </c>
      <c r="W2432" s="5">
        <v>0</v>
      </c>
      <c r="Y2432" s="5">
        <v>0</v>
      </c>
      <c r="Z2432" s="28">
        <v>8016</v>
      </c>
      <c r="AA2432">
        <v>3</v>
      </c>
      <c r="AB2432">
        <v>0.56000000000000005</v>
      </c>
      <c r="AC2432">
        <v>0.61499999999999999</v>
      </c>
      <c r="AD2432">
        <v>0.57999999999999996</v>
      </c>
      <c r="AE2432">
        <f>IF(AD2432&gt;=0.9,1,0)</f>
        <v>0</v>
      </c>
      <c r="AF2432">
        <f>IF(AND(AD2432&gt;=0.4,AD2432&lt;=0.6),1,0)</f>
        <v>1</v>
      </c>
      <c r="AG2432">
        <f>IF(AND(AD2432&gt;0.6,AD2432&lt;0.9),1,0)</f>
        <v>0</v>
      </c>
      <c r="AH2432">
        <f>1-AE2432-AF2432-AG2432</f>
        <v>0</v>
      </c>
      <c r="AI2432">
        <f>AE2432*B2432</f>
        <v>0</v>
      </c>
      <c r="AJ2432">
        <f>AF2432*B2432</f>
        <v>3</v>
      </c>
      <c r="AK2432">
        <f>AG2432*B2432</f>
        <v>0</v>
      </c>
      <c r="AL2432">
        <f>AH2432*B2432</f>
        <v>0</v>
      </c>
      <c r="AM2432" s="32">
        <v>1.4133333333333333</v>
      </c>
    </row>
    <row r="2433" spans="1:39" x14ac:dyDescent="0.3">
      <c r="A2433">
        <v>8023</v>
      </c>
      <c r="B2433">
        <v>3</v>
      </c>
      <c r="C2433" t="s">
        <v>8181</v>
      </c>
      <c r="D2433" t="s">
        <v>8182</v>
      </c>
      <c r="E2433">
        <v>47</v>
      </c>
      <c r="F2433">
        <v>40</v>
      </c>
      <c r="G2433">
        <v>52</v>
      </c>
      <c r="H2433">
        <v>2017</v>
      </c>
      <c r="I2433">
        <v>2016</v>
      </c>
      <c r="J2433">
        <v>2018</v>
      </c>
      <c r="K2433" t="s">
        <v>3215</v>
      </c>
      <c r="L2433" t="s">
        <v>3216</v>
      </c>
      <c r="M2433" s="15"/>
      <c r="N2433" s="7"/>
      <c r="P2433" t="s">
        <v>8183</v>
      </c>
      <c r="Q2433" s="5">
        <v>0.33300000000000002</v>
      </c>
      <c r="R2433" t="s">
        <v>6432</v>
      </c>
      <c r="S2433" s="5">
        <v>0.33300000000000002</v>
      </c>
      <c r="T2433" t="s">
        <v>159</v>
      </c>
      <c r="U2433" s="5">
        <v>0.33300000000000002</v>
      </c>
      <c r="W2433" s="5">
        <v>0</v>
      </c>
      <c r="Y2433" s="5">
        <v>0</v>
      </c>
      <c r="Z2433" s="28">
        <v>8023</v>
      </c>
      <c r="AA2433">
        <v>3</v>
      </c>
      <c r="AB2433">
        <v>0.47899999999999998</v>
      </c>
      <c r="AC2433">
        <v>0.79500000000000004</v>
      </c>
      <c r="AD2433">
        <v>0.60099999999999998</v>
      </c>
      <c r="AE2433">
        <f>IF(AD2433&gt;=0.9,1,0)</f>
        <v>0</v>
      </c>
      <c r="AF2433">
        <f>IF(AND(AD2433&gt;=0.4,AD2433&lt;=0.6),1,0)</f>
        <v>0</v>
      </c>
      <c r="AG2433">
        <f>IF(AND(AD2433&gt;0.6,AD2433&lt;0.9),1,0)</f>
        <v>1</v>
      </c>
      <c r="AH2433">
        <f>1-AE2433-AF2433-AG2433</f>
        <v>0</v>
      </c>
      <c r="AI2433">
        <f>AE2433*B2433</f>
        <v>0</v>
      </c>
      <c r="AJ2433">
        <f>AF2433*B2433</f>
        <v>0</v>
      </c>
      <c r="AK2433">
        <f>AG2433*B2433</f>
        <v>3</v>
      </c>
      <c r="AL2433">
        <f>AH2433*B2433</f>
        <v>0</v>
      </c>
      <c r="AM2433" s="32">
        <v>0.97166666666666668</v>
      </c>
    </row>
    <row r="2434" spans="1:39" x14ac:dyDescent="0.3">
      <c r="A2434">
        <v>8034</v>
      </c>
      <c r="B2434">
        <v>3</v>
      </c>
      <c r="C2434" t="s">
        <v>8184</v>
      </c>
      <c r="D2434" t="s">
        <v>16331</v>
      </c>
      <c r="E2434">
        <v>36</v>
      </c>
      <c r="F2434">
        <v>34</v>
      </c>
      <c r="G2434">
        <v>38</v>
      </c>
      <c r="H2434">
        <v>2016</v>
      </c>
      <c r="I2434">
        <v>2016</v>
      </c>
      <c r="J2434">
        <v>2016</v>
      </c>
      <c r="K2434" t="s">
        <v>3217</v>
      </c>
      <c r="L2434" t="s">
        <v>16332</v>
      </c>
      <c r="M2434" s="15"/>
      <c r="N2434" s="7"/>
      <c r="P2434" t="s">
        <v>3850</v>
      </c>
      <c r="Q2434" s="5">
        <v>0.33300000000000002</v>
      </c>
      <c r="R2434" t="s">
        <v>5355</v>
      </c>
      <c r="S2434" s="5">
        <v>0.33300000000000002</v>
      </c>
      <c r="T2434" t="s">
        <v>6509</v>
      </c>
      <c r="U2434" s="5">
        <v>0.33300000000000002</v>
      </c>
      <c r="W2434" s="5">
        <v>0</v>
      </c>
      <c r="Y2434" s="5">
        <v>0</v>
      </c>
      <c r="Z2434" s="28">
        <v>8034</v>
      </c>
      <c r="AA2434">
        <v>3</v>
      </c>
      <c r="AB2434">
        <v>0.51500000000000001</v>
      </c>
      <c r="AC2434">
        <v>0.629</v>
      </c>
      <c r="AD2434">
        <v>0.57899999999999996</v>
      </c>
      <c r="AE2434">
        <f>IF(AD2434&gt;=0.9,1,0)</f>
        <v>0</v>
      </c>
      <c r="AF2434">
        <f>IF(AND(AD2434&gt;=0.4,AD2434&lt;=0.6),1,0)</f>
        <v>1</v>
      </c>
      <c r="AG2434">
        <f>IF(AND(AD2434&gt;0.6,AD2434&lt;0.9),1,0)</f>
        <v>0</v>
      </c>
      <c r="AH2434">
        <f>1-AE2434-AF2434-AG2434</f>
        <v>0</v>
      </c>
      <c r="AI2434">
        <f>AE2434*B2434</f>
        <v>0</v>
      </c>
      <c r="AJ2434">
        <f>AF2434*B2434</f>
        <v>3</v>
      </c>
      <c r="AK2434">
        <f>AG2434*B2434</f>
        <v>0</v>
      </c>
      <c r="AL2434">
        <f>AH2434*B2434</f>
        <v>0</v>
      </c>
      <c r="AM2434" s="32">
        <v>1.331</v>
      </c>
    </row>
    <row r="2435" spans="1:39" x14ac:dyDescent="0.3">
      <c r="A2435">
        <v>8035</v>
      </c>
      <c r="B2435">
        <v>3</v>
      </c>
      <c r="C2435" t="s">
        <v>16333</v>
      </c>
      <c r="D2435" t="s">
        <v>6170</v>
      </c>
      <c r="E2435">
        <v>26.33</v>
      </c>
      <c r="F2435">
        <v>25</v>
      </c>
      <c r="G2435">
        <v>29</v>
      </c>
      <c r="H2435">
        <v>2016</v>
      </c>
      <c r="I2435">
        <v>2016</v>
      </c>
      <c r="J2435">
        <v>2016</v>
      </c>
      <c r="K2435" t="s">
        <v>16334</v>
      </c>
      <c r="L2435" t="s">
        <v>1821</v>
      </c>
      <c r="M2435" s="15"/>
      <c r="N2435" s="7"/>
      <c r="P2435" t="s">
        <v>5760</v>
      </c>
      <c r="Q2435" s="5">
        <v>0.33300000000000002</v>
      </c>
      <c r="R2435" t="s">
        <v>4411</v>
      </c>
      <c r="S2435" s="5">
        <v>0.33300000000000002</v>
      </c>
      <c r="T2435" t="s">
        <v>6171</v>
      </c>
      <c r="U2435" s="5">
        <v>0.33300000000000002</v>
      </c>
      <c r="W2435" s="5">
        <v>0</v>
      </c>
      <c r="Y2435" s="5">
        <v>0</v>
      </c>
      <c r="Z2435" s="28">
        <v>8035</v>
      </c>
      <c r="AA2435">
        <v>3</v>
      </c>
      <c r="AB2435">
        <v>0.45800000000000002</v>
      </c>
      <c r="AC2435">
        <v>0.58299999999999996</v>
      </c>
      <c r="AD2435">
        <v>0.51400000000000001</v>
      </c>
      <c r="AE2435">
        <f>IF(AD2435&gt;=0.9,1,0)</f>
        <v>0</v>
      </c>
      <c r="AF2435">
        <f>IF(AND(AD2435&gt;=0.4,AD2435&lt;=0.6),1,0)</f>
        <v>1</v>
      </c>
      <c r="AG2435">
        <f>IF(AND(AD2435&gt;0.6,AD2435&lt;0.9),1,0)</f>
        <v>0</v>
      </c>
      <c r="AH2435">
        <f>1-AE2435-AF2435-AG2435</f>
        <v>0</v>
      </c>
      <c r="AI2435">
        <f>AE2435*B2435</f>
        <v>0</v>
      </c>
      <c r="AJ2435">
        <f>AF2435*B2435</f>
        <v>3</v>
      </c>
      <c r="AK2435">
        <f>AG2435*B2435</f>
        <v>0</v>
      </c>
      <c r="AL2435">
        <f>AH2435*B2435</f>
        <v>0</v>
      </c>
      <c r="AM2435" s="32">
        <v>1.4843333333333335</v>
      </c>
    </row>
    <row r="2436" spans="1:39" x14ac:dyDescent="0.3">
      <c r="A2436">
        <v>8038</v>
      </c>
      <c r="B2436">
        <v>3</v>
      </c>
      <c r="C2436" t="s">
        <v>8185</v>
      </c>
      <c r="D2436" t="s">
        <v>8186</v>
      </c>
      <c r="E2436">
        <v>36.67</v>
      </c>
      <c r="F2436">
        <v>35</v>
      </c>
      <c r="G2436">
        <v>39</v>
      </c>
      <c r="H2436">
        <v>2017</v>
      </c>
      <c r="I2436">
        <v>2016</v>
      </c>
      <c r="J2436">
        <v>2018</v>
      </c>
      <c r="K2436" t="s">
        <v>3218</v>
      </c>
      <c r="L2436" t="s">
        <v>3219</v>
      </c>
      <c r="M2436" s="15"/>
      <c r="N2436" s="7"/>
      <c r="P2436" t="s">
        <v>4411</v>
      </c>
      <c r="Q2436" s="5">
        <v>1</v>
      </c>
      <c r="S2436" s="5">
        <v>0</v>
      </c>
      <c r="U2436" s="5">
        <v>0</v>
      </c>
      <c r="W2436" s="5">
        <v>0</v>
      </c>
      <c r="Y2436" s="5">
        <v>0</v>
      </c>
      <c r="Z2436" s="28">
        <v>8038</v>
      </c>
      <c r="AA2436">
        <v>3</v>
      </c>
      <c r="AB2436">
        <v>0.57899999999999996</v>
      </c>
      <c r="AC2436">
        <v>0.6</v>
      </c>
      <c r="AD2436">
        <v>0.58899999999999997</v>
      </c>
      <c r="AE2436">
        <f>IF(AD2436&gt;=0.9,1,0)</f>
        <v>0</v>
      </c>
      <c r="AF2436">
        <f>IF(AND(AD2436&gt;=0.4,AD2436&lt;=0.6),1,0)</f>
        <v>1</v>
      </c>
      <c r="AG2436">
        <f>IF(AND(AD2436&gt;0.6,AD2436&lt;0.9),1,0)</f>
        <v>0</v>
      </c>
      <c r="AH2436">
        <f>1-AE2436-AF2436-AG2436</f>
        <v>0</v>
      </c>
      <c r="AI2436">
        <f>AE2436*B2436</f>
        <v>0</v>
      </c>
      <c r="AJ2436">
        <f>AF2436*B2436</f>
        <v>3</v>
      </c>
      <c r="AK2436">
        <f>AG2436*B2436</f>
        <v>0</v>
      </c>
      <c r="AL2436">
        <f>AH2436*B2436</f>
        <v>0</v>
      </c>
      <c r="AM2436" s="32">
        <v>1</v>
      </c>
    </row>
    <row r="2437" spans="1:39" x14ac:dyDescent="0.3">
      <c r="A2437">
        <v>8043</v>
      </c>
      <c r="B2437">
        <v>3</v>
      </c>
      <c r="C2437" t="s">
        <v>8187</v>
      </c>
      <c r="D2437" t="s">
        <v>16341</v>
      </c>
      <c r="E2437">
        <v>25</v>
      </c>
      <c r="F2437">
        <v>22</v>
      </c>
      <c r="G2437">
        <v>27</v>
      </c>
      <c r="H2437">
        <v>2016.67</v>
      </c>
      <c r="I2437">
        <v>2016</v>
      </c>
      <c r="J2437">
        <v>2017</v>
      </c>
      <c r="K2437" t="s">
        <v>3220</v>
      </c>
      <c r="L2437" t="s">
        <v>16342</v>
      </c>
      <c r="M2437" s="15"/>
      <c r="N2437" s="7"/>
      <c r="P2437" t="s">
        <v>36</v>
      </c>
      <c r="Q2437" s="5">
        <v>0.66700000000000004</v>
      </c>
      <c r="R2437" t="s">
        <v>157</v>
      </c>
      <c r="S2437" s="5">
        <v>0.33300000000000002</v>
      </c>
      <c r="U2437" s="5">
        <v>0</v>
      </c>
      <c r="W2437" s="5">
        <v>0</v>
      </c>
      <c r="Y2437" s="5">
        <v>0</v>
      </c>
      <c r="Z2437" s="28">
        <v>8043</v>
      </c>
      <c r="AA2437">
        <v>3</v>
      </c>
      <c r="AB2437">
        <v>0.57699999999999996</v>
      </c>
      <c r="AC2437">
        <v>0.71399999999999997</v>
      </c>
      <c r="AD2437">
        <v>0.63</v>
      </c>
      <c r="AE2437">
        <f>IF(AD2437&gt;=0.9,1,0)</f>
        <v>0</v>
      </c>
      <c r="AF2437">
        <f>IF(AND(AD2437&gt;=0.4,AD2437&lt;=0.6),1,0)</f>
        <v>0</v>
      </c>
      <c r="AG2437">
        <f>IF(AND(AD2437&gt;0.6,AD2437&lt;0.9),1,0)</f>
        <v>1</v>
      </c>
      <c r="AH2437">
        <f>1-AE2437-AF2437-AG2437</f>
        <v>0</v>
      </c>
      <c r="AI2437">
        <f>AE2437*B2437</f>
        <v>0</v>
      </c>
      <c r="AJ2437">
        <f>AF2437*B2437</f>
        <v>0</v>
      </c>
      <c r="AK2437">
        <f>AG2437*B2437</f>
        <v>3</v>
      </c>
      <c r="AL2437">
        <f>AH2437*B2437</f>
        <v>0</v>
      </c>
      <c r="AM2437" s="32">
        <v>1.1466666666666667</v>
      </c>
    </row>
    <row r="2438" spans="1:39" x14ac:dyDescent="0.3">
      <c r="A2438">
        <v>8045</v>
      </c>
      <c r="B2438">
        <v>3</v>
      </c>
      <c r="C2438" t="s">
        <v>16343</v>
      </c>
      <c r="D2438" t="s">
        <v>16344</v>
      </c>
      <c r="E2438">
        <v>20</v>
      </c>
      <c r="F2438">
        <v>20</v>
      </c>
      <c r="G2438">
        <v>20</v>
      </c>
      <c r="H2438">
        <v>2017.33</v>
      </c>
      <c r="I2438">
        <v>2016</v>
      </c>
      <c r="J2438">
        <v>2018</v>
      </c>
      <c r="K2438" t="s">
        <v>16345</v>
      </c>
      <c r="L2438" t="s">
        <v>16346</v>
      </c>
      <c r="M2438" s="15"/>
      <c r="N2438" s="7"/>
      <c r="P2438" t="s">
        <v>6913</v>
      </c>
      <c r="Q2438" s="5">
        <v>0.33300000000000002</v>
      </c>
      <c r="R2438" t="s">
        <v>5577</v>
      </c>
      <c r="S2438" s="5">
        <v>0.33300000000000002</v>
      </c>
      <c r="T2438" t="s">
        <v>6254</v>
      </c>
      <c r="U2438" s="5">
        <v>0.33300000000000002</v>
      </c>
      <c r="W2438" s="5">
        <v>0</v>
      </c>
      <c r="Y2438" s="5">
        <v>0</v>
      </c>
      <c r="Z2438" s="28">
        <v>8045</v>
      </c>
      <c r="AA2438">
        <v>3</v>
      </c>
      <c r="AB2438">
        <v>0.42099999999999999</v>
      </c>
      <c r="AC2438">
        <v>0.47399999999999998</v>
      </c>
      <c r="AD2438">
        <v>0.45600000000000002</v>
      </c>
      <c r="AE2438">
        <f>IF(AD2438&gt;=0.9,1,0)</f>
        <v>0</v>
      </c>
      <c r="AF2438">
        <f>IF(AND(AD2438&gt;=0.4,AD2438&lt;=0.6),1,0)</f>
        <v>1</v>
      </c>
      <c r="AG2438">
        <f>IF(AND(AD2438&gt;0.6,AD2438&lt;0.9),1,0)</f>
        <v>0</v>
      </c>
      <c r="AH2438">
        <f>1-AE2438-AF2438-AG2438</f>
        <v>0</v>
      </c>
      <c r="AI2438">
        <f>AE2438*B2438</f>
        <v>0</v>
      </c>
      <c r="AJ2438">
        <f>AF2438*B2438</f>
        <v>3</v>
      </c>
      <c r="AK2438">
        <f>AG2438*B2438</f>
        <v>0</v>
      </c>
      <c r="AL2438">
        <f>AH2438*B2438</f>
        <v>0</v>
      </c>
      <c r="AM2438" s="32">
        <v>0.83899999999999997</v>
      </c>
    </row>
    <row r="2439" spans="1:39" x14ac:dyDescent="0.3">
      <c r="A2439">
        <v>8046</v>
      </c>
      <c r="B2439">
        <v>3</v>
      </c>
      <c r="C2439" t="s">
        <v>8188</v>
      </c>
      <c r="D2439" t="s">
        <v>16347</v>
      </c>
      <c r="E2439">
        <v>22.67</v>
      </c>
      <c r="F2439">
        <v>22</v>
      </c>
      <c r="G2439">
        <v>23</v>
      </c>
      <c r="H2439">
        <v>2017.33</v>
      </c>
      <c r="I2439">
        <v>2016</v>
      </c>
      <c r="J2439">
        <v>2018</v>
      </c>
      <c r="K2439" t="s">
        <v>3221</v>
      </c>
      <c r="L2439" t="s">
        <v>16348</v>
      </c>
      <c r="M2439" s="15"/>
      <c r="N2439" s="7"/>
      <c r="P2439" t="s">
        <v>4547</v>
      </c>
      <c r="Q2439" s="5">
        <v>0.66700000000000004</v>
      </c>
      <c r="R2439" t="s">
        <v>8189</v>
      </c>
      <c r="S2439" s="5">
        <v>0.33300000000000002</v>
      </c>
      <c r="U2439" s="5">
        <v>0</v>
      </c>
      <c r="W2439" s="5">
        <v>0</v>
      </c>
      <c r="Y2439" s="5">
        <v>0</v>
      </c>
      <c r="Z2439" s="28">
        <v>8046</v>
      </c>
      <c r="AA2439">
        <v>3</v>
      </c>
      <c r="AB2439">
        <v>0.45500000000000002</v>
      </c>
      <c r="AC2439">
        <v>0.57099999999999995</v>
      </c>
      <c r="AD2439">
        <v>0.50900000000000001</v>
      </c>
      <c r="AE2439">
        <f>IF(AD2439&gt;=0.9,1,0)</f>
        <v>0</v>
      </c>
      <c r="AF2439">
        <f>IF(AND(AD2439&gt;=0.4,AD2439&lt;=0.6),1,0)</f>
        <v>1</v>
      </c>
      <c r="AG2439">
        <f>IF(AND(AD2439&gt;0.6,AD2439&lt;0.9),1,0)</f>
        <v>0</v>
      </c>
      <c r="AH2439">
        <f>1-AE2439-AF2439-AG2439</f>
        <v>0</v>
      </c>
      <c r="AI2439">
        <f>AE2439*B2439</f>
        <v>0</v>
      </c>
      <c r="AJ2439">
        <f>AF2439*B2439</f>
        <v>3</v>
      </c>
      <c r="AK2439">
        <f>AG2439*B2439</f>
        <v>0</v>
      </c>
      <c r="AL2439">
        <f>AH2439*B2439</f>
        <v>0</v>
      </c>
      <c r="AM2439" s="32">
        <v>0.77133333333333332</v>
      </c>
    </row>
    <row r="2440" spans="1:39" x14ac:dyDescent="0.3">
      <c r="A2440">
        <v>8060</v>
      </c>
      <c r="B2440">
        <v>3</v>
      </c>
      <c r="C2440" t="s">
        <v>8193</v>
      </c>
      <c r="D2440" t="s">
        <v>8194</v>
      </c>
      <c r="E2440">
        <v>32.67</v>
      </c>
      <c r="F2440">
        <v>31</v>
      </c>
      <c r="G2440">
        <v>34</v>
      </c>
      <c r="H2440">
        <v>2016.67</v>
      </c>
      <c r="I2440">
        <v>2016</v>
      </c>
      <c r="J2440">
        <v>2017</v>
      </c>
      <c r="K2440" t="s">
        <v>3224</v>
      </c>
      <c r="L2440" t="s">
        <v>3225</v>
      </c>
      <c r="M2440" s="15"/>
      <c r="N2440" s="7"/>
      <c r="P2440" t="s">
        <v>3855</v>
      </c>
      <c r="Q2440" s="5">
        <v>0.66700000000000004</v>
      </c>
      <c r="R2440" t="s">
        <v>6032</v>
      </c>
      <c r="S2440" s="5">
        <v>0.33300000000000002</v>
      </c>
      <c r="U2440" s="5">
        <v>0</v>
      </c>
      <c r="W2440" s="5">
        <v>0</v>
      </c>
      <c r="Y2440" s="5">
        <v>0</v>
      </c>
      <c r="Z2440" s="28">
        <v>8060</v>
      </c>
      <c r="AA2440">
        <v>3</v>
      </c>
      <c r="AB2440">
        <v>0.45500000000000002</v>
      </c>
      <c r="AC2440">
        <v>0.5</v>
      </c>
      <c r="AD2440">
        <v>0.47399999999999998</v>
      </c>
      <c r="AE2440">
        <f>IF(AD2440&gt;=0.9,1,0)</f>
        <v>0</v>
      </c>
      <c r="AF2440">
        <f>IF(AND(AD2440&gt;=0.4,AD2440&lt;=0.6),1,0)</f>
        <v>1</v>
      </c>
      <c r="AG2440">
        <f>IF(AND(AD2440&gt;0.6,AD2440&lt;0.9),1,0)</f>
        <v>0</v>
      </c>
      <c r="AH2440">
        <f>1-AE2440-AF2440-AG2440</f>
        <v>0</v>
      </c>
      <c r="AI2440">
        <f>AE2440*B2440</f>
        <v>0</v>
      </c>
      <c r="AJ2440">
        <f>AF2440*B2440</f>
        <v>3</v>
      </c>
      <c r="AK2440">
        <f>AG2440*B2440</f>
        <v>0</v>
      </c>
      <c r="AL2440">
        <f>AH2440*B2440</f>
        <v>0</v>
      </c>
      <c r="AM2440" s="32">
        <v>1.1919999999999999</v>
      </c>
    </row>
    <row r="2441" spans="1:39" x14ac:dyDescent="0.3">
      <c r="A2441">
        <v>8069</v>
      </c>
      <c r="B2441">
        <v>3</v>
      </c>
      <c r="C2441" t="s">
        <v>16361</v>
      </c>
      <c r="D2441" t="s">
        <v>16362</v>
      </c>
      <c r="E2441">
        <v>24.33</v>
      </c>
      <c r="F2441">
        <v>23</v>
      </c>
      <c r="G2441">
        <v>25</v>
      </c>
      <c r="H2441">
        <v>2016.33</v>
      </c>
      <c r="I2441">
        <v>2016</v>
      </c>
      <c r="J2441">
        <v>2017</v>
      </c>
      <c r="K2441" t="s">
        <v>16363</v>
      </c>
      <c r="L2441" t="s">
        <v>16364</v>
      </c>
      <c r="M2441" s="15"/>
      <c r="N2441" s="7"/>
      <c r="P2441" t="s">
        <v>3855</v>
      </c>
      <c r="Q2441" s="5">
        <v>0.66700000000000004</v>
      </c>
      <c r="R2441" t="s">
        <v>5559</v>
      </c>
      <c r="S2441" s="5">
        <v>0.33300000000000002</v>
      </c>
      <c r="U2441" s="5">
        <v>0</v>
      </c>
      <c r="W2441" s="5">
        <v>0</v>
      </c>
      <c r="Y2441" s="5">
        <v>0</v>
      </c>
      <c r="Z2441" s="28">
        <v>8069</v>
      </c>
      <c r="AA2441">
        <v>3</v>
      </c>
      <c r="AB2441">
        <v>0.41699999999999998</v>
      </c>
      <c r="AC2441">
        <v>0.5</v>
      </c>
      <c r="AD2441">
        <v>0.45800000000000002</v>
      </c>
      <c r="AE2441">
        <f>IF(AD2441&gt;=0.9,1,0)</f>
        <v>0</v>
      </c>
      <c r="AF2441">
        <f>IF(AND(AD2441&gt;=0.4,AD2441&lt;=0.6),1,0)</f>
        <v>1</v>
      </c>
      <c r="AG2441">
        <f>IF(AND(AD2441&gt;0.6,AD2441&lt;0.9),1,0)</f>
        <v>0</v>
      </c>
      <c r="AH2441">
        <f>1-AE2441-AF2441-AG2441</f>
        <v>0</v>
      </c>
      <c r="AI2441">
        <f>AE2441*B2441</f>
        <v>0</v>
      </c>
      <c r="AJ2441">
        <f>AF2441*B2441</f>
        <v>3</v>
      </c>
      <c r="AK2441">
        <f>AG2441*B2441</f>
        <v>0</v>
      </c>
      <c r="AL2441">
        <f>AH2441*B2441</f>
        <v>0</v>
      </c>
      <c r="AM2441" s="32">
        <v>1.3156666666666668</v>
      </c>
    </row>
    <row r="2442" spans="1:39" x14ac:dyDescent="0.3">
      <c r="A2442">
        <v>8073</v>
      </c>
      <c r="B2442">
        <v>3</v>
      </c>
      <c r="C2442" t="s">
        <v>8195</v>
      </c>
      <c r="D2442" t="s">
        <v>8196</v>
      </c>
      <c r="E2442">
        <v>56</v>
      </c>
      <c r="F2442">
        <v>54</v>
      </c>
      <c r="G2442">
        <v>58</v>
      </c>
      <c r="H2442">
        <v>2016.33</v>
      </c>
      <c r="I2442">
        <v>2016</v>
      </c>
      <c r="J2442">
        <v>2017</v>
      </c>
      <c r="K2442" t="s">
        <v>3226</v>
      </c>
      <c r="L2442" t="s">
        <v>3227</v>
      </c>
      <c r="M2442" s="15"/>
      <c r="N2442" s="7"/>
      <c r="P2442" t="s">
        <v>5002</v>
      </c>
      <c r="Q2442" s="5">
        <v>0.33300000000000002</v>
      </c>
      <c r="R2442" t="s">
        <v>5783</v>
      </c>
      <c r="S2442" s="5">
        <v>0.33300000000000002</v>
      </c>
      <c r="T2442" t="s">
        <v>5131</v>
      </c>
      <c r="U2442" s="5">
        <v>0.33300000000000002</v>
      </c>
      <c r="W2442" s="5">
        <v>0</v>
      </c>
      <c r="Y2442" s="5">
        <v>0</v>
      </c>
      <c r="Z2442" s="28">
        <v>8073</v>
      </c>
      <c r="AA2442">
        <v>3</v>
      </c>
      <c r="AB2442">
        <v>0.436</v>
      </c>
      <c r="AC2442">
        <v>0.50900000000000001</v>
      </c>
      <c r="AD2442">
        <v>0.47899999999999998</v>
      </c>
      <c r="AE2442">
        <f>IF(AD2442&gt;=0.9,1,0)</f>
        <v>0</v>
      </c>
      <c r="AF2442">
        <f>IF(AND(AD2442&gt;=0.4,AD2442&lt;=0.6),1,0)</f>
        <v>1</v>
      </c>
      <c r="AG2442">
        <f>IF(AND(AD2442&gt;0.6,AD2442&lt;0.9),1,0)</f>
        <v>0</v>
      </c>
      <c r="AH2442">
        <f>1-AE2442-AF2442-AG2442</f>
        <v>0</v>
      </c>
      <c r="AI2442">
        <f>AE2442*B2442</f>
        <v>0</v>
      </c>
      <c r="AJ2442">
        <f>AF2442*B2442</f>
        <v>3</v>
      </c>
      <c r="AK2442">
        <f>AG2442*B2442</f>
        <v>0</v>
      </c>
      <c r="AL2442">
        <f>AH2442*B2442</f>
        <v>0</v>
      </c>
      <c r="AM2442" s="32">
        <v>1.2053333333333334</v>
      </c>
    </row>
    <row r="2443" spans="1:39" x14ac:dyDescent="0.3">
      <c r="A2443">
        <v>8074</v>
      </c>
      <c r="B2443">
        <v>3</v>
      </c>
      <c r="C2443" t="s">
        <v>16365</v>
      </c>
      <c r="D2443" t="s">
        <v>16366</v>
      </c>
      <c r="E2443">
        <v>22</v>
      </c>
      <c r="F2443">
        <v>20</v>
      </c>
      <c r="G2443">
        <v>24</v>
      </c>
      <c r="H2443">
        <v>2016.33</v>
      </c>
      <c r="I2443">
        <v>2016</v>
      </c>
      <c r="J2443">
        <v>2017</v>
      </c>
      <c r="K2443" t="s">
        <v>16367</v>
      </c>
      <c r="L2443" t="s">
        <v>16368</v>
      </c>
      <c r="M2443" s="15"/>
      <c r="N2443" s="7"/>
      <c r="P2443" t="s">
        <v>4667</v>
      </c>
      <c r="Q2443" s="5">
        <v>0.33300000000000002</v>
      </c>
      <c r="R2443" t="s">
        <v>5038</v>
      </c>
      <c r="S2443" s="5">
        <v>0.33300000000000002</v>
      </c>
      <c r="T2443" t="s">
        <v>4524</v>
      </c>
      <c r="U2443" s="5">
        <v>0.33300000000000002</v>
      </c>
      <c r="W2443" s="5">
        <v>0</v>
      </c>
      <c r="Y2443" s="5">
        <v>0</v>
      </c>
      <c r="Z2443" s="28">
        <v>8074</v>
      </c>
      <c r="AA2443">
        <v>3</v>
      </c>
      <c r="AB2443">
        <v>0.52600000000000002</v>
      </c>
      <c r="AC2443">
        <v>0.71399999999999997</v>
      </c>
      <c r="AD2443">
        <v>0.60199999999999998</v>
      </c>
      <c r="AE2443">
        <f>IF(AD2443&gt;=0.9,1,0)</f>
        <v>0</v>
      </c>
      <c r="AF2443">
        <f>IF(AND(AD2443&gt;=0.4,AD2443&lt;=0.6),1,0)</f>
        <v>0</v>
      </c>
      <c r="AG2443">
        <f>IF(AND(AD2443&gt;0.6,AD2443&lt;0.9),1,0)</f>
        <v>1</v>
      </c>
      <c r="AH2443">
        <f>1-AE2443-AF2443-AG2443</f>
        <v>0</v>
      </c>
      <c r="AI2443">
        <f>AE2443*B2443</f>
        <v>0</v>
      </c>
      <c r="AJ2443">
        <f>AF2443*B2443</f>
        <v>0</v>
      </c>
      <c r="AK2443">
        <f>AG2443*B2443</f>
        <v>3</v>
      </c>
      <c r="AL2443">
        <f>AH2443*B2443</f>
        <v>0</v>
      </c>
      <c r="AM2443" s="32">
        <v>1.3550000000000002</v>
      </c>
    </row>
    <row r="2444" spans="1:39" x14ac:dyDescent="0.3">
      <c r="A2444">
        <v>8079</v>
      </c>
      <c r="B2444">
        <v>3</v>
      </c>
      <c r="C2444" t="s">
        <v>16374</v>
      </c>
      <c r="D2444" t="s">
        <v>16374</v>
      </c>
      <c r="E2444">
        <v>22</v>
      </c>
      <c r="F2444">
        <v>22</v>
      </c>
      <c r="G2444">
        <v>22</v>
      </c>
      <c r="H2444">
        <v>2016.67</v>
      </c>
      <c r="I2444">
        <v>2016</v>
      </c>
      <c r="J2444">
        <v>2017</v>
      </c>
      <c r="K2444" t="s">
        <v>16375</v>
      </c>
      <c r="L2444" t="s">
        <v>16375</v>
      </c>
      <c r="M2444" s="15"/>
      <c r="N2444" s="7"/>
      <c r="P2444" t="s">
        <v>16376</v>
      </c>
      <c r="Q2444" s="5">
        <v>0.66700000000000004</v>
      </c>
      <c r="R2444" t="s">
        <v>6275</v>
      </c>
      <c r="S2444" s="5">
        <v>0.33300000000000002</v>
      </c>
      <c r="U2444" s="5">
        <v>0</v>
      </c>
      <c r="W2444" s="5">
        <v>0</v>
      </c>
      <c r="Y2444" s="5">
        <v>0</v>
      </c>
      <c r="Z2444" s="28">
        <v>8079</v>
      </c>
      <c r="AA2444">
        <v>3</v>
      </c>
      <c r="AB2444">
        <v>0.52400000000000002</v>
      </c>
      <c r="AC2444">
        <v>0.57099999999999995</v>
      </c>
      <c r="AD2444">
        <v>0.54</v>
      </c>
      <c r="AE2444">
        <f>IF(AD2444&gt;=0.9,1,0)</f>
        <v>0</v>
      </c>
      <c r="AF2444">
        <f>IF(AND(AD2444&gt;=0.4,AD2444&lt;=0.6),1,0)</f>
        <v>1</v>
      </c>
      <c r="AG2444">
        <f>IF(AND(AD2444&gt;0.6,AD2444&lt;0.9),1,0)</f>
        <v>0</v>
      </c>
      <c r="AH2444">
        <f>1-AE2444-AF2444-AG2444</f>
        <v>0</v>
      </c>
      <c r="AI2444">
        <f>AE2444*B2444</f>
        <v>0</v>
      </c>
      <c r="AJ2444">
        <f>AF2444*B2444</f>
        <v>3</v>
      </c>
      <c r="AK2444">
        <f>AG2444*B2444</f>
        <v>0</v>
      </c>
      <c r="AL2444">
        <f>AH2444*B2444</f>
        <v>0</v>
      </c>
      <c r="AM2444" s="32">
        <v>1.2409999999999999</v>
      </c>
    </row>
    <row r="2445" spans="1:39" x14ac:dyDescent="0.3">
      <c r="A2445">
        <v>8081</v>
      </c>
      <c r="B2445">
        <v>3</v>
      </c>
      <c r="C2445" t="s">
        <v>16377</v>
      </c>
      <c r="D2445" t="s">
        <v>16378</v>
      </c>
      <c r="E2445">
        <v>23.33</v>
      </c>
      <c r="F2445">
        <v>22</v>
      </c>
      <c r="G2445">
        <v>24</v>
      </c>
      <c r="H2445">
        <v>2016</v>
      </c>
      <c r="I2445">
        <v>2016</v>
      </c>
      <c r="J2445">
        <v>2016</v>
      </c>
      <c r="K2445" t="s">
        <v>16379</v>
      </c>
      <c r="L2445" t="s">
        <v>16380</v>
      </c>
      <c r="M2445" s="15"/>
      <c r="N2445" s="7"/>
      <c r="P2445" t="s">
        <v>8198</v>
      </c>
      <c r="Q2445" s="5">
        <v>0.33300000000000002</v>
      </c>
      <c r="R2445" t="s">
        <v>4968</v>
      </c>
      <c r="S2445" s="5">
        <v>0.33300000000000002</v>
      </c>
      <c r="T2445" t="s">
        <v>5131</v>
      </c>
      <c r="U2445" s="5">
        <v>0.33300000000000002</v>
      </c>
      <c r="W2445" s="5">
        <v>0</v>
      </c>
      <c r="Y2445" s="5">
        <v>0</v>
      </c>
      <c r="Z2445" s="28">
        <v>8081</v>
      </c>
      <c r="AA2445">
        <v>3</v>
      </c>
      <c r="AB2445">
        <v>0.47799999999999998</v>
      </c>
      <c r="AC2445">
        <v>0.61899999999999999</v>
      </c>
      <c r="AD2445">
        <v>0.56899999999999995</v>
      </c>
      <c r="AE2445">
        <f>IF(AD2445&gt;=0.9,1,0)</f>
        <v>0</v>
      </c>
      <c r="AF2445">
        <f>IF(AND(AD2445&gt;=0.4,AD2445&lt;=0.6),1,0)</f>
        <v>1</v>
      </c>
      <c r="AG2445">
        <f>IF(AND(AD2445&gt;0.6,AD2445&lt;0.9),1,0)</f>
        <v>0</v>
      </c>
      <c r="AH2445">
        <f>1-AE2445-AF2445-AG2445</f>
        <v>0</v>
      </c>
      <c r="AI2445">
        <f>AE2445*B2445</f>
        <v>0</v>
      </c>
      <c r="AJ2445">
        <f>AF2445*B2445</f>
        <v>3</v>
      </c>
      <c r="AK2445">
        <f>AG2445*B2445</f>
        <v>0</v>
      </c>
      <c r="AL2445">
        <f>AH2445*B2445</f>
        <v>0</v>
      </c>
      <c r="AM2445" s="32">
        <v>1.5966666666666667</v>
      </c>
    </row>
    <row r="2446" spans="1:39" x14ac:dyDescent="0.3">
      <c r="A2446">
        <v>8087</v>
      </c>
      <c r="B2446">
        <v>3</v>
      </c>
      <c r="C2446" t="s">
        <v>8201</v>
      </c>
      <c r="D2446" t="s">
        <v>8202</v>
      </c>
      <c r="E2446">
        <v>40</v>
      </c>
      <c r="F2446">
        <v>36</v>
      </c>
      <c r="G2446">
        <v>43</v>
      </c>
      <c r="H2446">
        <v>2016.67</v>
      </c>
      <c r="I2446">
        <v>2016</v>
      </c>
      <c r="J2446">
        <v>2018</v>
      </c>
      <c r="K2446" t="s">
        <v>3229</v>
      </c>
      <c r="L2446" t="s">
        <v>3230</v>
      </c>
      <c r="M2446" s="15"/>
      <c r="N2446" s="7"/>
      <c r="P2446" t="s">
        <v>8046</v>
      </c>
      <c r="Q2446" s="5">
        <v>0.33300000000000002</v>
      </c>
      <c r="R2446" t="s">
        <v>3936</v>
      </c>
      <c r="S2446" s="5">
        <v>0.33300000000000002</v>
      </c>
      <c r="T2446" t="s">
        <v>5131</v>
      </c>
      <c r="U2446" s="5">
        <v>0.33300000000000002</v>
      </c>
      <c r="W2446" s="5">
        <v>0</v>
      </c>
      <c r="Y2446" s="5">
        <v>0</v>
      </c>
      <c r="Z2446" s="28">
        <v>8087</v>
      </c>
      <c r="AA2446">
        <v>3</v>
      </c>
      <c r="AB2446">
        <v>0.45200000000000001</v>
      </c>
      <c r="AC2446">
        <v>0.47499999999999998</v>
      </c>
      <c r="AD2446">
        <v>0.46200000000000002</v>
      </c>
      <c r="AE2446">
        <f>IF(AD2446&gt;=0.9,1,0)</f>
        <v>0</v>
      </c>
      <c r="AF2446">
        <f>IF(AND(AD2446&gt;=0.4,AD2446&lt;=0.6),1,0)</f>
        <v>1</v>
      </c>
      <c r="AG2446">
        <f>IF(AND(AD2446&gt;0.6,AD2446&lt;0.9),1,0)</f>
        <v>0</v>
      </c>
      <c r="AH2446">
        <f>1-AE2446-AF2446-AG2446</f>
        <v>0</v>
      </c>
      <c r="AI2446">
        <f>AE2446*B2446</f>
        <v>0</v>
      </c>
      <c r="AJ2446">
        <f>AF2446*B2446</f>
        <v>3</v>
      </c>
      <c r="AK2446">
        <f>AG2446*B2446</f>
        <v>0</v>
      </c>
      <c r="AL2446">
        <f>AH2446*B2446</f>
        <v>0</v>
      </c>
      <c r="AM2446" s="32">
        <v>1.018</v>
      </c>
    </row>
    <row r="2447" spans="1:39" x14ac:dyDescent="0.3">
      <c r="A2447">
        <v>8090</v>
      </c>
      <c r="B2447">
        <v>3</v>
      </c>
      <c r="C2447" t="s">
        <v>16385</v>
      </c>
      <c r="D2447" t="s">
        <v>16386</v>
      </c>
      <c r="E2447">
        <v>22.33</v>
      </c>
      <c r="F2447">
        <v>20</v>
      </c>
      <c r="G2447">
        <v>25</v>
      </c>
      <c r="H2447">
        <v>2017.33</v>
      </c>
      <c r="I2447">
        <v>2016</v>
      </c>
      <c r="J2447">
        <v>2018</v>
      </c>
      <c r="K2447" t="s">
        <v>16387</v>
      </c>
      <c r="L2447" t="s">
        <v>16388</v>
      </c>
      <c r="M2447" s="15"/>
      <c r="N2447" s="7"/>
      <c r="P2447" t="s">
        <v>4524</v>
      </c>
      <c r="Q2447" s="5">
        <v>0.66700000000000004</v>
      </c>
      <c r="R2447" t="s">
        <v>6761</v>
      </c>
      <c r="S2447" s="5">
        <v>0.33300000000000002</v>
      </c>
      <c r="U2447" s="5">
        <v>0</v>
      </c>
      <c r="W2447" s="5">
        <v>0</v>
      </c>
      <c r="Y2447" s="5">
        <v>0</v>
      </c>
      <c r="Z2447" s="28">
        <v>8090</v>
      </c>
      <c r="AA2447">
        <v>3</v>
      </c>
      <c r="AB2447">
        <v>0.47399999999999998</v>
      </c>
      <c r="AC2447">
        <v>0.57099999999999995</v>
      </c>
      <c r="AD2447">
        <v>0.51500000000000001</v>
      </c>
      <c r="AE2447">
        <f>IF(AD2447&gt;=0.9,1,0)</f>
        <v>0</v>
      </c>
      <c r="AF2447">
        <f>IF(AND(AD2447&gt;=0.4,AD2447&lt;=0.6),1,0)</f>
        <v>1</v>
      </c>
      <c r="AG2447">
        <f>IF(AND(AD2447&gt;0.6,AD2447&lt;0.9),1,0)</f>
        <v>0</v>
      </c>
      <c r="AH2447">
        <f>1-AE2447-AF2447-AG2447</f>
        <v>0</v>
      </c>
      <c r="AI2447">
        <f>AE2447*B2447</f>
        <v>0</v>
      </c>
      <c r="AJ2447">
        <f>AF2447*B2447</f>
        <v>3</v>
      </c>
      <c r="AK2447">
        <f>AG2447*B2447</f>
        <v>0</v>
      </c>
      <c r="AL2447">
        <f>AH2447*B2447</f>
        <v>0</v>
      </c>
      <c r="AM2447" s="32">
        <v>0.85166666666666668</v>
      </c>
    </row>
    <row r="2448" spans="1:39" x14ac:dyDescent="0.3">
      <c r="A2448">
        <v>8096</v>
      </c>
      <c r="B2448">
        <v>3</v>
      </c>
      <c r="C2448" t="s">
        <v>8205</v>
      </c>
      <c r="D2448" t="s">
        <v>8206</v>
      </c>
      <c r="E2448">
        <v>22.33</v>
      </c>
      <c r="F2448">
        <v>21</v>
      </c>
      <c r="G2448">
        <v>24</v>
      </c>
      <c r="H2448">
        <v>2016.33</v>
      </c>
      <c r="I2448">
        <v>2016</v>
      </c>
      <c r="J2448">
        <v>2017</v>
      </c>
      <c r="K2448" t="s">
        <v>3232</v>
      </c>
      <c r="L2448" t="s">
        <v>3233</v>
      </c>
      <c r="M2448" s="15"/>
      <c r="N2448" s="7"/>
      <c r="P2448" t="s">
        <v>3938</v>
      </c>
      <c r="Q2448" s="5">
        <v>0.66700000000000004</v>
      </c>
      <c r="R2448" t="s">
        <v>5330</v>
      </c>
      <c r="S2448" s="5">
        <v>0.33300000000000002</v>
      </c>
      <c r="U2448" s="5">
        <v>0</v>
      </c>
      <c r="W2448" s="5">
        <v>0</v>
      </c>
      <c r="Y2448" s="5">
        <v>0</v>
      </c>
      <c r="Z2448" s="28">
        <v>8096</v>
      </c>
      <c r="AA2448">
        <v>3</v>
      </c>
      <c r="AB2448">
        <v>0.38100000000000001</v>
      </c>
      <c r="AC2448">
        <v>0.55000000000000004</v>
      </c>
      <c r="AD2448">
        <v>0.47</v>
      </c>
      <c r="AE2448">
        <f>IF(AD2448&gt;=0.9,1,0)</f>
        <v>0</v>
      </c>
      <c r="AF2448">
        <f>IF(AND(AD2448&gt;=0.4,AD2448&lt;=0.6),1,0)</f>
        <v>1</v>
      </c>
      <c r="AG2448">
        <f>IF(AND(AD2448&gt;0.6,AD2448&lt;0.9),1,0)</f>
        <v>0</v>
      </c>
      <c r="AH2448">
        <f>1-AE2448-AF2448-AG2448</f>
        <v>0</v>
      </c>
      <c r="AI2448">
        <f>AE2448*B2448</f>
        <v>0</v>
      </c>
      <c r="AJ2448">
        <f>AF2448*B2448</f>
        <v>3</v>
      </c>
      <c r="AK2448">
        <f>AG2448*B2448</f>
        <v>0</v>
      </c>
      <c r="AL2448">
        <f>AH2448*B2448</f>
        <v>0</v>
      </c>
      <c r="AM2448" s="32">
        <v>1.4189999999999998</v>
      </c>
    </row>
    <row r="2449" spans="1:39" x14ac:dyDescent="0.3">
      <c r="A2449">
        <v>8097</v>
      </c>
      <c r="B2449">
        <v>3</v>
      </c>
      <c r="C2449" t="s">
        <v>16389</v>
      </c>
      <c r="D2449" t="s">
        <v>16390</v>
      </c>
      <c r="E2449">
        <v>21.33</v>
      </c>
      <c r="F2449">
        <v>21</v>
      </c>
      <c r="G2449">
        <v>22</v>
      </c>
      <c r="H2449">
        <v>2016</v>
      </c>
      <c r="I2449">
        <v>2016</v>
      </c>
      <c r="J2449">
        <v>2016</v>
      </c>
      <c r="K2449" t="s">
        <v>16391</v>
      </c>
      <c r="L2449" t="s">
        <v>16392</v>
      </c>
      <c r="M2449" s="15"/>
      <c r="N2449" s="7"/>
      <c r="P2449" t="s">
        <v>6437</v>
      </c>
      <c r="Q2449" s="5">
        <v>0.33300000000000002</v>
      </c>
      <c r="R2449" t="s">
        <v>5372</v>
      </c>
      <c r="S2449" s="5">
        <v>0.33300000000000002</v>
      </c>
      <c r="T2449" t="s">
        <v>7058</v>
      </c>
      <c r="U2449" s="5">
        <v>0.33300000000000002</v>
      </c>
      <c r="W2449" s="5">
        <v>0</v>
      </c>
      <c r="Y2449" s="5">
        <v>0</v>
      </c>
      <c r="Z2449" s="28">
        <v>8097</v>
      </c>
      <c r="AA2449">
        <v>3</v>
      </c>
      <c r="AB2449">
        <v>0.5</v>
      </c>
      <c r="AC2449">
        <v>0.61899999999999999</v>
      </c>
      <c r="AD2449">
        <v>0.55600000000000005</v>
      </c>
      <c r="AE2449">
        <f>IF(AD2449&gt;=0.9,1,0)</f>
        <v>0</v>
      </c>
      <c r="AF2449">
        <f>IF(AND(AD2449&gt;=0.4,AD2449&lt;=0.6),1,0)</f>
        <v>1</v>
      </c>
      <c r="AG2449">
        <f>IF(AND(AD2449&gt;0.6,AD2449&lt;0.9),1,0)</f>
        <v>0</v>
      </c>
      <c r="AH2449">
        <f>1-AE2449-AF2449-AG2449</f>
        <v>0</v>
      </c>
      <c r="AI2449">
        <f>AE2449*B2449</f>
        <v>0</v>
      </c>
      <c r="AJ2449">
        <f>AF2449*B2449</f>
        <v>3</v>
      </c>
      <c r="AK2449">
        <f>AG2449*B2449</f>
        <v>0</v>
      </c>
      <c r="AL2449">
        <f>AH2449*B2449</f>
        <v>0</v>
      </c>
      <c r="AM2449" s="32">
        <v>1.3113333333333335</v>
      </c>
    </row>
    <row r="2450" spans="1:39" x14ac:dyDescent="0.3">
      <c r="A2450">
        <v>8103</v>
      </c>
      <c r="B2450">
        <v>3</v>
      </c>
      <c r="C2450" t="s">
        <v>16405</v>
      </c>
      <c r="D2450" t="s">
        <v>16406</v>
      </c>
      <c r="E2450">
        <v>24</v>
      </c>
      <c r="F2450">
        <v>22</v>
      </c>
      <c r="G2450">
        <v>27</v>
      </c>
      <c r="H2450">
        <v>2016.67</v>
      </c>
      <c r="I2450">
        <v>2016</v>
      </c>
      <c r="J2450">
        <v>2017</v>
      </c>
      <c r="K2450" t="s">
        <v>16407</v>
      </c>
      <c r="L2450" t="s">
        <v>16408</v>
      </c>
      <c r="M2450" s="15"/>
      <c r="N2450" s="7"/>
      <c r="P2450" t="s">
        <v>6925</v>
      </c>
      <c r="Q2450" s="5">
        <v>0.66700000000000004</v>
      </c>
      <c r="R2450" t="s">
        <v>5798</v>
      </c>
      <c r="S2450" s="5">
        <v>0.33300000000000002</v>
      </c>
      <c r="U2450" s="5">
        <v>0</v>
      </c>
      <c r="W2450" s="5">
        <v>0</v>
      </c>
      <c r="Y2450" s="5">
        <v>0</v>
      </c>
      <c r="Z2450" s="28">
        <v>8103</v>
      </c>
      <c r="AA2450">
        <v>3</v>
      </c>
      <c r="AB2450">
        <v>0.5</v>
      </c>
      <c r="AC2450">
        <v>0.57699999999999996</v>
      </c>
      <c r="AD2450">
        <v>0.54900000000000004</v>
      </c>
      <c r="AE2450">
        <f>IF(AD2450&gt;=0.9,1,0)</f>
        <v>0</v>
      </c>
      <c r="AF2450">
        <f>IF(AND(AD2450&gt;=0.4,AD2450&lt;=0.6),1,0)</f>
        <v>1</v>
      </c>
      <c r="AG2450">
        <f>IF(AND(AD2450&gt;0.6,AD2450&lt;0.9),1,0)</f>
        <v>0</v>
      </c>
      <c r="AH2450">
        <f>1-AE2450-AF2450-AG2450</f>
        <v>0</v>
      </c>
      <c r="AI2450">
        <f>AE2450*B2450</f>
        <v>0</v>
      </c>
      <c r="AJ2450">
        <f>AF2450*B2450</f>
        <v>3</v>
      </c>
      <c r="AK2450">
        <f>AG2450*B2450</f>
        <v>0</v>
      </c>
      <c r="AL2450">
        <f>AH2450*B2450</f>
        <v>0</v>
      </c>
      <c r="AM2450" s="32">
        <v>1.23</v>
      </c>
    </row>
    <row r="2451" spans="1:39" x14ac:dyDescent="0.3">
      <c r="A2451">
        <v>8106</v>
      </c>
      <c r="B2451">
        <v>3</v>
      </c>
      <c r="C2451" t="s">
        <v>16409</v>
      </c>
      <c r="D2451" t="s">
        <v>16410</v>
      </c>
      <c r="E2451">
        <v>20.67</v>
      </c>
      <c r="F2451">
        <v>20</v>
      </c>
      <c r="G2451">
        <v>21</v>
      </c>
      <c r="H2451">
        <v>2017</v>
      </c>
      <c r="I2451">
        <v>2016</v>
      </c>
      <c r="J2451">
        <v>2018</v>
      </c>
      <c r="K2451" t="s">
        <v>16411</v>
      </c>
      <c r="L2451" t="s">
        <v>16412</v>
      </c>
      <c r="M2451" s="15"/>
      <c r="N2451" s="7"/>
      <c r="P2451" t="s">
        <v>4962</v>
      </c>
      <c r="Q2451" s="5">
        <v>0.33300000000000002</v>
      </c>
      <c r="R2451" t="s">
        <v>3938</v>
      </c>
      <c r="S2451" s="5">
        <v>0.33300000000000002</v>
      </c>
      <c r="T2451" t="s">
        <v>5330</v>
      </c>
      <c r="U2451" s="5">
        <v>0.33300000000000002</v>
      </c>
      <c r="W2451" s="5">
        <v>0</v>
      </c>
      <c r="Y2451" s="5">
        <v>0</v>
      </c>
      <c r="Z2451" s="28">
        <v>8106</v>
      </c>
      <c r="AA2451">
        <v>3</v>
      </c>
      <c r="AB2451">
        <v>0.45</v>
      </c>
      <c r="AC2451">
        <v>0.55000000000000004</v>
      </c>
      <c r="AD2451">
        <v>0.49099999999999999</v>
      </c>
      <c r="AE2451">
        <f>IF(AD2451&gt;=0.9,1,0)</f>
        <v>0</v>
      </c>
      <c r="AF2451">
        <f>IF(AND(AD2451&gt;=0.4,AD2451&lt;=0.6),1,0)</f>
        <v>1</v>
      </c>
      <c r="AG2451">
        <f>IF(AND(AD2451&gt;0.6,AD2451&lt;0.9),1,0)</f>
        <v>0</v>
      </c>
      <c r="AH2451">
        <f>1-AE2451-AF2451-AG2451</f>
        <v>0</v>
      </c>
      <c r="AI2451">
        <f>AE2451*B2451</f>
        <v>0</v>
      </c>
      <c r="AJ2451">
        <f>AF2451*B2451</f>
        <v>3</v>
      </c>
      <c r="AK2451">
        <f>AG2451*B2451</f>
        <v>0</v>
      </c>
      <c r="AL2451">
        <f>AH2451*B2451</f>
        <v>0</v>
      </c>
      <c r="AM2451" s="32">
        <v>1.0349999999999999</v>
      </c>
    </row>
    <row r="2452" spans="1:39" x14ac:dyDescent="0.3">
      <c r="A2452">
        <v>8120</v>
      </c>
      <c r="B2452">
        <v>3</v>
      </c>
      <c r="C2452" t="s">
        <v>16415</v>
      </c>
      <c r="D2452" t="s">
        <v>16416</v>
      </c>
      <c r="E2452">
        <v>22</v>
      </c>
      <c r="F2452">
        <v>20</v>
      </c>
      <c r="G2452">
        <v>25</v>
      </c>
      <c r="H2452">
        <v>2016</v>
      </c>
      <c r="I2452">
        <v>2016</v>
      </c>
      <c r="J2452">
        <v>2016</v>
      </c>
      <c r="K2452" t="s">
        <v>16417</v>
      </c>
      <c r="L2452" t="s">
        <v>16418</v>
      </c>
      <c r="M2452" s="15"/>
      <c r="N2452" s="7"/>
      <c r="P2452" t="s">
        <v>4265</v>
      </c>
      <c r="Q2452" s="5">
        <v>0.66700000000000004</v>
      </c>
      <c r="R2452" t="s">
        <v>16419</v>
      </c>
      <c r="S2452" s="5">
        <v>0.33300000000000002</v>
      </c>
      <c r="U2452" s="5">
        <v>0</v>
      </c>
      <c r="W2452" s="5">
        <v>0</v>
      </c>
      <c r="Y2452" s="5">
        <v>0</v>
      </c>
      <c r="Z2452" s="28">
        <v>8120</v>
      </c>
      <c r="AA2452">
        <v>3</v>
      </c>
      <c r="AB2452">
        <v>0.5</v>
      </c>
      <c r="AC2452">
        <v>0.57899999999999996</v>
      </c>
      <c r="AD2452">
        <v>0.52600000000000002</v>
      </c>
      <c r="AE2452">
        <f>IF(AD2452&gt;=0.9,1,0)</f>
        <v>0</v>
      </c>
      <c r="AF2452">
        <f>IF(AND(AD2452&gt;=0.4,AD2452&lt;=0.6),1,0)</f>
        <v>1</v>
      </c>
      <c r="AG2452">
        <f>IF(AND(AD2452&gt;0.6,AD2452&lt;0.9),1,0)</f>
        <v>0</v>
      </c>
      <c r="AH2452">
        <f>1-AE2452-AF2452-AG2452</f>
        <v>0</v>
      </c>
      <c r="AI2452">
        <f>AE2452*B2452</f>
        <v>0</v>
      </c>
      <c r="AJ2452">
        <f>AF2452*B2452</f>
        <v>3</v>
      </c>
      <c r="AK2452">
        <f>AG2452*B2452</f>
        <v>0</v>
      </c>
      <c r="AL2452">
        <f>AH2452*B2452</f>
        <v>0</v>
      </c>
      <c r="AM2452" s="32">
        <v>1.5149999999999999</v>
      </c>
    </row>
    <row r="2453" spans="1:39" x14ac:dyDescent="0.3">
      <c r="A2453">
        <v>8121</v>
      </c>
      <c r="B2453">
        <v>3</v>
      </c>
      <c r="C2453" t="s">
        <v>16420</v>
      </c>
      <c r="D2453" t="s">
        <v>16421</v>
      </c>
      <c r="E2453">
        <v>21.33</v>
      </c>
      <c r="F2453">
        <v>20</v>
      </c>
      <c r="G2453">
        <v>22</v>
      </c>
      <c r="H2453">
        <v>2016.33</v>
      </c>
      <c r="I2453">
        <v>2016</v>
      </c>
      <c r="J2453">
        <v>2017</v>
      </c>
      <c r="K2453" t="s">
        <v>16422</v>
      </c>
      <c r="L2453" t="s">
        <v>16423</v>
      </c>
      <c r="M2453" s="15"/>
      <c r="N2453" s="7"/>
      <c r="P2453" t="s">
        <v>7804</v>
      </c>
      <c r="Q2453" s="5">
        <v>0.33300000000000002</v>
      </c>
      <c r="R2453" t="s">
        <v>6351</v>
      </c>
      <c r="S2453" s="5">
        <v>0.33300000000000002</v>
      </c>
      <c r="T2453" t="s">
        <v>4610</v>
      </c>
      <c r="U2453" s="5">
        <v>0.33300000000000002</v>
      </c>
      <c r="W2453" s="5">
        <v>0</v>
      </c>
      <c r="Y2453" s="5">
        <v>0</v>
      </c>
      <c r="Z2453" s="28">
        <v>8121</v>
      </c>
      <c r="AA2453">
        <v>3</v>
      </c>
      <c r="AB2453">
        <v>0.73699999999999999</v>
      </c>
      <c r="AC2453">
        <v>0.85699999999999998</v>
      </c>
      <c r="AD2453">
        <v>0.78500000000000003</v>
      </c>
      <c r="AE2453">
        <f>IF(AD2453&gt;=0.9,1,0)</f>
        <v>0</v>
      </c>
      <c r="AF2453">
        <f>IF(AND(AD2453&gt;=0.4,AD2453&lt;=0.6),1,0)</f>
        <v>0</v>
      </c>
      <c r="AG2453">
        <f>IF(AND(AD2453&gt;0.6,AD2453&lt;0.9),1,0)</f>
        <v>1</v>
      </c>
      <c r="AH2453">
        <f>1-AE2453-AF2453-AG2453</f>
        <v>0</v>
      </c>
      <c r="AI2453">
        <f>AE2453*B2453</f>
        <v>0</v>
      </c>
      <c r="AJ2453">
        <f>AF2453*B2453</f>
        <v>0</v>
      </c>
      <c r="AK2453">
        <f>AG2453*B2453</f>
        <v>3</v>
      </c>
      <c r="AL2453">
        <f>AH2453*B2453</f>
        <v>0</v>
      </c>
      <c r="AM2453" s="32">
        <v>1.155</v>
      </c>
    </row>
    <row r="2454" spans="1:39" x14ac:dyDescent="0.3">
      <c r="A2454">
        <v>8135</v>
      </c>
      <c r="B2454">
        <v>3</v>
      </c>
      <c r="C2454" t="s">
        <v>16428</v>
      </c>
      <c r="D2454" t="s">
        <v>16429</v>
      </c>
      <c r="E2454">
        <v>24.67</v>
      </c>
      <c r="F2454">
        <v>21</v>
      </c>
      <c r="G2454">
        <v>28</v>
      </c>
      <c r="H2454">
        <v>2017.33</v>
      </c>
      <c r="I2454">
        <v>2016</v>
      </c>
      <c r="J2454">
        <v>2018</v>
      </c>
      <c r="K2454" t="s">
        <v>16430</v>
      </c>
      <c r="L2454" t="s">
        <v>16431</v>
      </c>
      <c r="M2454" s="15"/>
      <c r="N2454" s="7"/>
      <c r="P2454" t="s">
        <v>6925</v>
      </c>
      <c r="Q2454" s="5">
        <v>0.33300000000000002</v>
      </c>
      <c r="R2454" t="s">
        <v>5634</v>
      </c>
      <c r="S2454" s="5">
        <v>0.33300000000000002</v>
      </c>
      <c r="T2454" t="s">
        <v>7323</v>
      </c>
      <c r="U2454" s="5">
        <v>0.33300000000000002</v>
      </c>
      <c r="W2454" s="5">
        <v>0</v>
      </c>
      <c r="Y2454" s="5">
        <v>0</v>
      </c>
      <c r="Z2454" s="28">
        <v>8135</v>
      </c>
      <c r="AA2454">
        <v>3</v>
      </c>
      <c r="AB2454">
        <v>0.53800000000000003</v>
      </c>
      <c r="AC2454">
        <v>0.63200000000000001</v>
      </c>
      <c r="AD2454">
        <v>0.57799999999999996</v>
      </c>
      <c r="AE2454">
        <f>IF(AD2454&gt;=0.9,1,0)</f>
        <v>0</v>
      </c>
      <c r="AF2454">
        <f>IF(AND(AD2454&gt;=0.4,AD2454&lt;=0.6),1,0)</f>
        <v>1</v>
      </c>
      <c r="AG2454">
        <f>IF(AND(AD2454&gt;0.6,AD2454&lt;0.9),1,0)</f>
        <v>0</v>
      </c>
      <c r="AH2454">
        <f>1-AE2454-AF2454-AG2454</f>
        <v>0</v>
      </c>
      <c r="AI2454">
        <f>AE2454*B2454</f>
        <v>0</v>
      </c>
      <c r="AJ2454">
        <f>AF2454*B2454</f>
        <v>3</v>
      </c>
      <c r="AK2454">
        <f>AG2454*B2454</f>
        <v>0</v>
      </c>
      <c r="AL2454">
        <f>AH2454*B2454</f>
        <v>0</v>
      </c>
      <c r="AM2454" s="32">
        <v>0.85199999999999998</v>
      </c>
    </row>
    <row r="2455" spans="1:39" x14ac:dyDescent="0.3">
      <c r="A2455">
        <v>8138</v>
      </c>
      <c r="B2455">
        <v>3</v>
      </c>
      <c r="C2455" t="s">
        <v>8214</v>
      </c>
      <c r="D2455" t="s">
        <v>8215</v>
      </c>
      <c r="E2455">
        <v>27</v>
      </c>
      <c r="F2455">
        <v>24</v>
      </c>
      <c r="G2455">
        <v>29</v>
      </c>
      <c r="H2455">
        <v>2016.33</v>
      </c>
      <c r="I2455">
        <v>2016</v>
      </c>
      <c r="J2455">
        <v>2017</v>
      </c>
      <c r="K2455" t="s">
        <v>3238</v>
      </c>
      <c r="L2455" t="s">
        <v>3239</v>
      </c>
      <c r="M2455" s="15"/>
      <c r="N2455" s="7"/>
      <c r="P2455" t="s">
        <v>7311</v>
      </c>
      <c r="Q2455" s="5">
        <v>0.33300000000000002</v>
      </c>
      <c r="R2455" t="s">
        <v>8216</v>
      </c>
      <c r="S2455" s="5">
        <v>0.33300000000000002</v>
      </c>
      <c r="T2455" t="s">
        <v>8217</v>
      </c>
      <c r="U2455" s="5">
        <v>0.33300000000000002</v>
      </c>
      <c r="W2455" s="5">
        <v>0</v>
      </c>
      <c r="Y2455" s="5">
        <v>0</v>
      </c>
      <c r="Z2455" s="28">
        <v>8138</v>
      </c>
      <c r="AA2455">
        <v>3</v>
      </c>
      <c r="AB2455">
        <v>0.39300000000000002</v>
      </c>
      <c r="AC2455">
        <v>0.47799999999999998</v>
      </c>
      <c r="AD2455">
        <v>0.439</v>
      </c>
      <c r="AE2455">
        <f>IF(AD2455&gt;=0.9,1,0)</f>
        <v>0</v>
      </c>
      <c r="AF2455">
        <f>IF(AND(AD2455&gt;=0.4,AD2455&lt;=0.6),1,0)</f>
        <v>1</v>
      </c>
      <c r="AG2455">
        <f>IF(AND(AD2455&gt;0.6,AD2455&lt;0.9),1,0)</f>
        <v>0</v>
      </c>
      <c r="AH2455">
        <f>1-AE2455-AF2455-AG2455</f>
        <v>0</v>
      </c>
      <c r="AI2455">
        <f>AE2455*B2455</f>
        <v>0</v>
      </c>
      <c r="AJ2455">
        <f>AF2455*B2455</f>
        <v>3</v>
      </c>
      <c r="AK2455">
        <f>AG2455*B2455</f>
        <v>0</v>
      </c>
      <c r="AL2455">
        <f>AH2455*B2455</f>
        <v>0</v>
      </c>
      <c r="AM2455" s="32">
        <v>1.3853333333333333</v>
      </c>
    </row>
    <row r="2456" spans="1:39" x14ac:dyDescent="0.3">
      <c r="A2456">
        <v>8140</v>
      </c>
      <c r="B2456">
        <v>3</v>
      </c>
      <c r="C2456" t="s">
        <v>16438</v>
      </c>
      <c r="D2456" t="s">
        <v>16439</v>
      </c>
      <c r="E2456">
        <v>21.33</v>
      </c>
      <c r="F2456">
        <v>21</v>
      </c>
      <c r="G2456">
        <v>22</v>
      </c>
      <c r="H2456">
        <v>2016.67</v>
      </c>
      <c r="I2456">
        <v>2016</v>
      </c>
      <c r="J2456">
        <v>2018</v>
      </c>
      <c r="K2456" t="s">
        <v>16440</v>
      </c>
      <c r="L2456" t="s">
        <v>16441</v>
      </c>
      <c r="M2456" s="15"/>
      <c r="N2456" s="7"/>
      <c r="P2456" t="s">
        <v>4945</v>
      </c>
      <c r="Q2456" s="5">
        <v>0.66700000000000004</v>
      </c>
      <c r="R2456" t="s">
        <v>16442</v>
      </c>
      <c r="S2456" s="5">
        <v>0.33300000000000002</v>
      </c>
      <c r="U2456" s="5">
        <v>0</v>
      </c>
      <c r="W2456" s="5">
        <v>0</v>
      </c>
      <c r="Y2456" s="5">
        <v>0</v>
      </c>
      <c r="Z2456" s="28">
        <v>8140</v>
      </c>
      <c r="AA2456">
        <v>3</v>
      </c>
      <c r="AB2456">
        <v>0.6</v>
      </c>
      <c r="AC2456">
        <v>0.76200000000000001</v>
      </c>
      <c r="AD2456">
        <v>0.65400000000000003</v>
      </c>
      <c r="AE2456">
        <f>IF(AD2456&gt;=0.9,1,0)</f>
        <v>0</v>
      </c>
      <c r="AF2456">
        <f>IF(AND(AD2456&gt;=0.4,AD2456&lt;=0.6),1,0)</f>
        <v>0</v>
      </c>
      <c r="AG2456">
        <f>IF(AND(AD2456&gt;0.6,AD2456&lt;0.9),1,0)</f>
        <v>1</v>
      </c>
      <c r="AH2456">
        <f>1-AE2456-AF2456-AG2456</f>
        <v>0</v>
      </c>
      <c r="AI2456">
        <f>AE2456*B2456</f>
        <v>0</v>
      </c>
      <c r="AJ2456">
        <f>AF2456*B2456</f>
        <v>0</v>
      </c>
      <c r="AK2456">
        <f>AG2456*B2456</f>
        <v>3</v>
      </c>
      <c r="AL2456">
        <f>AH2456*B2456</f>
        <v>0</v>
      </c>
      <c r="AM2456" s="32">
        <v>0.9903333333333334</v>
      </c>
    </row>
    <row r="2457" spans="1:39" x14ac:dyDescent="0.3">
      <c r="A2457">
        <v>8144</v>
      </c>
      <c r="B2457">
        <v>3</v>
      </c>
      <c r="C2457" t="s">
        <v>16443</v>
      </c>
      <c r="D2457" t="s">
        <v>8222</v>
      </c>
      <c r="E2457">
        <v>27.33</v>
      </c>
      <c r="F2457">
        <v>27</v>
      </c>
      <c r="G2457">
        <v>28</v>
      </c>
      <c r="H2457">
        <v>2016</v>
      </c>
      <c r="I2457">
        <v>2016</v>
      </c>
      <c r="J2457">
        <v>2016</v>
      </c>
      <c r="K2457" t="s">
        <v>16444</v>
      </c>
      <c r="L2457" t="s">
        <v>3240</v>
      </c>
      <c r="M2457" s="15"/>
      <c r="N2457" s="7"/>
      <c r="P2457" t="s">
        <v>3945</v>
      </c>
      <c r="Q2457" s="5">
        <v>0.66700000000000004</v>
      </c>
      <c r="R2457" t="s">
        <v>8223</v>
      </c>
      <c r="S2457" s="5">
        <v>0.33300000000000002</v>
      </c>
      <c r="U2457" s="5">
        <v>0</v>
      </c>
      <c r="W2457" s="5">
        <v>0</v>
      </c>
      <c r="Y2457" s="5">
        <v>0</v>
      </c>
      <c r="Z2457" s="28">
        <v>8144</v>
      </c>
      <c r="AA2457">
        <v>3</v>
      </c>
      <c r="AB2457">
        <v>0.5</v>
      </c>
      <c r="AC2457">
        <v>0.66700000000000004</v>
      </c>
      <c r="AD2457">
        <v>0.56799999999999995</v>
      </c>
      <c r="AE2457">
        <f>IF(AD2457&gt;=0.9,1,0)</f>
        <v>0</v>
      </c>
      <c r="AF2457">
        <f>IF(AND(AD2457&gt;=0.4,AD2457&lt;=0.6),1,0)</f>
        <v>1</v>
      </c>
      <c r="AG2457">
        <f>IF(AND(AD2457&gt;0.6,AD2457&lt;0.9),1,0)</f>
        <v>0</v>
      </c>
      <c r="AH2457">
        <f>1-AE2457-AF2457-AG2457</f>
        <v>0</v>
      </c>
      <c r="AI2457">
        <f>AE2457*B2457</f>
        <v>0</v>
      </c>
      <c r="AJ2457">
        <f>AF2457*B2457</f>
        <v>3</v>
      </c>
      <c r="AK2457">
        <f>AG2457*B2457</f>
        <v>0</v>
      </c>
      <c r="AL2457">
        <f>AH2457*B2457</f>
        <v>0</v>
      </c>
      <c r="AM2457" s="32">
        <v>1.3639999999999999</v>
      </c>
    </row>
    <row r="2458" spans="1:39" x14ac:dyDescent="0.3">
      <c r="A2458">
        <v>8158</v>
      </c>
      <c r="B2458">
        <v>3</v>
      </c>
      <c r="C2458" t="s">
        <v>16445</v>
      </c>
      <c r="D2458" t="s">
        <v>16446</v>
      </c>
      <c r="E2458">
        <v>23</v>
      </c>
      <c r="F2458">
        <v>20</v>
      </c>
      <c r="G2458">
        <v>25</v>
      </c>
      <c r="H2458">
        <v>2017.33</v>
      </c>
      <c r="I2458">
        <v>2016</v>
      </c>
      <c r="J2458">
        <v>2018</v>
      </c>
      <c r="K2458" t="s">
        <v>16447</v>
      </c>
      <c r="L2458" t="s">
        <v>16448</v>
      </c>
      <c r="M2458" s="15"/>
      <c r="N2458" s="7"/>
      <c r="P2458" t="s">
        <v>5583</v>
      </c>
      <c r="Q2458" s="5">
        <v>0.33300000000000002</v>
      </c>
      <c r="R2458" t="s">
        <v>5037</v>
      </c>
      <c r="S2458" s="5">
        <v>0.33300000000000002</v>
      </c>
      <c r="T2458" t="s">
        <v>16449</v>
      </c>
      <c r="U2458" s="5">
        <v>0.33300000000000002</v>
      </c>
      <c r="W2458" s="5">
        <v>0</v>
      </c>
      <c r="Y2458" s="5">
        <v>0</v>
      </c>
      <c r="Z2458" s="28">
        <v>8158</v>
      </c>
      <c r="AA2458">
        <v>3</v>
      </c>
      <c r="AB2458">
        <v>0.45800000000000002</v>
      </c>
      <c r="AC2458">
        <v>0.57899999999999996</v>
      </c>
      <c r="AD2458">
        <v>0.52</v>
      </c>
      <c r="AE2458">
        <f>IF(AD2458&gt;=0.9,1,0)</f>
        <v>0</v>
      </c>
      <c r="AF2458">
        <f>IF(AND(AD2458&gt;=0.4,AD2458&lt;=0.6),1,0)</f>
        <v>1</v>
      </c>
      <c r="AG2458">
        <f>IF(AND(AD2458&gt;0.6,AD2458&lt;0.9),1,0)</f>
        <v>0</v>
      </c>
      <c r="AH2458">
        <f>1-AE2458-AF2458-AG2458</f>
        <v>0</v>
      </c>
      <c r="AI2458">
        <f>AE2458*B2458</f>
        <v>0</v>
      </c>
      <c r="AJ2458">
        <f>AF2458*B2458</f>
        <v>3</v>
      </c>
      <c r="AK2458">
        <f>AG2458*B2458</f>
        <v>0</v>
      </c>
      <c r="AL2458">
        <f>AH2458*B2458</f>
        <v>0</v>
      </c>
      <c r="AM2458" s="32">
        <v>0.78933333333333333</v>
      </c>
    </row>
    <row r="2459" spans="1:39" x14ac:dyDescent="0.3">
      <c r="A2459">
        <v>8165</v>
      </c>
      <c r="B2459">
        <v>3</v>
      </c>
      <c r="C2459" t="s">
        <v>8226</v>
      </c>
      <c r="D2459" t="s">
        <v>16454</v>
      </c>
      <c r="E2459">
        <v>24.67</v>
      </c>
      <c r="F2459">
        <v>22</v>
      </c>
      <c r="G2459">
        <v>26</v>
      </c>
      <c r="H2459">
        <v>2016.67</v>
      </c>
      <c r="I2459">
        <v>2016</v>
      </c>
      <c r="J2459">
        <v>2017</v>
      </c>
      <c r="K2459" t="s">
        <v>3241</v>
      </c>
      <c r="L2459" t="s">
        <v>16455</v>
      </c>
      <c r="M2459" s="15"/>
      <c r="N2459" s="7"/>
      <c r="P2459" t="s">
        <v>4350</v>
      </c>
      <c r="Q2459" s="5">
        <v>0.66700000000000004</v>
      </c>
      <c r="R2459" t="s">
        <v>8227</v>
      </c>
      <c r="S2459" s="5">
        <v>0.33300000000000002</v>
      </c>
      <c r="U2459" s="5">
        <v>0</v>
      </c>
      <c r="W2459" s="5">
        <v>0</v>
      </c>
      <c r="Y2459" s="5">
        <v>0</v>
      </c>
      <c r="Z2459" s="28">
        <v>8165</v>
      </c>
      <c r="AA2459">
        <v>3</v>
      </c>
      <c r="AB2459">
        <v>0.47599999999999998</v>
      </c>
      <c r="AC2459">
        <v>0.48</v>
      </c>
      <c r="AD2459">
        <v>0.47899999999999998</v>
      </c>
      <c r="AE2459">
        <f>IF(AD2459&gt;=0.9,1,0)</f>
        <v>0</v>
      </c>
      <c r="AF2459">
        <f>IF(AND(AD2459&gt;=0.4,AD2459&lt;=0.6),1,0)</f>
        <v>1</v>
      </c>
      <c r="AG2459">
        <f>IF(AND(AD2459&gt;0.6,AD2459&lt;0.9),1,0)</f>
        <v>0</v>
      </c>
      <c r="AH2459">
        <f>1-AE2459-AF2459-AG2459</f>
        <v>0</v>
      </c>
      <c r="AI2459">
        <f>AE2459*B2459</f>
        <v>0</v>
      </c>
      <c r="AJ2459">
        <f>AF2459*B2459</f>
        <v>3</v>
      </c>
      <c r="AK2459">
        <f>AG2459*B2459</f>
        <v>0</v>
      </c>
      <c r="AL2459">
        <f>AH2459*B2459</f>
        <v>0</v>
      </c>
      <c r="AM2459" s="32">
        <v>1.2416666666666667</v>
      </c>
    </row>
    <row r="2460" spans="1:39" x14ac:dyDescent="0.3">
      <c r="A2460">
        <v>8176</v>
      </c>
      <c r="B2460">
        <v>3</v>
      </c>
      <c r="C2460" t="s">
        <v>16464</v>
      </c>
      <c r="D2460" t="s">
        <v>16465</v>
      </c>
      <c r="E2460">
        <v>24.33</v>
      </c>
      <c r="F2460">
        <v>22</v>
      </c>
      <c r="G2460">
        <v>26</v>
      </c>
      <c r="H2460">
        <v>2017</v>
      </c>
      <c r="I2460">
        <v>2016</v>
      </c>
      <c r="J2460">
        <v>2018</v>
      </c>
      <c r="K2460" t="s">
        <v>16466</v>
      </c>
      <c r="L2460" t="s">
        <v>16467</v>
      </c>
      <c r="M2460" s="15"/>
      <c r="N2460" s="7"/>
      <c r="P2460" t="s">
        <v>4547</v>
      </c>
      <c r="Q2460" s="5">
        <v>0.66700000000000004</v>
      </c>
      <c r="R2460" t="s">
        <v>3983</v>
      </c>
      <c r="S2460" s="5">
        <v>0.33300000000000002</v>
      </c>
      <c r="U2460" s="5">
        <v>0</v>
      </c>
      <c r="W2460" s="5">
        <v>0</v>
      </c>
      <c r="Y2460" s="5">
        <v>0</v>
      </c>
      <c r="Z2460" s="28">
        <v>8176</v>
      </c>
      <c r="AA2460">
        <v>3</v>
      </c>
      <c r="AB2460">
        <v>0.45800000000000002</v>
      </c>
      <c r="AC2460">
        <v>0.57099999999999995</v>
      </c>
      <c r="AD2460">
        <v>0.51700000000000002</v>
      </c>
      <c r="AE2460">
        <f>IF(AD2460&gt;=0.9,1,0)</f>
        <v>0</v>
      </c>
      <c r="AF2460">
        <f>IF(AND(AD2460&gt;=0.4,AD2460&lt;=0.6),1,0)</f>
        <v>1</v>
      </c>
      <c r="AG2460">
        <f>IF(AND(AD2460&gt;0.6,AD2460&lt;0.9),1,0)</f>
        <v>0</v>
      </c>
      <c r="AH2460">
        <f>1-AE2460-AF2460-AG2460</f>
        <v>0</v>
      </c>
      <c r="AI2460">
        <f>AE2460*B2460</f>
        <v>0</v>
      </c>
      <c r="AJ2460">
        <f>AF2460*B2460</f>
        <v>3</v>
      </c>
      <c r="AK2460">
        <f>AG2460*B2460</f>
        <v>0</v>
      </c>
      <c r="AL2460">
        <f>AH2460*B2460</f>
        <v>0</v>
      </c>
      <c r="AM2460" s="32">
        <v>0.9966666666666667</v>
      </c>
    </row>
    <row r="2461" spans="1:39" x14ac:dyDescent="0.3">
      <c r="A2461">
        <v>8179</v>
      </c>
      <c r="B2461">
        <v>3</v>
      </c>
      <c r="C2461" t="s">
        <v>8231</v>
      </c>
      <c r="D2461" t="s">
        <v>8232</v>
      </c>
      <c r="E2461">
        <v>34.67</v>
      </c>
      <c r="F2461">
        <v>30</v>
      </c>
      <c r="G2461">
        <v>39</v>
      </c>
      <c r="H2461">
        <v>2016.67</v>
      </c>
      <c r="I2461">
        <v>2016</v>
      </c>
      <c r="J2461">
        <v>2018</v>
      </c>
      <c r="K2461" t="s">
        <v>3245</v>
      </c>
      <c r="L2461" t="s">
        <v>3246</v>
      </c>
      <c r="M2461" s="15"/>
      <c r="N2461" s="7"/>
      <c r="P2461" t="s">
        <v>4670</v>
      </c>
      <c r="Q2461" s="5">
        <v>0.66700000000000004</v>
      </c>
      <c r="R2461" t="s">
        <v>5662</v>
      </c>
      <c r="S2461" s="5">
        <v>0.33300000000000002</v>
      </c>
      <c r="U2461" s="5">
        <v>0</v>
      </c>
      <c r="W2461" s="5">
        <v>0</v>
      </c>
      <c r="Y2461" s="5">
        <v>0</v>
      </c>
      <c r="Z2461" s="28">
        <v>8179</v>
      </c>
      <c r="AA2461">
        <v>3</v>
      </c>
      <c r="AB2461">
        <v>0.5</v>
      </c>
      <c r="AC2461">
        <v>0.57899999999999996</v>
      </c>
      <c r="AD2461">
        <v>0.53200000000000003</v>
      </c>
      <c r="AE2461">
        <f>IF(AD2461&gt;=0.9,1,0)</f>
        <v>0</v>
      </c>
      <c r="AF2461">
        <f>IF(AND(AD2461&gt;=0.4,AD2461&lt;=0.6),1,0)</f>
        <v>1</v>
      </c>
      <c r="AG2461">
        <f>IF(AND(AD2461&gt;0.6,AD2461&lt;0.9),1,0)</f>
        <v>0</v>
      </c>
      <c r="AH2461">
        <f>1-AE2461-AF2461-AG2461</f>
        <v>0</v>
      </c>
      <c r="AI2461">
        <f>AE2461*B2461</f>
        <v>0</v>
      </c>
      <c r="AJ2461">
        <f>AF2461*B2461</f>
        <v>3</v>
      </c>
      <c r="AK2461">
        <f>AG2461*B2461</f>
        <v>0</v>
      </c>
      <c r="AL2461">
        <f>AH2461*B2461</f>
        <v>0</v>
      </c>
      <c r="AM2461" s="32">
        <v>1.0536666666666668</v>
      </c>
    </row>
    <row r="2462" spans="1:39" x14ac:dyDescent="0.3">
      <c r="A2462">
        <v>8181</v>
      </c>
      <c r="B2462">
        <v>3</v>
      </c>
      <c r="C2462" t="s">
        <v>16477</v>
      </c>
      <c r="D2462" t="s">
        <v>16478</v>
      </c>
      <c r="E2462">
        <v>25.67</v>
      </c>
      <c r="F2462">
        <v>22</v>
      </c>
      <c r="G2462">
        <v>28</v>
      </c>
      <c r="H2462">
        <v>2017</v>
      </c>
      <c r="I2462">
        <v>2016</v>
      </c>
      <c r="J2462">
        <v>2018</v>
      </c>
      <c r="K2462" t="s">
        <v>16479</v>
      </c>
      <c r="L2462" t="s">
        <v>16480</v>
      </c>
      <c r="M2462" s="15"/>
      <c r="N2462" s="7"/>
      <c r="P2462" t="s">
        <v>5662</v>
      </c>
      <c r="Q2462" s="5">
        <v>0.66700000000000004</v>
      </c>
      <c r="R2462" t="s">
        <v>14249</v>
      </c>
      <c r="S2462" s="5">
        <v>0.33300000000000002</v>
      </c>
      <c r="U2462" s="5">
        <v>0</v>
      </c>
      <c r="W2462" s="5">
        <v>0</v>
      </c>
      <c r="Y2462" s="5">
        <v>0</v>
      </c>
      <c r="Z2462" s="28">
        <v>8181</v>
      </c>
      <c r="AA2462">
        <v>3</v>
      </c>
      <c r="AB2462">
        <v>0.46200000000000002</v>
      </c>
      <c r="AC2462">
        <v>0.52400000000000002</v>
      </c>
      <c r="AD2462">
        <v>0.48899999999999999</v>
      </c>
      <c r="AE2462">
        <f>IF(AD2462&gt;=0.9,1,0)</f>
        <v>0</v>
      </c>
      <c r="AF2462">
        <f>IF(AND(AD2462&gt;=0.4,AD2462&lt;=0.6),1,0)</f>
        <v>1</v>
      </c>
      <c r="AG2462">
        <f>IF(AND(AD2462&gt;0.6,AD2462&lt;0.9),1,0)</f>
        <v>0</v>
      </c>
      <c r="AH2462">
        <f>1-AE2462-AF2462-AG2462</f>
        <v>0</v>
      </c>
      <c r="AI2462">
        <f>AE2462*B2462</f>
        <v>0</v>
      </c>
      <c r="AJ2462">
        <f>AF2462*B2462</f>
        <v>3</v>
      </c>
      <c r="AK2462">
        <f>AG2462*B2462</f>
        <v>0</v>
      </c>
      <c r="AL2462">
        <f>AH2462*B2462</f>
        <v>0</v>
      </c>
      <c r="AM2462" s="32">
        <v>0.91600000000000004</v>
      </c>
    </row>
    <row r="2463" spans="1:39" x14ac:dyDescent="0.3">
      <c r="A2463">
        <v>8182</v>
      </c>
      <c r="B2463">
        <v>3</v>
      </c>
      <c r="C2463" t="s">
        <v>16481</v>
      </c>
      <c r="D2463" t="s">
        <v>8233</v>
      </c>
      <c r="E2463">
        <v>31</v>
      </c>
      <c r="F2463">
        <v>30</v>
      </c>
      <c r="G2463">
        <v>32</v>
      </c>
      <c r="H2463">
        <v>2016.67</v>
      </c>
      <c r="I2463">
        <v>2016</v>
      </c>
      <c r="J2463">
        <v>2018</v>
      </c>
      <c r="K2463" t="s">
        <v>16482</v>
      </c>
      <c r="L2463" t="s">
        <v>3247</v>
      </c>
      <c r="M2463" s="15"/>
      <c r="N2463" s="7"/>
      <c r="P2463" t="s">
        <v>5070</v>
      </c>
      <c r="Q2463" s="5">
        <v>0.66700000000000004</v>
      </c>
      <c r="R2463" t="s">
        <v>5864</v>
      </c>
      <c r="S2463" s="5">
        <v>0.33300000000000002</v>
      </c>
      <c r="U2463" s="5">
        <v>0</v>
      </c>
      <c r="W2463" s="5">
        <v>0</v>
      </c>
      <c r="Y2463" s="5">
        <v>0</v>
      </c>
      <c r="Z2463" s="28">
        <v>8182</v>
      </c>
      <c r="AA2463">
        <v>3</v>
      </c>
      <c r="AB2463">
        <v>0.48399999999999999</v>
      </c>
      <c r="AC2463">
        <v>0.56699999999999995</v>
      </c>
      <c r="AD2463">
        <v>0.53400000000000003</v>
      </c>
      <c r="AE2463">
        <f>IF(AD2463&gt;=0.9,1,0)</f>
        <v>0</v>
      </c>
      <c r="AF2463">
        <f>IF(AND(AD2463&gt;=0.4,AD2463&lt;=0.6),1,0)</f>
        <v>1</v>
      </c>
      <c r="AG2463">
        <f>IF(AND(AD2463&gt;0.6,AD2463&lt;0.9),1,0)</f>
        <v>0</v>
      </c>
      <c r="AH2463">
        <f>1-AE2463-AF2463-AG2463</f>
        <v>0</v>
      </c>
      <c r="AI2463">
        <f>AE2463*B2463</f>
        <v>0</v>
      </c>
      <c r="AJ2463">
        <f>AF2463*B2463</f>
        <v>3</v>
      </c>
      <c r="AK2463">
        <f>AG2463*B2463</f>
        <v>0</v>
      </c>
      <c r="AL2463">
        <f>AH2463*B2463</f>
        <v>0</v>
      </c>
      <c r="AM2463" s="32">
        <v>1.0660000000000001</v>
      </c>
    </row>
    <row r="2464" spans="1:39" x14ac:dyDescent="0.3">
      <c r="A2464">
        <v>8189</v>
      </c>
      <c r="B2464">
        <v>3</v>
      </c>
      <c r="C2464" t="s">
        <v>16487</v>
      </c>
      <c r="D2464" t="s">
        <v>16488</v>
      </c>
      <c r="E2464">
        <v>21.33</v>
      </c>
      <c r="F2464">
        <v>21</v>
      </c>
      <c r="G2464">
        <v>22</v>
      </c>
      <c r="H2464">
        <v>2016.33</v>
      </c>
      <c r="I2464">
        <v>2016</v>
      </c>
      <c r="J2464">
        <v>2017</v>
      </c>
      <c r="K2464" t="s">
        <v>16489</v>
      </c>
      <c r="L2464" t="s">
        <v>16490</v>
      </c>
      <c r="M2464" s="15"/>
      <c r="N2464" s="7"/>
      <c r="P2464" t="s">
        <v>6832</v>
      </c>
      <c r="Q2464" s="5">
        <v>0.33300000000000002</v>
      </c>
      <c r="R2464" t="s">
        <v>6462</v>
      </c>
      <c r="S2464" s="5">
        <v>0.33300000000000002</v>
      </c>
      <c r="T2464" t="s">
        <v>7913</v>
      </c>
      <c r="U2464" s="5">
        <v>0.33300000000000002</v>
      </c>
      <c r="W2464" s="5">
        <v>0</v>
      </c>
      <c r="Y2464" s="5">
        <v>0</v>
      </c>
      <c r="Z2464" s="28">
        <v>8189</v>
      </c>
      <c r="AA2464">
        <v>3</v>
      </c>
      <c r="AB2464">
        <v>0.35</v>
      </c>
      <c r="AC2464">
        <v>0.45</v>
      </c>
      <c r="AD2464">
        <v>0.41</v>
      </c>
      <c r="AE2464">
        <f>IF(AD2464&gt;=0.9,1,0)</f>
        <v>0</v>
      </c>
      <c r="AF2464">
        <f>IF(AND(AD2464&gt;=0.4,AD2464&lt;=0.6),1,0)</f>
        <v>1</v>
      </c>
      <c r="AG2464">
        <f>IF(AND(AD2464&gt;0.6,AD2464&lt;0.9),1,0)</f>
        <v>0</v>
      </c>
      <c r="AH2464">
        <f>1-AE2464-AF2464-AG2464</f>
        <v>0</v>
      </c>
      <c r="AI2464">
        <f>AE2464*B2464</f>
        <v>0</v>
      </c>
      <c r="AJ2464">
        <f>AF2464*B2464</f>
        <v>3</v>
      </c>
      <c r="AK2464">
        <f>AG2464*B2464</f>
        <v>0</v>
      </c>
      <c r="AL2464">
        <f>AH2464*B2464</f>
        <v>0</v>
      </c>
      <c r="AM2464" s="32">
        <v>1.2706666666666666</v>
      </c>
    </row>
    <row r="2465" spans="1:39" x14ac:dyDescent="0.3">
      <c r="A2465">
        <v>8190</v>
      </c>
      <c r="B2465">
        <v>3</v>
      </c>
      <c r="C2465" t="s">
        <v>8234</v>
      </c>
      <c r="D2465" t="s">
        <v>16491</v>
      </c>
      <c r="E2465">
        <v>38.67</v>
      </c>
      <c r="F2465">
        <v>38</v>
      </c>
      <c r="G2465">
        <v>39</v>
      </c>
      <c r="H2465">
        <v>2016</v>
      </c>
      <c r="I2465">
        <v>2016</v>
      </c>
      <c r="J2465">
        <v>2016</v>
      </c>
      <c r="K2465" t="s">
        <v>3248</v>
      </c>
      <c r="L2465" t="s">
        <v>16492</v>
      </c>
      <c r="M2465" s="15"/>
      <c r="N2465" s="7"/>
      <c r="P2465" t="s">
        <v>4553</v>
      </c>
      <c r="Q2465" s="5">
        <v>1</v>
      </c>
      <c r="S2465" s="5">
        <v>0</v>
      </c>
      <c r="U2465" s="5">
        <v>0</v>
      </c>
      <c r="W2465" s="5">
        <v>0</v>
      </c>
      <c r="Y2465" s="5">
        <v>0</v>
      </c>
      <c r="Z2465" s="28">
        <v>8190</v>
      </c>
      <c r="AA2465">
        <v>3</v>
      </c>
      <c r="AB2465">
        <v>0.89200000000000002</v>
      </c>
      <c r="AC2465">
        <v>0.89500000000000002</v>
      </c>
      <c r="AD2465">
        <v>0.89400000000000002</v>
      </c>
      <c r="AE2465">
        <f>IF(AD2465&gt;=0.9,1,0)</f>
        <v>0</v>
      </c>
      <c r="AF2465">
        <f>IF(AND(AD2465&gt;=0.4,AD2465&lt;=0.6),1,0)</f>
        <v>0</v>
      </c>
      <c r="AG2465">
        <f>IF(AND(AD2465&gt;0.6,AD2465&lt;0.9),1,0)</f>
        <v>1</v>
      </c>
      <c r="AH2465">
        <f>1-AE2465-AF2465-AG2465</f>
        <v>0</v>
      </c>
      <c r="AI2465">
        <f>AE2465*B2465</f>
        <v>0</v>
      </c>
      <c r="AJ2465">
        <f>AF2465*B2465</f>
        <v>0</v>
      </c>
      <c r="AK2465">
        <f>AG2465*B2465</f>
        <v>3</v>
      </c>
      <c r="AL2465">
        <f>AH2465*B2465</f>
        <v>0</v>
      </c>
      <c r="AM2465" s="32">
        <v>1.1890000000000001</v>
      </c>
    </row>
    <row r="2466" spans="1:39" x14ac:dyDescent="0.3">
      <c r="A2466">
        <v>8191</v>
      </c>
      <c r="B2466">
        <v>3</v>
      </c>
      <c r="C2466" t="s">
        <v>16493</v>
      </c>
      <c r="D2466" t="s">
        <v>16494</v>
      </c>
      <c r="E2466">
        <v>21.33</v>
      </c>
      <c r="F2466">
        <v>20</v>
      </c>
      <c r="G2466">
        <v>24</v>
      </c>
      <c r="H2466">
        <v>2016.67</v>
      </c>
      <c r="I2466">
        <v>2016</v>
      </c>
      <c r="J2466">
        <v>2017</v>
      </c>
      <c r="K2466" t="s">
        <v>16495</v>
      </c>
      <c r="L2466" t="s">
        <v>16496</v>
      </c>
      <c r="M2466" s="15"/>
      <c r="N2466" s="7"/>
      <c r="P2466" t="s">
        <v>16497</v>
      </c>
      <c r="Q2466" s="5">
        <v>0.33300000000000002</v>
      </c>
      <c r="R2466" t="s">
        <v>8492</v>
      </c>
      <c r="S2466" s="5">
        <v>0.33300000000000002</v>
      </c>
      <c r="T2466" t="s">
        <v>5555</v>
      </c>
      <c r="U2466" s="5">
        <v>0.33300000000000002</v>
      </c>
      <c r="W2466" s="5">
        <v>0</v>
      </c>
      <c r="Y2466" s="5">
        <v>0</v>
      </c>
      <c r="Z2466" s="28">
        <v>8191</v>
      </c>
      <c r="AA2466">
        <v>3</v>
      </c>
      <c r="AB2466">
        <v>0.69599999999999995</v>
      </c>
      <c r="AC2466">
        <v>0.78900000000000003</v>
      </c>
      <c r="AD2466">
        <v>0.74099999999999999</v>
      </c>
      <c r="AE2466">
        <f>IF(AD2466&gt;=0.9,1,0)</f>
        <v>0</v>
      </c>
      <c r="AF2466">
        <f>IF(AND(AD2466&gt;=0.4,AD2466&lt;=0.6),1,0)</f>
        <v>0</v>
      </c>
      <c r="AG2466">
        <f>IF(AND(AD2466&gt;0.6,AD2466&lt;0.9),1,0)</f>
        <v>1</v>
      </c>
      <c r="AH2466">
        <f>1-AE2466-AF2466-AG2466</f>
        <v>0</v>
      </c>
      <c r="AI2466">
        <f>AE2466*B2466</f>
        <v>0</v>
      </c>
      <c r="AJ2466">
        <f>AF2466*B2466</f>
        <v>0</v>
      </c>
      <c r="AK2466">
        <f>AG2466*B2466</f>
        <v>3</v>
      </c>
      <c r="AL2466">
        <f>AH2466*B2466</f>
        <v>0</v>
      </c>
      <c r="AM2466" s="32">
        <v>1.0133333333333334</v>
      </c>
    </row>
    <row r="2467" spans="1:39" x14ac:dyDescent="0.3">
      <c r="A2467">
        <v>8193</v>
      </c>
      <c r="B2467">
        <v>3</v>
      </c>
      <c r="C2467" t="s">
        <v>16498</v>
      </c>
      <c r="D2467" t="s">
        <v>16499</v>
      </c>
      <c r="E2467">
        <v>23</v>
      </c>
      <c r="F2467">
        <v>20</v>
      </c>
      <c r="G2467">
        <v>27</v>
      </c>
      <c r="H2467">
        <v>2016</v>
      </c>
      <c r="I2467">
        <v>2016</v>
      </c>
      <c r="J2467">
        <v>2016</v>
      </c>
      <c r="K2467" t="s">
        <v>16500</v>
      </c>
      <c r="L2467" t="s">
        <v>16501</v>
      </c>
      <c r="M2467" s="15"/>
      <c r="N2467" s="7"/>
      <c r="P2467" t="s">
        <v>16502</v>
      </c>
      <c r="Q2467" s="5">
        <v>0.66700000000000004</v>
      </c>
      <c r="R2467" t="s">
        <v>6335</v>
      </c>
      <c r="S2467" s="5">
        <v>0.33300000000000002</v>
      </c>
      <c r="U2467" s="5">
        <v>0</v>
      </c>
      <c r="W2467" s="5">
        <v>0</v>
      </c>
      <c r="Y2467" s="5">
        <v>0</v>
      </c>
      <c r="Z2467" s="28">
        <v>8193</v>
      </c>
      <c r="AA2467">
        <v>3</v>
      </c>
      <c r="AB2467">
        <v>0.52400000000000002</v>
      </c>
      <c r="AC2467">
        <v>1</v>
      </c>
      <c r="AD2467">
        <v>0.70099999999999996</v>
      </c>
      <c r="AE2467">
        <f>IF(AD2467&gt;=0.9,1,0)</f>
        <v>0</v>
      </c>
      <c r="AF2467">
        <f>IF(AND(AD2467&gt;=0.4,AD2467&lt;=0.6),1,0)</f>
        <v>0</v>
      </c>
      <c r="AG2467">
        <f>IF(AND(AD2467&gt;0.6,AD2467&lt;0.9),1,0)</f>
        <v>1</v>
      </c>
      <c r="AH2467">
        <f>1-AE2467-AF2467-AG2467</f>
        <v>0</v>
      </c>
      <c r="AI2467">
        <f>AE2467*B2467</f>
        <v>0</v>
      </c>
      <c r="AJ2467">
        <f>AF2467*B2467</f>
        <v>0</v>
      </c>
      <c r="AK2467">
        <f>AG2467*B2467</f>
        <v>3</v>
      </c>
      <c r="AL2467">
        <f>AH2467*B2467</f>
        <v>0</v>
      </c>
      <c r="AM2467" s="32">
        <v>1.38</v>
      </c>
    </row>
    <row r="2468" spans="1:39" x14ac:dyDescent="0.3">
      <c r="A2468">
        <v>8194</v>
      </c>
      <c r="B2468">
        <v>3</v>
      </c>
      <c r="C2468" t="s">
        <v>16503</v>
      </c>
      <c r="D2468" t="s">
        <v>8489</v>
      </c>
      <c r="E2468">
        <v>21.67</v>
      </c>
      <c r="F2468">
        <v>20</v>
      </c>
      <c r="G2468">
        <v>23</v>
      </c>
      <c r="H2468">
        <v>2017</v>
      </c>
      <c r="I2468">
        <v>2016</v>
      </c>
      <c r="J2468">
        <v>2018</v>
      </c>
      <c r="K2468" t="s">
        <v>16504</v>
      </c>
      <c r="L2468" t="s">
        <v>3446</v>
      </c>
      <c r="M2468" s="15"/>
      <c r="N2468" s="7"/>
      <c r="P2468" t="s">
        <v>4384</v>
      </c>
      <c r="Q2468" s="5">
        <v>0.33300000000000002</v>
      </c>
      <c r="R2468" t="s">
        <v>16505</v>
      </c>
      <c r="S2468" s="5">
        <v>0.33300000000000002</v>
      </c>
      <c r="T2468" t="s">
        <v>8490</v>
      </c>
      <c r="U2468" s="5">
        <v>0.33300000000000002</v>
      </c>
      <c r="W2468" s="5">
        <v>0</v>
      </c>
      <c r="Y2468" s="5">
        <v>0</v>
      </c>
      <c r="Z2468" s="28">
        <v>8194</v>
      </c>
      <c r="AA2468">
        <v>3</v>
      </c>
      <c r="AB2468">
        <v>0.42099999999999999</v>
      </c>
      <c r="AC2468">
        <v>0.45500000000000002</v>
      </c>
      <c r="AD2468">
        <v>0.435</v>
      </c>
      <c r="AE2468">
        <f>IF(AD2468&gt;=0.9,1,0)</f>
        <v>0</v>
      </c>
      <c r="AF2468">
        <f>IF(AND(AD2468&gt;=0.4,AD2468&lt;=0.6),1,0)</f>
        <v>1</v>
      </c>
      <c r="AG2468">
        <f>IF(AND(AD2468&gt;0.6,AD2468&lt;0.9),1,0)</f>
        <v>0</v>
      </c>
      <c r="AH2468">
        <f>1-AE2468-AF2468-AG2468</f>
        <v>0</v>
      </c>
      <c r="AI2468">
        <f>AE2468*B2468</f>
        <v>0</v>
      </c>
      <c r="AJ2468">
        <f>AF2468*B2468</f>
        <v>3</v>
      </c>
      <c r="AK2468">
        <f>AG2468*B2468</f>
        <v>0</v>
      </c>
      <c r="AL2468">
        <f>AH2468*B2468</f>
        <v>0</v>
      </c>
      <c r="AM2468" s="32">
        <v>0.91200000000000003</v>
      </c>
    </row>
    <row r="2469" spans="1:39" x14ac:dyDescent="0.3">
      <c r="A2469">
        <v>8206</v>
      </c>
      <c r="B2469">
        <v>3</v>
      </c>
      <c r="C2469" t="s">
        <v>16506</v>
      </c>
      <c r="D2469" t="s">
        <v>16507</v>
      </c>
      <c r="E2469">
        <v>23.33</v>
      </c>
      <c r="F2469">
        <v>21</v>
      </c>
      <c r="G2469">
        <v>25</v>
      </c>
      <c r="H2469">
        <v>2017</v>
      </c>
      <c r="I2469">
        <v>2016</v>
      </c>
      <c r="J2469">
        <v>2018</v>
      </c>
      <c r="K2469" t="s">
        <v>16508</v>
      </c>
      <c r="L2469" t="s">
        <v>16509</v>
      </c>
      <c r="M2469" s="15"/>
      <c r="N2469" s="7"/>
      <c r="P2469" t="s">
        <v>90</v>
      </c>
      <c r="Q2469" s="5">
        <v>0.33300000000000002</v>
      </c>
      <c r="R2469" t="s">
        <v>4643</v>
      </c>
      <c r="S2469" s="5">
        <v>0.33300000000000002</v>
      </c>
      <c r="T2469" t="s">
        <v>70</v>
      </c>
      <c r="U2469" s="5">
        <v>0.33300000000000002</v>
      </c>
      <c r="W2469" s="5">
        <v>0</v>
      </c>
      <c r="Y2469" s="5">
        <v>0</v>
      </c>
      <c r="Z2469" s="28">
        <v>8206</v>
      </c>
      <c r="AA2469">
        <v>3</v>
      </c>
      <c r="AB2469">
        <v>0.52200000000000002</v>
      </c>
      <c r="AC2469">
        <v>0.55000000000000004</v>
      </c>
      <c r="AD2469">
        <v>0.53800000000000003</v>
      </c>
      <c r="AE2469">
        <f>IF(AD2469&gt;=0.9,1,0)</f>
        <v>0</v>
      </c>
      <c r="AF2469">
        <f>IF(AND(AD2469&gt;=0.4,AD2469&lt;=0.6),1,0)</f>
        <v>1</v>
      </c>
      <c r="AG2469">
        <f>IF(AND(AD2469&gt;0.6,AD2469&lt;0.9),1,0)</f>
        <v>0</v>
      </c>
      <c r="AH2469">
        <f>1-AE2469-AF2469-AG2469</f>
        <v>0</v>
      </c>
      <c r="AI2469">
        <f>AE2469*B2469</f>
        <v>0</v>
      </c>
      <c r="AJ2469">
        <f>AF2469*B2469</f>
        <v>3</v>
      </c>
      <c r="AK2469">
        <f>AG2469*B2469</f>
        <v>0</v>
      </c>
      <c r="AL2469">
        <f>AH2469*B2469</f>
        <v>0</v>
      </c>
      <c r="AM2469" s="32">
        <v>0.96666666666666667</v>
      </c>
    </row>
    <row r="2470" spans="1:39" x14ac:dyDescent="0.3">
      <c r="A2470">
        <v>8207</v>
      </c>
      <c r="B2470">
        <v>3</v>
      </c>
      <c r="C2470" t="s">
        <v>8235</v>
      </c>
      <c r="D2470" t="s">
        <v>8236</v>
      </c>
      <c r="E2470">
        <v>27</v>
      </c>
      <c r="F2470">
        <v>24</v>
      </c>
      <c r="G2470">
        <v>29</v>
      </c>
      <c r="H2470">
        <v>2017</v>
      </c>
      <c r="I2470">
        <v>2016</v>
      </c>
      <c r="J2470">
        <v>2018</v>
      </c>
      <c r="K2470" t="s">
        <v>3249</v>
      </c>
      <c r="L2470" t="s">
        <v>3250</v>
      </c>
      <c r="M2470" s="15"/>
      <c r="N2470" s="7"/>
      <c r="P2470" t="s">
        <v>4643</v>
      </c>
      <c r="Q2470" s="5">
        <v>0.66700000000000004</v>
      </c>
      <c r="R2470" t="s">
        <v>70</v>
      </c>
      <c r="S2470" s="5">
        <v>0.33300000000000002</v>
      </c>
      <c r="U2470" s="5">
        <v>0</v>
      </c>
      <c r="W2470" s="5">
        <v>0</v>
      </c>
      <c r="Y2470" s="5">
        <v>0</v>
      </c>
      <c r="Z2470" s="28">
        <v>8207</v>
      </c>
      <c r="AA2470">
        <v>3</v>
      </c>
      <c r="AB2470">
        <v>0.57099999999999995</v>
      </c>
      <c r="AC2470">
        <v>0.78300000000000003</v>
      </c>
      <c r="AD2470">
        <v>0.69799999999999995</v>
      </c>
      <c r="AE2470">
        <f>IF(AD2470&gt;=0.9,1,0)</f>
        <v>0</v>
      </c>
      <c r="AF2470">
        <f>IF(AND(AD2470&gt;=0.4,AD2470&lt;=0.6),1,0)</f>
        <v>0</v>
      </c>
      <c r="AG2470">
        <f>IF(AND(AD2470&gt;0.6,AD2470&lt;0.9),1,0)</f>
        <v>1</v>
      </c>
      <c r="AH2470">
        <f>1-AE2470-AF2470-AG2470</f>
        <v>0</v>
      </c>
      <c r="AI2470">
        <f>AE2470*B2470</f>
        <v>0</v>
      </c>
      <c r="AJ2470">
        <f>AF2470*B2470</f>
        <v>0</v>
      </c>
      <c r="AK2470">
        <f>AG2470*B2470</f>
        <v>3</v>
      </c>
      <c r="AL2470">
        <f>AH2470*B2470</f>
        <v>0</v>
      </c>
      <c r="AM2470" s="32">
        <v>0.91299999999999992</v>
      </c>
    </row>
    <row r="2471" spans="1:39" x14ac:dyDescent="0.3">
      <c r="A2471">
        <v>8242</v>
      </c>
      <c r="B2471">
        <v>3</v>
      </c>
      <c r="C2471" t="s">
        <v>16526</v>
      </c>
      <c r="D2471" t="s">
        <v>16527</v>
      </c>
      <c r="E2471">
        <v>29</v>
      </c>
      <c r="F2471">
        <v>26</v>
      </c>
      <c r="G2471">
        <v>33</v>
      </c>
      <c r="H2471">
        <v>2016.67</v>
      </c>
      <c r="I2471">
        <v>2016</v>
      </c>
      <c r="J2471">
        <v>2018</v>
      </c>
      <c r="K2471" t="s">
        <v>16528</v>
      </c>
      <c r="L2471" t="s">
        <v>16529</v>
      </c>
      <c r="M2471" s="15"/>
      <c r="N2471" s="7"/>
      <c r="P2471" t="s">
        <v>72</v>
      </c>
      <c r="Q2471" s="5">
        <v>1</v>
      </c>
      <c r="S2471" s="5">
        <v>0</v>
      </c>
      <c r="U2471" s="5">
        <v>0</v>
      </c>
      <c r="W2471" s="5">
        <v>0</v>
      </c>
      <c r="Y2471" s="5">
        <v>0</v>
      </c>
      <c r="Z2471" s="28">
        <v>8242</v>
      </c>
      <c r="AA2471">
        <v>3</v>
      </c>
      <c r="AB2471">
        <v>0.875</v>
      </c>
      <c r="AC2471">
        <v>0.88900000000000001</v>
      </c>
      <c r="AD2471">
        <v>0.88100000000000001</v>
      </c>
      <c r="AE2471">
        <f>IF(AD2471&gt;=0.9,1,0)</f>
        <v>0</v>
      </c>
      <c r="AF2471">
        <f>IF(AND(AD2471&gt;=0.4,AD2471&lt;=0.6),1,0)</f>
        <v>0</v>
      </c>
      <c r="AG2471">
        <f>IF(AND(AD2471&gt;0.6,AD2471&lt;0.9),1,0)</f>
        <v>1</v>
      </c>
      <c r="AH2471">
        <f>1-AE2471-AF2471-AG2471</f>
        <v>0</v>
      </c>
      <c r="AI2471">
        <f>AE2471*B2471</f>
        <v>0</v>
      </c>
      <c r="AJ2471">
        <f>AF2471*B2471</f>
        <v>0</v>
      </c>
      <c r="AK2471">
        <f>AG2471*B2471</f>
        <v>3</v>
      </c>
      <c r="AL2471">
        <f>AH2471*B2471</f>
        <v>0</v>
      </c>
      <c r="AM2471" s="32">
        <v>1.3246666666666667</v>
      </c>
    </row>
    <row r="2472" spans="1:39" x14ac:dyDescent="0.3">
      <c r="A2472">
        <v>8244</v>
      </c>
      <c r="B2472">
        <v>3</v>
      </c>
      <c r="C2472" t="s">
        <v>8248</v>
      </c>
      <c r="D2472" t="s">
        <v>8249</v>
      </c>
      <c r="E2472">
        <v>58.33</v>
      </c>
      <c r="F2472">
        <v>51</v>
      </c>
      <c r="G2472">
        <v>63</v>
      </c>
      <c r="H2472">
        <v>2016.67</v>
      </c>
      <c r="I2472">
        <v>2016</v>
      </c>
      <c r="J2472">
        <v>2017</v>
      </c>
      <c r="K2472" t="s">
        <v>3262</v>
      </c>
      <c r="L2472" t="s">
        <v>3263</v>
      </c>
      <c r="M2472" s="15"/>
      <c r="N2472" s="7"/>
      <c r="P2472" t="s">
        <v>4096</v>
      </c>
      <c r="Q2472" s="5">
        <v>0.66700000000000004</v>
      </c>
      <c r="R2472" t="s">
        <v>8250</v>
      </c>
      <c r="S2472" s="5">
        <v>0.33300000000000002</v>
      </c>
      <c r="U2472" s="5">
        <v>0</v>
      </c>
      <c r="W2472" s="5">
        <v>0</v>
      </c>
      <c r="Y2472" s="5">
        <v>0</v>
      </c>
      <c r="Z2472" s="28">
        <v>8244</v>
      </c>
      <c r="AA2472">
        <v>3</v>
      </c>
      <c r="AB2472">
        <v>0.871</v>
      </c>
      <c r="AC2472">
        <v>0.88300000000000001</v>
      </c>
      <c r="AD2472">
        <v>0.878</v>
      </c>
      <c r="AE2472">
        <f>IF(AD2472&gt;=0.9,1,0)</f>
        <v>0</v>
      </c>
      <c r="AF2472">
        <f>IF(AND(AD2472&gt;=0.4,AD2472&lt;=0.6),1,0)</f>
        <v>0</v>
      </c>
      <c r="AG2472">
        <f>IF(AND(AD2472&gt;0.6,AD2472&lt;0.9),1,0)</f>
        <v>1</v>
      </c>
      <c r="AH2472">
        <f>1-AE2472-AF2472-AG2472</f>
        <v>0</v>
      </c>
      <c r="AI2472">
        <f>AE2472*B2472</f>
        <v>0</v>
      </c>
      <c r="AJ2472">
        <f>AF2472*B2472</f>
        <v>0</v>
      </c>
      <c r="AK2472">
        <f>AG2472*B2472</f>
        <v>3</v>
      </c>
      <c r="AL2472">
        <f>AH2472*B2472</f>
        <v>0</v>
      </c>
      <c r="AM2472" s="32">
        <v>1.2753333333333334</v>
      </c>
    </row>
    <row r="2473" spans="1:39" x14ac:dyDescent="0.3">
      <c r="A2473">
        <v>8252</v>
      </c>
      <c r="B2473">
        <v>3</v>
      </c>
      <c r="C2473" t="s">
        <v>8256</v>
      </c>
      <c r="D2473" t="s">
        <v>8256</v>
      </c>
      <c r="E2473">
        <v>46.33</v>
      </c>
      <c r="F2473">
        <v>45</v>
      </c>
      <c r="G2473">
        <v>49</v>
      </c>
      <c r="H2473">
        <v>2016</v>
      </c>
      <c r="I2473">
        <v>2016</v>
      </c>
      <c r="J2473">
        <v>2016</v>
      </c>
      <c r="K2473" t="s">
        <v>3267</v>
      </c>
      <c r="L2473" t="s">
        <v>16536</v>
      </c>
      <c r="M2473" s="15"/>
      <c r="N2473" s="7"/>
      <c r="P2473" t="s">
        <v>8257</v>
      </c>
      <c r="Q2473" s="5">
        <v>0.66700000000000004</v>
      </c>
      <c r="R2473" t="s">
        <v>101</v>
      </c>
      <c r="S2473" s="5">
        <v>0.33300000000000002</v>
      </c>
      <c r="U2473" s="5">
        <v>0</v>
      </c>
      <c r="W2473" s="5">
        <v>0</v>
      </c>
      <c r="Y2473" s="5">
        <v>0</v>
      </c>
      <c r="Z2473" s="28">
        <v>8252</v>
      </c>
      <c r="AA2473">
        <v>3</v>
      </c>
      <c r="AB2473">
        <v>0.65900000000000003</v>
      </c>
      <c r="AC2473">
        <v>0.66700000000000004</v>
      </c>
      <c r="AD2473">
        <v>0.66200000000000003</v>
      </c>
      <c r="AE2473">
        <f>IF(AD2473&gt;=0.9,1,0)</f>
        <v>0</v>
      </c>
      <c r="AF2473">
        <f>IF(AND(AD2473&gt;=0.4,AD2473&lt;=0.6),1,0)</f>
        <v>0</v>
      </c>
      <c r="AG2473">
        <f>IF(AND(AD2473&gt;0.6,AD2473&lt;0.9),1,0)</f>
        <v>1</v>
      </c>
      <c r="AH2473">
        <f>1-AE2473-AF2473-AG2473</f>
        <v>0</v>
      </c>
      <c r="AI2473">
        <f>AE2473*B2473</f>
        <v>0</v>
      </c>
      <c r="AJ2473">
        <f>AF2473*B2473</f>
        <v>0</v>
      </c>
      <c r="AK2473">
        <f>AG2473*B2473</f>
        <v>3</v>
      </c>
      <c r="AL2473">
        <f>AH2473*B2473</f>
        <v>0</v>
      </c>
      <c r="AM2473" s="32">
        <v>1.4536666666666667</v>
      </c>
    </row>
    <row r="2474" spans="1:39" x14ac:dyDescent="0.3">
      <c r="A2474">
        <v>8260</v>
      </c>
      <c r="B2474">
        <v>3</v>
      </c>
      <c r="C2474" t="s">
        <v>8260</v>
      </c>
      <c r="D2474" t="s">
        <v>16545</v>
      </c>
      <c r="E2474">
        <v>40.33</v>
      </c>
      <c r="F2474">
        <v>39</v>
      </c>
      <c r="G2474">
        <v>42</v>
      </c>
      <c r="H2474">
        <v>2016.67</v>
      </c>
      <c r="I2474">
        <v>2016</v>
      </c>
      <c r="J2474">
        <v>2017</v>
      </c>
      <c r="K2474" t="s">
        <v>3270</v>
      </c>
      <c r="L2474" t="s">
        <v>16546</v>
      </c>
      <c r="M2474" s="15"/>
      <c r="N2474" s="7"/>
      <c r="P2474" t="s">
        <v>99</v>
      </c>
      <c r="Q2474" s="5">
        <v>1</v>
      </c>
      <c r="S2474" s="5">
        <v>0</v>
      </c>
      <c r="U2474" s="5">
        <v>0</v>
      </c>
      <c r="W2474" s="5">
        <v>0</v>
      </c>
      <c r="Y2474" s="5">
        <v>0</v>
      </c>
      <c r="Z2474" s="28">
        <v>8260</v>
      </c>
      <c r="AA2474">
        <v>3</v>
      </c>
      <c r="AB2474">
        <v>0.66700000000000004</v>
      </c>
      <c r="AC2474">
        <v>0.73699999999999999</v>
      </c>
      <c r="AD2474">
        <v>0.69499999999999995</v>
      </c>
      <c r="AE2474">
        <f>IF(AD2474&gt;=0.9,1,0)</f>
        <v>0</v>
      </c>
      <c r="AF2474">
        <f>IF(AND(AD2474&gt;=0.4,AD2474&lt;=0.6),1,0)</f>
        <v>0</v>
      </c>
      <c r="AG2474">
        <f>IF(AND(AD2474&gt;0.6,AD2474&lt;0.9),1,0)</f>
        <v>1</v>
      </c>
      <c r="AH2474">
        <f>1-AE2474-AF2474-AG2474</f>
        <v>0</v>
      </c>
      <c r="AI2474">
        <f>AE2474*B2474</f>
        <v>0</v>
      </c>
      <c r="AJ2474">
        <f>AF2474*B2474</f>
        <v>0</v>
      </c>
      <c r="AK2474">
        <f>AG2474*B2474</f>
        <v>3</v>
      </c>
      <c r="AL2474">
        <f>AH2474*B2474</f>
        <v>0</v>
      </c>
      <c r="AM2474" s="32">
        <v>1.3543333333333332</v>
      </c>
    </row>
    <row r="2475" spans="1:39" x14ac:dyDescent="0.3">
      <c r="A2475">
        <v>8263</v>
      </c>
      <c r="B2475">
        <v>3</v>
      </c>
      <c r="C2475" t="s">
        <v>16549</v>
      </c>
      <c r="D2475" t="s">
        <v>8261</v>
      </c>
      <c r="E2475">
        <v>77</v>
      </c>
      <c r="F2475">
        <v>76</v>
      </c>
      <c r="G2475">
        <v>78</v>
      </c>
      <c r="H2475">
        <v>2016.33</v>
      </c>
      <c r="I2475">
        <v>2016</v>
      </c>
      <c r="J2475">
        <v>2017</v>
      </c>
      <c r="K2475" t="s">
        <v>16550</v>
      </c>
      <c r="L2475" t="s">
        <v>3271</v>
      </c>
      <c r="M2475" s="15"/>
      <c r="N2475" s="7"/>
      <c r="P2475" t="s">
        <v>74</v>
      </c>
      <c r="Q2475" s="5">
        <v>1</v>
      </c>
      <c r="S2475" s="5">
        <v>0</v>
      </c>
      <c r="U2475" s="5">
        <v>0</v>
      </c>
      <c r="W2475" s="5">
        <v>0</v>
      </c>
      <c r="Y2475" s="5">
        <v>0</v>
      </c>
      <c r="Z2475" s="28">
        <v>8263</v>
      </c>
      <c r="AA2475">
        <v>3</v>
      </c>
      <c r="AB2475">
        <v>0.88</v>
      </c>
      <c r="AC2475">
        <v>0.93400000000000005</v>
      </c>
      <c r="AD2475">
        <v>0.90800000000000003</v>
      </c>
      <c r="AE2475">
        <f>IF(AD2475&gt;=0.9,1,0)</f>
        <v>1</v>
      </c>
      <c r="AF2475">
        <f>IF(AND(AD2475&gt;=0.4,AD2475&lt;=0.6),1,0)</f>
        <v>0</v>
      </c>
      <c r="AG2475">
        <f>IF(AND(AD2475&gt;0.6,AD2475&lt;0.9),1,0)</f>
        <v>0</v>
      </c>
      <c r="AH2475">
        <f>1-AE2475-AF2475-AG2475</f>
        <v>0</v>
      </c>
      <c r="AI2475">
        <f>AE2475*B2475</f>
        <v>3</v>
      </c>
      <c r="AJ2475">
        <f>AF2475*B2475</f>
        <v>0</v>
      </c>
      <c r="AK2475">
        <f>AG2475*B2475</f>
        <v>0</v>
      </c>
      <c r="AL2475">
        <f>AH2475*B2475</f>
        <v>0</v>
      </c>
      <c r="AM2475" s="32">
        <v>1.5156666666666665</v>
      </c>
    </row>
    <row r="2476" spans="1:39" x14ac:dyDescent="0.3">
      <c r="A2476">
        <v>8268</v>
      </c>
      <c r="B2476">
        <v>3</v>
      </c>
      <c r="C2476" t="s">
        <v>16551</v>
      </c>
      <c r="D2476" t="s">
        <v>8262</v>
      </c>
      <c r="E2476">
        <v>24.33</v>
      </c>
      <c r="F2476">
        <v>23</v>
      </c>
      <c r="G2476">
        <v>26</v>
      </c>
      <c r="H2476">
        <v>2016</v>
      </c>
      <c r="I2476">
        <v>2016</v>
      </c>
      <c r="J2476">
        <v>2016</v>
      </c>
      <c r="K2476" t="s">
        <v>16552</v>
      </c>
      <c r="L2476" t="s">
        <v>3272</v>
      </c>
      <c r="M2476" s="15"/>
      <c r="N2476" s="7"/>
      <c r="P2476" t="s">
        <v>15</v>
      </c>
      <c r="Q2476" s="5">
        <v>1</v>
      </c>
      <c r="S2476" s="5">
        <v>0</v>
      </c>
      <c r="U2476" s="5">
        <v>0</v>
      </c>
      <c r="W2476" s="5">
        <v>0</v>
      </c>
      <c r="Y2476" s="5">
        <v>0</v>
      </c>
      <c r="Z2476" s="28">
        <v>8268</v>
      </c>
      <c r="AA2476">
        <v>3</v>
      </c>
      <c r="AB2476">
        <v>0.52200000000000002</v>
      </c>
      <c r="AC2476">
        <v>0.6</v>
      </c>
      <c r="AD2476">
        <v>0.55600000000000005</v>
      </c>
      <c r="AE2476">
        <f>IF(AD2476&gt;=0.9,1,0)</f>
        <v>0</v>
      </c>
      <c r="AF2476">
        <f>IF(AND(AD2476&gt;=0.4,AD2476&lt;=0.6),1,0)</f>
        <v>1</v>
      </c>
      <c r="AG2476">
        <f>IF(AND(AD2476&gt;0.6,AD2476&lt;0.9),1,0)</f>
        <v>0</v>
      </c>
      <c r="AH2476">
        <f>1-AE2476-AF2476-AG2476</f>
        <v>0</v>
      </c>
      <c r="AI2476">
        <f>AE2476*B2476</f>
        <v>0</v>
      </c>
      <c r="AJ2476">
        <f>AF2476*B2476</f>
        <v>3</v>
      </c>
      <c r="AK2476">
        <f>AG2476*B2476</f>
        <v>0</v>
      </c>
      <c r="AL2476">
        <f>AH2476*B2476</f>
        <v>0</v>
      </c>
      <c r="AM2476" s="32">
        <v>1.6769999999999998</v>
      </c>
    </row>
    <row r="2477" spans="1:39" x14ac:dyDescent="0.3">
      <c r="A2477">
        <v>8275</v>
      </c>
      <c r="B2477">
        <v>3</v>
      </c>
      <c r="C2477" t="s">
        <v>16557</v>
      </c>
      <c r="D2477" t="s">
        <v>16558</v>
      </c>
      <c r="E2477">
        <v>24.67</v>
      </c>
      <c r="F2477">
        <v>23</v>
      </c>
      <c r="G2477">
        <v>26</v>
      </c>
      <c r="H2477">
        <v>2016.67</v>
      </c>
      <c r="I2477">
        <v>2016</v>
      </c>
      <c r="J2477">
        <v>2017</v>
      </c>
      <c r="K2477" t="s">
        <v>16559</v>
      </c>
      <c r="L2477" t="s">
        <v>16560</v>
      </c>
      <c r="M2477" s="15"/>
      <c r="N2477" s="7"/>
      <c r="P2477" t="s">
        <v>15</v>
      </c>
      <c r="Q2477" s="5">
        <v>1</v>
      </c>
      <c r="S2477" s="5">
        <v>0</v>
      </c>
      <c r="U2477" s="5">
        <v>0</v>
      </c>
      <c r="W2477" s="5">
        <v>0</v>
      </c>
      <c r="Y2477" s="5">
        <v>0</v>
      </c>
      <c r="Z2477" s="28">
        <v>8275</v>
      </c>
      <c r="AA2477">
        <v>3</v>
      </c>
      <c r="AB2477">
        <v>0.72699999999999998</v>
      </c>
      <c r="AC2477">
        <v>0.83299999999999996</v>
      </c>
      <c r="AD2477">
        <v>0.77400000000000002</v>
      </c>
      <c r="AE2477">
        <f>IF(AD2477&gt;=0.9,1,0)</f>
        <v>0</v>
      </c>
      <c r="AF2477">
        <f>IF(AND(AD2477&gt;=0.4,AD2477&lt;=0.6),1,0)</f>
        <v>0</v>
      </c>
      <c r="AG2477">
        <f>IF(AND(AD2477&gt;0.6,AD2477&lt;0.9),1,0)</f>
        <v>1</v>
      </c>
      <c r="AH2477">
        <f>1-AE2477-AF2477-AG2477</f>
        <v>0</v>
      </c>
      <c r="AI2477">
        <f>AE2477*B2477</f>
        <v>0</v>
      </c>
      <c r="AJ2477">
        <f>AF2477*B2477</f>
        <v>0</v>
      </c>
      <c r="AK2477">
        <f>AG2477*B2477</f>
        <v>3</v>
      </c>
      <c r="AL2477">
        <f>AH2477*B2477</f>
        <v>0</v>
      </c>
      <c r="AM2477" s="32">
        <v>1.3543333333333332</v>
      </c>
    </row>
    <row r="2478" spans="1:39" x14ac:dyDescent="0.3">
      <c r="A2478">
        <v>8289</v>
      </c>
      <c r="B2478">
        <v>3</v>
      </c>
      <c r="C2478" t="s">
        <v>8265</v>
      </c>
      <c r="D2478" t="s">
        <v>8266</v>
      </c>
      <c r="E2478">
        <v>29.33</v>
      </c>
      <c r="F2478">
        <v>27</v>
      </c>
      <c r="G2478">
        <v>32</v>
      </c>
      <c r="H2478">
        <v>2016.33</v>
      </c>
      <c r="I2478">
        <v>2016</v>
      </c>
      <c r="J2478">
        <v>2017</v>
      </c>
      <c r="K2478" t="s">
        <v>3275</v>
      </c>
      <c r="L2478" t="s">
        <v>3276</v>
      </c>
      <c r="M2478" s="15"/>
      <c r="N2478" s="7"/>
      <c r="P2478" t="s">
        <v>131</v>
      </c>
      <c r="Q2478" s="5">
        <v>0.33300000000000002</v>
      </c>
      <c r="R2478" t="s">
        <v>90</v>
      </c>
      <c r="S2478" s="5">
        <v>0.33300000000000002</v>
      </c>
      <c r="T2478" t="s">
        <v>8267</v>
      </c>
      <c r="U2478" s="5">
        <v>0.33300000000000002</v>
      </c>
      <c r="W2478" s="5">
        <v>0</v>
      </c>
      <c r="Y2478" s="5">
        <v>0</v>
      </c>
      <c r="Z2478" s="28">
        <v>8289</v>
      </c>
      <c r="AA2478">
        <v>3</v>
      </c>
      <c r="AB2478">
        <v>0.48399999999999999</v>
      </c>
      <c r="AC2478">
        <v>0.53800000000000003</v>
      </c>
      <c r="AD2478">
        <v>0.50700000000000001</v>
      </c>
      <c r="AE2478">
        <f>IF(AD2478&gt;=0.9,1,0)</f>
        <v>0</v>
      </c>
      <c r="AF2478">
        <f>IF(AND(AD2478&gt;=0.4,AD2478&lt;=0.6),1,0)</f>
        <v>1</v>
      </c>
      <c r="AG2478">
        <f>IF(AND(AD2478&gt;0.6,AD2478&lt;0.9),1,0)</f>
        <v>0</v>
      </c>
      <c r="AH2478">
        <f>1-AE2478-AF2478-AG2478</f>
        <v>0</v>
      </c>
      <c r="AI2478">
        <f>AE2478*B2478</f>
        <v>0</v>
      </c>
      <c r="AJ2478">
        <f>AF2478*B2478</f>
        <v>3</v>
      </c>
      <c r="AK2478">
        <f>AG2478*B2478</f>
        <v>0</v>
      </c>
      <c r="AL2478">
        <f>AH2478*B2478</f>
        <v>0</v>
      </c>
      <c r="AM2478" s="32">
        <v>1.2603333333333333</v>
      </c>
    </row>
    <row r="2479" spans="1:39" x14ac:dyDescent="0.3">
      <c r="A2479">
        <v>8292</v>
      </c>
      <c r="B2479">
        <v>3</v>
      </c>
      <c r="C2479" t="s">
        <v>16569</v>
      </c>
      <c r="D2479" t="s">
        <v>16570</v>
      </c>
      <c r="E2479">
        <v>70.33</v>
      </c>
      <c r="F2479">
        <v>70</v>
      </c>
      <c r="G2479">
        <v>71</v>
      </c>
      <c r="H2479">
        <v>2016</v>
      </c>
      <c r="I2479">
        <v>2016</v>
      </c>
      <c r="J2479">
        <v>2016</v>
      </c>
      <c r="K2479" t="s">
        <v>16571</v>
      </c>
      <c r="L2479" t="s">
        <v>16572</v>
      </c>
      <c r="M2479" s="15"/>
      <c r="N2479" s="7"/>
      <c r="P2479" t="s">
        <v>195</v>
      </c>
      <c r="Q2479" s="5">
        <v>1</v>
      </c>
      <c r="S2479" s="5">
        <v>0</v>
      </c>
      <c r="U2479" s="5">
        <v>0</v>
      </c>
      <c r="W2479" s="5">
        <v>0</v>
      </c>
      <c r="Y2479" s="5">
        <v>0</v>
      </c>
      <c r="Z2479" s="28">
        <v>8292</v>
      </c>
      <c r="AA2479">
        <v>3</v>
      </c>
      <c r="AB2479">
        <v>0.95699999999999996</v>
      </c>
      <c r="AC2479">
        <v>0.98599999999999999</v>
      </c>
      <c r="AD2479">
        <v>0.97099999999999997</v>
      </c>
      <c r="AE2479">
        <f>IF(AD2479&gt;=0.9,1,0)</f>
        <v>1</v>
      </c>
      <c r="AF2479">
        <f>IF(AND(AD2479&gt;=0.4,AD2479&lt;=0.6),1,0)</f>
        <v>0</v>
      </c>
      <c r="AG2479">
        <f>IF(AND(AD2479&gt;0.6,AD2479&lt;0.9),1,0)</f>
        <v>0</v>
      </c>
      <c r="AH2479">
        <f>1-AE2479-AF2479-AG2479</f>
        <v>0</v>
      </c>
      <c r="AI2479">
        <f>AE2479*B2479</f>
        <v>3</v>
      </c>
      <c r="AJ2479">
        <f>AF2479*B2479</f>
        <v>0</v>
      </c>
      <c r="AK2479">
        <f>AG2479*B2479</f>
        <v>0</v>
      </c>
      <c r="AL2479">
        <f>AH2479*B2479</f>
        <v>0</v>
      </c>
      <c r="AM2479" s="32">
        <v>1.4570000000000001</v>
      </c>
    </row>
    <row r="2480" spans="1:39" x14ac:dyDescent="0.3">
      <c r="A2480">
        <v>8298</v>
      </c>
      <c r="B2480">
        <v>3</v>
      </c>
      <c r="C2480" t="s">
        <v>16573</v>
      </c>
      <c r="D2480" t="s">
        <v>16574</v>
      </c>
      <c r="E2480">
        <v>20.67</v>
      </c>
      <c r="F2480">
        <v>20</v>
      </c>
      <c r="G2480">
        <v>22</v>
      </c>
      <c r="H2480">
        <v>2016.67</v>
      </c>
      <c r="I2480">
        <v>2016</v>
      </c>
      <c r="J2480">
        <v>2017</v>
      </c>
      <c r="K2480" t="s">
        <v>16575</v>
      </c>
      <c r="L2480" t="s">
        <v>16576</v>
      </c>
      <c r="M2480" s="15"/>
      <c r="N2480" s="7"/>
      <c r="P2480" t="s">
        <v>6424</v>
      </c>
      <c r="Q2480" s="5">
        <v>0.33300000000000002</v>
      </c>
      <c r="R2480" t="s">
        <v>5443</v>
      </c>
      <c r="S2480" s="5">
        <v>0.33300000000000002</v>
      </c>
      <c r="T2480" t="s">
        <v>16577</v>
      </c>
      <c r="U2480" s="5">
        <v>0.33300000000000002</v>
      </c>
      <c r="W2480" s="5">
        <v>0</v>
      </c>
      <c r="Y2480" s="5">
        <v>0</v>
      </c>
      <c r="Z2480" s="28">
        <v>8298</v>
      </c>
      <c r="AA2480">
        <v>3</v>
      </c>
      <c r="AB2480">
        <v>0.81</v>
      </c>
      <c r="AC2480">
        <v>0.89500000000000002</v>
      </c>
      <c r="AD2480">
        <v>0.84899999999999998</v>
      </c>
      <c r="AE2480">
        <f>IF(AD2480&gt;=0.9,1,0)</f>
        <v>0</v>
      </c>
      <c r="AF2480">
        <f>IF(AND(AD2480&gt;=0.4,AD2480&lt;=0.6),1,0)</f>
        <v>0</v>
      </c>
      <c r="AG2480">
        <f>IF(AND(AD2480&gt;0.6,AD2480&lt;0.9),1,0)</f>
        <v>1</v>
      </c>
      <c r="AH2480">
        <f>1-AE2480-AF2480-AG2480</f>
        <v>0</v>
      </c>
      <c r="AI2480">
        <f>AE2480*B2480</f>
        <v>0</v>
      </c>
      <c r="AJ2480">
        <f>AF2480*B2480</f>
        <v>0</v>
      </c>
      <c r="AK2480">
        <f>AG2480*B2480</f>
        <v>3</v>
      </c>
      <c r="AL2480">
        <f>AH2480*B2480</f>
        <v>0</v>
      </c>
      <c r="AM2480" s="32">
        <v>1.1970000000000001</v>
      </c>
    </row>
    <row r="2481" spans="1:39" x14ac:dyDescent="0.3">
      <c r="A2481">
        <v>8304</v>
      </c>
      <c r="B2481">
        <v>3</v>
      </c>
      <c r="C2481" t="s">
        <v>16580</v>
      </c>
      <c r="D2481" t="s">
        <v>8277</v>
      </c>
      <c r="E2481">
        <v>29</v>
      </c>
      <c r="F2481">
        <v>28</v>
      </c>
      <c r="G2481">
        <v>30</v>
      </c>
      <c r="H2481">
        <v>2016</v>
      </c>
      <c r="I2481">
        <v>2016</v>
      </c>
      <c r="J2481">
        <v>2016</v>
      </c>
      <c r="K2481" t="s">
        <v>16581</v>
      </c>
      <c r="L2481" t="s">
        <v>3284</v>
      </c>
      <c r="M2481" s="15"/>
      <c r="N2481" s="7"/>
      <c r="P2481" t="s">
        <v>5845</v>
      </c>
      <c r="Q2481" s="5">
        <v>1</v>
      </c>
      <c r="S2481" s="5">
        <v>0</v>
      </c>
      <c r="U2481" s="5">
        <v>0</v>
      </c>
      <c r="W2481" s="5">
        <v>0</v>
      </c>
      <c r="Y2481" s="5">
        <v>0</v>
      </c>
      <c r="Z2481" s="28">
        <v>8304</v>
      </c>
      <c r="AA2481">
        <v>3</v>
      </c>
      <c r="AB2481">
        <v>0.44800000000000001</v>
      </c>
      <c r="AC2481">
        <v>0.55600000000000005</v>
      </c>
      <c r="AD2481">
        <v>0.501</v>
      </c>
      <c r="AE2481">
        <f>IF(AD2481&gt;=0.9,1,0)</f>
        <v>0</v>
      </c>
      <c r="AF2481">
        <f>IF(AND(AD2481&gt;=0.4,AD2481&lt;=0.6),1,0)</f>
        <v>1</v>
      </c>
      <c r="AG2481">
        <f>IF(AND(AD2481&gt;0.6,AD2481&lt;0.9),1,0)</f>
        <v>0</v>
      </c>
      <c r="AH2481">
        <f>1-AE2481-AF2481-AG2481</f>
        <v>0</v>
      </c>
      <c r="AI2481">
        <f>AE2481*B2481</f>
        <v>0</v>
      </c>
      <c r="AJ2481">
        <f>AF2481*B2481</f>
        <v>3</v>
      </c>
      <c r="AK2481">
        <f>AG2481*B2481</f>
        <v>0</v>
      </c>
      <c r="AL2481">
        <f>AH2481*B2481</f>
        <v>0</v>
      </c>
      <c r="AM2481" s="32">
        <v>1.6990000000000001</v>
      </c>
    </row>
    <row r="2482" spans="1:39" x14ac:dyDescent="0.3">
      <c r="A2482">
        <v>8323</v>
      </c>
      <c r="B2482">
        <v>3</v>
      </c>
      <c r="C2482" t="s">
        <v>16586</v>
      </c>
      <c r="D2482" t="s">
        <v>16587</v>
      </c>
      <c r="E2482">
        <v>21.67</v>
      </c>
      <c r="F2482">
        <v>21</v>
      </c>
      <c r="G2482">
        <v>22</v>
      </c>
      <c r="H2482">
        <v>2016</v>
      </c>
      <c r="I2482">
        <v>2016</v>
      </c>
      <c r="J2482">
        <v>2016</v>
      </c>
      <c r="K2482" t="s">
        <v>16588</v>
      </c>
      <c r="L2482" t="s">
        <v>16589</v>
      </c>
      <c r="M2482" s="15"/>
      <c r="N2482" s="7"/>
      <c r="P2482" t="s">
        <v>16590</v>
      </c>
      <c r="Q2482" s="5">
        <v>1</v>
      </c>
      <c r="S2482" s="5">
        <v>0</v>
      </c>
      <c r="U2482" s="5">
        <v>0</v>
      </c>
      <c r="W2482" s="5">
        <v>0</v>
      </c>
      <c r="Y2482" s="5">
        <v>0</v>
      </c>
      <c r="Z2482" s="28">
        <v>8323</v>
      </c>
      <c r="AA2482">
        <v>3</v>
      </c>
      <c r="AB2482">
        <v>0.47599999999999998</v>
      </c>
      <c r="AC2482">
        <v>0.6</v>
      </c>
      <c r="AD2482">
        <v>0.54900000000000004</v>
      </c>
      <c r="AE2482">
        <f>IF(AD2482&gt;=0.9,1,0)</f>
        <v>0</v>
      </c>
      <c r="AF2482">
        <f>IF(AND(AD2482&gt;=0.4,AD2482&lt;=0.6),1,0)</f>
        <v>1</v>
      </c>
      <c r="AG2482">
        <f>IF(AND(AD2482&gt;0.6,AD2482&lt;0.9),1,0)</f>
        <v>0</v>
      </c>
      <c r="AH2482">
        <f>1-AE2482-AF2482-AG2482</f>
        <v>0</v>
      </c>
      <c r="AI2482">
        <f>AE2482*B2482</f>
        <v>0</v>
      </c>
      <c r="AJ2482">
        <f>AF2482*B2482</f>
        <v>3</v>
      </c>
      <c r="AK2482">
        <f>AG2482*B2482</f>
        <v>0</v>
      </c>
      <c r="AL2482">
        <f>AH2482*B2482</f>
        <v>0</v>
      </c>
      <c r="AM2482" s="32">
        <v>1.7110000000000001</v>
      </c>
    </row>
    <row r="2483" spans="1:39" x14ac:dyDescent="0.3">
      <c r="A2483">
        <v>8335</v>
      </c>
      <c r="B2483">
        <v>3</v>
      </c>
      <c r="C2483" t="s">
        <v>16601</v>
      </c>
      <c r="D2483" t="s">
        <v>16602</v>
      </c>
      <c r="E2483">
        <v>20.67</v>
      </c>
      <c r="F2483">
        <v>20</v>
      </c>
      <c r="G2483">
        <v>22</v>
      </c>
      <c r="H2483">
        <v>2016.33</v>
      </c>
      <c r="I2483">
        <v>2016</v>
      </c>
      <c r="J2483">
        <v>2017</v>
      </c>
      <c r="K2483" t="s">
        <v>16603</v>
      </c>
      <c r="L2483" t="s">
        <v>16604</v>
      </c>
      <c r="M2483" s="15"/>
      <c r="N2483" s="7"/>
      <c r="P2483" t="s">
        <v>7023</v>
      </c>
      <c r="Q2483" s="5">
        <v>1</v>
      </c>
      <c r="S2483" s="5">
        <v>0</v>
      </c>
      <c r="U2483" s="5">
        <v>0</v>
      </c>
      <c r="W2483" s="5">
        <v>0</v>
      </c>
      <c r="Y2483" s="5">
        <v>0</v>
      </c>
      <c r="Z2483" s="28">
        <v>8335</v>
      </c>
      <c r="AA2483">
        <v>3</v>
      </c>
      <c r="AB2483">
        <v>0.47399999999999998</v>
      </c>
      <c r="AC2483">
        <v>0.57899999999999996</v>
      </c>
      <c r="AD2483">
        <v>0.54100000000000004</v>
      </c>
      <c r="AE2483">
        <f>IF(AD2483&gt;=0.9,1,0)</f>
        <v>0</v>
      </c>
      <c r="AF2483">
        <f>IF(AND(AD2483&gt;=0.4,AD2483&lt;=0.6),1,0)</f>
        <v>1</v>
      </c>
      <c r="AG2483">
        <f>IF(AND(AD2483&gt;0.6,AD2483&lt;0.9),1,0)</f>
        <v>0</v>
      </c>
      <c r="AH2483">
        <f>1-AE2483-AF2483-AG2483</f>
        <v>0</v>
      </c>
      <c r="AI2483">
        <f>AE2483*B2483</f>
        <v>0</v>
      </c>
      <c r="AJ2483">
        <f>AF2483*B2483</f>
        <v>3</v>
      </c>
      <c r="AK2483">
        <f>AG2483*B2483</f>
        <v>0</v>
      </c>
      <c r="AL2483">
        <f>AH2483*B2483</f>
        <v>0</v>
      </c>
      <c r="AM2483" s="32">
        <v>1.2586666666666666</v>
      </c>
    </row>
    <row r="2484" spans="1:39" x14ac:dyDescent="0.3">
      <c r="A2484">
        <v>8341</v>
      </c>
      <c r="B2484">
        <v>3</v>
      </c>
      <c r="C2484" t="s">
        <v>16607</v>
      </c>
      <c r="D2484" t="s">
        <v>16608</v>
      </c>
      <c r="E2484">
        <v>21.33</v>
      </c>
      <c r="F2484">
        <v>20</v>
      </c>
      <c r="G2484">
        <v>24</v>
      </c>
      <c r="H2484">
        <v>2017.33</v>
      </c>
      <c r="I2484">
        <v>2016</v>
      </c>
      <c r="J2484">
        <v>2018</v>
      </c>
      <c r="K2484" t="s">
        <v>16609</v>
      </c>
      <c r="L2484" t="s">
        <v>16610</v>
      </c>
      <c r="M2484" s="15"/>
      <c r="N2484" s="7"/>
      <c r="P2484" t="s">
        <v>4772</v>
      </c>
      <c r="Q2484" s="5">
        <v>1</v>
      </c>
      <c r="S2484" s="5">
        <v>0</v>
      </c>
      <c r="U2484" s="5">
        <v>0</v>
      </c>
      <c r="W2484" s="5">
        <v>0</v>
      </c>
      <c r="Y2484" s="5">
        <v>0</v>
      </c>
      <c r="Z2484" s="28">
        <v>8341</v>
      </c>
      <c r="AA2484">
        <v>3</v>
      </c>
      <c r="AB2484">
        <v>0.89500000000000002</v>
      </c>
      <c r="AC2484">
        <v>0.94699999999999995</v>
      </c>
      <c r="AD2484">
        <v>0.91800000000000004</v>
      </c>
      <c r="AE2484">
        <f>IF(AD2484&gt;=0.9,1,0)</f>
        <v>1</v>
      </c>
      <c r="AF2484">
        <f>IF(AND(AD2484&gt;=0.4,AD2484&lt;=0.6),1,0)</f>
        <v>0</v>
      </c>
      <c r="AG2484">
        <f>IF(AND(AD2484&gt;0.6,AD2484&lt;0.9),1,0)</f>
        <v>0</v>
      </c>
      <c r="AH2484">
        <f>1-AE2484-AF2484-AG2484</f>
        <v>0</v>
      </c>
      <c r="AI2484">
        <f>AE2484*B2484</f>
        <v>3</v>
      </c>
      <c r="AJ2484">
        <f>AF2484*B2484</f>
        <v>0</v>
      </c>
      <c r="AK2484">
        <f>AG2484*B2484</f>
        <v>0</v>
      </c>
      <c r="AL2484">
        <f>AH2484*B2484</f>
        <v>0</v>
      </c>
      <c r="AM2484" s="32">
        <v>0.81533333333333335</v>
      </c>
    </row>
    <row r="2485" spans="1:39" x14ac:dyDescent="0.3">
      <c r="A2485">
        <v>8342</v>
      </c>
      <c r="B2485">
        <v>3</v>
      </c>
      <c r="C2485" t="s">
        <v>16611</v>
      </c>
      <c r="D2485" t="s">
        <v>16612</v>
      </c>
      <c r="E2485">
        <v>28</v>
      </c>
      <c r="F2485">
        <v>24</v>
      </c>
      <c r="G2485">
        <v>32</v>
      </c>
      <c r="H2485">
        <v>2016.67</v>
      </c>
      <c r="I2485">
        <v>2016</v>
      </c>
      <c r="J2485">
        <v>2017</v>
      </c>
      <c r="K2485" t="s">
        <v>16613</v>
      </c>
      <c r="L2485" t="s">
        <v>16614</v>
      </c>
      <c r="M2485" s="15"/>
      <c r="N2485" s="7"/>
      <c r="P2485" t="s">
        <v>16615</v>
      </c>
      <c r="Q2485" s="5">
        <v>0.33300000000000002</v>
      </c>
      <c r="R2485" t="s">
        <v>7912</v>
      </c>
      <c r="S2485" s="5">
        <v>0.33300000000000002</v>
      </c>
      <c r="T2485" t="s">
        <v>4890</v>
      </c>
      <c r="U2485" s="5">
        <v>0.33300000000000002</v>
      </c>
      <c r="W2485" s="5">
        <v>0</v>
      </c>
      <c r="Y2485" s="5">
        <v>0</v>
      </c>
      <c r="Z2485" s="28">
        <v>8342</v>
      </c>
      <c r="AA2485">
        <v>3</v>
      </c>
      <c r="AB2485">
        <v>0.40699999999999997</v>
      </c>
      <c r="AC2485">
        <v>0.435</v>
      </c>
      <c r="AD2485">
        <v>0.42099999999999999</v>
      </c>
      <c r="AE2485">
        <f>IF(AD2485&gt;=0.9,1,0)</f>
        <v>0</v>
      </c>
      <c r="AF2485">
        <f>IF(AND(AD2485&gt;=0.4,AD2485&lt;=0.6),1,0)</f>
        <v>1</v>
      </c>
      <c r="AG2485">
        <f>IF(AND(AD2485&gt;0.6,AD2485&lt;0.9),1,0)</f>
        <v>0</v>
      </c>
      <c r="AH2485">
        <f>1-AE2485-AF2485-AG2485</f>
        <v>0</v>
      </c>
      <c r="AI2485">
        <f>AE2485*B2485</f>
        <v>0</v>
      </c>
      <c r="AJ2485">
        <f>AF2485*B2485</f>
        <v>3</v>
      </c>
      <c r="AK2485">
        <f>AG2485*B2485</f>
        <v>0</v>
      </c>
      <c r="AL2485">
        <f>AH2485*B2485</f>
        <v>0</v>
      </c>
      <c r="AM2485" s="32">
        <v>1.2196666666666667</v>
      </c>
    </row>
    <row r="2486" spans="1:39" x14ac:dyDescent="0.3">
      <c r="A2486">
        <v>8344</v>
      </c>
      <c r="B2486">
        <v>3</v>
      </c>
      <c r="C2486" t="s">
        <v>8289</v>
      </c>
      <c r="D2486" t="s">
        <v>8290</v>
      </c>
      <c r="E2486">
        <v>87</v>
      </c>
      <c r="F2486">
        <v>86</v>
      </c>
      <c r="G2486">
        <v>89</v>
      </c>
      <c r="H2486">
        <v>2016.33</v>
      </c>
      <c r="I2486">
        <v>2016</v>
      </c>
      <c r="J2486">
        <v>2017</v>
      </c>
      <c r="K2486" t="s">
        <v>3293</v>
      </c>
      <c r="L2486" t="s">
        <v>3294</v>
      </c>
      <c r="M2486" s="15"/>
      <c r="N2486" s="7"/>
      <c r="P2486" t="s">
        <v>186</v>
      </c>
      <c r="Q2486" s="5">
        <v>0.33300000000000002</v>
      </c>
      <c r="R2486" t="s">
        <v>5085</v>
      </c>
      <c r="S2486" s="5">
        <v>0.33300000000000002</v>
      </c>
      <c r="T2486" t="s">
        <v>189</v>
      </c>
      <c r="U2486" s="5">
        <v>0.33300000000000002</v>
      </c>
      <c r="W2486" s="5">
        <v>0</v>
      </c>
      <c r="Y2486" s="5">
        <v>0</v>
      </c>
      <c r="Z2486" s="28">
        <v>8344</v>
      </c>
      <c r="AA2486">
        <v>3</v>
      </c>
      <c r="AB2486">
        <v>0.94099999999999995</v>
      </c>
      <c r="AC2486">
        <v>0.96499999999999997</v>
      </c>
      <c r="AD2486">
        <v>0.95</v>
      </c>
      <c r="AE2486">
        <f>IF(AD2486&gt;=0.9,1,0)</f>
        <v>1</v>
      </c>
      <c r="AF2486">
        <f>IF(AND(AD2486&gt;=0.4,AD2486&lt;=0.6),1,0)</f>
        <v>0</v>
      </c>
      <c r="AG2486">
        <f>IF(AND(AD2486&gt;0.6,AD2486&lt;0.9),1,0)</f>
        <v>0</v>
      </c>
      <c r="AH2486">
        <f>1-AE2486-AF2486-AG2486</f>
        <v>0</v>
      </c>
      <c r="AI2486">
        <f>AE2486*B2486</f>
        <v>3</v>
      </c>
      <c r="AJ2486">
        <f>AF2486*B2486</f>
        <v>0</v>
      </c>
      <c r="AK2486">
        <f>AG2486*B2486</f>
        <v>0</v>
      </c>
      <c r="AL2486">
        <f>AH2486*B2486</f>
        <v>0</v>
      </c>
      <c r="AM2486" s="32">
        <v>1.1146666666666667</v>
      </c>
    </row>
    <row r="2487" spans="1:39" x14ac:dyDescent="0.3">
      <c r="A2487">
        <v>8347</v>
      </c>
      <c r="B2487">
        <v>3</v>
      </c>
      <c r="C2487" t="s">
        <v>8292</v>
      </c>
      <c r="D2487" t="s">
        <v>8293</v>
      </c>
      <c r="E2487">
        <v>99.67</v>
      </c>
      <c r="F2487">
        <v>99</v>
      </c>
      <c r="G2487">
        <v>100</v>
      </c>
      <c r="H2487">
        <v>2017</v>
      </c>
      <c r="I2487">
        <v>2016</v>
      </c>
      <c r="J2487">
        <v>2018</v>
      </c>
      <c r="K2487" t="s">
        <v>3296</v>
      </c>
      <c r="L2487" t="s">
        <v>3297</v>
      </c>
      <c r="M2487" s="15"/>
      <c r="N2487" s="7"/>
      <c r="P2487" t="s">
        <v>5085</v>
      </c>
      <c r="Q2487" s="5">
        <v>1</v>
      </c>
      <c r="S2487" s="5">
        <v>0</v>
      </c>
      <c r="U2487" s="5">
        <v>0</v>
      </c>
      <c r="W2487" s="5">
        <v>0</v>
      </c>
      <c r="Y2487" s="5">
        <v>0</v>
      </c>
      <c r="Z2487" s="28">
        <v>8347</v>
      </c>
      <c r="AA2487">
        <v>3</v>
      </c>
      <c r="AB2487">
        <v>0.76500000000000001</v>
      </c>
      <c r="AC2487">
        <v>0.81399999999999995</v>
      </c>
      <c r="AD2487">
        <v>0.78800000000000003</v>
      </c>
      <c r="AE2487">
        <f>IF(AD2487&gt;=0.9,1,0)</f>
        <v>0</v>
      </c>
      <c r="AF2487">
        <f>IF(AND(AD2487&gt;=0.4,AD2487&lt;=0.6),1,0)</f>
        <v>0</v>
      </c>
      <c r="AG2487">
        <f>IF(AND(AD2487&gt;0.6,AD2487&lt;0.9),1,0)</f>
        <v>1</v>
      </c>
      <c r="AH2487">
        <f>1-AE2487-AF2487-AG2487</f>
        <v>0</v>
      </c>
      <c r="AI2487">
        <f>AE2487*B2487</f>
        <v>0</v>
      </c>
      <c r="AJ2487">
        <f>AF2487*B2487</f>
        <v>0</v>
      </c>
      <c r="AK2487">
        <f>AG2487*B2487</f>
        <v>3</v>
      </c>
      <c r="AL2487">
        <f>AH2487*B2487</f>
        <v>0</v>
      </c>
      <c r="AM2487" s="32">
        <v>0.78066666666666673</v>
      </c>
    </row>
    <row r="2488" spans="1:39" x14ac:dyDescent="0.3">
      <c r="A2488">
        <v>8349</v>
      </c>
      <c r="B2488">
        <v>3</v>
      </c>
      <c r="C2488" t="s">
        <v>8294</v>
      </c>
      <c r="D2488" t="s">
        <v>16618</v>
      </c>
      <c r="E2488">
        <v>53.33</v>
      </c>
      <c r="F2488">
        <v>49</v>
      </c>
      <c r="G2488">
        <v>56</v>
      </c>
      <c r="H2488">
        <v>2017.33</v>
      </c>
      <c r="I2488">
        <v>2016</v>
      </c>
      <c r="J2488">
        <v>2018</v>
      </c>
      <c r="K2488" t="s">
        <v>3298</v>
      </c>
      <c r="L2488" t="s">
        <v>16619</v>
      </c>
      <c r="M2488" s="15"/>
      <c r="N2488" s="7"/>
      <c r="P2488" t="s">
        <v>5085</v>
      </c>
      <c r="Q2488" s="5">
        <v>1</v>
      </c>
      <c r="S2488" s="5">
        <v>0</v>
      </c>
      <c r="U2488" s="5">
        <v>0</v>
      </c>
      <c r="W2488" s="5">
        <v>0</v>
      </c>
      <c r="Y2488" s="5">
        <v>0</v>
      </c>
      <c r="Z2488" s="28">
        <v>8349</v>
      </c>
      <c r="AA2488">
        <v>3</v>
      </c>
      <c r="AB2488">
        <v>0.78200000000000003</v>
      </c>
      <c r="AC2488">
        <v>0.92600000000000005</v>
      </c>
      <c r="AD2488">
        <v>0.875</v>
      </c>
      <c r="AE2488">
        <f>IF(AD2488&gt;=0.9,1,0)</f>
        <v>0</v>
      </c>
      <c r="AF2488">
        <f>IF(AND(AD2488&gt;=0.4,AD2488&lt;=0.6),1,0)</f>
        <v>0</v>
      </c>
      <c r="AG2488">
        <f>IF(AND(AD2488&gt;0.6,AD2488&lt;0.9),1,0)</f>
        <v>1</v>
      </c>
      <c r="AH2488">
        <f>1-AE2488-AF2488-AG2488</f>
        <v>0</v>
      </c>
      <c r="AI2488">
        <f>AE2488*B2488</f>
        <v>0</v>
      </c>
      <c r="AJ2488">
        <f>AF2488*B2488</f>
        <v>0</v>
      </c>
      <c r="AK2488">
        <f>AG2488*B2488</f>
        <v>3</v>
      </c>
      <c r="AL2488">
        <f>AH2488*B2488</f>
        <v>0</v>
      </c>
      <c r="AM2488" s="32">
        <v>0.63100000000000001</v>
      </c>
    </row>
    <row r="2489" spans="1:39" x14ac:dyDescent="0.3">
      <c r="A2489">
        <v>8350</v>
      </c>
      <c r="B2489">
        <v>3</v>
      </c>
      <c r="C2489" t="s">
        <v>8295</v>
      </c>
      <c r="D2489" t="s">
        <v>16620</v>
      </c>
      <c r="E2489">
        <v>57</v>
      </c>
      <c r="F2489">
        <v>55</v>
      </c>
      <c r="G2489">
        <v>58</v>
      </c>
      <c r="H2489">
        <v>2016</v>
      </c>
      <c r="I2489">
        <v>2016</v>
      </c>
      <c r="J2489">
        <v>2016</v>
      </c>
      <c r="K2489" t="s">
        <v>3299</v>
      </c>
      <c r="L2489" t="s">
        <v>16621</v>
      </c>
      <c r="M2489" s="15"/>
      <c r="N2489" s="7"/>
      <c r="P2489" t="s">
        <v>103</v>
      </c>
      <c r="Q2489" s="5">
        <v>0.66700000000000004</v>
      </c>
      <c r="R2489" t="s">
        <v>5085</v>
      </c>
      <c r="S2489" s="5">
        <v>0.33300000000000002</v>
      </c>
      <c r="U2489" s="5">
        <v>0</v>
      </c>
      <c r="W2489" s="5">
        <v>0</v>
      </c>
      <c r="Y2489" s="5">
        <v>0</v>
      </c>
      <c r="Z2489" s="28">
        <v>8350</v>
      </c>
      <c r="AA2489">
        <v>3</v>
      </c>
      <c r="AB2489">
        <v>0.78900000000000003</v>
      </c>
      <c r="AC2489">
        <v>1</v>
      </c>
      <c r="AD2489">
        <v>0.91800000000000004</v>
      </c>
      <c r="AE2489">
        <f>IF(AD2489&gt;=0.9,1,0)</f>
        <v>1</v>
      </c>
      <c r="AF2489">
        <f>IF(AND(AD2489&gt;=0.4,AD2489&lt;=0.6),1,0)</f>
        <v>0</v>
      </c>
      <c r="AG2489">
        <f>IF(AND(AD2489&gt;0.6,AD2489&lt;0.9),1,0)</f>
        <v>0</v>
      </c>
      <c r="AH2489">
        <f>1-AE2489-AF2489-AG2489</f>
        <v>0</v>
      </c>
      <c r="AI2489">
        <f>AE2489*B2489</f>
        <v>3</v>
      </c>
      <c r="AJ2489">
        <f>AF2489*B2489</f>
        <v>0</v>
      </c>
      <c r="AK2489">
        <f>AG2489*B2489</f>
        <v>0</v>
      </c>
      <c r="AL2489">
        <f>AH2489*B2489</f>
        <v>0</v>
      </c>
      <c r="AM2489" s="32">
        <v>1.2356666666666667</v>
      </c>
    </row>
    <row r="2490" spans="1:39" x14ac:dyDescent="0.3">
      <c r="A2490">
        <v>8353</v>
      </c>
      <c r="B2490">
        <v>3</v>
      </c>
      <c r="C2490" t="s">
        <v>16624</v>
      </c>
      <c r="D2490" t="s">
        <v>16625</v>
      </c>
      <c r="E2490">
        <v>23</v>
      </c>
      <c r="F2490">
        <v>23</v>
      </c>
      <c r="G2490">
        <v>23</v>
      </c>
      <c r="H2490">
        <v>2016.67</v>
      </c>
      <c r="I2490">
        <v>2016</v>
      </c>
      <c r="J2490">
        <v>2018</v>
      </c>
      <c r="K2490" t="s">
        <v>16626</v>
      </c>
      <c r="L2490" t="s">
        <v>16627</v>
      </c>
      <c r="M2490" s="15"/>
      <c r="N2490" s="7"/>
      <c r="P2490" t="s">
        <v>16628</v>
      </c>
      <c r="Q2490" s="5">
        <v>1</v>
      </c>
      <c r="S2490" s="5">
        <v>0</v>
      </c>
      <c r="U2490" s="5">
        <v>0</v>
      </c>
      <c r="W2490" s="5">
        <v>0</v>
      </c>
      <c r="Y2490" s="5">
        <v>0</v>
      </c>
      <c r="Z2490" s="28">
        <v>8353</v>
      </c>
      <c r="AA2490">
        <v>3</v>
      </c>
      <c r="AB2490">
        <v>0.72699999999999998</v>
      </c>
      <c r="AC2490">
        <v>0.90900000000000003</v>
      </c>
      <c r="AD2490">
        <v>0.84799999999999998</v>
      </c>
      <c r="AE2490">
        <f>IF(AD2490&gt;=0.9,1,0)</f>
        <v>0</v>
      </c>
      <c r="AF2490">
        <f>IF(AND(AD2490&gt;=0.4,AD2490&lt;=0.6),1,0)</f>
        <v>0</v>
      </c>
      <c r="AG2490">
        <f>IF(AND(AD2490&gt;0.6,AD2490&lt;0.9),1,0)</f>
        <v>1</v>
      </c>
      <c r="AH2490">
        <f>1-AE2490-AF2490-AG2490</f>
        <v>0</v>
      </c>
      <c r="AI2490">
        <f>AE2490*B2490</f>
        <v>0</v>
      </c>
      <c r="AJ2490">
        <f>AF2490*B2490</f>
        <v>0</v>
      </c>
      <c r="AK2490">
        <f>AG2490*B2490</f>
        <v>3</v>
      </c>
      <c r="AL2490">
        <f>AH2490*B2490</f>
        <v>0</v>
      </c>
      <c r="AM2490" s="32">
        <v>0.51466666666666672</v>
      </c>
    </row>
    <row r="2491" spans="1:39" x14ac:dyDescent="0.3">
      <c r="A2491">
        <v>8356</v>
      </c>
      <c r="B2491">
        <v>3</v>
      </c>
      <c r="C2491" t="s">
        <v>8297</v>
      </c>
      <c r="D2491" t="s">
        <v>8298</v>
      </c>
      <c r="E2491">
        <v>34</v>
      </c>
      <c r="F2491">
        <v>32</v>
      </c>
      <c r="G2491">
        <v>35</v>
      </c>
      <c r="H2491">
        <v>2017</v>
      </c>
      <c r="I2491">
        <v>2016</v>
      </c>
      <c r="J2491">
        <v>2018</v>
      </c>
      <c r="K2491" t="s">
        <v>3301</v>
      </c>
      <c r="L2491" t="s">
        <v>3302</v>
      </c>
      <c r="M2491" s="15"/>
      <c r="N2491" s="7"/>
      <c r="P2491" t="s">
        <v>5002</v>
      </c>
      <c r="Q2491" s="5">
        <v>0.33300000000000002</v>
      </c>
      <c r="R2491" t="s">
        <v>5239</v>
      </c>
      <c r="S2491" s="5">
        <v>0.33300000000000002</v>
      </c>
      <c r="T2491" t="s">
        <v>4739</v>
      </c>
      <c r="U2491" s="5">
        <v>0.33300000000000002</v>
      </c>
      <c r="W2491" s="5">
        <v>0</v>
      </c>
      <c r="Y2491" s="5">
        <v>0</v>
      </c>
      <c r="Z2491" s="28">
        <v>8356</v>
      </c>
      <c r="AA2491">
        <v>3</v>
      </c>
      <c r="AB2491">
        <v>0.47099999999999997</v>
      </c>
      <c r="AC2491">
        <v>0.55900000000000005</v>
      </c>
      <c r="AD2491">
        <v>0.51500000000000001</v>
      </c>
      <c r="AE2491">
        <f>IF(AD2491&gt;=0.9,1,0)</f>
        <v>0</v>
      </c>
      <c r="AF2491">
        <f>IF(AND(AD2491&gt;=0.4,AD2491&lt;=0.6),1,0)</f>
        <v>1</v>
      </c>
      <c r="AG2491">
        <f>IF(AND(AD2491&gt;0.6,AD2491&lt;0.9),1,0)</f>
        <v>0</v>
      </c>
      <c r="AH2491">
        <f>1-AE2491-AF2491-AG2491</f>
        <v>0</v>
      </c>
      <c r="AI2491">
        <f>AE2491*B2491</f>
        <v>0</v>
      </c>
      <c r="AJ2491">
        <f>AF2491*B2491</f>
        <v>3</v>
      </c>
      <c r="AK2491">
        <f>AG2491*B2491</f>
        <v>0</v>
      </c>
      <c r="AL2491">
        <f>AH2491*B2491</f>
        <v>0</v>
      </c>
      <c r="AM2491" s="32">
        <v>0.49033333333333334</v>
      </c>
    </row>
    <row r="2492" spans="1:39" x14ac:dyDescent="0.3">
      <c r="A2492">
        <v>8359</v>
      </c>
      <c r="B2492">
        <v>3</v>
      </c>
      <c r="C2492" t="s">
        <v>16629</v>
      </c>
      <c r="D2492" t="s">
        <v>16630</v>
      </c>
      <c r="E2492">
        <v>23.33</v>
      </c>
      <c r="F2492">
        <v>22</v>
      </c>
      <c r="G2492">
        <v>25</v>
      </c>
      <c r="H2492">
        <v>2016</v>
      </c>
      <c r="I2492">
        <v>2016</v>
      </c>
      <c r="J2492">
        <v>2016</v>
      </c>
      <c r="K2492" t="s">
        <v>16631</v>
      </c>
      <c r="L2492" t="s">
        <v>16632</v>
      </c>
      <c r="M2492" s="15"/>
      <c r="N2492" s="7"/>
      <c r="P2492" t="s">
        <v>4111</v>
      </c>
      <c r="Q2492" s="5">
        <v>0.33300000000000002</v>
      </c>
      <c r="R2492" t="s">
        <v>5038</v>
      </c>
      <c r="S2492" s="5">
        <v>0.33300000000000002</v>
      </c>
      <c r="T2492" t="s">
        <v>4729</v>
      </c>
      <c r="U2492" s="5">
        <v>0.33300000000000002</v>
      </c>
      <c r="W2492" s="5">
        <v>0</v>
      </c>
      <c r="Y2492" s="5">
        <v>0</v>
      </c>
      <c r="Z2492" s="28">
        <v>8359</v>
      </c>
      <c r="AA2492">
        <v>3</v>
      </c>
      <c r="AB2492">
        <v>0.45500000000000002</v>
      </c>
      <c r="AC2492">
        <v>0.57099999999999995</v>
      </c>
      <c r="AD2492">
        <v>0.50900000000000001</v>
      </c>
      <c r="AE2492">
        <f>IF(AD2492&gt;=0.9,1,0)</f>
        <v>0</v>
      </c>
      <c r="AF2492">
        <f>IF(AND(AD2492&gt;=0.4,AD2492&lt;=0.6),1,0)</f>
        <v>1</v>
      </c>
      <c r="AG2492">
        <f>IF(AND(AD2492&gt;0.6,AD2492&lt;0.9),1,0)</f>
        <v>0</v>
      </c>
      <c r="AH2492">
        <f>1-AE2492-AF2492-AG2492</f>
        <v>0</v>
      </c>
      <c r="AI2492">
        <f>AE2492*B2492</f>
        <v>0</v>
      </c>
      <c r="AJ2492">
        <f>AF2492*B2492</f>
        <v>3</v>
      </c>
      <c r="AK2492">
        <f>AG2492*B2492</f>
        <v>0</v>
      </c>
      <c r="AL2492">
        <f>AH2492*B2492</f>
        <v>0</v>
      </c>
      <c r="AM2492" s="32">
        <v>1.1300000000000001</v>
      </c>
    </row>
    <row r="2493" spans="1:39" x14ac:dyDescent="0.3">
      <c r="A2493">
        <v>8376</v>
      </c>
      <c r="B2493">
        <v>3</v>
      </c>
      <c r="C2493" t="s">
        <v>16650</v>
      </c>
      <c r="D2493" t="s">
        <v>16651</v>
      </c>
      <c r="E2493">
        <v>21.33</v>
      </c>
      <c r="F2493">
        <v>20</v>
      </c>
      <c r="G2493">
        <v>24</v>
      </c>
      <c r="H2493">
        <v>2017.33</v>
      </c>
      <c r="I2493">
        <v>2016</v>
      </c>
      <c r="J2493">
        <v>2018</v>
      </c>
      <c r="K2493" t="s">
        <v>16652</v>
      </c>
      <c r="L2493" t="s">
        <v>16653</v>
      </c>
      <c r="M2493" s="15"/>
      <c r="N2493" s="7"/>
      <c r="P2493" t="s">
        <v>4111</v>
      </c>
      <c r="Q2493" s="5">
        <v>0.33300000000000002</v>
      </c>
      <c r="R2493" t="s">
        <v>5411</v>
      </c>
      <c r="S2493" s="5">
        <v>0.33300000000000002</v>
      </c>
      <c r="T2493" t="s">
        <v>159</v>
      </c>
      <c r="U2493" s="5">
        <v>0.33300000000000002</v>
      </c>
      <c r="W2493" s="5">
        <v>0</v>
      </c>
      <c r="Y2493" s="5">
        <v>0</v>
      </c>
      <c r="Z2493" s="28">
        <v>8376</v>
      </c>
      <c r="AA2493">
        <v>3</v>
      </c>
      <c r="AB2493">
        <v>0.56499999999999995</v>
      </c>
      <c r="AC2493">
        <v>0.57899999999999996</v>
      </c>
      <c r="AD2493">
        <v>0.57399999999999995</v>
      </c>
      <c r="AE2493">
        <f>IF(AD2493&gt;=0.9,1,0)</f>
        <v>0</v>
      </c>
      <c r="AF2493">
        <f>IF(AND(AD2493&gt;=0.4,AD2493&lt;=0.6),1,0)</f>
        <v>1</v>
      </c>
      <c r="AG2493">
        <f>IF(AND(AD2493&gt;0.6,AD2493&lt;0.9),1,0)</f>
        <v>0</v>
      </c>
      <c r="AH2493">
        <f>1-AE2493-AF2493-AG2493</f>
        <v>0</v>
      </c>
      <c r="AI2493">
        <f>AE2493*B2493</f>
        <v>0</v>
      </c>
      <c r="AJ2493">
        <f>AF2493*B2493</f>
        <v>3</v>
      </c>
      <c r="AK2493">
        <f>AG2493*B2493</f>
        <v>0</v>
      </c>
      <c r="AL2493">
        <f>AH2493*B2493</f>
        <v>0</v>
      </c>
      <c r="AM2493" s="32">
        <v>0.51233333333333331</v>
      </c>
    </row>
    <row r="2494" spans="1:39" x14ac:dyDescent="0.3">
      <c r="A2494">
        <v>8379</v>
      </c>
      <c r="B2494">
        <v>3</v>
      </c>
      <c r="C2494" t="s">
        <v>16654</v>
      </c>
      <c r="D2494" t="s">
        <v>16655</v>
      </c>
      <c r="E2494">
        <v>28</v>
      </c>
      <c r="F2494">
        <v>22</v>
      </c>
      <c r="G2494">
        <v>34</v>
      </c>
      <c r="H2494">
        <v>2016</v>
      </c>
      <c r="I2494">
        <v>2016</v>
      </c>
      <c r="J2494">
        <v>2016</v>
      </c>
      <c r="K2494" t="s">
        <v>16656</v>
      </c>
      <c r="L2494" t="s">
        <v>16657</v>
      </c>
      <c r="M2494" s="15"/>
      <c r="N2494" s="7"/>
      <c r="P2494" t="s">
        <v>4111</v>
      </c>
      <c r="Q2494" s="5">
        <v>0.33300000000000002</v>
      </c>
      <c r="R2494" t="s">
        <v>4966</v>
      </c>
      <c r="S2494" s="5">
        <v>0.33300000000000002</v>
      </c>
      <c r="T2494" t="s">
        <v>4870</v>
      </c>
      <c r="U2494" s="5">
        <v>0.33300000000000002</v>
      </c>
      <c r="W2494" s="5">
        <v>0</v>
      </c>
      <c r="Y2494" s="5">
        <v>0</v>
      </c>
      <c r="Z2494" s="28">
        <v>8379</v>
      </c>
      <c r="AA2494">
        <v>3</v>
      </c>
      <c r="AB2494">
        <v>0.44400000000000001</v>
      </c>
      <c r="AC2494">
        <v>0.57099999999999995</v>
      </c>
      <c r="AD2494">
        <v>0.51</v>
      </c>
      <c r="AE2494">
        <f>IF(AD2494&gt;=0.9,1,0)</f>
        <v>0</v>
      </c>
      <c r="AF2494">
        <f>IF(AND(AD2494&gt;=0.4,AD2494&lt;=0.6),1,0)</f>
        <v>1</v>
      </c>
      <c r="AG2494">
        <f>IF(AND(AD2494&gt;0.6,AD2494&lt;0.9),1,0)</f>
        <v>0</v>
      </c>
      <c r="AH2494">
        <f>1-AE2494-AF2494-AG2494</f>
        <v>0</v>
      </c>
      <c r="AI2494">
        <f>AE2494*B2494</f>
        <v>0</v>
      </c>
      <c r="AJ2494">
        <f>AF2494*B2494</f>
        <v>3</v>
      </c>
      <c r="AK2494">
        <f>AG2494*B2494</f>
        <v>0</v>
      </c>
      <c r="AL2494">
        <f>AH2494*B2494</f>
        <v>0</v>
      </c>
      <c r="AM2494" s="32">
        <v>1.1380000000000001</v>
      </c>
    </row>
    <row r="2495" spans="1:39" x14ac:dyDescent="0.3">
      <c r="A2495">
        <v>8381</v>
      </c>
      <c r="B2495">
        <v>3</v>
      </c>
      <c r="C2495" t="s">
        <v>8303</v>
      </c>
      <c r="D2495" t="s">
        <v>16662</v>
      </c>
      <c r="E2495">
        <v>48.67</v>
      </c>
      <c r="F2495">
        <v>47</v>
      </c>
      <c r="G2495">
        <v>50</v>
      </c>
      <c r="H2495">
        <v>2017.33</v>
      </c>
      <c r="I2495">
        <v>2016</v>
      </c>
      <c r="J2495">
        <v>2018</v>
      </c>
      <c r="K2495" t="s">
        <v>3307</v>
      </c>
      <c r="L2495" t="s">
        <v>16663</v>
      </c>
      <c r="M2495" s="15"/>
      <c r="N2495" s="7"/>
      <c r="P2495" t="s">
        <v>4594</v>
      </c>
      <c r="Q2495" s="5">
        <v>0.66700000000000004</v>
      </c>
      <c r="R2495" t="s">
        <v>4113</v>
      </c>
      <c r="S2495" s="5">
        <v>0.33300000000000002</v>
      </c>
      <c r="U2495" s="5">
        <v>0</v>
      </c>
      <c r="W2495" s="5">
        <v>0</v>
      </c>
      <c r="Y2495" s="5">
        <v>0</v>
      </c>
      <c r="Z2495" s="28">
        <v>8381</v>
      </c>
      <c r="AA2495">
        <v>3</v>
      </c>
      <c r="AB2495">
        <v>0.71399999999999997</v>
      </c>
      <c r="AC2495">
        <v>0.75</v>
      </c>
      <c r="AD2495">
        <v>0.72699999999999998</v>
      </c>
      <c r="AE2495">
        <f>IF(AD2495&gt;=0.9,1,0)</f>
        <v>0</v>
      </c>
      <c r="AF2495">
        <f>IF(AND(AD2495&gt;=0.4,AD2495&lt;=0.6),1,0)</f>
        <v>0</v>
      </c>
      <c r="AG2495">
        <f>IF(AND(AD2495&gt;0.6,AD2495&lt;0.9),1,0)</f>
        <v>1</v>
      </c>
      <c r="AH2495">
        <f>1-AE2495-AF2495-AG2495</f>
        <v>0</v>
      </c>
      <c r="AI2495">
        <f>AE2495*B2495</f>
        <v>0</v>
      </c>
      <c r="AJ2495">
        <f>AF2495*B2495</f>
        <v>0</v>
      </c>
      <c r="AK2495">
        <f>AG2495*B2495</f>
        <v>3</v>
      </c>
      <c r="AL2495">
        <f>AH2495*B2495</f>
        <v>0</v>
      </c>
      <c r="AM2495" s="32">
        <v>0.53300000000000003</v>
      </c>
    </row>
    <row r="2496" spans="1:39" x14ac:dyDescent="0.3">
      <c r="A2496">
        <v>8405</v>
      </c>
      <c r="B2496">
        <v>3</v>
      </c>
      <c r="C2496" t="s">
        <v>16673</v>
      </c>
      <c r="D2496" t="s">
        <v>16674</v>
      </c>
      <c r="E2496">
        <v>28</v>
      </c>
      <c r="F2496">
        <v>24</v>
      </c>
      <c r="G2496">
        <v>33</v>
      </c>
      <c r="H2496">
        <v>2017.33</v>
      </c>
      <c r="I2496">
        <v>2016</v>
      </c>
      <c r="J2496">
        <v>2018</v>
      </c>
      <c r="K2496" t="s">
        <v>16675</v>
      </c>
      <c r="L2496" t="s">
        <v>16676</v>
      </c>
      <c r="M2496" s="15"/>
      <c r="N2496" s="7"/>
      <c r="P2496" t="s">
        <v>5640</v>
      </c>
      <c r="Q2496" s="5">
        <v>0.66700000000000004</v>
      </c>
      <c r="R2496" t="s">
        <v>4706</v>
      </c>
      <c r="S2496" s="5">
        <v>0.33300000000000002</v>
      </c>
      <c r="U2496" s="5">
        <v>0</v>
      </c>
      <c r="W2496" s="5">
        <v>0</v>
      </c>
      <c r="Y2496" s="5">
        <v>0</v>
      </c>
      <c r="Z2496" s="28">
        <v>8405</v>
      </c>
      <c r="AA2496">
        <v>3</v>
      </c>
      <c r="AB2496">
        <v>0.53800000000000003</v>
      </c>
      <c r="AC2496">
        <v>0.625</v>
      </c>
      <c r="AD2496">
        <v>0.57599999999999996</v>
      </c>
      <c r="AE2496">
        <f>IF(AD2496&gt;=0.9,1,0)</f>
        <v>0</v>
      </c>
      <c r="AF2496">
        <f>IF(AND(AD2496&gt;=0.4,AD2496&lt;=0.6),1,0)</f>
        <v>1</v>
      </c>
      <c r="AG2496">
        <f>IF(AND(AD2496&gt;0.6,AD2496&lt;0.9),1,0)</f>
        <v>0</v>
      </c>
      <c r="AH2496">
        <f>1-AE2496-AF2496-AG2496</f>
        <v>0</v>
      </c>
      <c r="AI2496">
        <f>AE2496*B2496</f>
        <v>0</v>
      </c>
      <c r="AJ2496">
        <f>AF2496*B2496</f>
        <v>3</v>
      </c>
      <c r="AK2496">
        <f>AG2496*B2496</f>
        <v>0</v>
      </c>
      <c r="AL2496">
        <f>AH2496*B2496</f>
        <v>0</v>
      </c>
      <c r="AM2496" s="32">
        <v>0.41266666666666668</v>
      </c>
    </row>
    <row r="2497" spans="1:39" x14ac:dyDescent="0.3">
      <c r="A2497">
        <v>8407</v>
      </c>
      <c r="B2497">
        <v>3</v>
      </c>
      <c r="C2497" t="s">
        <v>16677</v>
      </c>
      <c r="D2497" t="s">
        <v>16678</v>
      </c>
      <c r="E2497">
        <v>23.33</v>
      </c>
      <c r="F2497">
        <v>22</v>
      </c>
      <c r="G2497">
        <v>25</v>
      </c>
      <c r="H2497">
        <v>2017.33</v>
      </c>
      <c r="I2497">
        <v>2016</v>
      </c>
      <c r="J2497">
        <v>2018</v>
      </c>
      <c r="K2497" t="s">
        <v>16679</v>
      </c>
      <c r="L2497" t="s">
        <v>16680</v>
      </c>
      <c r="M2497" s="15"/>
      <c r="N2497" s="7"/>
      <c r="P2497" t="s">
        <v>4859</v>
      </c>
      <c r="Q2497" s="5">
        <v>0.33300000000000002</v>
      </c>
      <c r="R2497" t="s">
        <v>7460</v>
      </c>
      <c r="S2497" s="5">
        <v>0.33300000000000002</v>
      </c>
      <c r="T2497" t="s">
        <v>6351</v>
      </c>
      <c r="U2497" s="5">
        <v>0.33300000000000002</v>
      </c>
      <c r="W2497" s="5">
        <v>0</v>
      </c>
      <c r="Y2497" s="5">
        <v>0</v>
      </c>
      <c r="Z2497" s="28">
        <v>8407</v>
      </c>
      <c r="AA2497">
        <v>3</v>
      </c>
      <c r="AB2497">
        <v>0.45500000000000002</v>
      </c>
      <c r="AC2497">
        <v>0.81</v>
      </c>
      <c r="AD2497">
        <v>0.60199999999999998</v>
      </c>
      <c r="AE2497">
        <f>IF(AD2497&gt;=0.9,1,0)</f>
        <v>0</v>
      </c>
      <c r="AF2497">
        <f>IF(AND(AD2497&gt;=0.4,AD2497&lt;=0.6),1,0)</f>
        <v>0</v>
      </c>
      <c r="AG2497">
        <f>IF(AND(AD2497&gt;0.6,AD2497&lt;0.9),1,0)</f>
        <v>1</v>
      </c>
      <c r="AH2497">
        <f>1-AE2497-AF2497-AG2497</f>
        <v>0</v>
      </c>
      <c r="AI2497">
        <f>AE2497*B2497</f>
        <v>0</v>
      </c>
      <c r="AJ2497">
        <f>AF2497*B2497</f>
        <v>0</v>
      </c>
      <c r="AK2497">
        <f>AG2497*B2497</f>
        <v>3</v>
      </c>
      <c r="AL2497">
        <f>AH2497*B2497</f>
        <v>0</v>
      </c>
      <c r="AM2497" s="32">
        <v>0.6303333333333333</v>
      </c>
    </row>
    <row r="2498" spans="1:39" x14ac:dyDescent="0.3">
      <c r="A2498">
        <v>8408</v>
      </c>
      <c r="B2498">
        <v>3</v>
      </c>
      <c r="C2498" t="s">
        <v>16681</v>
      </c>
      <c r="D2498" t="s">
        <v>16682</v>
      </c>
      <c r="E2498">
        <v>21.33</v>
      </c>
      <c r="F2498">
        <v>20</v>
      </c>
      <c r="G2498">
        <v>22</v>
      </c>
      <c r="H2498">
        <v>2016.67</v>
      </c>
      <c r="I2498">
        <v>2016</v>
      </c>
      <c r="J2498">
        <v>2017</v>
      </c>
      <c r="K2498" t="s">
        <v>16683</v>
      </c>
      <c r="L2498" t="s">
        <v>16684</v>
      </c>
      <c r="M2498" s="15"/>
      <c r="N2498" s="7"/>
      <c r="P2498" t="s">
        <v>6136</v>
      </c>
      <c r="Q2498" s="5">
        <v>0.66700000000000004</v>
      </c>
      <c r="R2498" t="s">
        <v>5189</v>
      </c>
      <c r="S2498" s="5">
        <v>0.33300000000000002</v>
      </c>
      <c r="U2498" s="5">
        <v>0</v>
      </c>
      <c r="W2498" s="5">
        <v>0</v>
      </c>
      <c r="Y2498" s="5">
        <v>0</v>
      </c>
      <c r="Z2498" s="28">
        <v>8408</v>
      </c>
      <c r="AA2498">
        <v>3</v>
      </c>
      <c r="AB2498">
        <v>0.57099999999999995</v>
      </c>
      <c r="AC2498">
        <v>0.68400000000000005</v>
      </c>
      <c r="AD2498">
        <v>0.625</v>
      </c>
      <c r="AE2498">
        <f>IF(AD2498&gt;=0.9,1,0)</f>
        <v>0</v>
      </c>
      <c r="AF2498">
        <f>IF(AND(AD2498&gt;=0.4,AD2498&lt;=0.6),1,0)</f>
        <v>0</v>
      </c>
      <c r="AG2498">
        <f>IF(AND(AD2498&gt;0.6,AD2498&lt;0.9),1,0)</f>
        <v>1</v>
      </c>
      <c r="AH2498">
        <f>1-AE2498-AF2498-AG2498</f>
        <v>0</v>
      </c>
      <c r="AI2498">
        <f>AE2498*B2498</f>
        <v>0</v>
      </c>
      <c r="AJ2498">
        <f>AF2498*B2498</f>
        <v>0</v>
      </c>
      <c r="AK2498">
        <f>AG2498*B2498</f>
        <v>3</v>
      </c>
      <c r="AL2498">
        <f>AH2498*B2498</f>
        <v>0</v>
      </c>
      <c r="AM2498" s="32">
        <v>1.1116666666666666</v>
      </c>
    </row>
    <row r="2499" spans="1:39" x14ac:dyDescent="0.3">
      <c r="A2499">
        <v>8413</v>
      </c>
      <c r="B2499">
        <v>3</v>
      </c>
      <c r="C2499" t="s">
        <v>8308</v>
      </c>
      <c r="D2499" t="s">
        <v>8309</v>
      </c>
      <c r="E2499">
        <v>43</v>
      </c>
      <c r="F2499">
        <v>40</v>
      </c>
      <c r="G2499">
        <v>46</v>
      </c>
      <c r="H2499">
        <v>2017</v>
      </c>
      <c r="I2499">
        <v>2016</v>
      </c>
      <c r="J2499">
        <v>2018</v>
      </c>
      <c r="K2499" t="s">
        <v>3311</v>
      </c>
      <c r="L2499" t="s">
        <v>3312</v>
      </c>
      <c r="M2499" s="15"/>
      <c r="N2499" s="7"/>
      <c r="P2499" t="s">
        <v>8311</v>
      </c>
      <c r="Q2499" s="5">
        <v>0.66700000000000004</v>
      </c>
      <c r="R2499" t="s">
        <v>8310</v>
      </c>
      <c r="S2499" s="5">
        <v>0.33300000000000002</v>
      </c>
      <c r="U2499" s="5">
        <v>0</v>
      </c>
      <c r="W2499" s="5">
        <v>0</v>
      </c>
      <c r="Y2499" s="5">
        <v>0</v>
      </c>
      <c r="Z2499" s="28">
        <v>8413</v>
      </c>
      <c r="AA2499">
        <v>3</v>
      </c>
      <c r="AB2499">
        <v>0.42899999999999999</v>
      </c>
      <c r="AC2499">
        <v>0.56399999999999995</v>
      </c>
      <c r="AD2499">
        <v>0.47899999999999998</v>
      </c>
      <c r="AE2499">
        <f>IF(AD2499&gt;=0.9,1,0)</f>
        <v>0</v>
      </c>
      <c r="AF2499">
        <f>IF(AND(AD2499&gt;=0.4,AD2499&lt;=0.6),1,0)</f>
        <v>1</v>
      </c>
      <c r="AG2499">
        <f>IF(AND(AD2499&gt;0.6,AD2499&lt;0.9),1,0)</f>
        <v>0</v>
      </c>
      <c r="AH2499">
        <f>1-AE2499-AF2499-AG2499</f>
        <v>0</v>
      </c>
      <c r="AI2499">
        <f>AE2499*B2499</f>
        <v>0</v>
      </c>
      <c r="AJ2499">
        <f>AF2499*B2499</f>
        <v>3</v>
      </c>
      <c r="AK2499">
        <f>AG2499*B2499</f>
        <v>0</v>
      </c>
      <c r="AL2499">
        <f>AH2499*B2499</f>
        <v>0</v>
      </c>
      <c r="AM2499" s="32">
        <v>0.90133333333333343</v>
      </c>
    </row>
    <row r="2500" spans="1:39" x14ac:dyDescent="0.3">
      <c r="A2500">
        <v>8416</v>
      </c>
      <c r="B2500">
        <v>3</v>
      </c>
      <c r="C2500" t="s">
        <v>16689</v>
      </c>
      <c r="D2500" t="s">
        <v>16690</v>
      </c>
      <c r="E2500">
        <v>86.33</v>
      </c>
      <c r="F2500">
        <v>78</v>
      </c>
      <c r="G2500">
        <v>92</v>
      </c>
      <c r="H2500">
        <v>2017</v>
      </c>
      <c r="I2500">
        <v>2016</v>
      </c>
      <c r="J2500">
        <v>2018</v>
      </c>
      <c r="K2500" t="s">
        <v>16691</v>
      </c>
      <c r="L2500" t="s">
        <v>16692</v>
      </c>
      <c r="M2500" s="15"/>
      <c r="N2500" s="7"/>
      <c r="P2500" t="s">
        <v>6719</v>
      </c>
      <c r="Q2500" s="5">
        <v>0.66700000000000004</v>
      </c>
      <c r="R2500" t="s">
        <v>16693</v>
      </c>
      <c r="S2500" s="5">
        <v>0.33300000000000002</v>
      </c>
      <c r="U2500" s="5">
        <v>0</v>
      </c>
      <c r="W2500" s="5">
        <v>0</v>
      </c>
      <c r="Y2500" s="5">
        <v>0</v>
      </c>
      <c r="Z2500" s="28">
        <v>8416</v>
      </c>
      <c r="AA2500">
        <v>3</v>
      </c>
      <c r="AB2500">
        <v>0.41599999999999998</v>
      </c>
      <c r="AC2500">
        <v>0.46600000000000003</v>
      </c>
      <c r="AD2500">
        <v>0.44800000000000001</v>
      </c>
      <c r="AE2500">
        <f>IF(AD2500&gt;=0.9,1,0)</f>
        <v>0</v>
      </c>
      <c r="AF2500">
        <f>IF(AND(AD2500&gt;=0.4,AD2500&lt;=0.6),1,0)</f>
        <v>1</v>
      </c>
      <c r="AG2500">
        <f>IF(AND(AD2500&gt;0.6,AD2500&lt;0.9),1,0)</f>
        <v>0</v>
      </c>
      <c r="AH2500">
        <f>1-AE2500-AF2500-AG2500</f>
        <v>0</v>
      </c>
      <c r="AI2500">
        <f>AE2500*B2500</f>
        <v>0</v>
      </c>
      <c r="AJ2500">
        <f>AF2500*B2500</f>
        <v>3</v>
      </c>
      <c r="AK2500">
        <f>AG2500*B2500</f>
        <v>0</v>
      </c>
      <c r="AL2500">
        <f>AH2500*B2500</f>
        <v>0</v>
      </c>
      <c r="AM2500" s="32">
        <v>0.74633333333333329</v>
      </c>
    </row>
    <row r="2501" spans="1:39" x14ac:dyDescent="0.3">
      <c r="A2501">
        <v>8417</v>
      </c>
      <c r="B2501">
        <v>3</v>
      </c>
      <c r="C2501" t="s">
        <v>8312</v>
      </c>
      <c r="D2501" t="s">
        <v>16694</v>
      </c>
      <c r="E2501">
        <v>26</v>
      </c>
      <c r="F2501">
        <v>25</v>
      </c>
      <c r="G2501">
        <v>27</v>
      </c>
      <c r="H2501">
        <v>2016.33</v>
      </c>
      <c r="I2501">
        <v>2016</v>
      </c>
      <c r="J2501">
        <v>2017</v>
      </c>
      <c r="K2501" t="s">
        <v>3313</v>
      </c>
      <c r="L2501" t="s">
        <v>16695</v>
      </c>
      <c r="M2501" s="15"/>
      <c r="N2501" s="7"/>
      <c r="P2501" t="s">
        <v>4670</v>
      </c>
      <c r="Q2501" s="5">
        <v>0.66700000000000004</v>
      </c>
      <c r="R2501" t="s">
        <v>4733</v>
      </c>
      <c r="S2501" s="5">
        <v>0.33300000000000002</v>
      </c>
      <c r="U2501" s="5">
        <v>0</v>
      </c>
      <c r="W2501" s="5">
        <v>0</v>
      </c>
      <c r="Y2501" s="5">
        <v>0</v>
      </c>
      <c r="Z2501" s="28">
        <v>8417</v>
      </c>
      <c r="AA2501">
        <v>3</v>
      </c>
      <c r="AB2501">
        <v>0.625</v>
      </c>
      <c r="AC2501">
        <v>0.73099999999999998</v>
      </c>
      <c r="AD2501">
        <v>0.67900000000000005</v>
      </c>
      <c r="AE2501">
        <f>IF(AD2501&gt;=0.9,1,0)</f>
        <v>0</v>
      </c>
      <c r="AF2501">
        <f>IF(AND(AD2501&gt;=0.4,AD2501&lt;=0.6),1,0)</f>
        <v>0</v>
      </c>
      <c r="AG2501">
        <f>IF(AND(AD2501&gt;0.6,AD2501&lt;0.9),1,0)</f>
        <v>1</v>
      </c>
      <c r="AH2501">
        <f>1-AE2501-AF2501-AG2501</f>
        <v>0</v>
      </c>
      <c r="AI2501">
        <f>AE2501*B2501</f>
        <v>0</v>
      </c>
      <c r="AJ2501">
        <f>AF2501*B2501</f>
        <v>0</v>
      </c>
      <c r="AK2501">
        <f>AG2501*B2501</f>
        <v>3</v>
      </c>
      <c r="AL2501">
        <f>AH2501*B2501</f>
        <v>0</v>
      </c>
      <c r="AM2501" s="32">
        <v>1.2186666666666668</v>
      </c>
    </row>
    <row r="2502" spans="1:39" x14ac:dyDescent="0.3">
      <c r="A2502">
        <v>8425</v>
      </c>
      <c r="B2502">
        <v>3</v>
      </c>
      <c r="C2502" t="s">
        <v>16698</v>
      </c>
      <c r="D2502" t="s">
        <v>16699</v>
      </c>
      <c r="E2502">
        <v>23</v>
      </c>
      <c r="F2502">
        <v>22</v>
      </c>
      <c r="G2502">
        <v>24</v>
      </c>
      <c r="H2502">
        <v>2016</v>
      </c>
      <c r="I2502">
        <v>2016</v>
      </c>
      <c r="J2502">
        <v>2016</v>
      </c>
      <c r="K2502" t="s">
        <v>16700</v>
      </c>
      <c r="L2502" t="s">
        <v>16701</v>
      </c>
      <c r="M2502" s="15"/>
      <c r="N2502" s="7"/>
      <c r="P2502" t="s">
        <v>4403</v>
      </c>
      <c r="Q2502" s="5">
        <v>0.66700000000000004</v>
      </c>
      <c r="R2502" t="s">
        <v>5633</v>
      </c>
      <c r="S2502" s="5">
        <v>0.33300000000000002</v>
      </c>
      <c r="U2502" s="5">
        <v>0</v>
      </c>
      <c r="W2502" s="5">
        <v>0</v>
      </c>
      <c r="Y2502" s="5">
        <v>0</v>
      </c>
      <c r="Z2502" s="28">
        <v>8425</v>
      </c>
      <c r="AA2502">
        <v>3</v>
      </c>
      <c r="AB2502">
        <v>0.47599999999999998</v>
      </c>
      <c r="AC2502">
        <v>0.54500000000000004</v>
      </c>
      <c r="AD2502">
        <v>0.51400000000000001</v>
      </c>
      <c r="AE2502">
        <f>IF(AD2502&gt;=0.9,1,0)</f>
        <v>0</v>
      </c>
      <c r="AF2502">
        <f>IF(AND(AD2502&gt;=0.4,AD2502&lt;=0.6),1,0)</f>
        <v>1</v>
      </c>
      <c r="AG2502">
        <f>IF(AND(AD2502&gt;0.6,AD2502&lt;0.9),1,0)</f>
        <v>0</v>
      </c>
      <c r="AH2502">
        <f>1-AE2502-AF2502-AG2502</f>
        <v>0</v>
      </c>
      <c r="AI2502">
        <f>AE2502*B2502</f>
        <v>0</v>
      </c>
      <c r="AJ2502">
        <f>AF2502*B2502</f>
        <v>3</v>
      </c>
      <c r="AK2502">
        <f>AG2502*B2502</f>
        <v>0</v>
      </c>
      <c r="AL2502">
        <f>AH2502*B2502</f>
        <v>0</v>
      </c>
      <c r="AM2502" s="32">
        <v>1.3153333333333335</v>
      </c>
    </row>
    <row r="2503" spans="1:39" x14ac:dyDescent="0.3">
      <c r="A2503">
        <v>8430</v>
      </c>
      <c r="B2503">
        <v>3</v>
      </c>
      <c r="C2503" t="s">
        <v>16704</v>
      </c>
      <c r="D2503" t="s">
        <v>16705</v>
      </c>
      <c r="E2503">
        <v>21</v>
      </c>
      <c r="F2503">
        <v>21</v>
      </c>
      <c r="G2503">
        <v>21</v>
      </c>
      <c r="H2503">
        <v>2016.33</v>
      </c>
      <c r="I2503">
        <v>2016</v>
      </c>
      <c r="J2503">
        <v>2017</v>
      </c>
      <c r="K2503" t="s">
        <v>16706</v>
      </c>
      <c r="L2503" t="s">
        <v>16707</v>
      </c>
      <c r="M2503" s="15"/>
      <c r="N2503" s="7"/>
      <c r="P2503" t="s">
        <v>5887</v>
      </c>
      <c r="Q2503" s="5">
        <v>0.33300000000000002</v>
      </c>
      <c r="R2503" t="s">
        <v>5641</v>
      </c>
      <c r="S2503" s="5">
        <v>0.33300000000000002</v>
      </c>
      <c r="T2503" t="s">
        <v>6673</v>
      </c>
      <c r="U2503" s="5">
        <v>0.33300000000000002</v>
      </c>
      <c r="W2503" s="5">
        <v>0</v>
      </c>
      <c r="Y2503" s="5">
        <v>0</v>
      </c>
      <c r="Z2503" s="28">
        <v>8430</v>
      </c>
      <c r="AA2503">
        <v>3</v>
      </c>
      <c r="AB2503">
        <v>0.4</v>
      </c>
      <c r="AC2503">
        <v>0.5</v>
      </c>
      <c r="AD2503">
        <v>0.45</v>
      </c>
      <c r="AE2503">
        <f>IF(AD2503&gt;=0.9,1,0)</f>
        <v>0</v>
      </c>
      <c r="AF2503">
        <f>IF(AND(AD2503&gt;=0.4,AD2503&lt;=0.6),1,0)</f>
        <v>1</v>
      </c>
      <c r="AG2503">
        <f>IF(AND(AD2503&gt;0.6,AD2503&lt;0.9),1,0)</f>
        <v>0</v>
      </c>
      <c r="AH2503">
        <f>1-AE2503-AF2503-AG2503</f>
        <v>0</v>
      </c>
      <c r="AI2503">
        <f>AE2503*B2503</f>
        <v>0</v>
      </c>
      <c r="AJ2503">
        <f>AF2503*B2503</f>
        <v>3</v>
      </c>
      <c r="AK2503">
        <f>AG2503*B2503</f>
        <v>0</v>
      </c>
      <c r="AL2503">
        <f>AH2503*B2503</f>
        <v>0</v>
      </c>
      <c r="AM2503" s="32">
        <v>1.1973333333333334</v>
      </c>
    </row>
    <row r="2504" spans="1:39" x14ac:dyDescent="0.3">
      <c r="A2504">
        <v>8432</v>
      </c>
      <c r="B2504">
        <v>3</v>
      </c>
      <c r="C2504" t="s">
        <v>16708</v>
      </c>
      <c r="D2504" t="s">
        <v>16709</v>
      </c>
      <c r="E2504">
        <v>22</v>
      </c>
      <c r="F2504">
        <v>22</v>
      </c>
      <c r="G2504">
        <v>22</v>
      </c>
      <c r="H2504">
        <v>2016.67</v>
      </c>
      <c r="I2504">
        <v>2016</v>
      </c>
      <c r="J2504">
        <v>2017</v>
      </c>
      <c r="K2504" t="s">
        <v>16710</v>
      </c>
      <c r="L2504" t="s">
        <v>16711</v>
      </c>
      <c r="M2504" s="15"/>
      <c r="N2504" s="7"/>
      <c r="P2504" t="s">
        <v>6673</v>
      </c>
      <c r="Q2504" s="5">
        <v>0.66700000000000004</v>
      </c>
      <c r="R2504" t="s">
        <v>5069</v>
      </c>
      <c r="S2504" s="5">
        <v>0.33300000000000002</v>
      </c>
      <c r="U2504" s="5">
        <v>0</v>
      </c>
      <c r="W2504" s="5">
        <v>0</v>
      </c>
      <c r="Y2504" s="5">
        <v>0</v>
      </c>
      <c r="Z2504" s="28">
        <v>8432</v>
      </c>
      <c r="AA2504">
        <v>3</v>
      </c>
      <c r="AB2504">
        <v>0.42899999999999999</v>
      </c>
      <c r="AC2504">
        <v>0.57099999999999995</v>
      </c>
      <c r="AD2504">
        <v>0.47599999999999998</v>
      </c>
      <c r="AE2504">
        <f>IF(AD2504&gt;=0.9,1,0)</f>
        <v>0</v>
      </c>
      <c r="AF2504">
        <f>IF(AND(AD2504&gt;=0.4,AD2504&lt;=0.6),1,0)</f>
        <v>1</v>
      </c>
      <c r="AG2504">
        <f>IF(AND(AD2504&gt;0.6,AD2504&lt;0.9),1,0)</f>
        <v>0</v>
      </c>
      <c r="AH2504">
        <f>1-AE2504-AF2504-AG2504</f>
        <v>0</v>
      </c>
      <c r="AI2504">
        <f>AE2504*B2504</f>
        <v>0</v>
      </c>
      <c r="AJ2504">
        <f>AF2504*B2504</f>
        <v>3</v>
      </c>
      <c r="AK2504">
        <f>AG2504*B2504</f>
        <v>0</v>
      </c>
      <c r="AL2504">
        <f>AH2504*B2504</f>
        <v>0</v>
      </c>
      <c r="AM2504" s="32">
        <v>1.0606666666666666</v>
      </c>
    </row>
    <row r="2505" spans="1:39" x14ac:dyDescent="0.3">
      <c r="A2505">
        <v>8442</v>
      </c>
      <c r="B2505">
        <v>3</v>
      </c>
      <c r="C2505" t="s">
        <v>16716</v>
      </c>
      <c r="D2505" t="s">
        <v>8317</v>
      </c>
      <c r="E2505">
        <v>28</v>
      </c>
      <c r="F2505">
        <v>28</v>
      </c>
      <c r="G2505">
        <v>28</v>
      </c>
      <c r="H2505">
        <v>2016.33</v>
      </c>
      <c r="I2505">
        <v>2016</v>
      </c>
      <c r="J2505">
        <v>2017</v>
      </c>
      <c r="K2505" t="s">
        <v>16717</v>
      </c>
      <c r="L2505" t="s">
        <v>3317</v>
      </c>
      <c r="M2505" s="15"/>
      <c r="N2505" s="7"/>
      <c r="P2505" t="s">
        <v>8318</v>
      </c>
      <c r="Q2505" s="5">
        <v>0.33300000000000002</v>
      </c>
      <c r="R2505" t="s">
        <v>5889</v>
      </c>
      <c r="S2505" s="5">
        <v>0.33300000000000002</v>
      </c>
      <c r="T2505" t="s">
        <v>6710</v>
      </c>
      <c r="U2505" s="5">
        <v>0.33300000000000002</v>
      </c>
      <c r="W2505" s="5">
        <v>0</v>
      </c>
      <c r="Y2505" s="5">
        <v>0</v>
      </c>
      <c r="Z2505" s="28">
        <v>8442</v>
      </c>
      <c r="AA2505">
        <v>3</v>
      </c>
      <c r="AB2505">
        <v>0.88900000000000001</v>
      </c>
      <c r="AC2505">
        <v>0.92600000000000005</v>
      </c>
      <c r="AD2505">
        <v>0.91400000000000003</v>
      </c>
      <c r="AE2505">
        <f>IF(AD2505&gt;=0.9,1,0)</f>
        <v>1</v>
      </c>
      <c r="AF2505">
        <f>IF(AND(AD2505&gt;=0.4,AD2505&lt;=0.6),1,0)</f>
        <v>0</v>
      </c>
      <c r="AG2505">
        <f>IF(AND(AD2505&gt;0.6,AD2505&lt;0.9),1,0)</f>
        <v>0</v>
      </c>
      <c r="AH2505">
        <f>1-AE2505-AF2505-AG2505</f>
        <v>0</v>
      </c>
      <c r="AI2505">
        <f>AE2505*B2505</f>
        <v>3</v>
      </c>
      <c r="AJ2505">
        <f>AF2505*B2505</f>
        <v>0</v>
      </c>
      <c r="AK2505">
        <f>AG2505*B2505</f>
        <v>0</v>
      </c>
      <c r="AL2505">
        <f>AH2505*B2505</f>
        <v>0</v>
      </c>
      <c r="AM2505" s="32">
        <v>1.2273333333333334</v>
      </c>
    </row>
    <row r="2506" spans="1:39" x14ac:dyDescent="0.3">
      <c r="A2506">
        <v>8443</v>
      </c>
      <c r="B2506">
        <v>3</v>
      </c>
      <c r="C2506" t="s">
        <v>8319</v>
      </c>
      <c r="D2506" t="s">
        <v>8320</v>
      </c>
      <c r="E2506">
        <v>27</v>
      </c>
      <c r="F2506">
        <v>27</v>
      </c>
      <c r="G2506">
        <v>27</v>
      </c>
      <c r="H2506">
        <v>2016.33</v>
      </c>
      <c r="I2506">
        <v>2016</v>
      </c>
      <c r="J2506">
        <v>2017</v>
      </c>
      <c r="K2506" t="s">
        <v>3318</v>
      </c>
      <c r="L2506" t="s">
        <v>3319</v>
      </c>
      <c r="M2506" s="15"/>
      <c r="N2506" s="7"/>
      <c r="P2506" t="s">
        <v>8321</v>
      </c>
      <c r="Q2506" s="5">
        <v>1</v>
      </c>
      <c r="S2506" s="5">
        <v>0</v>
      </c>
      <c r="U2506" s="5">
        <v>0</v>
      </c>
      <c r="W2506" s="5">
        <v>0</v>
      </c>
      <c r="Y2506" s="5">
        <v>0</v>
      </c>
      <c r="Z2506" s="28">
        <v>8443</v>
      </c>
      <c r="AA2506">
        <v>3</v>
      </c>
      <c r="AB2506">
        <v>0.76900000000000002</v>
      </c>
      <c r="AC2506">
        <v>0.84599999999999997</v>
      </c>
      <c r="AD2506">
        <v>0.82099999999999995</v>
      </c>
      <c r="AE2506">
        <f>IF(AD2506&gt;=0.9,1,0)</f>
        <v>0</v>
      </c>
      <c r="AF2506">
        <f>IF(AND(AD2506&gt;=0.4,AD2506&lt;=0.6),1,0)</f>
        <v>0</v>
      </c>
      <c r="AG2506">
        <f>IF(AND(AD2506&gt;0.6,AD2506&lt;0.9),1,0)</f>
        <v>1</v>
      </c>
      <c r="AH2506">
        <f>1-AE2506-AF2506-AG2506</f>
        <v>0</v>
      </c>
      <c r="AI2506">
        <f>AE2506*B2506</f>
        <v>0</v>
      </c>
      <c r="AJ2506">
        <f>AF2506*B2506</f>
        <v>0</v>
      </c>
      <c r="AK2506">
        <f>AG2506*B2506</f>
        <v>3</v>
      </c>
      <c r="AL2506">
        <f>AH2506*B2506</f>
        <v>0</v>
      </c>
      <c r="AM2506" s="32">
        <v>1.0843333333333334</v>
      </c>
    </row>
    <row r="2507" spans="1:39" x14ac:dyDescent="0.3">
      <c r="A2507">
        <v>8447</v>
      </c>
      <c r="B2507">
        <v>3</v>
      </c>
      <c r="C2507" t="s">
        <v>16726</v>
      </c>
      <c r="D2507" t="s">
        <v>8324</v>
      </c>
      <c r="E2507">
        <v>26</v>
      </c>
      <c r="F2507">
        <v>26</v>
      </c>
      <c r="G2507">
        <v>26</v>
      </c>
      <c r="H2507">
        <v>2016.33</v>
      </c>
      <c r="I2507">
        <v>2016</v>
      </c>
      <c r="J2507">
        <v>2017</v>
      </c>
      <c r="K2507" t="s">
        <v>16727</v>
      </c>
      <c r="L2507" t="s">
        <v>3321</v>
      </c>
      <c r="M2507" s="15"/>
      <c r="N2507" s="7"/>
      <c r="P2507" t="s">
        <v>6955</v>
      </c>
      <c r="Q2507" s="5">
        <v>0.33300000000000002</v>
      </c>
      <c r="R2507" t="s">
        <v>8325</v>
      </c>
      <c r="S2507" s="5">
        <v>0.33300000000000002</v>
      </c>
      <c r="T2507" t="s">
        <v>3805</v>
      </c>
      <c r="U2507" s="5">
        <v>0.33300000000000002</v>
      </c>
      <c r="W2507" s="5">
        <v>0</v>
      </c>
      <c r="Y2507" s="5">
        <v>0</v>
      </c>
      <c r="Z2507" s="28">
        <v>8447</v>
      </c>
      <c r="AA2507">
        <v>3</v>
      </c>
      <c r="AB2507">
        <v>0.8</v>
      </c>
      <c r="AC2507">
        <v>0.92</v>
      </c>
      <c r="AD2507">
        <v>0.84</v>
      </c>
      <c r="AE2507">
        <f>IF(AD2507&gt;=0.9,1,0)</f>
        <v>0</v>
      </c>
      <c r="AF2507">
        <f>IF(AND(AD2507&gt;=0.4,AD2507&lt;=0.6),1,0)</f>
        <v>0</v>
      </c>
      <c r="AG2507">
        <f>IF(AND(AD2507&gt;0.6,AD2507&lt;0.9),1,0)</f>
        <v>1</v>
      </c>
      <c r="AH2507">
        <f>1-AE2507-AF2507-AG2507</f>
        <v>0</v>
      </c>
      <c r="AI2507">
        <f>AE2507*B2507</f>
        <v>0</v>
      </c>
      <c r="AJ2507">
        <f>AF2507*B2507</f>
        <v>0</v>
      </c>
      <c r="AK2507">
        <f>AG2507*B2507</f>
        <v>3</v>
      </c>
      <c r="AL2507">
        <f>AH2507*B2507</f>
        <v>0</v>
      </c>
      <c r="AM2507" s="32">
        <v>1.1973333333333334</v>
      </c>
    </row>
    <row r="2508" spans="1:39" x14ac:dyDescent="0.3">
      <c r="A2508">
        <v>8450</v>
      </c>
      <c r="B2508">
        <v>3</v>
      </c>
      <c r="C2508" t="s">
        <v>8327</v>
      </c>
      <c r="D2508" t="s">
        <v>16728</v>
      </c>
      <c r="E2508">
        <v>46.33</v>
      </c>
      <c r="F2508">
        <v>45</v>
      </c>
      <c r="G2508">
        <v>49</v>
      </c>
      <c r="H2508">
        <v>2017.33</v>
      </c>
      <c r="I2508">
        <v>2016</v>
      </c>
      <c r="J2508">
        <v>2018</v>
      </c>
      <c r="K2508" t="s">
        <v>3322</v>
      </c>
      <c r="L2508" t="s">
        <v>16729</v>
      </c>
      <c r="M2508" s="15"/>
      <c r="N2508" s="7"/>
      <c r="P2508" t="s">
        <v>4113</v>
      </c>
      <c r="Q2508" s="5">
        <v>0.33300000000000002</v>
      </c>
      <c r="R2508" t="s">
        <v>7321</v>
      </c>
      <c r="S2508" s="5">
        <v>0.33300000000000002</v>
      </c>
      <c r="T2508" t="s">
        <v>8328</v>
      </c>
      <c r="U2508" s="5">
        <v>0.33300000000000002</v>
      </c>
      <c r="W2508" s="5">
        <v>0</v>
      </c>
      <c r="Y2508" s="5">
        <v>0</v>
      </c>
      <c r="Z2508" s="28">
        <v>8450</v>
      </c>
      <c r="AA2508">
        <v>3</v>
      </c>
      <c r="AB2508">
        <v>0.48799999999999999</v>
      </c>
      <c r="AC2508">
        <v>0.58099999999999996</v>
      </c>
      <c r="AD2508">
        <v>0.54800000000000004</v>
      </c>
      <c r="AE2508">
        <f>IF(AD2508&gt;=0.9,1,0)</f>
        <v>0</v>
      </c>
      <c r="AF2508">
        <f>IF(AND(AD2508&gt;=0.4,AD2508&lt;=0.6),1,0)</f>
        <v>1</v>
      </c>
      <c r="AG2508">
        <f>IF(AND(AD2508&gt;0.6,AD2508&lt;0.9),1,0)</f>
        <v>0</v>
      </c>
      <c r="AH2508">
        <f>1-AE2508-AF2508-AG2508</f>
        <v>0</v>
      </c>
      <c r="AI2508">
        <f>AE2508*B2508</f>
        <v>0</v>
      </c>
      <c r="AJ2508">
        <f>AF2508*B2508</f>
        <v>3</v>
      </c>
      <c r="AK2508">
        <f>AG2508*B2508</f>
        <v>0</v>
      </c>
      <c r="AL2508">
        <f>AH2508*B2508</f>
        <v>0</v>
      </c>
      <c r="AM2508" s="32">
        <v>0.6293333333333333</v>
      </c>
    </row>
    <row r="2509" spans="1:39" x14ac:dyDescent="0.3">
      <c r="A2509">
        <v>8453</v>
      </c>
      <c r="B2509">
        <v>3</v>
      </c>
      <c r="C2509" t="s">
        <v>8329</v>
      </c>
      <c r="D2509" t="s">
        <v>16730</v>
      </c>
      <c r="E2509">
        <v>27</v>
      </c>
      <c r="F2509">
        <v>25</v>
      </c>
      <c r="G2509">
        <v>30</v>
      </c>
      <c r="H2509">
        <v>2017.33</v>
      </c>
      <c r="I2509">
        <v>2016</v>
      </c>
      <c r="J2509">
        <v>2018</v>
      </c>
      <c r="K2509" t="s">
        <v>3323</v>
      </c>
      <c r="L2509" t="s">
        <v>16731</v>
      </c>
      <c r="M2509" s="15"/>
      <c r="N2509" s="7"/>
      <c r="P2509" t="s">
        <v>5887</v>
      </c>
      <c r="Q2509" s="5">
        <v>0.66700000000000004</v>
      </c>
      <c r="R2509" t="s">
        <v>5017</v>
      </c>
      <c r="S2509" s="5">
        <v>0.33300000000000002</v>
      </c>
      <c r="U2509" s="5">
        <v>0</v>
      </c>
      <c r="W2509" s="5">
        <v>0</v>
      </c>
      <c r="Y2509" s="5">
        <v>0</v>
      </c>
      <c r="Z2509" s="28">
        <v>8453</v>
      </c>
      <c r="AA2509">
        <v>3</v>
      </c>
      <c r="AB2509">
        <v>0.45800000000000002</v>
      </c>
      <c r="AC2509">
        <v>0.51700000000000002</v>
      </c>
      <c r="AD2509">
        <v>0.48499999999999999</v>
      </c>
      <c r="AE2509">
        <f>IF(AD2509&gt;=0.9,1,0)</f>
        <v>0</v>
      </c>
      <c r="AF2509">
        <f>IF(AND(AD2509&gt;=0.4,AD2509&lt;=0.6),1,0)</f>
        <v>1</v>
      </c>
      <c r="AG2509">
        <f>IF(AND(AD2509&gt;0.6,AD2509&lt;0.9),1,0)</f>
        <v>0</v>
      </c>
      <c r="AH2509">
        <f>1-AE2509-AF2509-AG2509</f>
        <v>0</v>
      </c>
      <c r="AI2509">
        <f>AE2509*B2509</f>
        <v>0</v>
      </c>
      <c r="AJ2509">
        <f>AF2509*B2509</f>
        <v>3</v>
      </c>
      <c r="AK2509">
        <f>AG2509*B2509</f>
        <v>0</v>
      </c>
      <c r="AL2509">
        <f>AH2509*B2509</f>
        <v>0</v>
      </c>
      <c r="AM2509" s="32">
        <v>0.7446666666666667</v>
      </c>
    </row>
    <row r="2510" spans="1:39" x14ac:dyDescent="0.3">
      <c r="A2510">
        <v>8457</v>
      </c>
      <c r="B2510">
        <v>3</v>
      </c>
      <c r="C2510" t="s">
        <v>16736</v>
      </c>
      <c r="D2510" t="s">
        <v>16737</v>
      </c>
      <c r="E2510">
        <v>23.33</v>
      </c>
      <c r="F2510">
        <v>21</v>
      </c>
      <c r="G2510">
        <v>27</v>
      </c>
      <c r="H2510">
        <v>2016.67</v>
      </c>
      <c r="I2510">
        <v>2016</v>
      </c>
      <c r="J2510">
        <v>2017</v>
      </c>
      <c r="K2510" t="s">
        <v>16738</v>
      </c>
      <c r="L2510" t="s">
        <v>16739</v>
      </c>
      <c r="M2510" s="15"/>
      <c r="N2510" s="7"/>
      <c r="P2510" t="s">
        <v>5641</v>
      </c>
      <c r="Q2510" s="5">
        <v>1</v>
      </c>
      <c r="S2510" s="5">
        <v>0</v>
      </c>
      <c r="U2510" s="5">
        <v>0</v>
      </c>
      <c r="W2510" s="5">
        <v>0</v>
      </c>
      <c r="Y2510" s="5">
        <v>0</v>
      </c>
      <c r="Z2510" s="28">
        <v>8457</v>
      </c>
      <c r="AA2510">
        <v>3</v>
      </c>
      <c r="AB2510">
        <v>0.42899999999999999</v>
      </c>
      <c r="AC2510">
        <v>0.53800000000000003</v>
      </c>
      <c r="AD2510">
        <v>0.47199999999999998</v>
      </c>
      <c r="AE2510">
        <f>IF(AD2510&gt;=0.9,1,0)</f>
        <v>0</v>
      </c>
      <c r="AF2510">
        <f>IF(AND(AD2510&gt;=0.4,AD2510&lt;=0.6),1,0)</f>
        <v>1</v>
      </c>
      <c r="AG2510">
        <f>IF(AND(AD2510&gt;0.6,AD2510&lt;0.9),1,0)</f>
        <v>0</v>
      </c>
      <c r="AH2510">
        <f>1-AE2510-AF2510-AG2510</f>
        <v>0</v>
      </c>
      <c r="AI2510">
        <f>AE2510*B2510</f>
        <v>0</v>
      </c>
      <c r="AJ2510">
        <f>AF2510*B2510</f>
        <v>3</v>
      </c>
      <c r="AK2510">
        <f>AG2510*B2510</f>
        <v>0</v>
      </c>
      <c r="AL2510">
        <f>AH2510*B2510</f>
        <v>0</v>
      </c>
      <c r="AM2510" s="32">
        <v>1.0606666666666666</v>
      </c>
    </row>
    <row r="2511" spans="1:39" x14ac:dyDescent="0.3">
      <c r="A2511">
        <v>8461</v>
      </c>
      <c r="B2511">
        <v>3</v>
      </c>
      <c r="C2511" t="s">
        <v>16744</v>
      </c>
      <c r="D2511" t="s">
        <v>16745</v>
      </c>
      <c r="E2511">
        <v>41.33</v>
      </c>
      <c r="F2511">
        <v>41</v>
      </c>
      <c r="G2511">
        <v>42</v>
      </c>
      <c r="H2511">
        <v>2016</v>
      </c>
      <c r="I2511">
        <v>2016</v>
      </c>
      <c r="J2511">
        <v>2016</v>
      </c>
      <c r="K2511" t="s">
        <v>16746</v>
      </c>
      <c r="L2511" t="s">
        <v>16747</v>
      </c>
      <c r="M2511" s="15"/>
      <c r="N2511" s="7"/>
      <c r="P2511" t="s">
        <v>138</v>
      </c>
      <c r="Q2511" s="5">
        <v>0.33300000000000002</v>
      </c>
      <c r="R2511" t="s">
        <v>6690</v>
      </c>
      <c r="S2511" s="5">
        <v>0.33300000000000002</v>
      </c>
      <c r="T2511" t="s">
        <v>3971</v>
      </c>
      <c r="U2511" s="5">
        <v>0.33300000000000002</v>
      </c>
      <c r="W2511" s="5">
        <v>0</v>
      </c>
      <c r="Y2511" s="5">
        <v>0</v>
      </c>
      <c r="Z2511" s="28">
        <v>8461</v>
      </c>
      <c r="AA2511">
        <v>3</v>
      </c>
      <c r="AB2511">
        <v>0.47499999999999998</v>
      </c>
      <c r="AC2511">
        <v>0.5</v>
      </c>
      <c r="AD2511">
        <v>0.48799999999999999</v>
      </c>
      <c r="AE2511">
        <f>IF(AD2511&gt;=0.9,1,0)</f>
        <v>0</v>
      </c>
      <c r="AF2511">
        <f>IF(AND(AD2511&gt;=0.4,AD2511&lt;=0.6),1,0)</f>
        <v>1</v>
      </c>
      <c r="AG2511">
        <f>IF(AND(AD2511&gt;0.6,AD2511&lt;0.9),1,0)</f>
        <v>0</v>
      </c>
      <c r="AH2511">
        <f>1-AE2511-AF2511-AG2511</f>
        <v>0</v>
      </c>
      <c r="AI2511">
        <f>AE2511*B2511</f>
        <v>0</v>
      </c>
      <c r="AJ2511">
        <f>AF2511*B2511</f>
        <v>3</v>
      </c>
      <c r="AK2511">
        <f>AG2511*B2511</f>
        <v>0</v>
      </c>
      <c r="AL2511">
        <f>AH2511*B2511</f>
        <v>0</v>
      </c>
      <c r="AM2511" s="32">
        <v>1.33</v>
      </c>
    </row>
    <row r="2512" spans="1:39" x14ac:dyDescent="0.3">
      <c r="A2512">
        <v>8466</v>
      </c>
      <c r="B2512">
        <v>3</v>
      </c>
      <c r="C2512" t="s">
        <v>8330</v>
      </c>
      <c r="D2512" t="s">
        <v>8331</v>
      </c>
      <c r="E2512">
        <v>38</v>
      </c>
      <c r="F2512">
        <v>38</v>
      </c>
      <c r="G2512">
        <v>38</v>
      </c>
      <c r="H2512">
        <v>2016.33</v>
      </c>
      <c r="I2512">
        <v>2016</v>
      </c>
      <c r="J2512">
        <v>2017</v>
      </c>
      <c r="K2512" t="s">
        <v>3324</v>
      </c>
      <c r="L2512" t="s">
        <v>3325</v>
      </c>
      <c r="M2512" s="15"/>
      <c r="N2512" s="7"/>
      <c r="P2512" t="s">
        <v>8325</v>
      </c>
      <c r="Q2512" s="5">
        <v>0.33300000000000002</v>
      </c>
      <c r="R2512" t="s">
        <v>6707</v>
      </c>
      <c r="S2512" s="5">
        <v>0.33300000000000002</v>
      </c>
      <c r="T2512" t="s">
        <v>8332</v>
      </c>
      <c r="U2512" s="5">
        <v>0.33300000000000002</v>
      </c>
      <c r="W2512" s="5">
        <v>0</v>
      </c>
      <c r="Y2512" s="5">
        <v>0</v>
      </c>
      <c r="Z2512" s="28">
        <v>8466</v>
      </c>
      <c r="AA2512">
        <v>3</v>
      </c>
      <c r="AB2512">
        <v>0.59499999999999997</v>
      </c>
      <c r="AC2512">
        <v>0.59499999999999997</v>
      </c>
      <c r="AD2512">
        <v>0.59499999999999997</v>
      </c>
      <c r="AE2512">
        <f>IF(AD2512&gt;=0.9,1,0)</f>
        <v>0</v>
      </c>
      <c r="AF2512">
        <f>IF(AND(AD2512&gt;=0.4,AD2512&lt;=0.6),1,0)</f>
        <v>1</v>
      </c>
      <c r="AG2512">
        <f>IF(AND(AD2512&gt;0.6,AD2512&lt;0.9),1,0)</f>
        <v>0</v>
      </c>
      <c r="AH2512">
        <f>1-AE2512-AF2512-AG2512</f>
        <v>0</v>
      </c>
      <c r="AI2512">
        <f>AE2512*B2512</f>
        <v>0</v>
      </c>
      <c r="AJ2512">
        <f>AF2512*B2512</f>
        <v>3</v>
      </c>
      <c r="AK2512">
        <f>AG2512*B2512</f>
        <v>0</v>
      </c>
      <c r="AL2512">
        <f>AH2512*B2512</f>
        <v>0</v>
      </c>
      <c r="AM2512" s="32">
        <v>1.1973333333333334</v>
      </c>
    </row>
    <row r="2513" spans="1:39" x14ac:dyDescent="0.3">
      <c r="A2513">
        <v>8486</v>
      </c>
      <c r="B2513">
        <v>3</v>
      </c>
      <c r="C2513" t="s">
        <v>16752</v>
      </c>
      <c r="D2513" t="s">
        <v>16753</v>
      </c>
      <c r="E2513">
        <v>25</v>
      </c>
      <c r="F2513">
        <v>24</v>
      </c>
      <c r="G2513">
        <v>26</v>
      </c>
      <c r="H2513">
        <v>2016</v>
      </c>
      <c r="I2513">
        <v>2016</v>
      </c>
      <c r="J2513">
        <v>2016</v>
      </c>
      <c r="K2513" t="s">
        <v>16754</v>
      </c>
      <c r="L2513" t="s">
        <v>16755</v>
      </c>
      <c r="M2513" s="15"/>
      <c r="N2513" s="7"/>
      <c r="P2513" t="s">
        <v>16756</v>
      </c>
      <c r="Q2513" s="5">
        <v>1</v>
      </c>
      <c r="S2513" s="5">
        <v>0</v>
      </c>
      <c r="U2513" s="5">
        <v>0</v>
      </c>
      <c r="W2513" s="5">
        <v>0</v>
      </c>
      <c r="Y2513" s="5">
        <v>0</v>
      </c>
      <c r="Z2513" s="28">
        <v>8486</v>
      </c>
      <c r="AA2513">
        <v>3</v>
      </c>
      <c r="AB2513">
        <v>0.60899999999999999</v>
      </c>
      <c r="AC2513">
        <v>0.64</v>
      </c>
      <c r="AD2513">
        <v>0.625</v>
      </c>
      <c r="AE2513">
        <f>IF(AD2513&gt;=0.9,1,0)</f>
        <v>0</v>
      </c>
      <c r="AF2513">
        <f>IF(AND(AD2513&gt;=0.4,AD2513&lt;=0.6),1,0)</f>
        <v>0</v>
      </c>
      <c r="AG2513">
        <f>IF(AND(AD2513&gt;0.6,AD2513&lt;0.9),1,0)</f>
        <v>1</v>
      </c>
      <c r="AH2513">
        <f>1-AE2513-AF2513-AG2513</f>
        <v>0</v>
      </c>
      <c r="AI2513">
        <f>AE2513*B2513</f>
        <v>0</v>
      </c>
      <c r="AJ2513">
        <f>AF2513*B2513</f>
        <v>0</v>
      </c>
      <c r="AK2513">
        <f>AG2513*B2513</f>
        <v>3</v>
      </c>
      <c r="AL2513">
        <f>AH2513*B2513</f>
        <v>0</v>
      </c>
      <c r="AM2513" s="32">
        <v>1.2310000000000001</v>
      </c>
    </row>
    <row r="2514" spans="1:39" x14ac:dyDescent="0.3">
      <c r="A2514">
        <v>8491</v>
      </c>
      <c r="B2514">
        <v>3</v>
      </c>
      <c r="C2514" t="s">
        <v>16757</v>
      </c>
      <c r="D2514" t="s">
        <v>16758</v>
      </c>
      <c r="E2514">
        <v>24.33</v>
      </c>
      <c r="F2514">
        <v>20</v>
      </c>
      <c r="G2514">
        <v>29</v>
      </c>
      <c r="H2514">
        <v>2017</v>
      </c>
      <c r="I2514">
        <v>2016</v>
      </c>
      <c r="J2514">
        <v>2018</v>
      </c>
      <c r="K2514" t="s">
        <v>16759</v>
      </c>
      <c r="L2514" t="s">
        <v>16760</v>
      </c>
      <c r="M2514" s="15"/>
      <c r="N2514" s="7"/>
      <c r="P2514" t="s">
        <v>173</v>
      </c>
      <c r="Q2514" s="5">
        <v>0.66700000000000004</v>
      </c>
      <c r="R2514" t="s">
        <v>7980</v>
      </c>
      <c r="S2514" s="5">
        <v>0.33300000000000002</v>
      </c>
      <c r="U2514" s="5">
        <v>0</v>
      </c>
      <c r="W2514" s="5">
        <v>0</v>
      </c>
      <c r="Y2514" s="5">
        <v>0</v>
      </c>
      <c r="Z2514" s="28">
        <v>8491</v>
      </c>
      <c r="AA2514">
        <v>3</v>
      </c>
      <c r="AB2514">
        <v>0.78900000000000003</v>
      </c>
      <c r="AC2514">
        <v>0.91300000000000003</v>
      </c>
      <c r="AD2514">
        <v>0.86499999999999999</v>
      </c>
      <c r="AE2514">
        <f>IF(AD2514&gt;=0.9,1,0)</f>
        <v>0</v>
      </c>
      <c r="AF2514">
        <f>IF(AND(AD2514&gt;=0.4,AD2514&lt;=0.6),1,0)</f>
        <v>0</v>
      </c>
      <c r="AG2514">
        <f>IF(AND(AD2514&gt;0.6,AD2514&lt;0.9),1,0)</f>
        <v>1</v>
      </c>
      <c r="AH2514">
        <f>1-AE2514-AF2514-AG2514</f>
        <v>0</v>
      </c>
      <c r="AI2514">
        <f>AE2514*B2514</f>
        <v>0</v>
      </c>
      <c r="AJ2514">
        <f>AF2514*B2514</f>
        <v>0</v>
      </c>
      <c r="AK2514">
        <f>AG2514*B2514</f>
        <v>3</v>
      </c>
      <c r="AL2514">
        <f>AH2514*B2514</f>
        <v>0</v>
      </c>
      <c r="AM2514" s="32">
        <v>0.83099999999999996</v>
      </c>
    </row>
    <row r="2515" spans="1:39" x14ac:dyDescent="0.3">
      <c r="A2515">
        <v>8499</v>
      </c>
      <c r="B2515">
        <v>3</v>
      </c>
      <c r="C2515" t="s">
        <v>8341</v>
      </c>
      <c r="D2515" t="s">
        <v>8342</v>
      </c>
      <c r="E2515">
        <v>24.67</v>
      </c>
      <c r="F2515">
        <v>24</v>
      </c>
      <c r="G2515">
        <v>25</v>
      </c>
      <c r="H2515">
        <v>2017.33</v>
      </c>
      <c r="I2515">
        <v>2016</v>
      </c>
      <c r="J2515">
        <v>2018</v>
      </c>
      <c r="K2515" t="s">
        <v>3330</v>
      </c>
      <c r="L2515" t="s">
        <v>3331</v>
      </c>
      <c r="M2515" s="15"/>
      <c r="N2515" s="7"/>
      <c r="P2515" t="s">
        <v>8343</v>
      </c>
      <c r="Q2515" s="5">
        <v>0.33300000000000002</v>
      </c>
      <c r="R2515" t="s">
        <v>6716</v>
      </c>
      <c r="S2515" s="5">
        <v>0.33300000000000002</v>
      </c>
      <c r="T2515" t="s">
        <v>5017</v>
      </c>
      <c r="U2515" s="5">
        <v>0.33300000000000002</v>
      </c>
      <c r="W2515" s="5">
        <v>0</v>
      </c>
      <c r="Y2515" s="5">
        <v>0</v>
      </c>
      <c r="Z2515" s="28">
        <v>8499</v>
      </c>
      <c r="AA2515">
        <v>3</v>
      </c>
      <c r="AB2515">
        <v>0.45800000000000002</v>
      </c>
      <c r="AC2515">
        <v>0.52200000000000002</v>
      </c>
      <c r="AD2515">
        <v>0.47899999999999998</v>
      </c>
      <c r="AE2515">
        <f>IF(AD2515&gt;=0.9,1,0)</f>
        <v>0</v>
      </c>
      <c r="AF2515">
        <f>IF(AND(AD2515&gt;=0.4,AD2515&lt;=0.6),1,0)</f>
        <v>1</v>
      </c>
      <c r="AG2515">
        <f>IF(AND(AD2515&gt;0.6,AD2515&lt;0.9),1,0)</f>
        <v>0</v>
      </c>
      <c r="AH2515">
        <f>1-AE2515-AF2515-AG2515</f>
        <v>0</v>
      </c>
      <c r="AI2515">
        <f>AE2515*B2515</f>
        <v>0</v>
      </c>
      <c r="AJ2515">
        <f>AF2515*B2515</f>
        <v>3</v>
      </c>
      <c r="AK2515">
        <f>AG2515*B2515</f>
        <v>0</v>
      </c>
      <c r="AL2515">
        <f>AH2515*B2515</f>
        <v>0</v>
      </c>
      <c r="AM2515" s="32">
        <v>0.70466666666666666</v>
      </c>
    </row>
    <row r="2516" spans="1:39" x14ac:dyDescent="0.3">
      <c r="A2516">
        <v>8501</v>
      </c>
      <c r="B2516">
        <v>3</v>
      </c>
      <c r="C2516" t="s">
        <v>8344</v>
      </c>
      <c r="D2516" t="s">
        <v>8345</v>
      </c>
      <c r="E2516">
        <v>48.67</v>
      </c>
      <c r="F2516">
        <v>46</v>
      </c>
      <c r="G2516">
        <v>53</v>
      </c>
      <c r="H2516">
        <v>2016.67</v>
      </c>
      <c r="I2516">
        <v>2016</v>
      </c>
      <c r="J2516">
        <v>2017</v>
      </c>
      <c r="K2516" t="s">
        <v>3332</v>
      </c>
      <c r="L2516" t="s">
        <v>3333</v>
      </c>
      <c r="M2516" s="15"/>
      <c r="N2516" s="7"/>
      <c r="P2516" t="s">
        <v>6715</v>
      </c>
      <c r="Q2516" s="5">
        <v>0.66700000000000004</v>
      </c>
      <c r="R2516" t="s">
        <v>6375</v>
      </c>
      <c r="S2516" s="5">
        <v>0.33300000000000002</v>
      </c>
      <c r="U2516" s="5">
        <v>0</v>
      </c>
      <c r="W2516" s="5">
        <v>0</v>
      </c>
      <c r="Y2516" s="5">
        <v>0</v>
      </c>
      <c r="Z2516" s="28">
        <v>8501</v>
      </c>
      <c r="AA2516">
        <v>3</v>
      </c>
      <c r="AB2516">
        <v>0.51900000000000002</v>
      </c>
      <c r="AC2516">
        <v>0.55600000000000005</v>
      </c>
      <c r="AD2516">
        <v>0.53200000000000003</v>
      </c>
      <c r="AE2516">
        <f>IF(AD2516&gt;=0.9,1,0)</f>
        <v>0</v>
      </c>
      <c r="AF2516">
        <f>IF(AND(AD2516&gt;=0.4,AD2516&lt;=0.6),1,0)</f>
        <v>1</v>
      </c>
      <c r="AG2516">
        <f>IF(AND(AD2516&gt;0.6,AD2516&lt;0.9),1,0)</f>
        <v>0</v>
      </c>
      <c r="AH2516">
        <f>1-AE2516-AF2516-AG2516</f>
        <v>0</v>
      </c>
      <c r="AI2516">
        <f>AE2516*B2516</f>
        <v>0</v>
      </c>
      <c r="AJ2516">
        <f>AF2516*B2516</f>
        <v>3</v>
      </c>
      <c r="AK2516">
        <f>AG2516*B2516</f>
        <v>0</v>
      </c>
      <c r="AL2516">
        <f>AH2516*B2516</f>
        <v>0</v>
      </c>
      <c r="AM2516" s="32">
        <v>0.94499999999999995</v>
      </c>
    </row>
    <row r="2517" spans="1:39" x14ac:dyDescent="0.3">
      <c r="A2517">
        <v>8522</v>
      </c>
      <c r="B2517">
        <v>3</v>
      </c>
      <c r="C2517" t="s">
        <v>8351</v>
      </c>
      <c r="D2517" t="s">
        <v>8352</v>
      </c>
      <c r="E2517">
        <v>26.67</v>
      </c>
      <c r="F2517">
        <v>24</v>
      </c>
      <c r="G2517">
        <v>29</v>
      </c>
      <c r="H2517">
        <v>2017</v>
      </c>
      <c r="I2517">
        <v>2016</v>
      </c>
      <c r="J2517">
        <v>2018</v>
      </c>
      <c r="K2517" t="s">
        <v>3337</v>
      </c>
      <c r="L2517" t="s">
        <v>3338</v>
      </c>
      <c r="M2517" s="15"/>
      <c r="N2517" s="7"/>
      <c r="P2517" t="s">
        <v>5872</v>
      </c>
      <c r="Q2517" s="5">
        <v>0.33300000000000002</v>
      </c>
      <c r="R2517" t="s">
        <v>4351</v>
      </c>
      <c r="S2517" s="5">
        <v>0.33300000000000002</v>
      </c>
      <c r="T2517" t="s">
        <v>8353</v>
      </c>
      <c r="U2517" s="5">
        <v>0.33300000000000002</v>
      </c>
      <c r="W2517" s="5">
        <v>0</v>
      </c>
      <c r="Y2517" s="5">
        <v>0</v>
      </c>
      <c r="Z2517" s="28">
        <v>8522</v>
      </c>
      <c r="AA2517">
        <v>3</v>
      </c>
      <c r="AB2517">
        <v>0.69199999999999995</v>
      </c>
      <c r="AC2517">
        <v>0.78600000000000003</v>
      </c>
      <c r="AD2517">
        <v>0.754</v>
      </c>
      <c r="AE2517">
        <f>IF(AD2517&gt;=0.9,1,0)</f>
        <v>0</v>
      </c>
      <c r="AF2517">
        <f>IF(AND(AD2517&gt;=0.4,AD2517&lt;=0.6),1,0)</f>
        <v>0</v>
      </c>
      <c r="AG2517">
        <f>IF(AND(AD2517&gt;0.6,AD2517&lt;0.9),1,0)</f>
        <v>1</v>
      </c>
      <c r="AH2517">
        <f>1-AE2517-AF2517-AG2517</f>
        <v>0</v>
      </c>
      <c r="AI2517">
        <f>AE2517*B2517</f>
        <v>0</v>
      </c>
      <c r="AJ2517">
        <f>AF2517*B2517</f>
        <v>0</v>
      </c>
      <c r="AK2517">
        <f>AG2517*B2517</f>
        <v>3</v>
      </c>
      <c r="AL2517">
        <f>AH2517*B2517</f>
        <v>0</v>
      </c>
      <c r="AM2517" s="32">
        <v>0.90666666666666673</v>
      </c>
    </row>
    <row r="2518" spans="1:39" x14ac:dyDescent="0.3">
      <c r="A2518">
        <v>8525</v>
      </c>
      <c r="B2518">
        <v>3</v>
      </c>
      <c r="C2518" t="s">
        <v>16777</v>
      </c>
      <c r="D2518" t="s">
        <v>16778</v>
      </c>
      <c r="E2518">
        <v>20.67</v>
      </c>
      <c r="F2518">
        <v>20</v>
      </c>
      <c r="G2518">
        <v>21</v>
      </c>
      <c r="H2518">
        <v>2017</v>
      </c>
      <c r="I2518">
        <v>2016</v>
      </c>
      <c r="J2518">
        <v>2018</v>
      </c>
      <c r="K2518" t="s">
        <v>16779</v>
      </c>
      <c r="L2518" t="s">
        <v>16780</v>
      </c>
      <c r="M2518" s="15"/>
      <c r="N2518" s="7"/>
      <c r="P2518" t="s">
        <v>5457</v>
      </c>
      <c r="Q2518" s="5">
        <v>0.66700000000000004</v>
      </c>
      <c r="R2518" t="s">
        <v>4383</v>
      </c>
      <c r="S2518" s="5">
        <v>0.33300000000000002</v>
      </c>
      <c r="U2518" s="5">
        <v>0</v>
      </c>
      <c r="W2518" s="5">
        <v>0</v>
      </c>
      <c r="Y2518" s="5">
        <v>0</v>
      </c>
      <c r="Z2518" s="28">
        <v>8525</v>
      </c>
      <c r="AA2518">
        <v>3</v>
      </c>
      <c r="AB2518">
        <v>0.55000000000000004</v>
      </c>
      <c r="AC2518">
        <v>0.63200000000000001</v>
      </c>
      <c r="AD2518">
        <v>0.57699999999999996</v>
      </c>
      <c r="AE2518">
        <f>IF(AD2518&gt;=0.9,1,0)</f>
        <v>0</v>
      </c>
      <c r="AF2518">
        <f>IF(AND(AD2518&gt;=0.4,AD2518&lt;=0.6),1,0)</f>
        <v>1</v>
      </c>
      <c r="AG2518">
        <f>IF(AND(AD2518&gt;0.6,AD2518&lt;0.9),1,0)</f>
        <v>0</v>
      </c>
      <c r="AH2518">
        <f>1-AE2518-AF2518-AG2518</f>
        <v>0</v>
      </c>
      <c r="AI2518">
        <f>AE2518*B2518</f>
        <v>0</v>
      </c>
      <c r="AJ2518">
        <f>AF2518*B2518</f>
        <v>3</v>
      </c>
      <c r="AK2518">
        <f>AG2518*B2518</f>
        <v>0</v>
      </c>
      <c r="AL2518">
        <f>AH2518*B2518</f>
        <v>0</v>
      </c>
      <c r="AM2518" s="32">
        <v>0.93466666666666665</v>
      </c>
    </row>
    <row r="2519" spans="1:39" x14ac:dyDescent="0.3">
      <c r="A2519">
        <v>8535</v>
      </c>
      <c r="B2519">
        <v>3</v>
      </c>
      <c r="C2519" t="s">
        <v>8358</v>
      </c>
      <c r="D2519" t="s">
        <v>8357</v>
      </c>
      <c r="E2519">
        <v>39.33</v>
      </c>
      <c r="F2519">
        <v>37</v>
      </c>
      <c r="G2519">
        <v>41</v>
      </c>
      <c r="H2519">
        <v>2016</v>
      </c>
      <c r="I2519">
        <v>2016</v>
      </c>
      <c r="J2519">
        <v>2016</v>
      </c>
      <c r="K2519" t="s">
        <v>3343</v>
      </c>
      <c r="L2519" t="s">
        <v>3342</v>
      </c>
      <c r="M2519" s="15"/>
      <c r="N2519" s="7"/>
      <c r="P2519" t="s">
        <v>3999</v>
      </c>
      <c r="Q2519" s="5">
        <v>0.33300000000000002</v>
      </c>
      <c r="R2519" t="s">
        <v>5457</v>
      </c>
      <c r="S2519" s="5">
        <v>0.33300000000000002</v>
      </c>
      <c r="T2519" t="s">
        <v>4383</v>
      </c>
      <c r="U2519" s="5">
        <v>0.33300000000000002</v>
      </c>
      <c r="W2519" s="5">
        <v>0</v>
      </c>
      <c r="Y2519" s="5">
        <v>0</v>
      </c>
      <c r="Z2519" s="28">
        <v>8535</v>
      </c>
      <c r="AA2519">
        <v>3</v>
      </c>
      <c r="AB2519">
        <v>0.42499999999999999</v>
      </c>
      <c r="AC2519">
        <v>0.75</v>
      </c>
      <c r="AD2519">
        <v>0.54600000000000004</v>
      </c>
      <c r="AE2519">
        <f>IF(AD2519&gt;=0.9,1,0)</f>
        <v>0</v>
      </c>
      <c r="AF2519">
        <f>IF(AND(AD2519&gt;=0.4,AD2519&lt;=0.6),1,0)</f>
        <v>1</v>
      </c>
      <c r="AG2519">
        <f>IF(AND(AD2519&gt;0.6,AD2519&lt;0.9),1,0)</f>
        <v>0</v>
      </c>
      <c r="AH2519">
        <f>1-AE2519-AF2519-AG2519</f>
        <v>0</v>
      </c>
      <c r="AI2519">
        <f>AE2519*B2519</f>
        <v>0</v>
      </c>
      <c r="AJ2519">
        <f>AF2519*B2519</f>
        <v>3</v>
      </c>
      <c r="AK2519">
        <f>AG2519*B2519</f>
        <v>0</v>
      </c>
      <c r="AL2519">
        <f>AH2519*B2519</f>
        <v>0</v>
      </c>
      <c r="AM2519" s="32">
        <v>1.4733333333333334</v>
      </c>
    </row>
    <row r="2520" spans="1:39" x14ac:dyDescent="0.3">
      <c r="A2520">
        <v>8538</v>
      </c>
      <c r="B2520">
        <v>3</v>
      </c>
      <c r="C2520" t="s">
        <v>16785</v>
      </c>
      <c r="D2520" t="s">
        <v>16786</v>
      </c>
      <c r="E2520">
        <v>22.67</v>
      </c>
      <c r="F2520">
        <v>20</v>
      </c>
      <c r="G2520">
        <v>25</v>
      </c>
      <c r="H2520">
        <v>2017.33</v>
      </c>
      <c r="I2520">
        <v>2016</v>
      </c>
      <c r="J2520">
        <v>2018</v>
      </c>
      <c r="K2520" t="s">
        <v>16787</v>
      </c>
      <c r="L2520" t="s">
        <v>16788</v>
      </c>
      <c r="M2520" s="15"/>
      <c r="N2520" s="7"/>
      <c r="P2520" t="s">
        <v>4111</v>
      </c>
      <c r="Q2520" s="5">
        <v>0.33300000000000002</v>
      </c>
      <c r="R2520" t="s">
        <v>27</v>
      </c>
      <c r="S2520" s="5">
        <v>0.33300000000000002</v>
      </c>
      <c r="T2520" t="s">
        <v>15101</v>
      </c>
      <c r="U2520" s="5">
        <v>0.33300000000000002</v>
      </c>
      <c r="W2520" s="5">
        <v>0</v>
      </c>
      <c r="Y2520" s="5">
        <v>0</v>
      </c>
      <c r="Z2520" s="28">
        <v>8538</v>
      </c>
      <c r="AA2520">
        <v>3</v>
      </c>
      <c r="AB2520">
        <v>0.40899999999999997</v>
      </c>
      <c r="AC2520">
        <v>0.5</v>
      </c>
      <c r="AD2520">
        <v>0.46100000000000002</v>
      </c>
      <c r="AE2520">
        <f>IF(AD2520&gt;=0.9,1,0)</f>
        <v>0</v>
      </c>
      <c r="AF2520">
        <f>IF(AND(AD2520&gt;=0.4,AD2520&lt;=0.6),1,0)</f>
        <v>1</v>
      </c>
      <c r="AG2520">
        <f>IF(AND(AD2520&gt;0.6,AD2520&lt;0.9),1,0)</f>
        <v>0</v>
      </c>
      <c r="AH2520">
        <f>1-AE2520-AF2520-AG2520</f>
        <v>0</v>
      </c>
      <c r="AI2520">
        <f>AE2520*B2520</f>
        <v>0</v>
      </c>
      <c r="AJ2520">
        <f>AF2520*B2520</f>
        <v>3</v>
      </c>
      <c r="AK2520">
        <f>AG2520*B2520</f>
        <v>0</v>
      </c>
      <c r="AL2520">
        <f>AH2520*B2520</f>
        <v>0</v>
      </c>
      <c r="AM2520" s="32">
        <v>0.40666666666666668</v>
      </c>
    </row>
    <row r="2521" spans="1:39" x14ac:dyDescent="0.3">
      <c r="A2521">
        <v>8540</v>
      </c>
      <c r="B2521">
        <v>3</v>
      </c>
      <c r="C2521" t="s">
        <v>16789</v>
      </c>
      <c r="D2521" t="s">
        <v>16790</v>
      </c>
      <c r="E2521">
        <v>20.67</v>
      </c>
      <c r="F2521">
        <v>20</v>
      </c>
      <c r="G2521">
        <v>21</v>
      </c>
      <c r="H2521">
        <v>2016.67</v>
      </c>
      <c r="I2521">
        <v>2016</v>
      </c>
      <c r="J2521">
        <v>2017</v>
      </c>
      <c r="K2521" t="s">
        <v>16791</v>
      </c>
      <c r="L2521" t="s">
        <v>16792</v>
      </c>
      <c r="M2521" s="15"/>
      <c r="N2521" s="7"/>
      <c r="P2521" t="s">
        <v>6749</v>
      </c>
      <c r="Q2521" s="5">
        <v>0.33300000000000002</v>
      </c>
      <c r="R2521" t="s">
        <v>7169</v>
      </c>
      <c r="S2521" s="5">
        <v>0.33300000000000002</v>
      </c>
      <c r="T2521" t="s">
        <v>3982</v>
      </c>
      <c r="U2521" s="5">
        <v>0.33300000000000002</v>
      </c>
      <c r="W2521" s="5">
        <v>0</v>
      </c>
      <c r="Y2521" s="5">
        <v>0</v>
      </c>
      <c r="Z2521" s="28">
        <v>8540</v>
      </c>
      <c r="AA2521">
        <v>3</v>
      </c>
      <c r="AB2521">
        <v>0.45</v>
      </c>
      <c r="AC2521">
        <v>0.5</v>
      </c>
      <c r="AD2521">
        <v>0.47499999999999998</v>
      </c>
      <c r="AE2521">
        <f>IF(AD2521&gt;=0.9,1,0)</f>
        <v>0</v>
      </c>
      <c r="AF2521">
        <f>IF(AND(AD2521&gt;=0.4,AD2521&lt;=0.6),1,0)</f>
        <v>1</v>
      </c>
      <c r="AG2521">
        <f>IF(AND(AD2521&gt;0.6,AD2521&lt;0.9),1,0)</f>
        <v>0</v>
      </c>
      <c r="AH2521">
        <f>1-AE2521-AF2521-AG2521</f>
        <v>0</v>
      </c>
      <c r="AI2521">
        <f>AE2521*B2521</f>
        <v>0</v>
      </c>
      <c r="AJ2521">
        <f>AF2521*B2521</f>
        <v>3</v>
      </c>
      <c r="AK2521">
        <f>AG2521*B2521</f>
        <v>0</v>
      </c>
      <c r="AL2521">
        <f>AH2521*B2521</f>
        <v>0</v>
      </c>
      <c r="AM2521" s="32">
        <v>0.89733333333333343</v>
      </c>
    </row>
    <row r="2522" spans="1:39" x14ac:dyDescent="0.3">
      <c r="A2522">
        <v>8542</v>
      </c>
      <c r="B2522">
        <v>3</v>
      </c>
      <c r="C2522" t="s">
        <v>8361</v>
      </c>
      <c r="D2522" t="s">
        <v>16793</v>
      </c>
      <c r="E2522">
        <v>60</v>
      </c>
      <c r="F2522">
        <v>60</v>
      </c>
      <c r="G2522">
        <v>60</v>
      </c>
      <c r="H2522">
        <v>2016</v>
      </c>
      <c r="I2522">
        <v>2016</v>
      </c>
      <c r="J2522">
        <v>2016</v>
      </c>
      <c r="K2522" t="s">
        <v>3345</v>
      </c>
      <c r="L2522" t="s">
        <v>16794</v>
      </c>
      <c r="M2522" s="15"/>
      <c r="N2522" s="7"/>
      <c r="P2522" t="s">
        <v>6919</v>
      </c>
      <c r="Q2522" s="5">
        <v>1</v>
      </c>
      <c r="S2522" s="5">
        <v>0</v>
      </c>
      <c r="U2522" s="5">
        <v>0</v>
      </c>
      <c r="W2522" s="5">
        <v>0</v>
      </c>
      <c r="Y2522" s="5">
        <v>0</v>
      </c>
      <c r="Z2522" s="28">
        <v>8542</v>
      </c>
      <c r="AA2522">
        <v>3</v>
      </c>
      <c r="AB2522">
        <v>0.54200000000000004</v>
      </c>
      <c r="AC2522">
        <v>0.54200000000000004</v>
      </c>
      <c r="AD2522">
        <v>0.54200000000000004</v>
      </c>
      <c r="AE2522">
        <f>IF(AD2522&gt;=0.9,1,0)</f>
        <v>0</v>
      </c>
      <c r="AF2522">
        <f>IF(AND(AD2522&gt;=0.4,AD2522&lt;=0.6),1,0)</f>
        <v>1</v>
      </c>
      <c r="AG2522">
        <f>IF(AND(AD2522&gt;0.6,AD2522&lt;0.9),1,0)</f>
        <v>0</v>
      </c>
      <c r="AH2522">
        <f>1-AE2522-AF2522-AG2522</f>
        <v>0</v>
      </c>
      <c r="AI2522">
        <f>AE2522*B2522</f>
        <v>0</v>
      </c>
      <c r="AJ2522">
        <f>AF2522*B2522</f>
        <v>3</v>
      </c>
      <c r="AK2522">
        <f>AG2522*B2522</f>
        <v>0</v>
      </c>
      <c r="AL2522">
        <f>AH2522*B2522</f>
        <v>0</v>
      </c>
      <c r="AM2522" s="32">
        <v>1.264</v>
      </c>
    </row>
    <row r="2523" spans="1:39" x14ac:dyDescent="0.3">
      <c r="A2523">
        <v>8543</v>
      </c>
      <c r="B2523">
        <v>3</v>
      </c>
      <c r="C2523" t="s">
        <v>8362</v>
      </c>
      <c r="D2523" t="s">
        <v>8363</v>
      </c>
      <c r="E2523">
        <v>92.67</v>
      </c>
      <c r="F2523">
        <v>90</v>
      </c>
      <c r="G2523">
        <v>95</v>
      </c>
      <c r="H2523">
        <v>2017</v>
      </c>
      <c r="I2523">
        <v>2016</v>
      </c>
      <c r="J2523">
        <v>2018</v>
      </c>
      <c r="K2523" t="s">
        <v>3346</v>
      </c>
      <c r="L2523" t="s">
        <v>3347</v>
      </c>
      <c r="M2523" s="15"/>
      <c r="N2523" s="7"/>
      <c r="P2523" t="s">
        <v>7108</v>
      </c>
      <c r="Q2523" s="5">
        <v>0.66700000000000004</v>
      </c>
      <c r="R2523" t="s">
        <v>5646</v>
      </c>
      <c r="S2523" s="5">
        <v>0.33300000000000002</v>
      </c>
      <c r="U2523" s="5">
        <v>0</v>
      </c>
      <c r="W2523" s="5">
        <v>0</v>
      </c>
      <c r="Y2523" s="5">
        <v>0</v>
      </c>
      <c r="Z2523" s="28">
        <v>8543</v>
      </c>
      <c r="AA2523">
        <v>3</v>
      </c>
      <c r="AB2523">
        <v>0.495</v>
      </c>
      <c r="AC2523">
        <v>0.51700000000000002</v>
      </c>
      <c r="AD2523">
        <v>0.50700000000000001</v>
      </c>
      <c r="AE2523">
        <f>IF(AD2523&gt;=0.9,1,0)</f>
        <v>0</v>
      </c>
      <c r="AF2523">
        <f>IF(AND(AD2523&gt;=0.4,AD2523&lt;=0.6),1,0)</f>
        <v>1</v>
      </c>
      <c r="AG2523">
        <f>IF(AND(AD2523&gt;0.6,AD2523&lt;0.9),1,0)</f>
        <v>0</v>
      </c>
      <c r="AH2523">
        <f>1-AE2523-AF2523-AG2523</f>
        <v>0</v>
      </c>
      <c r="AI2523">
        <f>AE2523*B2523</f>
        <v>0</v>
      </c>
      <c r="AJ2523">
        <f>AF2523*B2523</f>
        <v>3</v>
      </c>
      <c r="AK2523">
        <f>AG2523*B2523</f>
        <v>0</v>
      </c>
      <c r="AL2523">
        <f>AH2523*B2523</f>
        <v>0</v>
      </c>
      <c r="AM2523" s="32">
        <v>0.93633333333333335</v>
      </c>
    </row>
    <row r="2524" spans="1:39" x14ac:dyDescent="0.3">
      <c r="A2524">
        <v>8547</v>
      </c>
      <c r="B2524">
        <v>3</v>
      </c>
      <c r="C2524" t="s">
        <v>8366</v>
      </c>
      <c r="D2524" t="s">
        <v>16799</v>
      </c>
      <c r="E2524">
        <v>38</v>
      </c>
      <c r="F2524">
        <v>38</v>
      </c>
      <c r="G2524">
        <v>38</v>
      </c>
      <c r="H2524">
        <v>2016</v>
      </c>
      <c r="I2524">
        <v>2016</v>
      </c>
      <c r="J2524">
        <v>2016</v>
      </c>
      <c r="K2524" t="s">
        <v>3350</v>
      </c>
      <c r="L2524" t="s">
        <v>16800</v>
      </c>
      <c r="M2524" s="15"/>
      <c r="N2524" s="7"/>
      <c r="P2524" t="s">
        <v>6919</v>
      </c>
      <c r="Q2524" s="5">
        <v>1</v>
      </c>
      <c r="S2524" s="5">
        <v>0</v>
      </c>
      <c r="U2524" s="5">
        <v>0</v>
      </c>
      <c r="W2524" s="5">
        <v>0</v>
      </c>
      <c r="Y2524" s="5">
        <v>0</v>
      </c>
      <c r="Z2524" s="28">
        <v>8547</v>
      </c>
      <c r="AA2524">
        <v>3</v>
      </c>
      <c r="AB2524">
        <v>0.48599999999999999</v>
      </c>
      <c r="AC2524">
        <v>0.51400000000000001</v>
      </c>
      <c r="AD2524">
        <v>0.505</v>
      </c>
      <c r="AE2524">
        <f>IF(AD2524&gt;=0.9,1,0)</f>
        <v>0</v>
      </c>
      <c r="AF2524">
        <f>IF(AND(AD2524&gt;=0.4,AD2524&lt;=0.6),1,0)</f>
        <v>1</v>
      </c>
      <c r="AG2524">
        <f>IF(AND(AD2524&gt;0.6,AD2524&lt;0.9),1,0)</f>
        <v>0</v>
      </c>
      <c r="AH2524">
        <f>1-AE2524-AF2524-AG2524</f>
        <v>0</v>
      </c>
      <c r="AI2524">
        <f>AE2524*B2524</f>
        <v>0</v>
      </c>
      <c r="AJ2524">
        <f>AF2524*B2524</f>
        <v>3</v>
      </c>
      <c r="AK2524">
        <f>AG2524*B2524</f>
        <v>0</v>
      </c>
      <c r="AL2524">
        <f>AH2524*B2524</f>
        <v>0</v>
      </c>
      <c r="AM2524" s="32">
        <v>1.264</v>
      </c>
    </row>
    <row r="2525" spans="1:39" x14ac:dyDescent="0.3">
      <c r="A2525">
        <v>8551</v>
      </c>
      <c r="B2525">
        <v>3</v>
      </c>
      <c r="C2525" t="s">
        <v>16805</v>
      </c>
      <c r="D2525" t="s">
        <v>8369</v>
      </c>
      <c r="E2525">
        <v>28.67</v>
      </c>
      <c r="F2525">
        <v>26</v>
      </c>
      <c r="G2525">
        <v>32</v>
      </c>
      <c r="H2525">
        <v>2016</v>
      </c>
      <c r="I2525">
        <v>2016</v>
      </c>
      <c r="J2525">
        <v>2016</v>
      </c>
      <c r="K2525" t="s">
        <v>16806</v>
      </c>
      <c r="L2525" t="s">
        <v>3352</v>
      </c>
      <c r="M2525" s="15"/>
      <c r="N2525" s="7"/>
      <c r="P2525" t="s">
        <v>8370</v>
      </c>
      <c r="Q2525" s="5">
        <v>0.33300000000000002</v>
      </c>
      <c r="R2525" t="s">
        <v>8371</v>
      </c>
      <c r="S2525" s="5">
        <v>0.33300000000000002</v>
      </c>
      <c r="T2525" t="s">
        <v>5183</v>
      </c>
      <c r="U2525" s="5">
        <v>0.33300000000000002</v>
      </c>
      <c r="W2525" s="5">
        <v>0</v>
      </c>
      <c r="Y2525" s="5">
        <v>0</v>
      </c>
      <c r="Z2525" s="28">
        <v>8551</v>
      </c>
      <c r="AA2525">
        <v>3</v>
      </c>
      <c r="AB2525">
        <v>0.36</v>
      </c>
      <c r="AC2525">
        <v>0.45200000000000001</v>
      </c>
      <c r="AD2525">
        <v>0.39400000000000002</v>
      </c>
      <c r="AE2525">
        <f>IF(AD2525&gt;=0.9,1,0)</f>
        <v>0</v>
      </c>
      <c r="AF2525">
        <f>IF(AND(AD2525&gt;=0.4,AD2525&lt;=0.6),1,0)</f>
        <v>0</v>
      </c>
      <c r="AG2525">
        <f>IF(AND(AD2525&gt;0.6,AD2525&lt;0.9),1,0)</f>
        <v>0</v>
      </c>
      <c r="AH2525">
        <f>1-AE2525-AF2525-AG2525</f>
        <v>1</v>
      </c>
      <c r="AI2525">
        <f>AE2525*B2525</f>
        <v>0</v>
      </c>
      <c r="AJ2525">
        <f>AF2525*B2525</f>
        <v>0</v>
      </c>
      <c r="AK2525">
        <f>AG2525*B2525</f>
        <v>0</v>
      </c>
      <c r="AL2525">
        <f>AH2525*B2525</f>
        <v>3</v>
      </c>
      <c r="AM2525" s="32">
        <v>1.3306666666666667</v>
      </c>
    </row>
    <row r="2526" spans="1:39" x14ac:dyDescent="0.3">
      <c r="A2526">
        <v>8560</v>
      </c>
      <c r="B2526">
        <v>3</v>
      </c>
      <c r="C2526" t="s">
        <v>16818</v>
      </c>
      <c r="D2526" t="s">
        <v>16819</v>
      </c>
      <c r="E2526">
        <v>22.67</v>
      </c>
      <c r="F2526">
        <v>21</v>
      </c>
      <c r="G2526">
        <v>24</v>
      </c>
      <c r="H2526">
        <v>2016.67</v>
      </c>
      <c r="I2526">
        <v>2016</v>
      </c>
      <c r="J2526">
        <v>2017</v>
      </c>
      <c r="K2526" t="s">
        <v>16820</v>
      </c>
      <c r="L2526" t="s">
        <v>16821</v>
      </c>
      <c r="M2526" s="15"/>
      <c r="N2526" s="7"/>
      <c r="P2526" t="s">
        <v>16373</v>
      </c>
      <c r="Q2526" s="5">
        <v>0.66700000000000004</v>
      </c>
      <c r="R2526" t="s">
        <v>5940</v>
      </c>
      <c r="S2526" s="5">
        <v>0.33300000000000002</v>
      </c>
      <c r="U2526" s="5">
        <v>0</v>
      </c>
      <c r="W2526" s="5">
        <v>0</v>
      </c>
      <c r="Y2526" s="5">
        <v>0</v>
      </c>
      <c r="Z2526" s="28">
        <v>8560</v>
      </c>
      <c r="AA2526">
        <v>3</v>
      </c>
      <c r="AB2526">
        <v>0.59099999999999997</v>
      </c>
      <c r="AC2526">
        <v>0.65200000000000002</v>
      </c>
      <c r="AD2526">
        <v>0.61399999999999999</v>
      </c>
      <c r="AE2526">
        <f>IF(AD2526&gt;=0.9,1,0)</f>
        <v>0</v>
      </c>
      <c r="AF2526">
        <f>IF(AND(AD2526&gt;=0.4,AD2526&lt;=0.6),1,0)</f>
        <v>0</v>
      </c>
      <c r="AG2526">
        <f>IF(AND(AD2526&gt;0.6,AD2526&lt;0.9),1,0)</f>
        <v>1</v>
      </c>
      <c r="AH2526">
        <f>1-AE2526-AF2526-AG2526</f>
        <v>0</v>
      </c>
      <c r="AI2526">
        <f>AE2526*B2526</f>
        <v>0</v>
      </c>
      <c r="AJ2526">
        <f>AF2526*B2526</f>
        <v>0</v>
      </c>
      <c r="AK2526">
        <f>AG2526*B2526</f>
        <v>3</v>
      </c>
      <c r="AL2526">
        <f>AH2526*B2526</f>
        <v>0</v>
      </c>
      <c r="AM2526" s="32">
        <v>1.1519999999999999</v>
      </c>
    </row>
    <row r="2527" spans="1:39" x14ac:dyDescent="0.3">
      <c r="A2527">
        <v>8563</v>
      </c>
      <c r="B2527">
        <v>3</v>
      </c>
      <c r="C2527" t="s">
        <v>8377</v>
      </c>
      <c r="D2527" t="s">
        <v>16822</v>
      </c>
      <c r="E2527">
        <v>46.67</v>
      </c>
      <c r="F2527">
        <v>46</v>
      </c>
      <c r="G2527">
        <v>48</v>
      </c>
      <c r="H2527">
        <v>2016.67</v>
      </c>
      <c r="I2527">
        <v>2016</v>
      </c>
      <c r="J2527">
        <v>2017</v>
      </c>
      <c r="K2527" t="s">
        <v>3357</v>
      </c>
      <c r="L2527" t="s">
        <v>16823</v>
      </c>
      <c r="M2527" s="15"/>
      <c r="N2527" s="7"/>
      <c r="P2527" t="s">
        <v>5656</v>
      </c>
      <c r="Q2527" s="5">
        <v>0.66700000000000004</v>
      </c>
      <c r="R2527" t="s">
        <v>3848</v>
      </c>
      <c r="S2527" s="5">
        <v>0.33300000000000002</v>
      </c>
      <c r="U2527" s="5">
        <v>0</v>
      </c>
      <c r="W2527" s="5">
        <v>0</v>
      </c>
      <c r="Y2527" s="5">
        <v>0</v>
      </c>
      <c r="Z2527" s="28">
        <v>8563</v>
      </c>
      <c r="AA2527">
        <v>3</v>
      </c>
      <c r="AB2527">
        <v>0.46700000000000003</v>
      </c>
      <c r="AC2527">
        <v>0.56499999999999995</v>
      </c>
      <c r="AD2527">
        <v>0.52500000000000002</v>
      </c>
      <c r="AE2527">
        <f>IF(AD2527&gt;=0.9,1,0)</f>
        <v>0</v>
      </c>
      <c r="AF2527">
        <f>IF(AND(AD2527&gt;=0.4,AD2527&lt;=0.6),1,0)</f>
        <v>1</v>
      </c>
      <c r="AG2527">
        <f>IF(AND(AD2527&gt;0.6,AD2527&lt;0.9),1,0)</f>
        <v>0</v>
      </c>
      <c r="AH2527">
        <f>1-AE2527-AF2527-AG2527</f>
        <v>0</v>
      </c>
      <c r="AI2527">
        <f>AE2527*B2527</f>
        <v>0</v>
      </c>
      <c r="AJ2527">
        <f>AF2527*B2527</f>
        <v>3</v>
      </c>
      <c r="AK2527">
        <f>AG2527*B2527</f>
        <v>0</v>
      </c>
      <c r="AL2527">
        <f>AH2527*B2527</f>
        <v>0</v>
      </c>
      <c r="AM2527" s="32">
        <v>1.0303333333333333</v>
      </c>
    </row>
    <row r="2528" spans="1:39" x14ac:dyDescent="0.3">
      <c r="A2528">
        <v>8571</v>
      </c>
      <c r="B2528">
        <v>3</v>
      </c>
      <c r="C2528" t="s">
        <v>16828</v>
      </c>
      <c r="D2528" t="s">
        <v>16829</v>
      </c>
      <c r="E2528">
        <v>21.33</v>
      </c>
      <c r="F2528">
        <v>20</v>
      </c>
      <c r="G2528">
        <v>22</v>
      </c>
      <c r="H2528">
        <v>2016.33</v>
      </c>
      <c r="I2528">
        <v>2016</v>
      </c>
      <c r="J2528">
        <v>2017</v>
      </c>
      <c r="K2528" t="s">
        <v>16830</v>
      </c>
      <c r="L2528" t="s">
        <v>16831</v>
      </c>
      <c r="M2528" s="15"/>
      <c r="N2528" s="7"/>
      <c r="P2528" t="s">
        <v>6146</v>
      </c>
      <c r="Q2528" s="5">
        <v>0.33300000000000002</v>
      </c>
      <c r="R2528" t="s">
        <v>16832</v>
      </c>
      <c r="S2528" s="5">
        <v>0.33300000000000002</v>
      </c>
      <c r="T2528" t="s">
        <v>5239</v>
      </c>
      <c r="U2528" s="5">
        <v>0.33300000000000002</v>
      </c>
      <c r="W2528" s="5">
        <v>0</v>
      </c>
      <c r="Y2528" s="5">
        <v>0</v>
      </c>
      <c r="Z2528" s="28">
        <v>8571</v>
      </c>
      <c r="AA2528">
        <v>3</v>
      </c>
      <c r="AB2528">
        <v>0.42099999999999999</v>
      </c>
      <c r="AC2528">
        <v>0.52400000000000002</v>
      </c>
      <c r="AD2528">
        <v>0.45800000000000002</v>
      </c>
      <c r="AE2528">
        <f>IF(AD2528&gt;=0.9,1,0)</f>
        <v>0</v>
      </c>
      <c r="AF2528">
        <f>IF(AND(AD2528&gt;=0.4,AD2528&lt;=0.6),1,0)</f>
        <v>1</v>
      </c>
      <c r="AG2528">
        <f>IF(AND(AD2528&gt;0.6,AD2528&lt;0.9),1,0)</f>
        <v>0</v>
      </c>
      <c r="AH2528">
        <f>1-AE2528-AF2528-AG2528</f>
        <v>0</v>
      </c>
      <c r="AI2528">
        <f>AE2528*B2528</f>
        <v>0</v>
      </c>
      <c r="AJ2528">
        <f>AF2528*B2528</f>
        <v>3</v>
      </c>
      <c r="AK2528">
        <f>AG2528*B2528</f>
        <v>0</v>
      </c>
      <c r="AL2528">
        <f>AH2528*B2528</f>
        <v>0</v>
      </c>
      <c r="AM2528" s="32">
        <v>0.93599999999999994</v>
      </c>
    </row>
    <row r="2529" spans="1:39" x14ac:dyDescent="0.3">
      <c r="A2529">
        <v>8576</v>
      </c>
      <c r="B2529">
        <v>3</v>
      </c>
      <c r="C2529" t="s">
        <v>16837</v>
      </c>
      <c r="D2529" t="s">
        <v>16838</v>
      </c>
      <c r="E2529">
        <v>21.33</v>
      </c>
      <c r="F2529">
        <v>20</v>
      </c>
      <c r="G2529">
        <v>22</v>
      </c>
      <c r="H2529">
        <v>2016.67</v>
      </c>
      <c r="I2529">
        <v>2016</v>
      </c>
      <c r="J2529">
        <v>2017</v>
      </c>
      <c r="K2529" t="s">
        <v>16839</v>
      </c>
      <c r="L2529" t="s">
        <v>16840</v>
      </c>
      <c r="M2529" s="15"/>
      <c r="N2529" s="7"/>
      <c r="P2529" t="s">
        <v>4723</v>
      </c>
      <c r="Q2529" s="5">
        <v>0.33300000000000002</v>
      </c>
      <c r="R2529" t="s">
        <v>4734</v>
      </c>
      <c r="S2529" s="5">
        <v>0.33300000000000002</v>
      </c>
      <c r="T2529" t="s">
        <v>4706</v>
      </c>
      <c r="U2529" s="5">
        <v>0.33300000000000002</v>
      </c>
      <c r="W2529" s="5">
        <v>0</v>
      </c>
      <c r="Y2529" s="5">
        <v>0</v>
      </c>
      <c r="Z2529" s="28">
        <v>8576</v>
      </c>
      <c r="AA2529">
        <v>3</v>
      </c>
      <c r="AB2529">
        <v>0.47599999999999998</v>
      </c>
      <c r="AC2529">
        <v>0.57899999999999996</v>
      </c>
      <c r="AD2529">
        <v>0.52600000000000002</v>
      </c>
      <c r="AE2529">
        <f>IF(AD2529&gt;=0.9,1,0)</f>
        <v>0</v>
      </c>
      <c r="AF2529">
        <f>IF(AND(AD2529&gt;=0.4,AD2529&lt;=0.6),1,0)</f>
        <v>1</v>
      </c>
      <c r="AG2529">
        <f>IF(AND(AD2529&gt;0.6,AD2529&lt;0.9),1,0)</f>
        <v>0</v>
      </c>
      <c r="AH2529">
        <f>1-AE2529-AF2529-AG2529</f>
        <v>0</v>
      </c>
      <c r="AI2529">
        <f>AE2529*B2529</f>
        <v>0</v>
      </c>
      <c r="AJ2529">
        <f>AF2529*B2529</f>
        <v>3</v>
      </c>
      <c r="AK2529">
        <f>AG2529*B2529</f>
        <v>0</v>
      </c>
      <c r="AL2529">
        <f>AH2529*B2529</f>
        <v>0</v>
      </c>
      <c r="AM2529" s="32">
        <v>1.0993333333333333</v>
      </c>
    </row>
    <row r="2530" spans="1:39" x14ac:dyDescent="0.3">
      <c r="A2530">
        <v>8577</v>
      </c>
      <c r="B2530">
        <v>3</v>
      </c>
      <c r="C2530" t="s">
        <v>8380</v>
      </c>
      <c r="D2530" t="s">
        <v>16841</v>
      </c>
      <c r="E2530">
        <v>28.67</v>
      </c>
      <c r="F2530">
        <v>25</v>
      </c>
      <c r="G2530">
        <v>33</v>
      </c>
      <c r="H2530">
        <v>2016.67</v>
      </c>
      <c r="I2530">
        <v>2016</v>
      </c>
      <c r="J2530">
        <v>2017</v>
      </c>
      <c r="K2530" t="s">
        <v>3360</v>
      </c>
      <c r="L2530" t="s">
        <v>16842</v>
      </c>
      <c r="M2530" s="15"/>
      <c r="N2530" s="7"/>
      <c r="P2530" t="s">
        <v>4398</v>
      </c>
      <c r="Q2530" s="5">
        <v>0.33300000000000002</v>
      </c>
      <c r="R2530" t="s">
        <v>6545</v>
      </c>
      <c r="S2530" s="5">
        <v>0.33300000000000002</v>
      </c>
      <c r="T2530" t="s">
        <v>4265</v>
      </c>
      <c r="U2530" s="5">
        <v>0.33300000000000002</v>
      </c>
      <c r="W2530" s="5">
        <v>0</v>
      </c>
      <c r="Y2530" s="5">
        <v>0</v>
      </c>
      <c r="Z2530" s="28">
        <v>8577</v>
      </c>
      <c r="AA2530">
        <v>3</v>
      </c>
      <c r="AB2530">
        <v>0.46899999999999997</v>
      </c>
      <c r="AC2530">
        <v>0.54200000000000004</v>
      </c>
      <c r="AD2530">
        <v>0.497</v>
      </c>
      <c r="AE2530">
        <f>IF(AD2530&gt;=0.9,1,0)</f>
        <v>0</v>
      </c>
      <c r="AF2530">
        <f>IF(AND(AD2530&gt;=0.4,AD2530&lt;=0.6),1,0)</f>
        <v>1</v>
      </c>
      <c r="AG2530">
        <f>IF(AND(AD2530&gt;0.6,AD2530&lt;0.9),1,0)</f>
        <v>0</v>
      </c>
      <c r="AH2530">
        <f>1-AE2530-AF2530-AG2530</f>
        <v>0</v>
      </c>
      <c r="AI2530">
        <f>AE2530*B2530</f>
        <v>0</v>
      </c>
      <c r="AJ2530">
        <f>AF2530*B2530</f>
        <v>3</v>
      </c>
      <c r="AK2530">
        <f>AG2530*B2530</f>
        <v>0</v>
      </c>
      <c r="AL2530">
        <f>AH2530*B2530</f>
        <v>0</v>
      </c>
      <c r="AM2530" s="32">
        <v>1.1540000000000001</v>
      </c>
    </row>
    <row r="2531" spans="1:39" x14ac:dyDescent="0.3">
      <c r="A2531">
        <v>8589</v>
      </c>
      <c r="B2531">
        <v>3</v>
      </c>
      <c r="C2531" t="s">
        <v>16851</v>
      </c>
      <c r="D2531" t="s">
        <v>16852</v>
      </c>
      <c r="E2531">
        <v>23.33</v>
      </c>
      <c r="F2531">
        <v>22</v>
      </c>
      <c r="G2531">
        <v>25</v>
      </c>
      <c r="H2531">
        <v>2017</v>
      </c>
      <c r="I2531">
        <v>2016</v>
      </c>
      <c r="J2531">
        <v>2018</v>
      </c>
      <c r="K2531" t="s">
        <v>16853</v>
      </c>
      <c r="L2531" t="s">
        <v>16854</v>
      </c>
      <c r="M2531" s="15"/>
      <c r="N2531" s="7"/>
      <c r="P2531" t="s">
        <v>6273</v>
      </c>
      <c r="Q2531" s="5">
        <v>0.33300000000000002</v>
      </c>
      <c r="R2531" t="s">
        <v>16419</v>
      </c>
      <c r="S2531" s="5">
        <v>0.33300000000000002</v>
      </c>
      <c r="T2531" t="s">
        <v>3983</v>
      </c>
      <c r="U2531" s="5">
        <v>0.33300000000000002</v>
      </c>
      <c r="W2531" s="5">
        <v>0</v>
      </c>
      <c r="Y2531" s="5">
        <v>0</v>
      </c>
      <c r="Z2531" s="28">
        <v>8589</v>
      </c>
      <c r="AA2531">
        <v>3</v>
      </c>
      <c r="AB2531">
        <v>0.5</v>
      </c>
      <c r="AC2531">
        <v>0.58299999999999996</v>
      </c>
      <c r="AD2531">
        <v>0.53600000000000003</v>
      </c>
      <c r="AE2531">
        <f>IF(AD2531&gt;=0.9,1,0)</f>
        <v>0</v>
      </c>
      <c r="AF2531">
        <f>IF(AND(AD2531&gt;=0.4,AD2531&lt;=0.6),1,0)</f>
        <v>1</v>
      </c>
      <c r="AG2531">
        <f>IF(AND(AD2531&gt;0.6,AD2531&lt;0.9),1,0)</f>
        <v>0</v>
      </c>
      <c r="AH2531">
        <f>1-AE2531-AF2531-AG2531</f>
        <v>0</v>
      </c>
      <c r="AI2531">
        <f>AE2531*B2531</f>
        <v>0</v>
      </c>
      <c r="AJ2531">
        <f>AF2531*B2531</f>
        <v>3</v>
      </c>
      <c r="AK2531">
        <f>AG2531*B2531</f>
        <v>0</v>
      </c>
      <c r="AL2531">
        <f>AH2531*B2531</f>
        <v>0</v>
      </c>
      <c r="AM2531" s="32">
        <v>0.99400000000000011</v>
      </c>
    </row>
    <row r="2532" spans="1:39" x14ac:dyDescent="0.3">
      <c r="A2532">
        <v>8590</v>
      </c>
      <c r="B2532">
        <v>3</v>
      </c>
      <c r="C2532" t="s">
        <v>16855</v>
      </c>
      <c r="D2532" t="s">
        <v>16856</v>
      </c>
      <c r="E2532">
        <v>22</v>
      </c>
      <c r="F2532">
        <v>21</v>
      </c>
      <c r="G2532">
        <v>24</v>
      </c>
      <c r="H2532">
        <v>2016.67</v>
      </c>
      <c r="I2532">
        <v>2016</v>
      </c>
      <c r="J2532">
        <v>2017</v>
      </c>
      <c r="K2532" t="s">
        <v>16857</v>
      </c>
      <c r="L2532" t="s">
        <v>16858</v>
      </c>
      <c r="M2532" s="15"/>
      <c r="N2532" s="7"/>
      <c r="P2532" t="s">
        <v>4525</v>
      </c>
      <c r="Q2532" s="5">
        <v>0.66700000000000004</v>
      </c>
      <c r="R2532" t="s">
        <v>4265</v>
      </c>
      <c r="S2532" s="5">
        <v>0.33300000000000002</v>
      </c>
      <c r="U2532" s="5">
        <v>0</v>
      </c>
      <c r="W2532" s="5">
        <v>0</v>
      </c>
      <c r="Y2532" s="5">
        <v>0</v>
      </c>
      <c r="Z2532" s="28">
        <v>8590</v>
      </c>
      <c r="AA2532">
        <v>3</v>
      </c>
      <c r="AB2532">
        <v>0.52200000000000002</v>
      </c>
      <c r="AC2532">
        <v>0.55000000000000004</v>
      </c>
      <c r="AD2532">
        <v>0.54100000000000004</v>
      </c>
      <c r="AE2532">
        <f>IF(AD2532&gt;=0.9,1,0)</f>
        <v>0</v>
      </c>
      <c r="AF2532">
        <f>IF(AND(AD2532&gt;=0.4,AD2532&lt;=0.6),1,0)</f>
        <v>1</v>
      </c>
      <c r="AG2532">
        <f>IF(AND(AD2532&gt;0.6,AD2532&lt;0.9),1,0)</f>
        <v>0</v>
      </c>
      <c r="AH2532">
        <f>1-AE2532-AF2532-AG2532</f>
        <v>0</v>
      </c>
      <c r="AI2532">
        <f>AE2532*B2532</f>
        <v>0</v>
      </c>
      <c r="AJ2532">
        <f>AF2532*B2532</f>
        <v>3</v>
      </c>
      <c r="AK2532">
        <f>AG2532*B2532</f>
        <v>0</v>
      </c>
      <c r="AL2532">
        <f>AH2532*B2532</f>
        <v>0</v>
      </c>
      <c r="AM2532" s="32">
        <v>1.1693333333333333</v>
      </c>
    </row>
    <row r="2533" spans="1:39" x14ac:dyDescent="0.3">
      <c r="A2533">
        <v>8591</v>
      </c>
      <c r="B2533">
        <v>3</v>
      </c>
      <c r="C2533" t="s">
        <v>8384</v>
      </c>
      <c r="D2533" t="s">
        <v>8385</v>
      </c>
      <c r="E2533">
        <v>22.33</v>
      </c>
      <c r="F2533">
        <v>21</v>
      </c>
      <c r="G2533">
        <v>23</v>
      </c>
      <c r="H2533">
        <v>2016.67</v>
      </c>
      <c r="I2533">
        <v>2016</v>
      </c>
      <c r="J2533">
        <v>2017</v>
      </c>
      <c r="K2533" t="s">
        <v>3363</v>
      </c>
      <c r="L2533" t="s">
        <v>3364</v>
      </c>
      <c r="M2533" s="15"/>
      <c r="N2533" s="7"/>
      <c r="P2533" t="s">
        <v>5327</v>
      </c>
      <c r="Q2533" s="5">
        <v>0.33300000000000002</v>
      </c>
      <c r="R2533" t="s">
        <v>3936</v>
      </c>
      <c r="S2533" s="5">
        <v>0.33300000000000002</v>
      </c>
      <c r="T2533" t="s">
        <v>4525</v>
      </c>
      <c r="U2533" s="5">
        <v>0.33300000000000002</v>
      </c>
      <c r="W2533" s="5">
        <v>0</v>
      </c>
      <c r="Y2533" s="5">
        <v>0</v>
      </c>
      <c r="Z2533" s="28">
        <v>8591</v>
      </c>
      <c r="AA2533">
        <v>3</v>
      </c>
      <c r="AB2533">
        <v>0.40899999999999997</v>
      </c>
      <c r="AC2533">
        <v>0.5</v>
      </c>
      <c r="AD2533">
        <v>0.45500000000000002</v>
      </c>
      <c r="AE2533">
        <f>IF(AD2533&gt;=0.9,1,0)</f>
        <v>0</v>
      </c>
      <c r="AF2533">
        <f>IF(AND(AD2533&gt;=0.4,AD2533&lt;=0.6),1,0)</f>
        <v>1</v>
      </c>
      <c r="AG2533">
        <f>IF(AND(AD2533&gt;0.6,AD2533&lt;0.9),1,0)</f>
        <v>0</v>
      </c>
      <c r="AH2533">
        <f>1-AE2533-AF2533-AG2533</f>
        <v>0</v>
      </c>
      <c r="AI2533">
        <f>AE2533*B2533</f>
        <v>0</v>
      </c>
      <c r="AJ2533">
        <f>AF2533*B2533</f>
        <v>3</v>
      </c>
      <c r="AK2533">
        <f>AG2533*B2533</f>
        <v>0</v>
      </c>
      <c r="AL2533">
        <f>AH2533*B2533</f>
        <v>0</v>
      </c>
      <c r="AM2533" s="32">
        <v>1.1456666666666666</v>
      </c>
    </row>
    <row r="2534" spans="1:39" x14ac:dyDescent="0.3">
      <c r="A2534">
        <v>8598</v>
      </c>
      <c r="B2534">
        <v>3</v>
      </c>
      <c r="C2534" t="s">
        <v>16859</v>
      </c>
      <c r="D2534" t="s">
        <v>16860</v>
      </c>
      <c r="E2534">
        <v>20.329999999999998</v>
      </c>
      <c r="F2534">
        <v>20</v>
      </c>
      <c r="G2534">
        <v>21</v>
      </c>
      <c r="H2534">
        <v>2016.67</v>
      </c>
      <c r="I2534">
        <v>2016</v>
      </c>
      <c r="J2534">
        <v>2017</v>
      </c>
      <c r="K2534" t="s">
        <v>16861</v>
      </c>
      <c r="L2534" t="s">
        <v>16862</v>
      </c>
      <c r="M2534" s="15"/>
      <c r="N2534" s="7"/>
      <c r="P2534" t="s">
        <v>28</v>
      </c>
      <c r="Q2534" s="5">
        <v>0.33300000000000002</v>
      </c>
      <c r="R2534" t="s">
        <v>5041</v>
      </c>
      <c r="S2534" s="5">
        <v>0.33300000000000002</v>
      </c>
      <c r="T2534" t="s">
        <v>16863</v>
      </c>
      <c r="U2534" s="5">
        <v>0.33300000000000002</v>
      </c>
      <c r="W2534" s="5">
        <v>0</v>
      </c>
      <c r="Y2534" s="5">
        <v>0</v>
      </c>
      <c r="Z2534" s="28">
        <v>8598</v>
      </c>
      <c r="AA2534">
        <v>3</v>
      </c>
      <c r="AB2534">
        <v>0.47399999999999998</v>
      </c>
      <c r="AC2534">
        <v>0.55000000000000004</v>
      </c>
      <c r="AD2534">
        <v>0.51700000000000002</v>
      </c>
      <c r="AE2534">
        <f>IF(AD2534&gt;=0.9,1,0)</f>
        <v>0</v>
      </c>
      <c r="AF2534">
        <f>IF(AND(AD2534&gt;=0.4,AD2534&lt;=0.6),1,0)</f>
        <v>1</v>
      </c>
      <c r="AG2534">
        <f>IF(AND(AD2534&gt;0.6,AD2534&lt;0.9),1,0)</f>
        <v>0</v>
      </c>
      <c r="AH2534">
        <f>1-AE2534-AF2534-AG2534</f>
        <v>0</v>
      </c>
      <c r="AI2534">
        <f>AE2534*B2534</f>
        <v>0</v>
      </c>
      <c r="AJ2534">
        <f>AF2534*B2534</f>
        <v>3</v>
      </c>
      <c r="AK2534">
        <f>AG2534*B2534</f>
        <v>0</v>
      </c>
      <c r="AL2534">
        <f>AH2534*B2534</f>
        <v>0</v>
      </c>
      <c r="AM2534" s="32">
        <v>1.2289999999999999</v>
      </c>
    </row>
    <row r="2535" spans="1:39" x14ac:dyDescent="0.3">
      <c r="A2535">
        <v>8600</v>
      </c>
      <c r="B2535">
        <v>3</v>
      </c>
      <c r="C2535" t="s">
        <v>8386</v>
      </c>
      <c r="D2535" t="s">
        <v>8387</v>
      </c>
      <c r="E2535">
        <v>62</v>
      </c>
      <c r="F2535">
        <v>61</v>
      </c>
      <c r="G2535">
        <v>63</v>
      </c>
      <c r="H2535">
        <v>2016.67</v>
      </c>
      <c r="I2535">
        <v>2016</v>
      </c>
      <c r="J2535">
        <v>2017</v>
      </c>
      <c r="K2535" t="s">
        <v>3365</v>
      </c>
      <c r="L2535" t="s">
        <v>3366</v>
      </c>
      <c r="M2535" s="15"/>
      <c r="N2535" s="7"/>
      <c r="P2535" t="s">
        <v>6764</v>
      </c>
      <c r="Q2535" s="5">
        <v>1</v>
      </c>
      <c r="S2535" s="5">
        <v>0</v>
      </c>
      <c r="U2535" s="5">
        <v>0</v>
      </c>
      <c r="W2535" s="5">
        <v>0</v>
      </c>
      <c r="Y2535" s="5">
        <v>0</v>
      </c>
      <c r="Z2535" s="28">
        <v>8600</v>
      </c>
      <c r="AA2535">
        <v>3</v>
      </c>
      <c r="AB2535">
        <v>0.58099999999999996</v>
      </c>
      <c r="AC2535">
        <v>0.59</v>
      </c>
      <c r="AD2535">
        <v>0.58499999999999996</v>
      </c>
      <c r="AE2535">
        <f>IF(AD2535&gt;=0.9,1,0)</f>
        <v>0</v>
      </c>
      <c r="AF2535">
        <f>IF(AND(AD2535&gt;=0.4,AD2535&lt;=0.6),1,0)</f>
        <v>1</v>
      </c>
      <c r="AG2535">
        <f>IF(AND(AD2535&gt;0.6,AD2535&lt;0.9),1,0)</f>
        <v>0</v>
      </c>
      <c r="AH2535">
        <f>1-AE2535-AF2535-AG2535</f>
        <v>0</v>
      </c>
      <c r="AI2535">
        <f>AE2535*B2535</f>
        <v>0</v>
      </c>
      <c r="AJ2535">
        <f>AF2535*B2535</f>
        <v>3</v>
      </c>
      <c r="AK2535">
        <f>AG2535*B2535</f>
        <v>0</v>
      </c>
      <c r="AL2535">
        <f>AH2535*B2535</f>
        <v>0</v>
      </c>
      <c r="AM2535" s="32">
        <v>0.91066666666666674</v>
      </c>
    </row>
    <row r="2536" spans="1:39" x14ac:dyDescent="0.3">
      <c r="A2536">
        <v>8606</v>
      </c>
      <c r="B2536">
        <v>3</v>
      </c>
      <c r="C2536" t="s">
        <v>16874</v>
      </c>
      <c r="D2536" t="s">
        <v>16875</v>
      </c>
      <c r="E2536">
        <v>24</v>
      </c>
      <c r="F2536">
        <v>22</v>
      </c>
      <c r="G2536">
        <v>26</v>
      </c>
      <c r="H2536">
        <v>2016.33</v>
      </c>
      <c r="I2536">
        <v>2016</v>
      </c>
      <c r="J2536">
        <v>2017</v>
      </c>
      <c r="K2536" t="s">
        <v>16876</v>
      </c>
      <c r="L2536" t="s">
        <v>16877</v>
      </c>
      <c r="M2536" s="15"/>
      <c r="N2536" s="7"/>
      <c r="P2536" t="s">
        <v>16878</v>
      </c>
      <c r="Q2536" s="5">
        <v>1</v>
      </c>
      <c r="S2536" s="5">
        <v>0</v>
      </c>
      <c r="U2536" s="5">
        <v>0</v>
      </c>
      <c r="W2536" s="5">
        <v>0</v>
      </c>
      <c r="Y2536" s="5">
        <v>0</v>
      </c>
      <c r="Z2536" s="28">
        <v>8606</v>
      </c>
      <c r="AA2536">
        <v>3</v>
      </c>
      <c r="AB2536">
        <v>0.47799999999999998</v>
      </c>
      <c r="AC2536">
        <v>0.52400000000000002</v>
      </c>
      <c r="AD2536">
        <v>0.50700000000000001</v>
      </c>
      <c r="AE2536">
        <f>IF(AD2536&gt;=0.9,1,0)</f>
        <v>0</v>
      </c>
      <c r="AF2536">
        <f>IF(AND(AD2536&gt;=0.4,AD2536&lt;=0.6),1,0)</f>
        <v>1</v>
      </c>
      <c r="AG2536">
        <f>IF(AND(AD2536&gt;0.6,AD2536&lt;0.9),1,0)</f>
        <v>0</v>
      </c>
      <c r="AH2536">
        <f>1-AE2536-AF2536-AG2536</f>
        <v>0</v>
      </c>
      <c r="AI2536">
        <f>AE2536*B2536</f>
        <v>0</v>
      </c>
      <c r="AJ2536">
        <f>AF2536*B2536</f>
        <v>3</v>
      </c>
      <c r="AK2536">
        <f>AG2536*B2536</f>
        <v>0</v>
      </c>
      <c r="AL2536">
        <f>AH2536*B2536</f>
        <v>0</v>
      </c>
      <c r="AM2536" s="32">
        <v>1.1696666666666666</v>
      </c>
    </row>
    <row r="2537" spans="1:39" x14ac:dyDescent="0.3">
      <c r="A2537">
        <v>8608</v>
      </c>
      <c r="B2537">
        <v>3</v>
      </c>
      <c r="C2537" t="s">
        <v>8388</v>
      </c>
      <c r="D2537" t="s">
        <v>8389</v>
      </c>
      <c r="E2537">
        <v>45.33</v>
      </c>
      <c r="F2537">
        <v>43</v>
      </c>
      <c r="G2537">
        <v>47</v>
      </c>
      <c r="H2537">
        <v>2016.67</v>
      </c>
      <c r="I2537">
        <v>2016</v>
      </c>
      <c r="J2537">
        <v>2018</v>
      </c>
      <c r="K2537" t="s">
        <v>3367</v>
      </c>
      <c r="L2537" t="s">
        <v>3368</v>
      </c>
      <c r="M2537" s="15"/>
      <c r="N2537" s="7"/>
      <c r="P2537" t="s">
        <v>5177</v>
      </c>
      <c r="Q2537" s="5">
        <v>0.66700000000000004</v>
      </c>
      <c r="R2537" t="s">
        <v>4586</v>
      </c>
      <c r="S2537" s="5">
        <v>0.33300000000000002</v>
      </c>
      <c r="U2537" s="5">
        <v>0</v>
      </c>
      <c r="W2537" s="5">
        <v>0</v>
      </c>
      <c r="Y2537" s="5">
        <v>0</v>
      </c>
      <c r="Z2537" s="28">
        <v>8608</v>
      </c>
      <c r="AA2537">
        <v>3</v>
      </c>
      <c r="AB2537">
        <v>0.46700000000000003</v>
      </c>
      <c r="AC2537">
        <v>0.52200000000000002</v>
      </c>
      <c r="AD2537">
        <v>0.496</v>
      </c>
      <c r="AE2537">
        <f>IF(AD2537&gt;=0.9,1,0)</f>
        <v>0</v>
      </c>
      <c r="AF2537">
        <f>IF(AND(AD2537&gt;=0.4,AD2537&lt;=0.6),1,0)</f>
        <v>1</v>
      </c>
      <c r="AG2537">
        <f>IF(AND(AD2537&gt;0.6,AD2537&lt;0.9),1,0)</f>
        <v>0</v>
      </c>
      <c r="AH2537">
        <f>1-AE2537-AF2537-AG2537</f>
        <v>0</v>
      </c>
      <c r="AI2537">
        <f>AE2537*B2537</f>
        <v>0</v>
      </c>
      <c r="AJ2537">
        <f>AF2537*B2537</f>
        <v>3</v>
      </c>
      <c r="AK2537">
        <f>AG2537*B2537</f>
        <v>0</v>
      </c>
      <c r="AL2537">
        <f>AH2537*B2537</f>
        <v>0</v>
      </c>
      <c r="AM2537" s="32">
        <v>1.0629999999999999</v>
      </c>
    </row>
    <row r="2538" spans="1:39" x14ac:dyDescent="0.3">
      <c r="A2538">
        <v>8622</v>
      </c>
      <c r="B2538">
        <v>3</v>
      </c>
      <c r="C2538" t="s">
        <v>16885</v>
      </c>
      <c r="D2538" t="s">
        <v>8392</v>
      </c>
      <c r="E2538">
        <v>36.33</v>
      </c>
      <c r="F2538">
        <v>36</v>
      </c>
      <c r="G2538">
        <v>37</v>
      </c>
      <c r="H2538">
        <v>2016.33</v>
      </c>
      <c r="I2538">
        <v>2016</v>
      </c>
      <c r="J2538">
        <v>2017</v>
      </c>
      <c r="K2538" t="s">
        <v>16886</v>
      </c>
      <c r="L2538" t="s">
        <v>3370</v>
      </c>
      <c r="M2538" s="15"/>
      <c r="N2538" s="7"/>
      <c r="P2538" t="s">
        <v>5917</v>
      </c>
      <c r="Q2538" s="5">
        <v>0.33300000000000002</v>
      </c>
      <c r="R2538" t="s">
        <v>5052</v>
      </c>
      <c r="S2538" s="5">
        <v>0.33300000000000002</v>
      </c>
      <c r="T2538" t="s">
        <v>4585</v>
      </c>
      <c r="U2538" s="5">
        <v>0.33300000000000002</v>
      </c>
      <c r="W2538" s="5">
        <v>0</v>
      </c>
      <c r="Y2538" s="5">
        <v>0</v>
      </c>
      <c r="Z2538" s="28">
        <v>8622</v>
      </c>
      <c r="AA2538">
        <v>3</v>
      </c>
      <c r="AB2538">
        <v>0.57099999999999995</v>
      </c>
      <c r="AC2538">
        <v>0.629</v>
      </c>
      <c r="AD2538">
        <v>0.59399999999999997</v>
      </c>
      <c r="AE2538">
        <f>IF(AD2538&gt;=0.9,1,0)</f>
        <v>0</v>
      </c>
      <c r="AF2538">
        <f>IF(AND(AD2538&gt;=0.4,AD2538&lt;=0.6),1,0)</f>
        <v>1</v>
      </c>
      <c r="AG2538">
        <f>IF(AND(AD2538&gt;0.6,AD2538&lt;0.9),1,0)</f>
        <v>0</v>
      </c>
      <c r="AH2538">
        <f>1-AE2538-AF2538-AG2538</f>
        <v>0</v>
      </c>
      <c r="AI2538">
        <f>AE2538*B2538</f>
        <v>0</v>
      </c>
      <c r="AJ2538">
        <f>AF2538*B2538</f>
        <v>3</v>
      </c>
      <c r="AK2538">
        <f>AG2538*B2538</f>
        <v>0</v>
      </c>
      <c r="AL2538">
        <f>AH2538*B2538</f>
        <v>0</v>
      </c>
      <c r="AM2538" s="32">
        <v>1.1666666666666667</v>
      </c>
    </row>
    <row r="2539" spans="1:39" x14ac:dyDescent="0.3">
      <c r="A2539">
        <v>8625</v>
      </c>
      <c r="B2539">
        <v>3</v>
      </c>
      <c r="C2539" t="s">
        <v>16887</v>
      </c>
      <c r="D2539" t="s">
        <v>16888</v>
      </c>
      <c r="E2539">
        <v>45</v>
      </c>
      <c r="F2539">
        <v>42</v>
      </c>
      <c r="G2539">
        <v>48</v>
      </c>
      <c r="H2539">
        <v>2017.33</v>
      </c>
      <c r="I2539">
        <v>2016</v>
      </c>
      <c r="J2539">
        <v>2018</v>
      </c>
      <c r="K2539" t="s">
        <v>16889</v>
      </c>
      <c r="L2539" t="s">
        <v>16890</v>
      </c>
      <c r="M2539" s="15"/>
      <c r="N2539" s="7"/>
      <c r="P2539" t="s">
        <v>4585</v>
      </c>
      <c r="Q2539" s="5">
        <v>0.66700000000000004</v>
      </c>
      <c r="R2539" t="s">
        <v>16891</v>
      </c>
      <c r="S2539" s="5">
        <v>0.33300000000000002</v>
      </c>
      <c r="U2539" s="5">
        <v>0</v>
      </c>
      <c r="W2539" s="5">
        <v>0</v>
      </c>
      <c r="Y2539" s="5">
        <v>0</v>
      </c>
      <c r="Z2539" s="28">
        <v>8625</v>
      </c>
      <c r="AA2539">
        <v>3</v>
      </c>
      <c r="AB2539">
        <v>0.70199999999999996</v>
      </c>
      <c r="AC2539">
        <v>0.86399999999999999</v>
      </c>
      <c r="AD2539">
        <v>0.79</v>
      </c>
      <c r="AE2539">
        <f>IF(AD2539&gt;=0.9,1,0)</f>
        <v>0</v>
      </c>
      <c r="AF2539">
        <f>IF(AND(AD2539&gt;=0.4,AD2539&lt;=0.6),1,0)</f>
        <v>0</v>
      </c>
      <c r="AG2539">
        <f>IF(AND(AD2539&gt;0.6,AD2539&lt;0.9),1,0)</f>
        <v>1</v>
      </c>
      <c r="AH2539">
        <f>1-AE2539-AF2539-AG2539</f>
        <v>0</v>
      </c>
      <c r="AI2539">
        <f>AE2539*B2539</f>
        <v>0</v>
      </c>
      <c r="AJ2539">
        <f>AF2539*B2539</f>
        <v>0</v>
      </c>
      <c r="AK2539">
        <f>AG2539*B2539</f>
        <v>3</v>
      </c>
      <c r="AL2539">
        <f>AH2539*B2539</f>
        <v>0</v>
      </c>
      <c r="AM2539" s="32">
        <v>0.66933333333333334</v>
      </c>
    </row>
    <row r="2540" spans="1:39" x14ac:dyDescent="0.3">
      <c r="A2540">
        <v>8627</v>
      </c>
      <c r="B2540">
        <v>3</v>
      </c>
      <c r="C2540" t="s">
        <v>16896</v>
      </c>
      <c r="D2540" t="s">
        <v>16897</v>
      </c>
      <c r="E2540">
        <v>29.67</v>
      </c>
      <c r="F2540">
        <v>28</v>
      </c>
      <c r="G2540">
        <v>31</v>
      </c>
      <c r="H2540">
        <v>2017</v>
      </c>
      <c r="I2540">
        <v>2016</v>
      </c>
      <c r="J2540">
        <v>2018</v>
      </c>
      <c r="K2540" t="s">
        <v>16898</v>
      </c>
      <c r="L2540" t="s">
        <v>16899</v>
      </c>
      <c r="M2540" s="15"/>
      <c r="N2540" s="7"/>
      <c r="P2540" t="s">
        <v>4384</v>
      </c>
      <c r="Q2540" s="5">
        <v>0.33300000000000002</v>
      </c>
      <c r="R2540" t="s">
        <v>5652</v>
      </c>
      <c r="S2540" s="5">
        <v>0.33300000000000002</v>
      </c>
      <c r="T2540" t="s">
        <v>4383</v>
      </c>
      <c r="U2540" s="5">
        <v>0.33300000000000002</v>
      </c>
      <c r="W2540" s="5">
        <v>0</v>
      </c>
      <c r="Y2540" s="5">
        <v>0</v>
      </c>
      <c r="Z2540" s="28">
        <v>8627</v>
      </c>
      <c r="AA2540">
        <v>3</v>
      </c>
      <c r="AB2540">
        <v>0.46700000000000003</v>
      </c>
      <c r="AC2540">
        <v>0.51900000000000002</v>
      </c>
      <c r="AD2540">
        <v>0.501</v>
      </c>
      <c r="AE2540">
        <f>IF(AD2540&gt;=0.9,1,0)</f>
        <v>0</v>
      </c>
      <c r="AF2540">
        <f>IF(AND(AD2540&gt;=0.4,AD2540&lt;=0.6),1,0)</f>
        <v>1</v>
      </c>
      <c r="AG2540">
        <f>IF(AND(AD2540&gt;0.6,AD2540&lt;0.9),1,0)</f>
        <v>0</v>
      </c>
      <c r="AH2540">
        <f>1-AE2540-AF2540-AG2540</f>
        <v>0</v>
      </c>
      <c r="AI2540">
        <f>AE2540*B2540</f>
        <v>0</v>
      </c>
      <c r="AJ2540">
        <f>AF2540*B2540</f>
        <v>3</v>
      </c>
      <c r="AK2540">
        <f>AG2540*B2540</f>
        <v>0</v>
      </c>
      <c r="AL2540">
        <f>AH2540*B2540</f>
        <v>0</v>
      </c>
      <c r="AM2540" s="32">
        <v>0.97466666666666668</v>
      </c>
    </row>
    <row r="2541" spans="1:39" x14ac:dyDescent="0.3">
      <c r="A2541">
        <v>8629</v>
      </c>
      <c r="B2541">
        <v>3</v>
      </c>
      <c r="C2541" t="s">
        <v>16900</v>
      </c>
      <c r="D2541" t="s">
        <v>16901</v>
      </c>
      <c r="E2541">
        <v>21.33</v>
      </c>
      <c r="F2541">
        <v>20</v>
      </c>
      <c r="G2541">
        <v>23</v>
      </c>
      <c r="H2541">
        <v>2017</v>
      </c>
      <c r="I2541">
        <v>2016</v>
      </c>
      <c r="J2541">
        <v>2018</v>
      </c>
      <c r="K2541" t="s">
        <v>16902</v>
      </c>
      <c r="L2541" t="s">
        <v>16903</v>
      </c>
      <c r="M2541" s="15"/>
      <c r="N2541" s="7"/>
      <c r="P2541" t="s">
        <v>5004</v>
      </c>
      <c r="Q2541" s="5">
        <v>0.66700000000000004</v>
      </c>
      <c r="R2541" t="s">
        <v>4706</v>
      </c>
      <c r="S2541" s="5">
        <v>0.33300000000000002</v>
      </c>
      <c r="U2541" s="5">
        <v>0</v>
      </c>
      <c r="W2541" s="5">
        <v>0</v>
      </c>
      <c r="Y2541" s="5">
        <v>0</v>
      </c>
      <c r="Z2541" s="28">
        <v>8629</v>
      </c>
      <c r="AA2541">
        <v>3</v>
      </c>
      <c r="AB2541">
        <v>0.45</v>
      </c>
      <c r="AC2541">
        <v>0.52600000000000002</v>
      </c>
      <c r="AD2541">
        <v>0.49199999999999999</v>
      </c>
      <c r="AE2541">
        <f>IF(AD2541&gt;=0.9,1,0)</f>
        <v>0</v>
      </c>
      <c r="AF2541">
        <f>IF(AND(AD2541&gt;=0.4,AD2541&lt;=0.6),1,0)</f>
        <v>1</v>
      </c>
      <c r="AG2541">
        <f>IF(AND(AD2541&gt;0.6,AD2541&lt;0.9),1,0)</f>
        <v>0</v>
      </c>
      <c r="AH2541">
        <f>1-AE2541-AF2541-AG2541</f>
        <v>0</v>
      </c>
      <c r="AI2541">
        <f>AE2541*B2541</f>
        <v>0</v>
      </c>
      <c r="AJ2541">
        <f>AF2541*B2541</f>
        <v>3</v>
      </c>
      <c r="AK2541">
        <f>AG2541*B2541</f>
        <v>0</v>
      </c>
      <c r="AL2541">
        <f>AH2541*B2541</f>
        <v>0</v>
      </c>
      <c r="AM2541" s="32">
        <v>0.88</v>
      </c>
    </row>
    <row r="2542" spans="1:39" x14ac:dyDescent="0.3">
      <c r="A2542">
        <v>8644</v>
      </c>
      <c r="B2542">
        <v>3</v>
      </c>
      <c r="C2542" t="s">
        <v>8394</v>
      </c>
      <c r="D2542" t="s">
        <v>16908</v>
      </c>
      <c r="E2542">
        <v>91</v>
      </c>
      <c r="F2542">
        <v>84</v>
      </c>
      <c r="G2542">
        <v>97</v>
      </c>
      <c r="H2542">
        <v>2016.67</v>
      </c>
      <c r="I2542">
        <v>2016</v>
      </c>
      <c r="J2542">
        <v>2017</v>
      </c>
      <c r="K2542" t="s">
        <v>3371</v>
      </c>
      <c r="L2542" t="s">
        <v>16909</v>
      </c>
      <c r="M2542" s="15"/>
      <c r="N2542" s="7"/>
      <c r="P2542" t="s">
        <v>5667</v>
      </c>
      <c r="Q2542" s="5">
        <v>1</v>
      </c>
      <c r="S2542" s="5">
        <v>0</v>
      </c>
      <c r="U2542" s="5">
        <v>0</v>
      </c>
      <c r="W2542" s="5">
        <v>0</v>
      </c>
      <c r="Y2542" s="5">
        <v>0</v>
      </c>
      <c r="Z2542" s="28">
        <v>8644</v>
      </c>
      <c r="AA2542">
        <v>3</v>
      </c>
      <c r="AB2542">
        <v>0.48099999999999998</v>
      </c>
      <c r="AC2542">
        <v>0.49</v>
      </c>
      <c r="AD2542">
        <v>0.48499999999999999</v>
      </c>
      <c r="AE2542">
        <f>IF(AD2542&gt;=0.9,1,0)</f>
        <v>0</v>
      </c>
      <c r="AF2542">
        <f>IF(AND(AD2542&gt;=0.4,AD2542&lt;=0.6),1,0)</f>
        <v>1</v>
      </c>
      <c r="AG2542">
        <f>IF(AND(AD2542&gt;0.6,AD2542&lt;0.9),1,0)</f>
        <v>0</v>
      </c>
      <c r="AH2542">
        <f>1-AE2542-AF2542-AG2542</f>
        <v>0</v>
      </c>
      <c r="AI2542">
        <f>AE2542*B2542</f>
        <v>0</v>
      </c>
      <c r="AJ2542">
        <f>AF2542*B2542</f>
        <v>3</v>
      </c>
      <c r="AK2542">
        <f>AG2542*B2542</f>
        <v>0</v>
      </c>
      <c r="AL2542">
        <f>AH2542*B2542</f>
        <v>0</v>
      </c>
      <c r="AM2542" s="32">
        <v>1.0246666666666666</v>
      </c>
    </row>
    <row r="2543" spans="1:39" x14ac:dyDescent="0.3">
      <c r="A2543">
        <v>8656</v>
      </c>
      <c r="B2543">
        <v>3</v>
      </c>
      <c r="C2543" t="s">
        <v>8395</v>
      </c>
      <c r="D2543" t="s">
        <v>8396</v>
      </c>
      <c r="E2543">
        <v>22.33</v>
      </c>
      <c r="F2543">
        <v>22</v>
      </c>
      <c r="G2543">
        <v>23</v>
      </c>
      <c r="H2543">
        <v>2016.67</v>
      </c>
      <c r="I2543">
        <v>2016</v>
      </c>
      <c r="J2543">
        <v>2018</v>
      </c>
      <c r="K2543" t="s">
        <v>3372</v>
      </c>
      <c r="L2543" t="s">
        <v>3373</v>
      </c>
      <c r="M2543" s="15"/>
      <c r="N2543" s="7"/>
      <c r="P2543" t="s">
        <v>4886</v>
      </c>
      <c r="Q2543" s="5">
        <v>0.66700000000000004</v>
      </c>
      <c r="R2543" t="s">
        <v>6801</v>
      </c>
      <c r="S2543" s="5">
        <v>0.33300000000000002</v>
      </c>
      <c r="U2543" s="5">
        <v>0</v>
      </c>
      <c r="W2543" s="5">
        <v>0</v>
      </c>
      <c r="Y2543" s="5">
        <v>0</v>
      </c>
      <c r="Z2543" s="28">
        <v>8656</v>
      </c>
      <c r="AA2543">
        <v>3</v>
      </c>
      <c r="AB2543">
        <v>0.38100000000000001</v>
      </c>
      <c r="AC2543">
        <v>0.52400000000000002</v>
      </c>
      <c r="AD2543">
        <v>0.46800000000000003</v>
      </c>
      <c r="AE2543">
        <f>IF(AD2543&gt;=0.9,1,0)</f>
        <v>0</v>
      </c>
      <c r="AF2543">
        <f>IF(AND(AD2543&gt;=0.4,AD2543&lt;=0.6),1,0)</f>
        <v>1</v>
      </c>
      <c r="AG2543">
        <f>IF(AND(AD2543&gt;0.6,AD2543&lt;0.9),1,0)</f>
        <v>0</v>
      </c>
      <c r="AH2543">
        <f>1-AE2543-AF2543-AG2543</f>
        <v>0</v>
      </c>
      <c r="AI2543">
        <f>AE2543*B2543</f>
        <v>0</v>
      </c>
      <c r="AJ2543">
        <f>AF2543*B2543</f>
        <v>3</v>
      </c>
      <c r="AK2543">
        <f>AG2543*B2543</f>
        <v>0</v>
      </c>
      <c r="AL2543">
        <f>AH2543*B2543</f>
        <v>0</v>
      </c>
      <c r="AM2543" s="32">
        <v>1.1276666666666666</v>
      </c>
    </row>
    <row r="2544" spans="1:39" x14ac:dyDescent="0.3">
      <c r="A2544">
        <v>8658</v>
      </c>
      <c r="B2544">
        <v>3</v>
      </c>
      <c r="C2544" t="s">
        <v>16914</v>
      </c>
      <c r="D2544" t="s">
        <v>8397</v>
      </c>
      <c r="E2544">
        <v>27</v>
      </c>
      <c r="F2544">
        <v>25</v>
      </c>
      <c r="G2544">
        <v>29</v>
      </c>
      <c r="H2544">
        <v>2016</v>
      </c>
      <c r="I2544">
        <v>2016</v>
      </c>
      <c r="J2544">
        <v>2016</v>
      </c>
      <c r="K2544" t="s">
        <v>16915</v>
      </c>
      <c r="L2544" t="s">
        <v>3374</v>
      </c>
      <c r="M2544" s="15"/>
      <c r="N2544" s="7"/>
      <c r="P2544" t="s">
        <v>5058</v>
      </c>
      <c r="Q2544" s="5">
        <v>0.33300000000000002</v>
      </c>
      <c r="R2544" t="s">
        <v>5460</v>
      </c>
      <c r="S2544" s="5">
        <v>0.33300000000000002</v>
      </c>
      <c r="T2544" t="s">
        <v>6772</v>
      </c>
      <c r="U2544" s="5">
        <v>0.33300000000000002</v>
      </c>
      <c r="W2544" s="5">
        <v>0</v>
      </c>
      <c r="Y2544" s="5">
        <v>0</v>
      </c>
      <c r="Z2544" s="28">
        <v>8658</v>
      </c>
      <c r="AA2544">
        <v>3</v>
      </c>
      <c r="AB2544">
        <v>0.78600000000000003</v>
      </c>
      <c r="AC2544">
        <v>0.88500000000000001</v>
      </c>
      <c r="AD2544">
        <v>0.83499999999999996</v>
      </c>
      <c r="AE2544">
        <f>IF(AD2544&gt;=0.9,1,0)</f>
        <v>0</v>
      </c>
      <c r="AF2544">
        <f>IF(AND(AD2544&gt;=0.4,AD2544&lt;=0.6),1,0)</f>
        <v>0</v>
      </c>
      <c r="AG2544">
        <f>IF(AND(AD2544&gt;0.6,AD2544&lt;0.9),1,0)</f>
        <v>1</v>
      </c>
      <c r="AH2544">
        <f>1-AE2544-AF2544-AG2544</f>
        <v>0</v>
      </c>
      <c r="AI2544">
        <f>AE2544*B2544</f>
        <v>0</v>
      </c>
      <c r="AJ2544">
        <f>AF2544*B2544</f>
        <v>0</v>
      </c>
      <c r="AK2544">
        <f>AG2544*B2544</f>
        <v>3</v>
      </c>
      <c r="AL2544">
        <f>AH2544*B2544</f>
        <v>0</v>
      </c>
      <c r="AM2544" s="32">
        <v>1.4586666666666668</v>
      </c>
    </row>
    <row r="2545" spans="1:39" x14ac:dyDescent="0.3">
      <c r="A2545">
        <v>8663</v>
      </c>
      <c r="B2545">
        <v>3</v>
      </c>
      <c r="C2545" t="s">
        <v>8398</v>
      </c>
      <c r="D2545" t="s">
        <v>8399</v>
      </c>
      <c r="E2545">
        <v>99</v>
      </c>
      <c r="F2545">
        <v>98</v>
      </c>
      <c r="G2545">
        <v>100</v>
      </c>
      <c r="H2545">
        <v>2016.33</v>
      </c>
      <c r="I2545">
        <v>2016</v>
      </c>
      <c r="J2545">
        <v>2017</v>
      </c>
      <c r="K2545" t="s">
        <v>3375</v>
      </c>
      <c r="L2545" t="s">
        <v>3376</v>
      </c>
      <c r="M2545" s="15"/>
      <c r="N2545" s="7"/>
      <c r="P2545" t="s">
        <v>5460</v>
      </c>
      <c r="Q2545" s="5">
        <v>0.33300000000000002</v>
      </c>
      <c r="R2545" t="s">
        <v>5875</v>
      </c>
      <c r="S2545" s="5">
        <v>0.33300000000000002</v>
      </c>
      <c r="T2545" t="s">
        <v>4282</v>
      </c>
      <c r="U2545" s="5">
        <v>0.33300000000000002</v>
      </c>
      <c r="W2545" s="5">
        <v>0</v>
      </c>
      <c r="Y2545" s="5">
        <v>0</v>
      </c>
      <c r="Z2545" s="28">
        <v>8663</v>
      </c>
      <c r="AA2545">
        <v>3</v>
      </c>
      <c r="AB2545">
        <v>0.89900000000000002</v>
      </c>
      <c r="AC2545">
        <v>0.90800000000000003</v>
      </c>
      <c r="AD2545">
        <v>0.90500000000000003</v>
      </c>
      <c r="AE2545">
        <f>IF(AD2545&gt;=0.9,1,0)</f>
        <v>1</v>
      </c>
      <c r="AF2545">
        <f>IF(AND(AD2545&gt;=0.4,AD2545&lt;=0.6),1,0)</f>
        <v>0</v>
      </c>
      <c r="AG2545">
        <f>IF(AND(AD2545&gt;0.6,AD2545&lt;0.9),1,0)</f>
        <v>0</v>
      </c>
      <c r="AH2545">
        <f>1-AE2545-AF2545-AG2545</f>
        <v>0</v>
      </c>
      <c r="AI2545">
        <f>AE2545*B2545</f>
        <v>3</v>
      </c>
      <c r="AJ2545">
        <f>AF2545*B2545</f>
        <v>0</v>
      </c>
      <c r="AK2545">
        <f>AG2545*B2545</f>
        <v>0</v>
      </c>
      <c r="AL2545">
        <f>AH2545*B2545</f>
        <v>0</v>
      </c>
      <c r="AM2545" s="32">
        <v>1.3240000000000001</v>
      </c>
    </row>
    <row r="2546" spans="1:39" x14ac:dyDescent="0.3">
      <c r="A2546">
        <v>8669</v>
      </c>
      <c r="B2546">
        <v>3</v>
      </c>
      <c r="C2546" t="s">
        <v>16916</v>
      </c>
      <c r="D2546" t="s">
        <v>16917</v>
      </c>
      <c r="E2546">
        <v>20.67</v>
      </c>
      <c r="F2546">
        <v>20</v>
      </c>
      <c r="G2546">
        <v>21</v>
      </c>
      <c r="H2546">
        <v>2016.67</v>
      </c>
      <c r="I2546">
        <v>2016</v>
      </c>
      <c r="J2546">
        <v>2017</v>
      </c>
      <c r="K2546" t="s">
        <v>16918</v>
      </c>
      <c r="L2546" t="s">
        <v>16919</v>
      </c>
      <c r="M2546" s="15"/>
      <c r="N2546" s="7"/>
      <c r="P2546" t="s">
        <v>8033</v>
      </c>
      <c r="Q2546" s="5">
        <v>0.66700000000000004</v>
      </c>
      <c r="R2546" t="s">
        <v>8024</v>
      </c>
      <c r="S2546" s="5">
        <v>0.33300000000000002</v>
      </c>
      <c r="U2546" s="5">
        <v>0</v>
      </c>
      <c r="W2546" s="5">
        <v>0</v>
      </c>
      <c r="Y2546" s="5">
        <v>0</v>
      </c>
      <c r="Z2546" s="28">
        <v>8669</v>
      </c>
      <c r="AA2546">
        <v>3</v>
      </c>
      <c r="AB2546">
        <v>0.5</v>
      </c>
      <c r="AC2546">
        <v>0.52600000000000002</v>
      </c>
      <c r="AD2546">
        <v>0.50900000000000001</v>
      </c>
      <c r="AE2546">
        <f>IF(AD2546&gt;=0.9,1,0)</f>
        <v>0</v>
      </c>
      <c r="AF2546">
        <f>IF(AND(AD2546&gt;=0.4,AD2546&lt;=0.6),1,0)</f>
        <v>1</v>
      </c>
      <c r="AG2546">
        <f>IF(AND(AD2546&gt;0.6,AD2546&lt;0.9),1,0)</f>
        <v>0</v>
      </c>
      <c r="AH2546">
        <f>1-AE2546-AF2546-AG2546</f>
        <v>0</v>
      </c>
      <c r="AI2546">
        <f>AE2546*B2546</f>
        <v>0</v>
      </c>
      <c r="AJ2546">
        <f>AF2546*B2546</f>
        <v>3</v>
      </c>
      <c r="AK2546">
        <f>AG2546*B2546</f>
        <v>0</v>
      </c>
      <c r="AL2546">
        <f>AH2546*B2546</f>
        <v>0</v>
      </c>
      <c r="AM2546" s="32">
        <v>0.94266666666666665</v>
      </c>
    </row>
    <row r="2547" spans="1:39" x14ac:dyDescent="0.3">
      <c r="A2547">
        <v>8676</v>
      </c>
      <c r="B2547">
        <v>3</v>
      </c>
      <c r="C2547" t="s">
        <v>16922</v>
      </c>
      <c r="D2547" t="s">
        <v>16922</v>
      </c>
      <c r="E2547">
        <v>23</v>
      </c>
      <c r="F2547">
        <v>23</v>
      </c>
      <c r="G2547">
        <v>23</v>
      </c>
      <c r="H2547">
        <v>2016.67</v>
      </c>
      <c r="I2547">
        <v>2016</v>
      </c>
      <c r="J2547">
        <v>2017</v>
      </c>
      <c r="K2547" t="s">
        <v>16923</v>
      </c>
      <c r="L2547" t="s">
        <v>16923</v>
      </c>
      <c r="M2547" s="15"/>
      <c r="N2547" s="7"/>
      <c r="P2547" t="s">
        <v>16924</v>
      </c>
      <c r="Q2547" s="5">
        <v>0.66700000000000004</v>
      </c>
      <c r="R2547" t="s">
        <v>16925</v>
      </c>
      <c r="S2547" s="5">
        <v>0.33300000000000002</v>
      </c>
      <c r="U2547" s="5">
        <v>0</v>
      </c>
      <c r="W2547" s="5">
        <v>0</v>
      </c>
      <c r="Y2547" s="5">
        <v>0</v>
      </c>
      <c r="Z2547" s="28">
        <v>8676</v>
      </c>
      <c r="AA2547">
        <v>3</v>
      </c>
      <c r="AB2547">
        <v>0.90900000000000003</v>
      </c>
      <c r="AC2547">
        <v>0.90900000000000003</v>
      </c>
      <c r="AD2547">
        <v>0.90900000000000003</v>
      </c>
      <c r="AE2547">
        <f>IF(AD2547&gt;=0.9,1,0)</f>
        <v>1</v>
      </c>
      <c r="AF2547">
        <f>IF(AND(AD2547&gt;=0.4,AD2547&lt;=0.6),1,0)</f>
        <v>0</v>
      </c>
      <c r="AG2547">
        <f>IF(AND(AD2547&gt;0.6,AD2547&lt;0.9),1,0)</f>
        <v>0</v>
      </c>
      <c r="AH2547">
        <f>1-AE2547-AF2547-AG2547</f>
        <v>0</v>
      </c>
      <c r="AI2547">
        <f>AE2547*B2547</f>
        <v>3</v>
      </c>
      <c r="AJ2547">
        <f>AF2547*B2547</f>
        <v>0</v>
      </c>
      <c r="AK2547">
        <f>AG2547*B2547</f>
        <v>0</v>
      </c>
      <c r="AL2547">
        <f>AH2547*B2547</f>
        <v>0</v>
      </c>
      <c r="AM2547" s="32">
        <v>0.76566666666666672</v>
      </c>
    </row>
    <row r="2548" spans="1:39" x14ac:dyDescent="0.3">
      <c r="A2548">
        <v>8684</v>
      </c>
      <c r="B2548">
        <v>3</v>
      </c>
      <c r="C2548" t="s">
        <v>16926</v>
      </c>
      <c r="D2548" t="s">
        <v>16927</v>
      </c>
      <c r="E2548">
        <v>20.329999999999998</v>
      </c>
      <c r="F2548">
        <v>20</v>
      </c>
      <c r="G2548">
        <v>21</v>
      </c>
      <c r="H2548">
        <v>2017</v>
      </c>
      <c r="I2548">
        <v>2016</v>
      </c>
      <c r="J2548">
        <v>2018</v>
      </c>
      <c r="K2548" t="s">
        <v>16928</v>
      </c>
      <c r="L2548" t="s">
        <v>16929</v>
      </c>
      <c r="M2548" s="15"/>
      <c r="N2548" s="7"/>
      <c r="P2548" t="s">
        <v>7150</v>
      </c>
      <c r="Q2548" s="5">
        <v>0.33300000000000002</v>
      </c>
      <c r="R2548" t="s">
        <v>6556</v>
      </c>
      <c r="S2548" s="5">
        <v>0.33300000000000002</v>
      </c>
      <c r="T2548" t="s">
        <v>6176</v>
      </c>
      <c r="U2548" s="5">
        <v>0.33300000000000002</v>
      </c>
      <c r="W2548" s="5">
        <v>0</v>
      </c>
      <c r="Y2548" s="5">
        <v>0</v>
      </c>
      <c r="Z2548" s="28">
        <v>8684</v>
      </c>
      <c r="AA2548">
        <v>3</v>
      </c>
      <c r="AB2548">
        <v>0.68400000000000005</v>
      </c>
      <c r="AC2548">
        <v>0.75</v>
      </c>
      <c r="AD2548">
        <v>0.72399999999999998</v>
      </c>
      <c r="AE2548">
        <f>IF(AD2548&gt;=0.9,1,0)</f>
        <v>0</v>
      </c>
      <c r="AF2548">
        <f>IF(AND(AD2548&gt;=0.4,AD2548&lt;=0.6),1,0)</f>
        <v>0</v>
      </c>
      <c r="AG2548">
        <f>IF(AND(AD2548&gt;0.6,AD2548&lt;0.9),1,0)</f>
        <v>1</v>
      </c>
      <c r="AH2548">
        <f>1-AE2548-AF2548-AG2548</f>
        <v>0</v>
      </c>
      <c r="AI2548">
        <f>AE2548*B2548</f>
        <v>0</v>
      </c>
      <c r="AJ2548">
        <f>AF2548*B2548</f>
        <v>0</v>
      </c>
      <c r="AK2548">
        <f>AG2548*B2548</f>
        <v>3</v>
      </c>
      <c r="AL2548">
        <f>AH2548*B2548</f>
        <v>0</v>
      </c>
      <c r="AM2548" s="32">
        <v>0.79566666666666663</v>
      </c>
    </row>
    <row r="2549" spans="1:39" x14ac:dyDescent="0.3">
      <c r="A2549">
        <v>8694</v>
      </c>
      <c r="B2549">
        <v>3</v>
      </c>
      <c r="C2549" t="s">
        <v>16930</v>
      </c>
      <c r="D2549" t="s">
        <v>16931</v>
      </c>
      <c r="E2549">
        <v>22.33</v>
      </c>
      <c r="F2549">
        <v>21</v>
      </c>
      <c r="G2549">
        <v>25</v>
      </c>
      <c r="H2549">
        <v>2016.67</v>
      </c>
      <c r="I2549">
        <v>2016</v>
      </c>
      <c r="J2549">
        <v>2017</v>
      </c>
      <c r="K2549" t="s">
        <v>16932</v>
      </c>
      <c r="L2549" t="s">
        <v>16933</v>
      </c>
      <c r="M2549" s="15"/>
      <c r="N2549" s="7"/>
      <c r="P2549" t="s">
        <v>5627</v>
      </c>
      <c r="Q2549" s="5">
        <v>0.33300000000000002</v>
      </c>
      <c r="R2549" t="s">
        <v>4531</v>
      </c>
      <c r="S2549" s="5">
        <v>0.33300000000000002</v>
      </c>
      <c r="T2549" t="s">
        <v>4606</v>
      </c>
      <c r="U2549" s="5">
        <v>0.33300000000000002</v>
      </c>
      <c r="W2549" s="5">
        <v>0</v>
      </c>
      <c r="Y2549" s="5">
        <v>0</v>
      </c>
      <c r="Z2549" s="28">
        <v>8694</v>
      </c>
      <c r="AA2549">
        <v>3</v>
      </c>
      <c r="AB2549">
        <v>0.45</v>
      </c>
      <c r="AC2549">
        <v>0.5</v>
      </c>
      <c r="AD2549">
        <v>0.46899999999999997</v>
      </c>
      <c r="AE2549">
        <f>IF(AD2549&gt;=0.9,1,0)</f>
        <v>0</v>
      </c>
      <c r="AF2549">
        <f>IF(AND(AD2549&gt;=0.4,AD2549&lt;=0.6),1,0)</f>
        <v>1</v>
      </c>
      <c r="AG2549">
        <f>IF(AND(AD2549&gt;0.6,AD2549&lt;0.9),1,0)</f>
        <v>0</v>
      </c>
      <c r="AH2549">
        <f>1-AE2549-AF2549-AG2549</f>
        <v>0</v>
      </c>
      <c r="AI2549">
        <f>AE2549*B2549</f>
        <v>0</v>
      </c>
      <c r="AJ2549">
        <f>AF2549*B2549</f>
        <v>3</v>
      </c>
      <c r="AK2549">
        <f>AG2549*B2549</f>
        <v>0</v>
      </c>
      <c r="AL2549">
        <f>AH2549*B2549</f>
        <v>0</v>
      </c>
      <c r="AM2549" s="32">
        <v>1.2186666666666668</v>
      </c>
    </row>
    <row r="2550" spans="1:39" x14ac:dyDescent="0.3">
      <c r="A2550">
        <v>8702</v>
      </c>
      <c r="B2550">
        <v>3</v>
      </c>
      <c r="C2550" t="s">
        <v>8402</v>
      </c>
      <c r="D2550" t="s">
        <v>16934</v>
      </c>
      <c r="E2550">
        <v>21</v>
      </c>
      <c r="F2550">
        <v>20</v>
      </c>
      <c r="G2550">
        <v>22</v>
      </c>
      <c r="H2550">
        <v>2016.67</v>
      </c>
      <c r="I2550">
        <v>2016</v>
      </c>
      <c r="J2550">
        <v>2017</v>
      </c>
      <c r="K2550" t="s">
        <v>3378</v>
      </c>
      <c r="L2550" t="s">
        <v>16935</v>
      </c>
      <c r="M2550" s="15"/>
      <c r="N2550" s="7"/>
      <c r="P2550" t="s">
        <v>5798</v>
      </c>
      <c r="Q2550" s="5">
        <v>0.66700000000000004</v>
      </c>
      <c r="R2550" t="s">
        <v>6040</v>
      </c>
      <c r="S2550" s="5">
        <v>0.33300000000000002</v>
      </c>
      <c r="U2550" s="5">
        <v>0</v>
      </c>
      <c r="W2550" s="5">
        <v>0</v>
      </c>
      <c r="Y2550" s="5">
        <v>0</v>
      </c>
      <c r="Z2550" s="28">
        <v>8702</v>
      </c>
      <c r="AA2550">
        <v>3</v>
      </c>
      <c r="AB2550">
        <v>0.47399999999999998</v>
      </c>
      <c r="AC2550">
        <v>0.55000000000000004</v>
      </c>
      <c r="AD2550">
        <v>0.5</v>
      </c>
      <c r="AE2550">
        <f>IF(AD2550&gt;=0.9,1,0)</f>
        <v>0</v>
      </c>
      <c r="AF2550">
        <f>IF(AND(AD2550&gt;=0.4,AD2550&lt;=0.6),1,0)</f>
        <v>1</v>
      </c>
      <c r="AG2550">
        <f>IF(AND(AD2550&gt;0.6,AD2550&lt;0.9),1,0)</f>
        <v>0</v>
      </c>
      <c r="AH2550">
        <f>1-AE2550-AF2550-AG2550</f>
        <v>0</v>
      </c>
      <c r="AI2550">
        <f>AE2550*B2550</f>
        <v>0</v>
      </c>
      <c r="AJ2550">
        <f>AF2550*B2550</f>
        <v>3</v>
      </c>
      <c r="AK2550">
        <f>AG2550*B2550</f>
        <v>0</v>
      </c>
      <c r="AL2550">
        <f>AH2550*B2550</f>
        <v>0</v>
      </c>
      <c r="AM2550" s="32">
        <v>1.2376666666666667</v>
      </c>
    </row>
    <row r="2551" spans="1:39" x14ac:dyDescent="0.3">
      <c r="A2551">
        <v>8706</v>
      </c>
      <c r="B2551">
        <v>3</v>
      </c>
      <c r="C2551" t="s">
        <v>8403</v>
      </c>
      <c r="D2551" t="s">
        <v>8404</v>
      </c>
      <c r="E2551">
        <v>37</v>
      </c>
      <c r="F2551">
        <v>35</v>
      </c>
      <c r="G2551">
        <v>38</v>
      </c>
      <c r="H2551">
        <v>2016.67</v>
      </c>
      <c r="I2551">
        <v>2016</v>
      </c>
      <c r="J2551">
        <v>2017</v>
      </c>
      <c r="K2551" t="s">
        <v>3379</v>
      </c>
      <c r="L2551" t="s">
        <v>3380</v>
      </c>
      <c r="M2551" s="15"/>
      <c r="N2551" s="7"/>
      <c r="P2551" t="s">
        <v>8405</v>
      </c>
      <c r="Q2551" s="5">
        <v>0.33300000000000002</v>
      </c>
      <c r="R2551" t="s">
        <v>5798</v>
      </c>
      <c r="S2551" s="5">
        <v>0.33300000000000002</v>
      </c>
      <c r="T2551" t="s">
        <v>5131</v>
      </c>
      <c r="U2551" s="5">
        <v>0.33300000000000002</v>
      </c>
      <c r="W2551" s="5">
        <v>0</v>
      </c>
      <c r="Y2551" s="5">
        <v>0</v>
      </c>
      <c r="Z2551" s="28">
        <v>8706</v>
      </c>
      <c r="AA2551">
        <v>3</v>
      </c>
      <c r="AB2551">
        <v>0.48599999999999999</v>
      </c>
      <c r="AC2551">
        <v>0.52900000000000003</v>
      </c>
      <c r="AD2551">
        <v>0.51</v>
      </c>
      <c r="AE2551">
        <f>IF(AD2551&gt;=0.9,1,0)</f>
        <v>0</v>
      </c>
      <c r="AF2551">
        <f>IF(AND(AD2551&gt;=0.4,AD2551&lt;=0.6),1,0)</f>
        <v>1</v>
      </c>
      <c r="AG2551">
        <f>IF(AND(AD2551&gt;0.6,AD2551&lt;0.9),1,0)</f>
        <v>0</v>
      </c>
      <c r="AH2551">
        <f>1-AE2551-AF2551-AG2551</f>
        <v>0</v>
      </c>
      <c r="AI2551">
        <f>AE2551*B2551</f>
        <v>0</v>
      </c>
      <c r="AJ2551">
        <f>AF2551*B2551</f>
        <v>3</v>
      </c>
      <c r="AK2551">
        <f>AG2551*B2551</f>
        <v>0</v>
      </c>
      <c r="AL2551">
        <f>AH2551*B2551</f>
        <v>0</v>
      </c>
      <c r="AM2551" s="32">
        <v>1.1679999999999999</v>
      </c>
    </row>
    <row r="2552" spans="1:39" x14ac:dyDescent="0.3">
      <c r="A2552">
        <v>8717</v>
      </c>
      <c r="B2552">
        <v>3</v>
      </c>
      <c r="C2552" t="s">
        <v>16944</v>
      </c>
      <c r="D2552" t="s">
        <v>16945</v>
      </c>
      <c r="E2552">
        <v>35.67</v>
      </c>
      <c r="F2552">
        <v>34</v>
      </c>
      <c r="G2552">
        <v>37</v>
      </c>
      <c r="H2552">
        <v>2017.33</v>
      </c>
      <c r="I2552">
        <v>2016</v>
      </c>
      <c r="J2552">
        <v>2018</v>
      </c>
      <c r="K2552" t="s">
        <v>16946</v>
      </c>
      <c r="L2552" t="s">
        <v>16947</v>
      </c>
      <c r="M2552" s="15"/>
      <c r="N2552" s="7"/>
      <c r="P2552" t="s">
        <v>5060</v>
      </c>
      <c r="Q2552" s="5">
        <v>0.66700000000000004</v>
      </c>
      <c r="R2552" t="s">
        <v>16948</v>
      </c>
      <c r="S2552" s="5">
        <v>0.33300000000000002</v>
      </c>
      <c r="U2552" s="5">
        <v>0</v>
      </c>
      <c r="W2552" s="5">
        <v>0</v>
      </c>
      <c r="Y2552" s="5">
        <v>0</v>
      </c>
      <c r="Z2552" s="28">
        <v>8717</v>
      </c>
      <c r="AA2552">
        <v>3</v>
      </c>
      <c r="AB2552">
        <v>0.44400000000000001</v>
      </c>
      <c r="AC2552">
        <v>0.54500000000000004</v>
      </c>
      <c r="AD2552">
        <v>0.51100000000000001</v>
      </c>
      <c r="AE2552">
        <f>IF(AD2552&gt;=0.9,1,0)</f>
        <v>0</v>
      </c>
      <c r="AF2552">
        <f>IF(AND(AD2552&gt;=0.4,AD2552&lt;=0.6),1,0)</f>
        <v>1</v>
      </c>
      <c r="AG2552">
        <f>IF(AND(AD2552&gt;0.6,AD2552&lt;0.9),1,0)</f>
        <v>0</v>
      </c>
      <c r="AH2552">
        <f>1-AE2552-AF2552-AG2552</f>
        <v>0</v>
      </c>
      <c r="AI2552">
        <f>AE2552*B2552</f>
        <v>0</v>
      </c>
      <c r="AJ2552">
        <f>AF2552*B2552</f>
        <v>3</v>
      </c>
      <c r="AK2552">
        <f>AG2552*B2552</f>
        <v>0</v>
      </c>
      <c r="AL2552">
        <f>AH2552*B2552</f>
        <v>0</v>
      </c>
      <c r="AM2552" s="32">
        <v>0.68166666666666664</v>
      </c>
    </row>
    <row r="2553" spans="1:39" x14ac:dyDescent="0.3">
      <c r="A2553">
        <v>8722</v>
      </c>
      <c r="B2553">
        <v>3</v>
      </c>
      <c r="C2553" t="s">
        <v>16955</v>
      </c>
      <c r="D2553" t="s">
        <v>16956</v>
      </c>
      <c r="E2553">
        <v>27.67</v>
      </c>
      <c r="F2553">
        <v>25</v>
      </c>
      <c r="G2553">
        <v>30</v>
      </c>
      <c r="H2553">
        <v>2016.33</v>
      </c>
      <c r="I2553">
        <v>2016</v>
      </c>
      <c r="J2553">
        <v>2017</v>
      </c>
      <c r="K2553" t="s">
        <v>16957</v>
      </c>
      <c r="L2553" t="s">
        <v>16958</v>
      </c>
      <c r="M2553" s="15"/>
      <c r="N2553" s="7"/>
      <c r="P2553" t="s">
        <v>16959</v>
      </c>
      <c r="Q2553" s="5">
        <v>0.66700000000000004</v>
      </c>
      <c r="R2553" t="s">
        <v>16960</v>
      </c>
      <c r="S2553" s="5">
        <v>0.33300000000000002</v>
      </c>
      <c r="U2553" s="5">
        <v>0</v>
      </c>
      <c r="W2553" s="5">
        <v>0</v>
      </c>
      <c r="Y2553" s="5">
        <v>0</v>
      </c>
      <c r="Z2553" s="28">
        <v>8722</v>
      </c>
      <c r="AA2553">
        <v>3</v>
      </c>
      <c r="AB2553">
        <v>0.79200000000000004</v>
      </c>
      <c r="AC2553">
        <v>0.85199999999999998</v>
      </c>
      <c r="AD2553">
        <v>0.81200000000000006</v>
      </c>
      <c r="AE2553">
        <f>IF(AD2553&gt;=0.9,1,0)</f>
        <v>0</v>
      </c>
      <c r="AF2553">
        <f>IF(AND(AD2553&gt;=0.4,AD2553&lt;=0.6),1,0)</f>
        <v>0</v>
      </c>
      <c r="AG2553">
        <f>IF(AND(AD2553&gt;0.6,AD2553&lt;0.9),1,0)</f>
        <v>1</v>
      </c>
      <c r="AH2553">
        <f>1-AE2553-AF2553-AG2553</f>
        <v>0</v>
      </c>
      <c r="AI2553">
        <f>AE2553*B2553</f>
        <v>0</v>
      </c>
      <c r="AJ2553">
        <f>AF2553*B2553</f>
        <v>0</v>
      </c>
      <c r="AK2553">
        <f>AG2553*B2553</f>
        <v>3</v>
      </c>
      <c r="AL2553">
        <f>AH2553*B2553</f>
        <v>0</v>
      </c>
      <c r="AM2553" s="32">
        <v>0.98866666666666669</v>
      </c>
    </row>
    <row r="2554" spans="1:39" x14ac:dyDescent="0.3">
      <c r="A2554">
        <v>8735</v>
      </c>
      <c r="B2554">
        <v>3</v>
      </c>
      <c r="C2554" t="s">
        <v>8418</v>
      </c>
      <c r="D2554" t="s">
        <v>8419</v>
      </c>
      <c r="E2554">
        <v>38.67</v>
      </c>
      <c r="F2554">
        <v>33</v>
      </c>
      <c r="G2554">
        <v>46</v>
      </c>
      <c r="H2554">
        <v>2017</v>
      </c>
      <c r="I2554">
        <v>2016</v>
      </c>
      <c r="J2554">
        <v>2018</v>
      </c>
      <c r="K2554" t="s">
        <v>3390</v>
      </c>
      <c r="L2554" t="s">
        <v>3391</v>
      </c>
      <c r="M2554" s="15"/>
      <c r="N2554" s="7"/>
      <c r="P2554" t="s">
        <v>7007</v>
      </c>
      <c r="Q2554" s="5">
        <v>0.33300000000000002</v>
      </c>
      <c r="R2554" t="s">
        <v>4289</v>
      </c>
      <c r="S2554" s="5">
        <v>0.33300000000000002</v>
      </c>
      <c r="T2554" t="s">
        <v>6361</v>
      </c>
      <c r="U2554" s="5">
        <v>0.33300000000000002</v>
      </c>
      <c r="W2554" s="5">
        <v>0</v>
      </c>
      <c r="Y2554" s="5">
        <v>0</v>
      </c>
      <c r="Z2554" s="28">
        <v>8735</v>
      </c>
      <c r="AA2554">
        <v>3</v>
      </c>
      <c r="AB2554">
        <v>0.51100000000000001</v>
      </c>
      <c r="AC2554">
        <v>0.59399999999999997</v>
      </c>
      <c r="AD2554">
        <v>0.55300000000000005</v>
      </c>
      <c r="AE2554">
        <f>IF(AD2554&gt;=0.9,1,0)</f>
        <v>0</v>
      </c>
      <c r="AF2554">
        <f>IF(AND(AD2554&gt;=0.4,AD2554&lt;=0.6),1,0)</f>
        <v>1</v>
      </c>
      <c r="AG2554">
        <f>IF(AND(AD2554&gt;0.6,AD2554&lt;0.9),1,0)</f>
        <v>0</v>
      </c>
      <c r="AH2554">
        <f>1-AE2554-AF2554-AG2554</f>
        <v>0</v>
      </c>
      <c r="AI2554">
        <f>AE2554*B2554</f>
        <v>0</v>
      </c>
      <c r="AJ2554">
        <f>AF2554*B2554</f>
        <v>3</v>
      </c>
      <c r="AK2554">
        <f>AG2554*B2554</f>
        <v>0</v>
      </c>
      <c r="AL2554">
        <f>AH2554*B2554</f>
        <v>0</v>
      </c>
      <c r="AM2554" s="32">
        <v>0.6256666666666667</v>
      </c>
    </row>
    <row r="2555" spans="1:39" x14ac:dyDescent="0.3">
      <c r="A2555">
        <v>8741</v>
      </c>
      <c r="B2555">
        <v>3</v>
      </c>
      <c r="C2555" t="s">
        <v>16966</v>
      </c>
      <c r="D2555" t="s">
        <v>16967</v>
      </c>
      <c r="E2555">
        <v>25</v>
      </c>
      <c r="F2555">
        <v>23</v>
      </c>
      <c r="G2555">
        <v>26</v>
      </c>
      <c r="H2555">
        <v>2016</v>
      </c>
      <c r="I2555">
        <v>2016</v>
      </c>
      <c r="J2555">
        <v>2016</v>
      </c>
      <c r="K2555" t="s">
        <v>16968</v>
      </c>
      <c r="L2555" t="s">
        <v>16969</v>
      </c>
      <c r="M2555" s="15"/>
      <c r="N2555" s="7"/>
      <c r="P2555" t="s">
        <v>5362</v>
      </c>
      <c r="Q2555" s="5">
        <v>0.33300000000000002</v>
      </c>
      <c r="R2555" t="s">
        <v>16813</v>
      </c>
      <c r="S2555" s="5">
        <v>0.33300000000000002</v>
      </c>
      <c r="T2555" t="s">
        <v>7381</v>
      </c>
      <c r="U2555" s="5">
        <v>0.33300000000000002</v>
      </c>
      <c r="W2555" s="5">
        <v>0</v>
      </c>
      <c r="Y2555" s="5">
        <v>0</v>
      </c>
      <c r="Z2555" s="28">
        <v>8741</v>
      </c>
      <c r="AA2555">
        <v>3</v>
      </c>
      <c r="AB2555">
        <v>0.45500000000000002</v>
      </c>
      <c r="AC2555">
        <v>0.68</v>
      </c>
      <c r="AD2555">
        <v>0.56499999999999995</v>
      </c>
      <c r="AE2555">
        <f>IF(AD2555&gt;=0.9,1,0)</f>
        <v>0</v>
      </c>
      <c r="AF2555">
        <f>IF(AND(AD2555&gt;=0.4,AD2555&lt;=0.6),1,0)</f>
        <v>1</v>
      </c>
      <c r="AG2555">
        <f>IF(AND(AD2555&gt;0.6,AD2555&lt;0.9),1,0)</f>
        <v>0</v>
      </c>
      <c r="AH2555">
        <f>1-AE2555-AF2555-AG2555</f>
        <v>0</v>
      </c>
      <c r="AI2555">
        <f>AE2555*B2555</f>
        <v>0</v>
      </c>
      <c r="AJ2555">
        <f>AF2555*B2555</f>
        <v>3</v>
      </c>
      <c r="AK2555">
        <f>AG2555*B2555</f>
        <v>0</v>
      </c>
      <c r="AL2555">
        <f>AH2555*B2555</f>
        <v>0</v>
      </c>
      <c r="AM2555" s="32">
        <v>1.206</v>
      </c>
    </row>
    <row r="2556" spans="1:39" x14ac:dyDescent="0.3">
      <c r="A2556">
        <v>8747</v>
      </c>
      <c r="B2556">
        <v>3</v>
      </c>
      <c r="C2556" t="s">
        <v>16970</v>
      </c>
      <c r="D2556" t="s">
        <v>16971</v>
      </c>
      <c r="E2556">
        <v>22.67</v>
      </c>
      <c r="F2556">
        <v>21</v>
      </c>
      <c r="G2556">
        <v>24</v>
      </c>
      <c r="H2556">
        <v>2017</v>
      </c>
      <c r="I2556">
        <v>2016</v>
      </c>
      <c r="J2556">
        <v>2018</v>
      </c>
      <c r="K2556" t="s">
        <v>16972</v>
      </c>
      <c r="L2556" t="s">
        <v>16973</v>
      </c>
      <c r="M2556" s="15"/>
      <c r="N2556" s="7"/>
      <c r="P2556" t="s">
        <v>16974</v>
      </c>
      <c r="Q2556" s="5">
        <v>0.33300000000000002</v>
      </c>
      <c r="R2556" t="s">
        <v>4136</v>
      </c>
      <c r="S2556" s="5">
        <v>0.33300000000000002</v>
      </c>
      <c r="T2556" t="s">
        <v>6780</v>
      </c>
      <c r="U2556" s="5">
        <v>0.33300000000000002</v>
      </c>
      <c r="W2556" s="5">
        <v>0</v>
      </c>
      <c r="Y2556" s="5">
        <v>0</v>
      </c>
      <c r="Z2556" s="28">
        <v>8747</v>
      </c>
      <c r="AA2556">
        <v>3</v>
      </c>
      <c r="AB2556">
        <v>0.40899999999999997</v>
      </c>
      <c r="AC2556">
        <v>0.55000000000000004</v>
      </c>
      <c r="AD2556">
        <v>0.46500000000000002</v>
      </c>
      <c r="AE2556">
        <f>IF(AD2556&gt;=0.9,1,0)</f>
        <v>0</v>
      </c>
      <c r="AF2556">
        <f>IF(AND(AD2556&gt;=0.4,AD2556&lt;=0.6),1,0)</f>
        <v>1</v>
      </c>
      <c r="AG2556">
        <f>IF(AND(AD2556&gt;0.6,AD2556&lt;0.9),1,0)</f>
        <v>0</v>
      </c>
      <c r="AH2556">
        <f>1-AE2556-AF2556-AG2556</f>
        <v>0</v>
      </c>
      <c r="AI2556">
        <f>AE2556*B2556</f>
        <v>0</v>
      </c>
      <c r="AJ2556">
        <f>AF2556*B2556</f>
        <v>3</v>
      </c>
      <c r="AK2556">
        <f>AG2556*B2556</f>
        <v>0</v>
      </c>
      <c r="AL2556">
        <f>AH2556*B2556</f>
        <v>0</v>
      </c>
      <c r="AM2556" s="32">
        <v>0.86299999999999999</v>
      </c>
    </row>
    <row r="2557" spans="1:39" x14ac:dyDescent="0.3">
      <c r="A2557">
        <v>8751</v>
      </c>
      <c r="B2557">
        <v>3</v>
      </c>
      <c r="C2557" t="s">
        <v>8421</v>
      </c>
      <c r="D2557" t="s">
        <v>8422</v>
      </c>
      <c r="E2557">
        <v>69.67</v>
      </c>
      <c r="F2557">
        <v>69</v>
      </c>
      <c r="G2557">
        <v>71</v>
      </c>
      <c r="H2557">
        <v>2017</v>
      </c>
      <c r="I2557">
        <v>2016</v>
      </c>
      <c r="J2557">
        <v>2018</v>
      </c>
      <c r="K2557" t="s">
        <v>3392</v>
      </c>
      <c r="L2557" t="s">
        <v>3393</v>
      </c>
      <c r="M2557" s="15"/>
      <c r="N2557" s="7"/>
      <c r="P2557" t="s">
        <v>4137</v>
      </c>
      <c r="Q2557" s="5">
        <v>0.33300000000000002</v>
      </c>
      <c r="R2557" t="s">
        <v>8423</v>
      </c>
      <c r="S2557" s="5">
        <v>0.33300000000000002</v>
      </c>
      <c r="T2557" t="s">
        <v>7455</v>
      </c>
      <c r="U2557" s="5">
        <v>0.33300000000000002</v>
      </c>
      <c r="W2557" s="5">
        <v>0</v>
      </c>
      <c r="Y2557" s="5">
        <v>0</v>
      </c>
      <c r="Z2557" s="28">
        <v>8751</v>
      </c>
      <c r="AA2557">
        <v>3</v>
      </c>
      <c r="AB2557">
        <v>0.88200000000000001</v>
      </c>
      <c r="AC2557">
        <v>0.94099999999999995</v>
      </c>
      <c r="AD2557">
        <v>0.90800000000000003</v>
      </c>
      <c r="AE2557">
        <f>IF(AD2557&gt;=0.9,1,0)</f>
        <v>1</v>
      </c>
      <c r="AF2557">
        <f>IF(AND(AD2557&gt;=0.4,AD2557&lt;=0.6),1,0)</f>
        <v>0</v>
      </c>
      <c r="AG2557">
        <f>IF(AND(AD2557&gt;0.6,AD2557&lt;0.9),1,0)</f>
        <v>0</v>
      </c>
      <c r="AH2557">
        <f>1-AE2557-AF2557-AG2557</f>
        <v>0</v>
      </c>
      <c r="AI2557">
        <f>AE2557*B2557</f>
        <v>3</v>
      </c>
      <c r="AJ2557">
        <f>AF2557*B2557</f>
        <v>0</v>
      </c>
      <c r="AK2557">
        <f>AG2557*B2557</f>
        <v>0</v>
      </c>
      <c r="AL2557">
        <f>AH2557*B2557</f>
        <v>0</v>
      </c>
      <c r="AM2557" s="32">
        <v>0.93733333333333324</v>
      </c>
    </row>
    <row r="2558" spans="1:39" x14ac:dyDescent="0.3">
      <c r="A2558">
        <v>8775</v>
      </c>
      <c r="B2558">
        <v>3</v>
      </c>
      <c r="C2558" t="s">
        <v>8429</v>
      </c>
      <c r="D2558" t="s">
        <v>16983</v>
      </c>
      <c r="E2558">
        <v>25</v>
      </c>
      <c r="F2558">
        <v>25</v>
      </c>
      <c r="G2558">
        <v>25</v>
      </c>
      <c r="H2558">
        <v>2016</v>
      </c>
      <c r="I2558">
        <v>2016</v>
      </c>
      <c r="J2558">
        <v>2016</v>
      </c>
      <c r="K2558" t="s">
        <v>3396</v>
      </c>
      <c r="L2558" t="s">
        <v>16984</v>
      </c>
      <c r="M2558" s="15"/>
      <c r="N2558" s="7"/>
      <c r="P2558" t="s">
        <v>4376</v>
      </c>
      <c r="Q2558" s="5">
        <v>1</v>
      </c>
      <c r="S2558" s="5">
        <v>0</v>
      </c>
      <c r="U2558" s="5">
        <v>0</v>
      </c>
      <c r="W2558" s="5">
        <v>0</v>
      </c>
      <c r="Y2558" s="5">
        <v>0</v>
      </c>
      <c r="Z2558" s="28">
        <v>8775</v>
      </c>
      <c r="AA2558">
        <v>3</v>
      </c>
      <c r="AB2558">
        <v>0.66700000000000004</v>
      </c>
      <c r="AC2558">
        <v>0.75</v>
      </c>
      <c r="AD2558">
        <v>0.70799999999999996</v>
      </c>
      <c r="AE2558">
        <f>IF(AD2558&gt;=0.9,1,0)</f>
        <v>0</v>
      </c>
      <c r="AF2558">
        <f>IF(AND(AD2558&gt;=0.4,AD2558&lt;=0.6),1,0)</f>
        <v>0</v>
      </c>
      <c r="AG2558">
        <f>IF(AND(AD2558&gt;0.6,AD2558&lt;0.9),1,0)</f>
        <v>1</v>
      </c>
      <c r="AH2558">
        <f>1-AE2558-AF2558-AG2558</f>
        <v>0</v>
      </c>
      <c r="AI2558">
        <f>AE2558*B2558</f>
        <v>0</v>
      </c>
      <c r="AJ2558">
        <f>AF2558*B2558</f>
        <v>0</v>
      </c>
      <c r="AK2558">
        <f>AG2558*B2558</f>
        <v>3</v>
      </c>
      <c r="AL2558">
        <f>AH2558*B2558</f>
        <v>0</v>
      </c>
      <c r="AM2558" s="32">
        <v>1.4259999999999999</v>
      </c>
    </row>
    <row r="2559" spans="1:39" x14ac:dyDescent="0.3">
      <c r="A2559">
        <v>8778</v>
      </c>
      <c r="B2559">
        <v>3</v>
      </c>
      <c r="C2559" t="s">
        <v>8430</v>
      </c>
      <c r="D2559" t="s">
        <v>8431</v>
      </c>
      <c r="E2559">
        <v>22</v>
      </c>
      <c r="F2559">
        <v>21</v>
      </c>
      <c r="G2559">
        <v>23</v>
      </c>
      <c r="H2559">
        <v>2016.67</v>
      </c>
      <c r="I2559">
        <v>2016</v>
      </c>
      <c r="J2559">
        <v>2017</v>
      </c>
      <c r="K2559" t="s">
        <v>3397</v>
      </c>
      <c r="L2559" t="s">
        <v>3398</v>
      </c>
      <c r="M2559" s="15"/>
      <c r="N2559" s="7"/>
      <c r="P2559" t="s">
        <v>7202</v>
      </c>
      <c r="Q2559" s="5">
        <v>0.66700000000000004</v>
      </c>
      <c r="R2559" t="s">
        <v>4825</v>
      </c>
      <c r="S2559" s="5">
        <v>0.33300000000000002</v>
      </c>
      <c r="U2559" s="5">
        <v>0</v>
      </c>
      <c r="W2559" s="5">
        <v>0</v>
      </c>
      <c r="Y2559" s="5">
        <v>0</v>
      </c>
      <c r="Z2559" s="28">
        <v>8778</v>
      </c>
      <c r="AA2559">
        <v>3</v>
      </c>
      <c r="AB2559">
        <v>0.75</v>
      </c>
      <c r="AC2559">
        <v>0.81</v>
      </c>
      <c r="AD2559">
        <v>0.77700000000000002</v>
      </c>
      <c r="AE2559">
        <f>IF(AD2559&gt;=0.9,1,0)</f>
        <v>0</v>
      </c>
      <c r="AF2559">
        <f>IF(AND(AD2559&gt;=0.4,AD2559&lt;=0.6),1,0)</f>
        <v>0</v>
      </c>
      <c r="AG2559">
        <f>IF(AND(AD2559&gt;0.6,AD2559&lt;0.9),1,0)</f>
        <v>1</v>
      </c>
      <c r="AH2559">
        <f>1-AE2559-AF2559-AG2559</f>
        <v>0</v>
      </c>
      <c r="AI2559">
        <f>AE2559*B2559</f>
        <v>0</v>
      </c>
      <c r="AJ2559">
        <f>AF2559*B2559</f>
        <v>0</v>
      </c>
      <c r="AK2559">
        <f>AG2559*B2559</f>
        <v>3</v>
      </c>
      <c r="AL2559">
        <f>AH2559*B2559</f>
        <v>0</v>
      </c>
      <c r="AM2559" s="32">
        <v>0.86799999999999999</v>
      </c>
    </row>
    <row r="2560" spans="1:39" x14ac:dyDescent="0.3">
      <c r="A2560">
        <v>8782</v>
      </c>
      <c r="B2560">
        <v>3</v>
      </c>
      <c r="C2560" t="s">
        <v>16985</v>
      </c>
      <c r="D2560" t="s">
        <v>16986</v>
      </c>
      <c r="E2560">
        <v>21</v>
      </c>
      <c r="F2560">
        <v>20</v>
      </c>
      <c r="G2560">
        <v>22</v>
      </c>
      <c r="H2560">
        <v>2017</v>
      </c>
      <c r="I2560">
        <v>2016</v>
      </c>
      <c r="J2560">
        <v>2018</v>
      </c>
      <c r="K2560" t="s">
        <v>16987</v>
      </c>
      <c r="L2560" t="s">
        <v>16988</v>
      </c>
      <c r="M2560" s="15"/>
      <c r="N2560" s="7"/>
      <c r="P2560" t="s">
        <v>6741</v>
      </c>
      <c r="Q2560" s="5">
        <v>0.66700000000000004</v>
      </c>
      <c r="R2560" t="s">
        <v>4728</v>
      </c>
      <c r="S2560" s="5">
        <v>0.33300000000000002</v>
      </c>
      <c r="U2560" s="5">
        <v>0</v>
      </c>
      <c r="W2560" s="5">
        <v>0</v>
      </c>
      <c r="Y2560" s="5">
        <v>0</v>
      </c>
      <c r="Z2560" s="28">
        <v>8782</v>
      </c>
      <c r="AA2560">
        <v>3</v>
      </c>
      <c r="AB2560">
        <v>0.47399999999999998</v>
      </c>
      <c r="AC2560">
        <v>0.55000000000000004</v>
      </c>
      <c r="AD2560">
        <v>0.5</v>
      </c>
      <c r="AE2560">
        <f>IF(AD2560&gt;=0.9,1,0)</f>
        <v>0</v>
      </c>
      <c r="AF2560">
        <f>IF(AND(AD2560&gt;=0.4,AD2560&lt;=0.6),1,0)</f>
        <v>1</v>
      </c>
      <c r="AG2560">
        <f>IF(AND(AD2560&gt;0.6,AD2560&lt;0.9),1,0)</f>
        <v>0</v>
      </c>
      <c r="AH2560">
        <f>1-AE2560-AF2560-AG2560</f>
        <v>0</v>
      </c>
      <c r="AI2560">
        <f>AE2560*B2560</f>
        <v>0</v>
      </c>
      <c r="AJ2560">
        <f>AF2560*B2560</f>
        <v>3</v>
      </c>
      <c r="AK2560">
        <f>AG2560*B2560</f>
        <v>0</v>
      </c>
      <c r="AL2560">
        <f>AH2560*B2560</f>
        <v>0</v>
      </c>
      <c r="AM2560" s="32">
        <v>0.81499999999999995</v>
      </c>
    </row>
    <row r="2561" spans="1:39" x14ac:dyDescent="0.3">
      <c r="A2561">
        <v>8791</v>
      </c>
      <c r="B2561">
        <v>3</v>
      </c>
      <c r="C2561" t="s">
        <v>16994</v>
      </c>
      <c r="D2561" t="s">
        <v>16995</v>
      </c>
      <c r="E2561">
        <v>20</v>
      </c>
      <c r="F2561">
        <v>20</v>
      </c>
      <c r="G2561">
        <v>20</v>
      </c>
      <c r="H2561">
        <v>2017</v>
      </c>
      <c r="I2561">
        <v>2016</v>
      </c>
      <c r="J2561">
        <v>2018</v>
      </c>
      <c r="K2561" t="s">
        <v>16996</v>
      </c>
      <c r="L2561" t="s">
        <v>16997</v>
      </c>
      <c r="M2561" s="15"/>
      <c r="N2561" s="7"/>
      <c r="P2561" t="s">
        <v>4300</v>
      </c>
      <c r="Q2561" s="5">
        <v>0.66700000000000004</v>
      </c>
      <c r="R2561" t="s">
        <v>16998</v>
      </c>
      <c r="S2561" s="5">
        <v>0.33300000000000002</v>
      </c>
      <c r="U2561" s="5">
        <v>0</v>
      </c>
      <c r="W2561" s="5">
        <v>0</v>
      </c>
      <c r="Y2561" s="5">
        <v>0</v>
      </c>
      <c r="Z2561" s="28">
        <v>8791</v>
      </c>
      <c r="AA2561">
        <v>3</v>
      </c>
      <c r="AB2561">
        <v>0.52600000000000002</v>
      </c>
      <c r="AC2561">
        <v>0.68400000000000005</v>
      </c>
      <c r="AD2561">
        <v>0.61399999999999999</v>
      </c>
      <c r="AE2561">
        <f>IF(AD2561&gt;=0.9,1,0)</f>
        <v>0</v>
      </c>
      <c r="AF2561">
        <f>IF(AND(AD2561&gt;=0.4,AD2561&lt;=0.6),1,0)</f>
        <v>0</v>
      </c>
      <c r="AG2561">
        <f>IF(AND(AD2561&gt;0.6,AD2561&lt;0.9),1,0)</f>
        <v>1</v>
      </c>
      <c r="AH2561">
        <f>1-AE2561-AF2561-AG2561</f>
        <v>0</v>
      </c>
      <c r="AI2561">
        <f>AE2561*B2561</f>
        <v>0</v>
      </c>
      <c r="AJ2561">
        <f>AF2561*B2561</f>
        <v>0</v>
      </c>
      <c r="AK2561">
        <f>AG2561*B2561</f>
        <v>3</v>
      </c>
      <c r="AL2561">
        <f>AH2561*B2561</f>
        <v>0</v>
      </c>
      <c r="AM2561" s="32">
        <v>0.76666666666666661</v>
      </c>
    </row>
    <row r="2562" spans="1:39" x14ac:dyDescent="0.3">
      <c r="A2562">
        <v>8802</v>
      </c>
      <c r="B2562">
        <v>3</v>
      </c>
      <c r="C2562" t="s">
        <v>8433</v>
      </c>
      <c r="D2562" t="s">
        <v>8434</v>
      </c>
      <c r="E2562">
        <v>93</v>
      </c>
      <c r="F2562">
        <v>91</v>
      </c>
      <c r="G2562">
        <v>94</v>
      </c>
      <c r="H2562">
        <v>2016.67</v>
      </c>
      <c r="I2562">
        <v>2016</v>
      </c>
      <c r="J2562">
        <v>2017</v>
      </c>
      <c r="K2562" t="s">
        <v>3399</v>
      </c>
      <c r="L2562" t="s">
        <v>3400</v>
      </c>
      <c r="M2562" s="15"/>
      <c r="N2562" s="7"/>
      <c r="P2562" t="s">
        <v>90</v>
      </c>
      <c r="Q2562" s="5">
        <v>0.66700000000000004</v>
      </c>
      <c r="R2562" t="s">
        <v>5443</v>
      </c>
      <c r="S2562" s="5">
        <v>0.33300000000000002</v>
      </c>
      <c r="U2562" s="5">
        <v>0</v>
      </c>
      <c r="W2562" s="5">
        <v>0</v>
      </c>
      <c r="Y2562" s="5">
        <v>0</v>
      </c>
      <c r="Z2562" s="28">
        <v>8802</v>
      </c>
      <c r="AA2562">
        <v>3</v>
      </c>
      <c r="AB2562">
        <v>0.95599999999999996</v>
      </c>
      <c r="AC2562">
        <v>0.96699999999999997</v>
      </c>
      <c r="AD2562">
        <v>0.96</v>
      </c>
      <c r="AE2562">
        <f>IF(AD2562&gt;=0.9,1,0)</f>
        <v>1</v>
      </c>
      <c r="AF2562">
        <f>IF(AND(AD2562&gt;=0.4,AD2562&lt;=0.6),1,0)</f>
        <v>0</v>
      </c>
      <c r="AG2562">
        <f>IF(AND(AD2562&gt;0.6,AD2562&lt;0.9),1,0)</f>
        <v>0</v>
      </c>
      <c r="AH2562">
        <f>1-AE2562-AF2562-AG2562</f>
        <v>0</v>
      </c>
      <c r="AI2562">
        <f>AE2562*B2562</f>
        <v>3</v>
      </c>
      <c r="AJ2562">
        <f>AF2562*B2562</f>
        <v>0</v>
      </c>
      <c r="AK2562">
        <f>AG2562*B2562</f>
        <v>0</v>
      </c>
      <c r="AL2562">
        <f>AH2562*B2562</f>
        <v>0</v>
      </c>
      <c r="AM2562" s="32">
        <v>1.2190000000000001</v>
      </c>
    </row>
    <row r="2563" spans="1:39" x14ac:dyDescent="0.3">
      <c r="A2563">
        <v>8804</v>
      </c>
      <c r="B2563">
        <v>3</v>
      </c>
      <c r="C2563" t="s">
        <v>17008</v>
      </c>
      <c r="D2563" t="s">
        <v>17009</v>
      </c>
      <c r="E2563">
        <v>56.33</v>
      </c>
      <c r="F2563">
        <v>52</v>
      </c>
      <c r="G2563">
        <v>64</v>
      </c>
      <c r="H2563">
        <v>2016.33</v>
      </c>
      <c r="I2563">
        <v>2016</v>
      </c>
      <c r="J2563">
        <v>2017</v>
      </c>
      <c r="K2563" t="s">
        <v>17010</v>
      </c>
      <c r="L2563" t="s">
        <v>17011</v>
      </c>
      <c r="M2563" s="15"/>
      <c r="N2563" s="7"/>
      <c r="P2563" t="s">
        <v>4078</v>
      </c>
      <c r="Q2563" s="5">
        <v>0.66700000000000004</v>
      </c>
      <c r="R2563" t="s">
        <v>90</v>
      </c>
      <c r="S2563" s="5">
        <v>0.33300000000000002</v>
      </c>
      <c r="U2563" s="5">
        <v>0</v>
      </c>
      <c r="W2563" s="5">
        <v>0</v>
      </c>
      <c r="Y2563" s="5">
        <v>0</v>
      </c>
      <c r="Z2563" s="28">
        <v>8804</v>
      </c>
      <c r="AA2563">
        <v>3</v>
      </c>
      <c r="AB2563">
        <v>0.71199999999999997</v>
      </c>
      <c r="AC2563">
        <v>0.79400000000000004</v>
      </c>
      <c r="AD2563">
        <v>0.75</v>
      </c>
      <c r="AE2563">
        <f>IF(AD2563&gt;=0.9,1,0)</f>
        <v>0</v>
      </c>
      <c r="AF2563">
        <f>IF(AND(AD2563&gt;=0.4,AD2563&lt;=0.6),1,0)</f>
        <v>0</v>
      </c>
      <c r="AG2563">
        <f>IF(AND(AD2563&gt;0.6,AD2563&lt;0.9),1,0)</f>
        <v>1</v>
      </c>
      <c r="AH2563">
        <f>1-AE2563-AF2563-AG2563</f>
        <v>0</v>
      </c>
      <c r="AI2563">
        <f>AE2563*B2563</f>
        <v>0</v>
      </c>
      <c r="AJ2563">
        <f>AF2563*B2563</f>
        <v>0</v>
      </c>
      <c r="AK2563">
        <f>AG2563*B2563</f>
        <v>3</v>
      </c>
      <c r="AL2563">
        <f>AH2563*B2563</f>
        <v>0</v>
      </c>
      <c r="AM2563" s="32">
        <v>1.2283333333333333</v>
      </c>
    </row>
    <row r="2564" spans="1:39" x14ac:dyDescent="0.3">
      <c r="A2564">
        <v>8814</v>
      </c>
      <c r="B2564">
        <v>3</v>
      </c>
      <c r="C2564" t="s">
        <v>8437</v>
      </c>
      <c r="D2564" t="s">
        <v>8438</v>
      </c>
      <c r="E2564">
        <v>27.33</v>
      </c>
      <c r="F2564">
        <v>24</v>
      </c>
      <c r="G2564">
        <v>32</v>
      </c>
      <c r="H2564">
        <v>2017</v>
      </c>
      <c r="I2564">
        <v>2016</v>
      </c>
      <c r="J2564">
        <v>2018</v>
      </c>
      <c r="K2564" t="s">
        <v>3402</v>
      </c>
      <c r="L2564" t="s">
        <v>3403</v>
      </c>
      <c r="M2564" s="15"/>
      <c r="N2564" s="7"/>
      <c r="P2564" t="s">
        <v>56</v>
      </c>
      <c r="Q2564" s="5">
        <v>0.33300000000000002</v>
      </c>
      <c r="R2564" t="s">
        <v>90</v>
      </c>
      <c r="S2564" s="5">
        <v>0.33300000000000002</v>
      </c>
      <c r="T2564" t="s">
        <v>4078</v>
      </c>
      <c r="U2564" s="5">
        <v>0.33300000000000002</v>
      </c>
      <c r="W2564" s="5">
        <v>0</v>
      </c>
      <c r="Y2564" s="5">
        <v>0</v>
      </c>
      <c r="Z2564" s="28">
        <v>8814</v>
      </c>
      <c r="AA2564">
        <v>3</v>
      </c>
      <c r="AB2564">
        <v>0.871</v>
      </c>
      <c r="AC2564">
        <v>0.92</v>
      </c>
      <c r="AD2564">
        <v>0.90100000000000002</v>
      </c>
      <c r="AE2564">
        <f>IF(AD2564&gt;=0.9,1,0)</f>
        <v>1</v>
      </c>
      <c r="AF2564">
        <f>IF(AND(AD2564&gt;=0.4,AD2564&lt;=0.6),1,0)</f>
        <v>0</v>
      </c>
      <c r="AG2564">
        <f>IF(AND(AD2564&gt;0.6,AD2564&lt;0.9),1,0)</f>
        <v>0</v>
      </c>
      <c r="AH2564">
        <f>1-AE2564-AF2564-AG2564</f>
        <v>0</v>
      </c>
      <c r="AI2564">
        <f>AE2564*B2564</f>
        <v>3</v>
      </c>
      <c r="AJ2564">
        <f>AF2564*B2564</f>
        <v>0</v>
      </c>
      <c r="AK2564">
        <f>AG2564*B2564</f>
        <v>0</v>
      </c>
      <c r="AL2564">
        <f>AH2564*B2564</f>
        <v>0</v>
      </c>
      <c r="AM2564" s="32">
        <v>0.94466666666666665</v>
      </c>
    </row>
    <row r="2565" spans="1:39" x14ac:dyDescent="0.3">
      <c r="A2565">
        <v>8818</v>
      </c>
      <c r="B2565">
        <v>3</v>
      </c>
      <c r="C2565" t="s">
        <v>8439</v>
      </c>
      <c r="D2565" t="s">
        <v>8440</v>
      </c>
      <c r="E2565">
        <v>51.67</v>
      </c>
      <c r="F2565">
        <v>51</v>
      </c>
      <c r="G2565">
        <v>52</v>
      </c>
      <c r="H2565">
        <v>2017</v>
      </c>
      <c r="I2565">
        <v>2016</v>
      </c>
      <c r="J2565">
        <v>2018</v>
      </c>
      <c r="K2565" t="s">
        <v>3404</v>
      </c>
      <c r="L2565" t="s">
        <v>3405</v>
      </c>
      <c r="M2565" s="15"/>
      <c r="N2565" s="7"/>
      <c r="P2565" t="s">
        <v>4078</v>
      </c>
      <c r="Q2565" s="5">
        <v>0.66700000000000004</v>
      </c>
      <c r="R2565" t="s">
        <v>90</v>
      </c>
      <c r="S2565" s="5">
        <v>0.33300000000000002</v>
      </c>
      <c r="U2565" s="5">
        <v>0</v>
      </c>
      <c r="W2565" s="5">
        <v>0</v>
      </c>
      <c r="Y2565" s="5">
        <v>0</v>
      </c>
      <c r="Z2565" s="28">
        <v>8818</v>
      </c>
      <c r="AA2565">
        <v>3</v>
      </c>
      <c r="AB2565">
        <v>0.88200000000000001</v>
      </c>
      <c r="AC2565">
        <v>0.9</v>
      </c>
      <c r="AD2565">
        <v>0.88800000000000001</v>
      </c>
      <c r="AE2565">
        <f>IF(AD2565&gt;=0.9,1,0)</f>
        <v>0</v>
      </c>
      <c r="AF2565">
        <f>IF(AND(AD2565&gt;=0.4,AD2565&lt;=0.6),1,0)</f>
        <v>0</v>
      </c>
      <c r="AG2565">
        <f>IF(AND(AD2565&gt;0.6,AD2565&lt;0.9),1,0)</f>
        <v>1</v>
      </c>
      <c r="AH2565">
        <f>1-AE2565-AF2565-AG2565</f>
        <v>0</v>
      </c>
      <c r="AI2565">
        <f>AE2565*B2565</f>
        <v>0</v>
      </c>
      <c r="AJ2565">
        <f>AF2565*B2565</f>
        <v>0</v>
      </c>
      <c r="AK2565">
        <f>AG2565*B2565</f>
        <v>3</v>
      </c>
      <c r="AL2565">
        <f>AH2565*B2565</f>
        <v>0</v>
      </c>
      <c r="AM2565" s="32">
        <v>0.94466666666666665</v>
      </c>
    </row>
    <row r="2566" spans="1:39" x14ac:dyDescent="0.3">
      <c r="A2566">
        <v>8829</v>
      </c>
      <c r="B2566">
        <v>3</v>
      </c>
      <c r="C2566" t="s">
        <v>8442</v>
      </c>
      <c r="D2566" t="s">
        <v>8443</v>
      </c>
      <c r="E2566">
        <v>41.67</v>
      </c>
      <c r="F2566">
        <v>36</v>
      </c>
      <c r="G2566">
        <v>45</v>
      </c>
      <c r="H2566">
        <v>2017</v>
      </c>
      <c r="I2566">
        <v>2016</v>
      </c>
      <c r="J2566">
        <v>2018</v>
      </c>
      <c r="K2566" t="s">
        <v>3407</v>
      </c>
      <c r="L2566" t="s">
        <v>3408</v>
      </c>
      <c r="M2566" s="15"/>
      <c r="N2566" s="7"/>
      <c r="P2566" t="s">
        <v>103</v>
      </c>
      <c r="Q2566" s="5">
        <v>0.66700000000000004</v>
      </c>
      <c r="R2566" t="s">
        <v>109</v>
      </c>
      <c r="S2566" s="5">
        <v>0.33300000000000002</v>
      </c>
      <c r="U2566" s="5">
        <v>0</v>
      </c>
      <c r="W2566" s="5">
        <v>0</v>
      </c>
      <c r="Y2566" s="5">
        <v>0</v>
      </c>
      <c r="Z2566" s="28">
        <v>8829</v>
      </c>
      <c r="AA2566">
        <v>3</v>
      </c>
      <c r="AB2566">
        <v>0.84099999999999997</v>
      </c>
      <c r="AC2566">
        <v>0.88600000000000001</v>
      </c>
      <c r="AD2566">
        <v>0.86199999999999999</v>
      </c>
      <c r="AE2566">
        <f>IF(AD2566&gt;=0.9,1,0)</f>
        <v>0</v>
      </c>
      <c r="AF2566">
        <f>IF(AND(AD2566&gt;=0.4,AD2566&lt;=0.6),1,0)</f>
        <v>0</v>
      </c>
      <c r="AG2566">
        <f>IF(AND(AD2566&gt;0.6,AD2566&lt;0.9),1,0)</f>
        <v>1</v>
      </c>
      <c r="AH2566">
        <f>1-AE2566-AF2566-AG2566</f>
        <v>0</v>
      </c>
      <c r="AI2566">
        <f>AE2566*B2566</f>
        <v>0</v>
      </c>
      <c r="AJ2566">
        <f>AF2566*B2566</f>
        <v>0</v>
      </c>
      <c r="AK2566">
        <f>AG2566*B2566</f>
        <v>3</v>
      </c>
      <c r="AL2566">
        <f>AH2566*B2566</f>
        <v>0</v>
      </c>
      <c r="AM2566" s="32">
        <v>0.9916666666666667</v>
      </c>
    </row>
    <row r="2567" spans="1:39" x14ac:dyDescent="0.3">
      <c r="A2567">
        <v>8832</v>
      </c>
      <c r="B2567">
        <v>3</v>
      </c>
      <c r="C2567" t="s">
        <v>8444</v>
      </c>
      <c r="D2567" t="s">
        <v>8445</v>
      </c>
      <c r="E2567">
        <v>31</v>
      </c>
      <c r="F2567">
        <v>30</v>
      </c>
      <c r="G2567">
        <v>32</v>
      </c>
      <c r="H2567">
        <v>2017.33</v>
      </c>
      <c r="I2567">
        <v>2016</v>
      </c>
      <c r="J2567">
        <v>2018</v>
      </c>
      <c r="K2567" t="s">
        <v>3409</v>
      </c>
      <c r="L2567" t="s">
        <v>3410</v>
      </c>
      <c r="M2567" s="15"/>
      <c r="N2567" s="7"/>
      <c r="P2567" t="s">
        <v>109</v>
      </c>
      <c r="Q2567" s="5">
        <v>0.33300000000000002</v>
      </c>
      <c r="R2567" t="s">
        <v>103</v>
      </c>
      <c r="S2567" s="5">
        <v>0.33300000000000002</v>
      </c>
      <c r="T2567" t="s">
        <v>4628</v>
      </c>
      <c r="U2567" s="5">
        <v>0.33300000000000002</v>
      </c>
      <c r="W2567" s="5">
        <v>0</v>
      </c>
      <c r="Y2567" s="5">
        <v>0</v>
      </c>
      <c r="Z2567" s="28">
        <v>8832</v>
      </c>
      <c r="AA2567">
        <v>3</v>
      </c>
      <c r="AB2567">
        <v>0.79300000000000004</v>
      </c>
      <c r="AC2567">
        <v>0.93500000000000005</v>
      </c>
      <c r="AD2567">
        <v>0.85399999999999998</v>
      </c>
      <c r="AE2567">
        <f>IF(AD2567&gt;=0.9,1,0)</f>
        <v>0</v>
      </c>
      <c r="AF2567">
        <f>IF(AND(AD2567&gt;=0.4,AD2567&lt;=0.6),1,0)</f>
        <v>0</v>
      </c>
      <c r="AG2567">
        <f>IF(AND(AD2567&gt;0.6,AD2567&lt;0.9),1,0)</f>
        <v>1</v>
      </c>
      <c r="AH2567">
        <f>1-AE2567-AF2567-AG2567</f>
        <v>0</v>
      </c>
      <c r="AI2567">
        <f>AE2567*B2567</f>
        <v>0</v>
      </c>
      <c r="AJ2567">
        <f>AF2567*B2567</f>
        <v>0</v>
      </c>
      <c r="AK2567">
        <f>AG2567*B2567</f>
        <v>3</v>
      </c>
      <c r="AL2567">
        <f>AH2567*B2567</f>
        <v>0</v>
      </c>
      <c r="AM2567" s="32">
        <v>0.84866666666666657</v>
      </c>
    </row>
    <row r="2568" spans="1:39" x14ac:dyDescent="0.3">
      <c r="A2568">
        <v>8833</v>
      </c>
      <c r="B2568">
        <v>3</v>
      </c>
      <c r="C2568" t="s">
        <v>8447</v>
      </c>
      <c r="D2568" t="s">
        <v>17028</v>
      </c>
      <c r="E2568">
        <v>50</v>
      </c>
      <c r="F2568">
        <v>46</v>
      </c>
      <c r="G2568">
        <v>58</v>
      </c>
      <c r="H2568">
        <v>2016.67</v>
      </c>
      <c r="I2568">
        <v>2016</v>
      </c>
      <c r="J2568">
        <v>2017</v>
      </c>
      <c r="K2568" t="s">
        <v>3412</v>
      </c>
      <c r="L2568" t="s">
        <v>17029</v>
      </c>
      <c r="M2568" s="15"/>
      <c r="N2568" s="7"/>
      <c r="P2568" t="s">
        <v>185</v>
      </c>
      <c r="Q2568" s="5">
        <v>0.66700000000000004</v>
      </c>
      <c r="R2568" t="s">
        <v>4187</v>
      </c>
      <c r="S2568" s="5">
        <v>0.33300000000000002</v>
      </c>
      <c r="U2568" s="5">
        <v>0</v>
      </c>
      <c r="W2568" s="5">
        <v>0</v>
      </c>
      <c r="Y2568" s="5">
        <v>0</v>
      </c>
      <c r="Z2568" s="28">
        <v>8833</v>
      </c>
      <c r="AA2568">
        <v>3</v>
      </c>
      <c r="AB2568">
        <v>0.86699999999999999</v>
      </c>
      <c r="AC2568">
        <v>0.93</v>
      </c>
      <c r="AD2568">
        <v>0.89500000000000002</v>
      </c>
      <c r="AE2568">
        <f>IF(AD2568&gt;=0.9,1,0)</f>
        <v>0</v>
      </c>
      <c r="AF2568">
        <f>IF(AND(AD2568&gt;=0.4,AD2568&lt;=0.6),1,0)</f>
        <v>0</v>
      </c>
      <c r="AG2568">
        <f>IF(AND(AD2568&gt;0.6,AD2568&lt;0.9),1,0)</f>
        <v>1</v>
      </c>
      <c r="AH2568">
        <f>1-AE2568-AF2568-AG2568</f>
        <v>0</v>
      </c>
      <c r="AI2568">
        <f>AE2568*B2568</f>
        <v>0</v>
      </c>
      <c r="AJ2568">
        <f>AF2568*B2568</f>
        <v>0</v>
      </c>
      <c r="AK2568">
        <f>AG2568*B2568</f>
        <v>3</v>
      </c>
      <c r="AL2568">
        <f>AH2568*B2568</f>
        <v>0</v>
      </c>
      <c r="AM2568" s="32">
        <v>1.2846666666666666</v>
      </c>
    </row>
    <row r="2569" spans="1:39" x14ac:dyDescent="0.3">
      <c r="A2569">
        <v>8835</v>
      </c>
      <c r="B2569">
        <v>3</v>
      </c>
      <c r="C2569" t="s">
        <v>8448</v>
      </c>
      <c r="D2569" t="s">
        <v>8449</v>
      </c>
      <c r="E2569">
        <v>26.33</v>
      </c>
      <c r="F2569">
        <v>26</v>
      </c>
      <c r="G2569">
        <v>27</v>
      </c>
      <c r="H2569">
        <v>2016.67</v>
      </c>
      <c r="I2569">
        <v>2016</v>
      </c>
      <c r="J2569">
        <v>2017</v>
      </c>
      <c r="K2569" t="s">
        <v>3413</v>
      </c>
      <c r="L2569" t="s">
        <v>3414</v>
      </c>
      <c r="M2569" s="15"/>
      <c r="N2569" s="7"/>
      <c r="P2569" t="s">
        <v>6219</v>
      </c>
      <c r="Q2569" s="5">
        <v>0.33300000000000002</v>
      </c>
      <c r="R2569" t="s">
        <v>4078</v>
      </c>
      <c r="S2569" s="5">
        <v>0.33300000000000002</v>
      </c>
      <c r="T2569" t="s">
        <v>5074</v>
      </c>
      <c r="U2569" s="5">
        <v>0.33300000000000002</v>
      </c>
      <c r="W2569" s="5">
        <v>0</v>
      </c>
      <c r="Y2569" s="5">
        <v>0</v>
      </c>
      <c r="Z2569" s="28">
        <v>8835</v>
      </c>
      <c r="AA2569">
        <v>3</v>
      </c>
      <c r="AB2569">
        <v>0.5</v>
      </c>
      <c r="AC2569">
        <v>0.56000000000000005</v>
      </c>
      <c r="AD2569">
        <v>0.54</v>
      </c>
      <c r="AE2569">
        <f>IF(AD2569&gt;=0.9,1,0)</f>
        <v>0</v>
      </c>
      <c r="AF2569">
        <f>IF(AND(AD2569&gt;=0.4,AD2569&lt;=0.6),1,0)</f>
        <v>1</v>
      </c>
      <c r="AG2569">
        <f>IF(AND(AD2569&gt;0.6,AD2569&lt;0.9),1,0)</f>
        <v>0</v>
      </c>
      <c r="AH2569">
        <f>1-AE2569-AF2569-AG2569</f>
        <v>0</v>
      </c>
      <c r="AI2569">
        <f>AE2569*B2569</f>
        <v>0</v>
      </c>
      <c r="AJ2569">
        <f>AF2569*B2569</f>
        <v>3</v>
      </c>
      <c r="AK2569">
        <f>AG2569*B2569</f>
        <v>0</v>
      </c>
      <c r="AL2569">
        <f>AH2569*B2569</f>
        <v>0</v>
      </c>
      <c r="AM2569" s="32">
        <v>1.1279999999999999</v>
      </c>
    </row>
    <row r="2570" spans="1:39" x14ac:dyDescent="0.3">
      <c r="A2570">
        <v>8845</v>
      </c>
      <c r="B2570">
        <v>3</v>
      </c>
      <c r="C2570" t="s">
        <v>17034</v>
      </c>
      <c r="D2570" t="s">
        <v>17035</v>
      </c>
      <c r="E2570">
        <v>49.67</v>
      </c>
      <c r="F2570">
        <v>48</v>
      </c>
      <c r="G2570">
        <v>53</v>
      </c>
      <c r="H2570">
        <v>2016.67</v>
      </c>
      <c r="I2570">
        <v>2016</v>
      </c>
      <c r="J2570">
        <v>2017</v>
      </c>
      <c r="K2570" t="s">
        <v>17036</v>
      </c>
      <c r="L2570" t="s">
        <v>17037</v>
      </c>
      <c r="M2570" s="15"/>
      <c r="N2570" s="7"/>
      <c r="P2570" t="s">
        <v>103</v>
      </c>
      <c r="Q2570" s="5">
        <v>0.66700000000000004</v>
      </c>
      <c r="R2570" t="s">
        <v>195</v>
      </c>
      <c r="S2570" s="5">
        <v>0.33300000000000002</v>
      </c>
      <c r="U2570" s="5">
        <v>0</v>
      </c>
      <c r="W2570" s="5">
        <v>0</v>
      </c>
      <c r="Y2570" s="5">
        <v>0</v>
      </c>
      <c r="Z2570" s="28">
        <v>8845</v>
      </c>
      <c r="AA2570">
        <v>3</v>
      </c>
      <c r="AB2570">
        <v>0.80900000000000005</v>
      </c>
      <c r="AC2570">
        <v>0.96199999999999997</v>
      </c>
      <c r="AD2570">
        <v>0.90900000000000003</v>
      </c>
      <c r="AE2570">
        <f>IF(AD2570&gt;=0.9,1,0)</f>
        <v>1</v>
      </c>
      <c r="AF2570">
        <f>IF(AND(AD2570&gt;=0.4,AD2570&lt;=0.6),1,0)</f>
        <v>0</v>
      </c>
      <c r="AG2570">
        <f>IF(AND(AD2570&gt;0.6,AD2570&lt;0.9),1,0)</f>
        <v>0</v>
      </c>
      <c r="AH2570">
        <f>1-AE2570-AF2570-AG2570</f>
        <v>0</v>
      </c>
      <c r="AI2570">
        <f>AE2570*B2570</f>
        <v>3</v>
      </c>
      <c r="AJ2570">
        <f>AF2570*B2570</f>
        <v>0</v>
      </c>
      <c r="AK2570">
        <f>AG2570*B2570</f>
        <v>0</v>
      </c>
      <c r="AL2570">
        <f>AH2570*B2570</f>
        <v>0</v>
      </c>
      <c r="AM2570" s="32">
        <v>1.073</v>
      </c>
    </row>
    <row r="2571" spans="1:39" x14ac:dyDescent="0.3">
      <c r="A2571">
        <v>8851</v>
      </c>
      <c r="B2571">
        <v>3</v>
      </c>
      <c r="C2571" t="s">
        <v>17040</v>
      </c>
      <c r="D2571" t="s">
        <v>17041</v>
      </c>
      <c r="E2571">
        <v>25.67</v>
      </c>
      <c r="F2571">
        <v>23</v>
      </c>
      <c r="G2571">
        <v>27</v>
      </c>
      <c r="H2571">
        <v>2016.33</v>
      </c>
      <c r="I2571">
        <v>2016</v>
      </c>
      <c r="J2571">
        <v>2017</v>
      </c>
      <c r="K2571" t="s">
        <v>17042</v>
      </c>
      <c r="L2571" t="s">
        <v>17043</v>
      </c>
      <c r="M2571" s="15"/>
      <c r="N2571" s="7"/>
      <c r="P2571" t="s">
        <v>103</v>
      </c>
      <c r="Q2571" s="5">
        <v>0.66700000000000004</v>
      </c>
      <c r="R2571" t="s">
        <v>12692</v>
      </c>
      <c r="S2571" s="5">
        <v>0.33300000000000002</v>
      </c>
      <c r="U2571" s="5">
        <v>0</v>
      </c>
      <c r="W2571" s="5">
        <v>0</v>
      </c>
      <c r="Y2571" s="5">
        <v>0</v>
      </c>
      <c r="Z2571" s="28">
        <v>8851</v>
      </c>
      <c r="AA2571">
        <v>3</v>
      </c>
      <c r="AB2571">
        <v>0.90900000000000003</v>
      </c>
      <c r="AC2571">
        <v>0.96199999999999997</v>
      </c>
      <c r="AD2571">
        <v>0.94399999999999995</v>
      </c>
      <c r="AE2571">
        <f>IF(AD2571&gt;=0.9,1,0)</f>
        <v>1</v>
      </c>
      <c r="AF2571">
        <f>IF(AND(AD2571&gt;=0.4,AD2571&lt;=0.6),1,0)</f>
        <v>0</v>
      </c>
      <c r="AG2571">
        <f>IF(AND(AD2571&gt;0.6,AD2571&lt;0.9),1,0)</f>
        <v>0</v>
      </c>
      <c r="AH2571">
        <f>1-AE2571-AF2571-AG2571</f>
        <v>0</v>
      </c>
      <c r="AI2571">
        <f>AE2571*B2571</f>
        <v>3</v>
      </c>
      <c r="AJ2571">
        <f>AF2571*B2571</f>
        <v>0</v>
      </c>
      <c r="AK2571">
        <f>AG2571*B2571</f>
        <v>0</v>
      </c>
      <c r="AL2571">
        <f>AH2571*B2571</f>
        <v>0</v>
      </c>
      <c r="AM2571" s="32">
        <v>1.2023333333333335</v>
      </c>
    </row>
    <row r="2572" spans="1:39" x14ac:dyDescent="0.3">
      <c r="A2572">
        <v>8852</v>
      </c>
      <c r="B2572">
        <v>3</v>
      </c>
      <c r="C2572" t="s">
        <v>17044</v>
      </c>
      <c r="D2572" t="s">
        <v>17045</v>
      </c>
      <c r="E2572">
        <v>21.67</v>
      </c>
      <c r="F2572">
        <v>20</v>
      </c>
      <c r="G2572">
        <v>24</v>
      </c>
      <c r="H2572">
        <v>2016.67</v>
      </c>
      <c r="I2572">
        <v>2016</v>
      </c>
      <c r="J2572">
        <v>2017</v>
      </c>
      <c r="K2572" t="s">
        <v>17046</v>
      </c>
      <c r="L2572" t="s">
        <v>17047</v>
      </c>
      <c r="M2572" s="15"/>
      <c r="N2572" s="7"/>
      <c r="P2572" t="s">
        <v>103</v>
      </c>
      <c r="Q2572" s="5">
        <v>1</v>
      </c>
      <c r="S2572" s="5">
        <v>0</v>
      </c>
      <c r="U2572" s="5">
        <v>0</v>
      </c>
      <c r="W2572" s="5">
        <v>0</v>
      </c>
      <c r="Y2572" s="5">
        <v>0</v>
      </c>
      <c r="Z2572" s="28">
        <v>8852</v>
      </c>
      <c r="AA2572">
        <v>3</v>
      </c>
      <c r="AB2572">
        <v>0.95699999999999996</v>
      </c>
      <c r="AC2572">
        <v>1</v>
      </c>
      <c r="AD2572">
        <v>0.98599999999999999</v>
      </c>
      <c r="AE2572">
        <f>IF(AD2572&gt;=0.9,1,0)</f>
        <v>1</v>
      </c>
      <c r="AF2572">
        <f>IF(AND(AD2572&gt;=0.4,AD2572&lt;=0.6),1,0)</f>
        <v>0</v>
      </c>
      <c r="AG2572">
        <f>IF(AND(AD2572&gt;0.6,AD2572&lt;0.9),1,0)</f>
        <v>0</v>
      </c>
      <c r="AH2572">
        <f>1-AE2572-AF2572-AG2572</f>
        <v>0</v>
      </c>
      <c r="AI2572">
        <f>AE2572*B2572</f>
        <v>3</v>
      </c>
      <c r="AJ2572">
        <f>AF2572*B2572</f>
        <v>0</v>
      </c>
      <c r="AK2572">
        <f>AG2572*B2572</f>
        <v>0</v>
      </c>
      <c r="AL2572">
        <f>AH2572*B2572</f>
        <v>0</v>
      </c>
      <c r="AM2572" s="32">
        <v>1.0309999999999999</v>
      </c>
    </row>
    <row r="2573" spans="1:39" x14ac:dyDescent="0.3">
      <c r="A2573">
        <v>8856</v>
      </c>
      <c r="B2573">
        <v>3</v>
      </c>
      <c r="C2573" t="s">
        <v>17048</v>
      </c>
      <c r="D2573" t="s">
        <v>17049</v>
      </c>
      <c r="E2573">
        <v>44</v>
      </c>
      <c r="F2573">
        <v>38</v>
      </c>
      <c r="G2573">
        <v>50</v>
      </c>
      <c r="H2573">
        <v>2016.67</v>
      </c>
      <c r="I2573">
        <v>2016</v>
      </c>
      <c r="J2573">
        <v>2017</v>
      </c>
      <c r="K2573" t="s">
        <v>17050</v>
      </c>
      <c r="L2573" t="s">
        <v>17051</v>
      </c>
      <c r="M2573" s="15"/>
      <c r="N2573" s="7"/>
      <c r="P2573" t="s">
        <v>103</v>
      </c>
      <c r="Q2573" s="5">
        <v>0.66700000000000004</v>
      </c>
      <c r="R2573" t="s">
        <v>86</v>
      </c>
      <c r="S2573" s="5">
        <v>0.33300000000000002</v>
      </c>
      <c r="U2573" s="5">
        <v>0</v>
      </c>
      <c r="W2573" s="5">
        <v>0</v>
      </c>
      <c r="Y2573" s="5">
        <v>0</v>
      </c>
      <c r="Z2573" s="28">
        <v>8856</v>
      </c>
      <c r="AA2573">
        <v>3</v>
      </c>
      <c r="AB2573">
        <v>0.94599999999999995</v>
      </c>
      <c r="AC2573">
        <v>0.98</v>
      </c>
      <c r="AD2573">
        <v>0.96</v>
      </c>
      <c r="AE2573">
        <f>IF(AD2573&gt;=0.9,1,0)</f>
        <v>1</v>
      </c>
      <c r="AF2573">
        <f>IF(AND(AD2573&gt;=0.4,AD2573&lt;=0.6),1,0)</f>
        <v>0</v>
      </c>
      <c r="AG2573">
        <f>IF(AND(AD2573&gt;0.6,AD2573&lt;0.9),1,0)</f>
        <v>0</v>
      </c>
      <c r="AH2573">
        <f>1-AE2573-AF2573-AG2573</f>
        <v>0</v>
      </c>
      <c r="AI2573">
        <f>AE2573*B2573</f>
        <v>3</v>
      </c>
      <c r="AJ2573">
        <f>AF2573*B2573</f>
        <v>0</v>
      </c>
      <c r="AK2573">
        <f>AG2573*B2573</f>
        <v>0</v>
      </c>
      <c r="AL2573">
        <f>AH2573*B2573</f>
        <v>0</v>
      </c>
      <c r="AM2573" s="32">
        <v>1.131</v>
      </c>
    </row>
    <row r="2574" spans="1:39" x14ac:dyDescent="0.3">
      <c r="A2574">
        <v>8860</v>
      </c>
      <c r="B2574">
        <v>3</v>
      </c>
      <c r="C2574" t="s">
        <v>8456</v>
      </c>
      <c r="D2574" t="s">
        <v>17054</v>
      </c>
      <c r="E2574">
        <v>39.67</v>
      </c>
      <c r="F2574">
        <v>34</v>
      </c>
      <c r="G2574">
        <v>43</v>
      </c>
      <c r="H2574">
        <v>2016.67</v>
      </c>
      <c r="I2574">
        <v>2016</v>
      </c>
      <c r="J2574">
        <v>2017</v>
      </c>
      <c r="K2574" t="s">
        <v>3421</v>
      </c>
      <c r="L2574" t="s">
        <v>17055</v>
      </c>
      <c r="M2574" s="15"/>
      <c r="N2574" s="7"/>
      <c r="P2574" t="s">
        <v>4078</v>
      </c>
      <c r="Q2574" s="5">
        <v>0.33300000000000002</v>
      </c>
      <c r="R2574" t="s">
        <v>3727</v>
      </c>
      <c r="S2574" s="5">
        <v>0.33300000000000002</v>
      </c>
      <c r="T2574" t="s">
        <v>5443</v>
      </c>
      <c r="U2574" s="5">
        <v>0.33300000000000002</v>
      </c>
      <c r="W2574" s="5">
        <v>0</v>
      </c>
      <c r="Y2574" s="5">
        <v>0</v>
      </c>
      <c r="Z2574" s="28">
        <v>8860</v>
      </c>
      <c r="AA2574">
        <v>3</v>
      </c>
      <c r="AB2574">
        <v>0.83299999999999996</v>
      </c>
      <c r="AC2574">
        <v>0.92700000000000005</v>
      </c>
      <c r="AD2574">
        <v>0.89</v>
      </c>
      <c r="AE2574">
        <f>IF(AD2574&gt;=0.9,1,0)</f>
        <v>0</v>
      </c>
      <c r="AF2574">
        <f>IF(AND(AD2574&gt;=0.4,AD2574&lt;=0.6),1,0)</f>
        <v>0</v>
      </c>
      <c r="AG2574">
        <f>IF(AND(AD2574&gt;0.6,AD2574&lt;0.9),1,0)</f>
        <v>1</v>
      </c>
      <c r="AH2574">
        <f>1-AE2574-AF2574-AG2574</f>
        <v>0</v>
      </c>
      <c r="AI2574">
        <f>AE2574*B2574</f>
        <v>0</v>
      </c>
      <c r="AJ2574">
        <f>AF2574*B2574</f>
        <v>0</v>
      </c>
      <c r="AK2574">
        <f>AG2574*B2574</f>
        <v>3</v>
      </c>
      <c r="AL2574">
        <f>AH2574*B2574</f>
        <v>0</v>
      </c>
      <c r="AM2574" s="32">
        <v>1.0896666666666668</v>
      </c>
    </row>
    <row r="2575" spans="1:39" x14ac:dyDescent="0.3">
      <c r="A2575">
        <v>8861</v>
      </c>
      <c r="B2575">
        <v>3</v>
      </c>
      <c r="C2575" t="s">
        <v>8457</v>
      </c>
      <c r="D2575" t="s">
        <v>8458</v>
      </c>
      <c r="E2575">
        <v>28.33</v>
      </c>
      <c r="F2575">
        <v>27</v>
      </c>
      <c r="G2575">
        <v>30</v>
      </c>
      <c r="H2575">
        <v>2016.67</v>
      </c>
      <c r="I2575">
        <v>2016</v>
      </c>
      <c r="J2575">
        <v>2018</v>
      </c>
      <c r="K2575" t="s">
        <v>3422</v>
      </c>
      <c r="L2575" t="s">
        <v>3423</v>
      </c>
      <c r="M2575" s="15"/>
      <c r="N2575" s="7"/>
      <c r="P2575" t="s">
        <v>4078</v>
      </c>
      <c r="Q2575" s="5">
        <v>0.66700000000000004</v>
      </c>
      <c r="R2575" t="s">
        <v>4890</v>
      </c>
      <c r="S2575" s="5">
        <v>0.33300000000000002</v>
      </c>
      <c r="U2575" s="5">
        <v>0</v>
      </c>
      <c r="W2575" s="5">
        <v>0</v>
      </c>
      <c r="Y2575" s="5">
        <v>0</v>
      </c>
      <c r="Z2575" s="28">
        <v>8861</v>
      </c>
      <c r="AA2575">
        <v>3</v>
      </c>
      <c r="AB2575">
        <v>0.51700000000000002</v>
      </c>
      <c r="AC2575">
        <v>0.53800000000000003</v>
      </c>
      <c r="AD2575">
        <v>0.52500000000000002</v>
      </c>
      <c r="AE2575">
        <f>IF(AD2575&gt;=0.9,1,0)</f>
        <v>0</v>
      </c>
      <c r="AF2575">
        <f>IF(AND(AD2575&gt;=0.4,AD2575&lt;=0.6),1,0)</f>
        <v>1</v>
      </c>
      <c r="AG2575">
        <f>IF(AND(AD2575&gt;0.6,AD2575&lt;0.9),1,0)</f>
        <v>0</v>
      </c>
      <c r="AH2575">
        <f>1-AE2575-AF2575-AG2575</f>
        <v>0</v>
      </c>
      <c r="AI2575">
        <f>AE2575*B2575</f>
        <v>0</v>
      </c>
      <c r="AJ2575">
        <f>AF2575*B2575</f>
        <v>3</v>
      </c>
      <c r="AK2575">
        <f>AG2575*B2575</f>
        <v>0</v>
      </c>
      <c r="AL2575">
        <f>AH2575*B2575</f>
        <v>0</v>
      </c>
      <c r="AM2575" s="32">
        <v>1.0166666666666666</v>
      </c>
    </row>
    <row r="2576" spans="1:39" x14ac:dyDescent="0.3">
      <c r="A2576">
        <v>8868</v>
      </c>
      <c r="B2576">
        <v>3</v>
      </c>
      <c r="C2576" t="s">
        <v>8464</v>
      </c>
      <c r="D2576" t="s">
        <v>8465</v>
      </c>
      <c r="E2576">
        <v>51</v>
      </c>
      <c r="F2576">
        <v>48</v>
      </c>
      <c r="G2576">
        <v>53</v>
      </c>
      <c r="H2576">
        <v>2016.67</v>
      </c>
      <c r="I2576">
        <v>2016</v>
      </c>
      <c r="J2576">
        <v>2017</v>
      </c>
      <c r="K2576" t="s">
        <v>3426</v>
      </c>
      <c r="L2576" t="s">
        <v>3427</v>
      </c>
      <c r="M2576" s="15"/>
      <c r="N2576" s="7"/>
      <c r="P2576" t="s">
        <v>4078</v>
      </c>
      <c r="Q2576" s="5">
        <v>0.66700000000000004</v>
      </c>
      <c r="R2576" t="s">
        <v>186</v>
      </c>
      <c r="S2576" s="5">
        <v>0.33300000000000002</v>
      </c>
      <c r="U2576" s="5">
        <v>0</v>
      </c>
      <c r="W2576" s="5">
        <v>0</v>
      </c>
      <c r="Y2576" s="5">
        <v>0</v>
      </c>
      <c r="Z2576" s="28">
        <v>8868</v>
      </c>
      <c r="AA2576">
        <v>3</v>
      </c>
      <c r="AB2576">
        <v>0.90400000000000003</v>
      </c>
      <c r="AC2576">
        <v>0.95699999999999996</v>
      </c>
      <c r="AD2576">
        <v>0.93400000000000005</v>
      </c>
      <c r="AE2576">
        <f>IF(AD2576&gt;=0.9,1,0)</f>
        <v>1</v>
      </c>
      <c r="AF2576">
        <f>IF(AND(AD2576&gt;=0.4,AD2576&lt;=0.6),1,0)</f>
        <v>0</v>
      </c>
      <c r="AG2576">
        <f>IF(AND(AD2576&gt;0.6,AD2576&lt;0.9),1,0)</f>
        <v>0</v>
      </c>
      <c r="AH2576">
        <f>1-AE2576-AF2576-AG2576</f>
        <v>0</v>
      </c>
      <c r="AI2576">
        <f>AE2576*B2576</f>
        <v>3</v>
      </c>
      <c r="AJ2576">
        <f>AF2576*B2576</f>
        <v>0</v>
      </c>
      <c r="AK2576">
        <f>AG2576*B2576</f>
        <v>0</v>
      </c>
      <c r="AL2576">
        <f>AH2576*B2576</f>
        <v>0</v>
      </c>
      <c r="AM2576" s="32">
        <v>1.0296666666666667</v>
      </c>
    </row>
    <row r="2577" spans="1:39" x14ac:dyDescent="0.3">
      <c r="A2577">
        <v>8869</v>
      </c>
      <c r="B2577">
        <v>3</v>
      </c>
      <c r="C2577" t="s">
        <v>17059</v>
      </c>
      <c r="D2577" t="s">
        <v>17060</v>
      </c>
      <c r="E2577">
        <v>20.67</v>
      </c>
      <c r="F2577">
        <v>20</v>
      </c>
      <c r="G2577">
        <v>21</v>
      </c>
      <c r="H2577">
        <v>2016.33</v>
      </c>
      <c r="I2577">
        <v>2016</v>
      </c>
      <c r="J2577">
        <v>2017</v>
      </c>
      <c r="K2577" t="s">
        <v>17061</v>
      </c>
      <c r="L2577" t="s">
        <v>17062</v>
      </c>
      <c r="M2577" s="15"/>
      <c r="N2577" s="7"/>
      <c r="P2577" t="s">
        <v>4078</v>
      </c>
      <c r="Q2577" s="5">
        <v>1</v>
      </c>
      <c r="S2577" s="5">
        <v>0</v>
      </c>
      <c r="U2577" s="5">
        <v>0</v>
      </c>
      <c r="W2577" s="5">
        <v>0</v>
      </c>
      <c r="Y2577" s="5">
        <v>0</v>
      </c>
      <c r="Z2577" s="28">
        <v>8869</v>
      </c>
      <c r="AA2577">
        <v>3</v>
      </c>
      <c r="AB2577">
        <v>0.85</v>
      </c>
      <c r="AC2577">
        <v>0.89500000000000002</v>
      </c>
      <c r="AD2577">
        <v>0.86499999999999999</v>
      </c>
      <c r="AE2577">
        <f>IF(AD2577&gt;=0.9,1,0)</f>
        <v>0</v>
      </c>
      <c r="AF2577">
        <f>IF(AND(AD2577&gt;=0.4,AD2577&lt;=0.6),1,0)</f>
        <v>0</v>
      </c>
      <c r="AG2577">
        <f>IF(AND(AD2577&gt;0.6,AD2577&lt;0.9),1,0)</f>
        <v>1</v>
      </c>
      <c r="AH2577">
        <f>1-AE2577-AF2577-AG2577</f>
        <v>0</v>
      </c>
      <c r="AI2577">
        <f>AE2577*B2577</f>
        <v>0</v>
      </c>
      <c r="AJ2577">
        <f>AF2577*B2577</f>
        <v>0</v>
      </c>
      <c r="AK2577">
        <f>AG2577*B2577</f>
        <v>3</v>
      </c>
      <c r="AL2577">
        <f>AH2577*B2577</f>
        <v>0</v>
      </c>
      <c r="AM2577" s="32">
        <v>1.1573333333333333</v>
      </c>
    </row>
    <row r="2578" spans="1:39" x14ac:dyDescent="0.3">
      <c r="A2578">
        <v>8870</v>
      </c>
      <c r="B2578">
        <v>3</v>
      </c>
      <c r="C2578" t="s">
        <v>8466</v>
      </c>
      <c r="D2578" t="s">
        <v>8467</v>
      </c>
      <c r="E2578">
        <v>70</v>
      </c>
      <c r="F2578">
        <v>70</v>
      </c>
      <c r="G2578">
        <v>70</v>
      </c>
      <c r="H2578">
        <v>2017</v>
      </c>
      <c r="I2578">
        <v>2016</v>
      </c>
      <c r="J2578">
        <v>2018</v>
      </c>
      <c r="K2578" t="s">
        <v>3428</v>
      </c>
      <c r="L2578" t="s">
        <v>3429</v>
      </c>
      <c r="M2578" s="15"/>
      <c r="N2578" s="7"/>
      <c r="P2578" t="s">
        <v>56</v>
      </c>
      <c r="Q2578" s="5">
        <v>0.33300000000000002</v>
      </c>
      <c r="R2578" t="s">
        <v>90</v>
      </c>
      <c r="S2578" s="5">
        <v>0.33300000000000002</v>
      </c>
      <c r="T2578" t="s">
        <v>189</v>
      </c>
      <c r="U2578" s="5">
        <v>0.33300000000000002</v>
      </c>
      <c r="W2578" s="5">
        <v>0</v>
      </c>
      <c r="Y2578" s="5">
        <v>0</v>
      </c>
      <c r="Z2578" s="28">
        <v>8870</v>
      </c>
      <c r="AA2578">
        <v>3</v>
      </c>
      <c r="AB2578">
        <v>0.91300000000000003</v>
      </c>
      <c r="AC2578">
        <v>0.97099999999999997</v>
      </c>
      <c r="AD2578">
        <v>0.94699999999999995</v>
      </c>
      <c r="AE2578">
        <f>IF(AD2578&gt;=0.9,1,0)</f>
        <v>1</v>
      </c>
      <c r="AF2578">
        <f>IF(AND(AD2578&gt;=0.4,AD2578&lt;=0.6),1,0)</f>
        <v>0</v>
      </c>
      <c r="AG2578">
        <f>IF(AND(AD2578&gt;0.6,AD2578&lt;0.9),1,0)</f>
        <v>0</v>
      </c>
      <c r="AH2578">
        <f>1-AE2578-AF2578-AG2578</f>
        <v>0</v>
      </c>
      <c r="AI2578">
        <f>AE2578*B2578</f>
        <v>3</v>
      </c>
      <c r="AJ2578">
        <f>AF2578*B2578</f>
        <v>0</v>
      </c>
      <c r="AK2578">
        <f>AG2578*B2578</f>
        <v>0</v>
      </c>
      <c r="AL2578">
        <f>AH2578*B2578</f>
        <v>0</v>
      </c>
      <c r="AM2578" s="32">
        <v>0.92866666666666664</v>
      </c>
    </row>
    <row r="2579" spans="1:39" x14ac:dyDescent="0.3">
      <c r="A2579">
        <v>8882</v>
      </c>
      <c r="B2579">
        <v>3</v>
      </c>
      <c r="C2579" t="s">
        <v>8469</v>
      </c>
      <c r="D2579" t="s">
        <v>17069</v>
      </c>
      <c r="E2579">
        <v>37.33</v>
      </c>
      <c r="F2579">
        <v>37</v>
      </c>
      <c r="G2579">
        <v>38</v>
      </c>
      <c r="H2579">
        <v>2016.67</v>
      </c>
      <c r="I2579">
        <v>2016</v>
      </c>
      <c r="J2579">
        <v>2017</v>
      </c>
      <c r="K2579" t="s">
        <v>3431</v>
      </c>
      <c r="L2579" t="s">
        <v>17070</v>
      </c>
      <c r="M2579" s="15"/>
      <c r="N2579" s="7"/>
      <c r="P2579" t="s">
        <v>4384</v>
      </c>
      <c r="Q2579" s="5">
        <v>0.33300000000000002</v>
      </c>
      <c r="R2579" t="s">
        <v>8470</v>
      </c>
      <c r="S2579" s="5">
        <v>0.33300000000000002</v>
      </c>
      <c r="T2579" t="s">
        <v>8471</v>
      </c>
      <c r="U2579" s="5">
        <v>0.33300000000000002</v>
      </c>
      <c r="W2579" s="5">
        <v>0</v>
      </c>
      <c r="Y2579" s="5">
        <v>0</v>
      </c>
      <c r="Z2579" s="28">
        <v>8882</v>
      </c>
      <c r="AA2579">
        <v>3</v>
      </c>
      <c r="AB2579">
        <v>0.54100000000000004</v>
      </c>
      <c r="AC2579">
        <v>0.58299999999999996</v>
      </c>
      <c r="AD2579">
        <v>0.56000000000000005</v>
      </c>
      <c r="AE2579">
        <f>IF(AD2579&gt;=0.9,1,0)</f>
        <v>0</v>
      </c>
      <c r="AF2579">
        <f>IF(AND(AD2579&gt;=0.4,AD2579&lt;=0.6),1,0)</f>
        <v>1</v>
      </c>
      <c r="AG2579">
        <f>IF(AND(AD2579&gt;0.6,AD2579&lt;0.9),1,0)</f>
        <v>0</v>
      </c>
      <c r="AH2579">
        <f>1-AE2579-AF2579-AG2579</f>
        <v>0</v>
      </c>
      <c r="AI2579">
        <f>AE2579*B2579</f>
        <v>0</v>
      </c>
      <c r="AJ2579">
        <f>AF2579*B2579</f>
        <v>3</v>
      </c>
      <c r="AK2579">
        <f>AG2579*B2579</f>
        <v>0</v>
      </c>
      <c r="AL2579">
        <f>AH2579*B2579</f>
        <v>0</v>
      </c>
      <c r="AM2579" s="32">
        <v>0.89033333333333331</v>
      </c>
    </row>
    <row r="2580" spans="1:39" x14ac:dyDescent="0.3">
      <c r="A2580">
        <v>8883</v>
      </c>
      <c r="B2580">
        <v>3</v>
      </c>
      <c r="C2580" t="s">
        <v>8472</v>
      </c>
      <c r="D2580" t="s">
        <v>8473</v>
      </c>
      <c r="E2580">
        <v>26</v>
      </c>
      <c r="F2580">
        <v>22</v>
      </c>
      <c r="G2580">
        <v>30</v>
      </c>
      <c r="H2580">
        <v>2016.67</v>
      </c>
      <c r="I2580">
        <v>2016</v>
      </c>
      <c r="J2580">
        <v>2017</v>
      </c>
      <c r="K2580" t="s">
        <v>3432</v>
      </c>
      <c r="L2580" t="s">
        <v>3433</v>
      </c>
      <c r="M2580" s="15"/>
      <c r="N2580" s="7"/>
      <c r="P2580" t="s">
        <v>8474</v>
      </c>
      <c r="Q2580" s="5">
        <v>0.33300000000000002</v>
      </c>
      <c r="R2580" t="s">
        <v>8305</v>
      </c>
      <c r="S2580" s="5">
        <v>0.33300000000000002</v>
      </c>
      <c r="T2580" t="s">
        <v>7054</v>
      </c>
      <c r="U2580" s="5">
        <v>0.33300000000000002</v>
      </c>
      <c r="W2580" s="5">
        <v>0</v>
      </c>
      <c r="Y2580" s="5">
        <v>0</v>
      </c>
      <c r="Z2580" s="28">
        <v>8883</v>
      </c>
      <c r="AA2580">
        <v>3</v>
      </c>
      <c r="AB2580">
        <v>0.47599999999999998</v>
      </c>
      <c r="AC2580">
        <v>0.75900000000000001</v>
      </c>
      <c r="AD2580">
        <v>0.625</v>
      </c>
      <c r="AE2580">
        <f>IF(AD2580&gt;=0.9,1,0)</f>
        <v>0</v>
      </c>
      <c r="AF2580">
        <f>IF(AND(AD2580&gt;=0.4,AD2580&lt;=0.6),1,0)</f>
        <v>0</v>
      </c>
      <c r="AG2580">
        <f>IF(AND(AD2580&gt;0.6,AD2580&lt;0.9),1,0)</f>
        <v>1</v>
      </c>
      <c r="AH2580">
        <f>1-AE2580-AF2580-AG2580</f>
        <v>0</v>
      </c>
      <c r="AI2580">
        <f>AE2580*B2580</f>
        <v>0</v>
      </c>
      <c r="AJ2580">
        <f>AF2580*B2580</f>
        <v>0</v>
      </c>
      <c r="AK2580">
        <f>AG2580*B2580</f>
        <v>3</v>
      </c>
      <c r="AL2580">
        <f>AH2580*B2580</f>
        <v>0</v>
      </c>
      <c r="AM2580" s="32">
        <v>0.879</v>
      </c>
    </row>
    <row r="2581" spans="1:39" x14ac:dyDescent="0.3">
      <c r="A2581">
        <v>6927</v>
      </c>
      <c r="B2581">
        <v>3</v>
      </c>
      <c r="C2581" t="s">
        <v>15391</v>
      </c>
      <c r="D2581" t="s">
        <v>15392</v>
      </c>
      <c r="E2581">
        <v>21.67</v>
      </c>
      <c r="F2581">
        <v>21</v>
      </c>
      <c r="G2581">
        <v>22</v>
      </c>
      <c r="H2581">
        <v>2015.67</v>
      </c>
      <c r="I2581">
        <v>2015</v>
      </c>
      <c r="J2581">
        <v>2016</v>
      </c>
      <c r="K2581" t="s">
        <v>15393</v>
      </c>
      <c r="L2581" t="s">
        <v>15394</v>
      </c>
      <c r="M2581" s="15"/>
      <c r="N2581" s="7"/>
      <c r="P2581" t="s">
        <v>4200</v>
      </c>
      <c r="Q2581" s="5">
        <v>1</v>
      </c>
      <c r="S2581" s="5">
        <v>0</v>
      </c>
      <c r="U2581" s="5">
        <v>0</v>
      </c>
      <c r="W2581" s="5">
        <v>0</v>
      </c>
      <c r="Y2581" s="5">
        <v>0</v>
      </c>
      <c r="Z2581" s="28">
        <v>6927</v>
      </c>
      <c r="AA2581">
        <v>3</v>
      </c>
      <c r="AB2581">
        <v>0.5</v>
      </c>
      <c r="AC2581">
        <v>0.76200000000000001</v>
      </c>
      <c r="AD2581">
        <v>0.67500000000000004</v>
      </c>
      <c r="AE2581">
        <f>IF(AD2581&gt;=0.9,1,0)</f>
        <v>0</v>
      </c>
      <c r="AF2581">
        <f>IF(AND(AD2581&gt;=0.4,AD2581&lt;=0.6),1,0)</f>
        <v>0</v>
      </c>
      <c r="AG2581">
        <f>IF(AND(AD2581&gt;0.6,AD2581&lt;0.9),1,0)</f>
        <v>1</v>
      </c>
      <c r="AH2581">
        <f>1-AE2581-AF2581-AG2581</f>
        <v>0</v>
      </c>
      <c r="AI2581">
        <f>AE2581*B2581</f>
        <v>0</v>
      </c>
      <c r="AJ2581">
        <f>AF2581*B2581</f>
        <v>0</v>
      </c>
      <c r="AK2581">
        <f>AG2581*B2581</f>
        <v>3</v>
      </c>
      <c r="AL2581">
        <f>AH2581*B2581</f>
        <v>0</v>
      </c>
      <c r="AM2581" s="32">
        <v>1.7169999999999999</v>
      </c>
    </row>
    <row r="2582" spans="1:39" x14ac:dyDescent="0.3">
      <c r="A2582">
        <v>6930</v>
      </c>
      <c r="B2582">
        <v>3</v>
      </c>
      <c r="C2582" t="s">
        <v>15395</v>
      </c>
      <c r="D2582" t="s">
        <v>7720</v>
      </c>
      <c r="E2582">
        <v>91.33</v>
      </c>
      <c r="F2582">
        <v>89</v>
      </c>
      <c r="G2582">
        <v>93</v>
      </c>
      <c r="H2582">
        <v>2015.33</v>
      </c>
      <c r="I2582">
        <v>2015</v>
      </c>
      <c r="J2582">
        <v>2016</v>
      </c>
      <c r="K2582" t="s">
        <v>15396</v>
      </c>
      <c r="L2582" t="s">
        <v>2872</v>
      </c>
      <c r="M2582" s="15"/>
      <c r="N2582" s="7"/>
      <c r="O2582" s="13"/>
      <c r="P2582" t="s">
        <v>4885</v>
      </c>
      <c r="Q2582" s="5">
        <v>0.66700000000000004</v>
      </c>
      <c r="R2582" t="s">
        <v>6255</v>
      </c>
      <c r="S2582" s="5">
        <v>0.33300000000000002</v>
      </c>
      <c r="U2582" s="5">
        <v>0</v>
      </c>
      <c r="W2582" s="5">
        <v>0</v>
      </c>
      <c r="Y2582" s="5">
        <v>0</v>
      </c>
      <c r="Z2582" s="28">
        <v>6930</v>
      </c>
      <c r="AA2582">
        <v>3</v>
      </c>
      <c r="AB2582">
        <v>0.57099999999999995</v>
      </c>
      <c r="AC2582">
        <v>0.60199999999999998</v>
      </c>
      <c r="AD2582">
        <v>0.58299999999999996</v>
      </c>
      <c r="AE2582">
        <f>IF(AD2582&gt;=0.9,1,0)</f>
        <v>0</v>
      </c>
      <c r="AF2582">
        <f>IF(AND(AD2582&gt;=0.4,AD2582&lt;=0.6),1,0)</f>
        <v>1</v>
      </c>
      <c r="AG2582">
        <f>IF(AND(AD2582&gt;0.6,AD2582&lt;0.9),1,0)</f>
        <v>0</v>
      </c>
      <c r="AH2582">
        <f>1-AE2582-AF2582-AG2582</f>
        <v>0</v>
      </c>
      <c r="AI2582">
        <f>AE2582*B2582</f>
        <v>0</v>
      </c>
      <c r="AJ2582">
        <f>AF2582*B2582</f>
        <v>3</v>
      </c>
      <c r="AK2582">
        <f>AG2582*B2582</f>
        <v>0</v>
      </c>
      <c r="AL2582">
        <f>AH2582*B2582</f>
        <v>0</v>
      </c>
      <c r="AM2582" s="32">
        <v>1.8840000000000001</v>
      </c>
    </row>
    <row r="2583" spans="1:39" x14ac:dyDescent="0.3">
      <c r="A2583">
        <v>6940</v>
      </c>
      <c r="B2583">
        <v>3</v>
      </c>
      <c r="C2583" t="s">
        <v>15409</v>
      </c>
      <c r="D2583" t="s">
        <v>15410</v>
      </c>
      <c r="E2583">
        <v>23.67</v>
      </c>
      <c r="F2583">
        <v>20</v>
      </c>
      <c r="G2583">
        <v>27</v>
      </c>
      <c r="H2583">
        <v>2015.33</v>
      </c>
      <c r="I2583">
        <v>2015</v>
      </c>
      <c r="J2583">
        <v>2016</v>
      </c>
      <c r="K2583" t="s">
        <v>15411</v>
      </c>
      <c r="L2583" t="s">
        <v>15412</v>
      </c>
      <c r="M2583" s="15"/>
      <c r="N2583" s="7"/>
      <c r="O2583" s="13"/>
      <c r="P2583" t="s">
        <v>77</v>
      </c>
      <c r="Q2583" s="5">
        <v>0.33300000000000002</v>
      </c>
      <c r="R2583" t="s">
        <v>72</v>
      </c>
      <c r="S2583" s="5">
        <v>0.33300000000000002</v>
      </c>
      <c r="T2583" t="s">
        <v>15</v>
      </c>
      <c r="U2583" s="5">
        <v>0.33300000000000002</v>
      </c>
      <c r="W2583" s="5">
        <v>0</v>
      </c>
      <c r="Y2583" s="5">
        <v>0</v>
      </c>
      <c r="Z2583" s="28">
        <v>6940</v>
      </c>
      <c r="AA2583">
        <v>3</v>
      </c>
      <c r="AB2583">
        <v>0.57699999999999996</v>
      </c>
      <c r="AC2583">
        <v>0.78300000000000003</v>
      </c>
      <c r="AD2583">
        <v>0.69899999999999995</v>
      </c>
      <c r="AE2583">
        <f>IF(AD2583&gt;=0.9,1,0)</f>
        <v>0</v>
      </c>
      <c r="AF2583">
        <f>IF(AND(AD2583&gt;=0.4,AD2583&lt;=0.6),1,0)</f>
        <v>0</v>
      </c>
      <c r="AG2583">
        <f>IF(AND(AD2583&gt;0.6,AD2583&lt;0.9),1,0)</f>
        <v>1</v>
      </c>
      <c r="AH2583">
        <f>1-AE2583-AF2583-AG2583</f>
        <v>0</v>
      </c>
      <c r="AI2583">
        <f>AE2583*B2583</f>
        <v>0</v>
      </c>
      <c r="AJ2583">
        <f>AF2583*B2583</f>
        <v>0</v>
      </c>
      <c r="AK2583">
        <f>AG2583*B2583</f>
        <v>3</v>
      </c>
      <c r="AL2583">
        <f>AH2583*B2583</f>
        <v>0</v>
      </c>
      <c r="AM2583" s="32">
        <v>1.87</v>
      </c>
    </row>
    <row r="2584" spans="1:39" x14ac:dyDescent="0.3">
      <c r="A2584">
        <v>6953</v>
      </c>
      <c r="B2584">
        <v>3</v>
      </c>
      <c r="C2584" t="s">
        <v>7725</v>
      </c>
      <c r="D2584" t="s">
        <v>15420</v>
      </c>
      <c r="E2584">
        <v>78.67</v>
      </c>
      <c r="F2584">
        <v>78</v>
      </c>
      <c r="G2584">
        <v>80</v>
      </c>
      <c r="H2584">
        <v>2015.67</v>
      </c>
      <c r="I2584">
        <v>2015</v>
      </c>
      <c r="J2584">
        <v>2016</v>
      </c>
      <c r="K2584" t="s">
        <v>2876</v>
      </c>
      <c r="L2584" t="s">
        <v>15421</v>
      </c>
      <c r="M2584" s="15"/>
      <c r="N2584" s="7"/>
      <c r="P2584" t="s">
        <v>13</v>
      </c>
      <c r="Q2584" s="5">
        <v>0.66700000000000004</v>
      </c>
      <c r="R2584" t="s">
        <v>77</v>
      </c>
      <c r="S2584" s="5">
        <v>0.33300000000000002</v>
      </c>
      <c r="U2584" s="5">
        <v>0</v>
      </c>
      <c r="W2584" s="5">
        <v>0</v>
      </c>
      <c r="Y2584" s="5">
        <v>0</v>
      </c>
      <c r="Z2584" s="28">
        <v>6953</v>
      </c>
      <c r="AA2584">
        <v>3</v>
      </c>
      <c r="AB2584">
        <v>0.79700000000000004</v>
      </c>
      <c r="AC2584">
        <v>0.85699999999999998</v>
      </c>
      <c r="AD2584">
        <v>0.82899999999999996</v>
      </c>
      <c r="AE2584">
        <f>IF(AD2584&gt;=0.9,1,0)</f>
        <v>0</v>
      </c>
      <c r="AF2584">
        <f>IF(AND(AD2584&gt;=0.4,AD2584&lt;=0.6),1,0)</f>
        <v>0</v>
      </c>
      <c r="AG2584">
        <f>IF(AND(AD2584&gt;0.6,AD2584&lt;0.9),1,0)</f>
        <v>1</v>
      </c>
      <c r="AH2584">
        <f>1-AE2584-AF2584-AG2584</f>
        <v>0</v>
      </c>
      <c r="AI2584">
        <f>AE2584*B2584</f>
        <v>0</v>
      </c>
      <c r="AJ2584">
        <f>AF2584*B2584</f>
        <v>0</v>
      </c>
      <c r="AK2584">
        <f>AG2584*B2584</f>
        <v>3</v>
      </c>
      <c r="AL2584">
        <f>AH2584*B2584</f>
        <v>0</v>
      </c>
      <c r="AM2584" s="32">
        <v>1.7169999999999999</v>
      </c>
    </row>
    <row r="2585" spans="1:39" x14ac:dyDescent="0.3">
      <c r="A2585">
        <v>6968</v>
      </c>
      <c r="B2585">
        <v>3</v>
      </c>
      <c r="C2585" t="s">
        <v>7737</v>
      </c>
      <c r="D2585" t="s">
        <v>7738</v>
      </c>
      <c r="E2585">
        <v>38.67</v>
      </c>
      <c r="F2585">
        <v>38</v>
      </c>
      <c r="G2585">
        <v>40</v>
      </c>
      <c r="H2585">
        <v>2015.33</v>
      </c>
      <c r="I2585">
        <v>2015</v>
      </c>
      <c r="J2585">
        <v>2016</v>
      </c>
      <c r="K2585" t="s">
        <v>2883</v>
      </c>
      <c r="L2585" t="s">
        <v>2884</v>
      </c>
      <c r="M2585" s="15"/>
      <c r="N2585" s="7"/>
      <c r="P2585" t="s">
        <v>4384</v>
      </c>
      <c r="Q2585" s="5">
        <v>0.66700000000000004</v>
      </c>
      <c r="R2585" t="s">
        <v>5463</v>
      </c>
      <c r="S2585" s="5">
        <v>0.33300000000000002</v>
      </c>
      <c r="U2585" s="5">
        <v>0</v>
      </c>
      <c r="W2585" s="5">
        <v>0</v>
      </c>
      <c r="Y2585" s="5">
        <v>0</v>
      </c>
      <c r="Z2585" s="28">
        <v>6968</v>
      </c>
      <c r="AA2585">
        <v>3</v>
      </c>
      <c r="AB2585">
        <v>0.56399999999999995</v>
      </c>
      <c r="AC2585">
        <v>0.75700000000000001</v>
      </c>
      <c r="AD2585">
        <v>0.67500000000000004</v>
      </c>
      <c r="AE2585">
        <f>IF(AD2585&gt;=0.9,1,0)</f>
        <v>0</v>
      </c>
      <c r="AF2585">
        <f>IF(AND(AD2585&gt;=0.4,AD2585&lt;=0.6),1,0)</f>
        <v>0</v>
      </c>
      <c r="AG2585">
        <f>IF(AND(AD2585&gt;0.6,AD2585&lt;0.9),1,0)</f>
        <v>1</v>
      </c>
      <c r="AH2585">
        <f>1-AE2585-AF2585-AG2585</f>
        <v>0</v>
      </c>
      <c r="AI2585">
        <f>AE2585*B2585</f>
        <v>0</v>
      </c>
      <c r="AJ2585">
        <f>AF2585*B2585</f>
        <v>0</v>
      </c>
      <c r="AK2585">
        <f>AG2585*B2585</f>
        <v>3</v>
      </c>
      <c r="AL2585">
        <f>AH2585*B2585</f>
        <v>0</v>
      </c>
      <c r="AM2585" s="32">
        <v>1.5733333333333333</v>
      </c>
    </row>
    <row r="2586" spans="1:39" x14ac:dyDescent="0.3">
      <c r="A2586">
        <v>6977</v>
      </c>
      <c r="B2586">
        <v>3</v>
      </c>
      <c r="C2586" t="s">
        <v>7743</v>
      </c>
      <c r="D2586" t="s">
        <v>7744</v>
      </c>
      <c r="E2586">
        <v>32.33</v>
      </c>
      <c r="F2586">
        <v>31</v>
      </c>
      <c r="G2586">
        <v>34</v>
      </c>
      <c r="H2586">
        <v>2016</v>
      </c>
      <c r="I2586">
        <v>2015</v>
      </c>
      <c r="J2586">
        <v>2017</v>
      </c>
      <c r="K2586" t="s">
        <v>2888</v>
      </c>
      <c r="L2586" t="s">
        <v>2889</v>
      </c>
      <c r="M2586" s="15"/>
      <c r="N2586" s="7"/>
      <c r="P2586" t="s">
        <v>4384</v>
      </c>
      <c r="Q2586" s="5">
        <v>0.66700000000000004</v>
      </c>
      <c r="R2586" t="s">
        <v>4383</v>
      </c>
      <c r="S2586" s="5">
        <v>0.33300000000000002</v>
      </c>
      <c r="U2586" s="5">
        <v>0</v>
      </c>
      <c r="W2586" s="5">
        <v>0</v>
      </c>
      <c r="Y2586" s="5">
        <v>0</v>
      </c>
      <c r="Z2586" s="28">
        <v>6977</v>
      </c>
      <c r="AA2586">
        <v>3</v>
      </c>
      <c r="AB2586">
        <v>0.48499999999999999</v>
      </c>
      <c r="AC2586">
        <v>0.54800000000000004</v>
      </c>
      <c r="AD2586">
        <v>0.51100000000000001</v>
      </c>
      <c r="AE2586">
        <f>IF(AD2586&gt;=0.9,1,0)</f>
        <v>0</v>
      </c>
      <c r="AF2586">
        <f>IF(AND(AD2586&gt;=0.4,AD2586&lt;=0.6),1,0)</f>
        <v>1</v>
      </c>
      <c r="AG2586">
        <f>IF(AND(AD2586&gt;0.6,AD2586&lt;0.9),1,0)</f>
        <v>0</v>
      </c>
      <c r="AH2586">
        <f>1-AE2586-AF2586-AG2586</f>
        <v>0</v>
      </c>
      <c r="AI2586">
        <f>AE2586*B2586</f>
        <v>0</v>
      </c>
      <c r="AJ2586">
        <f>AF2586*B2586</f>
        <v>3</v>
      </c>
      <c r="AK2586">
        <f>AG2586*B2586</f>
        <v>0</v>
      </c>
      <c r="AL2586">
        <f>AH2586*B2586</f>
        <v>0</v>
      </c>
      <c r="AM2586" s="32">
        <v>1.383</v>
      </c>
    </row>
    <row r="2587" spans="1:39" x14ac:dyDescent="0.3">
      <c r="A2587">
        <v>6980</v>
      </c>
      <c r="B2587">
        <v>3</v>
      </c>
      <c r="C2587" t="s">
        <v>7745</v>
      </c>
      <c r="D2587" t="s">
        <v>15434</v>
      </c>
      <c r="E2587">
        <v>32.67</v>
      </c>
      <c r="F2587">
        <v>29</v>
      </c>
      <c r="G2587">
        <v>36</v>
      </c>
      <c r="H2587">
        <v>2016.33</v>
      </c>
      <c r="I2587">
        <v>2015</v>
      </c>
      <c r="J2587">
        <v>2017</v>
      </c>
      <c r="K2587" t="s">
        <v>2890</v>
      </c>
      <c r="L2587" t="s">
        <v>15435</v>
      </c>
      <c r="M2587" s="15"/>
      <c r="N2587" s="7"/>
      <c r="P2587" t="s">
        <v>4384</v>
      </c>
      <c r="Q2587" s="5">
        <v>0.33300000000000002</v>
      </c>
      <c r="R2587" t="s">
        <v>5798</v>
      </c>
      <c r="S2587" s="5">
        <v>0.33300000000000002</v>
      </c>
      <c r="T2587" t="s">
        <v>7746</v>
      </c>
      <c r="U2587" s="5">
        <v>0.33300000000000002</v>
      </c>
      <c r="W2587" s="5">
        <v>0</v>
      </c>
      <c r="Y2587" s="5">
        <v>0</v>
      </c>
      <c r="Z2587" s="28">
        <v>6980</v>
      </c>
      <c r="AA2587">
        <v>3</v>
      </c>
      <c r="AB2587">
        <v>0.46400000000000002</v>
      </c>
      <c r="AC2587">
        <v>0.51400000000000001</v>
      </c>
      <c r="AD2587">
        <v>0.49299999999999999</v>
      </c>
      <c r="AE2587">
        <f>IF(AD2587&gt;=0.9,1,0)</f>
        <v>0</v>
      </c>
      <c r="AF2587">
        <f>IF(AND(AD2587&gt;=0.4,AD2587&lt;=0.6),1,0)</f>
        <v>1</v>
      </c>
      <c r="AG2587">
        <f>IF(AND(AD2587&gt;0.6,AD2587&lt;0.9),1,0)</f>
        <v>0</v>
      </c>
      <c r="AH2587">
        <f>1-AE2587-AF2587-AG2587</f>
        <v>0</v>
      </c>
      <c r="AI2587">
        <f>AE2587*B2587</f>
        <v>0</v>
      </c>
      <c r="AJ2587">
        <f>AF2587*B2587</f>
        <v>3</v>
      </c>
      <c r="AK2587">
        <f>AG2587*B2587</f>
        <v>0</v>
      </c>
      <c r="AL2587">
        <f>AH2587*B2587</f>
        <v>0</v>
      </c>
      <c r="AM2587" s="32">
        <v>1.3083333333333333</v>
      </c>
    </row>
    <row r="2588" spans="1:39" x14ac:dyDescent="0.3">
      <c r="A2588">
        <v>6982</v>
      </c>
      <c r="B2588">
        <v>3</v>
      </c>
      <c r="C2588" t="s">
        <v>15440</v>
      </c>
      <c r="D2588" t="s">
        <v>15441</v>
      </c>
      <c r="E2588">
        <v>74.67</v>
      </c>
      <c r="F2588">
        <v>63</v>
      </c>
      <c r="G2588">
        <v>88</v>
      </c>
      <c r="H2588">
        <v>2016</v>
      </c>
      <c r="I2588">
        <v>2015</v>
      </c>
      <c r="J2588">
        <v>2018</v>
      </c>
      <c r="K2588" t="s">
        <v>15442</v>
      </c>
      <c r="L2588" t="s">
        <v>15443</v>
      </c>
      <c r="M2588" s="15"/>
      <c r="N2588" s="7"/>
      <c r="P2588" t="s">
        <v>4384</v>
      </c>
      <c r="Q2588" s="5">
        <v>0.33300000000000002</v>
      </c>
      <c r="R2588" t="s">
        <v>5003</v>
      </c>
      <c r="S2588" s="5">
        <v>0.33300000000000002</v>
      </c>
      <c r="T2588" t="s">
        <v>7294</v>
      </c>
      <c r="U2588" s="5">
        <v>0.33300000000000002</v>
      </c>
      <c r="W2588" s="5">
        <v>0</v>
      </c>
      <c r="Y2588" s="5">
        <v>0</v>
      </c>
      <c r="Z2588" s="28">
        <v>6982</v>
      </c>
      <c r="AA2588">
        <v>3</v>
      </c>
      <c r="AB2588">
        <v>0.69399999999999995</v>
      </c>
      <c r="AC2588">
        <v>0.72199999999999998</v>
      </c>
      <c r="AD2588">
        <v>0.70599999999999996</v>
      </c>
      <c r="AE2588">
        <f>IF(AD2588&gt;=0.9,1,0)</f>
        <v>0</v>
      </c>
      <c r="AF2588">
        <f>IF(AND(AD2588&gt;=0.4,AD2588&lt;=0.6),1,0)</f>
        <v>0</v>
      </c>
      <c r="AG2588">
        <f>IF(AND(AD2588&gt;0.6,AD2588&lt;0.9),1,0)</f>
        <v>1</v>
      </c>
      <c r="AH2588">
        <f>1-AE2588-AF2588-AG2588</f>
        <v>0</v>
      </c>
      <c r="AI2588">
        <f>AE2588*B2588</f>
        <v>0</v>
      </c>
      <c r="AJ2588">
        <f>AF2588*B2588</f>
        <v>0</v>
      </c>
      <c r="AK2588">
        <f>AG2588*B2588</f>
        <v>3</v>
      </c>
      <c r="AL2588">
        <f>AH2588*B2588</f>
        <v>0</v>
      </c>
      <c r="AM2588" s="32">
        <v>1.3559999999999999</v>
      </c>
    </row>
    <row r="2589" spans="1:39" x14ac:dyDescent="0.3">
      <c r="A2589">
        <v>6983</v>
      </c>
      <c r="B2589">
        <v>3</v>
      </c>
      <c r="C2589" t="s">
        <v>15444</v>
      </c>
      <c r="D2589" t="s">
        <v>15445</v>
      </c>
      <c r="E2589">
        <v>41</v>
      </c>
      <c r="F2589">
        <v>37</v>
      </c>
      <c r="G2589">
        <v>46</v>
      </c>
      <c r="H2589">
        <v>2015.33</v>
      </c>
      <c r="I2589">
        <v>2015</v>
      </c>
      <c r="J2589">
        <v>2016</v>
      </c>
      <c r="K2589" t="s">
        <v>15446</v>
      </c>
      <c r="L2589" t="s">
        <v>15447</v>
      </c>
      <c r="M2589" s="15"/>
      <c r="N2589" s="7"/>
      <c r="P2589" t="s">
        <v>4384</v>
      </c>
      <c r="Q2589" s="5">
        <v>0.33300000000000002</v>
      </c>
      <c r="R2589" t="s">
        <v>7747</v>
      </c>
      <c r="S2589" s="5">
        <v>0.33300000000000002</v>
      </c>
      <c r="T2589" t="s">
        <v>4586</v>
      </c>
      <c r="U2589" s="5">
        <v>0.33300000000000002</v>
      </c>
      <c r="W2589" s="5">
        <v>0</v>
      </c>
      <c r="Y2589" s="5">
        <v>0</v>
      </c>
      <c r="Z2589" s="28">
        <v>6983</v>
      </c>
      <c r="AA2589">
        <v>3</v>
      </c>
      <c r="AB2589">
        <v>0.55600000000000005</v>
      </c>
      <c r="AC2589">
        <v>0.57799999999999996</v>
      </c>
      <c r="AD2589">
        <v>0.56599999999999995</v>
      </c>
      <c r="AE2589">
        <f>IF(AD2589&gt;=0.9,1,0)</f>
        <v>0</v>
      </c>
      <c r="AF2589">
        <f>IF(AND(AD2589&gt;=0.4,AD2589&lt;=0.6),1,0)</f>
        <v>1</v>
      </c>
      <c r="AG2589">
        <f>IF(AND(AD2589&gt;0.6,AD2589&lt;0.9),1,0)</f>
        <v>0</v>
      </c>
      <c r="AH2589">
        <f>1-AE2589-AF2589-AG2589</f>
        <v>0</v>
      </c>
      <c r="AI2589">
        <f>AE2589*B2589</f>
        <v>0</v>
      </c>
      <c r="AJ2589">
        <f>AF2589*B2589</f>
        <v>3</v>
      </c>
      <c r="AK2589">
        <f>AG2589*B2589</f>
        <v>0</v>
      </c>
      <c r="AL2589">
        <f>AH2589*B2589</f>
        <v>0</v>
      </c>
      <c r="AM2589" s="32">
        <v>1.6689999999999998</v>
      </c>
    </row>
    <row r="2590" spans="1:39" x14ac:dyDescent="0.3">
      <c r="A2590">
        <v>6987</v>
      </c>
      <c r="B2590">
        <v>3</v>
      </c>
      <c r="C2590" t="s">
        <v>15448</v>
      </c>
      <c r="D2590" t="s">
        <v>15449</v>
      </c>
      <c r="E2590">
        <v>22.33</v>
      </c>
      <c r="F2590">
        <v>22</v>
      </c>
      <c r="G2590">
        <v>23</v>
      </c>
      <c r="H2590">
        <v>2015.67</v>
      </c>
      <c r="I2590">
        <v>2015</v>
      </c>
      <c r="J2590">
        <v>2017</v>
      </c>
      <c r="K2590" t="s">
        <v>15450</v>
      </c>
      <c r="L2590" t="s">
        <v>15451</v>
      </c>
      <c r="M2590" s="15"/>
      <c r="N2590" s="7"/>
      <c r="P2590" t="s">
        <v>4384</v>
      </c>
      <c r="Q2590" s="5">
        <v>0.33300000000000002</v>
      </c>
      <c r="R2590" t="s">
        <v>7184</v>
      </c>
      <c r="S2590" s="5">
        <v>0.33300000000000002</v>
      </c>
      <c r="T2590" t="s">
        <v>3927</v>
      </c>
      <c r="U2590" s="5">
        <v>0.33300000000000002</v>
      </c>
      <c r="W2590" s="5">
        <v>0</v>
      </c>
      <c r="Y2590" s="5">
        <v>0</v>
      </c>
      <c r="Z2590" s="28">
        <v>6987</v>
      </c>
      <c r="AA2590">
        <v>3</v>
      </c>
      <c r="AB2590">
        <v>0.47599999999999998</v>
      </c>
      <c r="AC2590">
        <v>0.59099999999999997</v>
      </c>
      <c r="AD2590">
        <v>0.53</v>
      </c>
      <c r="AE2590">
        <f>IF(AD2590&gt;=0.9,1,0)</f>
        <v>0</v>
      </c>
      <c r="AF2590">
        <f>IF(AND(AD2590&gt;=0.4,AD2590&lt;=0.6),1,0)</f>
        <v>1</v>
      </c>
      <c r="AG2590">
        <f>IF(AND(AD2590&gt;0.6,AD2590&lt;0.9),1,0)</f>
        <v>0</v>
      </c>
      <c r="AH2590">
        <f>1-AE2590-AF2590-AG2590</f>
        <v>0</v>
      </c>
      <c r="AI2590">
        <f>AE2590*B2590</f>
        <v>0</v>
      </c>
      <c r="AJ2590">
        <f>AF2590*B2590</f>
        <v>3</v>
      </c>
      <c r="AK2590">
        <f>AG2590*B2590</f>
        <v>0</v>
      </c>
      <c r="AL2590">
        <f>AH2590*B2590</f>
        <v>0</v>
      </c>
      <c r="AM2590" s="32">
        <v>1.5053333333333334</v>
      </c>
    </row>
    <row r="2591" spans="1:39" x14ac:dyDescent="0.3">
      <c r="A2591">
        <v>6989</v>
      </c>
      <c r="B2591">
        <v>3</v>
      </c>
      <c r="C2591" t="s">
        <v>7748</v>
      </c>
      <c r="D2591" t="s">
        <v>15452</v>
      </c>
      <c r="E2591">
        <v>31</v>
      </c>
      <c r="F2591">
        <v>31</v>
      </c>
      <c r="G2591">
        <v>31</v>
      </c>
      <c r="H2591">
        <v>2015</v>
      </c>
      <c r="I2591">
        <v>2015</v>
      </c>
      <c r="J2591">
        <v>2015</v>
      </c>
      <c r="K2591" t="s">
        <v>2891</v>
      </c>
      <c r="L2591" t="s">
        <v>15453</v>
      </c>
      <c r="M2591" s="15"/>
      <c r="N2591" s="7"/>
      <c r="P2591" t="s">
        <v>4384</v>
      </c>
      <c r="Q2591" s="5">
        <v>0.33300000000000002</v>
      </c>
      <c r="R2591" t="s">
        <v>6880</v>
      </c>
      <c r="S2591" s="5">
        <v>0.33300000000000002</v>
      </c>
      <c r="T2591" t="s">
        <v>4257</v>
      </c>
      <c r="U2591" s="5">
        <v>0.33300000000000002</v>
      </c>
      <c r="W2591" s="5">
        <v>0</v>
      </c>
      <c r="Y2591" s="5">
        <v>0</v>
      </c>
      <c r="Z2591" s="28">
        <v>6989</v>
      </c>
      <c r="AA2591">
        <v>3</v>
      </c>
      <c r="AB2591">
        <v>0.56699999999999995</v>
      </c>
      <c r="AC2591">
        <v>0.56699999999999995</v>
      </c>
      <c r="AD2591">
        <v>0.56699999999999995</v>
      </c>
      <c r="AE2591">
        <f>IF(AD2591&gt;=0.9,1,0)</f>
        <v>0</v>
      </c>
      <c r="AF2591">
        <f>IF(AND(AD2591&gt;=0.4,AD2591&lt;=0.6),1,0)</f>
        <v>1</v>
      </c>
      <c r="AG2591">
        <f>IF(AND(AD2591&gt;0.6,AD2591&lt;0.9),1,0)</f>
        <v>0</v>
      </c>
      <c r="AH2591">
        <f>1-AE2591-AF2591-AG2591</f>
        <v>0</v>
      </c>
      <c r="AI2591">
        <f>AE2591*B2591</f>
        <v>0</v>
      </c>
      <c r="AJ2591">
        <f>AF2591*B2591</f>
        <v>3</v>
      </c>
      <c r="AK2591">
        <f>AG2591*B2591</f>
        <v>0</v>
      </c>
      <c r="AL2591">
        <f>AH2591*B2591</f>
        <v>0</v>
      </c>
      <c r="AM2591" s="32">
        <v>1.6653333333333336</v>
      </c>
    </row>
    <row r="2592" spans="1:39" x14ac:dyDescent="0.3">
      <c r="A2592">
        <v>6990</v>
      </c>
      <c r="B2592">
        <v>3</v>
      </c>
      <c r="C2592" t="s">
        <v>7749</v>
      </c>
      <c r="D2592" t="s">
        <v>7750</v>
      </c>
      <c r="E2592">
        <v>26</v>
      </c>
      <c r="F2592">
        <v>23</v>
      </c>
      <c r="G2592">
        <v>29</v>
      </c>
      <c r="H2592">
        <v>2016.33</v>
      </c>
      <c r="I2592">
        <v>2015</v>
      </c>
      <c r="J2592">
        <v>2018</v>
      </c>
      <c r="K2592" t="s">
        <v>2892</v>
      </c>
      <c r="L2592" t="s">
        <v>2893</v>
      </c>
      <c r="M2592" s="15"/>
      <c r="N2592" s="7"/>
      <c r="P2592" t="s">
        <v>4384</v>
      </c>
      <c r="Q2592" s="5">
        <v>1</v>
      </c>
      <c r="S2592" s="5">
        <v>0</v>
      </c>
      <c r="U2592" s="5">
        <v>0</v>
      </c>
      <c r="W2592" s="5">
        <v>0</v>
      </c>
      <c r="Y2592" s="5">
        <v>0</v>
      </c>
      <c r="Z2592" s="28">
        <v>6990</v>
      </c>
      <c r="AA2592">
        <v>3</v>
      </c>
      <c r="AB2592">
        <v>0.45500000000000002</v>
      </c>
      <c r="AC2592">
        <v>0.53600000000000003</v>
      </c>
      <c r="AD2592">
        <v>0.503</v>
      </c>
      <c r="AE2592">
        <f>IF(AD2592&gt;=0.9,1,0)</f>
        <v>0</v>
      </c>
      <c r="AF2592">
        <f>IF(AND(AD2592&gt;=0.4,AD2592&lt;=0.6),1,0)</f>
        <v>1</v>
      </c>
      <c r="AG2592">
        <f>IF(AND(AD2592&gt;0.6,AD2592&lt;0.9),1,0)</f>
        <v>0</v>
      </c>
      <c r="AH2592">
        <f>1-AE2592-AF2592-AG2592</f>
        <v>0</v>
      </c>
      <c r="AI2592">
        <f>AE2592*B2592</f>
        <v>0</v>
      </c>
      <c r="AJ2592">
        <f>AF2592*B2592</f>
        <v>3</v>
      </c>
      <c r="AK2592">
        <f>AG2592*B2592</f>
        <v>0</v>
      </c>
      <c r="AL2592">
        <f>AH2592*B2592</f>
        <v>0</v>
      </c>
      <c r="AM2592" s="32">
        <v>1.1883333333333332</v>
      </c>
    </row>
    <row r="2593" spans="1:39" x14ac:dyDescent="0.3">
      <c r="A2593">
        <v>6992</v>
      </c>
      <c r="B2593">
        <v>3</v>
      </c>
      <c r="C2593" t="s">
        <v>7751</v>
      </c>
      <c r="D2593" t="s">
        <v>7752</v>
      </c>
      <c r="E2593">
        <v>37.67</v>
      </c>
      <c r="F2593">
        <v>36</v>
      </c>
      <c r="G2593">
        <v>40</v>
      </c>
      <c r="H2593">
        <v>2016.67</v>
      </c>
      <c r="I2593">
        <v>2015</v>
      </c>
      <c r="J2593">
        <v>2018</v>
      </c>
      <c r="K2593" t="s">
        <v>2894</v>
      </c>
      <c r="L2593" t="s">
        <v>2895</v>
      </c>
      <c r="M2593" s="15"/>
      <c r="N2593" s="7"/>
      <c r="P2593" t="s">
        <v>5415</v>
      </c>
      <c r="Q2593" s="5">
        <v>0.66700000000000004</v>
      </c>
      <c r="R2593" t="s">
        <v>4384</v>
      </c>
      <c r="S2593" s="5">
        <v>0.33300000000000002</v>
      </c>
      <c r="U2593" s="5">
        <v>0</v>
      </c>
      <c r="W2593" s="5">
        <v>0</v>
      </c>
      <c r="Y2593" s="5">
        <v>0</v>
      </c>
      <c r="Z2593" s="28">
        <v>6992</v>
      </c>
      <c r="AA2593">
        <v>3</v>
      </c>
      <c r="AB2593">
        <v>0.69199999999999995</v>
      </c>
      <c r="AC2593">
        <v>0.77100000000000002</v>
      </c>
      <c r="AD2593">
        <v>0.71899999999999997</v>
      </c>
      <c r="AE2593">
        <f>IF(AD2593&gt;=0.9,1,0)</f>
        <v>0</v>
      </c>
      <c r="AF2593">
        <f>IF(AND(AD2593&gt;=0.4,AD2593&lt;=0.6),1,0)</f>
        <v>0</v>
      </c>
      <c r="AG2593">
        <f>IF(AND(AD2593&gt;0.6,AD2593&lt;0.9),1,0)</f>
        <v>1</v>
      </c>
      <c r="AH2593">
        <f>1-AE2593-AF2593-AG2593</f>
        <v>0</v>
      </c>
      <c r="AI2593">
        <f>AE2593*B2593</f>
        <v>0</v>
      </c>
      <c r="AJ2593">
        <f>AF2593*B2593</f>
        <v>0</v>
      </c>
      <c r="AK2593">
        <f>AG2593*B2593</f>
        <v>3</v>
      </c>
      <c r="AL2593">
        <f>AH2593*B2593</f>
        <v>0</v>
      </c>
      <c r="AM2593" s="32">
        <v>1.042</v>
      </c>
    </row>
    <row r="2594" spans="1:39" x14ac:dyDescent="0.3">
      <c r="A2594">
        <v>6996</v>
      </c>
      <c r="B2594">
        <v>3</v>
      </c>
      <c r="C2594" t="s">
        <v>15454</v>
      </c>
      <c r="D2594" t="s">
        <v>15455</v>
      </c>
      <c r="E2594">
        <v>23</v>
      </c>
      <c r="F2594">
        <v>21</v>
      </c>
      <c r="G2594">
        <v>26</v>
      </c>
      <c r="H2594">
        <v>2015</v>
      </c>
      <c r="I2594">
        <v>2015</v>
      </c>
      <c r="J2594">
        <v>2015</v>
      </c>
      <c r="K2594" t="s">
        <v>15456</v>
      </c>
      <c r="L2594" t="s">
        <v>15457</v>
      </c>
      <c r="M2594" s="15"/>
      <c r="N2594" s="7"/>
      <c r="P2594" t="s">
        <v>4384</v>
      </c>
      <c r="Q2594" s="5">
        <v>0.33300000000000002</v>
      </c>
      <c r="R2594" t="s">
        <v>5798</v>
      </c>
      <c r="S2594" s="5">
        <v>0.33300000000000002</v>
      </c>
      <c r="T2594" t="s">
        <v>15458</v>
      </c>
      <c r="U2594" s="5">
        <v>0.33300000000000002</v>
      </c>
      <c r="W2594" s="5">
        <v>0</v>
      </c>
      <c r="Y2594" s="5">
        <v>0</v>
      </c>
      <c r="Z2594" s="28">
        <v>6996</v>
      </c>
      <c r="AA2594">
        <v>3</v>
      </c>
      <c r="AB2594">
        <v>0.47599999999999998</v>
      </c>
      <c r="AC2594">
        <v>0.56000000000000005</v>
      </c>
      <c r="AD2594">
        <v>0.51200000000000001</v>
      </c>
      <c r="AE2594">
        <f>IF(AD2594&gt;=0.9,1,0)</f>
        <v>0</v>
      </c>
      <c r="AF2594">
        <f>IF(AND(AD2594&gt;=0.4,AD2594&lt;=0.6),1,0)</f>
        <v>1</v>
      </c>
      <c r="AG2594">
        <f>IF(AND(AD2594&gt;0.6,AD2594&lt;0.9),1,0)</f>
        <v>0</v>
      </c>
      <c r="AH2594">
        <f>1-AE2594-AF2594-AG2594</f>
        <v>0</v>
      </c>
      <c r="AI2594">
        <f>AE2594*B2594</f>
        <v>0</v>
      </c>
      <c r="AJ2594">
        <f>AF2594*B2594</f>
        <v>3</v>
      </c>
      <c r="AK2594">
        <f>AG2594*B2594</f>
        <v>0</v>
      </c>
      <c r="AL2594">
        <f>AH2594*B2594</f>
        <v>0</v>
      </c>
      <c r="AM2594" s="32">
        <v>1.772</v>
      </c>
    </row>
    <row r="2595" spans="1:39" x14ac:dyDescent="0.3">
      <c r="A2595">
        <v>7000</v>
      </c>
      <c r="B2595">
        <v>3</v>
      </c>
      <c r="C2595" t="s">
        <v>7755</v>
      </c>
      <c r="D2595" t="s">
        <v>7756</v>
      </c>
      <c r="E2595">
        <v>38</v>
      </c>
      <c r="F2595">
        <v>34</v>
      </c>
      <c r="G2595">
        <v>41</v>
      </c>
      <c r="H2595">
        <v>2016.33</v>
      </c>
      <c r="I2595">
        <v>2015</v>
      </c>
      <c r="J2595">
        <v>2017</v>
      </c>
      <c r="K2595" t="s">
        <v>2896</v>
      </c>
      <c r="L2595" t="s">
        <v>2897</v>
      </c>
      <c r="M2595" s="15"/>
      <c r="N2595" s="7"/>
      <c r="P2595" t="s">
        <v>7758</v>
      </c>
      <c r="Q2595" s="5">
        <v>0.66700000000000004</v>
      </c>
      <c r="R2595" t="s">
        <v>7757</v>
      </c>
      <c r="S2595" s="5">
        <v>0.33300000000000002</v>
      </c>
      <c r="U2595" s="5">
        <v>0</v>
      </c>
      <c r="W2595" s="5">
        <v>0</v>
      </c>
      <c r="Y2595" s="5">
        <v>0</v>
      </c>
      <c r="Z2595" s="28">
        <v>7000</v>
      </c>
      <c r="AA2595">
        <v>3</v>
      </c>
      <c r="AB2595">
        <v>0.73699999999999999</v>
      </c>
      <c r="AC2595">
        <v>0.85</v>
      </c>
      <c r="AD2595">
        <v>0.78100000000000003</v>
      </c>
      <c r="AE2595">
        <f>IF(AD2595&gt;=0.9,1,0)</f>
        <v>0</v>
      </c>
      <c r="AF2595">
        <f>IF(AND(AD2595&gt;=0.4,AD2595&lt;=0.6),1,0)</f>
        <v>0</v>
      </c>
      <c r="AG2595">
        <f>IF(AND(AD2595&gt;0.6,AD2595&lt;0.9),1,0)</f>
        <v>1</v>
      </c>
      <c r="AH2595">
        <f>1-AE2595-AF2595-AG2595</f>
        <v>0</v>
      </c>
      <c r="AI2595">
        <f>AE2595*B2595</f>
        <v>0</v>
      </c>
      <c r="AJ2595">
        <f>AF2595*B2595</f>
        <v>0</v>
      </c>
      <c r="AK2595">
        <f>AG2595*B2595</f>
        <v>3</v>
      </c>
      <c r="AL2595">
        <f>AH2595*B2595</f>
        <v>0</v>
      </c>
      <c r="AM2595" s="32">
        <v>0.97466666666666668</v>
      </c>
    </row>
    <row r="2596" spans="1:39" x14ac:dyDescent="0.3">
      <c r="A2596">
        <v>7004</v>
      </c>
      <c r="B2596">
        <v>3</v>
      </c>
      <c r="C2596" t="s">
        <v>7762</v>
      </c>
      <c r="D2596" t="s">
        <v>7763</v>
      </c>
      <c r="E2596">
        <v>28</v>
      </c>
      <c r="F2596">
        <v>28</v>
      </c>
      <c r="G2596">
        <v>28</v>
      </c>
      <c r="H2596">
        <v>2015</v>
      </c>
      <c r="I2596">
        <v>2015</v>
      </c>
      <c r="J2596">
        <v>2015</v>
      </c>
      <c r="K2596" t="s">
        <v>2901</v>
      </c>
      <c r="L2596" t="s">
        <v>15460</v>
      </c>
      <c r="M2596" s="15"/>
      <c r="N2596" s="7"/>
      <c r="P2596" t="s">
        <v>4518</v>
      </c>
      <c r="Q2596" s="5">
        <v>1</v>
      </c>
      <c r="S2596" s="5">
        <v>0</v>
      </c>
      <c r="U2596" s="5">
        <v>0</v>
      </c>
      <c r="W2596" s="5">
        <v>0</v>
      </c>
      <c r="Y2596" s="5">
        <v>0</v>
      </c>
      <c r="Z2596" s="28">
        <v>7004</v>
      </c>
      <c r="AA2596">
        <v>3</v>
      </c>
      <c r="AB2596">
        <v>0.88900000000000001</v>
      </c>
      <c r="AC2596">
        <v>0.92600000000000005</v>
      </c>
      <c r="AD2596">
        <v>0.91400000000000003</v>
      </c>
      <c r="AE2596">
        <f>IF(AD2596&gt;=0.9,1,0)</f>
        <v>1</v>
      </c>
      <c r="AF2596">
        <f>IF(AND(AD2596&gt;=0.4,AD2596&lt;=0.6),1,0)</f>
        <v>0</v>
      </c>
      <c r="AG2596">
        <f>IF(AND(AD2596&gt;0.6,AD2596&lt;0.9),1,0)</f>
        <v>0</v>
      </c>
      <c r="AH2596">
        <f>1-AE2596-AF2596-AG2596</f>
        <v>0</v>
      </c>
      <c r="AI2596">
        <f>AE2596*B2596</f>
        <v>3</v>
      </c>
      <c r="AJ2596">
        <f>AF2596*B2596</f>
        <v>0</v>
      </c>
      <c r="AK2596">
        <f>AG2596*B2596</f>
        <v>0</v>
      </c>
      <c r="AL2596">
        <f>AH2596*B2596</f>
        <v>0</v>
      </c>
      <c r="AM2596" s="32">
        <v>1.7130000000000001</v>
      </c>
    </row>
    <row r="2597" spans="1:39" x14ac:dyDescent="0.3">
      <c r="A2597">
        <v>7011</v>
      </c>
      <c r="B2597">
        <v>3</v>
      </c>
      <c r="C2597" t="s">
        <v>15461</v>
      </c>
      <c r="D2597" t="s">
        <v>15462</v>
      </c>
      <c r="E2597">
        <v>24</v>
      </c>
      <c r="F2597">
        <v>23</v>
      </c>
      <c r="G2597">
        <v>25</v>
      </c>
      <c r="H2597">
        <v>2016</v>
      </c>
      <c r="I2597">
        <v>2015</v>
      </c>
      <c r="J2597">
        <v>2017</v>
      </c>
      <c r="K2597" t="s">
        <v>15463</v>
      </c>
      <c r="L2597" t="s">
        <v>15464</v>
      </c>
      <c r="M2597" s="15"/>
      <c r="N2597" s="7"/>
      <c r="P2597" t="s">
        <v>15465</v>
      </c>
      <c r="Q2597" s="5">
        <v>0.33300000000000002</v>
      </c>
      <c r="R2597" t="s">
        <v>8166</v>
      </c>
      <c r="S2597" s="5">
        <v>0.33300000000000002</v>
      </c>
      <c r="T2597" t="s">
        <v>7853</v>
      </c>
      <c r="U2597" s="5">
        <v>0.33300000000000002</v>
      </c>
      <c r="W2597" s="5">
        <v>0</v>
      </c>
      <c r="Y2597" s="5">
        <v>0</v>
      </c>
      <c r="Z2597" s="28">
        <v>7011</v>
      </c>
      <c r="AA2597">
        <v>3</v>
      </c>
      <c r="AB2597">
        <v>0.73899999999999999</v>
      </c>
      <c r="AC2597">
        <v>0.91700000000000004</v>
      </c>
      <c r="AD2597">
        <v>0.84</v>
      </c>
      <c r="AE2597">
        <f>IF(AD2597&gt;=0.9,1,0)</f>
        <v>0</v>
      </c>
      <c r="AF2597">
        <f>IF(AND(AD2597&gt;=0.4,AD2597&lt;=0.6),1,0)</f>
        <v>0</v>
      </c>
      <c r="AG2597">
        <f>IF(AND(AD2597&gt;0.6,AD2597&lt;0.9),1,0)</f>
        <v>1</v>
      </c>
      <c r="AH2597">
        <f>1-AE2597-AF2597-AG2597</f>
        <v>0</v>
      </c>
      <c r="AI2597">
        <f>AE2597*B2597</f>
        <v>0</v>
      </c>
      <c r="AJ2597">
        <f>AF2597*B2597</f>
        <v>0</v>
      </c>
      <c r="AK2597">
        <f>AG2597*B2597</f>
        <v>3</v>
      </c>
      <c r="AL2597">
        <f>AH2597*B2597</f>
        <v>0</v>
      </c>
      <c r="AM2597" s="32">
        <v>1.3713333333333333</v>
      </c>
    </row>
    <row r="2598" spans="1:39" x14ac:dyDescent="0.3">
      <c r="A2598">
        <v>7012</v>
      </c>
      <c r="B2598">
        <v>3</v>
      </c>
      <c r="C2598" t="s">
        <v>15466</v>
      </c>
      <c r="D2598" t="s">
        <v>15467</v>
      </c>
      <c r="E2598">
        <v>22.67</v>
      </c>
      <c r="F2598">
        <v>20</v>
      </c>
      <c r="G2598">
        <v>24</v>
      </c>
      <c r="H2598">
        <v>2016</v>
      </c>
      <c r="I2598">
        <v>2015</v>
      </c>
      <c r="J2598">
        <v>2017</v>
      </c>
      <c r="K2598" t="s">
        <v>15468</v>
      </c>
      <c r="L2598" t="s">
        <v>15469</v>
      </c>
      <c r="M2598" s="15"/>
      <c r="N2598" s="7"/>
      <c r="P2598" t="s">
        <v>4200</v>
      </c>
      <c r="Q2598" s="5">
        <v>0.33300000000000002</v>
      </c>
      <c r="R2598" t="s">
        <v>7289</v>
      </c>
      <c r="S2598" s="5">
        <v>0.33300000000000002</v>
      </c>
      <c r="T2598" t="s">
        <v>70</v>
      </c>
      <c r="U2598" s="5">
        <v>0.33300000000000002</v>
      </c>
      <c r="W2598" s="5">
        <v>0</v>
      </c>
      <c r="Y2598" s="5">
        <v>0</v>
      </c>
      <c r="Z2598" s="28">
        <v>7012</v>
      </c>
      <c r="AA2598">
        <v>3</v>
      </c>
      <c r="AB2598">
        <v>0.52200000000000002</v>
      </c>
      <c r="AC2598">
        <v>0.60899999999999999</v>
      </c>
      <c r="AD2598">
        <v>0.55200000000000005</v>
      </c>
      <c r="AE2598">
        <f>IF(AD2598&gt;=0.9,1,0)</f>
        <v>0</v>
      </c>
      <c r="AF2598">
        <f>IF(AND(AD2598&gt;=0.4,AD2598&lt;=0.6),1,0)</f>
        <v>1</v>
      </c>
      <c r="AG2598">
        <f>IF(AND(AD2598&gt;0.6,AD2598&lt;0.9),1,0)</f>
        <v>0</v>
      </c>
      <c r="AH2598">
        <f>1-AE2598-AF2598-AG2598</f>
        <v>0</v>
      </c>
      <c r="AI2598">
        <f>AE2598*B2598</f>
        <v>0</v>
      </c>
      <c r="AJ2598">
        <f>AF2598*B2598</f>
        <v>3</v>
      </c>
      <c r="AK2598">
        <f>AG2598*B2598</f>
        <v>0</v>
      </c>
      <c r="AL2598">
        <f>AH2598*B2598</f>
        <v>0</v>
      </c>
      <c r="AM2598" s="32">
        <v>1.4286666666666665</v>
      </c>
    </row>
    <row r="2599" spans="1:39" x14ac:dyDescent="0.3">
      <c r="A2599">
        <v>7014</v>
      </c>
      <c r="B2599">
        <v>3</v>
      </c>
      <c r="C2599" t="s">
        <v>15470</v>
      </c>
      <c r="D2599" t="s">
        <v>15471</v>
      </c>
      <c r="E2599">
        <v>33</v>
      </c>
      <c r="F2599">
        <v>31</v>
      </c>
      <c r="G2599">
        <v>37</v>
      </c>
      <c r="H2599">
        <v>2015.67</v>
      </c>
      <c r="I2599">
        <v>2015</v>
      </c>
      <c r="J2599">
        <v>2016</v>
      </c>
      <c r="K2599" t="s">
        <v>15472</v>
      </c>
      <c r="L2599" t="s">
        <v>15473</v>
      </c>
      <c r="M2599" s="15"/>
      <c r="N2599" s="7"/>
      <c r="P2599" t="s">
        <v>15474</v>
      </c>
      <c r="Q2599" s="5">
        <v>0.66700000000000004</v>
      </c>
      <c r="R2599" t="s">
        <v>15475</v>
      </c>
      <c r="S2599" s="5">
        <v>0.33300000000000002</v>
      </c>
      <c r="U2599" s="5">
        <v>0</v>
      </c>
      <c r="W2599" s="5">
        <v>0</v>
      </c>
      <c r="Y2599" s="5">
        <v>0</v>
      </c>
      <c r="Z2599" s="28">
        <v>7014</v>
      </c>
      <c r="AA2599">
        <v>3</v>
      </c>
      <c r="AB2599">
        <v>0.55600000000000005</v>
      </c>
      <c r="AC2599">
        <v>0.9</v>
      </c>
      <c r="AD2599">
        <v>0.77400000000000002</v>
      </c>
      <c r="AE2599">
        <f>IF(AD2599&gt;=0.9,1,0)</f>
        <v>0</v>
      </c>
      <c r="AF2599">
        <f>IF(AND(AD2599&gt;=0.4,AD2599&lt;=0.6),1,0)</f>
        <v>0</v>
      </c>
      <c r="AG2599">
        <f>IF(AND(AD2599&gt;0.6,AD2599&lt;0.9),1,0)</f>
        <v>1</v>
      </c>
      <c r="AH2599">
        <f>1-AE2599-AF2599-AG2599</f>
        <v>0</v>
      </c>
      <c r="AI2599">
        <f>AE2599*B2599</f>
        <v>0</v>
      </c>
      <c r="AJ2599">
        <f>AF2599*B2599</f>
        <v>0</v>
      </c>
      <c r="AK2599">
        <f>AG2599*B2599</f>
        <v>3</v>
      </c>
      <c r="AL2599">
        <f>AH2599*B2599</f>
        <v>0</v>
      </c>
      <c r="AM2599" s="32">
        <v>1.4046666666666667</v>
      </c>
    </row>
    <row r="2600" spans="1:39" x14ac:dyDescent="0.3">
      <c r="A2600">
        <v>7019</v>
      </c>
      <c r="B2600">
        <v>3</v>
      </c>
      <c r="C2600" t="s">
        <v>15476</v>
      </c>
      <c r="D2600" t="s">
        <v>15477</v>
      </c>
      <c r="E2600">
        <v>23.33</v>
      </c>
      <c r="F2600">
        <v>21</v>
      </c>
      <c r="G2600">
        <v>25</v>
      </c>
      <c r="H2600">
        <v>2016.67</v>
      </c>
      <c r="I2600">
        <v>2015</v>
      </c>
      <c r="J2600">
        <v>2018</v>
      </c>
      <c r="K2600" t="s">
        <v>15478</v>
      </c>
      <c r="L2600" t="s">
        <v>15479</v>
      </c>
      <c r="M2600" s="15"/>
      <c r="N2600" s="7"/>
      <c r="P2600" t="s">
        <v>6878</v>
      </c>
      <c r="Q2600" s="5">
        <v>0.33300000000000002</v>
      </c>
      <c r="R2600" t="s">
        <v>6250</v>
      </c>
      <c r="S2600" s="5">
        <v>0.33300000000000002</v>
      </c>
      <c r="T2600" t="s">
        <v>15480</v>
      </c>
      <c r="U2600" s="5">
        <v>0.33300000000000002</v>
      </c>
      <c r="W2600" s="5">
        <v>0</v>
      </c>
      <c r="Y2600" s="5">
        <v>0</v>
      </c>
      <c r="Z2600" s="28">
        <v>7019</v>
      </c>
      <c r="AA2600">
        <v>3</v>
      </c>
      <c r="AB2600">
        <v>0.73899999999999999</v>
      </c>
      <c r="AC2600">
        <v>0.83299999999999996</v>
      </c>
      <c r="AD2600">
        <v>0.77400000000000002</v>
      </c>
      <c r="AE2600">
        <f>IF(AD2600&gt;=0.9,1,0)</f>
        <v>0</v>
      </c>
      <c r="AF2600">
        <f>IF(AND(AD2600&gt;=0.4,AD2600&lt;=0.6),1,0)</f>
        <v>0</v>
      </c>
      <c r="AG2600">
        <f>IF(AND(AD2600&gt;0.6,AD2600&lt;0.9),1,0)</f>
        <v>1</v>
      </c>
      <c r="AH2600">
        <f>1-AE2600-AF2600-AG2600</f>
        <v>0</v>
      </c>
      <c r="AI2600">
        <f>AE2600*B2600</f>
        <v>0</v>
      </c>
      <c r="AJ2600">
        <f>AF2600*B2600</f>
        <v>0</v>
      </c>
      <c r="AK2600">
        <f>AG2600*B2600</f>
        <v>3</v>
      </c>
      <c r="AL2600">
        <f>AH2600*B2600</f>
        <v>0</v>
      </c>
      <c r="AM2600" s="32">
        <v>0.995</v>
      </c>
    </row>
    <row r="2601" spans="1:39" x14ac:dyDescent="0.3">
      <c r="A2601">
        <v>7028</v>
      </c>
      <c r="B2601">
        <v>3</v>
      </c>
      <c r="C2601" t="s">
        <v>7776</v>
      </c>
      <c r="D2601" t="s">
        <v>7777</v>
      </c>
      <c r="E2601">
        <v>30</v>
      </c>
      <c r="F2601">
        <v>26</v>
      </c>
      <c r="G2601">
        <v>32</v>
      </c>
      <c r="H2601">
        <v>2016</v>
      </c>
      <c r="I2601">
        <v>2015</v>
      </c>
      <c r="J2601">
        <v>2017</v>
      </c>
      <c r="K2601" t="s">
        <v>2907</v>
      </c>
      <c r="L2601" t="s">
        <v>2908</v>
      </c>
      <c r="M2601" s="15"/>
      <c r="N2601" s="7"/>
      <c r="P2601" t="s">
        <v>5037</v>
      </c>
      <c r="Q2601" s="5">
        <v>1</v>
      </c>
      <c r="S2601" s="5">
        <v>0</v>
      </c>
      <c r="U2601" s="5">
        <v>0</v>
      </c>
      <c r="W2601" s="5">
        <v>0</v>
      </c>
      <c r="Y2601" s="5">
        <v>0</v>
      </c>
      <c r="Z2601" s="28">
        <v>7028</v>
      </c>
      <c r="AA2601">
        <v>3</v>
      </c>
      <c r="AB2601">
        <v>0.51600000000000001</v>
      </c>
      <c r="AC2601">
        <v>0.61299999999999999</v>
      </c>
      <c r="AD2601">
        <v>0.56299999999999994</v>
      </c>
      <c r="AE2601">
        <f>IF(AD2601&gt;=0.9,1,0)</f>
        <v>0</v>
      </c>
      <c r="AF2601">
        <f>IF(AND(AD2601&gt;=0.4,AD2601&lt;=0.6),1,0)</f>
        <v>1</v>
      </c>
      <c r="AG2601">
        <f>IF(AND(AD2601&gt;0.6,AD2601&lt;0.9),1,0)</f>
        <v>0</v>
      </c>
      <c r="AH2601">
        <f>1-AE2601-AF2601-AG2601</f>
        <v>0</v>
      </c>
      <c r="AI2601">
        <f>AE2601*B2601</f>
        <v>0</v>
      </c>
      <c r="AJ2601">
        <f>AF2601*B2601</f>
        <v>3</v>
      </c>
      <c r="AK2601">
        <f>AG2601*B2601</f>
        <v>0</v>
      </c>
      <c r="AL2601">
        <f>AH2601*B2601</f>
        <v>0</v>
      </c>
      <c r="AM2601" s="32">
        <v>1.4833333333333334</v>
      </c>
    </row>
    <row r="2602" spans="1:39" x14ac:dyDescent="0.3">
      <c r="A2602">
        <v>7034</v>
      </c>
      <c r="B2602">
        <v>3</v>
      </c>
      <c r="C2602" t="s">
        <v>7778</v>
      </c>
      <c r="D2602" t="s">
        <v>7779</v>
      </c>
      <c r="E2602">
        <v>29</v>
      </c>
      <c r="F2602">
        <v>25</v>
      </c>
      <c r="G2602">
        <v>31</v>
      </c>
      <c r="H2602">
        <v>2016</v>
      </c>
      <c r="I2602">
        <v>2015</v>
      </c>
      <c r="J2602">
        <v>2017</v>
      </c>
      <c r="K2602" t="s">
        <v>2909</v>
      </c>
      <c r="L2602" t="s">
        <v>2910</v>
      </c>
      <c r="M2602" s="15"/>
      <c r="N2602" s="7"/>
      <c r="P2602" t="s">
        <v>4963</v>
      </c>
      <c r="Q2602" s="5">
        <v>0.33300000000000002</v>
      </c>
      <c r="R2602" t="s">
        <v>5443</v>
      </c>
      <c r="S2602" s="5">
        <v>0.33300000000000002</v>
      </c>
      <c r="T2602" t="s">
        <v>5330</v>
      </c>
      <c r="U2602" s="5">
        <v>0.33300000000000002</v>
      </c>
      <c r="W2602" s="5">
        <v>0</v>
      </c>
      <c r="Y2602" s="5">
        <v>0</v>
      </c>
      <c r="Z2602" s="28">
        <v>7034</v>
      </c>
      <c r="AA2602">
        <v>3</v>
      </c>
      <c r="AB2602">
        <v>0.433</v>
      </c>
      <c r="AC2602">
        <v>0.5</v>
      </c>
      <c r="AD2602">
        <v>0.46700000000000003</v>
      </c>
      <c r="AE2602">
        <f>IF(AD2602&gt;=0.9,1,0)</f>
        <v>0</v>
      </c>
      <c r="AF2602">
        <f>IF(AND(AD2602&gt;=0.4,AD2602&lt;=0.6),1,0)</f>
        <v>1</v>
      </c>
      <c r="AG2602">
        <f>IF(AND(AD2602&gt;0.6,AD2602&lt;0.9),1,0)</f>
        <v>0</v>
      </c>
      <c r="AH2602">
        <f>1-AE2602-AF2602-AG2602</f>
        <v>0</v>
      </c>
      <c r="AI2602">
        <f>AE2602*B2602</f>
        <v>0</v>
      </c>
      <c r="AJ2602">
        <f>AF2602*B2602</f>
        <v>3</v>
      </c>
      <c r="AK2602">
        <f>AG2602*B2602</f>
        <v>0</v>
      </c>
      <c r="AL2602">
        <f>AH2602*B2602</f>
        <v>0</v>
      </c>
      <c r="AM2602" s="32">
        <v>1.5076666666666665</v>
      </c>
    </row>
    <row r="2603" spans="1:39" x14ac:dyDescent="0.3">
      <c r="A2603">
        <v>7038</v>
      </c>
      <c r="B2603">
        <v>3</v>
      </c>
      <c r="C2603" t="s">
        <v>7780</v>
      </c>
      <c r="D2603" t="s">
        <v>7781</v>
      </c>
      <c r="E2603">
        <v>20</v>
      </c>
      <c r="F2603">
        <v>20</v>
      </c>
      <c r="G2603">
        <v>20</v>
      </c>
      <c r="H2603">
        <v>2016</v>
      </c>
      <c r="I2603">
        <v>2015</v>
      </c>
      <c r="J2603">
        <v>2017</v>
      </c>
      <c r="K2603" t="s">
        <v>2911</v>
      </c>
      <c r="L2603" t="s">
        <v>2912</v>
      </c>
      <c r="M2603" s="15"/>
      <c r="N2603" s="7"/>
      <c r="P2603" t="s">
        <v>159</v>
      </c>
      <c r="Q2603" s="5">
        <v>0.66700000000000004</v>
      </c>
      <c r="R2603" t="s">
        <v>6525</v>
      </c>
      <c r="S2603" s="5">
        <v>0.33300000000000002</v>
      </c>
      <c r="U2603" s="5">
        <v>0</v>
      </c>
      <c r="W2603" s="5">
        <v>0</v>
      </c>
      <c r="Y2603" s="5">
        <v>0</v>
      </c>
      <c r="Z2603" s="28">
        <v>7038</v>
      </c>
      <c r="AA2603">
        <v>3</v>
      </c>
      <c r="AB2603">
        <v>0.84199999999999997</v>
      </c>
      <c r="AC2603">
        <v>0.89500000000000002</v>
      </c>
      <c r="AD2603">
        <v>0.877</v>
      </c>
      <c r="AE2603">
        <f>IF(AD2603&gt;=0.9,1,0)</f>
        <v>0</v>
      </c>
      <c r="AF2603">
        <f>IF(AND(AD2603&gt;=0.4,AD2603&lt;=0.6),1,0)</f>
        <v>0</v>
      </c>
      <c r="AG2603">
        <f>IF(AND(AD2603&gt;0.6,AD2603&lt;0.9),1,0)</f>
        <v>1</v>
      </c>
      <c r="AH2603">
        <f>1-AE2603-AF2603-AG2603</f>
        <v>0</v>
      </c>
      <c r="AI2603">
        <f>AE2603*B2603</f>
        <v>0</v>
      </c>
      <c r="AJ2603">
        <f>AF2603*B2603</f>
        <v>0</v>
      </c>
      <c r="AK2603">
        <f>AG2603*B2603</f>
        <v>3</v>
      </c>
      <c r="AL2603">
        <f>AH2603*B2603</f>
        <v>0</v>
      </c>
      <c r="AM2603" s="32">
        <v>1.5633333333333335</v>
      </c>
    </row>
    <row r="2604" spans="1:39" x14ac:dyDescent="0.3">
      <c r="A2604">
        <v>7047</v>
      </c>
      <c r="B2604">
        <v>3</v>
      </c>
      <c r="C2604" t="s">
        <v>15495</v>
      </c>
      <c r="D2604" t="s">
        <v>15496</v>
      </c>
      <c r="E2604">
        <v>35.33</v>
      </c>
      <c r="F2604">
        <v>32</v>
      </c>
      <c r="G2604">
        <v>38</v>
      </c>
      <c r="H2604">
        <v>2015.67</v>
      </c>
      <c r="I2604">
        <v>2015</v>
      </c>
      <c r="J2604">
        <v>2016</v>
      </c>
      <c r="K2604" t="s">
        <v>15497</v>
      </c>
      <c r="L2604" t="s">
        <v>15498</v>
      </c>
      <c r="M2604" s="15"/>
      <c r="N2604" s="7"/>
      <c r="P2604" t="s">
        <v>5443</v>
      </c>
      <c r="Q2604" s="5">
        <v>1</v>
      </c>
      <c r="S2604" s="5">
        <v>0</v>
      </c>
      <c r="U2604" s="5">
        <v>0</v>
      </c>
      <c r="W2604" s="5">
        <v>0</v>
      </c>
      <c r="Y2604" s="5">
        <v>0</v>
      </c>
      <c r="Z2604" s="28">
        <v>7047</v>
      </c>
      <c r="AA2604">
        <v>3</v>
      </c>
      <c r="AB2604">
        <v>0.51600000000000001</v>
      </c>
      <c r="AC2604">
        <v>0.57099999999999995</v>
      </c>
      <c r="AD2604">
        <v>0.55200000000000005</v>
      </c>
      <c r="AE2604">
        <f>IF(AD2604&gt;=0.9,1,0)</f>
        <v>0</v>
      </c>
      <c r="AF2604">
        <f>IF(AND(AD2604&gt;=0.4,AD2604&lt;=0.6),1,0)</f>
        <v>1</v>
      </c>
      <c r="AG2604">
        <f>IF(AND(AD2604&gt;0.6,AD2604&lt;0.9),1,0)</f>
        <v>0</v>
      </c>
      <c r="AH2604">
        <f>1-AE2604-AF2604-AG2604</f>
        <v>0</v>
      </c>
      <c r="AI2604">
        <f>AE2604*B2604</f>
        <v>0</v>
      </c>
      <c r="AJ2604">
        <f>AF2604*B2604</f>
        <v>3</v>
      </c>
      <c r="AK2604">
        <f>AG2604*B2604</f>
        <v>0</v>
      </c>
      <c r="AL2604">
        <f>AH2604*B2604</f>
        <v>0</v>
      </c>
      <c r="AM2604" s="32">
        <v>1.6613333333333333</v>
      </c>
    </row>
    <row r="2605" spans="1:39" x14ac:dyDescent="0.3">
      <c r="A2605">
        <v>7054</v>
      </c>
      <c r="B2605">
        <v>3</v>
      </c>
      <c r="C2605" t="s">
        <v>15501</v>
      </c>
      <c r="D2605" t="s">
        <v>7783</v>
      </c>
      <c r="E2605">
        <v>25</v>
      </c>
      <c r="F2605">
        <v>23</v>
      </c>
      <c r="G2605">
        <v>29</v>
      </c>
      <c r="H2605">
        <v>2015.67</v>
      </c>
      <c r="I2605">
        <v>2015</v>
      </c>
      <c r="J2605">
        <v>2017</v>
      </c>
      <c r="K2605" t="s">
        <v>15502</v>
      </c>
      <c r="L2605" t="s">
        <v>2914</v>
      </c>
      <c r="M2605" s="15"/>
      <c r="N2605" s="7"/>
      <c r="P2605" t="s">
        <v>159</v>
      </c>
      <c r="Q2605" s="5">
        <v>0.66700000000000004</v>
      </c>
      <c r="R2605" t="s">
        <v>5369</v>
      </c>
      <c r="S2605" s="5">
        <v>0.33300000000000002</v>
      </c>
      <c r="U2605" s="5">
        <v>0</v>
      </c>
      <c r="W2605" s="5">
        <v>0</v>
      </c>
      <c r="Y2605" s="5">
        <v>0</v>
      </c>
      <c r="Z2605" s="28">
        <v>7054</v>
      </c>
      <c r="AA2605">
        <v>3</v>
      </c>
      <c r="AB2605">
        <v>0.5</v>
      </c>
      <c r="AC2605">
        <v>0.59099999999999997</v>
      </c>
      <c r="AD2605">
        <v>0.56100000000000005</v>
      </c>
      <c r="AE2605">
        <f>IF(AD2605&gt;=0.9,1,0)</f>
        <v>0</v>
      </c>
      <c r="AF2605">
        <f>IF(AND(AD2605&gt;=0.4,AD2605&lt;=0.6),1,0)</f>
        <v>1</v>
      </c>
      <c r="AG2605">
        <f>IF(AND(AD2605&gt;0.6,AD2605&lt;0.9),1,0)</f>
        <v>0</v>
      </c>
      <c r="AH2605">
        <f>1-AE2605-AF2605-AG2605</f>
        <v>0</v>
      </c>
      <c r="AI2605">
        <f>AE2605*B2605</f>
        <v>0</v>
      </c>
      <c r="AJ2605">
        <f>AF2605*B2605</f>
        <v>3</v>
      </c>
      <c r="AK2605">
        <f>AG2605*B2605</f>
        <v>0</v>
      </c>
      <c r="AL2605">
        <f>AH2605*B2605</f>
        <v>0</v>
      </c>
      <c r="AM2605" s="32">
        <v>1.6986666666666668</v>
      </c>
    </row>
    <row r="2606" spans="1:39" x14ac:dyDescent="0.3">
      <c r="A2606">
        <v>7066</v>
      </c>
      <c r="B2606">
        <v>3</v>
      </c>
      <c r="C2606" t="s">
        <v>7792</v>
      </c>
      <c r="D2606" t="s">
        <v>15518</v>
      </c>
      <c r="E2606">
        <v>26.67</v>
      </c>
      <c r="F2606">
        <v>25</v>
      </c>
      <c r="G2606">
        <v>30</v>
      </c>
      <c r="H2606">
        <v>2015.67</v>
      </c>
      <c r="I2606">
        <v>2015</v>
      </c>
      <c r="J2606">
        <v>2016</v>
      </c>
      <c r="K2606" t="s">
        <v>2921</v>
      </c>
      <c r="L2606" t="s">
        <v>15519</v>
      </c>
      <c r="M2606" s="15"/>
      <c r="N2606" s="7"/>
      <c r="P2606" t="s">
        <v>5443</v>
      </c>
      <c r="Q2606" s="5">
        <v>0.33300000000000002</v>
      </c>
      <c r="R2606" t="s">
        <v>4524</v>
      </c>
      <c r="S2606" s="5">
        <v>0.33300000000000002</v>
      </c>
      <c r="T2606" t="s">
        <v>4347</v>
      </c>
      <c r="U2606" s="5">
        <v>0.33300000000000002</v>
      </c>
      <c r="W2606" s="5">
        <v>0</v>
      </c>
      <c r="Y2606" s="5">
        <v>0</v>
      </c>
      <c r="Z2606" s="28">
        <v>7066</v>
      </c>
      <c r="AA2606">
        <v>3</v>
      </c>
      <c r="AB2606">
        <v>0.44800000000000001</v>
      </c>
      <c r="AC2606">
        <v>0.54200000000000004</v>
      </c>
      <c r="AD2606">
        <v>0.497</v>
      </c>
      <c r="AE2606">
        <f>IF(AD2606&gt;=0.9,1,0)</f>
        <v>0</v>
      </c>
      <c r="AF2606">
        <f>IF(AND(AD2606&gt;=0.4,AD2606&lt;=0.6),1,0)</f>
        <v>1</v>
      </c>
      <c r="AG2606">
        <f>IF(AND(AD2606&gt;0.6,AD2606&lt;0.9),1,0)</f>
        <v>0</v>
      </c>
      <c r="AH2606">
        <f>1-AE2606-AF2606-AG2606</f>
        <v>0</v>
      </c>
      <c r="AI2606">
        <f>AE2606*B2606</f>
        <v>0</v>
      </c>
      <c r="AJ2606">
        <f>AF2606*B2606</f>
        <v>3</v>
      </c>
      <c r="AK2606">
        <f>AG2606*B2606</f>
        <v>0</v>
      </c>
      <c r="AL2606">
        <f>AH2606*B2606</f>
        <v>0</v>
      </c>
      <c r="AM2606" s="32">
        <v>1.7193333333333334</v>
      </c>
    </row>
    <row r="2607" spans="1:39" x14ac:dyDescent="0.3">
      <c r="A2607">
        <v>7067</v>
      </c>
      <c r="B2607">
        <v>3</v>
      </c>
      <c r="C2607" t="s">
        <v>15520</v>
      </c>
      <c r="D2607" t="s">
        <v>15521</v>
      </c>
      <c r="E2607">
        <v>28.33</v>
      </c>
      <c r="F2607">
        <v>24</v>
      </c>
      <c r="G2607">
        <v>31</v>
      </c>
      <c r="H2607">
        <v>2015.33</v>
      </c>
      <c r="I2607">
        <v>2015</v>
      </c>
      <c r="J2607">
        <v>2016</v>
      </c>
      <c r="K2607" t="s">
        <v>15522</v>
      </c>
      <c r="L2607" t="s">
        <v>15523</v>
      </c>
      <c r="M2607" s="15"/>
      <c r="N2607" s="7"/>
      <c r="P2607" t="s">
        <v>3855</v>
      </c>
      <c r="Q2607" s="5">
        <v>0.66700000000000004</v>
      </c>
      <c r="R2607" t="s">
        <v>4547</v>
      </c>
      <c r="S2607" s="5">
        <v>0.33300000000000002</v>
      </c>
      <c r="U2607" s="5">
        <v>0</v>
      </c>
      <c r="W2607" s="5">
        <v>0</v>
      </c>
      <c r="Y2607" s="5">
        <v>0</v>
      </c>
      <c r="Z2607" s="28">
        <v>7067</v>
      </c>
      <c r="AA2607">
        <v>3</v>
      </c>
      <c r="AB2607">
        <v>0.47799999999999998</v>
      </c>
      <c r="AC2607">
        <v>0.58599999999999997</v>
      </c>
      <c r="AD2607">
        <v>0.53300000000000003</v>
      </c>
      <c r="AE2607">
        <f>IF(AD2607&gt;=0.9,1,0)</f>
        <v>0</v>
      </c>
      <c r="AF2607">
        <f>IF(AND(AD2607&gt;=0.4,AD2607&lt;=0.6),1,0)</f>
        <v>1</v>
      </c>
      <c r="AG2607">
        <f>IF(AND(AD2607&gt;0.6,AD2607&lt;0.9),1,0)</f>
        <v>0</v>
      </c>
      <c r="AH2607">
        <f>1-AE2607-AF2607-AG2607</f>
        <v>0</v>
      </c>
      <c r="AI2607">
        <f>AE2607*B2607</f>
        <v>0</v>
      </c>
      <c r="AJ2607">
        <f>AF2607*B2607</f>
        <v>3</v>
      </c>
      <c r="AK2607">
        <f>AG2607*B2607</f>
        <v>0</v>
      </c>
      <c r="AL2607">
        <f>AH2607*B2607</f>
        <v>0</v>
      </c>
      <c r="AM2607" s="32">
        <v>1.7046666666666666</v>
      </c>
    </row>
    <row r="2608" spans="1:39" x14ac:dyDescent="0.3">
      <c r="A2608">
        <v>7068</v>
      </c>
      <c r="B2608">
        <v>3</v>
      </c>
      <c r="C2608" t="s">
        <v>15524</v>
      </c>
      <c r="D2608" t="s">
        <v>15525</v>
      </c>
      <c r="E2608">
        <v>22</v>
      </c>
      <c r="F2608">
        <v>22</v>
      </c>
      <c r="G2608">
        <v>22</v>
      </c>
      <c r="H2608">
        <v>2015.33</v>
      </c>
      <c r="I2608">
        <v>2015</v>
      </c>
      <c r="J2608">
        <v>2016</v>
      </c>
      <c r="K2608" t="s">
        <v>15526</v>
      </c>
      <c r="L2608" t="s">
        <v>15527</v>
      </c>
      <c r="M2608" s="15"/>
      <c r="N2608" s="7"/>
      <c r="P2608" t="s">
        <v>6032</v>
      </c>
      <c r="Q2608" s="5">
        <v>0.66700000000000004</v>
      </c>
      <c r="R2608" t="s">
        <v>4547</v>
      </c>
      <c r="S2608" s="5">
        <v>0.33300000000000002</v>
      </c>
      <c r="U2608" s="5">
        <v>0</v>
      </c>
      <c r="W2608" s="5">
        <v>0</v>
      </c>
      <c r="Y2608" s="5">
        <v>0</v>
      </c>
      <c r="Z2608" s="28">
        <v>7068</v>
      </c>
      <c r="AA2608">
        <v>3</v>
      </c>
      <c r="AB2608">
        <v>0.28599999999999998</v>
      </c>
      <c r="AC2608">
        <v>0.42899999999999999</v>
      </c>
      <c r="AD2608">
        <v>0.36499999999999999</v>
      </c>
      <c r="AE2608">
        <f>IF(AD2608&gt;=0.9,1,0)</f>
        <v>0</v>
      </c>
      <c r="AF2608">
        <f>IF(AND(AD2608&gt;=0.4,AD2608&lt;=0.6),1,0)</f>
        <v>0</v>
      </c>
      <c r="AG2608">
        <f>IF(AND(AD2608&gt;0.6,AD2608&lt;0.9),1,0)</f>
        <v>0</v>
      </c>
      <c r="AH2608">
        <f>1-AE2608-AF2608-AG2608</f>
        <v>1</v>
      </c>
      <c r="AI2608">
        <f>AE2608*B2608</f>
        <v>0</v>
      </c>
      <c r="AJ2608">
        <f>AF2608*B2608</f>
        <v>0</v>
      </c>
      <c r="AK2608">
        <f>AG2608*B2608</f>
        <v>0</v>
      </c>
      <c r="AL2608">
        <f>AH2608*B2608</f>
        <v>3</v>
      </c>
      <c r="AM2608" s="32">
        <v>1.7643333333333333</v>
      </c>
    </row>
    <row r="2609" spans="1:39" x14ac:dyDescent="0.3">
      <c r="A2609">
        <v>7077</v>
      </c>
      <c r="B2609">
        <v>3</v>
      </c>
      <c r="C2609" t="s">
        <v>7793</v>
      </c>
      <c r="D2609" t="s">
        <v>7794</v>
      </c>
      <c r="E2609">
        <v>29.67</v>
      </c>
      <c r="F2609">
        <v>28</v>
      </c>
      <c r="G2609">
        <v>33</v>
      </c>
      <c r="H2609">
        <v>2016</v>
      </c>
      <c r="I2609">
        <v>2015</v>
      </c>
      <c r="J2609">
        <v>2017</v>
      </c>
      <c r="K2609" t="s">
        <v>2922</v>
      </c>
      <c r="L2609" t="s">
        <v>2923</v>
      </c>
      <c r="M2609" s="15"/>
      <c r="N2609" s="7"/>
      <c r="P2609" t="s">
        <v>3855</v>
      </c>
      <c r="Q2609" s="5">
        <v>0.66700000000000004</v>
      </c>
      <c r="R2609" t="s">
        <v>6032</v>
      </c>
      <c r="S2609" s="5">
        <v>0.33300000000000002</v>
      </c>
      <c r="U2609" s="5">
        <v>0</v>
      </c>
      <c r="W2609" s="5">
        <v>0</v>
      </c>
      <c r="Y2609" s="5">
        <v>0</v>
      </c>
      <c r="Z2609" s="28">
        <v>7077</v>
      </c>
      <c r="AA2609">
        <v>3</v>
      </c>
      <c r="AB2609">
        <v>0.88900000000000001</v>
      </c>
      <c r="AC2609">
        <v>0.90600000000000003</v>
      </c>
      <c r="AD2609">
        <v>0.89500000000000002</v>
      </c>
      <c r="AE2609">
        <f>IF(AD2609&gt;=0.9,1,0)</f>
        <v>0</v>
      </c>
      <c r="AF2609">
        <f>IF(AND(AD2609&gt;=0.4,AD2609&lt;=0.6),1,0)</f>
        <v>0</v>
      </c>
      <c r="AG2609">
        <f>IF(AND(AD2609&gt;0.6,AD2609&lt;0.9),1,0)</f>
        <v>1</v>
      </c>
      <c r="AH2609">
        <f>1-AE2609-AF2609-AG2609</f>
        <v>0</v>
      </c>
      <c r="AI2609">
        <f>AE2609*B2609</f>
        <v>0</v>
      </c>
      <c r="AJ2609">
        <f>AF2609*B2609</f>
        <v>0</v>
      </c>
      <c r="AK2609">
        <f>AG2609*B2609</f>
        <v>3</v>
      </c>
      <c r="AL2609">
        <f>AH2609*B2609</f>
        <v>0</v>
      </c>
      <c r="AM2609" s="32">
        <v>1.4496666666666667</v>
      </c>
    </row>
    <row r="2610" spans="1:39" x14ac:dyDescent="0.3">
      <c r="A2610">
        <v>7087</v>
      </c>
      <c r="B2610">
        <v>3</v>
      </c>
      <c r="C2610" t="s">
        <v>15549</v>
      </c>
      <c r="D2610" t="s">
        <v>15550</v>
      </c>
      <c r="E2610">
        <v>23</v>
      </c>
      <c r="F2610">
        <v>23</v>
      </c>
      <c r="G2610">
        <v>23</v>
      </c>
      <c r="H2610">
        <v>2015</v>
      </c>
      <c r="I2610">
        <v>2015</v>
      </c>
      <c r="J2610">
        <v>2015</v>
      </c>
      <c r="K2610" t="s">
        <v>15551</v>
      </c>
      <c r="L2610" t="s">
        <v>15552</v>
      </c>
      <c r="M2610" s="15"/>
      <c r="N2610" s="7"/>
      <c r="P2610" t="s">
        <v>15553</v>
      </c>
      <c r="Q2610" s="5">
        <v>1</v>
      </c>
      <c r="S2610" s="5">
        <v>0</v>
      </c>
      <c r="U2610" s="5">
        <v>0</v>
      </c>
      <c r="W2610" s="5">
        <v>0</v>
      </c>
      <c r="Y2610" s="5">
        <v>0</v>
      </c>
      <c r="Z2610" s="28">
        <v>7087</v>
      </c>
      <c r="AA2610">
        <v>3</v>
      </c>
      <c r="AB2610">
        <v>0.77300000000000002</v>
      </c>
      <c r="AC2610">
        <v>0.81799999999999995</v>
      </c>
      <c r="AD2610">
        <v>0.80300000000000005</v>
      </c>
      <c r="AE2610">
        <f>IF(AD2610&gt;=0.9,1,0)</f>
        <v>0</v>
      </c>
      <c r="AF2610">
        <f>IF(AND(AD2610&gt;=0.4,AD2610&lt;=0.6),1,0)</f>
        <v>0</v>
      </c>
      <c r="AG2610">
        <f>IF(AND(AD2610&gt;0.6,AD2610&lt;0.9),1,0)</f>
        <v>1</v>
      </c>
      <c r="AH2610">
        <f>1-AE2610-AF2610-AG2610</f>
        <v>0</v>
      </c>
      <c r="AI2610">
        <f>AE2610*B2610</f>
        <v>0</v>
      </c>
      <c r="AJ2610">
        <f>AF2610*B2610</f>
        <v>0</v>
      </c>
      <c r="AK2610">
        <f>AG2610*B2610</f>
        <v>3</v>
      </c>
      <c r="AL2610">
        <f>AH2610*B2610</f>
        <v>0</v>
      </c>
      <c r="AM2610" s="32">
        <v>1.6719999999999999</v>
      </c>
    </row>
    <row r="2611" spans="1:39" x14ac:dyDescent="0.3">
      <c r="A2611">
        <v>7090</v>
      </c>
      <c r="B2611">
        <v>3</v>
      </c>
      <c r="C2611" t="s">
        <v>15554</v>
      </c>
      <c r="D2611" t="s">
        <v>15555</v>
      </c>
      <c r="E2611">
        <v>23.33</v>
      </c>
      <c r="F2611">
        <v>22</v>
      </c>
      <c r="G2611">
        <v>24</v>
      </c>
      <c r="H2611">
        <v>2015.33</v>
      </c>
      <c r="I2611">
        <v>2015</v>
      </c>
      <c r="J2611">
        <v>2016</v>
      </c>
      <c r="K2611" t="s">
        <v>15556</v>
      </c>
      <c r="L2611" t="s">
        <v>15557</v>
      </c>
      <c r="M2611" s="15"/>
      <c r="N2611" s="7"/>
      <c r="P2611" t="s">
        <v>5798</v>
      </c>
      <c r="Q2611" s="5">
        <v>0.33300000000000002</v>
      </c>
      <c r="R2611" t="s">
        <v>8200</v>
      </c>
      <c r="S2611" s="5">
        <v>0.33300000000000002</v>
      </c>
      <c r="T2611" t="s">
        <v>5702</v>
      </c>
      <c r="U2611" s="5">
        <v>0.33300000000000002</v>
      </c>
      <c r="W2611" s="5">
        <v>0</v>
      </c>
      <c r="Y2611" s="5">
        <v>0</v>
      </c>
      <c r="Z2611" s="28">
        <v>7090</v>
      </c>
      <c r="AA2611">
        <v>3</v>
      </c>
      <c r="AB2611">
        <v>0.39100000000000001</v>
      </c>
      <c r="AC2611">
        <v>0.61899999999999999</v>
      </c>
      <c r="AD2611">
        <v>0.496</v>
      </c>
      <c r="AE2611">
        <f>IF(AD2611&gt;=0.9,1,0)</f>
        <v>0</v>
      </c>
      <c r="AF2611">
        <f>IF(AND(AD2611&gt;=0.4,AD2611&lt;=0.6),1,0)</f>
        <v>1</v>
      </c>
      <c r="AG2611">
        <f>IF(AND(AD2611&gt;0.6,AD2611&lt;0.9),1,0)</f>
        <v>0</v>
      </c>
      <c r="AH2611">
        <f>1-AE2611-AF2611-AG2611</f>
        <v>0</v>
      </c>
      <c r="AI2611">
        <f>AE2611*B2611</f>
        <v>0</v>
      </c>
      <c r="AJ2611">
        <f>AF2611*B2611</f>
        <v>3</v>
      </c>
      <c r="AK2611">
        <f>AG2611*B2611</f>
        <v>0</v>
      </c>
      <c r="AL2611">
        <f>AH2611*B2611</f>
        <v>0</v>
      </c>
      <c r="AM2611" s="32">
        <v>1.79</v>
      </c>
    </row>
    <row r="2612" spans="1:39" x14ac:dyDescent="0.3">
      <c r="A2612">
        <v>7100</v>
      </c>
      <c r="B2612">
        <v>3</v>
      </c>
      <c r="C2612" t="s">
        <v>7798</v>
      </c>
      <c r="D2612" t="s">
        <v>15571</v>
      </c>
      <c r="E2612">
        <v>25.67</v>
      </c>
      <c r="F2612">
        <v>25</v>
      </c>
      <c r="G2612">
        <v>26</v>
      </c>
      <c r="H2612">
        <v>2016.33</v>
      </c>
      <c r="I2612">
        <v>2015</v>
      </c>
      <c r="J2612">
        <v>2017</v>
      </c>
      <c r="K2612" t="s">
        <v>2927</v>
      </c>
      <c r="L2612" t="s">
        <v>15572</v>
      </c>
      <c r="M2612" s="15"/>
      <c r="N2612" s="7"/>
      <c r="P2612" t="s">
        <v>5798</v>
      </c>
      <c r="Q2612" s="5">
        <v>0.66700000000000004</v>
      </c>
      <c r="R2612" t="s">
        <v>6279</v>
      </c>
      <c r="S2612" s="5">
        <v>0.33300000000000002</v>
      </c>
      <c r="U2612" s="5">
        <v>0</v>
      </c>
      <c r="W2612" s="5">
        <v>0</v>
      </c>
      <c r="Y2612" s="5">
        <v>0</v>
      </c>
      <c r="Z2612" s="28">
        <v>7100</v>
      </c>
      <c r="AA2612">
        <v>3</v>
      </c>
      <c r="AB2612">
        <v>0.5</v>
      </c>
      <c r="AC2612">
        <v>0.52</v>
      </c>
      <c r="AD2612">
        <v>0.51300000000000001</v>
      </c>
      <c r="AE2612">
        <f>IF(AD2612&gt;=0.9,1,0)</f>
        <v>0</v>
      </c>
      <c r="AF2612">
        <f>IF(AND(AD2612&gt;=0.4,AD2612&lt;=0.6),1,0)</f>
        <v>1</v>
      </c>
      <c r="AG2612">
        <f>IF(AND(AD2612&gt;0.6,AD2612&lt;0.9),1,0)</f>
        <v>0</v>
      </c>
      <c r="AH2612">
        <f>1-AE2612-AF2612-AG2612</f>
        <v>0</v>
      </c>
      <c r="AI2612">
        <f>AE2612*B2612</f>
        <v>0</v>
      </c>
      <c r="AJ2612">
        <f>AF2612*B2612</f>
        <v>3</v>
      </c>
      <c r="AK2612">
        <f>AG2612*B2612</f>
        <v>0</v>
      </c>
      <c r="AL2612">
        <f>AH2612*B2612</f>
        <v>0</v>
      </c>
      <c r="AM2612" s="32">
        <v>1.2996666666666667</v>
      </c>
    </row>
    <row r="2613" spans="1:39" x14ac:dyDescent="0.3">
      <c r="A2613">
        <v>7102</v>
      </c>
      <c r="B2613">
        <v>3</v>
      </c>
      <c r="C2613" t="s">
        <v>15573</v>
      </c>
      <c r="D2613" t="s">
        <v>15574</v>
      </c>
      <c r="E2613">
        <v>82</v>
      </c>
      <c r="F2613">
        <v>76</v>
      </c>
      <c r="G2613">
        <v>93</v>
      </c>
      <c r="H2613">
        <v>2015.33</v>
      </c>
      <c r="I2613">
        <v>2015</v>
      </c>
      <c r="J2613">
        <v>2016</v>
      </c>
      <c r="K2613" t="s">
        <v>15575</v>
      </c>
      <c r="L2613" t="s">
        <v>15576</v>
      </c>
      <c r="M2613" s="15"/>
      <c r="N2613" s="7"/>
      <c r="P2613" t="s">
        <v>5998</v>
      </c>
      <c r="Q2613" s="5">
        <v>0.33300000000000002</v>
      </c>
      <c r="R2613" t="s">
        <v>3937</v>
      </c>
      <c r="S2613" s="5">
        <v>0.33300000000000002</v>
      </c>
      <c r="T2613" t="s">
        <v>5055</v>
      </c>
      <c r="U2613" s="5">
        <v>0.33300000000000002</v>
      </c>
      <c r="W2613" s="5">
        <v>0</v>
      </c>
      <c r="Y2613" s="5">
        <v>0</v>
      </c>
      <c r="Z2613" s="28">
        <v>7102</v>
      </c>
      <c r="AA2613">
        <v>3</v>
      </c>
      <c r="AB2613">
        <v>0.48699999999999999</v>
      </c>
      <c r="AC2613">
        <v>0.52200000000000002</v>
      </c>
      <c r="AD2613">
        <v>0.501</v>
      </c>
      <c r="AE2613">
        <f>IF(AD2613&gt;=0.9,1,0)</f>
        <v>0</v>
      </c>
      <c r="AF2613">
        <f>IF(AND(AD2613&gt;=0.4,AD2613&lt;=0.6),1,0)</f>
        <v>1</v>
      </c>
      <c r="AG2613">
        <f>IF(AND(AD2613&gt;0.6,AD2613&lt;0.9),1,0)</f>
        <v>0</v>
      </c>
      <c r="AH2613">
        <f>1-AE2613-AF2613-AG2613</f>
        <v>0</v>
      </c>
      <c r="AI2613">
        <f>AE2613*B2613</f>
        <v>0</v>
      </c>
      <c r="AJ2613">
        <f>AF2613*B2613</f>
        <v>3</v>
      </c>
      <c r="AK2613">
        <f>AG2613*B2613</f>
        <v>0</v>
      </c>
      <c r="AL2613">
        <f>AH2613*B2613</f>
        <v>0</v>
      </c>
      <c r="AM2613" s="32">
        <v>1.51</v>
      </c>
    </row>
    <row r="2614" spans="1:39" x14ac:dyDescent="0.3">
      <c r="A2614">
        <v>7103</v>
      </c>
      <c r="B2614">
        <v>3</v>
      </c>
      <c r="C2614" t="s">
        <v>7799</v>
      </c>
      <c r="D2614" t="s">
        <v>15577</v>
      </c>
      <c r="E2614">
        <v>22.67</v>
      </c>
      <c r="F2614">
        <v>21</v>
      </c>
      <c r="G2614">
        <v>25</v>
      </c>
      <c r="H2614">
        <v>2017</v>
      </c>
      <c r="I2614">
        <v>2015</v>
      </c>
      <c r="J2614">
        <v>2018</v>
      </c>
      <c r="K2614" t="s">
        <v>2928</v>
      </c>
      <c r="L2614" t="s">
        <v>15578</v>
      </c>
      <c r="M2614" s="15"/>
      <c r="N2614" s="7"/>
      <c r="P2614" t="s">
        <v>4667</v>
      </c>
      <c r="Q2614" s="5">
        <v>0.66700000000000004</v>
      </c>
      <c r="R2614" t="s">
        <v>4384</v>
      </c>
      <c r="S2614" s="5">
        <v>0.33300000000000002</v>
      </c>
      <c r="U2614" s="5">
        <v>0</v>
      </c>
      <c r="W2614" s="5">
        <v>0</v>
      </c>
      <c r="Y2614" s="5">
        <v>0</v>
      </c>
      <c r="Z2614" s="28">
        <v>7103</v>
      </c>
      <c r="AA2614">
        <v>3</v>
      </c>
      <c r="AB2614">
        <v>0.41699999999999998</v>
      </c>
      <c r="AC2614">
        <v>0.45</v>
      </c>
      <c r="AD2614">
        <v>0.432</v>
      </c>
      <c r="AE2614">
        <f>IF(AD2614&gt;=0.9,1,0)</f>
        <v>0</v>
      </c>
      <c r="AF2614">
        <f>IF(AND(AD2614&gt;=0.4,AD2614&lt;=0.6),1,0)</f>
        <v>1</v>
      </c>
      <c r="AG2614">
        <f>IF(AND(AD2614&gt;0.6,AD2614&lt;0.9),1,0)</f>
        <v>0</v>
      </c>
      <c r="AH2614">
        <f>1-AE2614-AF2614-AG2614</f>
        <v>0</v>
      </c>
      <c r="AI2614">
        <f>AE2614*B2614</f>
        <v>0</v>
      </c>
      <c r="AJ2614">
        <f>AF2614*B2614</f>
        <v>3</v>
      </c>
      <c r="AK2614">
        <f>AG2614*B2614</f>
        <v>0</v>
      </c>
      <c r="AL2614">
        <f>AH2614*B2614</f>
        <v>0</v>
      </c>
      <c r="AM2614" s="32">
        <v>0.90300000000000002</v>
      </c>
    </row>
    <row r="2615" spans="1:39" x14ac:dyDescent="0.3">
      <c r="A2615">
        <v>7108</v>
      </c>
      <c r="B2615">
        <v>3</v>
      </c>
      <c r="C2615" t="s">
        <v>15583</v>
      </c>
      <c r="D2615" t="s">
        <v>15584</v>
      </c>
      <c r="E2615">
        <v>20</v>
      </c>
      <c r="F2615">
        <v>20</v>
      </c>
      <c r="G2615">
        <v>20</v>
      </c>
      <c r="H2615">
        <v>2015.67</v>
      </c>
      <c r="I2615">
        <v>2015</v>
      </c>
      <c r="J2615">
        <v>2016</v>
      </c>
      <c r="K2615" t="s">
        <v>15585</v>
      </c>
      <c r="L2615" t="s">
        <v>15586</v>
      </c>
      <c r="M2615" s="15"/>
      <c r="N2615" s="7"/>
      <c r="P2615" t="s">
        <v>5327</v>
      </c>
      <c r="Q2615" s="5">
        <v>0.66700000000000004</v>
      </c>
      <c r="R2615" t="s">
        <v>4667</v>
      </c>
      <c r="S2615" s="5">
        <v>0.33300000000000002</v>
      </c>
      <c r="U2615" s="5">
        <v>0</v>
      </c>
      <c r="W2615" s="5">
        <v>0</v>
      </c>
      <c r="Y2615" s="5">
        <v>0</v>
      </c>
      <c r="Z2615" s="28">
        <v>7108</v>
      </c>
      <c r="AA2615">
        <v>3</v>
      </c>
      <c r="AB2615">
        <v>0.36799999999999999</v>
      </c>
      <c r="AC2615">
        <v>0.47399999999999998</v>
      </c>
      <c r="AD2615">
        <v>0.42099999999999999</v>
      </c>
      <c r="AE2615">
        <f>IF(AD2615&gt;=0.9,1,0)</f>
        <v>0</v>
      </c>
      <c r="AF2615">
        <f>IF(AND(AD2615&gt;=0.4,AD2615&lt;=0.6),1,0)</f>
        <v>1</v>
      </c>
      <c r="AG2615">
        <f>IF(AND(AD2615&gt;0.6,AD2615&lt;0.9),1,0)</f>
        <v>0</v>
      </c>
      <c r="AH2615">
        <f>1-AE2615-AF2615-AG2615</f>
        <v>0</v>
      </c>
      <c r="AI2615">
        <f>AE2615*B2615</f>
        <v>0</v>
      </c>
      <c r="AJ2615">
        <f>AF2615*B2615</f>
        <v>3</v>
      </c>
      <c r="AK2615">
        <f>AG2615*B2615</f>
        <v>0</v>
      </c>
      <c r="AL2615">
        <f>AH2615*B2615</f>
        <v>0</v>
      </c>
      <c r="AM2615" s="32">
        <v>1.5573333333333332</v>
      </c>
    </row>
    <row r="2616" spans="1:39" x14ac:dyDescent="0.3">
      <c r="A2616">
        <v>7109</v>
      </c>
      <c r="B2616">
        <v>3</v>
      </c>
      <c r="C2616" t="s">
        <v>15587</v>
      </c>
      <c r="D2616" t="s">
        <v>7803</v>
      </c>
      <c r="E2616">
        <v>99.67</v>
      </c>
      <c r="F2616">
        <v>99</v>
      </c>
      <c r="G2616">
        <v>100</v>
      </c>
      <c r="H2616">
        <v>2015</v>
      </c>
      <c r="I2616">
        <v>2015</v>
      </c>
      <c r="J2616">
        <v>2015</v>
      </c>
      <c r="K2616" t="s">
        <v>15588</v>
      </c>
      <c r="L2616" t="s">
        <v>2931</v>
      </c>
      <c r="M2616" s="15"/>
      <c r="N2616" s="7"/>
      <c r="P2616" t="s">
        <v>3938</v>
      </c>
      <c r="Q2616" s="5">
        <v>1</v>
      </c>
      <c r="S2616" s="5">
        <v>0</v>
      </c>
      <c r="U2616" s="5">
        <v>0</v>
      </c>
      <c r="W2616" s="5">
        <v>0</v>
      </c>
      <c r="Y2616" s="5">
        <v>0</v>
      </c>
      <c r="Z2616" s="28">
        <v>7109</v>
      </c>
      <c r="AA2616">
        <v>3</v>
      </c>
      <c r="AB2616">
        <v>0.55600000000000005</v>
      </c>
      <c r="AC2616">
        <v>0.58599999999999997</v>
      </c>
      <c r="AD2616">
        <v>0.56799999999999995</v>
      </c>
      <c r="AE2616">
        <f>IF(AD2616&gt;=0.9,1,0)</f>
        <v>0</v>
      </c>
      <c r="AF2616">
        <f>IF(AND(AD2616&gt;=0.4,AD2616&lt;=0.6),1,0)</f>
        <v>1</v>
      </c>
      <c r="AG2616">
        <f>IF(AND(AD2616&gt;0.6,AD2616&lt;0.9),1,0)</f>
        <v>0</v>
      </c>
      <c r="AH2616">
        <f>1-AE2616-AF2616-AG2616</f>
        <v>0</v>
      </c>
      <c r="AI2616">
        <f>AE2616*B2616</f>
        <v>0</v>
      </c>
      <c r="AJ2616">
        <f>AF2616*B2616</f>
        <v>3</v>
      </c>
      <c r="AK2616">
        <f>AG2616*B2616</f>
        <v>0</v>
      </c>
      <c r="AL2616">
        <f>AH2616*B2616</f>
        <v>0</v>
      </c>
      <c r="AM2616" s="32">
        <v>1.9400000000000002</v>
      </c>
    </row>
    <row r="2617" spans="1:39" x14ac:dyDescent="0.3">
      <c r="A2617">
        <v>7115</v>
      </c>
      <c r="B2617">
        <v>3</v>
      </c>
      <c r="C2617" t="s">
        <v>15589</v>
      </c>
      <c r="D2617" t="s">
        <v>15590</v>
      </c>
      <c r="E2617">
        <v>23.67</v>
      </c>
      <c r="F2617">
        <v>21</v>
      </c>
      <c r="G2617">
        <v>25</v>
      </c>
      <c r="H2617">
        <v>2015</v>
      </c>
      <c r="I2617">
        <v>2015</v>
      </c>
      <c r="J2617">
        <v>2015</v>
      </c>
      <c r="K2617" t="s">
        <v>15591</v>
      </c>
      <c r="L2617" t="s">
        <v>15592</v>
      </c>
      <c r="M2617" s="15"/>
      <c r="N2617" s="7"/>
      <c r="P2617" t="s">
        <v>5627</v>
      </c>
      <c r="Q2617" s="5">
        <v>0.33300000000000002</v>
      </c>
      <c r="R2617" t="s">
        <v>5774</v>
      </c>
      <c r="S2617" s="5">
        <v>0.33300000000000002</v>
      </c>
      <c r="T2617" t="s">
        <v>4525</v>
      </c>
      <c r="U2617" s="5">
        <v>0.33300000000000002</v>
      </c>
      <c r="W2617" s="5">
        <v>0</v>
      </c>
      <c r="Y2617" s="5">
        <v>0</v>
      </c>
      <c r="Z2617" s="28">
        <v>7115</v>
      </c>
      <c r="AA2617">
        <v>3</v>
      </c>
      <c r="AB2617">
        <v>0.41699999999999998</v>
      </c>
      <c r="AC2617">
        <v>0.6</v>
      </c>
      <c r="AD2617">
        <v>0.51900000000000002</v>
      </c>
      <c r="AE2617">
        <f>IF(AD2617&gt;=0.9,1,0)</f>
        <v>0</v>
      </c>
      <c r="AF2617">
        <f>IF(AND(AD2617&gt;=0.4,AD2617&lt;=0.6),1,0)</f>
        <v>1</v>
      </c>
      <c r="AG2617">
        <f>IF(AND(AD2617&gt;0.6,AD2617&lt;0.9),1,0)</f>
        <v>0</v>
      </c>
      <c r="AH2617">
        <f>1-AE2617-AF2617-AG2617</f>
        <v>0</v>
      </c>
      <c r="AI2617">
        <f>AE2617*B2617</f>
        <v>0</v>
      </c>
      <c r="AJ2617">
        <f>AF2617*B2617</f>
        <v>3</v>
      </c>
      <c r="AK2617">
        <f>AG2617*B2617</f>
        <v>0</v>
      </c>
      <c r="AL2617">
        <f>AH2617*B2617</f>
        <v>0</v>
      </c>
      <c r="AM2617" s="32">
        <v>1.875</v>
      </c>
    </row>
    <row r="2618" spans="1:39" x14ac:dyDescent="0.3">
      <c r="A2618">
        <v>7117</v>
      </c>
      <c r="B2618">
        <v>3</v>
      </c>
      <c r="C2618" t="s">
        <v>15595</v>
      </c>
      <c r="D2618" t="s">
        <v>15596</v>
      </c>
      <c r="E2618">
        <v>20.67</v>
      </c>
      <c r="F2618">
        <v>20</v>
      </c>
      <c r="G2618">
        <v>21</v>
      </c>
      <c r="H2618">
        <v>2015.67</v>
      </c>
      <c r="I2618">
        <v>2015</v>
      </c>
      <c r="J2618">
        <v>2016</v>
      </c>
      <c r="K2618" t="s">
        <v>15597</v>
      </c>
      <c r="L2618" t="s">
        <v>15598</v>
      </c>
      <c r="M2618" s="15"/>
      <c r="N2618" s="7"/>
      <c r="P2618" t="s">
        <v>5627</v>
      </c>
      <c r="Q2618" s="5">
        <v>0.33300000000000002</v>
      </c>
      <c r="R2618" t="s">
        <v>5328</v>
      </c>
      <c r="S2618" s="5">
        <v>0.33300000000000002</v>
      </c>
      <c r="T2618" t="s">
        <v>3938</v>
      </c>
      <c r="U2618" s="5">
        <v>0.33300000000000002</v>
      </c>
      <c r="W2618" s="5">
        <v>0</v>
      </c>
      <c r="Y2618" s="5">
        <v>0</v>
      </c>
      <c r="Z2618" s="28">
        <v>7117</v>
      </c>
      <c r="AA2618">
        <v>3</v>
      </c>
      <c r="AB2618">
        <v>0.52600000000000002</v>
      </c>
      <c r="AC2618">
        <v>0.6</v>
      </c>
      <c r="AD2618">
        <v>0.57499999999999996</v>
      </c>
      <c r="AE2618">
        <f>IF(AD2618&gt;=0.9,1,0)</f>
        <v>0</v>
      </c>
      <c r="AF2618">
        <f>IF(AND(AD2618&gt;=0.4,AD2618&lt;=0.6),1,0)</f>
        <v>1</v>
      </c>
      <c r="AG2618">
        <f>IF(AND(AD2618&gt;0.6,AD2618&lt;0.9),1,0)</f>
        <v>0</v>
      </c>
      <c r="AH2618">
        <f>1-AE2618-AF2618-AG2618</f>
        <v>0</v>
      </c>
      <c r="AI2618">
        <f>AE2618*B2618</f>
        <v>0</v>
      </c>
      <c r="AJ2618">
        <f>AF2618*B2618</f>
        <v>3</v>
      </c>
      <c r="AK2618">
        <f>AG2618*B2618</f>
        <v>0</v>
      </c>
      <c r="AL2618">
        <f>AH2618*B2618</f>
        <v>0</v>
      </c>
      <c r="AM2618" s="32">
        <v>1.54</v>
      </c>
    </row>
    <row r="2619" spans="1:39" x14ac:dyDescent="0.3">
      <c r="A2619">
        <v>7129</v>
      </c>
      <c r="B2619">
        <v>3</v>
      </c>
      <c r="C2619" t="s">
        <v>15599</v>
      </c>
      <c r="D2619" t="s">
        <v>15600</v>
      </c>
      <c r="E2619">
        <v>20.329999999999998</v>
      </c>
      <c r="F2619">
        <v>20</v>
      </c>
      <c r="G2619">
        <v>21</v>
      </c>
      <c r="H2619">
        <v>2015.67</v>
      </c>
      <c r="I2619">
        <v>2015</v>
      </c>
      <c r="J2619">
        <v>2017</v>
      </c>
      <c r="K2619" t="s">
        <v>15601</v>
      </c>
      <c r="L2619" t="s">
        <v>15602</v>
      </c>
      <c r="M2619" s="15"/>
      <c r="N2619" s="7"/>
      <c r="P2619" t="s">
        <v>4263</v>
      </c>
      <c r="Q2619" s="5">
        <v>0.66700000000000004</v>
      </c>
      <c r="R2619" t="s">
        <v>4531</v>
      </c>
      <c r="S2619" s="5">
        <v>0.33300000000000002</v>
      </c>
      <c r="U2619" s="5">
        <v>0</v>
      </c>
      <c r="W2619" s="5">
        <v>0</v>
      </c>
      <c r="Y2619" s="5">
        <v>0</v>
      </c>
      <c r="Z2619" s="28">
        <v>7129</v>
      </c>
      <c r="AA2619">
        <v>3</v>
      </c>
      <c r="AB2619">
        <v>0.4</v>
      </c>
      <c r="AC2619">
        <v>0.52600000000000002</v>
      </c>
      <c r="AD2619">
        <v>0.48399999999999999</v>
      </c>
      <c r="AE2619">
        <f>IF(AD2619&gt;=0.9,1,0)</f>
        <v>0</v>
      </c>
      <c r="AF2619">
        <f>IF(AND(AD2619&gt;=0.4,AD2619&lt;=0.6),1,0)</f>
        <v>1</v>
      </c>
      <c r="AG2619">
        <f>IF(AND(AD2619&gt;0.6,AD2619&lt;0.9),1,0)</f>
        <v>0</v>
      </c>
      <c r="AH2619">
        <f>1-AE2619-AF2619-AG2619</f>
        <v>0</v>
      </c>
      <c r="AI2619">
        <f>AE2619*B2619</f>
        <v>0</v>
      </c>
      <c r="AJ2619">
        <f>AF2619*B2619</f>
        <v>3</v>
      </c>
      <c r="AK2619">
        <f>AG2619*B2619</f>
        <v>0</v>
      </c>
      <c r="AL2619">
        <f>AH2619*B2619</f>
        <v>0</v>
      </c>
      <c r="AM2619" s="32">
        <v>1.6476666666666666</v>
      </c>
    </row>
    <row r="2620" spans="1:39" x14ac:dyDescent="0.3">
      <c r="A2620">
        <v>7133</v>
      </c>
      <c r="B2620">
        <v>3</v>
      </c>
      <c r="C2620" t="s">
        <v>15603</v>
      </c>
      <c r="D2620" t="s">
        <v>15604</v>
      </c>
      <c r="E2620">
        <v>21.33</v>
      </c>
      <c r="F2620">
        <v>20</v>
      </c>
      <c r="G2620">
        <v>22</v>
      </c>
      <c r="H2620">
        <v>2015.33</v>
      </c>
      <c r="I2620">
        <v>2015</v>
      </c>
      <c r="J2620">
        <v>2016</v>
      </c>
      <c r="K2620" t="s">
        <v>15605</v>
      </c>
      <c r="L2620" t="s">
        <v>15606</v>
      </c>
      <c r="M2620" s="15"/>
      <c r="N2620" s="7"/>
      <c r="P2620" t="s">
        <v>4263</v>
      </c>
      <c r="Q2620" s="5">
        <v>0.66700000000000004</v>
      </c>
      <c r="R2620" t="s">
        <v>3809</v>
      </c>
      <c r="S2620" s="5">
        <v>0.33300000000000002</v>
      </c>
      <c r="U2620" s="5">
        <v>0</v>
      </c>
      <c r="W2620" s="5">
        <v>0</v>
      </c>
      <c r="Y2620" s="5">
        <v>0</v>
      </c>
      <c r="Z2620" s="28">
        <v>7133</v>
      </c>
      <c r="AA2620">
        <v>3</v>
      </c>
      <c r="AB2620">
        <v>0.42899999999999999</v>
      </c>
      <c r="AC2620">
        <v>0.47599999999999998</v>
      </c>
      <c r="AD2620">
        <v>0.45900000000000002</v>
      </c>
      <c r="AE2620">
        <f>IF(AD2620&gt;=0.9,1,0)</f>
        <v>0</v>
      </c>
      <c r="AF2620">
        <f>IF(AND(AD2620&gt;=0.4,AD2620&lt;=0.6),1,0)</f>
        <v>1</v>
      </c>
      <c r="AG2620">
        <f>IF(AND(AD2620&gt;0.6,AD2620&lt;0.9),1,0)</f>
        <v>0</v>
      </c>
      <c r="AH2620">
        <f>1-AE2620-AF2620-AG2620</f>
        <v>0</v>
      </c>
      <c r="AI2620">
        <f>AE2620*B2620</f>
        <v>0</v>
      </c>
      <c r="AJ2620">
        <f>AF2620*B2620</f>
        <v>3</v>
      </c>
      <c r="AK2620">
        <f>AG2620*B2620</f>
        <v>0</v>
      </c>
      <c r="AL2620">
        <f>AH2620*B2620</f>
        <v>0</v>
      </c>
      <c r="AM2620" s="32">
        <v>1.8106666666666669</v>
      </c>
    </row>
    <row r="2621" spans="1:39" x14ac:dyDescent="0.3">
      <c r="A2621">
        <v>7134</v>
      </c>
      <c r="B2621">
        <v>3</v>
      </c>
      <c r="C2621" t="s">
        <v>15607</v>
      </c>
      <c r="D2621" t="s">
        <v>15608</v>
      </c>
      <c r="E2621">
        <v>21</v>
      </c>
      <c r="F2621">
        <v>20</v>
      </c>
      <c r="G2621">
        <v>23</v>
      </c>
      <c r="H2621">
        <v>2015.33</v>
      </c>
      <c r="I2621">
        <v>2015</v>
      </c>
      <c r="J2621">
        <v>2016</v>
      </c>
      <c r="K2621" t="s">
        <v>15609</v>
      </c>
      <c r="L2621" t="s">
        <v>15610</v>
      </c>
      <c r="M2621" s="15"/>
      <c r="N2621" s="7"/>
      <c r="P2621" t="s">
        <v>6565</v>
      </c>
      <c r="Q2621" s="5">
        <v>0.33300000000000002</v>
      </c>
      <c r="R2621" t="s">
        <v>5702</v>
      </c>
      <c r="S2621" s="5">
        <v>0.33300000000000002</v>
      </c>
      <c r="T2621" t="s">
        <v>4606</v>
      </c>
      <c r="U2621" s="5">
        <v>0.33300000000000002</v>
      </c>
      <c r="W2621" s="5">
        <v>0</v>
      </c>
      <c r="Y2621" s="5">
        <v>0</v>
      </c>
      <c r="Z2621" s="28">
        <v>7134</v>
      </c>
      <c r="AA2621">
        <v>3</v>
      </c>
      <c r="AB2621">
        <v>0.47399999999999998</v>
      </c>
      <c r="AC2621">
        <v>0.54500000000000004</v>
      </c>
      <c r="AD2621">
        <v>0.51500000000000001</v>
      </c>
      <c r="AE2621">
        <f>IF(AD2621&gt;=0.9,1,0)</f>
        <v>0</v>
      </c>
      <c r="AF2621">
        <f>IF(AND(AD2621&gt;=0.4,AD2621&lt;=0.6),1,0)</f>
        <v>1</v>
      </c>
      <c r="AG2621">
        <f>IF(AND(AD2621&gt;0.6,AD2621&lt;0.9),1,0)</f>
        <v>0</v>
      </c>
      <c r="AH2621">
        <f>1-AE2621-AF2621-AG2621</f>
        <v>0</v>
      </c>
      <c r="AI2621">
        <f>AE2621*B2621</f>
        <v>0</v>
      </c>
      <c r="AJ2621">
        <f>AF2621*B2621</f>
        <v>3</v>
      </c>
      <c r="AK2621">
        <f>AG2621*B2621</f>
        <v>0</v>
      </c>
      <c r="AL2621">
        <f>AH2621*B2621</f>
        <v>0</v>
      </c>
      <c r="AM2621" s="32">
        <v>1.79</v>
      </c>
    </row>
    <row r="2622" spans="1:39" x14ac:dyDescent="0.3">
      <c r="A2622">
        <v>7139</v>
      </c>
      <c r="B2622">
        <v>3</v>
      </c>
      <c r="C2622" t="s">
        <v>15611</v>
      </c>
      <c r="D2622" t="s">
        <v>15612</v>
      </c>
      <c r="E2622">
        <v>20.67</v>
      </c>
      <c r="F2622">
        <v>20</v>
      </c>
      <c r="G2622">
        <v>21</v>
      </c>
      <c r="H2622">
        <v>2016.33</v>
      </c>
      <c r="I2622">
        <v>2015</v>
      </c>
      <c r="J2622">
        <v>2018</v>
      </c>
      <c r="K2622" t="s">
        <v>15613</v>
      </c>
      <c r="L2622" t="s">
        <v>15614</v>
      </c>
      <c r="M2622" s="15"/>
      <c r="N2622" s="7"/>
      <c r="P2622" t="s">
        <v>6925</v>
      </c>
      <c r="Q2622" s="5">
        <v>0.66700000000000004</v>
      </c>
      <c r="R2622" t="s">
        <v>6184</v>
      </c>
      <c r="S2622" s="5">
        <v>0.33300000000000002</v>
      </c>
      <c r="U2622" s="5">
        <v>0</v>
      </c>
      <c r="W2622" s="5">
        <v>0</v>
      </c>
      <c r="Y2622" s="5">
        <v>0</v>
      </c>
      <c r="Z2622" s="28">
        <v>7139</v>
      </c>
      <c r="AA2622">
        <v>3</v>
      </c>
      <c r="AB2622">
        <v>0.45</v>
      </c>
      <c r="AC2622">
        <v>0.5</v>
      </c>
      <c r="AD2622">
        <v>0.47499999999999998</v>
      </c>
      <c r="AE2622">
        <f>IF(AD2622&gt;=0.9,1,0)</f>
        <v>0</v>
      </c>
      <c r="AF2622">
        <f>IF(AND(AD2622&gt;=0.4,AD2622&lt;=0.6),1,0)</f>
        <v>1</v>
      </c>
      <c r="AG2622">
        <f>IF(AND(AD2622&gt;0.6,AD2622&lt;0.9),1,0)</f>
        <v>0</v>
      </c>
      <c r="AH2622">
        <f>1-AE2622-AF2622-AG2622</f>
        <v>0</v>
      </c>
      <c r="AI2622">
        <f>AE2622*B2622</f>
        <v>0</v>
      </c>
      <c r="AJ2622">
        <f>AF2622*B2622</f>
        <v>3</v>
      </c>
      <c r="AK2622">
        <f>AG2622*B2622</f>
        <v>0</v>
      </c>
      <c r="AL2622">
        <f>AH2622*B2622</f>
        <v>0</v>
      </c>
      <c r="AM2622" s="32">
        <v>1.3180000000000001</v>
      </c>
    </row>
    <row r="2623" spans="1:39" x14ac:dyDescent="0.3">
      <c r="A2623">
        <v>7143</v>
      </c>
      <c r="B2623">
        <v>3</v>
      </c>
      <c r="C2623" t="s">
        <v>15615</v>
      </c>
      <c r="D2623" t="s">
        <v>7810</v>
      </c>
      <c r="E2623">
        <v>24.33</v>
      </c>
      <c r="F2623">
        <v>22</v>
      </c>
      <c r="G2623">
        <v>26</v>
      </c>
      <c r="H2623">
        <v>2015.33</v>
      </c>
      <c r="I2623">
        <v>2015</v>
      </c>
      <c r="J2623">
        <v>2016</v>
      </c>
      <c r="K2623" t="s">
        <v>15616</v>
      </c>
      <c r="L2623" t="s">
        <v>2935</v>
      </c>
      <c r="M2623" s="15"/>
      <c r="N2623" s="7"/>
      <c r="P2623" t="s">
        <v>5070</v>
      </c>
      <c r="Q2623" s="5">
        <v>0.33300000000000002</v>
      </c>
      <c r="R2623" t="s">
        <v>3936</v>
      </c>
      <c r="S2623" s="5">
        <v>0.33300000000000002</v>
      </c>
      <c r="T2623" t="s">
        <v>3804</v>
      </c>
      <c r="U2623" s="5">
        <v>0.33300000000000002</v>
      </c>
      <c r="W2623" s="5">
        <v>0</v>
      </c>
      <c r="Y2623" s="5">
        <v>0</v>
      </c>
      <c r="Z2623" s="28">
        <v>7143</v>
      </c>
      <c r="AA2623">
        <v>3</v>
      </c>
      <c r="AB2623">
        <v>0.81</v>
      </c>
      <c r="AC2623">
        <v>0.84</v>
      </c>
      <c r="AD2623">
        <v>0.82799999999999996</v>
      </c>
      <c r="AE2623">
        <f>IF(AD2623&gt;=0.9,1,0)</f>
        <v>0</v>
      </c>
      <c r="AF2623">
        <f>IF(AND(AD2623&gt;=0.4,AD2623&lt;=0.6),1,0)</f>
        <v>0</v>
      </c>
      <c r="AG2623">
        <f>IF(AND(AD2623&gt;0.6,AD2623&lt;0.9),1,0)</f>
        <v>1</v>
      </c>
      <c r="AH2623">
        <f>1-AE2623-AF2623-AG2623</f>
        <v>0</v>
      </c>
      <c r="AI2623">
        <f>AE2623*B2623</f>
        <v>0</v>
      </c>
      <c r="AJ2623">
        <f>AF2623*B2623</f>
        <v>0</v>
      </c>
      <c r="AK2623">
        <f>AG2623*B2623</f>
        <v>3</v>
      </c>
      <c r="AL2623">
        <f>AH2623*B2623</f>
        <v>0</v>
      </c>
      <c r="AM2623" s="32">
        <v>1.7083333333333333</v>
      </c>
    </row>
    <row r="2624" spans="1:39" x14ac:dyDescent="0.3">
      <c r="A2624">
        <v>7144</v>
      </c>
      <c r="B2624">
        <v>3</v>
      </c>
      <c r="C2624" t="s">
        <v>15617</v>
      </c>
      <c r="D2624" t="s">
        <v>15618</v>
      </c>
      <c r="E2624">
        <v>22.67</v>
      </c>
      <c r="F2624">
        <v>22</v>
      </c>
      <c r="G2624">
        <v>23</v>
      </c>
      <c r="H2624">
        <v>2015.33</v>
      </c>
      <c r="I2624">
        <v>2015</v>
      </c>
      <c r="J2624">
        <v>2016</v>
      </c>
      <c r="K2624" t="s">
        <v>15619</v>
      </c>
      <c r="L2624" t="s">
        <v>15620</v>
      </c>
      <c r="M2624" s="15"/>
      <c r="N2624" s="7"/>
      <c r="P2624" t="s">
        <v>15621</v>
      </c>
      <c r="Q2624" s="5">
        <v>0.33300000000000002</v>
      </c>
      <c r="R2624" t="s">
        <v>8204</v>
      </c>
      <c r="S2624" s="5">
        <v>0.33300000000000002</v>
      </c>
      <c r="T2624" t="s">
        <v>4610</v>
      </c>
      <c r="U2624" s="5">
        <v>0.33300000000000002</v>
      </c>
      <c r="W2624" s="5">
        <v>0</v>
      </c>
      <c r="Y2624" s="5">
        <v>0</v>
      </c>
      <c r="Z2624" s="28">
        <v>7144</v>
      </c>
      <c r="AA2624">
        <v>3</v>
      </c>
      <c r="AB2624">
        <v>0.42899999999999999</v>
      </c>
      <c r="AC2624">
        <v>0.54500000000000004</v>
      </c>
      <c r="AD2624">
        <v>0.50600000000000001</v>
      </c>
      <c r="AE2624">
        <f>IF(AD2624&gt;=0.9,1,0)</f>
        <v>0</v>
      </c>
      <c r="AF2624">
        <f>IF(AND(AD2624&gt;=0.4,AD2624&lt;=0.6),1,0)</f>
        <v>1</v>
      </c>
      <c r="AG2624">
        <f>IF(AND(AD2624&gt;0.6,AD2624&lt;0.9),1,0)</f>
        <v>0</v>
      </c>
      <c r="AH2624">
        <f>1-AE2624-AF2624-AG2624</f>
        <v>0</v>
      </c>
      <c r="AI2624">
        <f>AE2624*B2624</f>
        <v>0</v>
      </c>
      <c r="AJ2624">
        <f>AF2624*B2624</f>
        <v>3</v>
      </c>
      <c r="AK2624">
        <f>AG2624*B2624</f>
        <v>0</v>
      </c>
      <c r="AL2624">
        <f>AH2624*B2624</f>
        <v>0</v>
      </c>
      <c r="AM2624" s="32">
        <v>1.5903333333333334</v>
      </c>
    </row>
    <row r="2625" spans="1:39" x14ac:dyDescent="0.3">
      <c r="A2625">
        <v>7147</v>
      </c>
      <c r="B2625">
        <v>3</v>
      </c>
      <c r="C2625" t="s">
        <v>15622</v>
      </c>
      <c r="D2625" t="s">
        <v>15623</v>
      </c>
      <c r="E2625">
        <v>21</v>
      </c>
      <c r="F2625">
        <v>21</v>
      </c>
      <c r="G2625">
        <v>21</v>
      </c>
      <c r="H2625">
        <v>2015.67</v>
      </c>
      <c r="I2625">
        <v>2015</v>
      </c>
      <c r="J2625">
        <v>2016</v>
      </c>
      <c r="K2625" t="s">
        <v>15624</v>
      </c>
      <c r="L2625" t="s">
        <v>15625</v>
      </c>
      <c r="M2625" s="15"/>
      <c r="N2625" s="7"/>
      <c r="P2625" t="s">
        <v>6885</v>
      </c>
      <c r="Q2625" s="5">
        <v>0.66700000000000004</v>
      </c>
      <c r="R2625" t="s">
        <v>7721</v>
      </c>
      <c r="S2625" s="5">
        <v>0.33300000000000002</v>
      </c>
      <c r="U2625" s="5">
        <v>0</v>
      </c>
      <c r="W2625" s="5">
        <v>0</v>
      </c>
      <c r="Y2625" s="5">
        <v>0</v>
      </c>
      <c r="Z2625" s="28">
        <v>7147</v>
      </c>
      <c r="AA2625">
        <v>3</v>
      </c>
      <c r="AB2625">
        <v>0.5</v>
      </c>
      <c r="AC2625">
        <v>0.6</v>
      </c>
      <c r="AD2625">
        <v>0.55000000000000004</v>
      </c>
      <c r="AE2625">
        <f>IF(AD2625&gt;=0.9,1,0)</f>
        <v>0</v>
      </c>
      <c r="AF2625">
        <f>IF(AND(AD2625&gt;=0.4,AD2625&lt;=0.6),1,0)</f>
        <v>1</v>
      </c>
      <c r="AG2625">
        <f>IF(AND(AD2625&gt;0.6,AD2625&lt;0.9),1,0)</f>
        <v>0</v>
      </c>
      <c r="AH2625">
        <f>1-AE2625-AF2625-AG2625</f>
        <v>0</v>
      </c>
      <c r="AI2625">
        <f>AE2625*B2625</f>
        <v>0</v>
      </c>
      <c r="AJ2625">
        <f>AF2625*B2625</f>
        <v>3</v>
      </c>
      <c r="AK2625">
        <f>AG2625*B2625</f>
        <v>0</v>
      </c>
      <c r="AL2625">
        <f>AH2625*B2625</f>
        <v>0</v>
      </c>
      <c r="AM2625" s="32">
        <v>1.7306666666666668</v>
      </c>
    </row>
    <row r="2626" spans="1:39" x14ac:dyDescent="0.3">
      <c r="A2626">
        <v>7150</v>
      </c>
      <c r="B2626">
        <v>3</v>
      </c>
      <c r="C2626" t="s">
        <v>15626</v>
      </c>
      <c r="D2626" t="s">
        <v>15627</v>
      </c>
      <c r="E2626">
        <v>26</v>
      </c>
      <c r="F2626">
        <v>24</v>
      </c>
      <c r="G2626">
        <v>27</v>
      </c>
      <c r="H2626">
        <v>2016.67</v>
      </c>
      <c r="I2626">
        <v>2015</v>
      </c>
      <c r="J2626">
        <v>2018</v>
      </c>
      <c r="K2626" t="s">
        <v>15628</v>
      </c>
      <c r="L2626" t="s">
        <v>15629</v>
      </c>
      <c r="M2626" s="15"/>
      <c r="N2626" s="7"/>
      <c r="P2626" t="s">
        <v>5134</v>
      </c>
      <c r="Q2626" s="5">
        <v>0.66700000000000004</v>
      </c>
      <c r="R2626" t="s">
        <v>8197</v>
      </c>
      <c r="S2626" s="5">
        <v>0.33300000000000002</v>
      </c>
      <c r="U2626" s="5">
        <v>0</v>
      </c>
      <c r="W2626" s="5">
        <v>0</v>
      </c>
      <c r="Y2626" s="5">
        <v>0</v>
      </c>
      <c r="Z2626" s="28">
        <v>7150</v>
      </c>
      <c r="AA2626">
        <v>3</v>
      </c>
      <c r="AB2626">
        <v>0.5</v>
      </c>
      <c r="AC2626">
        <v>0.53800000000000003</v>
      </c>
      <c r="AD2626">
        <v>0.52</v>
      </c>
      <c r="AE2626">
        <f>IF(AD2626&gt;=0.9,1,0)</f>
        <v>0</v>
      </c>
      <c r="AF2626">
        <f>IF(AND(AD2626&gt;=0.4,AD2626&lt;=0.6),1,0)</f>
        <v>1</v>
      </c>
      <c r="AG2626">
        <f>IF(AND(AD2626&gt;0.6,AD2626&lt;0.9),1,0)</f>
        <v>0</v>
      </c>
      <c r="AH2626">
        <f>1-AE2626-AF2626-AG2626</f>
        <v>0</v>
      </c>
      <c r="AI2626">
        <f>AE2626*B2626</f>
        <v>0</v>
      </c>
      <c r="AJ2626">
        <f>AF2626*B2626</f>
        <v>3</v>
      </c>
      <c r="AK2626">
        <f>AG2626*B2626</f>
        <v>0</v>
      </c>
      <c r="AL2626">
        <f>AH2626*B2626</f>
        <v>0</v>
      </c>
      <c r="AM2626" s="32">
        <v>1.0093333333333334</v>
      </c>
    </row>
    <row r="2627" spans="1:39" x14ac:dyDescent="0.3">
      <c r="A2627">
        <v>7151</v>
      </c>
      <c r="B2627">
        <v>3</v>
      </c>
      <c r="C2627" t="s">
        <v>7814</v>
      </c>
      <c r="D2627" t="s">
        <v>15630</v>
      </c>
      <c r="E2627">
        <v>31</v>
      </c>
      <c r="F2627">
        <v>31</v>
      </c>
      <c r="G2627">
        <v>31</v>
      </c>
      <c r="H2627">
        <v>2015</v>
      </c>
      <c r="I2627">
        <v>2015</v>
      </c>
      <c r="J2627">
        <v>2015</v>
      </c>
      <c r="K2627" t="s">
        <v>2938</v>
      </c>
      <c r="L2627" t="s">
        <v>2938</v>
      </c>
      <c r="M2627" s="15"/>
      <c r="N2627" s="7"/>
      <c r="P2627" t="s">
        <v>7815</v>
      </c>
      <c r="Q2627" s="5">
        <v>0.33300000000000002</v>
      </c>
      <c r="R2627" t="s">
        <v>7816</v>
      </c>
      <c r="S2627" s="5">
        <v>0.33300000000000002</v>
      </c>
      <c r="T2627" t="s">
        <v>7817</v>
      </c>
      <c r="U2627" s="5">
        <v>0.33300000000000002</v>
      </c>
      <c r="W2627" s="5">
        <v>0</v>
      </c>
      <c r="Y2627" s="5">
        <v>0</v>
      </c>
      <c r="Z2627" s="28">
        <v>7151</v>
      </c>
      <c r="AA2627">
        <v>3</v>
      </c>
      <c r="AB2627">
        <v>0.55200000000000005</v>
      </c>
      <c r="AC2627">
        <v>0.55200000000000005</v>
      </c>
      <c r="AD2627">
        <v>0.55200000000000005</v>
      </c>
      <c r="AE2627">
        <f>IF(AD2627&gt;=0.9,1,0)</f>
        <v>0</v>
      </c>
      <c r="AF2627">
        <f>IF(AND(AD2627&gt;=0.4,AD2627&lt;=0.6),1,0)</f>
        <v>1</v>
      </c>
      <c r="AG2627">
        <f>IF(AND(AD2627&gt;0.6,AD2627&lt;0.9),1,0)</f>
        <v>0</v>
      </c>
      <c r="AH2627">
        <f>1-AE2627-AF2627-AG2627</f>
        <v>0</v>
      </c>
      <c r="AI2627">
        <f>AE2627*B2627</f>
        <v>0</v>
      </c>
      <c r="AJ2627">
        <f>AF2627*B2627</f>
        <v>3</v>
      </c>
      <c r="AK2627">
        <f>AG2627*B2627</f>
        <v>0</v>
      </c>
      <c r="AL2627">
        <f>AH2627*B2627</f>
        <v>0</v>
      </c>
      <c r="AM2627" s="32">
        <v>1.5053333333333334</v>
      </c>
    </row>
    <row r="2628" spans="1:39" x14ac:dyDescent="0.3">
      <c r="A2628">
        <v>7162</v>
      </c>
      <c r="B2628">
        <v>3</v>
      </c>
      <c r="C2628" t="s">
        <v>7820</v>
      </c>
      <c r="D2628" t="s">
        <v>7821</v>
      </c>
      <c r="E2628">
        <v>73.67</v>
      </c>
      <c r="F2628">
        <v>73</v>
      </c>
      <c r="G2628">
        <v>74</v>
      </c>
      <c r="H2628">
        <v>2015.33</v>
      </c>
      <c r="I2628">
        <v>2015</v>
      </c>
      <c r="J2628">
        <v>2016</v>
      </c>
      <c r="K2628" t="s">
        <v>2940</v>
      </c>
      <c r="L2628" t="s">
        <v>2941</v>
      </c>
      <c r="M2628" s="15"/>
      <c r="N2628" s="7"/>
      <c r="P2628" t="s">
        <v>7822</v>
      </c>
      <c r="Q2628" s="5">
        <v>0.66700000000000004</v>
      </c>
      <c r="R2628" t="s">
        <v>5420</v>
      </c>
      <c r="S2628" s="5">
        <v>0.33300000000000002</v>
      </c>
      <c r="U2628" s="5">
        <v>0</v>
      </c>
      <c r="W2628" s="5">
        <v>0</v>
      </c>
      <c r="Y2628" s="5">
        <v>0</v>
      </c>
      <c r="Z2628" s="28">
        <v>7162</v>
      </c>
      <c r="AA2628">
        <v>3</v>
      </c>
      <c r="AB2628">
        <v>0.54800000000000004</v>
      </c>
      <c r="AC2628">
        <v>0.56899999999999995</v>
      </c>
      <c r="AD2628">
        <v>0.56000000000000005</v>
      </c>
      <c r="AE2628">
        <f>IF(AD2628&gt;=0.9,1,0)</f>
        <v>0</v>
      </c>
      <c r="AF2628">
        <f>IF(AND(AD2628&gt;=0.4,AD2628&lt;=0.6),1,0)</f>
        <v>1</v>
      </c>
      <c r="AG2628">
        <f>IF(AND(AD2628&gt;0.6,AD2628&lt;0.9),1,0)</f>
        <v>0</v>
      </c>
      <c r="AH2628">
        <f>1-AE2628-AF2628-AG2628</f>
        <v>0</v>
      </c>
      <c r="AI2628">
        <f>AE2628*B2628</f>
        <v>0</v>
      </c>
      <c r="AJ2628">
        <f>AF2628*B2628</f>
        <v>3</v>
      </c>
      <c r="AK2628">
        <f>AG2628*B2628</f>
        <v>0</v>
      </c>
      <c r="AL2628">
        <f>AH2628*B2628</f>
        <v>0</v>
      </c>
      <c r="AM2628" s="32">
        <v>1.6486666666666665</v>
      </c>
    </row>
    <row r="2629" spans="1:39" x14ac:dyDescent="0.3">
      <c r="A2629">
        <v>7164</v>
      </c>
      <c r="B2629">
        <v>3</v>
      </c>
      <c r="C2629" t="s">
        <v>15635</v>
      </c>
      <c r="D2629" t="s">
        <v>15636</v>
      </c>
      <c r="E2629">
        <v>20.329999999999998</v>
      </c>
      <c r="F2629">
        <v>20</v>
      </c>
      <c r="G2629">
        <v>21</v>
      </c>
      <c r="H2629">
        <v>2016</v>
      </c>
      <c r="I2629">
        <v>2015</v>
      </c>
      <c r="J2629">
        <v>2017</v>
      </c>
      <c r="K2629" t="s">
        <v>15637</v>
      </c>
      <c r="L2629" t="s">
        <v>15638</v>
      </c>
      <c r="M2629" s="15"/>
      <c r="N2629" s="7"/>
      <c r="P2629" t="s">
        <v>15639</v>
      </c>
      <c r="Q2629" s="5">
        <v>0.66700000000000004</v>
      </c>
      <c r="R2629" t="s">
        <v>6895</v>
      </c>
      <c r="S2629" s="5">
        <v>0.33300000000000002</v>
      </c>
      <c r="U2629" s="5">
        <v>0</v>
      </c>
      <c r="W2629" s="5">
        <v>0</v>
      </c>
      <c r="Y2629" s="5">
        <v>0</v>
      </c>
      <c r="Z2629" s="28">
        <v>7164</v>
      </c>
      <c r="AA2629">
        <v>3</v>
      </c>
      <c r="AB2629">
        <v>0.89500000000000002</v>
      </c>
      <c r="AC2629">
        <v>0.95</v>
      </c>
      <c r="AD2629">
        <v>0.93100000000000005</v>
      </c>
      <c r="AE2629">
        <f>IF(AD2629&gt;=0.9,1,0)</f>
        <v>1</v>
      </c>
      <c r="AF2629">
        <f>IF(AND(AD2629&gt;=0.4,AD2629&lt;=0.6),1,0)</f>
        <v>0</v>
      </c>
      <c r="AG2629">
        <f>IF(AND(AD2629&gt;0.6,AD2629&lt;0.9),1,0)</f>
        <v>0</v>
      </c>
      <c r="AH2629">
        <f>1-AE2629-AF2629-AG2629</f>
        <v>0</v>
      </c>
      <c r="AI2629">
        <f>AE2629*B2629</f>
        <v>3</v>
      </c>
      <c r="AJ2629">
        <f>AF2629*B2629</f>
        <v>0</v>
      </c>
      <c r="AK2629">
        <f>AG2629*B2629</f>
        <v>0</v>
      </c>
      <c r="AL2629">
        <f>AH2629*B2629</f>
        <v>0</v>
      </c>
      <c r="AM2629" s="32">
        <v>1.4693333333333334</v>
      </c>
    </row>
    <row r="2630" spans="1:39" x14ac:dyDescent="0.3">
      <c r="A2630">
        <v>7167</v>
      </c>
      <c r="B2630">
        <v>3</v>
      </c>
      <c r="C2630" t="s">
        <v>15642</v>
      </c>
      <c r="D2630" t="s">
        <v>15643</v>
      </c>
      <c r="E2630">
        <v>22.33</v>
      </c>
      <c r="F2630">
        <v>21</v>
      </c>
      <c r="G2630">
        <v>23</v>
      </c>
      <c r="H2630">
        <v>2015.67</v>
      </c>
      <c r="I2630">
        <v>2015</v>
      </c>
      <c r="J2630">
        <v>2016</v>
      </c>
      <c r="K2630" t="s">
        <v>15644</v>
      </c>
      <c r="L2630" t="s">
        <v>15645</v>
      </c>
      <c r="M2630" s="15"/>
      <c r="N2630" s="7"/>
      <c r="P2630" t="s">
        <v>138</v>
      </c>
      <c r="Q2630" s="5">
        <v>0.33300000000000002</v>
      </c>
      <c r="R2630" t="s">
        <v>33</v>
      </c>
      <c r="S2630" s="5">
        <v>0.33300000000000002</v>
      </c>
      <c r="T2630" t="s">
        <v>4389</v>
      </c>
      <c r="U2630" s="5">
        <v>0.33300000000000002</v>
      </c>
      <c r="W2630" s="5">
        <v>0</v>
      </c>
      <c r="Y2630" s="5">
        <v>0</v>
      </c>
      <c r="Z2630" s="28">
        <v>7167</v>
      </c>
      <c r="AA2630">
        <v>3</v>
      </c>
      <c r="AB2630">
        <v>0.54500000000000004</v>
      </c>
      <c r="AC2630">
        <v>0.65</v>
      </c>
      <c r="AD2630">
        <v>0.61099999999999999</v>
      </c>
      <c r="AE2630">
        <f>IF(AD2630&gt;=0.9,1,0)</f>
        <v>0</v>
      </c>
      <c r="AF2630">
        <f>IF(AND(AD2630&gt;=0.4,AD2630&lt;=0.6),1,0)</f>
        <v>0</v>
      </c>
      <c r="AG2630">
        <f>IF(AND(AD2630&gt;0.6,AD2630&lt;0.9),1,0)</f>
        <v>1</v>
      </c>
      <c r="AH2630">
        <f>1-AE2630-AF2630-AG2630</f>
        <v>0</v>
      </c>
      <c r="AI2630">
        <f>AE2630*B2630</f>
        <v>0</v>
      </c>
      <c r="AJ2630">
        <f>AF2630*B2630</f>
        <v>0</v>
      </c>
      <c r="AK2630">
        <f>AG2630*B2630</f>
        <v>3</v>
      </c>
      <c r="AL2630">
        <f>AH2630*B2630</f>
        <v>0</v>
      </c>
      <c r="AM2630" s="32">
        <v>1.5073333333333334</v>
      </c>
    </row>
    <row r="2631" spans="1:39" x14ac:dyDescent="0.3">
      <c r="A2631">
        <v>7172</v>
      </c>
      <c r="B2631">
        <v>3</v>
      </c>
      <c r="C2631" t="s">
        <v>15646</v>
      </c>
      <c r="D2631" t="s">
        <v>15647</v>
      </c>
      <c r="E2631">
        <v>68</v>
      </c>
      <c r="F2631">
        <v>65</v>
      </c>
      <c r="G2631">
        <v>72</v>
      </c>
      <c r="H2631">
        <v>2015.67</v>
      </c>
      <c r="I2631">
        <v>2015</v>
      </c>
      <c r="J2631">
        <v>2016</v>
      </c>
      <c r="K2631" t="s">
        <v>15648</v>
      </c>
      <c r="L2631" t="s">
        <v>15649</v>
      </c>
      <c r="M2631" s="15"/>
      <c r="N2631" s="7"/>
      <c r="P2631" t="s">
        <v>4652</v>
      </c>
      <c r="Q2631" s="5">
        <v>0.66700000000000004</v>
      </c>
      <c r="R2631" t="s">
        <v>5443</v>
      </c>
      <c r="S2631" s="5">
        <v>0.33300000000000002</v>
      </c>
      <c r="U2631" s="5">
        <v>0</v>
      </c>
      <c r="W2631" s="5">
        <v>0</v>
      </c>
      <c r="Y2631" s="5">
        <v>0</v>
      </c>
      <c r="Z2631" s="28">
        <v>7172</v>
      </c>
      <c r="AA2631">
        <v>3</v>
      </c>
      <c r="AB2631">
        <v>0.47899999999999998</v>
      </c>
      <c r="AC2631">
        <v>0.53100000000000003</v>
      </c>
      <c r="AD2631">
        <v>0.503</v>
      </c>
      <c r="AE2631">
        <f>IF(AD2631&gt;=0.9,1,0)</f>
        <v>0</v>
      </c>
      <c r="AF2631">
        <f>IF(AND(AD2631&gt;=0.4,AD2631&lt;=0.6),1,0)</f>
        <v>1</v>
      </c>
      <c r="AG2631">
        <f>IF(AND(AD2631&gt;0.6,AD2631&lt;0.9),1,0)</f>
        <v>0</v>
      </c>
      <c r="AH2631">
        <f>1-AE2631-AF2631-AG2631</f>
        <v>0</v>
      </c>
      <c r="AI2631">
        <f>AE2631*B2631</f>
        <v>0</v>
      </c>
      <c r="AJ2631">
        <f>AF2631*B2631</f>
        <v>3</v>
      </c>
      <c r="AK2631">
        <f>AG2631*B2631</f>
        <v>0</v>
      </c>
      <c r="AL2631">
        <f>AH2631*B2631</f>
        <v>0</v>
      </c>
      <c r="AM2631" s="32">
        <v>1.6816666666666666</v>
      </c>
    </row>
    <row r="2632" spans="1:39" x14ac:dyDescent="0.3">
      <c r="A2632">
        <v>7175</v>
      </c>
      <c r="B2632">
        <v>3</v>
      </c>
      <c r="C2632" t="s">
        <v>7828</v>
      </c>
      <c r="D2632" t="s">
        <v>7829</v>
      </c>
      <c r="E2632">
        <v>22.67</v>
      </c>
      <c r="F2632">
        <v>21</v>
      </c>
      <c r="G2632">
        <v>24</v>
      </c>
      <c r="H2632">
        <v>2017</v>
      </c>
      <c r="I2632">
        <v>2015</v>
      </c>
      <c r="J2632">
        <v>2018</v>
      </c>
      <c r="K2632" t="s">
        <v>2943</v>
      </c>
      <c r="L2632" t="s">
        <v>2944</v>
      </c>
      <c r="M2632" s="15"/>
      <c r="N2632" s="7"/>
      <c r="P2632" t="s">
        <v>6873</v>
      </c>
      <c r="Q2632" s="5">
        <v>0.66700000000000004</v>
      </c>
      <c r="R2632" t="s">
        <v>4822</v>
      </c>
      <c r="S2632" s="5">
        <v>0.33300000000000002</v>
      </c>
      <c r="U2632" s="5">
        <v>0</v>
      </c>
      <c r="W2632" s="5">
        <v>0</v>
      </c>
      <c r="Y2632" s="5">
        <v>0</v>
      </c>
      <c r="Z2632" s="28">
        <v>7175</v>
      </c>
      <c r="AA2632">
        <v>3</v>
      </c>
      <c r="AB2632">
        <v>0.5</v>
      </c>
      <c r="AC2632">
        <v>0.59099999999999997</v>
      </c>
      <c r="AD2632">
        <v>0.54500000000000004</v>
      </c>
      <c r="AE2632">
        <f>IF(AD2632&gt;=0.9,1,0)</f>
        <v>0</v>
      </c>
      <c r="AF2632">
        <f>IF(AND(AD2632&gt;=0.4,AD2632&lt;=0.6),1,0)</f>
        <v>1</v>
      </c>
      <c r="AG2632">
        <f>IF(AND(AD2632&gt;0.6,AD2632&lt;0.9),1,0)</f>
        <v>0</v>
      </c>
      <c r="AH2632">
        <f>1-AE2632-AF2632-AG2632</f>
        <v>0</v>
      </c>
      <c r="AI2632">
        <f>AE2632*B2632</f>
        <v>0</v>
      </c>
      <c r="AJ2632">
        <f>AF2632*B2632</f>
        <v>3</v>
      </c>
      <c r="AK2632">
        <f>AG2632*B2632</f>
        <v>0</v>
      </c>
      <c r="AL2632">
        <f>AH2632*B2632</f>
        <v>0</v>
      </c>
      <c r="AM2632" s="32">
        <v>0.98433333333333328</v>
      </c>
    </row>
    <row r="2633" spans="1:39" x14ac:dyDescent="0.3">
      <c r="A2633">
        <v>7180</v>
      </c>
      <c r="B2633">
        <v>3</v>
      </c>
      <c r="C2633" t="s">
        <v>7830</v>
      </c>
      <c r="D2633" t="s">
        <v>7831</v>
      </c>
      <c r="E2633">
        <v>36.67</v>
      </c>
      <c r="F2633">
        <v>34</v>
      </c>
      <c r="G2633">
        <v>39</v>
      </c>
      <c r="H2633">
        <v>2016</v>
      </c>
      <c r="I2633">
        <v>2015</v>
      </c>
      <c r="J2633">
        <v>2017</v>
      </c>
      <c r="K2633" t="s">
        <v>2945</v>
      </c>
      <c r="L2633" t="s">
        <v>2946</v>
      </c>
      <c r="M2633" s="15"/>
      <c r="N2633" s="7"/>
      <c r="P2633" t="s">
        <v>4837</v>
      </c>
      <c r="Q2633" s="5">
        <v>1</v>
      </c>
      <c r="S2633" s="5">
        <v>0</v>
      </c>
      <c r="U2633" s="5">
        <v>0</v>
      </c>
      <c r="W2633" s="5">
        <v>0</v>
      </c>
      <c r="Y2633" s="5">
        <v>0</v>
      </c>
      <c r="Z2633" s="28">
        <v>7180</v>
      </c>
      <c r="AA2633">
        <v>3</v>
      </c>
      <c r="AB2633">
        <v>0.90900000000000003</v>
      </c>
      <c r="AC2633">
        <v>0.94399999999999995</v>
      </c>
      <c r="AD2633">
        <v>0.92500000000000004</v>
      </c>
      <c r="AE2633">
        <f>IF(AD2633&gt;=0.9,1,0)</f>
        <v>1</v>
      </c>
      <c r="AF2633">
        <f>IF(AND(AD2633&gt;=0.4,AD2633&lt;=0.6),1,0)</f>
        <v>0</v>
      </c>
      <c r="AG2633">
        <f>IF(AND(AD2633&gt;0.6,AD2633&lt;0.9),1,0)</f>
        <v>0</v>
      </c>
      <c r="AH2633">
        <f>1-AE2633-AF2633-AG2633</f>
        <v>0</v>
      </c>
      <c r="AI2633">
        <f>AE2633*B2633</f>
        <v>3</v>
      </c>
      <c r="AJ2633">
        <f>AF2633*B2633</f>
        <v>0</v>
      </c>
      <c r="AK2633">
        <f>AG2633*B2633</f>
        <v>0</v>
      </c>
      <c r="AL2633">
        <f>AH2633*B2633</f>
        <v>0</v>
      </c>
      <c r="AM2633" s="32">
        <v>1.4803333333333333</v>
      </c>
    </row>
    <row r="2634" spans="1:39" x14ac:dyDescent="0.3">
      <c r="A2634">
        <v>7190</v>
      </c>
      <c r="B2634">
        <v>3</v>
      </c>
      <c r="C2634" t="s">
        <v>7832</v>
      </c>
      <c r="D2634" t="s">
        <v>7833</v>
      </c>
      <c r="E2634">
        <v>76.33</v>
      </c>
      <c r="F2634">
        <v>74</v>
      </c>
      <c r="G2634">
        <v>78</v>
      </c>
      <c r="H2634">
        <v>2015.67</v>
      </c>
      <c r="I2634">
        <v>2015</v>
      </c>
      <c r="J2634">
        <v>2016</v>
      </c>
      <c r="K2634" t="s">
        <v>2947</v>
      </c>
      <c r="L2634" t="s">
        <v>2948</v>
      </c>
      <c r="M2634" s="15"/>
      <c r="N2634" s="7"/>
      <c r="P2634" t="s">
        <v>140</v>
      </c>
      <c r="Q2634" s="5">
        <v>0.33300000000000002</v>
      </c>
      <c r="R2634" t="s">
        <v>4822</v>
      </c>
      <c r="S2634" s="5">
        <v>0.33300000000000002</v>
      </c>
      <c r="T2634" t="s">
        <v>4827</v>
      </c>
      <c r="U2634" s="5">
        <v>0.33300000000000002</v>
      </c>
      <c r="W2634" s="5">
        <v>0</v>
      </c>
      <c r="Y2634" s="5">
        <v>0</v>
      </c>
      <c r="Z2634" s="28">
        <v>7190</v>
      </c>
      <c r="AA2634">
        <v>3</v>
      </c>
      <c r="AB2634">
        <v>0.60299999999999998</v>
      </c>
      <c r="AC2634">
        <v>0.61</v>
      </c>
      <c r="AD2634">
        <v>0.60599999999999998</v>
      </c>
      <c r="AE2634">
        <f>IF(AD2634&gt;=0.9,1,0)</f>
        <v>0</v>
      </c>
      <c r="AF2634">
        <f>IF(AND(AD2634&gt;=0.4,AD2634&lt;=0.6),1,0)</f>
        <v>0</v>
      </c>
      <c r="AG2634">
        <f>IF(AND(AD2634&gt;0.6,AD2634&lt;0.9),1,0)</f>
        <v>1</v>
      </c>
      <c r="AH2634">
        <f>1-AE2634-AF2634-AG2634</f>
        <v>0</v>
      </c>
      <c r="AI2634">
        <f>AE2634*B2634</f>
        <v>0</v>
      </c>
      <c r="AJ2634">
        <f>AF2634*B2634</f>
        <v>0</v>
      </c>
      <c r="AK2634">
        <f>AG2634*B2634</f>
        <v>3</v>
      </c>
      <c r="AL2634">
        <f>AH2634*B2634</f>
        <v>0</v>
      </c>
      <c r="AM2634" s="32">
        <v>1.6613333333333333</v>
      </c>
    </row>
    <row r="2635" spans="1:39" x14ac:dyDescent="0.3">
      <c r="A2635">
        <v>7191</v>
      </c>
      <c r="B2635">
        <v>3</v>
      </c>
      <c r="C2635" t="s">
        <v>15657</v>
      </c>
      <c r="D2635" t="s">
        <v>15658</v>
      </c>
      <c r="E2635">
        <v>70.33</v>
      </c>
      <c r="F2635">
        <v>61</v>
      </c>
      <c r="G2635">
        <v>76</v>
      </c>
      <c r="H2635">
        <v>2015</v>
      </c>
      <c r="I2635">
        <v>2015</v>
      </c>
      <c r="J2635">
        <v>2015</v>
      </c>
      <c r="K2635" t="s">
        <v>15659</v>
      </c>
      <c r="L2635" t="s">
        <v>15660</v>
      </c>
      <c r="M2635" s="15"/>
      <c r="N2635" s="7"/>
      <c r="P2635" t="s">
        <v>5372</v>
      </c>
      <c r="Q2635" s="5">
        <v>0.33300000000000002</v>
      </c>
      <c r="R2635" t="s">
        <v>4822</v>
      </c>
      <c r="S2635" s="5">
        <v>0.33300000000000002</v>
      </c>
      <c r="T2635" t="s">
        <v>3800</v>
      </c>
      <c r="U2635" s="5">
        <v>0.33300000000000002</v>
      </c>
      <c r="W2635" s="5">
        <v>0</v>
      </c>
      <c r="Y2635" s="5">
        <v>0</v>
      </c>
      <c r="Z2635" s="28">
        <v>7191</v>
      </c>
      <c r="AA2635">
        <v>3</v>
      </c>
      <c r="AB2635">
        <v>0.48299999999999998</v>
      </c>
      <c r="AC2635">
        <v>0.57299999999999995</v>
      </c>
      <c r="AD2635">
        <v>0.53500000000000003</v>
      </c>
      <c r="AE2635">
        <f>IF(AD2635&gt;=0.9,1,0)</f>
        <v>0</v>
      </c>
      <c r="AF2635">
        <f>IF(AND(AD2635&gt;=0.4,AD2635&lt;=0.6),1,0)</f>
        <v>1</v>
      </c>
      <c r="AG2635">
        <f>IF(AND(AD2635&gt;0.6,AD2635&lt;0.9),1,0)</f>
        <v>0</v>
      </c>
      <c r="AH2635">
        <f>1-AE2635-AF2635-AG2635</f>
        <v>0</v>
      </c>
      <c r="AI2635">
        <f>AE2635*B2635</f>
        <v>0</v>
      </c>
      <c r="AJ2635">
        <f>AF2635*B2635</f>
        <v>3</v>
      </c>
      <c r="AK2635">
        <f>AG2635*B2635</f>
        <v>0</v>
      </c>
      <c r="AL2635">
        <f>AH2635*B2635</f>
        <v>0</v>
      </c>
      <c r="AM2635" s="32">
        <v>1.8399999999999999</v>
      </c>
    </row>
    <row r="2636" spans="1:39" x14ac:dyDescent="0.3">
      <c r="A2636">
        <v>7192</v>
      </c>
      <c r="B2636">
        <v>3</v>
      </c>
      <c r="C2636" t="s">
        <v>7834</v>
      </c>
      <c r="D2636" t="s">
        <v>15661</v>
      </c>
      <c r="E2636">
        <v>29.33</v>
      </c>
      <c r="F2636">
        <v>27</v>
      </c>
      <c r="G2636">
        <v>31</v>
      </c>
      <c r="H2636">
        <v>2016.33</v>
      </c>
      <c r="I2636">
        <v>2015</v>
      </c>
      <c r="J2636">
        <v>2017</v>
      </c>
      <c r="K2636" t="s">
        <v>2949</v>
      </c>
      <c r="L2636" t="s">
        <v>15662</v>
      </c>
      <c r="M2636" s="15"/>
      <c r="N2636" s="7"/>
      <c r="P2636" t="s">
        <v>4557</v>
      </c>
      <c r="Q2636" s="5">
        <v>0.33300000000000002</v>
      </c>
      <c r="R2636" t="s">
        <v>7452</v>
      </c>
      <c r="S2636" s="5">
        <v>0.33300000000000002</v>
      </c>
      <c r="T2636" t="s">
        <v>4822</v>
      </c>
      <c r="U2636" s="5">
        <v>0.33300000000000002</v>
      </c>
      <c r="W2636" s="5">
        <v>0</v>
      </c>
      <c r="Y2636" s="5">
        <v>0</v>
      </c>
      <c r="Z2636" s="28">
        <v>7192</v>
      </c>
      <c r="AA2636">
        <v>3</v>
      </c>
      <c r="AB2636">
        <v>0.46200000000000002</v>
      </c>
      <c r="AC2636">
        <v>0.56699999999999995</v>
      </c>
      <c r="AD2636">
        <v>0.51500000000000001</v>
      </c>
      <c r="AE2636">
        <f>IF(AD2636&gt;=0.9,1,0)</f>
        <v>0</v>
      </c>
      <c r="AF2636">
        <f>IF(AND(AD2636&gt;=0.4,AD2636&lt;=0.6),1,0)</f>
        <v>1</v>
      </c>
      <c r="AG2636">
        <f>IF(AND(AD2636&gt;0.6,AD2636&lt;0.9),1,0)</f>
        <v>0</v>
      </c>
      <c r="AH2636">
        <f>1-AE2636-AF2636-AG2636</f>
        <v>0</v>
      </c>
      <c r="AI2636">
        <f>AE2636*B2636</f>
        <v>0</v>
      </c>
      <c r="AJ2636">
        <f>AF2636*B2636</f>
        <v>3</v>
      </c>
      <c r="AK2636">
        <f>AG2636*B2636</f>
        <v>0</v>
      </c>
      <c r="AL2636">
        <f>AH2636*B2636</f>
        <v>0</v>
      </c>
      <c r="AM2636" s="32">
        <v>1.4073333333333335</v>
      </c>
    </row>
    <row r="2637" spans="1:39" x14ac:dyDescent="0.3">
      <c r="A2637">
        <v>7227</v>
      </c>
      <c r="B2637">
        <v>3</v>
      </c>
      <c r="C2637" t="s">
        <v>15669</v>
      </c>
      <c r="D2637" t="s">
        <v>15670</v>
      </c>
      <c r="E2637">
        <v>20.329999999999998</v>
      </c>
      <c r="F2637">
        <v>20</v>
      </c>
      <c r="G2637">
        <v>21</v>
      </c>
      <c r="H2637">
        <v>2015.67</v>
      </c>
      <c r="I2637">
        <v>2015</v>
      </c>
      <c r="J2637">
        <v>2016</v>
      </c>
      <c r="K2637" t="s">
        <v>15671</v>
      </c>
      <c r="L2637" t="s">
        <v>15672</v>
      </c>
      <c r="M2637" s="15"/>
      <c r="N2637" s="7"/>
      <c r="P2637" t="s">
        <v>15673</v>
      </c>
      <c r="Q2637" s="5">
        <v>0.33300000000000002</v>
      </c>
      <c r="R2637" t="s">
        <v>70</v>
      </c>
      <c r="S2637" s="5">
        <v>0.33300000000000002</v>
      </c>
      <c r="T2637" t="s">
        <v>3891</v>
      </c>
      <c r="U2637" s="5">
        <v>0.33300000000000002</v>
      </c>
      <c r="W2637" s="5">
        <v>0</v>
      </c>
      <c r="Y2637" s="5">
        <v>0</v>
      </c>
      <c r="Z2637" s="28">
        <v>7227</v>
      </c>
      <c r="AA2637">
        <v>3</v>
      </c>
      <c r="AB2637">
        <v>0.42099999999999999</v>
      </c>
      <c r="AC2637">
        <v>0.75</v>
      </c>
      <c r="AD2637">
        <v>0.63600000000000001</v>
      </c>
      <c r="AE2637">
        <f>IF(AD2637&gt;=0.9,1,0)</f>
        <v>0</v>
      </c>
      <c r="AF2637">
        <f>IF(AND(AD2637&gt;=0.4,AD2637&lt;=0.6),1,0)</f>
        <v>0</v>
      </c>
      <c r="AG2637">
        <f>IF(AND(AD2637&gt;0.6,AD2637&lt;0.9),1,0)</f>
        <v>1</v>
      </c>
      <c r="AH2637">
        <f>1-AE2637-AF2637-AG2637</f>
        <v>0</v>
      </c>
      <c r="AI2637">
        <f>AE2637*B2637</f>
        <v>0</v>
      </c>
      <c r="AJ2637">
        <f>AF2637*B2637</f>
        <v>0</v>
      </c>
      <c r="AK2637">
        <f>AG2637*B2637</f>
        <v>3</v>
      </c>
      <c r="AL2637">
        <f>AH2637*B2637</f>
        <v>0</v>
      </c>
      <c r="AM2637" s="32">
        <v>1.6020000000000001</v>
      </c>
    </row>
    <row r="2638" spans="1:39" x14ac:dyDescent="0.3">
      <c r="A2638">
        <v>7228</v>
      </c>
      <c r="B2638">
        <v>3</v>
      </c>
      <c r="C2638" t="s">
        <v>15674</v>
      </c>
      <c r="D2638" t="s">
        <v>15675</v>
      </c>
      <c r="E2638">
        <v>23.33</v>
      </c>
      <c r="F2638">
        <v>20</v>
      </c>
      <c r="G2638">
        <v>25</v>
      </c>
      <c r="H2638">
        <v>2015.67</v>
      </c>
      <c r="I2638">
        <v>2015</v>
      </c>
      <c r="J2638">
        <v>2016</v>
      </c>
      <c r="K2638" t="s">
        <v>15676</v>
      </c>
      <c r="L2638" t="s">
        <v>15677</v>
      </c>
      <c r="M2638" s="15"/>
      <c r="N2638" s="7"/>
      <c r="P2638" t="s">
        <v>70</v>
      </c>
      <c r="Q2638" s="5">
        <v>0.33300000000000002</v>
      </c>
      <c r="R2638" t="s">
        <v>6615</v>
      </c>
      <c r="S2638" s="5">
        <v>0.33300000000000002</v>
      </c>
      <c r="T2638" t="s">
        <v>4681</v>
      </c>
      <c r="U2638" s="5">
        <v>0.33300000000000002</v>
      </c>
      <c r="W2638" s="5">
        <v>0</v>
      </c>
      <c r="Y2638" s="5">
        <v>0</v>
      </c>
      <c r="Z2638" s="28">
        <v>7228</v>
      </c>
      <c r="AA2638">
        <v>3</v>
      </c>
      <c r="AB2638">
        <v>0.54200000000000004</v>
      </c>
      <c r="AC2638">
        <v>0.625</v>
      </c>
      <c r="AD2638">
        <v>0.58199999999999996</v>
      </c>
      <c r="AE2638">
        <f>IF(AD2638&gt;=0.9,1,0)</f>
        <v>0</v>
      </c>
      <c r="AF2638">
        <f>IF(AND(AD2638&gt;=0.4,AD2638&lt;=0.6),1,0)</f>
        <v>1</v>
      </c>
      <c r="AG2638">
        <f>IF(AND(AD2638&gt;0.6,AD2638&lt;0.9),1,0)</f>
        <v>0</v>
      </c>
      <c r="AH2638">
        <f>1-AE2638-AF2638-AG2638</f>
        <v>0</v>
      </c>
      <c r="AI2638">
        <f>AE2638*B2638</f>
        <v>0</v>
      </c>
      <c r="AJ2638">
        <f>AF2638*B2638</f>
        <v>3</v>
      </c>
      <c r="AK2638">
        <f>AG2638*B2638</f>
        <v>0</v>
      </c>
      <c r="AL2638">
        <f>AH2638*B2638</f>
        <v>0</v>
      </c>
      <c r="AM2638" s="32">
        <v>1.5486666666666666</v>
      </c>
    </row>
    <row r="2639" spans="1:39" x14ac:dyDescent="0.3">
      <c r="A2639">
        <v>7238</v>
      </c>
      <c r="B2639">
        <v>3</v>
      </c>
      <c r="C2639" t="s">
        <v>7848</v>
      </c>
      <c r="D2639" t="s">
        <v>7849</v>
      </c>
      <c r="E2639">
        <v>27</v>
      </c>
      <c r="F2639">
        <v>25</v>
      </c>
      <c r="G2639">
        <v>28</v>
      </c>
      <c r="H2639">
        <v>2015</v>
      </c>
      <c r="I2639">
        <v>2015</v>
      </c>
      <c r="J2639">
        <v>2015</v>
      </c>
      <c r="K2639" t="s">
        <v>2957</v>
      </c>
      <c r="L2639" t="s">
        <v>2958</v>
      </c>
      <c r="M2639" s="15"/>
      <c r="N2639" s="7"/>
      <c r="P2639" t="s">
        <v>6615</v>
      </c>
      <c r="Q2639" s="5">
        <v>1</v>
      </c>
      <c r="S2639" s="5">
        <v>0</v>
      </c>
      <c r="U2639" s="5">
        <v>0</v>
      </c>
      <c r="W2639" s="5">
        <v>0</v>
      </c>
      <c r="Y2639" s="5">
        <v>0</v>
      </c>
      <c r="Z2639" s="28">
        <v>7238</v>
      </c>
      <c r="AA2639">
        <v>3</v>
      </c>
      <c r="AB2639">
        <v>0.74099999999999999</v>
      </c>
      <c r="AC2639">
        <v>0.83299999999999996</v>
      </c>
      <c r="AD2639">
        <v>0.77200000000000002</v>
      </c>
      <c r="AE2639">
        <f>IF(AD2639&gt;=0.9,1,0)</f>
        <v>0</v>
      </c>
      <c r="AF2639">
        <f>IF(AND(AD2639&gt;=0.4,AD2639&lt;=0.6),1,0)</f>
        <v>0</v>
      </c>
      <c r="AG2639">
        <f>IF(AND(AD2639&gt;0.6,AD2639&lt;0.9),1,0)</f>
        <v>1</v>
      </c>
      <c r="AH2639">
        <f>1-AE2639-AF2639-AG2639</f>
        <v>0</v>
      </c>
      <c r="AI2639">
        <f>AE2639*B2639</f>
        <v>0</v>
      </c>
      <c r="AJ2639">
        <f>AF2639*B2639</f>
        <v>0</v>
      </c>
      <c r="AK2639">
        <f>AG2639*B2639</f>
        <v>3</v>
      </c>
      <c r="AL2639">
        <f>AH2639*B2639</f>
        <v>0</v>
      </c>
      <c r="AM2639" s="32">
        <v>1.7489999999999999</v>
      </c>
    </row>
    <row r="2640" spans="1:39" x14ac:dyDescent="0.3">
      <c r="A2640">
        <v>7241</v>
      </c>
      <c r="B2640">
        <v>3</v>
      </c>
      <c r="C2640" t="s">
        <v>7851</v>
      </c>
      <c r="D2640" t="s">
        <v>7851</v>
      </c>
      <c r="E2640">
        <v>100</v>
      </c>
      <c r="F2640">
        <v>100</v>
      </c>
      <c r="G2640">
        <v>100</v>
      </c>
      <c r="H2640">
        <v>2016</v>
      </c>
      <c r="I2640">
        <v>2015</v>
      </c>
      <c r="J2640">
        <v>2017</v>
      </c>
      <c r="K2640" t="s">
        <v>2960</v>
      </c>
      <c r="L2640" t="s">
        <v>2961</v>
      </c>
      <c r="M2640" s="15"/>
      <c r="N2640" s="7"/>
      <c r="P2640" t="s">
        <v>7852</v>
      </c>
      <c r="Q2640" s="5">
        <v>1</v>
      </c>
      <c r="S2640" s="5">
        <v>0</v>
      </c>
      <c r="U2640" s="5">
        <v>0</v>
      </c>
      <c r="W2640" s="5">
        <v>0</v>
      </c>
      <c r="Y2640" s="5">
        <v>0</v>
      </c>
      <c r="Z2640" s="28">
        <v>7241</v>
      </c>
      <c r="AA2640">
        <v>3</v>
      </c>
      <c r="AB2640">
        <v>0.99</v>
      </c>
      <c r="AC2640">
        <v>0.99</v>
      </c>
      <c r="AD2640">
        <v>0.99</v>
      </c>
      <c r="AE2640">
        <f>IF(AD2640&gt;=0.9,1,0)</f>
        <v>1</v>
      </c>
      <c r="AF2640">
        <f>IF(AND(AD2640&gt;=0.4,AD2640&lt;=0.6),1,0)</f>
        <v>0</v>
      </c>
      <c r="AG2640">
        <f>IF(AND(AD2640&gt;0.6,AD2640&lt;0.9),1,0)</f>
        <v>0</v>
      </c>
      <c r="AH2640">
        <f>1-AE2640-AF2640-AG2640</f>
        <v>0</v>
      </c>
      <c r="AI2640">
        <f>AE2640*B2640</f>
        <v>3</v>
      </c>
      <c r="AJ2640">
        <f>AF2640*B2640</f>
        <v>0</v>
      </c>
      <c r="AK2640">
        <f>AG2640*B2640</f>
        <v>0</v>
      </c>
      <c r="AL2640">
        <f>AH2640*B2640</f>
        <v>0</v>
      </c>
      <c r="AM2640" s="32">
        <v>1.5256666666666667</v>
      </c>
    </row>
    <row r="2641" spans="1:39" x14ac:dyDescent="0.3">
      <c r="A2641">
        <v>7260</v>
      </c>
      <c r="B2641">
        <v>3</v>
      </c>
      <c r="C2641" t="s">
        <v>7863</v>
      </c>
      <c r="D2641" t="s">
        <v>7864</v>
      </c>
      <c r="E2641">
        <v>40</v>
      </c>
      <c r="F2641">
        <v>39</v>
      </c>
      <c r="G2641">
        <v>41</v>
      </c>
      <c r="H2641">
        <v>2015.33</v>
      </c>
      <c r="I2641">
        <v>2015</v>
      </c>
      <c r="J2641">
        <v>2016</v>
      </c>
      <c r="K2641" t="s">
        <v>2966</v>
      </c>
      <c r="L2641" t="s">
        <v>2967</v>
      </c>
      <c r="M2641" s="15"/>
      <c r="N2641" s="7"/>
      <c r="P2641" t="s">
        <v>72</v>
      </c>
      <c r="Q2641" s="5">
        <v>0.33300000000000002</v>
      </c>
      <c r="R2641" t="s">
        <v>99</v>
      </c>
      <c r="S2641" s="5">
        <v>0.33300000000000002</v>
      </c>
      <c r="T2641" t="s">
        <v>15</v>
      </c>
      <c r="U2641" s="5">
        <v>0.33300000000000002</v>
      </c>
      <c r="W2641" s="5">
        <v>0</v>
      </c>
      <c r="Y2641" s="5">
        <v>0</v>
      </c>
      <c r="Z2641" s="28">
        <v>7260</v>
      </c>
      <c r="AA2641">
        <v>3</v>
      </c>
      <c r="AB2641">
        <v>0.71099999999999997</v>
      </c>
      <c r="AC2641">
        <v>0.74399999999999999</v>
      </c>
      <c r="AD2641">
        <v>0.72599999999999998</v>
      </c>
      <c r="AE2641">
        <f>IF(AD2641&gt;=0.9,1,0)</f>
        <v>0</v>
      </c>
      <c r="AF2641">
        <f>IF(AND(AD2641&gt;=0.4,AD2641&lt;=0.6),1,0)</f>
        <v>0</v>
      </c>
      <c r="AG2641">
        <f>IF(AND(AD2641&gt;0.6,AD2641&lt;0.9),1,0)</f>
        <v>1</v>
      </c>
      <c r="AH2641">
        <f>1-AE2641-AF2641-AG2641</f>
        <v>0</v>
      </c>
      <c r="AI2641">
        <f>AE2641*B2641</f>
        <v>0</v>
      </c>
      <c r="AJ2641">
        <f>AF2641*B2641</f>
        <v>0</v>
      </c>
      <c r="AK2641">
        <f>AG2641*B2641</f>
        <v>3</v>
      </c>
      <c r="AL2641">
        <f>AH2641*B2641</f>
        <v>0</v>
      </c>
      <c r="AM2641" s="32">
        <v>1.8816666666666666</v>
      </c>
    </row>
    <row r="2642" spans="1:39" x14ac:dyDescent="0.3">
      <c r="A2642">
        <v>7262</v>
      </c>
      <c r="B2642">
        <v>3</v>
      </c>
      <c r="C2642" t="s">
        <v>7865</v>
      </c>
      <c r="D2642" t="s">
        <v>7866</v>
      </c>
      <c r="E2642">
        <v>30.33</v>
      </c>
      <c r="F2642">
        <v>27</v>
      </c>
      <c r="G2642">
        <v>34</v>
      </c>
      <c r="H2642">
        <v>2015.33</v>
      </c>
      <c r="I2642">
        <v>2015</v>
      </c>
      <c r="J2642">
        <v>2016</v>
      </c>
      <c r="K2642" t="s">
        <v>2968</v>
      </c>
      <c r="L2642" t="s">
        <v>2969</v>
      </c>
      <c r="M2642" s="15"/>
      <c r="N2642" s="7"/>
      <c r="P2642" t="s">
        <v>15</v>
      </c>
      <c r="Q2642" s="5">
        <v>1</v>
      </c>
      <c r="S2642" s="5">
        <v>0</v>
      </c>
      <c r="U2642" s="5">
        <v>0</v>
      </c>
      <c r="W2642" s="5">
        <v>0</v>
      </c>
      <c r="Y2642" s="5">
        <v>0</v>
      </c>
      <c r="Z2642" s="28">
        <v>7262</v>
      </c>
      <c r="AA2642">
        <v>3</v>
      </c>
      <c r="AB2642">
        <v>0.65400000000000003</v>
      </c>
      <c r="AC2642">
        <v>0.81799999999999995</v>
      </c>
      <c r="AD2642">
        <v>0.73199999999999998</v>
      </c>
      <c r="AE2642">
        <f>IF(AD2642&gt;=0.9,1,0)</f>
        <v>0</v>
      </c>
      <c r="AF2642">
        <f>IF(AND(AD2642&gt;=0.4,AD2642&lt;=0.6),1,0)</f>
        <v>0</v>
      </c>
      <c r="AG2642">
        <f>IF(AND(AD2642&gt;0.6,AD2642&lt;0.9),1,0)</f>
        <v>1</v>
      </c>
      <c r="AH2642">
        <f>1-AE2642-AF2642-AG2642</f>
        <v>0</v>
      </c>
      <c r="AI2642">
        <f>AE2642*B2642</f>
        <v>0</v>
      </c>
      <c r="AJ2642">
        <f>AF2642*B2642</f>
        <v>0</v>
      </c>
      <c r="AK2642">
        <f>AG2642*B2642</f>
        <v>3</v>
      </c>
      <c r="AL2642">
        <f>AH2642*B2642</f>
        <v>0</v>
      </c>
      <c r="AM2642" s="32">
        <v>1.8816666666666666</v>
      </c>
    </row>
    <row r="2643" spans="1:39" x14ac:dyDescent="0.3">
      <c r="A2643">
        <v>7265</v>
      </c>
      <c r="B2643">
        <v>3</v>
      </c>
      <c r="C2643" t="s">
        <v>15700</v>
      </c>
      <c r="D2643" t="s">
        <v>15701</v>
      </c>
      <c r="E2643">
        <v>21.33</v>
      </c>
      <c r="F2643">
        <v>20</v>
      </c>
      <c r="G2643">
        <v>23</v>
      </c>
      <c r="H2643">
        <v>2017</v>
      </c>
      <c r="I2643">
        <v>2015</v>
      </c>
      <c r="J2643">
        <v>2018</v>
      </c>
      <c r="K2643" t="s">
        <v>15702</v>
      </c>
      <c r="L2643" t="s">
        <v>15703</v>
      </c>
      <c r="M2643" s="15"/>
      <c r="N2643" s="7"/>
      <c r="P2643" t="s">
        <v>74</v>
      </c>
      <c r="Q2643" s="5">
        <v>0.66700000000000004</v>
      </c>
      <c r="R2643" t="s">
        <v>99</v>
      </c>
      <c r="S2643" s="5">
        <v>0.33300000000000002</v>
      </c>
      <c r="U2643" s="5">
        <v>0</v>
      </c>
      <c r="W2643" s="5">
        <v>0</v>
      </c>
      <c r="Y2643" s="5">
        <v>0</v>
      </c>
      <c r="Z2643" s="28">
        <v>7265</v>
      </c>
      <c r="AA2643">
        <v>3</v>
      </c>
      <c r="AB2643">
        <v>0.68400000000000005</v>
      </c>
      <c r="AC2643">
        <v>0.72699999999999998</v>
      </c>
      <c r="AD2643">
        <v>0.70399999999999996</v>
      </c>
      <c r="AE2643">
        <f>IF(AD2643&gt;=0.9,1,0)</f>
        <v>0</v>
      </c>
      <c r="AF2643">
        <f>IF(AND(AD2643&gt;=0.4,AD2643&lt;=0.6),1,0)</f>
        <v>0</v>
      </c>
      <c r="AG2643">
        <f>IF(AND(AD2643&gt;0.6,AD2643&lt;0.9),1,0)</f>
        <v>1</v>
      </c>
      <c r="AH2643">
        <f>1-AE2643-AF2643-AG2643</f>
        <v>0</v>
      </c>
      <c r="AI2643">
        <f>AE2643*B2643</f>
        <v>0</v>
      </c>
      <c r="AJ2643">
        <f>AF2643*B2643</f>
        <v>0</v>
      </c>
      <c r="AK2643">
        <f>AG2643*B2643</f>
        <v>3</v>
      </c>
      <c r="AL2643">
        <f>AH2643*B2643</f>
        <v>0</v>
      </c>
      <c r="AM2643" s="32">
        <v>1.054</v>
      </c>
    </row>
    <row r="2644" spans="1:39" x14ac:dyDescent="0.3">
      <c r="A2644">
        <v>7268</v>
      </c>
      <c r="B2644">
        <v>3</v>
      </c>
      <c r="C2644" t="s">
        <v>7869</v>
      </c>
      <c r="D2644" t="s">
        <v>15704</v>
      </c>
      <c r="E2644">
        <v>21.67</v>
      </c>
      <c r="F2644">
        <v>21</v>
      </c>
      <c r="G2644">
        <v>22</v>
      </c>
      <c r="H2644">
        <v>2015.67</v>
      </c>
      <c r="I2644">
        <v>2015</v>
      </c>
      <c r="J2644">
        <v>2016</v>
      </c>
      <c r="K2644" t="s">
        <v>2972</v>
      </c>
      <c r="L2644" t="s">
        <v>15705</v>
      </c>
      <c r="M2644" s="15"/>
      <c r="N2644" s="7"/>
      <c r="P2644" t="s">
        <v>79</v>
      </c>
      <c r="Q2644" s="5">
        <v>0.33300000000000002</v>
      </c>
      <c r="R2644" t="s">
        <v>74</v>
      </c>
      <c r="S2644" s="5">
        <v>0.33300000000000002</v>
      </c>
      <c r="T2644" t="s">
        <v>15</v>
      </c>
      <c r="U2644" s="5">
        <v>0.33300000000000002</v>
      </c>
      <c r="W2644" s="5">
        <v>0</v>
      </c>
      <c r="Y2644" s="5">
        <v>0</v>
      </c>
      <c r="Z2644" s="28">
        <v>7268</v>
      </c>
      <c r="AA2644">
        <v>3</v>
      </c>
      <c r="AB2644">
        <v>0.42899999999999999</v>
      </c>
      <c r="AC2644">
        <v>0.71399999999999997</v>
      </c>
      <c r="AD2644">
        <v>0.61399999999999999</v>
      </c>
      <c r="AE2644">
        <f>IF(AD2644&gt;=0.9,1,0)</f>
        <v>0</v>
      </c>
      <c r="AF2644">
        <f>IF(AND(AD2644&gt;=0.4,AD2644&lt;=0.6),1,0)</f>
        <v>0</v>
      </c>
      <c r="AG2644">
        <f>IF(AND(AD2644&gt;0.6,AD2644&lt;0.9),1,0)</f>
        <v>1</v>
      </c>
      <c r="AH2644">
        <f>1-AE2644-AF2644-AG2644</f>
        <v>0</v>
      </c>
      <c r="AI2644">
        <f>AE2644*B2644</f>
        <v>0</v>
      </c>
      <c r="AJ2644">
        <f>AF2644*B2644</f>
        <v>0</v>
      </c>
      <c r="AK2644">
        <f>AG2644*B2644</f>
        <v>3</v>
      </c>
      <c r="AL2644">
        <f>AH2644*B2644</f>
        <v>0</v>
      </c>
      <c r="AM2644" s="32">
        <v>1.7793333333333334</v>
      </c>
    </row>
    <row r="2645" spans="1:39" x14ac:dyDescent="0.3">
      <c r="A2645">
        <v>7270</v>
      </c>
      <c r="B2645">
        <v>3</v>
      </c>
      <c r="C2645" t="s">
        <v>15706</v>
      </c>
      <c r="D2645" t="s">
        <v>7872</v>
      </c>
      <c r="E2645">
        <v>21.33</v>
      </c>
      <c r="F2645">
        <v>20</v>
      </c>
      <c r="G2645">
        <v>23</v>
      </c>
      <c r="H2645">
        <v>2016.33</v>
      </c>
      <c r="I2645">
        <v>2015</v>
      </c>
      <c r="J2645">
        <v>2017</v>
      </c>
      <c r="K2645" t="s">
        <v>15707</v>
      </c>
      <c r="L2645" t="s">
        <v>2975</v>
      </c>
      <c r="M2645" s="15"/>
      <c r="N2645" s="7"/>
      <c r="P2645" t="s">
        <v>74</v>
      </c>
      <c r="Q2645" s="5">
        <v>0.66700000000000004</v>
      </c>
      <c r="R2645" t="s">
        <v>99</v>
      </c>
      <c r="S2645" s="5">
        <v>0.33300000000000002</v>
      </c>
      <c r="U2645" s="5">
        <v>0</v>
      </c>
      <c r="W2645" s="5">
        <v>0</v>
      </c>
      <c r="Y2645" s="5">
        <v>0</v>
      </c>
      <c r="Z2645" s="28">
        <v>7270</v>
      </c>
      <c r="AA2645">
        <v>3</v>
      </c>
      <c r="AB2645">
        <v>0.77300000000000002</v>
      </c>
      <c r="AC2645">
        <v>0.89500000000000002</v>
      </c>
      <c r="AD2645">
        <v>0.82199999999999995</v>
      </c>
      <c r="AE2645">
        <f>IF(AD2645&gt;=0.9,1,0)</f>
        <v>0</v>
      </c>
      <c r="AF2645">
        <f>IF(AND(AD2645&gt;=0.4,AD2645&lt;=0.6),1,0)</f>
        <v>0</v>
      </c>
      <c r="AG2645">
        <f>IF(AND(AD2645&gt;0.6,AD2645&lt;0.9),1,0)</f>
        <v>1</v>
      </c>
      <c r="AH2645">
        <f>1-AE2645-AF2645-AG2645</f>
        <v>0</v>
      </c>
      <c r="AI2645">
        <f>AE2645*B2645</f>
        <v>0</v>
      </c>
      <c r="AJ2645">
        <f>AF2645*B2645</f>
        <v>0</v>
      </c>
      <c r="AK2645">
        <f>AG2645*B2645</f>
        <v>3</v>
      </c>
      <c r="AL2645">
        <f>AH2645*B2645</f>
        <v>0</v>
      </c>
      <c r="AM2645" s="32">
        <v>1.4566666666666668</v>
      </c>
    </row>
    <row r="2646" spans="1:39" x14ac:dyDescent="0.3">
      <c r="A2646">
        <v>7271</v>
      </c>
      <c r="B2646">
        <v>3</v>
      </c>
      <c r="C2646" t="s">
        <v>15708</v>
      </c>
      <c r="D2646" t="s">
        <v>15709</v>
      </c>
      <c r="E2646">
        <v>20</v>
      </c>
      <c r="F2646">
        <v>20</v>
      </c>
      <c r="G2646">
        <v>20</v>
      </c>
      <c r="H2646">
        <v>2015.67</v>
      </c>
      <c r="I2646">
        <v>2015</v>
      </c>
      <c r="J2646">
        <v>2017</v>
      </c>
      <c r="K2646" t="s">
        <v>15710</v>
      </c>
      <c r="L2646" t="s">
        <v>15711</v>
      </c>
      <c r="M2646" s="15"/>
      <c r="N2646" s="7"/>
      <c r="P2646" t="s">
        <v>74</v>
      </c>
      <c r="Q2646" s="5">
        <v>0.66700000000000004</v>
      </c>
      <c r="R2646" t="s">
        <v>103</v>
      </c>
      <c r="S2646" s="5">
        <v>0.33300000000000002</v>
      </c>
      <c r="U2646" s="5">
        <v>0</v>
      </c>
      <c r="W2646" s="5">
        <v>0</v>
      </c>
      <c r="Y2646" s="5">
        <v>0</v>
      </c>
      <c r="Z2646" s="28">
        <v>7271</v>
      </c>
      <c r="AA2646">
        <v>3</v>
      </c>
      <c r="AB2646">
        <v>0.42099999999999999</v>
      </c>
      <c r="AC2646">
        <v>0.89500000000000002</v>
      </c>
      <c r="AD2646">
        <v>0.71899999999999997</v>
      </c>
      <c r="AE2646">
        <f>IF(AD2646&gt;=0.9,1,0)</f>
        <v>0</v>
      </c>
      <c r="AF2646">
        <f>IF(AND(AD2646&gt;=0.4,AD2646&lt;=0.6),1,0)</f>
        <v>0</v>
      </c>
      <c r="AG2646">
        <f>IF(AND(AD2646&gt;0.6,AD2646&lt;0.9),1,0)</f>
        <v>1</v>
      </c>
      <c r="AH2646">
        <f>1-AE2646-AF2646-AG2646</f>
        <v>0</v>
      </c>
      <c r="AI2646">
        <f>AE2646*B2646</f>
        <v>0</v>
      </c>
      <c r="AJ2646">
        <f>AF2646*B2646</f>
        <v>0</v>
      </c>
      <c r="AK2646">
        <f>AG2646*B2646</f>
        <v>3</v>
      </c>
      <c r="AL2646">
        <f>AH2646*B2646</f>
        <v>0</v>
      </c>
      <c r="AM2646" s="32">
        <v>1.5960000000000001</v>
      </c>
    </row>
    <row r="2647" spans="1:39" x14ac:dyDescent="0.3">
      <c r="A2647">
        <v>7280</v>
      </c>
      <c r="B2647">
        <v>3</v>
      </c>
      <c r="C2647" t="s">
        <v>15716</v>
      </c>
      <c r="D2647" t="s">
        <v>7413</v>
      </c>
      <c r="E2647">
        <v>82.67</v>
      </c>
      <c r="F2647">
        <v>75</v>
      </c>
      <c r="G2647">
        <v>90</v>
      </c>
      <c r="H2647">
        <v>2015.33</v>
      </c>
      <c r="I2647">
        <v>2015</v>
      </c>
      <c r="J2647">
        <v>2016</v>
      </c>
      <c r="K2647" t="s">
        <v>15717</v>
      </c>
      <c r="L2647" t="s">
        <v>2647</v>
      </c>
      <c r="M2647" s="15"/>
      <c r="N2647" s="7"/>
      <c r="P2647" t="s">
        <v>87</v>
      </c>
      <c r="Q2647" s="5">
        <v>0.33300000000000002</v>
      </c>
      <c r="R2647" t="s">
        <v>4772</v>
      </c>
      <c r="S2647" s="5">
        <v>0.33300000000000002</v>
      </c>
      <c r="T2647" t="s">
        <v>74</v>
      </c>
      <c r="U2647" s="5">
        <v>0.33300000000000002</v>
      </c>
      <c r="W2647" s="5">
        <v>0</v>
      </c>
      <c r="Y2647" s="5">
        <v>0</v>
      </c>
      <c r="Z2647" s="28">
        <v>7280</v>
      </c>
      <c r="AA2647">
        <v>3</v>
      </c>
      <c r="AB2647">
        <v>0.96599999999999997</v>
      </c>
      <c r="AC2647">
        <v>1</v>
      </c>
      <c r="AD2647">
        <v>0.98</v>
      </c>
      <c r="AE2647">
        <f>IF(AD2647&gt;=0.9,1,0)</f>
        <v>1</v>
      </c>
      <c r="AF2647">
        <f>IF(AND(AD2647&gt;=0.4,AD2647&lt;=0.6),1,0)</f>
        <v>0</v>
      </c>
      <c r="AG2647">
        <f>IF(AND(AD2647&gt;0.6,AD2647&lt;0.9),1,0)</f>
        <v>0</v>
      </c>
      <c r="AH2647">
        <f>1-AE2647-AF2647-AG2647</f>
        <v>0</v>
      </c>
      <c r="AI2647">
        <f>AE2647*B2647</f>
        <v>3</v>
      </c>
      <c r="AJ2647">
        <f>AF2647*B2647</f>
        <v>0</v>
      </c>
      <c r="AK2647">
        <f>AG2647*B2647</f>
        <v>0</v>
      </c>
      <c r="AL2647">
        <f>AH2647*B2647</f>
        <v>0</v>
      </c>
      <c r="AM2647" s="32">
        <v>1.742</v>
      </c>
    </row>
    <row r="2648" spans="1:39" x14ac:dyDescent="0.3">
      <c r="A2648">
        <v>7281</v>
      </c>
      <c r="B2648">
        <v>3</v>
      </c>
      <c r="C2648" t="s">
        <v>7875</v>
      </c>
      <c r="D2648" t="s">
        <v>15718</v>
      </c>
      <c r="E2648">
        <v>20.329999999999998</v>
      </c>
      <c r="F2648">
        <v>20</v>
      </c>
      <c r="G2648">
        <v>21</v>
      </c>
      <c r="H2648">
        <v>2016</v>
      </c>
      <c r="I2648">
        <v>2015</v>
      </c>
      <c r="J2648">
        <v>2017</v>
      </c>
      <c r="K2648" t="s">
        <v>2978</v>
      </c>
      <c r="L2648" t="s">
        <v>15719</v>
      </c>
      <c r="M2648" s="15"/>
      <c r="N2648" s="7"/>
      <c r="P2648" t="s">
        <v>15</v>
      </c>
      <c r="Q2648" s="5">
        <v>1</v>
      </c>
      <c r="S2648" s="5">
        <v>0</v>
      </c>
      <c r="U2648" s="5">
        <v>0</v>
      </c>
      <c r="W2648" s="5">
        <v>0</v>
      </c>
      <c r="Y2648" s="5">
        <v>0</v>
      </c>
      <c r="Z2648" s="28">
        <v>7281</v>
      </c>
      <c r="AA2648">
        <v>3</v>
      </c>
      <c r="AB2648">
        <v>0.7</v>
      </c>
      <c r="AC2648">
        <v>0.84199999999999997</v>
      </c>
      <c r="AD2648">
        <v>0.79500000000000004</v>
      </c>
      <c r="AE2648">
        <f>IF(AD2648&gt;=0.9,1,0)</f>
        <v>0</v>
      </c>
      <c r="AF2648">
        <f>IF(AND(AD2648&gt;=0.4,AD2648&lt;=0.6),1,0)</f>
        <v>0</v>
      </c>
      <c r="AG2648">
        <f>IF(AND(AD2648&gt;0.6,AD2648&lt;0.9),1,0)</f>
        <v>1</v>
      </c>
      <c r="AH2648">
        <f>1-AE2648-AF2648-AG2648</f>
        <v>0</v>
      </c>
      <c r="AI2648">
        <f>AE2648*B2648</f>
        <v>0</v>
      </c>
      <c r="AJ2648">
        <f>AF2648*B2648</f>
        <v>0</v>
      </c>
      <c r="AK2648">
        <f>AG2648*B2648</f>
        <v>3</v>
      </c>
      <c r="AL2648">
        <f>AH2648*B2648</f>
        <v>0</v>
      </c>
      <c r="AM2648" s="32">
        <v>1.6180000000000001</v>
      </c>
    </row>
    <row r="2649" spans="1:39" x14ac:dyDescent="0.3">
      <c r="A2649">
        <v>7283</v>
      </c>
      <c r="B2649">
        <v>3</v>
      </c>
      <c r="C2649" t="s">
        <v>15720</v>
      </c>
      <c r="D2649" t="s">
        <v>7876</v>
      </c>
      <c r="E2649">
        <v>70.67</v>
      </c>
      <c r="F2649">
        <v>69</v>
      </c>
      <c r="G2649">
        <v>72</v>
      </c>
      <c r="H2649">
        <v>2015</v>
      </c>
      <c r="I2649">
        <v>2015</v>
      </c>
      <c r="J2649">
        <v>2015</v>
      </c>
      <c r="K2649" t="s">
        <v>15721</v>
      </c>
      <c r="L2649" t="s">
        <v>2979</v>
      </c>
      <c r="M2649" s="15"/>
      <c r="N2649" s="7"/>
      <c r="P2649" t="s">
        <v>99</v>
      </c>
      <c r="Q2649" s="5">
        <v>1</v>
      </c>
      <c r="S2649" s="5">
        <v>0</v>
      </c>
      <c r="U2649" s="5">
        <v>0</v>
      </c>
      <c r="W2649" s="5">
        <v>0</v>
      </c>
      <c r="Y2649" s="5">
        <v>0</v>
      </c>
      <c r="Z2649" s="28">
        <v>7283</v>
      </c>
      <c r="AA2649">
        <v>3</v>
      </c>
      <c r="AB2649">
        <v>0.85899999999999999</v>
      </c>
      <c r="AC2649">
        <v>0.88200000000000001</v>
      </c>
      <c r="AD2649">
        <v>0.871</v>
      </c>
      <c r="AE2649">
        <f>IF(AD2649&gt;=0.9,1,0)</f>
        <v>0</v>
      </c>
      <c r="AF2649">
        <f>IF(AND(AD2649&gt;=0.4,AD2649&lt;=0.6),1,0)</f>
        <v>0</v>
      </c>
      <c r="AG2649">
        <f>IF(AND(AD2649&gt;0.6,AD2649&lt;0.9),1,0)</f>
        <v>1</v>
      </c>
      <c r="AH2649">
        <f>1-AE2649-AF2649-AG2649</f>
        <v>0</v>
      </c>
      <c r="AI2649">
        <f>AE2649*B2649</f>
        <v>0</v>
      </c>
      <c r="AJ2649">
        <f>AF2649*B2649</f>
        <v>0</v>
      </c>
      <c r="AK2649">
        <f>AG2649*B2649</f>
        <v>3</v>
      </c>
      <c r="AL2649">
        <f>AH2649*B2649</f>
        <v>0</v>
      </c>
      <c r="AM2649" s="32">
        <v>1.984</v>
      </c>
    </row>
    <row r="2650" spans="1:39" x14ac:dyDescent="0.3">
      <c r="A2650">
        <v>7297</v>
      </c>
      <c r="B2650">
        <v>3</v>
      </c>
      <c r="C2650" t="s">
        <v>15722</v>
      </c>
      <c r="D2650" t="s">
        <v>15723</v>
      </c>
      <c r="E2650">
        <v>20</v>
      </c>
      <c r="F2650">
        <v>20</v>
      </c>
      <c r="G2650">
        <v>20</v>
      </c>
      <c r="H2650">
        <v>2016.67</v>
      </c>
      <c r="I2650">
        <v>2015</v>
      </c>
      <c r="J2650">
        <v>2018</v>
      </c>
      <c r="K2650" t="s">
        <v>15724</v>
      </c>
      <c r="L2650" t="s">
        <v>15725</v>
      </c>
      <c r="M2650" s="15"/>
      <c r="N2650" s="7"/>
      <c r="P2650" t="s">
        <v>72</v>
      </c>
      <c r="Q2650" s="5">
        <v>1</v>
      </c>
      <c r="S2650" s="5">
        <v>0</v>
      </c>
      <c r="U2650" s="5">
        <v>0</v>
      </c>
      <c r="W2650" s="5">
        <v>0</v>
      </c>
      <c r="Y2650" s="5">
        <v>0</v>
      </c>
      <c r="Z2650" s="28">
        <v>7297</v>
      </c>
      <c r="AA2650">
        <v>3</v>
      </c>
      <c r="AB2650">
        <v>0.63200000000000001</v>
      </c>
      <c r="AC2650">
        <v>0.73699999999999999</v>
      </c>
      <c r="AD2650">
        <v>0.68400000000000005</v>
      </c>
      <c r="AE2650">
        <f>IF(AD2650&gt;=0.9,1,0)</f>
        <v>0</v>
      </c>
      <c r="AF2650">
        <f>IF(AND(AD2650&gt;=0.4,AD2650&lt;=0.6),1,0)</f>
        <v>0</v>
      </c>
      <c r="AG2650">
        <f>IF(AND(AD2650&gt;0.6,AD2650&lt;0.9),1,0)</f>
        <v>1</v>
      </c>
      <c r="AH2650">
        <f>1-AE2650-AF2650-AG2650</f>
        <v>0</v>
      </c>
      <c r="AI2650">
        <f>AE2650*B2650</f>
        <v>0</v>
      </c>
      <c r="AJ2650">
        <f>AF2650*B2650</f>
        <v>0</v>
      </c>
      <c r="AK2650">
        <f>AG2650*B2650</f>
        <v>3</v>
      </c>
      <c r="AL2650">
        <f>AH2650*B2650</f>
        <v>0</v>
      </c>
      <c r="AM2650" s="32">
        <v>1.2656666666666667</v>
      </c>
    </row>
    <row r="2651" spans="1:39" x14ac:dyDescent="0.3">
      <c r="A2651">
        <v>7298</v>
      </c>
      <c r="B2651">
        <v>3</v>
      </c>
      <c r="C2651" t="s">
        <v>15726</v>
      </c>
      <c r="D2651" t="s">
        <v>6983</v>
      </c>
      <c r="E2651">
        <v>30.33</v>
      </c>
      <c r="F2651">
        <v>28</v>
      </c>
      <c r="G2651">
        <v>35</v>
      </c>
      <c r="H2651">
        <v>2016</v>
      </c>
      <c r="I2651">
        <v>2015</v>
      </c>
      <c r="J2651">
        <v>2017</v>
      </c>
      <c r="K2651" t="s">
        <v>15727</v>
      </c>
      <c r="L2651" t="s">
        <v>2363</v>
      </c>
      <c r="M2651" s="15"/>
      <c r="N2651" s="7"/>
      <c r="P2651" t="s">
        <v>15</v>
      </c>
      <c r="Q2651" s="5">
        <v>0.66700000000000004</v>
      </c>
      <c r="R2651" t="s">
        <v>74</v>
      </c>
      <c r="S2651" s="5">
        <v>0.33300000000000002</v>
      </c>
      <c r="U2651" s="5">
        <v>0</v>
      </c>
      <c r="W2651" s="5">
        <v>0</v>
      </c>
      <c r="Y2651" s="5">
        <v>0</v>
      </c>
      <c r="Z2651" s="28">
        <v>7298</v>
      </c>
      <c r="AA2651">
        <v>3</v>
      </c>
      <c r="AB2651">
        <v>0.48099999999999998</v>
      </c>
      <c r="AC2651">
        <v>0.91200000000000003</v>
      </c>
      <c r="AD2651">
        <v>0.73599999999999999</v>
      </c>
      <c r="AE2651">
        <f>IF(AD2651&gt;=0.9,1,0)</f>
        <v>0</v>
      </c>
      <c r="AF2651">
        <f>IF(AND(AD2651&gt;=0.4,AD2651&lt;=0.6),1,0)</f>
        <v>0</v>
      </c>
      <c r="AG2651">
        <f>IF(AND(AD2651&gt;0.6,AD2651&lt;0.9),1,0)</f>
        <v>1</v>
      </c>
      <c r="AH2651">
        <f>1-AE2651-AF2651-AG2651</f>
        <v>0</v>
      </c>
      <c r="AI2651">
        <f>AE2651*B2651</f>
        <v>0</v>
      </c>
      <c r="AJ2651">
        <f>AF2651*B2651</f>
        <v>0</v>
      </c>
      <c r="AK2651">
        <f>AG2651*B2651</f>
        <v>3</v>
      </c>
      <c r="AL2651">
        <f>AH2651*B2651</f>
        <v>0</v>
      </c>
      <c r="AM2651" s="32">
        <v>1.6180000000000001</v>
      </c>
    </row>
    <row r="2652" spans="1:39" x14ac:dyDescent="0.3">
      <c r="A2652">
        <v>7301</v>
      </c>
      <c r="B2652">
        <v>3</v>
      </c>
      <c r="C2652" t="s">
        <v>7881</v>
      </c>
      <c r="D2652" t="s">
        <v>7882</v>
      </c>
      <c r="E2652">
        <v>40.67</v>
      </c>
      <c r="F2652">
        <v>39</v>
      </c>
      <c r="G2652">
        <v>43</v>
      </c>
      <c r="H2652">
        <v>2016.33</v>
      </c>
      <c r="I2652">
        <v>2015</v>
      </c>
      <c r="J2652">
        <v>2018</v>
      </c>
      <c r="K2652" t="s">
        <v>2984</v>
      </c>
      <c r="L2652" t="s">
        <v>2985</v>
      </c>
      <c r="M2652" s="15"/>
      <c r="N2652" s="7"/>
      <c r="P2652" t="s">
        <v>74</v>
      </c>
      <c r="Q2652" s="5">
        <v>0.66700000000000004</v>
      </c>
      <c r="R2652" t="s">
        <v>73</v>
      </c>
      <c r="S2652" s="5">
        <v>0.33300000000000002</v>
      </c>
      <c r="U2652" s="5">
        <v>0</v>
      </c>
      <c r="W2652" s="5">
        <v>0</v>
      </c>
      <c r="Y2652" s="5">
        <v>0</v>
      </c>
      <c r="Z2652" s="28">
        <v>7301</v>
      </c>
      <c r="AA2652">
        <v>3</v>
      </c>
      <c r="AB2652">
        <v>0.89700000000000002</v>
      </c>
      <c r="AC2652">
        <v>0.92100000000000004</v>
      </c>
      <c r="AD2652">
        <v>0.90800000000000003</v>
      </c>
      <c r="AE2652">
        <f>IF(AD2652&gt;=0.9,1,0)</f>
        <v>1</v>
      </c>
      <c r="AF2652">
        <f>IF(AND(AD2652&gt;=0.4,AD2652&lt;=0.6),1,0)</f>
        <v>0</v>
      </c>
      <c r="AG2652">
        <f>IF(AND(AD2652&gt;0.6,AD2652&lt;0.9),1,0)</f>
        <v>0</v>
      </c>
      <c r="AH2652">
        <f>1-AE2652-AF2652-AG2652</f>
        <v>0</v>
      </c>
      <c r="AI2652">
        <f>AE2652*B2652</f>
        <v>3</v>
      </c>
      <c r="AJ2652">
        <f>AF2652*B2652</f>
        <v>0</v>
      </c>
      <c r="AK2652">
        <f>AG2652*B2652</f>
        <v>0</v>
      </c>
      <c r="AL2652">
        <f>AH2652*B2652</f>
        <v>0</v>
      </c>
      <c r="AM2652" s="32">
        <v>1.4269999999999998</v>
      </c>
    </row>
    <row r="2653" spans="1:39" x14ac:dyDescent="0.3">
      <c r="A2653">
        <v>7303</v>
      </c>
      <c r="B2653">
        <v>3</v>
      </c>
      <c r="C2653" t="s">
        <v>15730</v>
      </c>
      <c r="D2653" t="s">
        <v>15731</v>
      </c>
      <c r="E2653">
        <v>33.33</v>
      </c>
      <c r="F2653">
        <v>31</v>
      </c>
      <c r="G2653">
        <v>37</v>
      </c>
      <c r="H2653">
        <v>2016</v>
      </c>
      <c r="I2653">
        <v>2015</v>
      </c>
      <c r="J2653">
        <v>2017</v>
      </c>
      <c r="K2653" t="s">
        <v>15732</v>
      </c>
      <c r="L2653" t="s">
        <v>15733</v>
      </c>
      <c r="M2653" s="15"/>
      <c r="N2653" s="7"/>
      <c r="P2653" t="s">
        <v>15</v>
      </c>
      <c r="Q2653" s="5">
        <v>1</v>
      </c>
      <c r="S2653" s="5">
        <v>0</v>
      </c>
      <c r="U2653" s="5">
        <v>0</v>
      </c>
      <c r="W2653" s="5">
        <v>0</v>
      </c>
      <c r="Y2653" s="5">
        <v>0</v>
      </c>
      <c r="Z2653" s="28">
        <v>7303</v>
      </c>
      <c r="AA2653">
        <v>3</v>
      </c>
      <c r="AB2653">
        <v>0.76700000000000002</v>
      </c>
      <c r="AC2653">
        <v>0.871</v>
      </c>
      <c r="AD2653">
        <v>0.82399999999999995</v>
      </c>
      <c r="AE2653">
        <f>IF(AD2653&gt;=0.9,1,0)</f>
        <v>0</v>
      </c>
      <c r="AF2653">
        <f>IF(AND(AD2653&gt;=0.4,AD2653&lt;=0.6),1,0)</f>
        <v>0</v>
      </c>
      <c r="AG2653">
        <f>IF(AND(AD2653&gt;0.6,AD2653&lt;0.9),1,0)</f>
        <v>1</v>
      </c>
      <c r="AH2653">
        <f>1-AE2653-AF2653-AG2653</f>
        <v>0</v>
      </c>
      <c r="AI2653">
        <f>AE2653*B2653</f>
        <v>0</v>
      </c>
      <c r="AJ2653">
        <f>AF2653*B2653</f>
        <v>0</v>
      </c>
      <c r="AK2653">
        <f>AG2653*B2653</f>
        <v>3</v>
      </c>
      <c r="AL2653">
        <f>AH2653*B2653</f>
        <v>0</v>
      </c>
      <c r="AM2653" s="32">
        <v>1.6180000000000001</v>
      </c>
    </row>
    <row r="2654" spans="1:39" x14ac:dyDescent="0.3">
      <c r="A2654">
        <v>7304</v>
      </c>
      <c r="B2654">
        <v>3</v>
      </c>
      <c r="C2654" t="s">
        <v>15734</v>
      </c>
      <c r="D2654" t="s">
        <v>7883</v>
      </c>
      <c r="E2654">
        <v>51.67</v>
      </c>
      <c r="F2654">
        <v>48</v>
      </c>
      <c r="G2654">
        <v>58</v>
      </c>
      <c r="H2654">
        <v>2015</v>
      </c>
      <c r="I2654">
        <v>2015</v>
      </c>
      <c r="J2654">
        <v>2015</v>
      </c>
      <c r="K2654" t="s">
        <v>15735</v>
      </c>
      <c r="L2654" t="s">
        <v>2986</v>
      </c>
      <c r="M2654" s="15"/>
      <c r="N2654" s="7"/>
      <c r="P2654" t="s">
        <v>72</v>
      </c>
      <c r="Q2654" s="5">
        <v>1</v>
      </c>
      <c r="S2654" s="5">
        <v>0</v>
      </c>
      <c r="U2654" s="5">
        <v>0</v>
      </c>
      <c r="W2654" s="5">
        <v>0</v>
      </c>
      <c r="Y2654" s="5">
        <v>0</v>
      </c>
      <c r="Z2654" s="28">
        <v>7304</v>
      </c>
      <c r="AA2654">
        <v>3</v>
      </c>
      <c r="AB2654">
        <v>0.83299999999999996</v>
      </c>
      <c r="AC2654">
        <v>0.89400000000000002</v>
      </c>
      <c r="AD2654">
        <v>0.86199999999999999</v>
      </c>
      <c r="AE2654">
        <f>IF(AD2654&gt;=0.9,1,0)</f>
        <v>0</v>
      </c>
      <c r="AF2654">
        <f>IF(AND(AD2654&gt;=0.4,AD2654&lt;=0.6),1,0)</f>
        <v>0</v>
      </c>
      <c r="AG2654">
        <f>IF(AND(AD2654&gt;0.6,AD2654&lt;0.9),1,0)</f>
        <v>1</v>
      </c>
      <c r="AH2654">
        <f>1-AE2654-AF2654-AG2654</f>
        <v>0</v>
      </c>
      <c r="AI2654">
        <f>AE2654*B2654</f>
        <v>0</v>
      </c>
      <c r="AJ2654">
        <f>AF2654*B2654</f>
        <v>0</v>
      </c>
      <c r="AK2654">
        <f>AG2654*B2654</f>
        <v>3</v>
      </c>
      <c r="AL2654">
        <f>AH2654*B2654</f>
        <v>0</v>
      </c>
      <c r="AM2654" s="32">
        <v>1.984</v>
      </c>
    </row>
    <row r="2655" spans="1:39" x14ac:dyDescent="0.3">
      <c r="A2655">
        <v>7320</v>
      </c>
      <c r="B2655">
        <v>3</v>
      </c>
      <c r="C2655" t="s">
        <v>15742</v>
      </c>
      <c r="D2655" t="s">
        <v>15743</v>
      </c>
      <c r="E2655">
        <v>26</v>
      </c>
      <c r="F2655">
        <v>23</v>
      </c>
      <c r="G2655">
        <v>28</v>
      </c>
      <c r="H2655">
        <v>2015</v>
      </c>
      <c r="I2655">
        <v>2015</v>
      </c>
      <c r="J2655">
        <v>2015</v>
      </c>
      <c r="K2655" t="s">
        <v>15744</v>
      </c>
      <c r="L2655" t="s">
        <v>15745</v>
      </c>
      <c r="M2655" s="15"/>
      <c r="N2655" s="7"/>
      <c r="P2655" t="s">
        <v>130</v>
      </c>
      <c r="Q2655" s="5">
        <v>0.66700000000000004</v>
      </c>
      <c r="R2655" t="s">
        <v>124</v>
      </c>
      <c r="S2655" s="5">
        <v>0.33300000000000002</v>
      </c>
      <c r="U2655" s="5">
        <v>0</v>
      </c>
      <c r="W2655" s="5">
        <v>0</v>
      </c>
      <c r="Y2655" s="5">
        <v>0</v>
      </c>
      <c r="Z2655" s="28">
        <v>7320</v>
      </c>
      <c r="AA2655">
        <v>3</v>
      </c>
      <c r="AB2655">
        <v>0.80800000000000005</v>
      </c>
      <c r="AC2655">
        <v>0.86399999999999999</v>
      </c>
      <c r="AD2655">
        <v>0.82899999999999996</v>
      </c>
      <c r="AE2655">
        <f>IF(AD2655&gt;=0.9,1,0)</f>
        <v>0</v>
      </c>
      <c r="AF2655">
        <f>IF(AND(AD2655&gt;=0.4,AD2655&lt;=0.6),1,0)</f>
        <v>0</v>
      </c>
      <c r="AG2655">
        <f>IF(AND(AD2655&gt;0.6,AD2655&lt;0.9),1,0)</f>
        <v>1</v>
      </c>
      <c r="AH2655">
        <f>1-AE2655-AF2655-AG2655</f>
        <v>0</v>
      </c>
      <c r="AI2655">
        <f>AE2655*B2655</f>
        <v>0</v>
      </c>
      <c r="AJ2655">
        <f>AF2655*B2655</f>
        <v>0</v>
      </c>
      <c r="AK2655">
        <f>AG2655*B2655</f>
        <v>3</v>
      </c>
      <c r="AL2655">
        <f>AH2655*B2655</f>
        <v>0</v>
      </c>
      <c r="AM2655" s="32">
        <v>1.6759999999999999</v>
      </c>
    </row>
    <row r="2656" spans="1:39" x14ac:dyDescent="0.3">
      <c r="A2656">
        <v>7322</v>
      </c>
      <c r="B2656">
        <v>3</v>
      </c>
      <c r="C2656" t="s">
        <v>15746</v>
      </c>
      <c r="D2656" t="s">
        <v>7885</v>
      </c>
      <c r="E2656">
        <v>58.33</v>
      </c>
      <c r="F2656">
        <v>55</v>
      </c>
      <c r="G2656">
        <v>64</v>
      </c>
      <c r="H2656">
        <v>2015.67</v>
      </c>
      <c r="I2656">
        <v>2015</v>
      </c>
      <c r="J2656">
        <v>2017</v>
      </c>
      <c r="K2656" t="s">
        <v>15747</v>
      </c>
      <c r="L2656" t="s">
        <v>2988</v>
      </c>
      <c r="M2656" s="15"/>
      <c r="N2656" s="7"/>
      <c r="P2656" t="s">
        <v>131</v>
      </c>
      <c r="Q2656" s="5">
        <v>0.33300000000000002</v>
      </c>
      <c r="R2656" t="s">
        <v>124</v>
      </c>
      <c r="S2656" s="5">
        <v>0.33300000000000002</v>
      </c>
      <c r="T2656" t="s">
        <v>3823</v>
      </c>
      <c r="U2656" s="5">
        <v>0.33300000000000002</v>
      </c>
      <c r="W2656" s="5">
        <v>0</v>
      </c>
      <c r="Y2656" s="5">
        <v>0</v>
      </c>
      <c r="Z2656" s="28">
        <v>7322</v>
      </c>
      <c r="AA2656">
        <v>3</v>
      </c>
      <c r="AB2656">
        <v>0.76400000000000001</v>
      </c>
      <c r="AC2656">
        <v>0.85199999999999998</v>
      </c>
      <c r="AD2656">
        <v>0.81399999999999995</v>
      </c>
      <c r="AE2656">
        <f>IF(AD2656&gt;=0.9,1,0)</f>
        <v>0</v>
      </c>
      <c r="AF2656">
        <f>IF(AND(AD2656&gt;=0.4,AD2656&lt;=0.6),1,0)</f>
        <v>0</v>
      </c>
      <c r="AG2656">
        <f>IF(AND(AD2656&gt;0.6,AD2656&lt;0.9),1,0)</f>
        <v>1</v>
      </c>
      <c r="AH2656">
        <f>1-AE2656-AF2656-AG2656</f>
        <v>0</v>
      </c>
      <c r="AI2656">
        <f>AE2656*B2656</f>
        <v>0</v>
      </c>
      <c r="AJ2656">
        <f>AF2656*B2656</f>
        <v>0</v>
      </c>
      <c r="AK2656">
        <f>AG2656*B2656</f>
        <v>3</v>
      </c>
      <c r="AL2656">
        <f>AH2656*B2656</f>
        <v>0</v>
      </c>
      <c r="AM2656" s="32">
        <v>1.4156666666666666</v>
      </c>
    </row>
    <row r="2657" spans="1:39" x14ac:dyDescent="0.3">
      <c r="A2657">
        <v>7323</v>
      </c>
      <c r="B2657">
        <v>3</v>
      </c>
      <c r="C2657" t="s">
        <v>7886</v>
      </c>
      <c r="D2657" t="s">
        <v>7887</v>
      </c>
      <c r="E2657">
        <v>31</v>
      </c>
      <c r="F2657">
        <v>28</v>
      </c>
      <c r="G2657">
        <v>34</v>
      </c>
      <c r="H2657">
        <v>2015.33</v>
      </c>
      <c r="I2657">
        <v>2015</v>
      </c>
      <c r="J2657">
        <v>2016</v>
      </c>
      <c r="K2657" t="s">
        <v>2989</v>
      </c>
      <c r="L2657" t="s">
        <v>2990</v>
      </c>
      <c r="M2657" s="15"/>
      <c r="N2657" s="7"/>
      <c r="P2657" t="s">
        <v>126</v>
      </c>
      <c r="Q2657" s="5">
        <v>0.66700000000000004</v>
      </c>
      <c r="R2657" t="s">
        <v>4188</v>
      </c>
      <c r="S2657" s="5">
        <v>0.33300000000000002</v>
      </c>
      <c r="U2657" s="5">
        <v>0</v>
      </c>
      <c r="W2657" s="5">
        <v>0</v>
      </c>
      <c r="Y2657" s="5">
        <v>0</v>
      </c>
      <c r="Z2657" s="28">
        <v>7323</v>
      </c>
      <c r="AA2657">
        <v>3</v>
      </c>
      <c r="AB2657">
        <v>0.57599999999999996</v>
      </c>
      <c r="AC2657">
        <v>0.96699999999999997</v>
      </c>
      <c r="AD2657">
        <v>0.83499999999999996</v>
      </c>
      <c r="AE2657">
        <f>IF(AD2657&gt;=0.9,1,0)</f>
        <v>0</v>
      </c>
      <c r="AF2657">
        <f>IF(AND(AD2657&gt;=0.4,AD2657&lt;=0.6),1,0)</f>
        <v>0</v>
      </c>
      <c r="AG2657">
        <f>IF(AND(AD2657&gt;0.6,AD2657&lt;0.9),1,0)</f>
        <v>1</v>
      </c>
      <c r="AH2657">
        <f>1-AE2657-AF2657-AG2657</f>
        <v>0</v>
      </c>
      <c r="AI2657">
        <f>AE2657*B2657</f>
        <v>0</v>
      </c>
      <c r="AJ2657">
        <f>AF2657*B2657</f>
        <v>0</v>
      </c>
      <c r="AK2657">
        <f>AG2657*B2657</f>
        <v>3</v>
      </c>
      <c r="AL2657">
        <f>AH2657*B2657</f>
        <v>0</v>
      </c>
      <c r="AM2657" s="32">
        <v>1.4716666666666667</v>
      </c>
    </row>
    <row r="2658" spans="1:39" x14ac:dyDescent="0.3">
      <c r="A2658">
        <v>7331</v>
      </c>
      <c r="B2658">
        <v>3</v>
      </c>
      <c r="C2658" t="s">
        <v>15748</v>
      </c>
      <c r="D2658" t="s">
        <v>15749</v>
      </c>
      <c r="E2658">
        <v>69.33</v>
      </c>
      <c r="F2658">
        <v>64</v>
      </c>
      <c r="G2658">
        <v>77</v>
      </c>
      <c r="H2658">
        <v>2015.67</v>
      </c>
      <c r="I2658">
        <v>2015</v>
      </c>
      <c r="J2658">
        <v>2017</v>
      </c>
      <c r="K2658" t="s">
        <v>15750</v>
      </c>
      <c r="L2658" t="s">
        <v>15751</v>
      </c>
      <c r="M2658" s="15"/>
      <c r="N2658" s="7"/>
      <c r="P2658" t="s">
        <v>4245</v>
      </c>
      <c r="Q2658" s="5">
        <v>0.66700000000000004</v>
      </c>
      <c r="R2658" t="s">
        <v>6642</v>
      </c>
      <c r="S2658" s="5">
        <v>0.33300000000000002</v>
      </c>
      <c r="U2658" s="5">
        <v>0</v>
      </c>
      <c r="W2658" s="5">
        <v>0</v>
      </c>
      <c r="Y2658" s="5">
        <v>0</v>
      </c>
      <c r="Z2658" s="28">
        <v>7331</v>
      </c>
      <c r="AA2658">
        <v>3</v>
      </c>
      <c r="AB2658">
        <v>0.92100000000000004</v>
      </c>
      <c r="AC2658">
        <v>0.93899999999999995</v>
      </c>
      <c r="AD2658">
        <v>0.93100000000000005</v>
      </c>
      <c r="AE2658">
        <f>IF(AD2658&gt;=0.9,1,0)</f>
        <v>1</v>
      </c>
      <c r="AF2658">
        <f>IF(AND(AD2658&gt;=0.4,AD2658&lt;=0.6),1,0)</f>
        <v>0</v>
      </c>
      <c r="AG2658">
        <f>IF(AND(AD2658&gt;0.6,AD2658&lt;0.9),1,0)</f>
        <v>0</v>
      </c>
      <c r="AH2658">
        <f>1-AE2658-AF2658-AG2658</f>
        <v>0</v>
      </c>
      <c r="AI2658">
        <f>AE2658*B2658</f>
        <v>3</v>
      </c>
      <c r="AJ2658">
        <f>AF2658*B2658</f>
        <v>0</v>
      </c>
      <c r="AK2658">
        <f>AG2658*B2658</f>
        <v>0</v>
      </c>
      <c r="AL2658">
        <f>AH2658*B2658</f>
        <v>0</v>
      </c>
      <c r="AM2658" s="32">
        <v>1.4523333333333335</v>
      </c>
    </row>
    <row r="2659" spans="1:39" x14ac:dyDescent="0.3">
      <c r="A2659">
        <v>7332</v>
      </c>
      <c r="B2659">
        <v>3</v>
      </c>
      <c r="C2659" t="s">
        <v>15752</v>
      </c>
      <c r="D2659" t="s">
        <v>15753</v>
      </c>
      <c r="E2659">
        <v>28</v>
      </c>
      <c r="F2659">
        <v>24</v>
      </c>
      <c r="G2659">
        <v>33</v>
      </c>
      <c r="H2659">
        <v>2016.33</v>
      </c>
      <c r="I2659">
        <v>2015</v>
      </c>
      <c r="J2659">
        <v>2018</v>
      </c>
      <c r="K2659" t="s">
        <v>15754</v>
      </c>
      <c r="L2659" t="s">
        <v>15755</v>
      </c>
      <c r="M2659" s="15"/>
      <c r="N2659" s="7"/>
      <c r="P2659" t="s">
        <v>4245</v>
      </c>
      <c r="Q2659" s="5">
        <v>1</v>
      </c>
      <c r="S2659" s="5">
        <v>0</v>
      </c>
      <c r="U2659" s="5">
        <v>0</v>
      </c>
      <c r="W2659" s="5">
        <v>0</v>
      </c>
      <c r="Y2659" s="5">
        <v>0</v>
      </c>
      <c r="Z2659" s="28">
        <v>7332</v>
      </c>
      <c r="AA2659">
        <v>3</v>
      </c>
      <c r="AB2659">
        <v>0.84399999999999997</v>
      </c>
      <c r="AC2659">
        <v>0.92300000000000004</v>
      </c>
      <c r="AD2659">
        <v>0.89300000000000002</v>
      </c>
      <c r="AE2659">
        <f>IF(AD2659&gt;=0.9,1,0)</f>
        <v>0</v>
      </c>
      <c r="AF2659">
        <f>IF(AND(AD2659&gt;=0.4,AD2659&lt;=0.6),1,0)</f>
        <v>0</v>
      </c>
      <c r="AG2659">
        <f>IF(AND(AD2659&gt;0.6,AD2659&lt;0.9),1,0)</f>
        <v>1</v>
      </c>
      <c r="AH2659">
        <f>1-AE2659-AF2659-AG2659</f>
        <v>0</v>
      </c>
      <c r="AI2659">
        <f>AE2659*B2659</f>
        <v>0</v>
      </c>
      <c r="AJ2659">
        <f>AF2659*B2659</f>
        <v>0</v>
      </c>
      <c r="AK2659">
        <f>AG2659*B2659</f>
        <v>3</v>
      </c>
      <c r="AL2659">
        <f>AH2659*B2659</f>
        <v>0</v>
      </c>
      <c r="AM2659" s="32">
        <v>1.2066666666666668</v>
      </c>
    </row>
    <row r="2660" spans="1:39" x14ac:dyDescent="0.3">
      <c r="A2660">
        <v>7333</v>
      </c>
      <c r="B2660">
        <v>3</v>
      </c>
      <c r="C2660" t="s">
        <v>15756</v>
      </c>
      <c r="D2660" t="s">
        <v>15757</v>
      </c>
      <c r="E2660">
        <v>28.33</v>
      </c>
      <c r="F2660">
        <v>24</v>
      </c>
      <c r="G2660">
        <v>31</v>
      </c>
      <c r="H2660">
        <v>2016</v>
      </c>
      <c r="I2660">
        <v>2015</v>
      </c>
      <c r="J2660">
        <v>2017</v>
      </c>
      <c r="K2660" t="s">
        <v>15758</v>
      </c>
      <c r="L2660" t="s">
        <v>15759</v>
      </c>
      <c r="M2660" s="15"/>
      <c r="N2660" s="7"/>
      <c r="P2660" t="s">
        <v>4557</v>
      </c>
      <c r="Q2660" s="5">
        <v>0.33300000000000002</v>
      </c>
      <c r="R2660" t="s">
        <v>6253</v>
      </c>
      <c r="S2660" s="5">
        <v>0.33300000000000002</v>
      </c>
      <c r="T2660" t="s">
        <v>6996</v>
      </c>
      <c r="U2660" s="5">
        <v>0.33300000000000002</v>
      </c>
      <c r="W2660" s="5">
        <v>0</v>
      </c>
      <c r="Y2660" s="5">
        <v>0</v>
      </c>
      <c r="Z2660" s="28">
        <v>7333</v>
      </c>
      <c r="AA2660">
        <v>3</v>
      </c>
      <c r="AB2660">
        <v>0.65500000000000003</v>
      </c>
      <c r="AC2660">
        <v>0.93300000000000005</v>
      </c>
      <c r="AD2660">
        <v>0.80500000000000005</v>
      </c>
      <c r="AE2660">
        <f>IF(AD2660&gt;=0.9,1,0)</f>
        <v>0</v>
      </c>
      <c r="AF2660">
        <f>IF(AND(AD2660&gt;=0.4,AD2660&lt;=0.6),1,0)</f>
        <v>0</v>
      </c>
      <c r="AG2660">
        <f>IF(AND(AD2660&gt;0.6,AD2660&lt;0.9),1,0)</f>
        <v>1</v>
      </c>
      <c r="AH2660">
        <f>1-AE2660-AF2660-AG2660</f>
        <v>0</v>
      </c>
      <c r="AI2660">
        <f>AE2660*B2660</f>
        <v>0</v>
      </c>
      <c r="AJ2660">
        <f>AF2660*B2660</f>
        <v>0</v>
      </c>
      <c r="AK2660">
        <f>AG2660*B2660</f>
        <v>3</v>
      </c>
      <c r="AL2660">
        <f>AH2660*B2660</f>
        <v>0</v>
      </c>
      <c r="AM2660" s="32">
        <v>1.4960000000000002</v>
      </c>
    </row>
    <row r="2661" spans="1:39" x14ac:dyDescent="0.3">
      <c r="A2661">
        <v>7334</v>
      </c>
      <c r="B2661">
        <v>3</v>
      </c>
      <c r="C2661" t="s">
        <v>7891</v>
      </c>
      <c r="D2661" t="s">
        <v>7892</v>
      </c>
      <c r="E2661">
        <v>56.67</v>
      </c>
      <c r="F2661">
        <v>53</v>
      </c>
      <c r="G2661">
        <v>62</v>
      </c>
      <c r="H2661">
        <v>2016</v>
      </c>
      <c r="I2661">
        <v>2015</v>
      </c>
      <c r="J2661">
        <v>2017</v>
      </c>
      <c r="K2661" t="s">
        <v>2994</v>
      </c>
      <c r="L2661" t="s">
        <v>2995</v>
      </c>
      <c r="M2661" s="15"/>
      <c r="N2661" s="7"/>
      <c r="P2661" t="s">
        <v>6249</v>
      </c>
      <c r="Q2661" s="5">
        <v>0.66700000000000004</v>
      </c>
      <c r="R2661" t="s">
        <v>7893</v>
      </c>
      <c r="S2661" s="5">
        <v>0.33300000000000002</v>
      </c>
      <c r="U2661" s="5">
        <v>0</v>
      </c>
      <c r="W2661" s="5">
        <v>0</v>
      </c>
      <c r="Y2661" s="5">
        <v>0</v>
      </c>
      <c r="Z2661" s="28">
        <v>7334</v>
      </c>
      <c r="AA2661">
        <v>3</v>
      </c>
      <c r="AB2661">
        <v>0.83299999999999996</v>
      </c>
      <c r="AC2661">
        <v>0.88500000000000001</v>
      </c>
      <c r="AD2661">
        <v>0.85499999999999998</v>
      </c>
      <c r="AE2661">
        <f>IF(AD2661&gt;=0.9,1,0)</f>
        <v>0</v>
      </c>
      <c r="AF2661">
        <f>IF(AND(AD2661&gt;=0.4,AD2661&lt;=0.6),1,0)</f>
        <v>0</v>
      </c>
      <c r="AG2661">
        <f>IF(AND(AD2661&gt;0.6,AD2661&lt;0.9),1,0)</f>
        <v>1</v>
      </c>
      <c r="AH2661">
        <f>1-AE2661-AF2661-AG2661</f>
        <v>0</v>
      </c>
      <c r="AI2661">
        <f>AE2661*B2661</f>
        <v>0</v>
      </c>
      <c r="AJ2661">
        <f>AF2661*B2661</f>
        <v>0</v>
      </c>
      <c r="AK2661">
        <f>AG2661*B2661</f>
        <v>3</v>
      </c>
      <c r="AL2661">
        <f>AH2661*B2661</f>
        <v>0</v>
      </c>
      <c r="AM2661" s="32">
        <v>1.1003333333333334</v>
      </c>
    </row>
    <row r="2662" spans="1:39" x14ac:dyDescent="0.3">
      <c r="A2662">
        <v>7338</v>
      </c>
      <c r="B2662">
        <v>3</v>
      </c>
      <c r="C2662" t="s">
        <v>7894</v>
      </c>
      <c r="D2662" t="s">
        <v>7895</v>
      </c>
      <c r="E2662">
        <v>30.67</v>
      </c>
      <c r="F2662">
        <v>30</v>
      </c>
      <c r="G2662">
        <v>31</v>
      </c>
      <c r="H2662">
        <v>2016</v>
      </c>
      <c r="I2662">
        <v>2015</v>
      </c>
      <c r="J2662">
        <v>2017</v>
      </c>
      <c r="K2662" t="s">
        <v>2996</v>
      </c>
      <c r="L2662" t="s">
        <v>2997</v>
      </c>
      <c r="M2662" s="15"/>
      <c r="N2662" s="7"/>
      <c r="P2662" t="s">
        <v>4384</v>
      </c>
      <c r="Q2662" s="5">
        <v>0.33300000000000002</v>
      </c>
      <c r="R2662" t="s">
        <v>3837</v>
      </c>
      <c r="S2662" s="5">
        <v>0.33300000000000002</v>
      </c>
      <c r="T2662" t="s">
        <v>4828</v>
      </c>
      <c r="U2662" s="5">
        <v>0.33300000000000002</v>
      </c>
      <c r="W2662" s="5">
        <v>0</v>
      </c>
      <c r="Y2662" s="5">
        <v>0</v>
      </c>
      <c r="Z2662" s="28">
        <v>7338</v>
      </c>
      <c r="AA2662">
        <v>3</v>
      </c>
      <c r="AB2662">
        <v>0.66700000000000004</v>
      </c>
      <c r="AC2662">
        <v>0.8</v>
      </c>
      <c r="AD2662">
        <v>0.71899999999999997</v>
      </c>
      <c r="AE2662">
        <f>IF(AD2662&gt;=0.9,1,0)</f>
        <v>0</v>
      </c>
      <c r="AF2662">
        <f>IF(AND(AD2662&gt;=0.4,AD2662&lt;=0.6),1,0)</f>
        <v>0</v>
      </c>
      <c r="AG2662">
        <f>IF(AND(AD2662&gt;0.6,AD2662&lt;0.9),1,0)</f>
        <v>1</v>
      </c>
      <c r="AH2662">
        <f>1-AE2662-AF2662-AG2662</f>
        <v>0</v>
      </c>
      <c r="AI2662">
        <f>AE2662*B2662</f>
        <v>0</v>
      </c>
      <c r="AJ2662">
        <f>AF2662*B2662</f>
        <v>0</v>
      </c>
      <c r="AK2662">
        <f>AG2662*B2662</f>
        <v>3</v>
      </c>
      <c r="AL2662">
        <f>AH2662*B2662</f>
        <v>0</v>
      </c>
      <c r="AM2662" s="32">
        <v>1.335</v>
      </c>
    </row>
    <row r="2663" spans="1:39" x14ac:dyDescent="0.3">
      <c r="A2663">
        <v>7345</v>
      </c>
      <c r="B2663">
        <v>3</v>
      </c>
      <c r="C2663" t="s">
        <v>15765</v>
      </c>
      <c r="D2663" t="s">
        <v>15766</v>
      </c>
      <c r="E2663">
        <v>21.33</v>
      </c>
      <c r="F2663">
        <v>20</v>
      </c>
      <c r="G2663">
        <v>24</v>
      </c>
      <c r="H2663">
        <v>2016.67</v>
      </c>
      <c r="I2663">
        <v>2015</v>
      </c>
      <c r="J2663">
        <v>2018</v>
      </c>
      <c r="K2663" t="s">
        <v>15767</v>
      </c>
      <c r="L2663" t="s">
        <v>15768</v>
      </c>
      <c r="M2663" s="15"/>
      <c r="N2663" s="7"/>
      <c r="P2663" t="s">
        <v>3952</v>
      </c>
      <c r="Q2663" s="5">
        <v>0.66700000000000004</v>
      </c>
      <c r="R2663" t="s">
        <v>4384</v>
      </c>
      <c r="S2663" s="5">
        <v>0.33300000000000002</v>
      </c>
      <c r="U2663" s="5">
        <v>0</v>
      </c>
      <c r="W2663" s="5">
        <v>0</v>
      </c>
      <c r="Y2663" s="5">
        <v>0</v>
      </c>
      <c r="Z2663" s="28">
        <v>7345</v>
      </c>
      <c r="AA2663">
        <v>3</v>
      </c>
      <c r="AB2663">
        <v>0.47399999999999998</v>
      </c>
      <c r="AC2663">
        <v>0.52200000000000002</v>
      </c>
      <c r="AD2663">
        <v>0.49</v>
      </c>
      <c r="AE2663">
        <f>IF(AD2663&gt;=0.9,1,0)</f>
        <v>0</v>
      </c>
      <c r="AF2663">
        <f>IF(AND(AD2663&gt;=0.4,AD2663&lt;=0.6),1,0)</f>
        <v>1</v>
      </c>
      <c r="AG2663">
        <f>IF(AND(AD2663&gt;0.6,AD2663&lt;0.9),1,0)</f>
        <v>0</v>
      </c>
      <c r="AH2663">
        <f>1-AE2663-AF2663-AG2663</f>
        <v>0</v>
      </c>
      <c r="AI2663">
        <f>AE2663*B2663</f>
        <v>0</v>
      </c>
      <c r="AJ2663">
        <f>AF2663*B2663</f>
        <v>3</v>
      </c>
      <c r="AK2663">
        <f>AG2663*B2663</f>
        <v>0</v>
      </c>
      <c r="AL2663">
        <f>AH2663*B2663</f>
        <v>0</v>
      </c>
      <c r="AM2663" s="32">
        <v>1.1319999999999999</v>
      </c>
    </row>
    <row r="2664" spans="1:39" x14ac:dyDescent="0.3">
      <c r="A2664">
        <v>7348</v>
      </c>
      <c r="B2664">
        <v>3</v>
      </c>
      <c r="C2664" t="s">
        <v>15769</v>
      </c>
      <c r="D2664" t="s">
        <v>7900</v>
      </c>
      <c r="E2664">
        <v>25.67</v>
      </c>
      <c r="F2664">
        <v>24</v>
      </c>
      <c r="G2664">
        <v>27</v>
      </c>
      <c r="H2664">
        <v>2015</v>
      </c>
      <c r="I2664">
        <v>2015</v>
      </c>
      <c r="J2664">
        <v>2015</v>
      </c>
      <c r="K2664" t="s">
        <v>15770</v>
      </c>
      <c r="L2664" t="s">
        <v>3001</v>
      </c>
      <c r="M2664" s="15"/>
      <c r="N2664" s="7"/>
      <c r="P2664" t="s">
        <v>5369</v>
      </c>
      <c r="Q2664" s="5">
        <v>0.66700000000000004</v>
      </c>
      <c r="R2664" t="s">
        <v>5417</v>
      </c>
      <c r="S2664" s="5">
        <v>0.33300000000000002</v>
      </c>
      <c r="U2664" s="5">
        <v>0</v>
      </c>
      <c r="W2664" s="5">
        <v>0</v>
      </c>
      <c r="Y2664" s="5">
        <v>0</v>
      </c>
      <c r="Z2664" s="28">
        <v>7348</v>
      </c>
      <c r="AA2664">
        <v>3</v>
      </c>
      <c r="AB2664">
        <v>0.42299999999999999</v>
      </c>
      <c r="AC2664">
        <v>0.52</v>
      </c>
      <c r="AD2664">
        <v>0.47399999999999998</v>
      </c>
      <c r="AE2664">
        <f>IF(AD2664&gt;=0.9,1,0)</f>
        <v>0</v>
      </c>
      <c r="AF2664">
        <f>IF(AND(AD2664&gt;=0.4,AD2664&lt;=0.6),1,0)</f>
        <v>1</v>
      </c>
      <c r="AG2664">
        <f>IF(AND(AD2664&gt;0.6,AD2664&lt;0.9),1,0)</f>
        <v>0</v>
      </c>
      <c r="AH2664">
        <f>1-AE2664-AF2664-AG2664</f>
        <v>0</v>
      </c>
      <c r="AI2664">
        <f>AE2664*B2664</f>
        <v>0</v>
      </c>
      <c r="AJ2664">
        <f>AF2664*B2664</f>
        <v>3</v>
      </c>
      <c r="AK2664">
        <f>AG2664*B2664</f>
        <v>0</v>
      </c>
      <c r="AL2664">
        <f>AH2664*B2664</f>
        <v>0</v>
      </c>
      <c r="AM2664" s="32">
        <v>2.0209999999999999</v>
      </c>
    </row>
    <row r="2665" spans="1:39" x14ac:dyDescent="0.3">
      <c r="A2665">
        <v>7349</v>
      </c>
      <c r="B2665">
        <v>3</v>
      </c>
      <c r="C2665" t="s">
        <v>7901</v>
      </c>
      <c r="D2665" t="s">
        <v>15771</v>
      </c>
      <c r="E2665">
        <v>21.67</v>
      </c>
      <c r="F2665">
        <v>20</v>
      </c>
      <c r="G2665">
        <v>24</v>
      </c>
      <c r="H2665">
        <v>2015</v>
      </c>
      <c r="I2665">
        <v>2015</v>
      </c>
      <c r="J2665">
        <v>2015</v>
      </c>
      <c r="K2665" t="s">
        <v>3002</v>
      </c>
      <c r="L2665" t="s">
        <v>15772</v>
      </c>
      <c r="M2665" s="15"/>
      <c r="N2665" s="7"/>
      <c r="P2665" t="s">
        <v>6302</v>
      </c>
      <c r="Q2665" s="5">
        <v>0.33300000000000002</v>
      </c>
      <c r="R2665" t="s">
        <v>4262</v>
      </c>
      <c r="S2665" s="5">
        <v>0.33300000000000002</v>
      </c>
      <c r="T2665" t="s">
        <v>4706</v>
      </c>
      <c r="U2665" s="5">
        <v>0.33300000000000002</v>
      </c>
      <c r="W2665" s="5">
        <v>0</v>
      </c>
      <c r="Y2665" s="5">
        <v>0</v>
      </c>
      <c r="Z2665" s="28">
        <v>7349</v>
      </c>
      <c r="AA2665">
        <v>3</v>
      </c>
      <c r="AB2665">
        <v>0.55000000000000004</v>
      </c>
      <c r="AC2665">
        <v>0.68400000000000005</v>
      </c>
      <c r="AD2665">
        <v>0.629</v>
      </c>
      <c r="AE2665">
        <f>IF(AD2665&gt;=0.9,1,0)</f>
        <v>0</v>
      </c>
      <c r="AF2665">
        <f>IF(AND(AD2665&gt;=0.4,AD2665&lt;=0.6),1,0)</f>
        <v>0</v>
      </c>
      <c r="AG2665">
        <f>IF(AND(AD2665&gt;0.6,AD2665&lt;0.9),1,0)</f>
        <v>1</v>
      </c>
      <c r="AH2665">
        <f>1-AE2665-AF2665-AG2665</f>
        <v>0</v>
      </c>
      <c r="AI2665">
        <f>AE2665*B2665</f>
        <v>0</v>
      </c>
      <c r="AJ2665">
        <f>AF2665*B2665</f>
        <v>0</v>
      </c>
      <c r="AK2665">
        <f>AG2665*B2665</f>
        <v>3</v>
      </c>
      <c r="AL2665">
        <f>AH2665*B2665</f>
        <v>0</v>
      </c>
      <c r="AM2665" s="32">
        <v>1.8296666666666666</v>
      </c>
    </row>
    <row r="2666" spans="1:39" x14ac:dyDescent="0.3">
      <c r="A2666">
        <v>7358</v>
      </c>
      <c r="B2666">
        <v>3</v>
      </c>
      <c r="C2666" t="s">
        <v>7906</v>
      </c>
      <c r="D2666" t="s">
        <v>7907</v>
      </c>
      <c r="E2666">
        <v>70</v>
      </c>
      <c r="F2666">
        <v>63</v>
      </c>
      <c r="G2666">
        <v>78</v>
      </c>
      <c r="H2666">
        <v>2015.67</v>
      </c>
      <c r="I2666">
        <v>2015</v>
      </c>
      <c r="J2666">
        <v>2017</v>
      </c>
      <c r="K2666" t="s">
        <v>3005</v>
      </c>
      <c r="L2666" t="s">
        <v>3006</v>
      </c>
      <c r="M2666" s="15"/>
      <c r="N2666" s="7"/>
      <c r="P2666" t="s">
        <v>3953</v>
      </c>
      <c r="Q2666" s="5">
        <v>0.66700000000000004</v>
      </c>
      <c r="R2666" t="s">
        <v>4131</v>
      </c>
      <c r="S2666" s="5">
        <v>0.33300000000000002</v>
      </c>
      <c r="U2666" s="5">
        <v>0</v>
      </c>
      <c r="W2666" s="5">
        <v>0</v>
      </c>
      <c r="Y2666" s="5">
        <v>0</v>
      </c>
      <c r="Z2666" s="28">
        <v>7358</v>
      </c>
      <c r="AA2666">
        <v>3</v>
      </c>
      <c r="AB2666">
        <v>0.48399999999999999</v>
      </c>
      <c r="AC2666">
        <v>0.50600000000000001</v>
      </c>
      <c r="AD2666">
        <v>0.49199999999999999</v>
      </c>
      <c r="AE2666">
        <f>IF(AD2666&gt;=0.9,1,0)</f>
        <v>0</v>
      </c>
      <c r="AF2666">
        <f>IF(AND(AD2666&gt;=0.4,AD2666&lt;=0.6),1,0)</f>
        <v>1</v>
      </c>
      <c r="AG2666">
        <f>IF(AND(AD2666&gt;0.6,AD2666&lt;0.9),1,0)</f>
        <v>0</v>
      </c>
      <c r="AH2666">
        <f>1-AE2666-AF2666-AG2666</f>
        <v>0</v>
      </c>
      <c r="AI2666">
        <f>AE2666*B2666</f>
        <v>0</v>
      </c>
      <c r="AJ2666">
        <f>AF2666*B2666</f>
        <v>3</v>
      </c>
      <c r="AK2666">
        <f>AG2666*B2666</f>
        <v>0</v>
      </c>
      <c r="AL2666">
        <f>AH2666*B2666</f>
        <v>0</v>
      </c>
      <c r="AM2666" s="32">
        <v>1.6079999999999999</v>
      </c>
    </row>
    <row r="2667" spans="1:39" x14ac:dyDescent="0.3">
      <c r="A2667">
        <v>7362</v>
      </c>
      <c r="B2667">
        <v>3</v>
      </c>
      <c r="C2667" t="s">
        <v>15773</v>
      </c>
      <c r="D2667" t="s">
        <v>15774</v>
      </c>
      <c r="E2667">
        <v>22.33</v>
      </c>
      <c r="F2667">
        <v>22</v>
      </c>
      <c r="G2667">
        <v>23</v>
      </c>
      <c r="H2667">
        <v>2016</v>
      </c>
      <c r="I2667">
        <v>2015</v>
      </c>
      <c r="J2667">
        <v>2017</v>
      </c>
      <c r="K2667" t="s">
        <v>15775</v>
      </c>
      <c r="L2667" t="s">
        <v>15776</v>
      </c>
      <c r="M2667" s="15"/>
      <c r="N2667" s="7"/>
      <c r="P2667" t="s">
        <v>4557</v>
      </c>
      <c r="Q2667" s="5">
        <v>0.33300000000000002</v>
      </c>
      <c r="R2667" t="s">
        <v>4384</v>
      </c>
      <c r="S2667" s="5">
        <v>0.33300000000000002</v>
      </c>
      <c r="T2667" t="s">
        <v>4120</v>
      </c>
      <c r="U2667" s="5">
        <v>0.33300000000000002</v>
      </c>
      <c r="W2667" s="5">
        <v>0</v>
      </c>
      <c r="Y2667" s="5">
        <v>0</v>
      </c>
      <c r="Z2667" s="28">
        <v>7362</v>
      </c>
      <c r="AA2667">
        <v>3</v>
      </c>
      <c r="AB2667">
        <v>0.47599999999999998</v>
      </c>
      <c r="AC2667">
        <v>0.54500000000000004</v>
      </c>
      <c r="AD2667">
        <v>0.499</v>
      </c>
      <c r="AE2667">
        <f>IF(AD2667&gt;=0.9,1,0)</f>
        <v>0</v>
      </c>
      <c r="AF2667">
        <f>IF(AND(AD2667&gt;=0.4,AD2667&lt;=0.6),1,0)</f>
        <v>1</v>
      </c>
      <c r="AG2667">
        <f>IF(AND(AD2667&gt;0.6,AD2667&lt;0.9),1,0)</f>
        <v>0</v>
      </c>
      <c r="AH2667">
        <f>1-AE2667-AF2667-AG2667</f>
        <v>0</v>
      </c>
      <c r="AI2667">
        <f>AE2667*B2667</f>
        <v>0</v>
      </c>
      <c r="AJ2667">
        <f>AF2667*B2667</f>
        <v>3</v>
      </c>
      <c r="AK2667">
        <f>AG2667*B2667</f>
        <v>0</v>
      </c>
      <c r="AL2667">
        <f>AH2667*B2667</f>
        <v>0</v>
      </c>
      <c r="AM2667" s="32">
        <v>1.5273333333333332</v>
      </c>
    </row>
    <row r="2668" spans="1:39" x14ac:dyDescent="0.3">
      <c r="A2668">
        <v>7368</v>
      </c>
      <c r="B2668">
        <v>3</v>
      </c>
      <c r="C2668" t="s">
        <v>7908</v>
      </c>
      <c r="D2668" t="s">
        <v>15779</v>
      </c>
      <c r="E2668">
        <v>40.33</v>
      </c>
      <c r="F2668">
        <v>34</v>
      </c>
      <c r="G2668">
        <v>48</v>
      </c>
      <c r="H2668">
        <v>2017</v>
      </c>
      <c r="I2668">
        <v>2015</v>
      </c>
      <c r="J2668">
        <v>2018</v>
      </c>
      <c r="K2668" t="s">
        <v>3007</v>
      </c>
      <c r="L2668" t="s">
        <v>15780</v>
      </c>
      <c r="M2668" s="15"/>
      <c r="N2668" s="7"/>
      <c r="P2668" t="s">
        <v>7460</v>
      </c>
      <c r="Q2668" s="5">
        <v>0.33300000000000002</v>
      </c>
      <c r="R2668" t="s">
        <v>6878</v>
      </c>
      <c r="S2668" s="5">
        <v>0.33300000000000002</v>
      </c>
      <c r="T2668" t="s">
        <v>6655</v>
      </c>
      <c r="U2668" s="5">
        <v>0.33300000000000002</v>
      </c>
      <c r="W2668" s="5">
        <v>0</v>
      </c>
      <c r="Y2668" s="5">
        <v>0</v>
      </c>
      <c r="Z2668" s="28">
        <v>7368</v>
      </c>
      <c r="AA2668">
        <v>3</v>
      </c>
      <c r="AB2668">
        <v>0.42099999999999999</v>
      </c>
      <c r="AC2668">
        <v>0.57399999999999995</v>
      </c>
      <c r="AD2668">
        <v>0.504</v>
      </c>
      <c r="AE2668">
        <f>IF(AD2668&gt;=0.9,1,0)</f>
        <v>0</v>
      </c>
      <c r="AF2668">
        <f>IF(AND(AD2668&gt;=0.4,AD2668&lt;=0.6),1,0)</f>
        <v>1</v>
      </c>
      <c r="AG2668">
        <f>IF(AND(AD2668&gt;0.6,AD2668&lt;0.9),1,0)</f>
        <v>0</v>
      </c>
      <c r="AH2668">
        <f>1-AE2668-AF2668-AG2668</f>
        <v>0</v>
      </c>
      <c r="AI2668">
        <f>AE2668*B2668</f>
        <v>0</v>
      </c>
      <c r="AJ2668">
        <f>AF2668*B2668</f>
        <v>3</v>
      </c>
      <c r="AK2668">
        <f>AG2668*B2668</f>
        <v>0</v>
      </c>
      <c r="AL2668">
        <f>AH2668*B2668</f>
        <v>0</v>
      </c>
      <c r="AM2668" s="32">
        <v>0.85033333333333339</v>
      </c>
    </row>
    <row r="2669" spans="1:39" x14ac:dyDescent="0.3">
      <c r="A2669">
        <v>7374</v>
      </c>
      <c r="B2669">
        <v>3</v>
      </c>
      <c r="C2669" t="s">
        <v>7909</v>
      </c>
      <c r="D2669" t="s">
        <v>7910</v>
      </c>
      <c r="E2669">
        <v>93</v>
      </c>
      <c r="F2669">
        <v>93</v>
      </c>
      <c r="G2669">
        <v>93</v>
      </c>
      <c r="H2669">
        <v>2015</v>
      </c>
      <c r="I2669">
        <v>2015</v>
      </c>
      <c r="J2669">
        <v>2015</v>
      </c>
      <c r="K2669" t="s">
        <v>3008</v>
      </c>
      <c r="L2669" t="s">
        <v>3009</v>
      </c>
      <c r="M2669" s="15"/>
      <c r="N2669" s="7"/>
      <c r="P2669" t="s">
        <v>4881</v>
      </c>
      <c r="Q2669" s="5">
        <v>1</v>
      </c>
      <c r="S2669" s="5">
        <v>0</v>
      </c>
      <c r="U2669" s="5">
        <v>0</v>
      </c>
      <c r="W2669" s="5">
        <v>0</v>
      </c>
      <c r="Y2669" s="5">
        <v>0</v>
      </c>
      <c r="Z2669" s="28">
        <v>7374</v>
      </c>
      <c r="AA2669">
        <v>3</v>
      </c>
      <c r="AB2669">
        <v>0.92400000000000004</v>
      </c>
      <c r="AC2669">
        <v>0.94599999999999995</v>
      </c>
      <c r="AD2669">
        <v>0.93500000000000005</v>
      </c>
      <c r="AE2669">
        <f>IF(AD2669&gt;=0.9,1,0)</f>
        <v>1</v>
      </c>
      <c r="AF2669">
        <f>IF(AND(AD2669&gt;=0.4,AD2669&lt;=0.6),1,0)</f>
        <v>0</v>
      </c>
      <c r="AG2669">
        <f>IF(AND(AD2669&gt;0.6,AD2669&lt;0.9),1,0)</f>
        <v>0</v>
      </c>
      <c r="AH2669">
        <f>1-AE2669-AF2669-AG2669</f>
        <v>0</v>
      </c>
      <c r="AI2669">
        <f>AE2669*B2669</f>
        <v>3</v>
      </c>
      <c r="AJ2669">
        <f>AF2669*B2669</f>
        <v>0</v>
      </c>
      <c r="AK2669">
        <f>AG2669*B2669</f>
        <v>0</v>
      </c>
      <c r="AL2669">
        <f>AH2669*B2669</f>
        <v>0</v>
      </c>
      <c r="AM2669" s="32">
        <v>1.9219999999999999</v>
      </c>
    </row>
    <row r="2670" spans="1:39" x14ac:dyDescent="0.3">
      <c r="A2670">
        <v>7376</v>
      </c>
      <c r="B2670">
        <v>3</v>
      </c>
      <c r="C2670" t="s">
        <v>7911</v>
      </c>
      <c r="D2670" t="s">
        <v>15781</v>
      </c>
      <c r="E2670">
        <v>85.67</v>
      </c>
      <c r="F2670">
        <v>82</v>
      </c>
      <c r="G2670">
        <v>89</v>
      </c>
      <c r="H2670">
        <v>2015</v>
      </c>
      <c r="I2670">
        <v>2015</v>
      </c>
      <c r="J2670">
        <v>2015</v>
      </c>
      <c r="K2670" t="s">
        <v>3010</v>
      </c>
      <c r="L2670" t="s">
        <v>15782</v>
      </c>
      <c r="M2670" s="15"/>
      <c r="N2670" s="7"/>
      <c r="P2670" t="s">
        <v>4881</v>
      </c>
      <c r="Q2670" s="5">
        <v>1</v>
      </c>
      <c r="S2670" s="5">
        <v>0</v>
      </c>
      <c r="U2670" s="5">
        <v>0</v>
      </c>
      <c r="W2670" s="5">
        <v>0</v>
      </c>
      <c r="Y2670" s="5">
        <v>0</v>
      </c>
      <c r="Z2670" s="28">
        <v>7376</v>
      </c>
      <c r="AA2670">
        <v>3</v>
      </c>
      <c r="AB2670">
        <v>0.90900000000000003</v>
      </c>
      <c r="AC2670">
        <v>0.91800000000000004</v>
      </c>
      <c r="AD2670">
        <v>0.91300000000000003</v>
      </c>
      <c r="AE2670">
        <f>IF(AD2670&gt;=0.9,1,0)</f>
        <v>1</v>
      </c>
      <c r="AF2670">
        <f>IF(AND(AD2670&gt;=0.4,AD2670&lt;=0.6),1,0)</f>
        <v>0</v>
      </c>
      <c r="AG2670">
        <f>IF(AND(AD2670&gt;0.6,AD2670&lt;0.9),1,0)</f>
        <v>0</v>
      </c>
      <c r="AH2670">
        <f>1-AE2670-AF2670-AG2670</f>
        <v>0</v>
      </c>
      <c r="AI2670">
        <f>AE2670*B2670</f>
        <v>3</v>
      </c>
      <c r="AJ2670">
        <f>AF2670*B2670</f>
        <v>0</v>
      </c>
      <c r="AK2670">
        <f>AG2670*B2670</f>
        <v>0</v>
      </c>
      <c r="AL2670">
        <f>AH2670*B2670</f>
        <v>0</v>
      </c>
      <c r="AM2670" s="32">
        <v>1.9219999999999999</v>
      </c>
    </row>
    <row r="2671" spans="1:39" x14ac:dyDescent="0.3">
      <c r="A2671">
        <v>7380</v>
      </c>
      <c r="B2671">
        <v>3</v>
      </c>
      <c r="C2671" t="s">
        <v>7914</v>
      </c>
      <c r="D2671" t="s">
        <v>7915</v>
      </c>
      <c r="E2671">
        <v>24</v>
      </c>
      <c r="F2671">
        <v>24</v>
      </c>
      <c r="G2671">
        <v>24</v>
      </c>
      <c r="H2671">
        <v>2015.33</v>
      </c>
      <c r="I2671">
        <v>2015</v>
      </c>
      <c r="J2671">
        <v>2016</v>
      </c>
      <c r="K2671" t="s">
        <v>15783</v>
      </c>
      <c r="L2671" t="s">
        <v>3011</v>
      </c>
      <c r="M2671" s="15"/>
      <c r="N2671" s="7"/>
      <c r="P2671" t="s">
        <v>120</v>
      </c>
      <c r="Q2671" s="5">
        <v>0.33300000000000002</v>
      </c>
      <c r="R2671" t="s">
        <v>124</v>
      </c>
      <c r="S2671" s="5">
        <v>0.33300000000000002</v>
      </c>
      <c r="T2671" t="s">
        <v>5085</v>
      </c>
      <c r="U2671" s="5">
        <v>0.33300000000000002</v>
      </c>
      <c r="W2671" s="5">
        <v>0</v>
      </c>
      <c r="Y2671" s="5">
        <v>0</v>
      </c>
      <c r="Z2671" s="28">
        <v>7380</v>
      </c>
      <c r="AA2671">
        <v>3</v>
      </c>
      <c r="AB2671">
        <v>0.47799999999999998</v>
      </c>
      <c r="AC2671">
        <v>0.56499999999999995</v>
      </c>
      <c r="AD2671">
        <v>0.53600000000000003</v>
      </c>
      <c r="AE2671">
        <f>IF(AD2671&gt;=0.9,1,0)</f>
        <v>0</v>
      </c>
      <c r="AF2671">
        <f>IF(AND(AD2671&gt;=0.4,AD2671&lt;=0.6),1,0)</f>
        <v>1</v>
      </c>
      <c r="AG2671">
        <f>IF(AND(AD2671&gt;0.6,AD2671&lt;0.9),1,0)</f>
        <v>0</v>
      </c>
      <c r="AH2671">
        <f>1-AE2671-AF2671-AG2671</f>
        <v>0</v>
      </c>
      <c r="AI2671">
        <f>AE2671*B2671</f>
        <v>0</v>
      </c>
      <c r="AJ2671">
        <f>AF2671*B2671</f>
        <v>3</v>
      </c>
      <c r="AK2671">
        <f>AG2671*B2671</f>
        <v>0</v>
      </c>
      <c r="AL2671">
        <f>AH2671*B2671</f>
        <v>0</v>
      </c>
      <c r="AM2671" s="32">
        <v>1.4593333333333334</v>
      </c>
    </row>
    <row r="2672" spans="1:39" x14ac:dyDescent="0.3">
      <c r="A2672">
        <v>7381</v>
      </c>
      <c r="B2672">
        <v>3</v>
      </c>
      <c r="C2672" t="s">
        <v>7916</v>
      </c>
      <c r="D2672" t="s">
        <v>7917</v>
      </c>
      <c r="E2672">
        <v>34.33</v>
      </c>
      <c r="F2672">
        <v>32</v>
      </c>
      <c r="G2672">
        <v>37</v>
      </c>
      <c r="H2672">
        <v>2015.33</v>
      </c>
      <c r="I2672">
        <v>2015</v>
      </c>
      <c r="J2672">
        <v>2016</v>
      </c>
      <c r="K2672" t="s">
        <v>3012</v>
      </c>
      <c r="L2672" t="s">
        <v>3013</v>
      </c>
      <c r="M2672" s="15"/>
      <c r="N2672" s="7"/>
      <c r="P2672" t="s">
        <v>103</v>
      </c>
      <c r="Q2672" s="5">
        <v>0.66700000000000004</v>
      </c>
      <c r="R2672" t="s">
        <v>5085</v>
      </c>
      <c r="S2672" s="5">
        <v>0.33300000000000002</v>
      </c>
      <c r="U2672" s="5">
        <v>0</v>
      </c>
      <c r="W2672" s="5">
        <v>0</v>
      </c>
      <c r="Y2672" s="5">
        <v>0</v>
      </c>
      <c r="Z2672" s="28">
        <v>7381</v>
      </c>
      <c r="AA2672">
        <v>3</v>
      </c>
      <c r="AB2672">
        <v>0.83899999999999997</v>
      </c>
      <c r="AC2672">
        <v>0.879</v>
      </c>
      <c r="AD2672">
        <v>0.86</v>
      </c>
      <c r="AE2672">
        <f>IF(AD2672&gt;=0.9,1,0)</f>
        <v>0</v>
      </c>
      <c r="AF2672">
        <f>IF(AND(AD2672&gt;=0.4,AD2672&lt;=0.6),1,0)</f>
        <v>0</v>
      </c>
      <c r="AG2672">
        <f>IF(AND(AD2672&gt;0.6,AD2672&lt;0.9),1,0)</f>
        <v>1</v>
      </c>
      <c r="AH2672">
        <f>1-AE2672-AF2672-AG2672</f>
        <v>0</v>
      </c>
      <c r="AI2672">
        <f>AE2672*B2672</f>
        <v>0</v>
      </c>
      <c r="AJ2672">
        <f>AF2672*B2672</f>
        <v>0</v>
      </c>
      <c r="AK2672">
        <f>AG2672*B2672</f>
        <v>3</v>
      </c>
      <c r="AL2672">
        <f>AH2672*B2672</f>
        <v>0</v>
      </c>
      <c r="AM2672" s="32">
        <v>1.431</v>
      </c>
    </row>
    <row r="2673" spans="1:39" x14ac:dyDescent="0.3">
      <c r="A2673">
        <v>7382</v>
      </c>
      <c r="B2673">
        <v>3</v>
      </c>
      <c r="C2673" t="s">
        <v>15784</v>
      </c>
      <c r="D2673" t="s">
        <v>15785</v>
      </c>
      <c r="E2673">
        <v>21.33</v>
      </c>
      <c r="F2673">
        <v>20</v>
      </c>
      <c r="G2673">
        <v>24</v>
      </c>
      <c r="H2673">
        <v>2016</v>
      </c>
      <c r="I2673">
        <v>2015</v>
      </c>
      <c r="J2673">
        <v>2017</v>
      </c>
      <c r="K2673" t="s">
        <v>15786</v>
      </c>
      <c r="L2673" t="s">
        <v>15787</v>
      </c>
      <c r="M2673" s="15"/>
      <c r="N2673" s="7"/>
      <c r="P2673" t="s">
        <v>90</v>
      </c>
      <c r="Q2673" s="5">
        <v>0.33300000000000002</v>
      </c>
      <c r="R2673" t="s">
        <v>4151</v>
      </c>
      <c r="S2673" s="5">
        <v>0.33300000000000002</v>
      </c>
      <c r="T2673" t="s">
        <v>4628</v>
      </c>
      <c r="U2673" s="5">
        <v>0.33300000000000002</v>
      </c>
      <c r="W2673" s="5">
        <v>0</v>
      </c>
      <c r="Y2673" s="5">
        <v>0</v>
      </c>
      <c r="Z2673" s="28">
        <v>7382</v>
      </c>
      <c r="AA2673">
        <v>3</v>
      </c>
      <c r="AB2673">
        <v>0.61099999999999999</v>
      </c>
      <c r="AC2673">
        <v>0.89500000000000002</v>
      </c>
      <c r="AD2673">
        <v>0.79400000000000004</v>
      </c>
      <c r="AE2673">
        <f>IF(AD2673&gt;=0.9,1,0)</f>
        <v>0</v>
      </c>
      <c r="AF2673">
        <f>IF(AND(AD2673&gt;=0.4,AD2673&lt;=0.6),1,0)</f>
        <v>0</v>
      </c>
      <c r="AG2673">
        <f>IF(AND(AD2673&gt;0.6,AD2673&lt;0.9),1,0)</f>
        <v>1</v>
      </c>
      <c r="AH2673">
        <f>1-AE2673-AF2673-AG2673</f>
        <v>0</v>
      </c>
      <c r="AI2673">
        <f>AE2673*B2673</f>
        <v>0</v>
      </c>
      <c r="AJ2673">
        <f>AF2673*B2673</f>
        <v>0</v>
      </c>
      <c r="AK2673">
        <f>AG2673*B2673</f>
        <v>3</v>
      </c>
      <c r="AL2673">
        <f>AH2673*B2673</f>
        <v>0</v>
      </c>
      <c r="AM2673" s="32">
        <v>1.3606666666666667</v>
      </c>
    </row>
    <row r="2674" spans="1:39" x14ac:dyDescent="0.3">
      <c r="A2674">
        <v>7384</v>
      </c>
      <c r="B2674">
        <v>3</v>
      </c>
      <c r="C2674" t="s">
        <v>7919</v>
      </c>
      <c r="D2674" t="s">
        <v>7920</v>
      </c>
      <c r="E2674">
        <v>37</v>
      </c>
      <c r="F2674">
        <v>34</v>
      </c>
      <c r="G2674">
        <v>40</v>
      </c>
      <c r="H2674">
        <v>2016</v>
      </c>
      <c r="I2674">
        <v>2015</v>
      </c>
      <c r="J2674">
        <v>2017</v>
      </c>
      <c r="K2674" t="s">
        <v>3015</v>
      </c>
      <c r="L2674" t="s">
        <v>3016</v>
      </c>
      <c r="M2674" s="15"/>
      <c r="N2674" s="7"/>
      <c r="P2674" t="s">
        <v>131</v>
      </c>
      <c r="Q2674" s="5">
        <v>0.33300000000000002</v>
      </c>
      <c r="R2674" t="s">
        <v>4854</v>
      </c>
      <c r="S2674" s="5">
        <v>0.33300000000000002</v>
      </c>
      <c r="T2674" t="s">
        <v>124</v>
      </c>
      <c r="U2674" s="5">
        <v>0.33300000000000002</v>
      </c>
      <c r="W2674" s="5">
        <v>0</v>
      </c>
      <c r="Y2674" s="5">
        <v>0</v>
      </c>
      <c r="Z2674" s="28">
        <v>7384</v>
      </c>
      <c r="AA2674">
        <v>3</v>
      </c>
      <c r="AB2674">
        <v>0.46200000000000002</v>
      </c>
      <c r="AC2674">
        <v>0.5</v>
      </c>
      <c r="AD2674">
        <v>0.48199999999999998</v>
      </c>
      <c r="AE2674">
        <f>IF(AD2674&gt;=0.9,1,0)</f>
        <v>0</v>
      </c>
      <c r="AF2674">
        <f>IF(AND(AD2674&gt;=0.4,AD2674&lt;=0.6),1,0)</f>
        <v>1</v>
      </c>
      <c r="AG2674">
        <f>IF(AND(AD2674&gt;0.6,AD2674&lt;0.9),1,0)</f>
        <v>0</v>
      </c>
      <c r="AH2674">
        <f>1-AE2674-AF2674-AG2674</f>
        <v>0</v>
      </c>
      <c r="AI2674">
        <f>AE2674*B2674</f>
        <v>0</v>
      </c>
      <c r="AJ2674">
        <f>AF2674*B2674</f>
        <v>3</v>
      </c>
      <c r="AK2674">
        <f>AG2674*B2674</f>
        <v>0</v>
      </c>
      <c r="AL2674">
        <f>AH2674*B2674</f>
        <v>0</v>
      </c>
      <c r="AM2674" s="32">
        <v>1.2776666666666667</v>
      </c>
    </row>
    <row r="2675" spans="1:39" x14ac:dyDescent="0.3">
      <c r="A2675">
        <v>7396</v>
      </c>
      <c r="B2675">
        <v>3</v>
      </c>
      <c r="C2675" t="s">
        <v>15797</v>
      </c>
      <c r="D2675" t="s">
        <v>7922</v>
      </c>
      <c r="E2675">
        <v>53.67</v>
      </c>
      <c r="F2675">
        <v>52</v>
      </c>
      <c r="G2675">
        <v>56</v>
      </c>
      <c r="H2675">
        <v>2016</v>
      </c>
      <c r="I2675">
        <v>2015</v>
      </c>
      <c r="J2675">
        <v>2018</v>
      </c>
      <c r="K2675" t="s">
        <v>15798</v>
      </c>
      <c r="L2675" t="s">
        <v>3018</v>
      </c>
      <c r="M2675" s="15"/>
      <c r="N2675" s="7"/>
      <c r="P2675" t="s">
        <v>4113</v>
      </c>
      <c r="Q2675" s="5">
        <v>0.33300000000000002</v>
      </c>
      <c r="R2675" t="s">
        <v>5864</v>
      </c>
      <c r="S2675" s="5">
        <v>0.33300000000000002</v>
      </c>
      <c r="T2675" t="s">
        <v>5425</v>
      </c>
      <c r="U2675" s="5">
        <v>0.33300000000000002</v>
      </c>
      <c r="W2675" s="5">
        <v>0</v>
      </c>
      <c r="Y2675" s="5">
        <v>0</v>
      </c>
      <c r="Z2675" s="28">
        <v>7396</v>
      </c>
      <c r="AA2675">
        <v>3</v>
      </c>
      <c r="AB2675">
        <v>0.51</v>
      </c>
      <c r="AC2675">
        <v>0.58199999999999996</v>
      </c>
      <c r="AD2675">
        <v>0.54300000000000004</v>
      </c>
      <c r="AE2675">
        <f>IF(AD2675&gt;=0.9,1,0)</f>
        <v>0</v>
      </c>
      <c r="AF2675">
        <f>IF(AND(AD2675&gt;=0.4,AD2675&lt;=0.6),1,0)</f>
        <v>1</v>
      </c>
      <c r="AG2675">
        <f>IF(AND(AD2675&gt;0.6,AD2675&lt;0.9),1,0)</f>
        <v>0</v>
      </c>
      <c r="AH2675">
        <f>1-AE2675-AF2675-AG2675</f>
        <v>0</v>
      </c>
      <c r="AI2675">
        <f>AE2675*B2675</f>
        <v>0</v>
      </c>
      <c r="AJ2675">
        <f>AF2675*B2675</f>
        <v>3</v>
      </c>
      <c r="AK2675">
        <f>AG2675*B2675</f>
        <v>0</v>
      </c>
      <c r="AL2675">
        <f>AH2675*B2675</f>
        <v>0</v>
      </c>
      <c r="AM2675" s="32">
        <v>1.042</v>
      </c>
    </row>
    <row r="2676" spans="1:39" x14ac:dyDescent="0.3">
      <c r="A2676">
        <v>7399</v>
      </c>
      <c r="B2676">
        <v>3</v>
      </c>
      <c r="C2676" t="s">
        <v>7924</v>
      </c>
      <c r="D2676" t="s">
        <v>15799</v>
      </c>
      <c r="E2676">
        <v>80.33</v>
      </c>
      <c r="F2676">
        <v>79</v>
      </c>
      <c r="G2676">
        <v>82</v>
      </c>
      <c r="H2676">
        <v>2016.33</v>
      </c>
      <c r="I2676">
        <v>2015</v>
      </c>
      <c r="J2676">
        <v>2017</v>
      </c>
      <c r="K2676" t="s">
        <v>3019</v>
      </c>
      <c r="L2676" t="s">
        <v>15800</v>
      </c>
      <c r="M2676" s="15"/>
      <c r="N2676" s="7"/>
      <c r="P2676" t="s">
        <v>5055</v>
      </c>
      <c r="Q2676" s="5">
        <v>0.66700000000000004</v>
      </c>
      <c r="R2676" t="s">
        <v>3938</v>
      </c>
      <c r="S2676" s="5">
        <v>0.33300000000000002</v>
      </c>
      <c r="U2676" s="5">
        <v>0</v>
      </c>
      <c r="W2676" s="5">
        <v>0</v>
      </c>
      <c r="Y2676" s="5">
        <v>0</v>
      </c>
      <c r="Z2676" s="28">
        <v>7399</v>
      </c>
      <c r="AA2676">
        <v>3</v>
      </c>
      <c r="AB2676">
        <v>0.753</v>
      </c>
      <c r="AC2676">
        <v>0.78500000000000003</v>
      </c>
      <c r="AD2676">
        <v>0.77300000000000002</v>
      </c>
      <c r="AE2676">
        <f>IF(AD2676&gt;=0.9,1,0)</f>
        <v>0</v>
      </c>
      <c r="AF2676">
        <f>IF(AND(AD2676&gt;=0.4,AD2676&lt;=0.6),1,0)</f>
        <v>0</v>
      </c>
      <c r="AG2676">
        <f>IF(AND(AD2676&gt;0.6,AD2676&lt;0.9),1,0)</f>
        <v>1</v>
      </c>
      <c r="AH2676">
        <f>1-AE2676-AF2676-AG2676</f>
        <v>0</v>
      </c>
      <c r="AI2676">
        <f>AE2676*B2676</f>
        <v>0</v>
      </c>
      <c r="AJ2676">
        <f>AF2676*B2676</f>
        <v>0</v>
      </c>
      <c r="AK2676">
        <f>AG2676*B2676</f>
        <v>3</v>
      </c>
      <c r="AL2676">
        <f>AH2676*B2676</f>
        <v>0</v>
      </c>
      <c r="AM2676" s="32">
        <v>0.85599999999999998</v>
      </c>
    </row>
    <row r="2677" spans="1:39" x14ac:dyDescent="0.3">
      <c r="A2677">
        <v>7409</v>
      </c>
      <c r="B2677">
        <v>3</v>
      </c>
      <c r="C2677" t="s">
        <v>15805</v>
      </c>
      <c r="D2677" t="s">
        <v>15806</v>
      </c>
      <c r="E2677">
        <v>24.67</v>
      </c>
      <c r="F2677">
        <v>21</v>
      </c>
      <c r="G2677">
        <v>29</v>
      </c>
      <c r="H2677">
        <v>2015</v>
      </c>
      <c r="I2677">
        <v>2015</v>
      </c>
      <c r="J2677">
        <v>2015</v>
      </c>
      <c r="K2677" t="s">
        <v>15807</v>
      </c>
      <c r="L2677" t="s">
        <v>15808</v>
      </c>
      <c r="M2677" s="15"/>
      <c r="N2677" s="7"/>
      <c r="P2677" t="s">
        <v>5641</v>
      </c>
      <c r="Q2677" s="5">
        <v>0.33300000000000002</v>
      </c>
      <c r="R2677" t="s">
        <v>15809</v>
      </c>
      <c r="S2677" s="5">
        <v>0.33300000000000002</v>
      </c>
      <c r="T2677" t="s">
        <v>152</v>
      </c>
      <c r="U2677" s="5">
        <v>0.33300000000000002</v>
      </c>
      <c r="W2677" s="5">
        <v>0</v>
      </c>
      <c r="Y2677" s="5">
        <v>0</v>
      </c>
      <c r="Z2677" s="28">
        <v>7409</v>
      </c>
      <c r="AA2677">
        <v>3</v>
      </c>
      <c r="AB2677">
        <v>0.39100000000000001</v>
      </c>
      <c r="AC2677">
        <v>0.46400000000000002</v>
      </c>
      <c r="AD2677">
        <v>0.41899999999999998</v>
      </c>
      <c r="AE2677">
        <f>IF(AD2677&gt;=0.9,1,0)</f>
        <v>0</v>
      </c>
      <c r="AF2677">
        <f>IF(AND(AD2677&gt;=0.4,AD2677&lt;=0.6),1,0)</f>
        <v>1</v>
      </c>
      <c r="AG2677">
        <f>IF(AND(AD2677&gt;0.6,AD2677&lt;0.9),1,0)</f>
        <v>0</v>
      </c>
      <c r="AH2677">
        <f>1-AE2677-AF2677-AG2677</f>
        <v>0</v>
      </c>
      <c r="AI2677">
        <f>AE2677*B2677</f>
        <v>0</v>
      </c>
      <c r="AJ2677">
        <f>AF2677*B2677</f>
        <v>3</v>
      </c>
      <c r="AK2677">
        <f>AG2677*B2677</f>
        <v>0</v>
      </c>
      <c r="AL2677">
        <f>AH2677*B2677</f>
        <v>0</v>
      </c>
      <c r="AM2677" s="32">
        <v>1.2390000000000001</v>
      </c>
    </row>
    <row r="2678" spans="1:39" x14ac:dyDescent="0.3">
      <c r="A2678">
        <v>7410</v>
      </c>
      <c r="B2678">
        <v>3</v>
      </c>
      <c r="C2678" t="s">
        <v>7927</v>
      </c>
      <c r="D2678" t="s">
        <v>7928</v>
      </c>
      <c r="E2678">
        <v>46</v>
      </c>
      <c r="F2678">
        <v>44</v>
      </c>
      <c r="G2678">
        <v>49</v>
      </c>
      <c r="H2678">
        <v>2016.67</v>
      </c>
      <c r="I2678">
        <v>2015</v>
      </c>
      <c r="J2678">
        <v>2018</v>
      </c>
      <c r="K2678" t="s">
        <v>3022</v>
      </c>
      <c r="L2678" t="s">
        <v>3023</v>
      </c>
      <c r="M2678" s="15"/>
      <c r="N2678" s="7"/>
      <c r="P2678" t="s">
        <v>4113</v>
      </c>
      <c r="Q2678" s="5">
        <v>0.66700000000000004</v>
      </c>
      <c r="R2678" t="s">
        <v>5194</v>
      </c>
      <c r="S2678" s="5">
        <v>0.33300000000000002</v>
      </c>
      <c r="U2678" s="5">
        <v>0</v>
      </c>
      <c r="W2678" s="5">
        <v>0</v>
      </c>
      <c r="Y2678" s="5">
        <v>0</v>
      </c>
      <c r="Z2678" s="28">
        <v>7410</v>
      </c>
      <c r="AA2678">
        <v>3</v>
      </c>
      <c r="AB2678">
        <v>0.47699999999999998</v>
      </c>
      <c r="AC2678">
        <v>0.51200000000000001</v>
      </c>
      <c r="AD2678">
        <v>0.48899999999999999</v>
      </c>
      <c r="AE2678">
        <f>IF(AD2678&gt;=0.9,1,0)</f>
        <v>0</v>
      </c>
      <c r="AF2678">
        <f>IF(AND(AD2678&gt;=0.4,AD2678&lt;=0.6),1,0)</f>
        <v>1</v>
      </c>
      <c r="AG2678">
        <f>IF(AND(AD2678&gt;0.6,AD2678&lt;0.9),1,0)</f>
        <v>0</v>
      </c>
      <c r="AH2678">
        <f>1-AE2678-AF2678-AG2678</f>
        <v>0</v>
      </c>
      <c r="AI2678">
        <f>AE2678*B2678</f>
        <v>0</v>
      </c>
      <c r="AJ2678">
        <f>AF2678*B2678</f>
        <v>3</v>
      </c>
      <c r="AK2678">
        <f>AG2678*B2678</f>
        <v>0</v>
      </c>
      <c r="AL2678">
        <f>AH2678*B2678</f>
        <v>0</v>
      </c>
      <c r="AM2678" s="32">
        <v>0.60533333333333339</v>
      </c>
    </row>
    <row r="2679" spans="1:39" x14ac:dyDescent="0.3">
      <c r="A2679">
        <v>7411</v>
      </c>
      <c r="B2679">
        <v>3</v>
      </c>
      <c r="C2679" t="s">
        <v>15810</v>
      </c>
      <c r="D2679" t="s">
        <v>15811</v>
      </c>
      <c r="E2679">
        <v>25</v>
      </c>
      <c r="F2679">
        <v>23</v>
      </c>
      <c r="G2679">
        <v>26</v>
      </c>
      <c r="H2679">
        <v>2017</v>
      </c>
      <c r="I2679">
        <v>2015</v>
      </c>
      <c r="J2679">
        <v>2018</v>
      </c>
      <c r="K2679" t="s">
        <v>15812</v>
      </c>
      <c r="L2679" t="s">
        <v>15813</v>
      </c>
      <c r="M2679" s="15"/>
      <c r="N2679" s="7"/>
      <c r="P2679" t="s">
        <v>5066</v>
      </c>
      <c r="Q2679" s="5">
        <v>0.33300000000000002</v>
      </c>
      <c r="R2679" t="s">
        <v>15814</v>
      </c>
      <c r="S2679" s="5">
        <v>0.33300000000000002</v>
      </c>
      <c r="T2679" t="s">
        <v>15815</v>
      </c>
      <c r="U2679" s="5">
        <v>0.33300000000000002</v>
      </c>
      <c r="W2679" s="5">
        <v>0</v>
      </c>
      <c r="Y2679" s="5">
        <v>0</v>
      </c>
      <c r="Z2679" s="28">
        <v>7411</v>
      </c>
      <c r="AA2679">
        <v>3</v>
      </c>
      <c r="AB2679">
        <v>0.4</v>
      </c>
      <c r="AC2679">
        <v>0.52</v>
      </c>
      <c r="AD2679">
        <v>0.45800000000000002</v>
      </c>
      <c r="AE2679">
        <f>IF(AD2679&gt;=0.9,1,0)</f>
        <v>0</v>
      </c>
      <c r="AF2679">
        <f>IF(AND(AD2679&gt;=0.4,AD2679&lt;=0.6),1,0)</f>
        <v>1</v>
      </c>
      <c r="AG2679">
        <f>IF(AND(AD2679&gt;0.6,AD2679&lt;0.9),1,0)</f>
        <v>0</v>
      </c>
      <c r="AH2679">
        <f>1-AE2679-AF2679-AG2679</f>
        <v>0</v>
      </c>
      <c r="AI2679">
        <f>AE2679*B2679</f>
        <v>0</v>
      </c>
      <c r="AJ2679">
        <f>AF2679*B2679</f>
        <v>3</v>
      </c>
      <c r="AK2679">
        <f>AG2679*B2679</f>
        <v>0</v>
      </c>
      <c r="AL2679">
        <f>AH2679*B2679</f>
        <v>0</v>
      </c>
      <c r="AM2679" s="32">
        <v>0.56633333333333336</v>
      </c>
    </row>
    <row r="2680" spans="1:39" x14ac:dyDescent="0.3">
      <c r="A2680">
        <v>7429</v>
      </c>
      <c r="B2680">
        <v>3</v>
      </c>
      <c r="C2680" t="s">
        <v>15820</v>
      </c>
      <c r="D2680" t="s">
        <v>15821</v>
      </c>
      <c r="E2680">
        <v>21.33</v>
      </c>
      <c r="F2680">
        <v>21</v>
      </c>
      <c r="G2680">
        <v>22</v>
      </c>
      <c r="H2680">
        <v>2016</v>
      </c>
      <c r="I2680">
        <v>2015</v>
      </c>
      <c r="J2680">
        <v>2017</v>
      </c>
      <c r="K2680" t="s">
        <v>15822</v>
      </c>
      <c r="L2680" t="s">
        <v>15823</v>
      </c>
      <c r="M2680" s="15"/>
      <c r="N2680" s="7"/>
      <c r="P2680" t="s">
        <v>7452</v>
      </c>
      <c r="Q2680" s="5">
        <v>0.33300000000000002</v>
      </c>
      <c r="R2680" t="s">
        <v>4869</v>
      </c>
      <c r="S2680" s="5">
        <v>0.33300000000000002</v>
      </c>
      <c r="T2680" t="s">
        <v>4595</v>
      </c>
      <c r="U2680" s="5">
        <v>0.33300000000000002</v>
      </c>
      <c r="W2680" s="5">
        <v>0</v>
      </c>
      <c r="Y2680" s="5">
        <v>0</v>
      </c>
      <c r="Z2680" s="28">
        <v>7429</v>
      </c>
      <c r="AA2680">
        <v>3</v>
      </c>
      <c r="AB2680">
        <v>0.4</v>
      </c>
      <c r="AC2680">
        <v>0.42899999999999999</v>
      </c>
      <c r="AD2680">
        <v>0.41</v>
      </c>
      <c r="AE2680">
        <f>IF(AD2680&gt;=0.9,1,0)</f>
        <v>0</v>
      </c>
      <c r="AF2680">
        <f>IF(AND(AD2680&gt;=0.4,AD2680&lt;=0.6),1,0)</f>
        <v>1</v>
      </c>
      <c r="AG2680">
        <f>IF(AND(AD2680&gt;0.6,AD2680&lt;0.9),1,0)</f>
        <v>0</v>
      </c>
      <c r="AH2680">
        <f>1-AE2680-AF2680-AG2680</f>
        <v>0</v>
      </c>
      <c r="AI2680">
        <f>AE2680*B2680</f>
        <v>0</v>
      </c>
      <c r="AJ2680">
        <f>AF2680*B2680</f>
        <v>3</v>
      </c>
      <c r="AK2680">
        <f>AG2680*B2680</f>
        <v>0</v>
      </c>
      <c r="AL2680">
        <f>AH2680*B2680</f>
        <v>0</v>
      </c>
      <c r="AM2680" s="32">
        <v>1.1613333333333333</v>
      </c>
    </row>
    <row r="2681" spans="1:39" x14ac:dyDescent="0.3">
      <c r="A2681">
        <v>7431</v>
      </c>
      <c r="B2681">
        <v>3</v>
      </c>
      <c r="C2681" t="s">
        <v>7936</v>
      </c>
      <c r="D2681" t="s">
        <v>15824</v>
      </c>
      <c r="E2681">
        <v>63</v>
      </c>
      <c r="F2681">
        <v>61</v>
      </c>
      <c r="G2681">
        <v>67</v>
      </c>
      <c r="H2681">
        <v>2016</v>
      </c>
      <c r="I2681">
        <v>2015</v>
      </c>
      <c r="J2681">
        <v>2017</v>
      </c>
      <c r="K2681" t="s">
        <v>3029</v>
      </c>
      <c r="L2681" t="s">
        <v>15825</v>
      </c>
      <c r="M2681" s="15"/>
      <c r="N2681" s="7"/>
      <c r="P2681" t="s">
        <v>4113</v>
      </c>
      <c r="Q2681" s="5">
        <v>0.33300000000000002</v>
      </c>
      <c r="R2681" t="s">
        <v>5659</v>
      </c>
      <c r="S2681" s="5">
        <v>0.33300000000000002</v>
      </c>
      <c r="T2681" t="s">
        <v>4966</v>
      </c>
      <c r="U2681" s="5">
        <v>0.33300000000000002</v>
      </c>
      <c r="W2681" s="5">
        <v>0</v>
      </c>
      <c r="Y2681" s="5">
        <v>0</v>
      </c>
      <c r="Z2681" s="28">
        <v>7431</v>
      </c>
      <c r="AA2681">
        <v>3</v>
      </c>
      <c r="AB2681">
        <v>0.5</v>
      </c>
      <c r="AC2681">
        <v>0.53300000000000003</v>
      </c>
      <c r="AD2681">
        <v>0.52200000000000002</v>
      </c>
      <c r="AE2681">
        <f>IF(AD2681&gt;=0.9,1,0)</f>
        <v>0</v>
      </c>
      <c r="AF2681">
        <f>IF(AND(AD2681&gt;=0.4,AD2681&lt;=0.6),1,0)</f>
        <v>1</v>
      </c>
      <c r="AG2681">
        <f>IF(AND(AD2681&gt;0.6,AD2681&lt;0.9),1,0)</f>
        <v>0</v>
      </c>
      <c r="AH2681">
        <f>1-AE2681-AF2681-AG2681</f>
        <v>0</v>
      </c>
      <c r="AI2681">
        <f>AE2681*B2681</f>
        <v>0</v>
      </c>
      <c r="AJ2681">
        <f>AF2681*B2681</f>
        <v>3</v>
      </c>
      <c r="AK2681">
        <f>AG2681*B2681</f>
        <v>0</v>
      </c>
      <c r="AL2681">
        <f>AH2681*B2681</f>
        <v>0</v>
      </c>
      <c r="AM2681" s="32">
        <v>1.0996666666666666</v>
      </c>
    </row>
    <row r="2682" spans="1:39" x14ac:dyDescent="0.3">
      <c r="A2682">
        <v>7432</v>
      </c>
      <c r="B2682">
        <v>3</v>
      </c>
      <c r="C2682" t="s">
        <v>15826</v>
      </c>
      <c r="D2682" t="s">
        <v>15827</v>
      </c>
      <c r="E2682">
        <v>22.67</v>
      </c>
      <c r="F2682">
        <v>22</v>
      </c>
      <c r="G2682">
        <v>23</v>
      </c>
      <c r="H2682">
        <v>2016</v>
      </c>
      <c r="I2682">
        <v>2015</v>
      </c>
      <c r="J2682">
        <v>2017</v>
      </c>
      <c r="K2682" t="s">
        <v>15828</v>
      </c>
      <c r="L2682" t="s">
        <v>15829</v>
      </c>
      <c r="M2682" s="15"/>
      <c r="N2682" s="7"/>
      <c r="P2682" t="s">
        <v>5198</v>
      </c>
      <c r="Q2682" s="5">
        <v>0.33300000000000002</v>
      </c>
      <c r="R2682" t="s">
        <v>6144</v>
      </c>
      <c r="S2682" s="5">
        <v>0.33300000000000002</v>
      </c>
      <c r="T2682" t="s">
        <v>6647</v>
      </c>
      <c r="U2682" s="5">
        <v>0.33300000000000002</v>
      </c>
      <c r="W2682" s="5">
        <v>0</v>
      </c>
      <c r="Y2682" s="5">
        <v>0</v>
      </c>
      <c r="Z2682" s="28">
        <v>7432</v>
      </c>
      <c r="AA2682">
        <v>3</v>
      </c>
      <c r="AB2682">
        <v>0.45500000000000002</v>
      </c>
      <c r="AC2682">
        <v>0.54500000000000004</v>
      </c>
      <c r="AD2682">
        <v>0.50800000000000001</v>
      </c>
      <c r="AE2682">
        <f>IF(AD2682&gt;=0.9,1,0)</f>
        <v>0</v>
      </c>
      <c r="AF2682">
        <f>IF(AND(AD2682&gt;=0.4,AD2682&lt;=0.6),1,0)</f>
        <v>1</v>
      </c>
      <c r="AG2682">
        <f>IF(AND(AD2682&gt;0.6,AD2682&lt;0.9),1,0)</f>
        <v>0</v>
      </c>
      <c r="AH2682">
        <f>1-AE2682-AF2682-AG2682</f>
        <v>0</v>
      </c>
      <c r="AI2682">
        <f>AE2682*B2682</f>
        <v>0</v>
      </c>
      <c r="AJ2682">
        <f>AF2682*B2682</f>
        <v>3</v>
      </c>
      <c r="AK2682">
        <f>AG2682*B2682</f>
        <v>0</v>
      </c>
      <c r="AL2682">
        <f>AH2682*B2682</f>
        <v>0</v>
      </c>
      <c r="AM2682" s="32">
        <v>1.1243333333333334</v>
      </c>
    </row>
    <row r="2683" spans="1:39" x14ac:dyDescent="0.3">
      <c r="A2683">
        <v>7440</v>
      </c>
      <c r="B2683">
        <v>3</v>
      </c>
      <c r="C2683" t="s">
        <v>7939</v>
      </c>
      <c r="D2683" t="s">
        <v>7940</v>
      </c>
      <c r="E2683">
        <v>97.67</v>
      </c>
      <c r="F2683">
        <v>95</v>
      </c>
      <c r="G2683">
        <v>99</v>
      </c>
      <c r="H2683">
        <v>2015.67</v>
      </c>
      <c r="I2683">
        <v>2015</v>
      </c>
      <c r="J2683">
        <v>2016</v>
      </c>
      <c r="K2683" t="s">
        <v>3032</v>
      </c>
      <c r="L2683" t="s">
        <v>3033</v>
      </c>
      <c r="M2683" s="15"/>
      <c r="N2683" s="7"/>
      <c r="P2683" t="s">
        <v>7941</v>
      </c>
      <c r="Q2683" s="5">
        <v>0.33300000000000002</v>
      </c>
      <c r="R2683" t="s">
        <v>5239</v>
      </c>
      <c r="S2683" s="5">
        <v>0.33300000000000002</v>
      </c>
      <c r="T2683" t="s">
        <v>4610</v>
      </c>
      <c r="U2683" s="5">
        <v>0.33300000000000002</v>
      </c>
      <c r="W2683" s="5">
        <v>0</v>
      </c>
      <c r="Y2683" s="5">
        <v>0</v>
      </c>
      <c r="Z2683" s="28">
        <v>7440</v>
      </c>
      <c r="AA2683">
        <v>3</v>
      </c>
      <c r="AB2683">
        <v>0.84699999999999998</v>
      </c>
      <c r="AC2683">
        <v>0.88800000000000001</v>
      </c>
      <c r="AD2683">
        <v>0.86499999999999999</v>
      </c>
      <c r="AE2683">
        <f>IF(AD2683&gt;=0.9,1,0)</f>
        <v>0</v>
      </c>
      <c r="AF2683">
        <f>IF(AND(AD2683&gt;=0.4,AD2683&lt;=0.6),1,0)</f>
        <v>0</v>
      </c>
      <c r="AG2683">
        <f>IF(AND(AD2683&gt;0.6,AD2683&lt;0.9),1,0)</f>
        <v>1</v>
      </c>
      <c r="AH2683">
        <f>1-AE2683-AF2683-AG2683</f>
        <v>0</v>
      </c>
      <c r="AI2683">
        <f>AE2683*B2683</f>
        <v>0</v>
      </c>
      <c r="AJ2683">
        <f>AF2683*B2683</f>
        <v>0</v>
      </c>
      <c r="AK2683">
        <f>AG2683*B2683</f>
        <v>3</v>
      </c>
      <c r="AL2683">
        <f>AH2683*B2683</f>
        <v>0</v>
      </c>
      <c r="AM2683" s="32">
        <v>1.2050000000000001</v>
      </c>
    </row>
    <row r="2684" spans="1:39" x14ac:dyDescent="0.3">
      <c r="A2684">
        <v>7448</v>
      </c>
      <c r="B2684">
        <v>3</v>
      </c>
      <c r="C2684" t="s">
        <v>7942</v>
      </c>
      <c r="D2684" t="s">
        <v>7943</v>
      </c>
      <c r="E2684">
        <v>22.67</v>
      </c>
      <c r="F2684">
        <v>20</v>
      </c>
      <c r="G2684">
        <v>25</v>
      </c>
      <c r="H2684">
        <v>2016</v>
      </c>
      <c r="I2684">
        <v>2015</v>
      </c>
      <c r="J2684">
        <v>2017</v>
      </c>
      <c r="K2684" t="s">
        <v>3034</v>
      </c>
      <c r="L2684" t="s">
        <v>3035</v>
      </c>
      <c r="M2684" s="15"/>
      <c r="N2684" s="7"/>
      <c r="P2684" t="s">
        <v>4859</v>
      </c>
      <c r="Q2684" s="5">
        <v>0.33300000000000002</v>
      </c>
      <c r="R2684" t="s">
        <v>4113</v>
      </c>
      <c r="S2684" s="5">
        <v>0.33300000000000002</v>
      </c>
      <c r="T2684" t="s">
        <v>5058</v>
      </c>
      <c r="U2684" s="5">
        <v>0.33300000000000002</v>
      </c>
      <c r="W2684" s="5">
        <v>0</v>
      </c>
      <c r="Y2684" s="5">
        <v>0</v>
      </c>
      <c r="Z2684" s="28">
        <v>7448</v>
      </c>
      <c r="AA2684">
        <v>3</v>
      </c>
      <c r="AB2684">
        <v>0.5</v>
      </c>
      <c r="AC2684">
        <v>0.57899999999999996</v>
      </c>
      <c r="AD2684">
        <v>0.54100000000000004</v>
      </c>
      <c r="AE2684">
        <f>IF(AD2684&gt;=0.9,1,0)</f>
        <v>0</v>
      </c>
      <c r="AF2684">
        <f>IF(AND(AD2684&gt;=0.4,AD2684&lt;=0.6),1,0)</f>
        <v>1</v>
      </c>
      <c r="AG2684">
        <f>IF(AND(AD2684&gt;0.6,AD2684&lt;0.9),1,0)</f>
        <v>0</v>
      </c>
      <c r="AH2684">
        <f>1-AE2684-AF2684-AG2684</f>
        <v>0</v>
      </c>
      <c r="AI2684">
        <f>AE2684*B2684</f>
        <v>0</v>
      </c>
      <c r="AJ2684">
        <f>AF2684*B2684</f>
        <v>3</v>
      </c>
      <c r="AK2684">
        <f>AG2684*B2684</f>
        <v>0</v>
      </c>
      <c r="AL2684">
        <f>AH2684*B2684</f>
        <v>0</v>
      </c>
      <c r="AM2684" s="32">
        <v>1.17</v>
      </c>
    </row>
    <row r="2685" spans="1:39" x14ac:dyDescent="0.3">
      <c r="A2685">
        <v>7450</v>
      </c>
      <c r="B2685">
        <v>3</v>
      </c>
      <c r="C2685" t="s">
        <v>15830</v>
      </c>
      <c r="D2685" t="s">
        <v>15831</v>
      </c>
      <c r="E2685">
        <v>27.67</v>
      </c>
      <c r="F2685">
        <v>25</v>
      </c>
      <c r="G2685">
        <v>32</v>
      </c>
      <c r="H2685">
        <v>2016.33</v>
      </c>
      <c r="I2685">
        <v>2015</v>
      </c>
      <c r="J2685">
        <v>2018</v>
      </c>
      <c r="K2685" t="s">
        <v>15832</v>
      </c>
      <c r="L2685" t="s">
        <v>15833</v>
      </c>
      <c r="M2685" s="15"/>
      <c r="N2685" s="7"/>
      <c r="P2685" t="s">
        <v>4859</v>
      </c>
      <c r="Q2685" s="5">
        <v>0.33300000000000002</v>
      </c>
      <c r="R2685" t="s">
        <v>4113</v>
      </c>
      <c r="S2685" s="5">
        <v>0.33300000000000002</v>
      </c>
      <c r="T2685" t="s">
        <v>142</v>
      </c>
      <c r="U2685" s="5">
        <v>0.33300000000000002</v>
      </c>
      <c r="W2685" s="5">
        <v>0</v>
      </c>
      <c r="Y2685" s="5">
        <v>0</v>
      </c>
      <c r="Z2685" s="28">
        <v>7450</v>
      </c>
      <c r="AA2685">
        <v>3</v>
      </c>
      <c r="AB2685">
        <v>0.51600000000000001</v>
      </c>
      <c r="AC2685">
        <v>0.625</v>
      </c>
      <c r="AD2685">
        <v>0.57999999999999996</v>
      </c>
      <c r="AE2685">
        <f>IF(AD2685&gt;=0.9,1,0)</f>
        <v>0</v>
      </c>
      <c r="AF2685">
        <f>IF(AND(AD2685&gt;=0.4,AD2685&lt;=0.6),1,0)</f>
        <v>1</v>
      </c>
      <c r="AG2685">
        <f>IF(AND(AD2685&gt;0.6,AD2685&lt;0.9),1,0)</f>
        <v>0</v>
      </c>
      <c r="AH2685">
        <f>1-AE2685-AF2685-AG2685</f>
        <v>0</v>
      </c>
      <c r="AI2685">
        <f>AE2685*B2685</f>
        <v>0</v>
      </c>
      <c r="AJ2685">
        <f>AF2685*B2685</f>
        <v>3</v>
      </c>
      <c r="AK2685">
        <f>AG2685*B2685</f>
        <v>0</v>
      </c>
      <c r="AL2685">
        <f>AH2685*B2685</f>
        <v>0</v>
      </c>
      <c r="AM2685" s="32">
        <v>0.88600000000000001</v>
      </c>
    </row>
    <row r="2686" spans="1:39" x14ac:dyDescent="0.3">
      <c r="A2686">
        <v>7454</v>
      </c>
      <c r="B2686">
        <v>3</v>
      </c>
      <c r="C2686" t="s">
        <v>7944</v>
      </c>
      <c r="D2686" t="s">
        <v>15834</v>
      </c>
      <c r="E2686">
        <v>27.33</v>
      </c>
      <c r="F2686">
        <v>26</v>
      </c>
      <c r="G2686">
        <v>28</v>
      </c>
      <c r="H2686">
        <v>2015.67</v>
      </c>
      <c r="I2686">
        <v>2015</v>
      </c>
      <c r="J2686">
        <v>2016</v>
      </c>
      <c r="K2686" t="s">
        <v>3036</v>
      </c>
      <c r="L2686" t="s">
        <v>15835</v>
      </c>
      <c r="M2686" s="15"/>
      <c r="N2686" s="7"/>
      <c r="P2686" t="s">
        <v>7039</v>
      </c>
      <c r="Q2686" s="5">
        <v>0.33300000000000002</v>
      </c>
      <c r="R2686" t="s">
        <v>7945</v>
      </c>
      <c r="S2686" s="5">
        <v>0.33300000000000002</v>
      </c>
      <c r="T2686" t="s">
        <v>7946</v>
      </c>
      <c r="U2686" s="5">
        <v>0.33300000000000002</v>
      </c>
      <c r="W2686" s="5">
        <v>0</v>
      </c>
      <c r="Y2686" s="5">
        <v>0</v>
      </c>
      <c r="Z2686" s="28">
        <v>7454</v>
      </c>
      <c r="AA2686">
        <v>3</v>
      </c>
      <c r="AB2686">
        <v>0.56000000000000005</v>
      </c>
      <c r="AC2686">
        <v>0.74099999999999999</v>
      </c>
      <c r="AD2686">
        <v>0.63100000000000001</v>
      </c>
      <c r="AE2686">
        <f>IF(AD2686&gt;=0.9,1,0)</f>
        <v>0</v>
      </c>
      <c r="AF2686">
        <f>IF(AND(AD2686&gt;=0.4,AD2686&lt;=0.6),1,0)</f>
        <v>0</v>
      </c>
      <c r="AG2686">
        <f>IF(AND(AD2686&gt;0.6,AD2686&lt;0.9),1,0)</f>
        <v>1</v>
      </c>
      <c r="AH2686">
        <f>1-AE2686-AF2686-AG2686</f>
        <v>0</v>
      </c>
      <c r="AI2686">
        <f>AE2686*B2686</f>
        <v>0</v>
      </c>
      <c r="AJ2686">
        <f>AF2686*B2686</f>
        <v>0</v>
      </c>
      <c r="AK2686">
        <f>AG2686*B2686</f>
        <v>3</v>
      </c>
      <c r="AL2686">
        <f>AH2686*B2686</f>
        <v>0</v>
      </c>
      <c r="AM2686" s="32">
        <v>1.4153333333333336</v>
      </c>
    </row>
    <row r="2687" spans="1:39" x14ac:dyDescent="0.3">
      <c r="A2687">
        <v>7456</v>
      </c>
      <c r="B2687">
        <v>3</v>
      </c>
      <c r="C2687" t="s">
        <v>7947</v>
      </c>
      <c r="D2687" t="s">
        <v>7948</v>
      </c>
      <c r="E2687">
        <v>25</v>
      </c>
      <c r="F2687">
        <v>24</v>
      </c>
      <c r="G2687">
        <v>26</v>
      </c>
      <c r="H2687">
        <v>2016.67</v>
      </c>
      <c r="I2687">
        <v>2015</v>
      </c>
      <c r="J2687">
        <v>2018</v>
      </c>
      <c r="K2687" t="s">
        <v>3037</v>
      </c>
      <c r="L2687" t="s">
        <v>3038</v>
      </c>
      <c r="M2687" s="15"/>
      <c r="N2687" s="7"/>
      <c r="P2687" t="s">
        <v>4557</v>
      </c>
      <c r="Q2687" s="5">
        <v>0.33300000000000002</v>
      </c>
      <c r="R2687" t="s">
        <v>4384</v>
      </c>
      <c r="S2687" s="5">
        <v>0.33300000000000002</v>
      </c>
      <c r="T2687" t="s">
        <v>6884</v>
      </c>
      <c r="U2687" s="5">
        <v>0.33300000000000002</v>
      </c>
      <c r="W2687" s="5">
        <v>0</v>
      </c>
      <c r="Y2687" s="5">
        <v>0</v>
      </c>
      <c r="Z2687" s="28">
        <v>7456</v>
      </c>
      <c r="AA2687">
        <v>3</v>
      </c>
      <c r="AB2687">
        <v>0.5</v>
      </c>
      <c r="AC2687">
        <v>0.65200000000000002</v>
      </c>
      <c r="AD2687">
        <v>0.55700000000000005</v>
      </c>
      <c r="AE2687">
        <f>IF(AD2687&gt;=0.9,1,0)</f>
        <v>0</v>
      </c>
      <c r="AF2687">
        <f>IF(AND(AD2687&gt;=0.4,AD2687&lt;=0.6),1,0)</f>
        <v>1</v>
      </c>
      <c r="AG2687">
        <f>IF(AND(AD2687&gt;0.6,AD2687&lt;0.9),1,0)</f>
        <v>0</v>
      </c>
      <c r="AH2687">
        <f>1-AE2687-AF2687-AG2687</f>
        <v>0</v>
      </c>
      <c r="AI2687">
        <f>AE2687*B2687</f>
        <v>0</v>
      </c>
      <c r="AJ2687">
        <f>AF2687*B2687</f>
        <v>3</v>
      </c>
      <c r="AK2687">
        <f>AG2687*B2687</f>
        <v>0</v>
      </c>
      <c r="AL2687">
        <f>AH2687*B2687</f>
        <v>0</v>
      </c>
      <c r="AM2687" s="32">
        <v>0.86333333333333329</v>
      </c>
    </row>
    <row r="2688" spans="1:39" x14ac:dyDescent="0.3">
      <c r="A2688">
        <v>7461</v>
      </c>
      <c r="B2688">
        <v>3</v>
      </c>
      <c r="C2688" t="s">
        <v>15836</v>
      </c>
      <c r="D2688" t="s">
        <v>15837</v>
      </c>
      <c r="E2688">
        <v>99.67</v>
      </c>
      <c r="F2688">
        <v>99</v>
      </c>
      <c r="G2688">
        <v>100</v>
      </c>
      <c r="H2688">
        <v>2016.33</v>
      </c>
      <c r="I2688">
        <v>2015</v>
      </c>
      <c r="J2688">
        <v>2018</v>
      </c>
      <c r="K2688" t="s">
        <v>15838</v>
      </c>
      <c r="L2688" t="s">
        <v>15839</v>
      </c>
      <c r="M2688" s="15"/>
      <c r="N2688" s="7"/>
      <c r="P2688" t="s">
        <v>7733</v>
      </c>
      <c r="Q2688" s="5">
        <v>0.66700000000000004</v>
      </c>
      <c r="R2688" t="s">
        <v>6331</v>
      </c>
      <c r="S2688" s="5">
        <v>0.33300000000000002</v>
      </c>
      <c r="U2688" s="5">
        <v>0</v>
      </c>
      <c r="W2688" s="5">
        <v>0</v>
      </c>
      <c r="Y2688" s="5">
        <v>0</v>
      </c>
      <c r="Z2688" s="28">
        <v>7461</v>
      </c>
      <c r="AA2688">
        <v>3</v>
      </c>
      <c r="AB2688">
        <v>0.47499999999999998</v>
      </c>
      <c r="AC2688">
        <v>0.55100000000000005</v>
      </c>
      <c r="AD2688">
        <v>0.51700000000000002</v>
      </c>
      <c r="AE2688">
        <f>IF(AD2688&gt;=0.9,1,0)</f>
        <v>0</v>
      </c>
      <c r="AF2688">
        <f>IF(AND(AD2688&gt;=0.4,AD2688&lt;=0.6),1,0)</f>
        <v>1</v>
      </c>
      <c r="AG2688">
        <f>IF(AND(AD2688&gt;0.6,AD2688&lt;0.9),1,0)</f>
        <v>0</v>
      </c>
      <c r="AH2688">
        <f>1-AE2688-AF2688-AG2688</f>
        <v>0</v>
      </c>
      <c r="AI2688">
        <f>AE2688*B2688</f>
        <v>0</v>
      </c>
      <c r="AJ2688">
        <f>AF2688*B2688</f>
        <v>3</v>
      </c>
      <c r="AK2688">
        <f>AG2688*B2688</f>
        <v>0</v>
      </c>
      <c r="AL2688">
        <f>AH2688*B2688</f>
        <v>0</v>
      </c>
      <c r="AM2688" s="32">
        <v>1.2566666666666666</v>
      </c>
    </row>
    <row r="2689" spans="1:39" x14ac:dyDescent="0.3">
      <c r="A2689">
        <v>7464</v>
      </c>
      <c r="B2689">
        <v>3</v>
      </c>
      <c r="C2689" t="s">
        <v>15842</v>
      </c>
      <c r="D2689" t="s">
        <v>15843</v>
      </c>
      <c r="E2689">
        <v>22.33</v>
      </c>
      <c r="F2689">
        <v>21</v>
      </c>
      <c r="G2689">
        <v>23</v>
      </c>
      <c r="H2689">
        <v>2015.33</v>
      </c>
      <c r="I2689">
        <v>2015</v>
      </c>
      <c r="J2689">
        <v>2016</v>
      </c>
      <c r="K2689" t="s">
        <v>15844</v>
      </c>
      <c r="L2689" t="s">
        <v>15845</v>
      </c>
      <c r="M2689" s="15"/>
      <c r="N2689" s="7"/>
      <c r="P2689" t="s">
        <v>5069</v>
      </c>
      <c r="Q2689" s="5">
        <v>0.66700000000000004</v>
      </c>
      <c r="R2689" t="s">
        <v>4966</v>
      </c>
      <c r="S2689" s="5">
        <v>0.33300000000000002</v>
      </c>
      <c r="U2689" s="5">
        <v>0</v>
      </c>
      <c r="W2689" s="5">
        <v>0</v>
      </c>
      <c r="Y2689" s="5">
        <v>0</v>
      </c>
      <c r="Z2689" s="28">
        <v>7464</v>
      </c>
      <c r="AA2689">
        <v>3</v>
      </c>
      <c r="AB2689">
        <v>0.4</v>
      </c>
      <c r="AC2689">
        <v>0.45500000000000002</v>
      </c>
      <c r="AD2689">
        <v>0.42099999999999999</v>
      </c>
      <c r="AE2689">
        <f>IF(AD2689&gt;=0.9,1,0)</f>
        <v>0</v>
      </c>
      <c r="AF2689">
        <f>IF(AND(AD2689&gt;=0.4,AD2689&lt;=0.6),1,0)</f>
        <v>1</v>
      </c>
      <c r="AG2689">
        <f>IF(AND(AD2689&gt;0.6,AD2689&lt;0.9),1,0)</f>
        <v>0</v>
      </c>
      <c r="AH2689">
        <f>1-AE2689-AF2689-AG2689</f>
        <v>0</v>
      </c>
      <c r="AI2689">
        <f>AE2689*B2689</f>
        <v>0</v>
      </c>
      <c r="AJ2689">
        <f>AF2689*B2689</f>
        <v>3</v>
      </c>
      <c r="AK2689">
        <f>AG2689*B2689</f>
        <v>0</v>
      </c>
      <c r="AL2689">
        <f>AH2689*B2689</f>
        <v>0</v>
      </c>
      <c r="AM2689" s="32">
        <v>1.5346666666666666</v>
      </c>
    </row>
    <row r="2690" spans="1:39" x14ac:dyDescent="0.3">
      <c r="A2690">
        <v>7470</v>
      </c>
      <c r="B2690">
        <v>3</v>
      </c>
      <c r="C2690" t="s">
        <v>15846</v>
      </c>
      <c r="D2690" t="s">
        <v>15847</v>
      </c>
      <c r="E2690">
        <v>28</v>
      </c>
      <c r="F2690">
        <v>24</v>
      </c>
      <c r="G2690">
        <v>32</v>
      </c>
      <c r="H2690">
        <v>2015.33</v>
      </c>
      <c r="I2690">
        <v>2015</v>
      </c>
      <c r="J2690">
        <v>2016</v>
      </c>
      <c r="K2690" t="s">
        <v>15848</v>
      </c>
      <c r="L2690" t="s">
        <v>15849</v>
      </c>
      <c r="M2690" s="15"/>
      <c r="N2690" s="7"/>
      <c r="P2690" t="s">
        <v>7066</v>
      </c>
      <c r="Q2690" s="5">
        <v>0.33300000000000002</v>
      </c>
      <c r="R2690" t="s">
        <v>5659</v>
      </c>
      <c r="S2690" s="5">
        <v>0.33300000000000002</v>
      </c>
      <c r="T2690" t="s">
        <v>4355</v>
      </c>
      <c r="U2690" s="5">
        <v>0.33300000000000002</v>
      </c>
      <c r="W2690" s="5">
        <v>0</v>
      </c>
      <c r="Y2690" s="5">
        <v>0</v>
      </c>
      <c r="Z2690" s="28">
        <v>7470</v>
      </c>
      <c r="AA2690">
        <v>3</v>
      </c>
      <c r="AB2690">
        <v>0.44400000000000001</v>
      </c>
      <c r="AC2690">
        <v>0.52200000000000002</v>
      </c>
      <c r="AD2690">
        <v>0.49399999999999999</v>
      </c>
      <c r="AE2690">
        <f>IF(AD2690&gt;=0.9,1,0)</f>
        <v>0</v>
      </c>
      <c r="AF2690">
        <f>IF(AND(AD2690&gt;=0.4,AD2690&lt;=0.6),1,0)</f>
        <v>1</v>
      </c>
      <c r="AG2690">
        <f>IF(AND(AD2690&gt;0.6,AD2690&lt;0.9),1,0)</f>
        <v>0</v>
      </c>
      <c r="AH2690">
        <f>1-AE2690-AF2690-AG2690</f>
        <v>0</v>
      </c>
      <c r="AI2690">
        <f>AE2690*B2690</f>
        <v>0</v>
      </c>
      <c r="AJ2690">
        <f>AF2690*B2690</f>
        <v>3</v>
      </c>
      <c r="AK2690">
        <f>AG2690*B2690</f>
        <v>0</v>
      </c>
      <c r="AL2690">
        <f>AH2690*B2690</f>
        <v>0</v>
      </c>
      <c r="AM2690" s="32">
        <v>1.5213333333333334</v>
      </c>
    </row>
    <row r="2691" spans="1:39" x14ac:dyDescent="0.3">
      <c r="A2691">
        <v>7473</v>
      </c>
      <c r="B2691">
        <v>3</v>
      </c>
      <c r="C2691" t="s">
        <v>7953</v>
      </c>
      <c r="D2691" t="s">
        <v>7954</v>
      </c>
      <c r="E2691">
        <v>33</v>
      </c>
      <c r="F2691">
        <v>32</v>
      </c>
      <c r="G2691">
        <v>34</v>
      </c>
      <c r="H2691">
        <v>2015.67</v>
      </c>
      <c r="I2691">
        <v>2015</v>
      </c>
      <c r="J2691">
        <v>2016</v>
      </c>
      <c r="K2691" t="s">
        <v>3042</v>
      </c>
      <c r="L2691" t="s">
        <v>3043</v>
      </c>
      <c r="M2691" s="15"/>
      <c r="N2691" s="7"/>
      <c r="P2691" t="s">
        <v>7825</v>
      </c>
      <c r="Q2691" s="5">
        <v>0.66700000000000004</v>
      </c>
      <c r="R2691" t="s">
        <v>7955</v>
      </c>
      <c r="S2691" s="5">
        <v>0.33300000000000002</v>
      </c>
      <c r="U2691" s="5">
        <v>0</v>
      </c>
      <c r="W2691" s="5">
        <v>0</v>
      </c>
      <c r="Y2691" s="5">
        <v>0</v>
      </c>
      <c r="Z2691" s="28">
        <v>7473</v>
      </c>
      <c r="AA2691">
        <v>3</v>
      </c>
      <c r="AB2691">
        <v>0.45500000000000002</v>
      </c>
      <c r="AC2691">
        <v>0.56299999999999994</v>
      </c>
      <c r="AD2691">
        <v>0.51100000000000001</v>
      </c>
      <c r="AE2691">
        <f>IF(AD2691&gt;=0.9,1,0)</f>
        <v>0</v>
      </c>
      <c r="AF2691">
        <f>IF(AND(AD2691&gt;=0.4,AD2691&lt;=0.6),1,0)</f>
        <v>1</v>
      </c>
      <c r="AG2691">
        <f>IF(AND(AD2691&gt;0.6,AD2691&lt;0.9),1,0)</f>
        <v>0</v>
      </c>
      <c r="AH2691">
        <f>1-AE2691-AF2691-AG2691</f>
        <v>0</v>
      </c>
      <c r="AI2691">
        <f>AE2691*B2691</f>
        <v>0</v>
      </c>
      <c r="AJ2691">
        <f>AF2691*B2691</f>
        <v>3</v>
      </c>
      <c r="AK2691">
        <f>AG2691*B2691</f>
        <v>0</v>
      </c>
      <c r="AL2691">
        <f>AH2691*B2691</f>
        <v>0</v>
      </c>
      <c r="AM2691" s="32">
        <v>1.4386666666666665</v>
      </c>
    </row>
    <row r="2692" spans="1:39" x14ac:dyDescent="0.3">
      <c r="A2692">
        <v>7481</v>
      </c>
      <c r="B2692">
        <v>3</v>
      </c>
      <c r="C2692" t="s">
        <v>7956</v>
      </c>
      <c r="D2692" t="s">
        <v>7957</v>
      </c>
      <c r="E2692">
        <v>26</v>
      </c>
      <c r="F2692">
        <v>25</v>
      </c>
      <c r="G2692">
        <v>27</v>
      </c>
      <c r="H2692">
        <v>2015.67</v>
      </c>
      <c r="I2692">
        <v>2015</v>
      </c>
      <c r="J2692">
        <v>2016</v>
      </c>
      <c r="K2692" t="s">
        <v>3044</v>
      </c>
      <c r="L2692" t="s">
        <v>3045</v>
      </c>
      <c r="M2692" s="15"/>
      <c r="N2692" s="7"/>
      <c r="P2692" t="s">
        <v>6144</v>
      </c>
      <c r="Q2692" s="5">
        <v>0.33300000000000002</v>
      </c>
      <c r="R2692" t="s">
        <v>7819</v>
      </c>
      <c r="S2692" s="5">
        <v>0.33300000000000002</v>
      </c>
      <c r="T2692" t="s">
        <v>6699</v>
      </c>
      <c r="U2692" s="5">
        <v>0.33300000000000002</v>
      </c>
      <c r="W2692" s="5">
        <v>0</v>
      </c>
      <c r="Y2692" s="5">
        <v>0</v>
      </c>
      <c r="Z2692" s="28">
        <v>7481</v>
      </c>
      <c r="AA2692">
        <v>3</v>
      </c>
      <c r="AB2692">
        <v>0.38500000000000001</v>
      </c>
      <c r="AC2692">
        <v>0.5</v>
      </c>
      <c r="AD2692">
        <v>0.442</v>
      </c>
      <c r="AE2692">
        <f>IF(AD2692&gt;=0.9,1,0)</f>
        <v>0</v>
      </c>
      <c r="AF2692">
        <f>IF(AND(AD2692&gt;=0.4,AD2692&lt;=0.6),1,0)</f>
        <v>1</v>
      </c>
      <c r="AG2692">
        <f>IF(AND(AD2692&gt;0.6,AD2692&lt;0.9),1,0)</f>
        <v>0</v>
      </c>
      <c r="AH2692">
        <f>1-AE2692-AF2692-AG2692</f>
        <v>0</v>
      </c>
      <c r="AI2692">
        <f>AE2692*B2692</f>
        <v>0</v>
      </c>
      <c r="AJ2692">
        <f>AF2692*B2692</f>
        <v>3</v>
      </c>
      <c r="AK2692">
        <f>AG2692*B2692</f>
        <v>0</v>
      </c>
      <c r="AL2692">
        <f>AH2692*B2692</f>
        <v>0</v>
      </c>
      <c r="AM2692" s="32">
        <v>1.2646666666666666</v>
      </c>
    </row>
    <row r="2693" spans="1:39" x14ac:dyDescent="0.3">
      <c r="A2693">
        <v>7485</v>
      </c>
      <c r="B2693">
        <v>3</v>
      </c>
      <c r="C2693" t="s">
        <v>15850</v>
      </c>
      <c r="D2693" t="s">
        <v>15851</v>
      </c>
      <c r="E2693">
        <v>44.33</v>
      </c>
      <c r="F2693">
        <v>40</v>
      </c>
      <c r="G2693">
        <v>47</v>
      </c>
      <c r="H2693">
        <v>2015.33</v>
      </c>
      <c r="I2693">
        <v>2015</v>
      </c>
      <c r="J2693">
        <v>2016</v>
      </c>
      <c r="K2693" t="s">
        <v>15852</v>
      </c>
      <c r="L2693" t="s">
        <v>15853</v>
      </c>
      <c r="M2693" s="15"/>
      <c r="N2693" s="7"/>
      <c r="P2693" t="s">
        <v>6304</v>
      </c>
      <c r="Q2693" s="5">
        <v>0.66700000000000004</v>
      </c>
      <c r="R2693" t="s">
        <v>5641</v>
      </c>
      <c r="S2693" s="5">
        <v>0.33300000000000002</v>
      </c>
      <c r="U2693" s="5">
        <v>0</v>
      </c>
      <c r="W2693" s="5">
        <v>0</v>
      </c>
      <c r="Y2693" s="5">
        <v>0</v>
      </c>
      <c r="Z2693" s="28">
        <v>7485</v>
      </c>
      <c r="AA2693">
        <v>3</v>
      </c>
      <c r="AB2693">
        <v>0.35599999999999998</v>
      </c>
      <c r="AC2693">
        <v>0.436</v>
      </c>
      <c r="AD2693">
        <v>0.39400000000000002</v>
      </c>
      <c r="AE2693">
        <f>IF(AD2693&gt;=0.9,1,0)</f>
        <v>0</v>
      </c>
      <c r="AF2693">
        <f>IF(AND(AD2693&gt;=0.4,AD2693&lt;=0.6),1,0)</f>
        <v>0</v>
      </c>
      <c r="AG2693">
        <f>IF(AND(AD2693&gt;0.6,AD2693&lt;0.9),1,0)</f>
        <v>0</v>
      </c>
      <c r="AH2693">
        <f>1-AE2693-AF2693-AG2693</f>
        <v>1</v>
      </c>
      <c r="AI2693">
        <f>AE2693*B2693</f>
        <v>0</v>
      </c>
      <c r="AJ2693">
        <f>AF2693*B2693</f>
        <v>0</v>
      </c>
      <c r="AK2693">
        <f>AG2693*B2693</f>
        <v>0</v>
      </c>
      <c r="AL2693">
        <f>AH2693*B2693</f>
        <v>3</v>
      </c>
      <c r="AM2693" s="32">
        <v>1.5346666666666666</v>
      </c>
    </row>
    <row r="2694" spans="1:39" x14ac:dyDescent="0.3">
      <c r="A2694">
        <v>7495</v>
      </c>
      <c r="B2694">
        <v>3</v>
      </c>
      <c r="C2694" t="s">
        <v>15856</v>
      </c>
      <c r="D2694" t="s">
        <v>15857</v>
      </c>
      <c r="E2694">
        <v>24.33</v>
      </c>
      <c r="F2694">
        <v>24</v>
      </c>
      <c r="G2694">
        <v>25</v>
      </c>
      <c r="H2694">
        <v>2015.67</v>
      </c>
      <c r="I2694">
        <v>2015</v>
      </c>
      <c r="J2694">
        <v>2017</v>
      </c>
      <c r="K2694" t="s">
        <v>15858</v>
      </c>
      <c r="L2694" t="s">
        <v>15859</v>
      </c>
      <c r="M2694" s="15"/>
      <c r="N2694" s="7"/>
      <c r="P2694" t="s">
        <v>15860</v>
      </c>
      <c r="Q2694" s="5">
        <v>0.33300000000000002</v>
      </c>
      <c r="R2694" t="s">
        <v>6705</v>
      </c>
      <c r="S2694" s="5">
        <v>0.33300000000000002</v>
      </c>
      <c r="T2694" t="s">
        <v>4966</v>
      </c>
      <c r="U2694" s="5">
        <v>0.33300000000000002</v>
      </c>
      <c r="W2694" s="5">
        <v>0</v>
      </c>
      <c r="Y2694" s="5">
        <v>0</v>
      </c>
      <c r="Z2694" s="28">
        <v>7495</v>
      </c>
      <c r="AA2694">
        <v>3</v>
      </c>
      <c r="AB2694">
        <v>0.52200000000000002</v>
      </c>
      <c r="AC2694">
        <v>0.625</v>
      </c>
      <c r="AD2694">
        <v>0.58499999999999996</v>
      </c>
      <c r="AE2694">
        <f>IF(AD2694&gt;=0.9,1,0)</f>
        <v>0</v>
      </c>
      <c r="AF2694">
        <f>IF(AND(AD2694&gt;=0.4,AD2694&lt;=0.6),1,0)</f>
        <v>1</v>
      </c>
      <c r="AG2694">
        <f>IF(AND(AD2694&gt;0.6,AD2694&lt;0.9),1,0)</f>
        <v>0</v>
      </c>
      <c r="AH2694">
        <f>1-AE2694-AF2694-AG2694</f>
        <v>0</v>
      </c>
      <c r="AI2694">
        <f>AE2694*B2694</f>
        <v>0</v>
      </c>
      <c r="AJ2694">
        <f>AF2694*B2694</f>
        <v>3</v>
      </c>
      <c r="AK2694">
        <f>AG2694*B2694</f>
        <v>0</v>
      </c>
      <c r="AL2694">
        <f>AH2694*B2694</f>
        <v>0</v>
      </c>
      <c r="AM2694" s="32">
        <v>1.391</v>
      </c>
    </row>
    <row r="2695" spans="1:39" x14ac:dyDescent="0.3">
      <c r="A2695">
        <v>7499</v>
      </c>
      <c r="B2695">
        <v>3</v>
      </c>
      <c r="C2695" t="s">
        <v>15870</v>
      </c>
      <c r="D2695" t="s">
        <v>15871</v>
      </c>
      <c r="E2695">
        <v>22.33</v>
      </c>
      <c r="F2695">
        <v>21</v>
      </c>
      <c r="G2695">
        <v>23</v>
      </c>
      <c r="H2695">
        <v>2016.33</v>
      </c>
      <c r="I2695">
        <v>2015</v>
      </c>
      <c r="J2695">
        <v>2018</v>
      </c>
      <c r="K2695" t="s">
        <v>15872</v>
      </c>
      <c r="L2695" t="s">
        <v>15873</v>
      </c>
      <c r="M2695" s="15"/>
      <c r="N2695" s="7"/>
      <c r="P2695" t="s">
        <v>5937</v>
      </c>
      <c r="Q2695" s="5">
        <v>0.66700000000000004</v>
      </c>
      <c r="R2695" t="s">
        <v>4403</v>
      </c>
      <c r="S2695" s="5">
        <v>0.33300000000000002</v>
      </c>
      <c r="U2695" s="5">
        <v>0</v>
      </c>
      <c r="W2695" s="5">
        <v>0</v>
      </c>
      <c r="Y2695" s="5">
        <v>0</v>
      </c>
      <c r="Z2695" s="28">
        <v>7499</v>
      </c>
      <c r="AA2695">
        <v>3</v>
      </c>
      <c r="AB2695">
        <v>0.45500000000000002</v>
      </c>
      <c r="AC2695">
        <v>0.5</v>
      </c>
      <c r="AD2695">
        <v>0.47</v>
      </c>
      <c r="AE2695">
        <f>IF(AD2695&gt;=0.9,1,0)</f>
        <v>0</v>
      </c>
      <c r="AF2695">
        <f>IF(AND(AD2695&gt;=0.4,AD2695&lt;=0.6),1,0)</f>
        <v>1</v>
      </c>
      <c r="AG2695">
        <f>IF(AND(AD2695&gt;0.6,AD2695&lt;0.9),1,0)</f>
        <v>0</v>
      </c>
      <c r="AH2695">
        <f>1-AE2695-AF2695-AG2695</f>
        <v>0</v>
      </c>
      <c r="AI2695">
        <f>AE2695*B2695</f>
        <v>0</v>
      </c>
      <c r="AJ2695">
        <f>AF2695*B2695</f>
        <v>3</v>
      </c>
      <c r="AK2695">
        <f>AG2695*B2695</f>
        <v>0</v>
      </c>
      <c r="AL2695">
        <f>AH2695*B2695</f>
        <v>0</v>
      </c>
      <c r="AM2695" s="32">
        <v>1.1106666666666667</v>
      </c>
    </row>
    <row r="2696" spans="1:39" x14ac:dyDescent="0.3">
      <c r="A2696">
        <v>7506</v>
      </c>
      <c r="B2696">
        <v>3</v>
      </c>
      <c r="C2696" t="s">
        <v>15876</v>
      </c>
      <c r="D2696" t="s">
        <v>15876</v>
      </c>
      <c r="E2696">
        <v>23.67</v>
      </c>
      <c r="F2696">
        <v>23</v>
      </c>
      <c r="G2696">
        <v>25</v>
      </c>
      <c r="H2696">
        <v>2015</v>
      </c>
      <c r="I2696">
        <v>2015</v>
      </c>
      <c r="J2696">
        <v>2015</v>
      </c>
      <c r="K2696" t="s">
        <v>15877</v>
      </c>
      <c r="L2696" t="s">
        <v>15878</v>
      </c>
      <c r="M2696" s="15"/>
      <c r="N2696" s="7"/>
      <c r="P2696" t="s">
        <v>8318</v>
      </c>
      <c r="Q2696" s="5">
        <v>1</v>
      </c>
      <c r="S2696" s="5">
        <v>0</v>
      </c>
      <c r="U2696" s="5">
        <v>0</v>
      </c>
      <c r="W2696" s="5">
        <v>0</v>
      </c>
      <c r="Y2696" s="5">
        <v>0</v>
      </c>
      <c r="Z2696" s="28">
        <v>7506</v>
      </c>
      <c r="AA2696">
        <v>3</v>
      </c>
      <c r="AB2696">
        <v>0.5</v>
      </c>
      <c r="AC2696">
        <v>0.54200000000000004</v>
      </c>
      <c r="AD2696">
        <v>0.51400000000000001</v>
      </c>
      <c r="AE2696">
        <f>IF(AD2696&gt;=0.9,1,0)</f>
        <v>0</v>
      </c>
      <c r="AF2696">
        <f>IF(AND(AD2696&gt;=0.4,AD2696&lt;=0.6),1,0)</f>
        <v>1</v>
      </c>
      <c r="AG2696">
        <f>IF(AND(AD2696&gt;0.6,AD2696&lt;0.9),1,0)</f>
        <v>0</v>
      </c>
      <c r="AH2696">
        <f>1-AE2696-AF2696-AG2696</f>
        <v>0</v>
      </c>
      <c r="AI2696">
        <f>AE2696*B2696</f>
        <v>0</v>
      </c>
      <c r="AJ2696">
        <f>AF2696*B2696</f>
        <v>3</v>
      </c>
      <c r="AK2696">
        <f>AG2696*B2696</f>
        <v>0</v>
      </c>
      <c r="AL2696">
        <f>AH2696*B2696</f>
        <v>0</v>
      </c>
      <c r="AM2696" s="32">
        <v>1.635</v>
      </c>
    </row>
    <row r="2697" spans="1:39" x14ac:dyDescent="0.3">
      <c r="A2697">
        <v>7509</v>
      </c>
      <c r="B2697">
        <v>3</v>
      </c>
      <c r="C2697" t="s">
        <v>7965</v>
      </c>
      <c r="D2697" t="s">
        <v>7966</v>
      </c>
      <c r="E2697">
        <v>27</v>
      </c>
      <c r="F2697">
        <v>25</v>
      </c>
      <c r="G2697">
        <v>30</v>
      </c>
      <c r="H2697">
        <v>2015.33</v>
      </c>
      <c r="I2697">
        <v>2015</v>
      </c>
      <c r="J2697">
        <v>2016</v>
      </c>
      <c r="K2697" t="s">
        <v>3051</v>
      </c>
      <c r="L2697" t="s">
        <v>3052</v>
      </c>
      <c r="M2697" s="15"/>
      <c r="N2697" s="7"/>
      <c r="P2697" t="s">
        <v>5017</v>
      </c>
      <c r="Q2697" s="5">
        <v>0.66700000000000004</v>
      </c>
      <c r="R2697" t="s">
        <v>5886</v>
      </c>
      <c r="S2697" s="5">
        <v>0.33300000000000002</v>
      </c>
      <c r="U2697" s="5">
        <v>0</v>
      </c>
      <c r="W2697" s="5">
        <v>0</v>
      </c>
      <c r="Y2697" s="5">
        <v>0</v>
      </c>
      <c r="Z2697" s="28">
        <v>7509</v>
      </c>
      <c r="AA2697">
        <v>3</v>
      </c>
      <c r="AB2697">
        <v>0.45800000000000002</v>
      </c>
      <c r="AC2697">
        <v>0.58599999999999997</v>
      </c>
      <c r="AD2697">
        <v>0.52900000000000003</v>
      </c>
      <c r="AE2697">
        <f>IF(AD2697&gt;=0.9,1,0)</f>
        <v>0</v>
      </c>
      <c r="AF2697">
        <f>IF(AND(AD2697&gt;=0.4,AD2697&lt;=0.6),1,0)</f>
        <v>1</v>
      </c>
      <c r="AG2697">
        <f>IF(AND(AD2697&gt;0.6,AD2697&lt;0.9),1,0)</f>
        <v>0</v>
      </c>
      <c r="AH2697">
        <f>1-AE2697-AF2697-AG2697</f>
        <v>0</v>
      </c>
      <c r="AI2697">
        <f>AE2697*B2697</f>
        <v>0</v>
      </c>
      <c r="AJ2697">
        <f>AF2697*B2697</f>
        <v>3</v>
      </c>
      <c r="AK2697">
        <f>AG2697*B2697</f>
        <v>0</v>
      </c>
      <c r="AL2697">
        <f>AH2697*B2697</f>
        <v>0</v>
      </c>
      <c r="AM2697" s="32">
        <v>1.5186666666666666</v>
      </c>
    </row>
    <row r="2698" spans="1:39" x14ac:dyDescent="0.3">
      <c r="A2698">
        <v>7514</v>
      </c>
      <c r="B2698">
        <v>3</v>
      </c>
      <c r="C2698" t="s">
        <v>15883</v>
      </c>
      <c r="D2698" t="s">
        <v>15884</v>
      </c>
      <c r="E2698">
        <v>23</v>
      </c>
      <c r="F2698">
        <v>21</v>
      </c>
      <c r="G2698">
        <v>25</v>
      </c>
      <c r="H2698">
        <v>2016</v>
      </c>
      <c r="I2698">
        <v>2015</v>
      </c>
      <c r="J2698">
        <v>2017</v>
      </c>
      <c r="K2698" t="s">
        <v>15885</v>
      </c>
      <c r="L2698" t="s">
        <v>15886</v>
      </c>
      <c r="M2698" s="15"/>
      <c r="N2698" s="7"/>
      <c r="P2698" t="s">
        <v>15887</v>
      </c>
      <c r="Q2698" s="5">
        <v>0.33300000000000002</v>
      </c>
      <c r="R2698" t="s">
        <v>4733</v>
      </c>
      <c r="S2698" s="5">
        <v>0.33300000000000002</v>
      </c>
      <c r="T2698" t="s">
        <v>5641</v>
      </c>
      <c r="U2698" s="5">
        <v>0.33300000000000002</v>
      </c>
      <c r="W2698" s="5">
        <v>0</v>
      </c>
      <c r="Y2698" s="5">
        <v>0</v>
      </c>
      <c r="Z2698" s="28">
        <v>7514</v>
      </c>
      <c r="AA2698">
        <v>3</v>
      </c>
      <c r="AB2698">
        <v>0.54200000000000004</v>
      </c>
      <c r="AC2698">
        <v>0.6</v>
      </c>
      <c r="AD2698">
        <v>0.56200000000000006</v>
      </c>
      <c r="AE2698">
        <f>IF(AD2698&gt;=0.9,1,0)</f>
        <v>0</v>
      </c>
      <c r="AF2698">
        <f>IF(AND(AD2698&gt;=0.4,AD2698&lt;=0.6),1,0)</f>
        <v>1</v>
      </c>
      <c r="AG2698">
        <f>IF(AND(AD2698&gt;0.6,AD2698&lt;0.9),1,0)</f>
        <v>0</v>
      </c>
      <c r="AH2698">
        <f>1-AE2698-AF2698-AG2698</f>
        <v>0</v>
      </c>
      <c r="AI2698">
        <f>AE2698*B2698</f>
        <v>0</v>
      </c>
      <c r="AJ2698">
        <f>AF2698*B2698</f>
        <v>3</v>
      </c>
      <c r="AK2698">
        <f>AG2698*B2698</f>
        <v>0</v>
      </c>
      <c r="AL2698">
        <f>AH2698*B2698</f>
        <v>0</v>
      </c>
      <c r="AM2698" s="32">
        <v>1.3719999999999999</v>
      </c>
    </row>
    <row r="2699" spans="1:39" x14ac:dyDescent="0.3">
      <c r="A2699">
        <v>7517</v>
      </c>
      <c r="B2699">
        <v>3</v>
      </c>
      <c r="C2699" t="s">
        <v>7968</v>
      </c>
      <c r="D2699" t="s">
        <v>15890</v>
      </c>
      <c r="E2699">
        <v>37.67</v>
      </c>
      <c r="F2699">
        <v>34</v>
      </c>
      <c r="G2699">
        <v>43</v>
      </c>
      <c r="H2699">
        <v>2015.67</v>
      </c>
      <c r="I2699">
        <v>2015</v>
      </c>
      <c r="J2699">
        <v>2016</v>
      </c>
      <c r="K2699" t="s">
        <v>3054</v>
      </c>
      <c r="L2699" t="s">
        <v>15891</v>
      </c>
      <c r="M2699" s="15"/>
      <c r="N2699" s="7"/>
      <c r="P2699" t="s">
        <v>4262</v>
      </c>
      <c r="Q2699" s="5">
        <v>0.33300000000000002</v>
      </c>
      <c r="R2699" t="s">
        <v>7066</v>
      </c>
      <c r="S2699" s="5">
        <v>0.33300000000000002</v>
      </c>
      <c r="T2699" t="s">
        <v>5017</v>
      </c>
      <c r="U2699" s="5">
        <v>0.33300000000000002</v>
      </c>
      <c r="W2699" s="5">
        <v>0</v>
      </c>
      <c r="Y2699" s="5">
        <v>0</v>
      </c>
      <c r="Z2699" s="28">
        <v>7517</v>
      </c>
      <c r="AA2699">
        <v>3</v>
      </c>
      <c r="AB2699">
        <v>0.77100000000000002</v>
      </c>
      <c r="AC2699">
        <v>0.84799999999999998</v>
      </c>
      <c r="AD2699">
        <v>0.81</v>
      </c>
      <c r="AE2699">
        <f>IF(AD2699&gt;=0.9,1,0)</f>
        <v>0</v>
      </c>
      <c r="AF2699">
        <f>IF(AND(AD2699&gt;=0.4,AD2699&lt;=0.6),1,0)</f>
        <v>0</v>
      </c>
      <c r="AG2699">
        <f>IF(AND(AD2699&gt;0.6,AD2699&lt;0.9),1,0)</f>
        <v>1</v>
      </c>
      <c r="AH2699">
        <f>1-AE2699-AF2699-AG2699</f>
        <v>0</v>
      </c>
      <c r="AI2699">
        <f>AE2699*B2699</f>
        <v>0</v>
      </c>
      <c r="AJ2699">
        <f>AF2699*B2699</f>
        <v>0</v>
      </c>
      <c r="AK2699">
        <f>AG2699*B2699</f>
        <v>3</v>
      </c>
      <c r="AL2699">
        <f>AH2699*B2699</f>
        <v>0</v>
      </c>
      <c r="AM2699" s="32">
        <v>1.4640000000000002</v>
      </c>
    </row>
    <row r="2700" spans="1:39" x14ac:dyDescent="0.3">
      <c r="A2700">
        <v>7519</v>
      </c>
      <c r="B2700">
        <v>3</v>
      </c>
      <c r="C2700" t="s">
        <v>15892</v>
      </c>
      <c r="D2700" t="s">
        <v>15893</v>
      </c>
      <c r="E2700">
        <v>21</v>
      </c>
      <c r="F2700">
        <v>20</v>
      </c>
      <c r="G2700">
        <v>23</v>
      </c>
      <c r="H2700">
        <v>2016.33</v>
      </c>
      <c r="I2700">
        <v>2015</v>
      </c>
      <c r="J2700">
        <v>2018</v>
      </c>
      <c r="K2700" t="s">
        <v>15894</v>
      </c>
      <c r="L2700" t="s">
        <v>15895</v>
      </c>
      <c r="M2700" s="15"/>
      <c r="N2700" s="7"/>
      <c r="P2700" t="s">
        <v>5021</v>
      </c>
      <c r="Q2700" s="5">
        <v>0.33300000000000002</v>
      </c>
      <c r="R2700" t="s">
        <v>5193</v>
      </c>
      <c r="S2700" s="5">
        <v>0.33300000000000002</v>
      </c>
      <c r="T2700" t="s">
        <v>4355</v>
      </c>
      <c r="U2700" s="5">
        <v>0.33300000000000002</v>
      </c>
      <c r="W2700" s="5">
        <v>0</v>
      </c>
      <c r="Y2700" s="5">
        <v>0</v>
      </c>
      <c r="Z2700" s="28">
        <v>7519</v>
      </c>
      <c r="AA2700">
        <v>3</v>
      </c>
      <c r="AB2700">
        <v>0.36799999999999999</v>
      </c>
      <c r="AC2700">
        <v>0.47399999999999998</v>
      </c>
      <c r="AD2700">
        <v>0.41699999999999998</v>
      </c>
      <c r="AE2700">
        <f>IF(AD2700&gt;=0.9,1,0)</f>
        <v>0</v>
      </c>
      <c r="AF2700">
        <f>IF(AND(AD2700&gt;=0.4,AD2700&lt;=0.6),1,0)</f>
        <v>1</v>
      </c>
      <c r="AG2700">
        <f>IF(AND(AD2700&gt;0.6,AD2700&lt;0.9),1,0)</f>
        <v>0</v>
      </c>
      <c r="AH2700">
        <f>1-AE2700-AF2700-AG2700</f>
        <v>0</v>
      </c>
      <c r="AI2700">
        <f>AE2700*B2700</f>
        <v>0</v>
      </c>
      <c r="AJ2700">
        <f>AF2700*B2700</f>
        <v>3</v>
      </c>
      <c r="AK2700">
        <f>AG2700*B2700</f>
        <v>0</v>
      </c>
      <c r="AL2700">
        <f>AH2700*B2700</f>
        <v>0</v>
      </c>
      <c r="AM2700" s="32">
        <v>1.1396666666666666</v>
      </c>
    </row>
    <row r="2701" spans="1:39" x14ac:dyDescent="0.3">
      <c r="A2701">
        <v>7520</v>
      </c>
      <c r="B2701">
        <v>3</v>
      </c>
      <c r="C2701" t="s">
        <v>15896</v>
      </c>
      <c r="D2701" t="s">
        <v>15897</v>
      </c>
      <c r="E2701">
        <v>22</v>
      </c>
      <c r="F2701">
        <v>21</v>
      </c>
      <c r="G2701">
        <v>23</v>
      </c>
      <c r="H2701">
        <v>2015.33</v>
      </c>
      <c r="I2701">
        <v>2015</v>
      </c>
      <c r="J2701">
        <v>2016</v>
      </c>
      <c r="K2701" t="s">
        <v>15898</v>
      </c>
      <c r="L2701" t="s">
        <v>15899</v>
      </c>
      <c r="M2701" s="15"/>
      <c r="N2701" s="7"/>
      <c r="P2701" t="s">
        <v>15900</v>
      </c>
      <c r="Q2701" s="5">
        <v>0.66700000000000004</v>
      </c>
      <c r="R2701" t="s">
        <v>15901</v>
      </c>
      <c r="S2701" s="5">
        <v>0.33300000000000002</v>
      </c>
      <c r="U2701" s="5">
        <v>0</v>
      </c>
      <c r="W2701" s="5">
        <v>0</v>
      </c>
      <c r="Y2701" s="5">
        <v>0</v>
      </c>
      <c r="Z2701" s="28">
        <v>7520</v>
      </c>
      <c r="AA2701">
        <v>3</v>
      </c>
      <c r="AB2701">
        <v>0.59099999999999997</v>
      </c>
      <c r="AC2701">
        <v>0.66700000000000004</v>
      </c>
      <c r="AD2701">
        <v>0.61899999999999999</v>
      </c>
      <c r="AE2701">
        <f>IF(AD2701&gt;=0.9,1,0)</f>
        <v>0</v>
      </c>
      <c r="AF2701">
        <f>IF(AND(AD2701&gt;=0.4,AD2701&lt;=0.6),1,0)</f>
        <v>0</v>
      </c>
      <c r="AG2701">
        <f>IF(AND(AD2701&gt;0.6,AD2701&lt;0.9),1,0)</f>
        <v>1</v>
      </c>
      <c r="AH2701">
        <f>1-AE2701-AF2701-AG2701</f>
        <v>0</v>
      </c>
      <c r="AI2701">
        <f>AE2701*B2701</f>
        <v>0</v>
      </c>
      <c r="AJ2701">
        <f>AF2701*B2701</f>
        <v>0</v>
      </c>
      <c r="AK2701">
        <f>AG2701*B2701</f>
        <v>3</v>
      </c>
      <c r="AL2701">
        <f>AH2701*B2701</f>
        <v>0</v>
      </c>
      <c r="AM2701" s="32">
        <v>1.4616666666666667</v>
      </c>
    </row>
    <row r="2702" spans="1:39" x14ac:dyDescent="0.3">
      <c r="A2702">
        <v>7528</v>
      </c>
      <c r="B2702">
        <v>3</v>
      </c>
      <c r="C2702" t="s">
        <v>7969</v>
      </c>
      <c r="D2702" t="s">
        <v>7969</v>
      </c>
      <c r="E2702">
        <v>24.33</v>
      </c>
      <c r="F2702">
        <v>24</v>
      </c>
      <c r="G2702">
        <v>25</v>
      </c>
      <c r="H2702">
        <v>2015.67</v>
      </c>
      <c r="I2702">
        <v>2015</v>
      </c>
      <c r="J2702">
        <v>2016</v>
      </c>
      <c r="K2702" t="s">
        <v>3055</v>
      </c>
      <c r="L2702" t="s">
        <v>15906</v>
      </c>
      <c r="M2702" s="15"/>
      <c r="N2702" s="7"/>
      <c r="P2702" t="s">
        <v>7970</v>
      </c>
      <c r="Q2702" s="5">
        <v>1</v>
      </c>
      <c r="S2702" s="5">
        <v>0</v>
      </c>
      <c r="U2702" s="5">
        <v>0</v>
      </c>
      <c r="W2702" s="5">
        <v>0</v>
      </c>
      <c r="Y2702" s="5">
        <v>0</v>
      </c>
      <c r="Z2702" s="28">
        <v>7528</v>
      </c>
      <c r="AA2702">
        <v>3</v>
      </c>
      <c r="AB2702">
        <v>0.60899999999999999</v>
      </c>
      <c r="AC2702">
        <v>0.625</v>
      </c>
      <c r="AD2702">
        <v>0.61399999999999999</v>
      </c>
      <c r="AE2702">
        <f>IF(AD2702&gt;=0.9,1,0)</f>
        <v>0</v>
      </c>
      <c r="AF2702">
        <f>IF(AND(AD2702&gt;=0.4,AD2702&lt;=0.6),1,0)</f>
        <v>0</v>
      </c>
      <c r="AG2702">
        <f>IF(AND(AD2702&gt;0.6,AD2702&lt;0.9),1,0)</f>
        <v>1</v>
      </c>
      <c r="AH2702">
        <f>1-AE2702-AF2702-AG2702</f>
        <v>0</v>
      </c>
      <c r="AI2702">
        <f>AE2702*B2702</f>
        <v>0</v>
      </c>
      <c r="AJ2702">
        <f>AF2702*B2702</f>
        <v>0</v>
      </c>
      <c r="AK2702">
        <f>AG2702*B2702</f>
        <v>3</v>
      </c>
      <c r="AL2702">
        <f>AH2702*B2702</f>
        <v>0</v>
      </c>
      <c r="AM2702" s="32">
        <v>1.3869999999999998</v>
      </c>
    </row>
    <row r="2703" spans="1:39" x14ac:dyDescent="0.3">
      <c r="A2703">
        <v>7534</v>
      </c>
      <c r="B2703">
        <v>3</v>
      </c>
      <c r="C2703" t="s">
        <v>7973</v>
      </c>
      <c r="D2703" t="s">
        <v>15915</v>
      </c>
      <c r="E2703">
        <v>31.33</v>
      </c>
      <c r="F2703">
        <v>31</v>
      </c>
      <c r="G2703">
        <v>32</v>
      </c>
      <c r="H2703">
        <v>2015</v>
      </c>
      <c r="I2703">
        <v>2015</v>
      </c>
      <c r="J2703">
        <v>2015</v>
      </c>
      <c r="K2703" t="s">
        <v>3057</v>
      </c>
      <c r="L2703" t="s">
        <v>15916</v>
      </c>
      <c r="M2703" s="15"/>
      <c r="N2703" s="7"/>
      <c r="P2703" t="s">
        <v>6374</v>
      </c>
      <c r="Q2703" s="5">
        <v>0.66700000000000004</v>
      </c>
      <c r="R2703" t="s">
        <v>5194</v>
      </c>
      <c r="S2703" s="5">
        <v>0.33300000000000002</v>
      </c>
      <c r="U2703" s="5">
        <v>0</v>
      </c>
      <c r="W2703" s="5">
        <v>0</v>
      </c>
      <c r="Y2703" s="5">
        <v>0</v>
      </c>
      <c r="Z2703" s="28">
        <v>7534</v>
      </c>
      <c r="AA2703">
        <v>3</v>
      </c>
      <c r="AB2703">
        <v>0.48399999999999999</v>
      </c>
      <c r="AC2703">
        <v>0.53300000000000003</v>
      </c>
      <c r="AD2703">
        <v>0.51700000000000002</v>
      </c>
      <c r="AE2703">
        <f>IF(AD2703&gt;=0.9,1,0)</f>
        <v>0</v>
      </c>
      <c r="AF2703">
        <f>IF(AND(AD2703&gt;=0.4,AD2703&lt;=0.6),1,0)</f>
        <v>1</v>
      </c>
      <c r="AG2703">
        <f>IF(AND(AD2703&gt;0.6,AD2703&lt;0.9),1,0)</f>
        <v>0</v>
      </c>
      <c r="AH2703">
        <f>1-AE2703-AF2703-AG2703</f>
        <v>0</v>
      </c>
      <c r="AI2703">
        <f>AE2703*B2703</f>
        <v>0</v>
      </c>
      <c r="AJ2703">
        <f>AF2703*B2703</f>
        <v>3</v>
      </c>
      <c r="AK2703">
        <f>AG2703*B2703</f>
        <v>0</v>
      </c>
      <c r="AL2703">
        <f>AH2703*B2703</f>
        <v>0</v>
      </c>
      <c r="AM2703" s="32">
        <v>1.294</v>
      </c>
    </row>
    <row r="2704" spans="1:39" x14ac:dyDescent="0.3">
      <c r="A2704">
        <v>7541</v>
      </c>
      <c r="B2704">
        <v>3</v>
      </c>
      <c r="C2704" t="s">
        <v>7976</v>
      </c>
      <c r="D2704" t="s">
        <v>7977</v>
      </c>
      <c r="E2704">
        <v>85.67</v>
      </c>
      <c r="F2704">
        <v>82</v>
      </c>
      <c r="G2704">
        <v>92</v>
      </c>
      <c r="H2704">
        <v>2016</v>
      </c>
      <c r="I2704">
        <v>2015</v>
      </c>
      <c r="J2704">
        <v>2018</v>
      </c>
      <c r="K2704" t="s">
        <v>3060</v>
      </c>
      <c r="L2704" t="s">
        <v>3061</v>
      </c>
      <c r="M2704" s="15"/>
      <c r="N2704" s="7"/>
      <c r="P2704" t="s">
        <v>6715</v>
      </c>
      <c r="Q2704" s="5">
        <v>0.33300000000000002</v>
      </c>
      <c r="R2704" t="s">
        <v>4586</v>
      </c>
      <c r="S2704" s="5">
        <v>0.33300000000000002</v>
      </c>
      <c r="T2704" t="s">
        <v>4706</v>
      </c>
      <c r="U2704" s="5">
        <v>0.33300000000000002</v>
      </c>
      <c r="W2704" s="5">
        <v>0</v>
      </c>
      <c r="Y2704" s="5">
        <v>0</v>
      </c>
      <c r="Z2704" s="28">
        <v>7541</v>
      </c>
      <c r="AA2704">
        <v>3</v>
      </c>
      <c r="AB2704">
        <v>0.82899999999999996</v>
      </c>
      <c r="AC2704">
        <v>0.86599999999999999</v>
      </c>
      <c r="AD2704">
        <v>0.84699999999999998</v>
      </c>
      <c r="AE2704">
        <f>IF(AD2704&gt;=0.9,1,0)</f>
        <v>0</v>
      </c>
      <c r="AF2704">
        <f>IF(AND(AD2704&gt;=0.4,AD2704&lt;=0.6),1,0)</f>
        <v>0</v>
      </c>
      <c r="AG2704">
        <f>IF(AND(AD2704&gt;0.6,AD2704&lt;0.9),1,0)</f>
        <v>1</v>
      </c>
      <c r="AH2704">
        <f>1-AE2704-AF2704-AG2704</f>
        <v>0</v>
      </c>
      <c r="AI2704">
        <f>AE2704*B2704</f>
        <v>0</v>
      </c>
      <c r="AJ2704">
        <f>AF2704*B2704</f>
        <v>0</v>
      </c>
      <c r="AK2704">
        <f>AG2704*B2704</f>
        <v>3</v>
      </c>
      <c r="AL2704">
        <f>AH2704*B2704</f>
        <v>0</v>
      </c>
      <c r="AM2704" s="32">
        <v>1.2569999999999999</v>
      </c>
    </row>
    <row r="2705" spans="1:39" x14ac:dyDescent="0.3">
      <c r="A2705">
        <v>7543</v>
      </c>
      <c r="B2705">
        <v>3</v>
      </c>
      <c r="C2705" t="s">
        <v>7978</v>
      </c>
      <c r="D2705" t="s">
        <v>7979</v>
      </c>
      <c r="E2705">
        <v>98.67</v>
      </c>
      <c r="F2705">
        <v>98</v>
      </c>
      <c r="G2705">
        <v>99</v>
      </c>
      <c r="H2705">
        <v>2016</v>
      </c>
      <c r="I2705">
        <v>2015</v>
      </c>
      <c r="J2705">
        <v>2017</v>
      </c>
      <c r="K2705" t="s">
        <v>3062</v>
      </c>
      <c r="L2705" t="s">
        <v>3063</v>
      </c>
      <c r="M2705" s="15"/>
      <c r="N2705" s="7"/>
      <c r="P2705" t="s">
        <v>7980</v>
      </c>
      <c r="Q2705" s="5">
        <v>0.66700000000000004</v>
      </c>
      <c r="R2705" t="s">
        <v>6715</v>
      </c>
      <c r="S2705" s="5">
        <v>0.33300000000000002</v>
      </c>
      <c r="U2705" s="5">
        <v>0</v>
      </c>
      <c r="W2705" s="5">
        <v>0</v>
      </c>
      <c r="Y2705" s="5">
        <v>0</v>
      </c>
      <c r="Z2705" s="28">
        <v>7543</v>
      </c>
      <c r="AA2705">
        <v>3</v>
      </c>
      <c r="AB2705">
        <v>0.48</v>
      </c>
      <c r="AC2705">
        <v>0.5</v>
      </c>
      <c r="AD2705">
        <v>0.48799999999999999</v>
      </c>
      <c r="AE2705">
        <f>IF(AD2705&gt;=0.9,1,0)</f>
        <v>0</v>
      </c>
      <c r="AF2705">
        <f>IF(AND(AD2705&gt;=0.4,AD2705&lt;=0.6),1,0)</f>
        <v>1</v>
      </c>
      <c r="AG2705">
        <f>IF(AND(AD2705&gt;0.6,AD2705&lt;0.9),1,0)</f>
        <v>0</v>
      </c>
      <c r="AH2705">
        <f>1-AE2705-AF2705-AG2705</f>
        <v>0</v>
      </c>
      <c r="AI2705">
        <f>AE2705*B2705</f>
        <v>0</v>
      </c>
      <c r="AJ2705">
        <f>AF2705*B2705</f>
        <v>3</v>
      </c>
      <c r="AK2705">
        <f>AG2705*B2705</f>
        <v>0</v>
      </c>
      <c r="AL2705">
        <f>AH2705*B2705</f>
        <v>0</v>
      </c>
      <c r="AM2705" s="32">
        <v>1.1819999999999999</v>
      </c>
    </row>
    <row r="2706" spans="1:39" x14ac:dyDescent="0.3">
      <c r="A2706">
        <v>7544</v>
      </c>
      <c r="B2706">
        <v>3</v>
      </c>
      <c r="C2706" t="s">
        <v>7981</v>
      </c>
      <c r="D2706" t="s">
        <v>7981</v>
      </c>
      <c r="E2706">
        <v>54</v>
      </c>
      <c r="F2706">
        <v>54</v>
      </c>
      <c r="G2706">
        <v>54</v>
      </c>
      <c r="H2706">
        <v>2015</v>
      </c>
      <c r="I2706">
        <v>2015</v>
      </c>
      <c r="J2706">
        <v>2015</v>
      </c>
      <c r="K2706" t="s">
        <v>15921</v>
      </c>
      <c r="L2706" t="s">
        <v>3064</v>
      </c>
      <c r="M2706" s="15"/>
      <c r="N2706" s="7"/>
      <c r="P2706" t="s">
        <v>6147</v>
      </c>
      <c r="Q2706" s="5">
        <v>0.33300000000000002</v>
      </c>
      <c r="R2706" t="s">
        <v>3826</v>
      </c>
      <c r="S2706" s="5">
        <v>0.33300000000000002</v>
      </c>
      <c r="T2706" t="s">
        <v>142</v>
      </c>
      <c r="U2706" s="5">
        <v>0.33300000000000002</v>
      </c>
      <c r="W2706" s="5">
        <v>0</v>
      </c>
      <c r="Y2706" s="5">
        <v>0</v>
      </c>
      <c r="Z2706" s="28">
        <v>7544</v>
      </c>
      <c r="AA2706">
        <v>3</v>
      </c>
      <c r="AB2706">
        <v>0.94299999999999995</v>
      </c>
      <c r="AC2706">
        <v>0.94299999999999995</v>
      </c>
      <c r="AD2706">
        <v>0.94299999999999995</v>
      </c>
      <c r="AE2706">
        <f>IF(AD2706&gt;=0.9,1,0)</f>
        <v>1</v>
      </c>
      <c r="AF2706">
        <f>IF(AND(AD2706&gt;=0.4,AD2706&lt;=0.6),1,0)</f>
        <v>0</v>
      </c>
      <c r="AG2706">
        <f>IF(AND(AD2706&gt;0.6,AD2706&lt;0.9),1,0)</f>
        <v>0</v>
      </c>
      <c r="AH2706">
        <f>1-AE2706-AF2706-AG2706</f>
        <v>0</v>
      </c>
      <c r="AI2706">
        <f>AE2706*B2706</f>
        <v>3</v>
      </c>
      <c r="AJ2706">
        <f>AF2706*B2706</f>
        <v>0</v>
      </c>
      <c r="AK2706">
        <f>AG2706*B2706</f>
        <v>0</v>
      </c>
      <c r="AL2706">
        <f>AH2706*B2706</f>
        <v>0</v>
      </c>
      <c r="AM2706" s="32">
        <v>1.6316666666666666</v>
      </c>
    </row>
    <row r="2707" spans="1:39" x14ac:dyDescent="0.3">
      <c r="A2707">
        <v>7545</v>
      </c>
      <c r="B2707">
        <v>3</v>
      </c>
      <c r="C2707" t="s">
        <v>15922</v>
      </c>
      <c r="D2707" t="s">
        <v>15923</v>
      </c>
      <c r="E2707">
        <v>20</v>
      </c>
      <c r="F2707">
        <v>20</v>
      </c>
      <c r="G2707">
        <v>20</v>
      </c>
      <c r="H2707">
        <v>2015.33</v>
      </c>
      <c r="I2707">
        <v>2015</v>
      </c>
      <c r="J2707">
        <v>2016</v>
      </c>
      <c r="K2707" t="s">
        <v>15924</v>
      </c>
      <c r="L2707" t="s">
        <v>15925</v>
      </c>
      <c r="M2707" s="15"/>
      <c r="N2707" s="7"/>
      <c r="P2707" t="s">
        <v>5670</v>
      </c>
      <c r="Q2707" s="5">
        <v>0.66700000000000004</v>
      </c>
      <c r="R2707" t="s">
        <v>7080</v>
      </c>
      <c r="S2707" s="5">
        <v>0.33300000000000002</v>
      </c>
      <c r="U2707" s="5">
        <v>0</v>
      </c>
      <c r="W2707" s="5">
        <v>0</v>
      </c>
      <c r="Y2707" s="5">
        <v>0</v>
      </c>
      <c r="Z2707" s="28">
        <v>7545</v>
      </c>
      <c r="AA2707">
        <v>3</v>
      </c>
      <c r="AB2707">
        <v>0.47399999999999998</v>
      </c>
      <c r="AC2707">
        <v>0.63200000000000001</v>
      </c>
      <c r="AD2707">
        <v>0.52600000000000002</v>
      </c>
      <c r="AE2707">
        <f>IF(AD2707&gt;=0.9,1,0)</f>
        <v>0</v>
      </c>
      <c r="AF2707">
        <f>IF(AND(AD2707&gt;=0.4,AD2707&lt;=0.6),1,0)</f>
        <v>1</v>
      </c>
      <c r="AG2707">
        <f>IF(AND(AD2707&gt;0.6,AD2707&lt;0.9),1,0)</f>
        <v>0</v>
      </c>
      <c r="AH2707">
        <f>1-AE2707-AF2707-AG2707</f>
        <v>0</v>
      </c>
      <c r="AI2707">
        <f>AE2707*B2707</f>
        <v>0</v>
      </c>
      <c r="AJ2707">
        <f>AF2707*B2707</f>
        <v>3</v>
      </c>
      <c r="AK2707">
        <f>AG2707*B2707</f>
        <v>0</v>
      </c>
      <c r="AL2707">
        <f>AH2707*B2707</f>
        <v>0</v>
      </c>
      <c r="AM2707" s="32">
        <v>1.5039999999999998</v>
      </c>
    </row>
    <row r="2708" spans="1:39" x14ac:dyDescent="0.3">
      <c r="A2708">
        <v>7551</v>
      </c>
      <c r="B2708">
        <v>3</v>
      </c>
      <c r="C2708" t="s">
        <v>7982</v>
      </c>
      <c r="D2708" t="s">
        <v>7983</v>
      </c>
      <c r="E2708">
        <v>20.67</v>
      </c>
      <c r="F2708">
        <v>20</v>
      </c>
      <c r="G2708">
        <v>21</v>
      </c>
      <c r="H2708">
        <v>2016</v>
      </c>
      <c r="I2708">
        <v>2015</v>
      </c>
      <c r="J2708">
        <v>2017</v>
      </c>
      <c r="K2708" t="s">
        <v>3065</v>
      </c>
      <c r="L2708" t="s">
        <v>3066</v>
      </c>
      <c r="M2708" s="15"/>
      <c r="N2708" s="7"/>
      <c r="P2708" t="s">
        <v>4718</v>
      </c>
      <c r="Q2708" s="5">
        <v>0.33300000000000002</v>
      </c>
      <c r="R2708" t="s">
        <v>5927</v>
      </c>
      <c r="S2708" s="5">
        <v>0.33300000000000002</v>
      </c>
      <c r="T2708" t="s">
        <v>7984</v>
      </c>
      <c r="U2708" s="5">
        <v>0.33300000000000002</v>
      </c>
      <c r="W2708" s="5">
        <v>0</v>
      </c>
      <c r="Y2708" s="5">
        <v>0</v>
      </c>
      <c r="Z2708" s="28">
        <v>7551</v>
      </c>
      <c r="AA2708">
        <v>3</v>
      </c>
      <c r="AB2708">
        <v>0.84199999999999997</v>
      </c>
      <c r="AC2708">
        <v>0.85</v>
      </c>
      <c r="AD2708">
        <v>0.84699999999999998</v>
      </c>
      <c r="AE2708">
        <f>IF(AD2708&gt;=0.9,1,0)</f>
        <v>0</v>
      </c>
      <c r="AF2708">
        <f>IF(AND(AD2708&gt;=0.4,AD2708&lt;=0.6),1,0)</f>
        <v>0</v>
      </c>
      <c r="AG2708">
        <f>IF(AND(AD2708&gt;0.6,AD2708&lt;0.9),1,0)</f>
        <v>1</v>
      </c>
      <c r="AH2708">
        <f>1-AE2708-AF2708-AG2708</f>
        <v>0</v>
      </c>
      <c r="AI2708">
        <f>AE2708*B2708</f>
        <v>0</v>
      </c>
      <c r="AJ2708">
        <f>AF2708*B2708</f>
        <v>0</v>
      </c>
      <c r="AK2708">
        <f>AG2708*B2708</f>
        <v>3</v>
      </c>
      <c r="AL2708">
        <f>AH2708*B2708</f>
        <v>0</v>
      </c>
      <c r="AM2708" s="32">
        <v>1.032</v>
      </c>
    </row>
    <row r="2709" spans="1:39" x14ac:dyDescent="0.3">
      <c r="A2709">
        <v>7554</v>
      </c>
      <c r="B2709">
        <v>3</v>
      </c>
      <c r="C2709" t="s">
        <v>7985</v>
      </c>
      <c r="D2709" t="s">
        <v>7986</v>
      </c>
      <c r="E2709">
        <v>62.33</v>
      </c>
      <c r="F2709">
        <v>56</v>
      </c>
      <c r="G2709">
        <v>73</v>
      </c>
      <c r="H2709">
        <v>2016</v>
      </c>
      <c r="I2709">
        <v>2015</v>
      </c>
      <c r="J2709">
        <v>2017</v>
      </c>
      <c r="K2709" t="s">
        <v>3067</v>
      </c>
      <c r="L2709" t="s">
        <v>3068</v>
      </c>
      <c r="M2709" s="15"/>
      <c r="N2709" s="7"/>
      <c r="P2709" t="s">
        <v>7987</v>
      </c>
      <c r="Q2709" s="5">
        <v>0.33300000000000002</v>
      </c>
      <c r="R2709" t="s">
        <v>7197</v>
      </c>
      <c r="S2709" s="5">
        <v>0.33300000000000002</v>
      </c>
      <c r="T2709" t="s">
        <v>7071</v>
      </c>
      <c r="U2709" s="5">
        <v>0.33300000000000002</v>
      </c>
      <c r="W2709" s="5">
        <v>0</v>
      </c>
      <c r="Y2709" s="5">
        <v>0</v>
      </c>
      <c r="Z2709" s="28">
        <v>7554</v>
      </c>
      <c r="AA2709">
        <v>3</v>
      </c>
      <c r="AB2709">
        <v>0.48599999999999999</v>
      </c>
      <c r="AC2709">
        <v>0.52600000000000002</v>
      </c>
      <c r="AD2709">
        <v>0.50700000000000001</v>
      </c>
      <c r="AE2709">
        <f>IF(AD2709&gt;=0.9,1,0)</f>
        <v>0</v>
      </c>
      <c r="AF2709">
        <f>IF(AND(AD2709&gt;=0.4,AD2709&lt;=0.6),1,0)</f>
        <v>1</v>
      </c>
      <c r="AG2709">
        <f>IF(AND(AD2709&gt;0.6,AD2709&lt;0.9),1,0)</f>
        <v>0</v>
      </c>
      <c r="AH2709">
        <f>1-AE2709-AF2709-AG2709</f>
        <v>0</v>
      </c>
      <c r="AI2709">
        <f>AE2709*B2709</f>
        <v>0</v>
      </c>
      <c r="AJ2709">
        <f>AF2709*B2709</f>
        <v>3</v>
      </c>
      <c r="AK2709">
        <f>AG2709*B2709</f>
        <v>0</v>
      </c>
      <c r="AL2709">
        <f>AH2709*B2709</f>
        <v>0</v>
      </c>
      <c r="AM2709" s="32">
        <v>0.94899999999999995</v>
      </c>
    </row>
    <row r="2710" spans="1:39" x14ac:dyDescent="0.3">
      <c r="A2710">
        <v>7560</v>
      </c>
      <c r="B2710">
        <v>3</v>
      </c>
      <c r="C2710" t="s">
        <v>15937</v>
      </c>
      <c r="D2710" t="s">
        <v>15938</v>
      </c>
      <c r="E2710">
        <v>80</v>
      </c>
      <c r="F2710">
        <v>78</v>
      </c>
      <c r="G2710">
        <v>83</v>
      </c>
      <c r="H2710">
        <v>2015.67</v>
      </c>
      <c r="I2710">
        <v>2015</v>
      </c>
      <c r="J2710">
        <v>2016</v>
      </c>
      <c r="K2710" t="s">
        <v>15939</v>
      </c>
      <c r="L2710" t="s">
        <v>15940</v>
      </c>
      <c r="M2710" s="15"/>
      <c r="N2710" s="7"/>
      <c r="P2710" t="s">
        <v>4384</v>
      </c>
      <c r="Q2710" s="5">
        <v>0.33300000000000002</v>
      </c>
      <c r="R2710" t="s">
        <v>4411</v>
      </c>
      <c r="S2710" s="5">
        <v>0.33300000000000002</v>
      </c>
      <c r="T2710" t="s">
        <v>6171</v>
      </c>
      <c r="U2710" s="5">
        <v>0.33300000000000002</v>
      </c>
      <c r="W2710" s="5">
        <v>0</v>
      </c>
      <c r="Y2710" s="5">
        <v>0</v>
      </c>
      <c r="Z2710" s="28">
        <v>7560</v>
      </c>
      <c r="AA2710">
        <v>3</v>
      </c>
      <c r="AB2710">
        <v>0.94899999999999995</v>
      </c>
      <c r="AC2710">
        <v>0.97399999999999998</v>
      </c>
      <c r="AD2710">
        <v>0.95799999999999996</v>
      </c>
      <c r="AE2710">
        <f>IF(AD2710&gt;=0.9,1,0)</f>
        <v>1</v>
      </c>
      <c r="AF2710">
        <f>IF(AND(AD2710&gt;=0.4,AD2710&lt;=0.6),1,0)</f>
        <v>0</v>
      </c>
      <c r="AG2710">
        <f>IF(AND(AD2710&gt;0.6,AD2710&lt;0.9),1,0)</f>
        <v>0</v>
      </c>
      <c r="AH2710">
        <f>1-AE2710-AF2710-AG2710</f>
        <v>0</v>
      </c>
      <c r="AI2710">
        <f>AE2710*B2710</f>
        <v>3</v>
      </c>
      <c r="AJ2710">
        <f>AF2710*B2710</f>
        <v>0</v>
      </c>
      <c r="AK2710">
        <f>AG2710*B2710</f>
        <v>0</v>
      </c>
      <c r="AL2710">
        <f>AH2710*B2710</f>
        <v>0</v>
      </c>
      <c r="AM2710" s="32">
        <v>1.5823333333333334</v>
      </c>
    </row>
    <row r="2711" spans="1:39" x14ac:dyDescent="0.3">
      <c r="A2711">
        <v>7565</v>
      </c>
      <c r="B2711">
        <v>3</v>
      </c>
      <c r="C2711" t="s">
        <v>15941</v>
      </c>
      <c r="D2711" t="s">
        <v>15942</v>
      </c>
      <c r="E2711">
        <v>93.67</v>
      </c>
      <c r="F2711">
        <v>83</v>
      </c>
      <c r="G2711">
        <v>99</v>
      </c>
      <c r="H2711">
        <v>2015.67</v>
      </c>
      <c r="I2711">
        <v>2015</v>
      </c>
      <c r="J2711">
        <v>2017</v>
      </c>
      <c r="K2711" t="s">
        <v>15943</v>
      </c>
      <c r="L2711" t="s">
        <v>15944</v>
      </c>
      <c r="M2711" s="15"/>
      <c r="N2711" s="7"/>
      <c r="P2711" t="s">
        <v>4384</v>
      </c>
      <c r="Q2711" s="5">
        <v>0.33300000000000002</v>
      </c>
      <c r="R2711" t="s">
        <v>140</v>
      </c>
      <c r="S2711" s="5">
        <v>0.33300000000000002</v>
      </c>
      <c r="T2711" t="s">
        <v>7490</v>
      </c>
      <c r="U2711" s="5">
        <v>0.33300000000000002</v>
      </c>
      <c r="W2711" s="5">
        <v>0</v>
      </c>
      <c r="Y2711" s="5">
        <v>0</v>
      </c>
      <c r="Z2711" s="28">
        <v>7565</v>
      </c>
      <c r="AA2711">
        <v>3</v>
      </c>
      <c r="AB2711">
        <v>0.68300000000000005</v>
      </c>
      <c r="AC2711">
        <v>0.70399999999999996</v>
      </c>
      <c r="AD2711">
        <v>0.69699999999999995</v>
      </c>
      <c r="AE2711">
        <f>IF(AD2711&gt;=0.9,1,0)</f>
        <v>0</v>
      </c>
      <c r="AF2711">
        <f>IF(AND(AD2711&gt;=0.4,AD2711&lt;=0.6),1,0)</f>
        <v>0</v>
      </c>
      <c r="AG2711">
        <f>IF(AND(AD2711&gt;0.6,AD2711&lt;0.9),1,0)</f>
        <v>1</v>
      </c>
      <c r="AH2711">
        <f>1-AE2711-AF2711-AG2711</f>
        <v>0</v>
      </c>
      <c r="AI2711">
        <f>AE2711*B2711</f>
        <v>0</v>
      </c>
      <c r="AJ2711">
        <f>AF2711*B2711</f>
        <v>0</v>
      </c>
      <c r="AK2711">
        <f>AG2711*B2711</f>
        <v>3</v>
      </c>
      <c r="AL2711">
        <f>AH2711*B2711</f>
        <v>0</v>
      </c>
      <c r="AM2711" s="32">
        <v>1.4096666666666666</v>
      </c>
    </row>
    <row r="2712" spans="1:39" x14ac:dyDescent="0.3">
      <c r="A2712">
        <v>7580</v>
      </c>
      <c r="B2712">
        <v>3</v>
      </c>
      <c r="C2712" t="s">
        <v>7993</v>
      </c>
      <c r="D2712" t="s">
        <v>7994</v>
      </c>
      <c r="E2712">
        <v>22</v>
      </c>
      <c r="F2712">
        <v>22</v>
      </c>
      <c r="G2712">
        <v>22</v>
      </c>
      <c r="H2712">
        <v>2015.33</v>
      </c>
      <c r="I2712">
        <v>2015</v>
      </c>
      <c r="J2712">
        <v>2016</v>
      </c>
      <c r="K2712" t="s">
        <v>3072</v>
      </c>
      <c r="L2712" t="s">
        <v>3073</v>
      </c>
      <c r="M2712" s="15"/>
      <c r="N2712" s="7"/>
      <c r="P2712" t="s">
        <v>7102</v>
      </c>
      <c r="Q2712" s="5">
        <v>0.66700000000000004</v>
      </c>
      <c r="R2712" t="s">
        <v>4383</v>
      </c>
      <c r="S2712" s="5">
        <v>0.33300000000000002</v>
      </c>
      <c r="U2712" s="5">
        <v>0</v>
      </c>
      <c r="W2712" s="5">
        <v>0</v>
      </c>
      <c r="Y2712" s="5">
        <v>0</v>
      </c>
      <c r="Z2712" s="28">
        <v>7580</v>
      </c>
      <c r="AA2712">
        <v>3</v>
      </c>
      <c r="AB2712">
        <v>0.52400000000000002</v>
      </c>
      <c r="AC2712">
        <v>0.57099999999999995</v>
      </c>
      <c r="AD2712">
        <v>0.55600000000000005</v>
      </c>
      <c r="AE2712">
        <f>IF(AD2712&gt;=0.9,1,0)</f>
        <v>0</v>
      </c>
      <c r="AF2712">
        <f>IF(AND(AD2712&gt;=0.4,AD2712&lt;=0.6),1,0)</f>
        <v>1</v>
      </c>
      <c r="AG2712">
        <f>IF(AND(AD2712&gt;0.6,AD2712&lt;0.9),1,0)</f>
        <v>0</v>
      </c>
      <c r="AH2712">
        <f>1-AE2712-AF2712-AG2712</f>
        <v>0</v>
      </c>
      <c r="AI2712">
        <f>AE2712*B2712</f>
        <v>0</v>
      </c>
      <c r="AJ2712">
        <f>AF2712*B2712</f>
        <v>3</v>
      </c>
      <c r="AK2712">
        <f>AG2712*B2712</f>
        <v>0</v>
      </c>
      <c r="AL2712">
        <f>AH2712*B2712</f>
        <v>0</v>
      </c>
      <c r="AM2712" s="32">
        <v>1.6763333333333332</v>
      </c>
    </row>
    <row r="2713" spans="1:39" x14ac:dyDescent="0.3">
      <c r="A2713">
        <v>7585</v>
      </c>
      <c r="B2713">
        <v>3</v>
      </c>
      <c r="C2713" t="s">
        <v>15947</v>
      </c>
      <c r="D2713" t="s">
        <v>15948</v>
      </c>
      <c r="E2713">
        <v>22</v>
      </c>
      <c r="F2713">
        <v>21</v>
      </c>
      <c r="G2713">
        <v>24</v>
      </c>
      <c r="H2713">
        <v>2016.33</v>
      </c>
      <c r="I2713">
        <v>2015</v>
      </c>
      <c r="J2713">
        <v>2017</v>
      </c>
      <c r="K2713" t="s">
        <v>15949</v>
      </c>
      <c r="L2713" t="s">
        <v>15950</v>
      </c>
      <c r="M2713" s="15"/>
      <c r="N2713" s="7"/>
      <c r="P2713" t="s">
        <v>5772</v>
      </c>
      <c r="Q2713" s="5">
        <v>0.66700000000000004</v>
      </c>
      <c r="R2713" t="s">
        <v>15951</v>
      </c>
      <c r="S2713" s="5">
        <v>0.33300000000000002</v>
      </c>
      <c r="U2713" s="5">
        <v>0</v>
      </c>
      <c r="W2713" s="5">
        <v>0</v>
      </c>
      <c r="Y2713" s="5">
        <v>0</v>
      </c>
      <c r="Z2713" s="28">
        <v>7585</v>
      </c>
      <c r="AA2713">
        <v>3</v>
      </c>
      <c r="AB2713">
        <v>0.34799999999999998</v>
      </c>
      <c r="AC2713">
        <v>0.5</v>
      </c>
      <c r="AD2713">
        <v>0.44900000000000001</v>
      </c>
      <c r="AE2713">
        <f>IF(AD2713&gt;=0.9,1,0)</f>
        <v>0</v>
      </c>
      <c r="AF2713">
        <f>IF(AND(AD2713&gt;=0.4,AD2713&lt;=0.6),1,0)</f>
        <v>1</v>
      </c>
      <c r="AG2713">
        <f>IF(AND(AD2713&gt;0.6,AD2713&lt;0.9),1,0)</f>
        <v>0</v>
      </c>
      <c r="AH2713">
        <f>1-AE2713-AF2713-AG2713</f>
        <v>0</v>
      </c>
      <c r="AI2713">
        <f>AE2713*B2713</f>
        <v>0</v>
      </c>
      <c r="AJ2713">
        <f>AF2713*B2713</f>
        <v>3</v>
      </c>
      <c r="AK2713">
        <f>AG2713*B2713</f>
        <v>0</v>
      </c>
      <c r="AL2713">
        <f>AH2713*B2713</f>
        <v>0</v>
      </c>
      <c r="AM2713" s="32">
        <v>1.0999999999999999</v>
      </c>
    </row>
    <row r="2714" spans="1:39" x14ac:dyDescent="0.3">
      <c r="A2714">
        <v>7595</v>
      </c>
      <c r="B2714">
        <v>3</v>
      </c>
      <c r="C2714" t="s">
        <v>15952</v>
      </c>
      <c r="D2714" t="s">
        <v>7998</v>
      </c>
      <c r="E2714">
        <v>21</v>
      </c>
      <c r="F2714">
        <v>20</v>
      </c>
      <c r="G2714">
        <v>22</v>
      </c>
      <c r="H2714">
        <v>2015.33</v>
      </c>
      <c r="I2714">
        <v>2015</v>
      </c>
      <c r="J2714">
        <v>2016</v>
      </c>
      <c r="K2714" t="s">
        <v>15953</v>
      </c>
      <c r="L2714" t="s">
        <v>3076</v>
      </c>
      <c r="M2714" s="15"/>
      <c r="N2714" s="7"/>
      <c r="P2714" t="s">
        <v>4729</v>
      </c>
      <c r="Q2714" s="5">
        <v>0.66700000000000004</v>
      </c>
      <c r="R2714" t="s">
        <v>7999</v>
      </c>
      <c r="S2714" s="5">
        <v>0.33300000000000002</v>
      </c>
      <c r="U2714" s="5">
        <v>0</v>
      </c>
      <c r="W2714" s="5">
        <v>0</v>
      </c>
      <c r="Y2714" s="5">
        <v>0</v>
      </c>
      <c r="Z2714" s="28">
        <v>7595</v>
      </c>
      <c r="AA2714">
        <v>3</v>
      </c>
      <c r="AB2714">
        <v>0.6</v>
      </c>
      <c r="AC2714">
        <v>0.63200000000000001</v>
      </c>
      <c r="AD2714">
        <v>0.61699999999999999</v>
      </c>
      <c r="AE2714">
        <f>IF(AD2714&gt;=0.9,1,0)</f>
        <v>0</v>
      </c>
      <c r="AF2714">
        <f>IF(AND(AD2714&gt;=0.4,AD2714&lt;=0.6),1,0)</f>
        <v>0</v>
      </c>
      <c r="AG2714">
        <f>IF(AND(AD2714&gt;0.6,AD2714&lt;0.9),1,0)</f>
        <v>1</v>
      </c>
      <c r="AH2714">
        <f>1-AE2714-AF2714-AG2714</f>
        <v>0</v>
      </c>
      <c r="AI2714">
        <f>AE2714*B2714</f>
        <v>0</v>
      </c>
      <c r="AJ2714">
        <f>AF2714*B2714</f>
        <v>0</v>
      </c>
      <c r="AK2714">
        <f>AG2714*B2714</f>
        <v>3</v>
      </c>
      <c r="AL2714">
        <f>AH2714*B2714</f>
        <v>0</v>
      </c>
      <c r="AM2714" s="32">
        <v>1.6336666666666666</v>
      </c>
    </row>
    <row r="2715" spans="1:39" x14ac:dyDescent="0.3">
      <c r="A2715">
        <v>7610</v>
      </c>
      <c r="B2715">
        <v>3</v>
      </c>
      <c r="C2715" t="s">
        <v>15960</v>
      </c>
      <c r="D2715" t="s">
        <v>15961</v>
      </c>
      <c r="E2715">
        <v>22.33</v>
      </c>
      <c r="F2715">
        <v>22</v>
      </c>
      <c r="G2715">
        <v>23</v>
      </c>
      <c r="H2715">
        <v>2016.33</v>
      </c>
      <c r="I2715">
        <v>2015</v>
      </c>
      <c r="J2715">
        <v>2018</v>
      </c>
      <c r="K2715" t="s">
        <v>15962</v>
      </c>
      <c r="L2715" t="s">
        <v>15963</v>
      </c>
      <c r="M2715" s="15"/>
      <c r="N2715" s="7"/>
      <c r="P2715" t="s">
        <v>5035</v>
      </c>
      <c r="Q2715" s="5">
        <v>0.66700000000000004</v>
      </c>
      <c r="R2715" t="s">
        <v>4728</v>
      </c>
      <c r="S2715" s="5">
        <v>0.33300000000000002</v>
      </c>
      <c r="U2715" s="5">
        <v>0</v>
      </c>
      <c r="W2715" s="5">
        <v>0</v>
      </c>
      <c r="Y2715" s="5">
        <v>0</v>
      </c>
      <c r="Z2715" s="28">
        <v>7610</v>
      </c>
      <c r="AA2715">
        <v>3</v>
      </c>
      <c r="AB2715">
        <v>0.33300000000000002</v>
      </c>
      <c r="AC2715">
        <v>0.45500000000000002</v>
      </c>
      <c r="AD2715">
        <v>0.39</v>
      </c>
      <c r="AE2715">
        <f>IF(AD2715&gt;=0.9,1,0)</f>
        <v>0</v>
      </c>
      <c r="AF2715">
        <f>IF(AND(AD2715&gt;=0.4,AD2715&lt;=0.6),1,0)</f>
        <v>0</v>
      </c>
      <c r="AG2715">
        <f>IF(AND(AD2715&gt;0.6,AD2715&lt;0.9),1,0)</f>
        <v>0</v>
      </c>
      <c r="AH2715">
        <f>1-AE2715-AF2715-AG2715</f>
        <v>1</v>
      </c>
      <c r="AI2715">
        <f>AE2715*B2715</f>
        <v>0</v>
      </c>
      <c r="AJ2715">
        <f>AF2715*B2715</f>
        <v>0</v>
      </c>
      <c r="AK2715">
        <f>AG2715*B2715</f>
        <v>0</v>
      </c>
      <c r="AL2715">
        <f>AH2715*B2715</f>
        <v>3</v>
      </c>
      <c r="AM2715" s="32">
        <v>1.29</v>
      </c>
    </row>
    <row r="2716" spans="1:39" x14ac:dyDescent="0.3">
      <c r="A2716">
        <v>7626</v>
      </c>
      <c r="B2716">
        <v>3</v>
      </c>
      <c r="C2716" t="s">
        <v>8010</v>
      </c>
      <c r="D2716" t="s">
        <v>8011</v>
      </c>
      <c r="E2716">
        <v>21.67</v>
      </c>
      <c r="F2716">
        <v>21</v>
      </c>
      <c r="G2716">
        <v>23</v>
      </c>
      <c r="H2716">
        <v>2016.67</v>
      </c>
      <c r="I2716">
        <v>2015</v>
      </c>
      <c r="J2716">
        <v>2018</v>
      </c>
      <c r="K2716" t="s">
        <v>3086</v>
      </c>
      <c r="L2716" t="s">
        <v>3087</v>
      </c>
      <c r="M2716" s="15"/>
      <c r="N2716" s="7"/>
      <c r="P2716" t="s">
        <v>5850</v>
      </c>
      <c r="Q2716" s="5">
        <v>0.33300000000000002</v>
      </c>
      <c r="R2716" t="s">
        <v>6160</v>
      </c>
      <c r="S2716" s="5">
        <v>0.33300000000000002</v>
      </c>
      <c r="T2716" t="s">
        <v>8012</v>
      </c>
      <c r="U2716" s="5">
        <v>0.33300000000000002</v>
      </c>
      <c r="W2716" s="5">
        <v>0</v>
      </c>
      <c r="Y2716" s="5">
        <v>0</v>
      </c>
      <c r="Z2716" s="28">
        <v>7626</v>
      </c>
      <c r="AA2716">
        <v>3</v>
      </c>
      <c r="AB2716">
        <v>0.40899999999999997</v>
      </c>
      <c r="AC2716">
        <v>0.5</v>
      </c>
      <c r="AD2716">
        <v>0.47</v>
      </c>
      <c r="AE2716">
        <f>IF(AD2716&gt;=0.9,1,0)</f>
        <v>0</v>
      </c>
      <c r="AF2716">
        <f>IF(AND(AD2716&gt;=0.4,AD2716&lt;=0.6),1,0)</f>
        <v>1</v>
      </c>
      <c r="AG2716">
        <f>IF(AND(AD2716&gt;0.6,AD2716&lt;0.9),1,0)</f>
        <v>0</v>
      </c>
      <c r="AH2716">
        <f>1-AE2716-AF2716-AG2716</f>
        <v>0</v>
      </c>
      <c r="AI2716">
        <f>AE2716*B2716</f>
        <v>0</v>
      </c>
      <c r="AJ2716">
        <f>AF2716*B2716</f>
        <v>3</v>
      </c>
      <c r="AK2716">
        <f>AG2716*B2716</f>
        <v>0</v>
      </c>
      <c r="AL2716">
        <f>AH2716*B2716</f>
        <v>0</v>
      </c>
      <c r="AM2716" s="32">
        <v>1.1103333333333334</v>
      </c>
    </row>
    <row r="2717" spans="1:39" x14ac:dyDescent="0.3">
      <c r="A2717">
        <v>7631</v>
      </c>
      <c r="B2717">
        <v>3</v>
      </c>
      <c r="C2717" t="s">
        <v>8013</v>
      </c>
      <c r="D2717" t="s">
        <v>8014</v>
      </c>
      <c r="E2717">
        <v>26.33</v>
      </c>
      <c r="F2717">
        <v>25</v>
      </c>
      <c r="G2717">
        <v>27</v>
      </c>
      <c r="H2717">
        <v>2015.67</v>
      </c>
      <c r="I2717">
        <v>2015</v>
      </c>
      <c r="J2717">
        <v>2016</v>
      </c>
      <c r="K2717" t="s">
        <v>3088</v>
      </c>
      <c r="L2717" t="s">
        <v>3089</v>
      </c>
      <c r="M2717" s="15"/>
      <c r="N2717" s="7"/>
      <c r="P2717" t="s">
        <v>8015</v>
      </c>
      <c r="Q2717" s="5">
        <v>1</v>
      </c>
      <c r="S2717" s="5">
        <v>0</v>
      </c>
      <c r="U2717" s="5">
        <v>0</v>
      </c>
      <c r="W2717" s="5">
        <v>0</v>
      </c>
      <c r="Y2717" s="5">
        <v>0</v>
      </c>
      <c r="Z2717" s="28">
        <v>7631</v>
      </c>
      <c r="AA2717">
        <v>3</v>
      </c>
      <c r="AB2717">
        <v>0.69199999999999995</v>
      </c>
      <c r="AC2717">
        <v>0.83299999999999996</v>
      </c>
      <c r="AD2717">
        <v>0.76500000000000001</v>
      </c>
      <c r="AE2717">
        <f>IF(AD2717&gt;=0.9,1,0)</f>
        <v>0</v>
      </c>
      <c r="AF2717">
        <f>IF(AND(AD2717&gt;=0.4,AD2717&lt;=0.6),1,0)</f>
        <v>0</v>
      </c>
      <c r="AG2717">
        <f>IF(AND(AD2717&gt;0.6,AD2717&lt;0.9),1,0)</f>
        <v>1</v>
      </c>
      <c r="AH2717">
        <f>1-AE2717-AF2717-AG2717</f>
        <v>0</v>
      </c>
      <c r="AI2717">
        <f>AE2717*B2717</f>
        <v>0</v>
      </c>
      <c r="AJ2717">
        <f>AF2717*B2717</f>
        <v>0</v>
      </c>
      <c r="AK2717">
        <f>AG2717*B2717</f>
        <v>3</v>
      </c>
      <c r="AL2717">
        <f>AH2717*B2717</f>
        <v>0</v>
      </c>
      <c r="AM2717" s="32">
        <v>1.7830000000000001</v>
      </c>
    </row>
    <row r="2718" spans="1:39" x14ac:dyDescent="0.3">
      <c r="A2718">
        <v>7633</v>
      </c>
      <c r="B2718">
        <v>3</v>
      </c>
      <c r="C2718" t="s">
        <v>15982</v>
      </c>
      <c r="D2718" t="s">
        <v>8016</v>
      </c>
      <c r="E2718">
        <v>30</v>
      </c>
      <c r="F2718">
        <v>29</v>
      </c>
      <c r="G2718">
        <v>31</v>
      </c>
      <c r="H2718">
        <v>2015.33</v>
      </c>
      <c r="I2718">
        <v>2015</v>
      </c>
      <c r="J2718">
        <v>2016</v>
      </c>
      <c r="K2718" t="s">
        <v>15983</v>
      </c>
      <c r="L2718" t="s">
        <v>3090</v>
      </c>
      <c r="M2718" s="15"/>
      <c r="N2718" s="7"/>
      <c r="P2718" t="s">
        <v>5414</v>
      </c>
      <c r="Q2718" s="5">
        <v>0.33300000000000002</v>
      </c>
      <c r="R2718" t="s">
        <v>3971</v>
      </c>
      <c r="S2718" s="5">
        <v>0.33300000000000002</v>
      </c>
      <c r="T2718" t="s">
        <v>7006</v>
      </c>
      <c r="U2718" s="5">
        <v>0.33300000000000002</v>
      </c>
      <c r="W2718" s="5">
        <v>0</v>
      </c>
      <c r="Y2718" s="5">
        <v>0</v>
      </c>
      <c r="Z2718" s="28">
        <v>7633</v>
      </c>
      <c r="AA2718">
        <v>3</v>
      </c>
      <c r="AB2718">
        <v>0.79300000000000004</v>
      </c>
      <c r="AC2718">
        <v>0.86699999999999999</v>
      </c>
      <c r="AD2718">
        <v>0.82699999999999996</v>
      </c>
      <c r="AE2718">
        <f>IF(AD2718&gt;=0.9,1,0)</f>
        <v>0</v>
      </c>
      <c r="AF2718">
        <f>IF(AND(AD2718&gt;=0.4,AD2718&lt;=0.6),1,0)</f>
        <v>0</v>
      </c>
      <c r="AG2718">
        <f>IF(AND(AD2718&gt;0.6,AD2718&lt;0.9),1,0)</f>
        <v>1</v>
      </c>
      <c r="AH2718">
        <f>1-AE2718-AF2718-AG2718</f>
        <v>0</v>
      </c>
      <c r="AI2718">
        <f>AE2718*B2718</f>
        <v>0</v>
      </c>
      <c r="AJ2718">
        <f>AF2718*B2718</f>
        <v>0</v>
      </c>
      <c r="AK2718">
        <f>AG2718*B2718</f>
        <v>3</v>
      </c>
      <c r="AL2718">
        <f>AH2718*B2718</f>
        <v>0</v>
      </c>
      <c r="AM2718" s="32">
        <v>1.7173333333333334</v>
      </c>
    </row>
    <row r="2719" spans="1:39" x14ac:dyDescent="0.3">
      <c r="A2719">
        <v>7635</v>
      </c>
      <c r="B2719">
        <v>3</v>
      </c>
      <c r="C2719" t="s">
        <v>15984</v>
      </c>
      <c r="D2719" t="s">
        <v>8017</v>
      </c>
      <c r="E2719">
        <v>25</v>
      </c>
      <c r="F2719">
        <v>24</v>
      </c>
      <c r="G2719">
        <v>26</v>
      </c>
      <c r="H2719">
        <v>2015.33</v>
      </c>
      <c r="I2719">
        <v>2015</v>
      </c>
      <c r="J2719">
        <v>2016</v>
      </c>
      <c r="K2719" t="s">
        <v>15985</v>
      </c>
      <c r="L2719" t="s">
        <v>3091</v>
      </c>
      <c r="M2719" s="15"/>
      <c r="N2719" s="7"/>
      <c r="P2719" t="s">
        <v>4295</v>
      </c>
      <c r="Q2719" s="5">
        <v>0.33300000000000002</v>
      </c>
      <c r="R2719" t="s">
        <v>4276</v>
      </c>
      <c r="S2719" s="5">
        <v>0.33300000000000002</v>
      </c>
      <c r="T2719" t="s">
        <v>5177</v>
      </c>
      <c r="U2719" s="5">
        <v>0.33300000000000002</v>
      </c>
      <c r="W2719" s="5">
        <v>0</v>
      </c>
      <c r="Y2719" s="5">
        <v>0</v>
      </c>
      <c r="Z2719" s="28">
        <v>7635</v>
      </c>
      <c r="AA2719">
        <v>3</v>
      </c>
      <c r="AB2719">
        <v>0.45800000000000002</v>
      </c>
      <c r="AC2719">
        <v>0.52200000000000002</v>
      </c>
      <c r="AD2719">
        <v>0.5</v>
      </c>
      <c r="AE2719">
        <f>IF(AD2719&gt;=0.9,1,0)</f>
        <v>0</v>
      </c>
      <c r="AF2719">
        <f>IF(AND(AD2719&gt;=0.4,AD2719&lt;=0.6),1,0)</f>
        <v>1</v>
      </c>
      <c r="AG2719">
        <f>IF(AND(AD2719&gt;0.6,AD2719&lt;0.9),1,0)</f>
        <v>0</v>
      </c>
      <c r="AH2719">
        <f>1-AE2719-AF2719-AG2719</f>
        <v>0</v>
      </c>
      <c r="AI2719">
        <f>AE2719*B2719</f>
        <v>0</v>
      </c>
      <c r="AJ2719">
        <f>AF2719*B2719</f>
        <v>3</v>
      </c>
      <c r="AK2719">
        <f>AG2719*B2719</f>
        <v>0</v>
      </c>
      <c r="AL2719">
        <f>AH2719*B2719</f>
        <v>0</v>
      </c>
      <c r="AM2719" s="32">
        <v>1.6293333333333333</v>
      </c>
    </row>
    <row r="2720" spans="1:39" x14ac:dyDescent="0.3">
      <c r="A2720">
        <v>7637</v>
      </c>
      <c r="B2720">
        <v>3</v>
      </c>
      <c r="C2720" t="s">
        <v>15986</v>
      </c>
      <c r="D2720" t="s">
        <v>15987</v>
      </c>
      <c r="E2720">
        <v>25</v>
      </c>
      <c r="F2720">
        <v>24</v>
      </c>
      <c r="G2720">
        <v>27</v>
      </c>
      <c r="H2720">
        <v>2016.67</v>
      </c>
      <c r="I2720">
        <v>2015</v>
      </c>
      <c r="J2720">
        <v>2018</v>
      </c>
      <c r="K2720" t="s">
        <v>15988</v>
      </c>
      <c r="L2720" t="s">
        <v>15989</v>
      </c>
      <c r="M2720" s="15"/>
      <c r="N2720" s="7"/>
      <c r="P2720" t="s">
        <v>5638</v>
      </c>
      <c r="Q2720" s="5">
        <v>0.33300000000000002</v>
      </c>
      <c r="R2720" t="s">
        <v>4538</v>
      </c>
      <c r="S2720" s="5">
        <v>0.33300000000000002</v>
      </c>
      <c r="T2720" t="s">
        <v>5242</v>
      </c>
      <c r="U2720" s="5">
        <v>0.33300000000000002</v>
      </c>
      <c r="W2720" s="5">
        <v>0</v>
      </c>
      <c r="Y2720" s="5">
        <v>0</v>
      </c>
      <c r="Z2720" s="28">
        <v>7637</v>
      </c>
      <c r="AA2720">
        <v>3</v>
      </c>
      <c r="AB2720">
        <v>0.47799999999999998</v>
      </c>
      <c r="AC2720">
        <v>0.61499999999999999</v>
      </c>
      <c r="AD2720">
        <v>0.55300000000000005</v>
      </c>
      <c r="AE2720">
        <f>IF(AD2720&gt;=0.9,1,0)</f>
        <v>0</v>
      </c>
      <c r="AF2720">
        <f>IF(AND(AD2720&gt;=0.4,AD2720&lt;=0.6),1,0)</f>
        <v>1</v>
      </c>
      <c r="AG2720">
        <f>IF(AND(AD2720&gt;0.6,AD2720&lt;0.9),1,0)</f>
        <v>0</v>
      </c>
      <c r="AH2720">
        <f>1-AE2720-AF2720-AG2720</f>
        <v>0</v>
      </c>
      <c r="AI2720">
        <f>AE2720*B2720</f>
        <v>0</v>
      </c>
      <c r="AJ2720">
        <f>AF2720*B2720</f>
        <v>3</v>
      </c>
      <c r="AK2720">
        <f>AG2720*B2720</f>
        <v>0</v>
      </c>
      <c r="AL2720">
        <f>AH2720*B2720</f>
        <v>0</v>
      </c>
      <c r="AM2720" s="32">
        <v>0.95800000000000007</v>
      </c>
    </row>
    <row r="2721" spans="1:39" x14ac:dyDescent="0.3">
      <c r="A2721">
        <v>7638</v>
      </c>
      <c r="B2721">
        <v>3</v>
      </c>
      <c r="C2721" t="s">
        <v>15990</v>
      </c>
      <c r="D2721" t="s">
        <v>15991</v>
      </c>
      <c r="E2721">
        <v>21.33</v>
      </c>
      <c r="F2721">
        <v>20</v>
      </c>
      <c r="G2721">
        <v>22</v>
      </c>
      <c r="H2721">
        <v>2016</v>
      </c>
      <c r="I2721">
        <v>2015</v>
      </c>
      <c r="J2721">
        <v>2018</v>
      </c>
      <c r="K2721" t="s">
        <v>15992</v>
      </c>
      <c r="L2721" t="s">
        <v>15993</v>
      </c>
      <c r="M2721" s="15"/>
      <c r="N2721" s="7"/>
      <c r="P2721" t="s">
        <v>4585</v>
      </c>
      <c r="Q2721" s="5">
        <v>0.33300000000000002</v>
      </c>
      <c r="R2721" t="s">
        <v>6724</v>
      </c>
      <c r="S2721" s="5">
        <v>0.33300000000000002</v>
      </c>
      <c r="T2721" t="s">
        <v>4586</v>
      </c>
      <c r="U2721" s="5">
        <v>0.33300000000000002</v>
      </c>
      <c r="W2721" s="5">
        <v>0</v>
      </c>
      <c r="Y2721" s="5">
        <v>0</v>
      </c>
      <c r="Z2721" s="28">
        <v>7638</v>
      </c>
      <c r="AA2721">
        <v>3</v>
      </c>
      <c r="AB2721">
        <v>0.42099999999999999</v>
      </c>
      <c r="AC2721">
        <v>0.42899999999999999</v>
      </c>
      <c r="AD2721">
        <v>0.42599999999999999</v>
      </c>
      <c r="AE2721">
        <f>IF(AD2721&gt;=0.9,1,0)</f>
        <v>0</v>
      </c>
      <c r="AF2721">
        <f>IF(AND(AD2721&gt;=0.4,AD2721&lt;=0.6),1,0)</f>
        <v>1</v>
      </c>
      <c r="AG2721">
        <f>IF(AND(AD2721&gt;0.6,AD2721&lt;0.9),1,0)</f>
        <v>0</v>
      </c>
      <c r="AH2721">
        <f>1-AE2721-AF2721-AG2721</f>
        <v>0</v>
      </c>
      <c r="AI2721">
        <f>AE2721*B2721</f>
        <v>0</v>
      </c>
      <c r="AJ2721">
        <f>AF2721*B2721</f>
        <v>3</v>
      </c>
      <c r="AK2721">
        <f>AG2721*B2721</f>
        <v>0</v>
      </c>
      <c r="AL2721">
        <f>AH2721*B2721</f>
        <v>0</v>
      </c>
      <c r="AM2721" s="32">
        <v>1.25</v>
      </c>
    </row>
    <row r="2722" spans="1:39" x14ac:dyDescent="0.3">
      <c r="A2722">
        <v>7639</v>
      </c>
      <c r="B2722">
        <v>3</v>
      </c>
      <c r="C2722" t="s">
        <v>15994</v>
      </c>
      <c r="D2722" t="s">
        <v>15995</v>
      </c>
      <c r="E2722">
        <v>38.33</v>
      </c>
      <c r="F2722">
        <v>34</v>
      </c>
      <c r="G2722">
        <v>44</v>
      </c>
      <c r="H2722">
        <v>2015</v>
      </c>
      <c r="I2722">
        <v>2015</v>
      </c>
      <c r="J2722">
        <v>2015</v>
      </c>
      <c r="K2722" t="s">
        <v>15996</v>
      </c>
      <c r="L2722" t="s">
        <v>15997</v>
      </c>
      <c r="M2722" s="15"/>
      <c r="N2722" s="7"/>
      <c r="P2722" t="s">
        <v>4585</v>
      </c>
      <c r="Q2722" s="5">
        <v>1</v>
      </c>
      <c r="S2722" s="5">
        <v>0</v>
      </c>
      <c r="U2722" s="5">
        <v>0</v>
      </c>
      <c r="W2722" s="5">
        <v>0</v>
      </c>
      <c r="Y2722" s="5">
        <v>0</v>
      </c>
      <c r="Z2722" s="28">
        <v>7639</v>
      </c>
      <c r="AA2722">
        <v>3</v>
      </c>
      <c r="AB2722">
        <v>0.55600000000000005</v>
      </c>
      <c r="AC2722">
        <v>0.57599999999999996</v>
      </c>
      <c r="AD2722">
        <v>0.56299999999999994</v>
      </c>
      <c r="AE2722">
        <f>IF(AD2722&gt;=0.9,1,0)</f>
        <v>0</v>
      </c>
      <c r="AF2722">
        <f>IF(AND(AD2722&gt;=0.4,AD2722&lt;=0.6),1,0)</f>
        <v>1</v>
      </c>
      <c r="AG2722">
        <f>IF(AND(AD2722&gt;0.6,AD2722&lt;0.9),1,0)</f>
        <v>0</v>
      </c>
      <c r="AH2722">
        <f>1-AE2722-AF2722-AG2722</f>
        <v>0</v>
      </c>
      <c r="AI2722">
        <f>AE2722*B2722</f>
        <v>0</v>
      </c>
      <c r="AJ2722">
        <f>AF2722*B2722</f>
        <v>3</v>
      </c>
      <c r="AK2722">
        <f>AG2722*B2722</f>
        <v>0</v>
      </c>
      <c r="AL2722">
        <f>AH2722*B2722</f>
        <v>0</v>
      </c>
      <c r="AM2722" s="32">
        <v>1.6296666666666668</v>
      </c>
    </row>
    <row r="2723" spans="1:39" x14ac:dyDescent="0.3">
      <c r="A2723">
        <v>7656</v>
      </c>
      <c r="B2723">
        <v>3</v>
      </c>
      <c r="C2723" t="s">
        <v>16004</v>
      </c>
      <c r="D2723" t="s">
        <v>16005</v>
      </c>
      <c r="E2723">
        <v>20.67</v>
      </c>
      <c r="F2723">
        <v>20</v>
      </c>
      <c r="G2723">
        <v>21</v>
      </c>
      <c r="H2723">
        <v>2015.67</v>
      </c>
      <c r="I2723">
        <v>2015</v>
      </c>
      <c r="J2723">
        <v>2017</v>
      </c>
      <c r="K2723" t="s">
        <v>16006</v>
      </c>
      <c r="L2723" t="s">
        <v>16007</v>
      </c>
      <c r="M2723" s="15"/>
      <c r="N2723" s="7"/>
      <c r="P2723" t="s">
        <v>7586</v>
      </c>
      <c r="Q2723" s="5">
        <v>1</v>
      </c>
      <c r="S2723" s="5">
        <v>0</v>
      </c>
      <c r="U2723" s="5">
        <v>0</v>
      </c>
      <c r="W2723" s="5">
        <v>0</v>
      </c>
      <c r="Y2723" s="5">
        <v>0</v>
      </c>
      <c r="Z2723" s="28">
        <v>7656</v>
      </c>
      <c r="AA2723">
        <v>3</v>
      </c>
      <c r="AB2723">
        <v>0.73699999999999999</v>
      </c>
      <c r="AC2723">
        <v>0.75</v>
      </c>
      <c r="AD2723">
        <v>0.746</v>
      </c>
      <c r="AE2723">
        <f>IF(AD2723&gt;=0.9,1,0)</f>
        <v>0</v>
      </c>
      <c r="AF2723">
        <f>IF(AND(AD2723&gt;=0.4,AD2723&lt;=0.6),1,0)</f>
        <v>0</v>
      </c>
      <c r="AG2723">
        <f>IF(AND(AD2723&gt;0.6,AD2723&lt;0.9),1,0)</f>
        <v>1</v>
      </c>
      <c r="AH2723">
        <f>1-AE2723-AF2723-AG2723</f>
        <v>0</v>
      </c>
      <c r="AI2723">
        <f>AE2723*B2723</f>
        <v>0</v>
      </c>
      <c r="AJ2723">
        <f>AF2723*B2723</f>
        <v>0</v>
      </c>
      <c r="AK2723">
        <f>AG2723*B2723</f>
        <v>3</v>
      </c>
      <c r="AL2723">
        <f>AH2723*B2723</f>
        <v>0</v>
      </c>
      <c r="AM2723" s="32">
        <v>1.3719999999999999</v>
      </c>
    </row>
    <row r="2724" spans="1:39" x14ac:dyDescent="0.3">
      <c r="A2724">
        <v>7675</v>
      </c>
      <c r="B2724">
        <v>3</v>
      </c>
      <c r="C2724" t="s">
        <v>16028</v>
      </c>
      <c r="D2724" t="s">
        <v>16029</v>
      </c>
      <c r="E2724">
        <v>35</v>
      </c>
      <c r="F2724">
        <v>32</v>
      </c>
      <c r="G2724">
        <v>37</v>
      </c>
      <c r="H2724">
        <v>2017</v>
      </c>
      <c r="I2724">
        <v>2015</v>
      </c>
      <c r="J2724">
        <v>2018</v>
      </c>
      <c r="K2724" t="s">
        <v>16030</v>
      </c>
      <c r="L2724" t="s">
        <v>16031</v>
      </c>
      <c r="M2724" s="15"/>
      <c r="N2724" s="7"/>
      <c r="P2724" t="s">
        <v>5633</v>
      </c>
      <c r="Q2724" s="5">
        <v>0.66700000000000004</v>
      </c>
      <c r="R2724" t="s">
        <v>4415</v>
      </c>
      <c r="S2724" s="5">
        <v>0.33300000000000002</v>
      </c>
      <c r="U2724" s="5">
        <v>0</v>
      </c>
      <c r="W2724" s="5">
        <v>0</v>
      </c>
      <c r="Y2724" s="5">
        <v>0</v>
      </c>
      <c r="Z2724" s="28">
        <v>7675</v>
      </c>
      <c r="AA2724">
        <v>3</v>
      </c>
      <c r="AB2724">
        <v>0.5</v>
      </c>
      <c r="AC2724">
        <v>0.64500000000000002</v>
      </c>
      <c r="AD2724">
        <v>0.56299999999999994</v>
      </c>
      <c r="AE2724">
        <f>IF(AD2724&gt;=0.9,1,0)</f>
        <v>0</v>
      </c>
      <c r="AF2724">
        <f>IF(AND(AD2724&gt;=0.4,AD2724&lt;=0.6),1,0)</f>
        <v>1</v>
      </c>
      <c r="AG2724">
        <f>IF(AND(AD2724&gt;0.6,AD2724&lt;0.9),1,0)</f>
        <v>0</v>
      </c>
      <c r="AH2724">
        <f>1-AE2724-AF2724-AG2724</f>
        <v>0</v>
      </c>
      <c r="AI2724">
        <f>AE2724*B2724</f>
        <v>0</v>
      </c>
      <c r="AJ2724">
        <f>AF2724*B2724</f>
        <v>3</v>
      </c>
      <c r="AK2724">
        <f>AG2724*B2724</f>
        <v>0</v>
      </c>
      <c r="AL2724">
        <f>AH2724*B2724</f>
        <v>0</v>
      </c>
      <c r="AM2724" s="32">
        <v>0.85599999999999998</v>
      </c>
    </row>
    <row r="2725" spans="1:39" x14ac:dyDescent="0.3">
      <c r="A2725">
        <v>7678</v>
      </c>
      <c r="B2725">
        <v>3</v>
      </c>
      <c r="C2725" t="s">
        <v>16032</v>
      </c>
      <c r="D2725" t="s">
        <v>16033</v>
      </c>
      <c r="E2725">
        <v>21.67</v>
      </c>
      <c r="F2725">
        <v>21</v>
      </c>
      <c r="G2725">
        <v>22</v>
      </c>
      <c r="H2725">
        <v>2016.33</v>
      </c>
      <c r="I2725">
        <v>2015</v>
      </c>
      <c r="J2725">
        <v>2017</v>
      </c>
      <c r="K2725" t="s">
        <v>16034</v>
      </c>
      <c r="L2725" t="s">
        <v>16035</v>
      </c>
      <c r="M2725" s="15"/>
      <c r="N2725" s="7"/>
      <c r="P2725" t="s">
        <v>8033</v>
      </c>
      <c r="Q2725" s="5">
        <v>0.66700000000000004</v>
      </c>
      <c r="R2725" t="s">
        <v>8787</v>
      </c>
      <c r="S2725" s="5">
        <v>0.33300000000000002</v>
      </c>
      <c r="U2725" s="5">
        <v>0</v>
      </c>
      <c r="W2725" s="5">
        <v>0</v>
      </c>
      <c r="Y2725" s="5">
        <v>0</v>
      </c>
      <c r="Z2725" s="28">
        <v>7678</v>
      </c>
      <c r="AA2725">
        <v>3</v>
      </c>
      <c r="AB2725">
        <v>0.5</v>
      </c>
      <c r="AC2725">
        <v>0.57099999999999995</v>
      </c>
      <c r="AD2725">
        <v>0.53200000000000003</v>
      </c>
      <c r="AE2725">
        <f>IF(AD2725&gt;=0.9,1,0)</f>
        <v>0</v>
      </c>
      <c r="AF2725">
        <f>IF(AND(AD2725&gt;=0.4,AD2725&lt;=0.6),1,0)</f>
        <v>1</v>
      </c>
      <c r="AG2725">
        <f>IF(AND(AD2725&gt;0.6,AD2725&lt;0.9),1,0)</f>
        <v>0</v>
      </c>
      <c r="AH2725">
        <f>1-AE2725-AF2725-AG2725</f>
        <v>0</v>
      </c>
      <c r="AI2725">
        <f>AE2725*B2725</f>
        <v>0</v>
      </c>
      <c r="AJ2725">
        <f>AF2725*B2725</f>
        <v>3</v>
      </c>
      <c r="AK2725">
        <f>AG2725*B2725</f>
        <v>0</v>
      </c>
      <c r="AL2725">
        <f>AH2725*B2725</f>
        <v>0</v>
      </c>
      <c r="AM2725" s="32">
        <v>1.0496666666666667</v>
      </c>
    </row>
    <row r="2726" spans="1:39" x14ac:dyDescent="0.3">
      <c r="A2726">
        <v>7680</v>
      </c>
      <c r="B2726">
        <v>3</v>
      </c>
      <c r="C2726" t="s">
        <v>8026</v>
      </c>
      <c r="D2726" t="s">
        <v>8027</v>
      </c>
      <c r="E2726">
        <v>26.33</v>
      </c>
      <c r="F2726">
        <v>23</v>
      </c>
      <c r="G2726">
        <v>31</v>
      </c>
      <c r="H2726">
        <v>2016.33</v>
      </c>
      <c r="I2726">
        <v>2015</v>
      </c>
      <c r="J2726">
        <v>2017</v>
      </c>
      <c r="K2726" t="s">
        <v>3095</v>
      </c>
      <c r="L2726" t="s">
        <v>3096</v>
      </c>
      <c r="M2726" s="15"/>
      <c r="N2726" s="7"/>
      <c r="P2726" t="s">
        <v>4403</v>
      </c>
      <c r="Q2726" s="5">
        <v>0.33300000000000002</v>
      </c>
      <c r="R2726" t="s">
        <v>6772</v>
      </c>
      <c r="S2726" s="5">
        <v>0.33300000000000002</v>
      </c>
      <c r="T2726" t="s">
        <v>8028</v>
      </c>
      <c r="U2726" s="5">
        <v>0.33300000000000002</v>
      </c>
      <c r="W2726" s="5">
        <v>0</v>
      </c>
      <c r="Y2726" s="5">
        <v>0</v>
      </c>
      <c r="Z2726" s="28">
        <v>7680</v>
      </c>
      <c r="AA2726">
        <v>3</v>
      </c>
      <c r="AB2726">
        <v>0.375</v>
      </c>
      <c r="AC2726">
        <v>0.59099999999999997</v>
      </c>
      <c r="AD2726">
        <v>0.5</v>
      </c>
      <c r="AE2726">
        <f>IF(AD2726&gt;=0.9,1,0)</f>
        <v>0</v>
      </c>
      <c r="AF2726">
        <f>IF(AND(AD2726&gt;=0.4,AD2726&lt;=0.6),1,0)</f>
        <v>1</v>
      </c>
      <c r="AG2726">
        <f>IF(AND(AD2726&gt;0.6,AD2726&lt;0.9),1,0)</f>
        <v>0</v>
      </c>
      <c r="AH2726">
        <f>1-AE2726-AF2726-AG2726</f>
        <v>0</v>
      </c>
      <c r="AI2726">
        <f>AE2726*B2726</f>
        <v>0</v>
      </c>
      <c r="AJ2726">
        <f>AF2726*B2726</f>
        <v>3</v>
      </c>
      <c r="AK2726">
        <f>AG2726*B2726</f>
        <v>0</v>
      </c>
      <c r="AL2726">
        <f>AH2726*B2726</f>
        <v>0</v>
      </c>
      <c r="AM2726" s="32">
        <v>1.0486666666666666</v>
      </c>
    </row>
    <row r="2727" spans="1:39" x14ac:dyDescent="0.3">
      <c r="A2727">
        <v>7684</v>
      </c>
      <c r="B2727">
        <v>3</v>
      </c>
      <c r="C2727" t="s">
        <v>8030</v>
      </c>
      <c r="D2727" t="s">
        <v>16042</v>
      </c>
      <c r="E2727">
        <v>38</v>
      </c>
      <c r="F2727">
        <v>38</v>
      </c>
      <c r="G2727">
        <v>38</v>
      </c>
      <c r="H2727">
        <v>2015.67</v>
      </c>
      <c r="I2727">
        <v>2015</v>
      </c>
      <c r="J2727">
        <v>2016</v>
      </c>
      <c r="K2727" t="s">
        <v>3098</v>
      </c>
      <c r="L2727" t="s">
        <v>16043</v>
      </c>
      <c r="M2727" s="15"/>
      <c r="N2727" s="7"/>
      <c r="P2727" t="s">
        <v>8032</v>
      </c>
      <c r="Q2727" s="5">
        <v>0.66700000000000004</v>
      </c>
      <c r="R2727" t="s">
        <v>8031</v>
      </c>
      <c r="S2727" s="5">
        <v>0.33300000000000002</v>
      </c>
      <c r="U2727" s="5">
        <v>0</v>
      </c>
      <c r="W2727" s="5">
        <v>0</v>
      </c>
      <c r="Y2727" s="5">
        <v>0</v>
      </c>
      <c r="Z2727" s="28">
        <v>7684</v>
      </c>
      <c r="AA2727">
        <v>3</v>
      </c>
      <c r="AB2727">
        <v>0.59499999999999997</v>
      </c>
      <c r="AC2727">
        <v>0.59499999999999997</v>
      </c>
      <c r="AD2727">
        <v>0.59499999999999997</v>
      </c>
      <c r="AE2727">
        <f>IF(AD2727&gt;=0.9,1,0)</f>
        <v>0</v>
      </c>
      <c r="AF2727">
        <f>IF(AND(AD2727&gt;=0.4,AD2727&lt;=0.6),1,0)</f>
        <v>1</v>
      </c>
      <c r="AG2727">
        <f>IF(AND(AD2727&gt;0.6,AD2727&lt;0.9),1,0)</f>
        <v>0</v>
      </c>
      <c r="AH2727">
        <f>1-AE2727-AF2727-AG2727</f>
        <v>0</v>
      </c>
      <c r="AI2727">
        <f>AE2727*B2727</f>
        <v>0</v>
      </c>
      <c r="AJ2727">
        <f>AF2727*B2727</f>
        <v>3</v>
      </c>
      <c r="AK2727">
        <f>AG2727*B2727</f>
        <v>0</v>
      </c>
      <c r="AL2727">
        <f>AH2727*B2727</f>
        <v>0</v>
      </c>
      <c r="AM2727" s="32">
        <v>1.3080000000000001</v>
      </c>
    </row>
    <row r="2728" spans="1:39" x14ac:dyDescent="0.3">
      <c r="A2728">
        <v>7702</v>
      </c>
      <c r="B2728">
        <v>3</v>
      </c>
      <c r="C2728" t="s">
        <v>8038</v>
      </c>
      <c r="D2728" t="s">
        <v>8039</v>
      </c>
      <c r="E2728">
        <v>32.33</v>
      </c>
      <c r="F2728">
        <v>31</v>
      </c>
      <c r="G2728">
        <v>33</v>
      </c>
      <c r="H2728">
        <v>2016.67</v>
      </c>
      <c r="I2728">
        <v>2015</v>
      </c>
      <c r="J2728">
        <v>2018</v>
      </c>
      <c r="K2728" t="s">
        <v>3103</v>
      </c>
      <c r="L2728" t="s">
        <v>3104</v>
      </c>
      <c r="M2728" s="15"/>
      <c r="N2728" s="7"/>
      <c r="P2728" t="s">
        <v>6184</v>
      </c>
      <c r="Q2728" s="5">
        <v>1</v>
      </c>
      <c r="S2728" s="5">
        <v>0</v>
      </c>
      <c r="U2728" s="5">
        <v>0</v>
      </c>
      <c r="W2728" s="5">
        <v>0</v>
      </c>
      <c r="Y2728" s="5">
        <v>0</v>
      </c>
      <c r="Z2728" s="28">
        <v>7702</v>
      </c>
      <c r="AA2728">
        <v>3</v>
      </c>
      <c r="AB2728">
        <v>0.875</v>
      </c>
      <c r="AC2728">
        <v>0.90600000000000003</v>
      </c>
      <c r="AD2728">
        <v>0.89400000000000002</v>
      </c>
      <c r="AE2728">
        <f>IF(AD2728&gt;=0.9,1,0)</f>
        <v>0</v>
      </c>
      <c r="AF2728">
        <f>IF(AND(AD2728&gt;=0.4,AD2728&lt;=0.6),1,0)</f>
        <v>0</v>
      </c>
      <c r="AG2728">
        <f>IF(AND(AD2728&gt;0.6,AD2728&lt;0.9),1,0)</f>
        <v>1</v>
      </c>
      <c r="AH2728">
        <f>1-AE2728-AF2728-AG2728</f>
        <v>0</v>
      </c>
      <c r="AI2728">
        <f>AE2728*B2728</f>
        <v>0</v>
      </c>
      <c r="AJ2728">
        <f>AF2728*B2728</f>
        <v>0</v>
      </c>
      <c r="AK2728">
        <f>AG2728*B2728</f>
        <v>3</v>
      </c>
      <c r="AL2728">
        <f>AH2728*B2728</f>
        <v>0</v>
      </c>
      <c r="AM2728" s="32">
        <v>1.1220000000000001</v>
      </c>
    </row>
    <row r="2729" spans="1:39" x14ac:dyDescent="0.3">
      <c r="A2729">
        <v>7703</v>
      </c>
      <c r="B2729">
        <v>3</v>
      </c>
      <c r="C2729" t="s">
        <v>16056</v>
      </c>
      <c r="D2729" t="s">
        <v>16057</v>
      </c>
      <c r="E2729">
        <v>24.33</v>
      </c>
      <c r="F2729">
        <v>21</v>
      </c>
      <c r="G2729">
        <v>29</v>
      </c>
      <c r="H2729">
        <v>2016.67</v>
      </c>
      <c r="I2729">
        <v>2015</v>
      </c>
      <c r="J2729">
        <v>2018</v>
      </c>
      <c r="K2729" t="s">
        <v>16058</v>
      </c>
      <c r="L2729" t="s">
        <v>16059</v>
      </c>
      <c r="M2729" s="15"/>
      <c r="N2729" s="7"/>
      <c r="P2729" t="s">
        <v>4524</v>
      </c>
      <c r="Q2729" s="5">
        <v>0.66700000000000004</v>
      </c>
      <c r="R2729" t="s">
        <v>5998</v>
      </c>
      <c r="S2729" s="5">
        <v>0.33300000000000002</v>
      </c>
      <c r="U2729" s="5">
        <v>0</v>
      </c>
      <c r="W2729" s="5">
        <v>0</v>
      </c>
      <c r="Y2729" s="5">
        <v>0</v>
      </c>
      <c r="Z2729" s="28">
        <v>7703</v>
      </c>
      <c r="AA2729">
        <v>3</v>
      </c>
      <c r="AB2729">
        <v>0.5</v>
      </c>
      <c r="AC2729">
        <v>0.6</v>
      </c>
      <c r="AD2729">
        <v>0.56399999999999995</v>
      </c>
      <c r="AE2729">
        <f>IF(AD2729&gt;=0.9,1,0)</f>
        <v>0</v>
      </c>
      <c r="AF2729">
        <f>IF(AND(AD2729&gt;=0.4,AD2729&lt;=0.6),1,0)</f>
        <v>1</v>
      </c>
      <c r="AG2729">
        <f>IF(AND(AD2729&gt;0.6,AD2729&lt;0.9),1,0)</f>
        <v>0</v>
      </c>
      <c r="AH2729">
        <f>1-AE2729-AF2729-AG2729</f>
        <v>0</v>
      </c>
      <c r="AI2729">
        <f>AE2729*B2729</f>
        <v>0</v>
      </c>
      <c r="AJ2729">
        <f>AF2729*B2729</f>
        <v>3</v>
      </c>
      <c r="AK2729">
        <f>AG2729*B2729</f>
        <v>0</v>
      </c>
      <c r="AL2729">
        <f>AH2729*B2729</f>
        <v>0</v>
      </c>
      <c r="AM2729" s="32">
        <v>1.137</v>
      </c>
    </row>
    <row r="2730" spans="1:39" x14ac:dyDescent="0.3">
      <c r="A2730">
        <v>7716</v>
      </c>
      <c r="B2730">
        <v>3</v>
      </c>
      <c r="C2730" t="s">
        <v>16067</v>
      </c>
      <c r="D2730" t="s">
        <v>16068</v>
      </c>
      <c r="E2730">
        <v>22.67</v>
      </c>
      <c r="F2730">
        <v>20</v>
      </c>
      <c r="G2730">
        <v>24</v>
      </c>
      <c r="H2730">
        <v>2016.33</v>
      </c>
      <c r="I2730">
        <v>2015</v>
      </c>
      <c r="J2730">
        <v>2017</v>
      </c>
      <c r="K2730" t="s">
        <v>16069</v>
      </c>
      <c r="L2730" t="s">
        <v>16070</v>
      </c>
      <c r="M2730" s="15"/>
      <c r="N2730" s="7"/>
      <c r="P2730" t="s">
        <v>5627</v>
      </c>
      <c r="Q2730" s="5">
        <v>0.33300000000000002</v>
      </c>
      <c r="R2730" t="s">
        <v>4263</v>
      </c>
      <c r="S2730" s="5">
        <v>0.33300000000000002</v>
      </c>
      <c r="T2730" t="s">
        <v>4667</v>
      </c>
      <c r="U2730" s="5">
        <v>0.33300000000000002</v>
      </c>
      <c r="W2730" s="5">
        <v>0</v>
      </c>
      <c r="Y2730" s="5">
        <v>0</v>
      </c>
      <c r="Z2730" s="28">
        <v>7716</v>
      </c>
      <c r="AA2730">
        <v>3</v>
      </c>
      <c r="AB2730">
        <v>0.42099999999999999</v>
      </c>
      <c r="AC2730">
        <v>0.52200000000000002</v>
      </c>
      <c r="AD2730">
        <v>0.47399999999999998</v>
      </c>
      <c r="AE2730">
        <f>IF(AD2730&gt;=0.9,1,0)</f>
        <v>0</v>
      </c>
      <c r="AF2730">
        <f>IF(AND(AD2730&gt;=0.4,AD2730&lt;=0.6),1,0)</f>
        <v>1</v>
      </c>
      <c r="AG2730">
        <f>IF(AND(AD2730&gt;0.6,AD2730&lt;0.9),1,0)</f>
        <v>0</v>
      </c>
      <c r="AH2730">
        <f>1-AE2730-AF2730-AG2730</f>
        <v>0</v>
      </c>
      <c r="AI2730">
        <f>AE2730*B2730</f>
        <v>0</v>
      </c>
      <c r="AJ2730">
        <f>AF2730*B2730</f>
        <v>3</v>
      </c>
      <c r="AK2730">
        <f>AG2730*B2730</f>
        <v>0</v>
      </c>
      <c r="AL2730">
        <f>AH2730*B2730</f>
        <v>0</v>
      </c>
      <c r="AM2730" s="32">
        <v>1.343</v>
      </c>
    </row>
    <row r="2731" spans="1:39" x14ac:dyDescent="0.3">
      <c r="A2731">
        <v>7718</v>
      </c>
      <c r="B2731">
        <v>3</v>
      </c>
      <c r="C2731" t="s">
        <v>16071</v>
      </c>
      <c r="D2731" t="s">
        <v>16072</v>
      </c>
      <c r="E2731">
        <v>22</v>
      </c>
      <c r="F2731">
        <v>20</v>
      </c>
      <c r="G2731">
        <v>23</v>
      </c>
      <c r="H2731">
        <v>2016.33</v>
      </c>
      <c r="I2731">
        <v>2015</v>
      </c>
      <c r="J2731">
        <v>2018</v>
      </c>
      <c r="K2731" t="s">
        <v>16073</v>
      </c>
      <c r="L2731" t="s">
        <v>16074</v>
      </c>
      <c r="M2731" s="15"/>
      <c r="N2731" s="7"/>
      <c r="P2731" t="s">
        <v>5627</v>
      </c>
      <c r="Q2731" s="5">
        <v>0.33300000000000002</v>
      </c>
      <c r="R2731" t="s">
        <v>6728</v>
      </c>
      <c r="S2731" s="5">
        <v>0.33300000000000002</v>
      </c>
      <c r="T2731" t="s">
        <v>153</v>
      </c>
      <c r="U2731" s="5">
        <v>0.33300000000000002</v>
      </c>
      <c r="W2731" s="5">
        <v>0</v>
      </c>
      <c r="Y2731" s="5">
        <v>0</v>
      </c>
      <c r="Z2731" s="28">
        <v>7718</v>
      </c>
      <c r="AA2731">
        <v>3</v>
      </c>
      <c r="AB2731">
        <v>0.42099999999999999</v>
      </c>
      <c r="AC2731">
        <v>0.59099999999999997</v>
      </c>
      <c r="AD2731">
        <v>0.51900000000000002</v>
      </c>
      <c r="AE2731">
        <f>IF(AD2731&gt;=0.9,1,0)</f>
        <v>0</v>
      </c>
      <c r="AF2731">
        <f>IF(AND(AD2731&gt;=0.4,AD2731&lt;=0.6),1,0)</f>
        <v>1</v>
      </c>
      <c r="AG2731">
        <f>IF(AND(AD2731&gt;0.6,AD2731&lt;0.9),1,0)</f>
        <v>0</v>
      </c>
      <c r="AH2731">
        <f>1-AE2731-AF2731-AG2731</f>
        <v>0</v>
      </c>
      <c r="AI2731">
        <f>AE2731*B2731</f>
        <v>0</v>
      </c>
      <c r="AJ2731">
        <f>AF2731*B2731</f>
        <v>3</v>
      </c>
      <c r="AK2731">
        <f>AG2731*B2731</f>
        <v>0</v>
      </c>
      <c r="AL2731">
        <f>AH2731*B2731</f>
        <v>0</v>
      </c>
      <c r="AM2731" s="32">
        <v>1.0926666666666667</v>
      </c>
    </row>
    <row r="2732" spans="1:39" x14ac:dyDescent="0.3">
      <c r="A2732">
        <v>7726</v>
      </c>
      <c r="B2732">
        <v>3</v>
      </c>
      <c r="C2732" t="s">
        <v>16077</v>
      </c>
      <c r="D2732" t="s">
        <v>16078</v>
      </c>
      <c r="E2732">
        <v>24.33</v>
      </c>
      <c r="F2732">
        <v>20</v>
      </c>
      <c r="G2732">
        <v>28</v>
      </c>
      <c r="H2732">
        <v>2016.67</v>
      </c>
      <c r="I2732">
        <v>2015</v>
      </c>
      <c r="J2732">
        <v>2018</v>
      </c>
      <c r="K2732" t="s">
        <v>16079</v>
      </c>
      <c r="L2732" t="s">
        <v>16080</v>
      </c>
      <c r="M2732" s="15"/>
      <c r="N2732" s="7"/>
      <c r="P2732" t="s">
        <v>8041</v>
      </c>
      <c r="Q2732" s="5">
        <v>0.33300000000000002</v>
      </c>
      <c r="R2732" t="s">
        <v>16081</v>
      </c>
      <c r="S2732" s="5">
        <v>0.33300000000000002</v>
      </c>
      <c r="T2732" t="s">
        <v>7816</v>
      </c>
      <c r="U2732" s="5">
        <v>0.33300000000000002</v>
      </c>
      <c r="W2732" s="5">
        <v>0</v>
      </c>
      <c r="Y2732" s="5">
        <v>0</v>
      </c>
      <c r="Z2732" s="28">
        <v>7726</v>
      </c>
      <c r="AA2732">
        <v>3</v>
      </c>
      <c r="AB2732">
        <v>0.54200000000000004</v>
      </c>
      <c r="AC2732">
        <v>0.89500000000000002</v>
      </c>
      <c r="AD2732">
        <v>0.66400000000000003</v>
      </c>
      <c r="AE2732">
        <f>IF(AD2732&gt;=0.9,1,0)</f>
        <v>0</v>
      </c>
      <c r="AF2732">
        <f>IF(AND(AD2732&gt;=0.4,AD2732&lt;=0.6),1,0)</f>
        <v>0</v>
      </c>
      <c r="AG2732">
        <f>IF(AND(AD2732&gt;0.6,AD2732&lt;0.9),1,0)</f>
        <v>1</v>
      </c>
      <c r="AH2732">
        <f>1-AE2732-AF2732-AG2732</f>
        <v>0</v>
      </c>
      <c r="AI2732">
        <f>AE2732*B2732</f>
        <v>0</v>
      </c>
      <c r="AJ2732">
        <f>AF2732*B2732</f>
        <v>0</v>
      </c>
      <c r="AK2732">
        <f>AG2732*B2732</f>
        <v>3</v>
      </c>
      <c r="AL2732">
        <f>AH2732*B2732</f>
        <v>0</v>
      </c>
      <c r="AM2732" s="32">
        <v>1.0620000000000001</v>
      </c>
    </row>
    <row r="2733" spans="1:39" x14ac:dyDescent="0.3">
      <c r="A2733">
        <v>7727</v>
      </c>
      <c r="B2733">
        <v>3</v>
      </c>
      <c r="C2733" t="s">
        <v>8043</v>
      </c>
      <c r="D2733" t="s">
        <v>8044</v>
      </c>
      <c r="E2733">
        <v>22</v>
      </c>
      <c r="F2733">
        <v>20</v>
      </c>
      <c r="G2733">
        <v>25</v>
      </c>
      <c r="H2733">
        <v>2016</v>
      </c>
      <c r="I2733">
        <v>2015</v>
      </c>
      <c r="J2733">
        <v>2017</v>
      </c>
      <c r="K2733" t="s">
        <v>3106</v>
      </c>
      <c r="L2733" t="s">
        <v>3107</v>
      </c>
      <c r="M2733" s="15"/>
      <c r="N2733" s="7"/>
      <c r="P2733" t="s">
        <v>6193</v>
      </c>
      <c r="Q2733" s="5">
        <v>0.66700000000000004</v>
      </c>
      <c r="R2733" t="s">
        <v>7205</v>
      </c>
      <c r="S2733" s="5">
        <v>0.33300000000000002</v>
      </c>
      <c r="U2733" s="5">
        <v>0</v>
      </c>
      <c r="W2733" s="5">
        <v>0</v>
      </c>
      <c r="Y2733" s="5">
        <v>0</v>
      </c>
      <c r="Z2733" s="28">
        <v>7727</v>
      </c>
      <c r="AA2733">
        <v>3</v>
      </c>
      <c r="AB2733">
        <v>0.36799999999999999</v>
      </c>
      <c r="AC2733">
        <v>0.5</v>
      </c>
      <c r="AD2733">
        <v>0.442</v>
      </c>
      <c r="AE2733">
        <f>IF(AD2733&gt;=0.9,1,0)</f>
        <v>0</v>
      </c>
      <c r="AF2733">
        <f>IF(AND(AD2733&gt;=0.4,AD2733&lt;=0.6),1,0)</f>
        <v>1</v>
      </c>
      <c r="AG2733">
        <f>IF(AND(AD2733&gt;0.6,AD2733&lt;0.9),1,0)</f>
        <v>0</v>
      </c>
      <c r="AH2733">
        <f>1-AE2733-AF2733-AG2733</f>
        <v>0</v>
      </c>
      <c r="AI2733">
        <f>AE2733*B2733</f>
        <v>0</v>
      </c>
      <c r="AJ2733">
        <f>AF2733*B2733</f>
        <v>3</v>
      </c>
      <c r="AK2733">
        <f>AG2733*B2733</f>
        <v>0</v>
      </c>
      <c r="AL2733">
        <f>AH2733*B2733</f>
        <v>0</v>
      </c>
      <c r="AM2733" s="32">
        <v>1.2086666666666666</v>
      </c>
    </row>
    <row r="2734" spans="1:39" x14ac:dyDescent="0.3">
      <c r="A2734">
        <v>7730</v>
      </c>
      <c r="B2734">
        <v>3</v>
      </c>
      <c r="C2734" t="s">
        <v>16093</v>
      </c>
      <c r="D2734" t="s">
        <v>8045</v>
      </c>
      <c r="E2734">
        <v>87.33</v>
      </c>
      <c r="F2734">
        <v>76</v>
      </c>
      <c r="G2734">
        <v>97</v>
      </c>
      <c r="H2734">
        <v>2015.33</v>
      </c>
      <c r="I2734">
        <v>2015</v>
      </c>
      <c r="J2734">
        <v>2016</v>
      </c>
      <c r="K2734" t="s">
        <v>16094</v>
      </c>
      <c r="L2734" t="s">
        <v>3108</v>
      </c>
      <c r="M2734" s="15"/>
      <c r="N2734" s="7"/>
      <c r="P2734" t="s">
        <v>3989</v>
      </c>
      <c r="Q2734" s="5">
        <v>0.66700000000000004</v>
      </c>
      <c r="R2734" t="s">
        <v>3987</v>
      </c>
      <c r="S2734" s="5">
        <v>0.33300000000000002</v>
      </c>
      <c r="U2734" s="5">
        <v>0</v>
      </c>
      <c r="W2734" s="5">
        <v>0</v>
      </c>
      <c r="Y2734" s="5">
        <v>0</v>
      </c>
      <c r="Z2734" s="28">
        <v>7730</v>
      </c>
      <c r="AA2734">
        <v>3</v>
      </c>
      <c r="AB2734">
        <v>0.85399999999999998</v>
      </c>
      <c r="AC2734">
        <v>0.88600000000000001</v>
      </c>
      <c r="AD2734">
        <v>0.86899999999999999</v>
      </c>
      <c r="AE2734">
        <f>IF(AD2734&gt;=0.9,1,0)</f>
        <v>0</v>
      </c>
      <c r="AF2734">
        <f>IF(AND(AD2734&gt;=0.4,AD2734&lt;=0.6),1,0)</f>
        <v>0</v>
      </c>
      <c r="AG2734">
        <f>IF(AND(AD2734&gt;0.6,AD2734&lt;0.9),1,0)</f>
        <v>1</v>
      </c>
      <c r="AH2734">
        <f>1-AE2734-AF2734-AG2734</f>
        <v>0</v>
      </c>
      <c r="AI2734">
        <f>AE2734*B2734</f>
        <v>0</v>
      </c>
      <c r="AJ2734">
        <f>AF2734*B2734</f>
        <v>0</v>
      </c>
      <c r="AK2734">
        <f>AG2734*B2734</f>
        <v>3</v>
      </c>
      <c r="AL2734">
        <f>AH2734*B2734</f>
        <v>0</v>
      </c>
      <c r="AM2734" s="32">
        <v>1.2833333333333334</v>
      </c>
    </row>
    <row r="2735" spans="1:39" x14ac:dyDescent="0.3">
      <c r="A2735">
        <v>7735</v>
      </c>
      <c r="B2735">
        <v>3</v>
      </c>
      <c r="C2735" t="s">
        <v>16095</v>
      </c>
      <c r="D2735" t="s">
        <v>16096</v>
      </c>
      <c r="E2735">
        <v>23</v>
      </c>
      <c r="F2735">
        <v>23</v>
      </c>
      <c r="G2735">
        <v>23</v>
      </c>
      <c r="H2735">
        <v>2015</v>
      </c>
      <c r="I2735">
        <v>2015</v>
      </c>
      <c r="J2735">
        <v>2015</v>
      </c>
      <c r="K2735" t="s">
        <v>16097</v>
      </c>
      <c r="L2735" t="s">
        <v>16098</v>
      </c>
      <c r="M2735" s="15"/>
      <c r="N2735" s="7"/>
      <c r="P2735" t="s">
        <v>8410</v>
      </c>
      <c r="Q2735" s="5">
        <v>1</v>
      </c>
      <c r="S2735" s="5">
        <v>0</v>
      </c>
      <c r="U2735" s="5">
        <v>0</v>
      </c>
      <c r="W2735" s="5">
        <v>0</v>
      </c>
      <c r="Y2735" s="5">
        <v>0</v>
      </c>
      <c r="Z2735" s="28">
        <v>7735</v>
      </c>
      <c r="AA2735">
        <v>3</v>
      </c>
      <c r="AB2735">
        <v>0.81799999999999995</v>
      </c>
      <c r="AC2735">
        <v>0.90900000000000003</v>
      </c>
      <c r="AD2735">
        <v>0.86399999999999999</v>
      </c>
      <c r="AE2735">
        <f>IF(AD2735&gt;=0.9,1,0)</f>
        <v>0</v>
      </c>
      <c r="AF2735">
        <f>IF(AND(AD2735&gt;=0.4,AD2735&lt;=0.6),1,0)</f>
        <v>0</v>
      </c>
      <c r="AG2735">
        <f>IF(AND(AD2735&gt;0.6,AD2735&lt;0.9),1,0)</f>
        <v>1</v>
      </c>
      <c r="AH2735">
        <f>1-AE2735-AF2735-AG2735</f>
        <v>0</v>
      </c>
      <c r="AI2735">
        <f>AE2735*B2735</f>
        <v>0</v>
      </c>
      <c r="AJ2735">
        <f>AF2735*B2735</f>
        <v>0</v>
      </c>
      <c r="AK2735">
        <f>AG2735*B2735</f>
        <v>3</v>
      </c>
      <c r="AL2735">
        <f>AH2735*B2735</f>
        <v>0</v>
      </c>
      <c r="AM2735" s="32">
        <v>1.3380000000000001</v>
      </c>
    </row>
    <row r="2736" spans="1:39" x14ac:dyDescent="0.3">
      <c r="A2736">
        <v>7744</v>
      </c>
      <c r="B2736">
        <v>3</v>
      </c>
      <c r="C2736" t="s">
        <v>16108</v>
      </c>
      <c r="D2736" t="s">
        <v>16109</v>
      </c>
      <c r="E2736">
        <v>24.33</v>
      </c>
      <c r="F2736">
        <v>20</v>
      </c>
      <c r="G2736">
        <v>28</v>
      </c>
      <c r="H2736">
        <v>2015.33</v>
      </c>
      <c r="I2736">
        <v>2015</v>
      </c>
      <c r="J2736">
        <v>2016</v>
      </c>
      <c r="K2736" t="s">
        <v>16110</v>
      </c>
      <c r="L2736" t="s">
        <v>16111</v>
      </c>
      <c r="M2736" s="15"/>
      <c r="N2736" s="7"/>
      <c r="P2736" t="s">
        <v>16112</v>
      </c>
      <c r="Q2736" s="5">
        <v>0.66700000000000004</v>
      </c>
      <c r="R2736" t="s">
        <v>16113</v>
      </c>
      <c r="S2736" s="5">
        <v>0.33300000000000002</v>
      </c>
      <c r="U2736" s="5">
        <v>0</v>
      </c>
      <c r="W2736" s="5">
        <v>0</v>
      </c>
      <c r="Y2736" s="5">
        <v>0</v>
      </c>
      <c r="Z2736" s="28">
        <v>7744</v>
      </c>
      <c r="AA2736">
        <v>3</v>
      </c>
      <c r="AB2736">
        <v>0.51900000000000002</v>
      </c>
      <c r="AC2736">
        <v>0.54200000000000004</v>
      </c>
      <c r="AD2736">
        <v>0.52900000000000003</v>
      </c>
      <c r="AE2736">
        <f>IF(AD2736&gt;=0.9,1,0)</f>
        <v>0</v>
      </c>
      <c r="AF2736">
        <f>IF(AND(AD2736&gt;=0.4,AD2736&lt;=0.6),1,0)</f>
        <v>1</v>
      </c>
      <c r="AG2736">
        <f>IF(AND(AD2736&gt;0.6,AD2736&lt;0.9),1,0)</f>
        <v>0</v>
      </c>
      <c r="AH2736">
        <f>1-AE2736-AF2736-AG2736</f>
        <v>0</v>
      </c>
      <c r="AI2736">
        <f>AE2736*B2736</f>
        <v>0</v>
      </c>
      <c r="AJ2736">
        <f>AF2736*B2736</f>
        <v>3</v>
      </c>
      <c r="AK2736">
        <f>AG2736*B2736</f>
        <v>0</v>
      </c>
      <c r="AL2736">
        <f>AH2736*B2736</f>
        <v>0</v>
      </c>
      <c r="AM2736" s="32">
        <v>1.2776666666666667</v>
      </c>
    </row>
    <row r="2737" spans="1:39" x14ac:dyDescent="0.3">
      <c r="A2737">
        <v>7751</v>
      </c>
      <c r="B2737">
        <v>3</v>
      </c>
      <c r="C2737" t="s">
        <v>8048</v>
      </c>
      <c r="D2737" t="s">
        <v>8049</v>
      </c>
      <c r="E2737">
        <v>42.67</v>
      </c>
      <c r="F2737">
        <v>40</v>
      </c>
      <c r="G2737">
        <v>45</v>
      </c>
      <c r="H2737">
        <v>2016.33</v>
      </c>
      <c r="I2737">
        <v>2015</v>
      </c>
      <c r="J2737">
        <v>2018</v>
      </c>
      <c r="K2737" t="s">
        <v>3110</v>
      </c>
      <c r="L2737" t="s">
        <v>3111</v>
      </c>
      <c r="M2737" s="15"/>
      <c r="N2737" s="7"/>
      <c r="P2737" t="s">
        <v>8050</v>
      </c>
      <c r="Q2737" s="5">
        <v>0.33300000000000002</v>
      </c>
      <c r="R2737" t="s">
        <v>7503</v>
      </c>
      <c r="S2737" s="5">
        <v>0.33300000000000002</v>
      </c>
      <c r="T2737" t="s">
        <v>4586</v>
      </c>
      <c r="U2737" s="5">
        <v>0.33300000000000002</v>
      </c>
      <c r="W2737" s="5">
        <v>0</v>
      </c>
      <c r="Y2737" s="5">
        <v>0</v>
      </c>
      <c r="Z2737" s="28">
        <v>7751</v>
      </c>
      <c r="AA2737">
        <v>3</v>
      </c>
      <c r="AB2737">
        <v>0.36399999999999999</v>
      </c>
      <c r="AC2737">
        <v>0.51300000000000001</v>
      </c>
      <c r="AD2737">
        <v>0.443</v>
      </c>
      <c r="AE2737">
        <f>IF(AD2737&gt;=0.9,1,0)</f>
        <v>0</v>
      </c>
      <c r="AF2737">
        <f>IF(AND(AD2737&gt;=0.4,AD2737&lt;=0.6),1,0)</f>
        <v>1</v>
      </c>
      <c r="AG2737">
        <f>IF(AND(AD2737&gt;0.6,AD2737&lt;0.9),1,0)</f>
        <v>0</v>
      </c>
      <c r="AH2737">
        <f>1-AE2737-AF2737-AG2737</f>
        <v>0</v>
      </c>
      <c r="AI2737">
        <f>AE2737*B2737</f>
        <v>0</v>
      </c>
      <c r="AJ2737">
        <f>AF2737*B2737</f>
        <v>3</v>
      </c>
      <c r="AK2737">
        <f>AG2737*B2737</f>
        <v>0</v>
      </c>
      <c r="AL2737">
        <f>AH2737*B2737</f>
        <v>0</v>
      </c>
      <c r="AM2737" s="32">
        <v>1.0569999999999999</v>
      </c>
    </row>
    <row r="2738" spans="1:39" x14ac:dyDescent="0.3">
      <c r="A2738">
        <v>7756</v>
      </c>
      <c r="B2738">
        <v>3</v>
      </c>
      <c r="C2738" t="s">
        <v>8051</v>
      </c>
      <c r="D2738" t="s">
        <v>8052</v>
      </c>
      <c r="E2738">
        <v>25.33</v>
      </c>
      <c r="F2738">
        <v>23</v>
      </c>
      <c r="G2738">
        <v>27</v>
      </c>
      <c r="H2738">
        <v>2016.33</v>
      </c>
      <c r="I2738">
        <v>2015</v>
      </c>
      <c r="J2738">
        <v>2018</v>
      </c>
      <c r="K2738" t="s">
        <v>3112</v>
      </c>
      <c r="L2738" t="s">
        <v>3113</v>
      </c>
      <c r="M2738" s="15"/>
      <c r="N2738" s="7"/>
      <c r="P2738" t="s">
        <v>5363</v>
      </c>
      <c r="Q2738" s="5">
        <v>0.66700000000000004</v>
      </c>
      <c r="R2738" t="s">
        <v>8053</v>
      </c>
      <c r="S2738" s="5">
        <v>0.33300000000000002</v>
      </c>
      <c r="U2738" s="5">
        <v>0</v>
      </c>
      <c r="W2738" s="5">
        <v>0</v>
      </c>
      <c r="Y2738" s="5">
        <v>0</v>
      </c>
      <c r="Z2738" s="28">
        <v>7756</v>
      </c>
      <c r="AA2738">
        <v>3</v>
      </c>
      <c r="AB2738">
        <v>0.45500000000000002</v>
      </c>
      <c r="AC2738">
        <v>0.88500000000000001</v>
      </c>
      <c r="AD2738">
        <v>0.63300000000000001</v>
      </c>
      <c r="AE2738">
        <f>IF(AD2738&gt;=0.9,1,0)</f>
        <v>0</v>
      </c>
      <c r="AF2738">
        <f>IF(AND(AD2738&gt;=0.4,AD2738&lt;=0.6),1,0)</f>
        <v>0</v>
      </c>
      <c r="AG2738">
        <f>IF(AND(AD2738&gt;0.6,AD2738&lt;0.9),1,0)</f>
        <v>1</v>
      </c>
      <c r="AH2738">
        <f>1-AE2738-AF2738-AG2738</f>
        <v>0</v>
      </c>
      <c r="AI2738">
        <f>AE2738*B2738</f>
        <v>0</v>
      </c>
      <c r="AJ2738">
        <f>AF2738*B2738</f>
        <v>0</v>
      </c>
      <c r="AK2738">
        <f>AG2738*B2738</f>
        <v>3</v>
      </c>
      <c r="AL2738">
        <f>AH2738*B2738</f>
        <v>0</v>
      </c>
      <c r="AM2738" s="32">
        <v>1.0069999999999999</v>
      </c>
    </row>
    <row r="2739" spans="1:39" x14ac:dyDescent="0.3">
      <c r="A2739">
        <v>7758</v>
      </c>
      <c r="B2739">
        <v>3</v>
      </c>
      <c r="C2739" t="s">
        <v>16116</v>
      </c>
      <c r="D2739" t="s">
        <v>16117</v>
      </c>
      <c r="E2739">
        <v>25.33</v>
      </c>
      <c r="F2739">
        <v>24</v>
      </c>
      <c r="G2739">
        <v>26</v>
      </c>
      <c r="H2739">
        <v>2016</v>
      </c>
      <c r="I2739">
        <v>2015</v>
      </c>
      <c r="J2739">
        <v>2017</v>
      </c>
      <c r="K2739" t="s">
        <v>16118</v>
      </c>
      <c r="L2739" t="s">
        <v>16119</v>
      </c>
      <c r="M2739" s="15"/>
      <c r="N2739" s="7"/>
      <c r="P2739" t="s">
        <v>16120</v>
      </c>
      <c r="Q2739" s="5">
        <v>0.66700000000000004</v>
      </c>
      <c r="R2739" t="s">
        <v>7161</v>
      </c>
      <c r="S2739" s="5">
        <v>0.33300000000000002</v>
      </c>
      <c r="U2739" s="5">
        <v>0</v>
      </c>
      <c r="W2739" s="5">
        <v>0</v>
      </c>
      <c r="Y2739" s="5">
        <v>0</v>
      </c>
      <c r="Z2739" s="28">
        <v>7758</v>
      </c>
      <c r="AA2739">
        <v>3</v>
      </c>
      <c r="AB2739">
        <v>0.64</v>
      </c>
      <c r="AC2739">
        <v>0.68</v>
      </c>
      <c r="AD2739">
        <v>0.65700000000000003</v>
      </c>
      <c r="AE2739">
        <f>IF(AD2739&gt;=0.9,1,0)</f>
        <v>0</v>
      </c>
      <c r="AF2739">
        <f>IF(AND(AD2739&gt;=0.4,AD2739&lt;=0.6),1,0)</f>
        <v>0</v>
      </c>
      <c r="AG2739">
        <f>IF(AND(AD2739&gt;0.6,AD2739&lt;0.9),1,0)</f>
        <v>1</v>
      </c>
      <c r="AH2739">
        <f>1-AE2739-AF2739-AG2739</f>
        <v>0</v>
      </c>
      <c r="AI2739">
        <f>AE2739*B2739</f>
        <v>0</v>
      </c>
      <c r="AJ2739">
        <f>AF2739*B2739</f>
        <v>0</v>
      </c>
      <c r="AK2739">
        <f>AG2739*B2739</f>
        <v>3</v>
      </c>
      <c r="AL2739">
        <f>AH2739*B2739</f>
        <v>0</v>
      </c>
      <c r="AM2739" s="32">
        <v>1.1256666666666666</v>
      </c>
    </row>
    <row r="2740" spans="1:39" x14ac:dyDescent="0.3">
      <c r="A2740">
        <v>7764</v>
      </c>
      <c r="B2740">
        <v>3</v>
      </c>
      <c r="C2740" t="s">
        <v>16133</v>
      </c>
      <c r="D2740" t="s">
        <v>16134</v>
      </c>
      <c r="E2740">
        <v>24.67</v>
      </c>
      <c r="F2740">
        <v>24</v>
      </c>
      <c r="G2740">
        <v>26</v>
      </c>
      <c r="H2740">
        <v>2016.67</v>
      </c>
      <c r="I2740">
        <v>2015</v>
      </c>
      <c r="J2740">
        <v>2018</v>
      </c>
      <c r="K2740" t="s">
        <v>16135</v>
      </c>
      <c r="L2740" t="s">
        <v>16136</v>
      </c>
      <c r="M2740" s="15"/>
      <c r="N2740" s="7"/>
      <c r="P2740" t="s">
        <v>4424</v>
      </c>
      <c r="Q2740" s="5">
        <v>0.33300000000000002</v>
      </c>
      <c r="R2740" t="s">
        <v>4661</v>
      </c>
      <c r="S2740" s="5">
        <v>0.33300000000000002</v>
      </c>
      <c r="T2740" t="s">
        <v>6121</v>
      </c>
      <c r="U2740" s="5">
        <v>0.33300000000000002</v>
      </c>
      <c r="W2740" s="5">
        <v>0</v>
      </c>
      <c r="Y2740" s="5">
        <v>0</v>
      </c>
      <c r="Z2740" s="28">
        <v>7764</v>
      </c>
      <c r="AA2740">
        <v>3</v>
      </c>
      <c r="AB2740">
        <v>0.65200000000000002</v>
      </c>
      <c r="AC2740">
        <v>0.8</v>
      </c>
      <c r="AD2740">
        <v>0.745</v>
      </c>
      <c r="AE2740">
        <f>IF(AD2740&gt;=0.9,1,0)</f>
        <v>0</v>
      </c>
      <c r="AF2740">
        <f>IF(AND(AD2740&gt;=0.4,AD2740&lt;=0.6),1,0)</f>
        <v>0</v>
      </c>
      <c r="AG2740">
        <f>IF(AND(AD2740&gt;0.6,AD2740&lt;0.9),1,0)</f>
        <v>1</v>
      </c>
      <c r="AH2740">
        <f>1-AE2740-AF2740-AG2740</f>
        <v>0</v>
      </c>
      <c r="AI2740">
        <f>AE2740*B2740</f>
        <v>0</v>
      </c>
      <c r="AJ2740">
        <f>AF2740*B2740</f>
        <v>0</v>
      </c>
      <c r="AK2740">
        <f>AG2740*B2740</f>
        <v>3</v>
      </c>
      <c r="AL2740">
        <f>AH2740*B2740</f>
        <v>0</v>
      </c>
      <c r="AM2740" s="32">
        <v>1.02</v>
      </c>
    </row>
    <row r="2741" spans="1:39" x14ac:dyDescent="0.3">
      <c r="A2741">
        <v>7766</v>
      </c>
      <c r="B2741">
        <v>3</v>
      </c>
      <c r="C2741" t="s">
        <v>8060</v>
      </c>
      <c r="D2741" t="s">
        <v>8061</v>
      </c>
      <c r="E2741">
        <v>61.33</v>
      </c>
      <c r="F2741">
        <v>59</v>
      </c>
      <c r="G2741">
        <v>64</v>
      </c>
      <c r="H2741">
        <v>2016</v>
      </c>
      <c r="I2741">
        <v>2015</v>
      </c>
      <c r="J2741">
        <v>2017</v>
      </c>
      <c r="K2741" t="s">
        <v>3117</v>
      </c>
      <c r="L2741" t="s">
        <v>3118</v>
      </c>
      <c r="M2741" s="15"/>
      <c r="N2741" s="7"/>
      <c r="P2741" t="s">
        <v>4709</v>
      </c>
      <c r="Q2741" s="5">
        <v>0.33300000000000002</v>
      </c>
      <c r="R2741" t="s">
        <v>6171</v>
      </c>
      <c r="S2741" s="5">
        <v>0.33300000000000002</v>
      </c>
      <c r="T2741" t="s">
        <v>4425</v>
      </c>
      <c r="U2741" s="5">
        <v>0.33300000000000002</v>
      </c>
      <c r="W2741" s="5">
        <v>0</v>
      </c>
      <c r="Y2741" s="5">
        <v>0</v>
      </c>
      <c r="Z2741" s="28">
        <v>7766</v>
      </c>
      <c r="AA2741">
        <v>3</v>
      </c>
      <c r="AB2741">
        <v>0.75</v>
      </c>
      <c r="AC2741">
        <v>0.81</v>
      </c>
      <c r="AD2741">
        <v>0.77400000000000002</v>
      </c>
      <c r="AE2741">
        <f>IF(AD2741&gt;=0.9,1,0)</f>
        <v>0</v>
      </c>
      <c r="AF2741">
        <f>IF(AND(AD2741&gt;=0.4,AD2741&lt;=0.6),1,0)</f>
        <v>0</v>
      </c>
      <c r="AG2741">
        <f>IF(AND(AD2741&gt;0.6,AD2741&lt;0.9),1,0)</f>
        <v>1</v>
      </c>
      <c r="AH2741">
        <f>1-AE2741-AF2741-AG2741</f>
        <v>0</v>
      </c>
      <c r="AI2741">
        <f>AE2741*B2741</f>
        <v>0</v>
      </c>
      <c r="AJ2741">
        <f>AF2741*B2741</f>
        <v>0</v>
      </c>
      <c r="AK2741">
        <f>AG2741*B2741</f>
        <v>3</v>
      </c>
      <c r="AL2741">
        <f>AH2741*B2741</f>
        <v>0</v>
      </c>
      <c r="AM2741" s="32">
        <v>1.335</v>
      </c>
    </row>
    <row r="2742" spans="1:39" x14ac:dyDescent="0.3">
      <c r="A2742">
        <v>7768</v>
      </c>
      <c r="B2742">
        <v>3</v>
      </c>
      <c r="C2742" t="s">
        <v>16137</v>
      </c>
      <c r="D2742" t="s">
        <v>16138</v>
      </c>
      <c r="E2742">
        <v>28</v>
      </c>
      <c r="F2742">
        <v>26</v>
      </c>
      <c r="G2742">
        <v>32</v>
      </c>
      <c r="H2742">
        <v>2016.67</v>
      </c>
      <c r="I2742">
        <v>2015</v>
      </c>
      <c r="J2742">
        <v>2018</v>
      </c>
      <c r="K2742" t="s">
        <v>16139</v>
      </c>
      <c r="L2742" t="s">
        <v>16140</v>
      </c>
      <c r="M2742" s="15"/>
      <c r="N2742" s="7"/>
      <c r="P2742" t="s">
        <v>15253</v>
      </c>
      <c r="Q2742" s="5">
        <v>0.33300000000000002</v>
      </c>
      <c r="R2742" t="s">
        <v>6429</v>
      </c>
      <c r="S2742" s="5">
        <v>0.33300000000000002</v>
      </c>
      <c r="T2742" t="s">
        <v>4425</v>
      </c>
      <c r="U2742" s="5">
        <v>0.33300000000000002</v>
      </c>
      <c r="W2742" s="5">
        <v>0</v>
      </c>
      <c r="Y2742" s="5">
        <v>0</v>
      </c>
      <c r="Z2742" s="28">
        <v>7768</v>
      </c>
      <c r="AA2742">
        <v>3</v>
      </c>
      <c r="AB2742">
        <v>0.51600000000000001</v>
      </c>
      <c r="AC2742">
        <v>0.6</v>
      </c>
      <c r="AD2742">
        <v>0.54500000000000004</v>
      </c>
      <c r="AE2742">
        <f>IF(AD2742&gt;=0.9,1,0)</f>
        <v>0</v>
      </c>
      <c r="AF2742">
        <f>IF(AND(AD2742&gt;=0.4,AD2742&lt;=0.6),1,0)</f>
        <v>1</v>
      </c>
      <c r="AG2742">
        <f>IF(AND(AD2742&gt;0.6,AD2742&lt;0.9),1,0)</f>
        <v>0</v>
      </c>
      <c r="AH2742">
        <f>1-AE2742-AF2742-AG2742</f>
        <v>0</v>
      </c>
      <c r="AI2742">
        <f>AE2742*B2742</f>
        <v>0</v>
      </c>
      <c r="AJ2742">
        <f>AF2742*B2742</f>
        <v>3</v>
      </c>
      <c r="AK2742">
        <f>AG2742*B2742</f>
        <v>0</v>
      </c>
      <c r="AL2742">
        <f>AH2742*B2742</f>
        <v>0</v>
      </c>
      <c r="AM2742" s="32">
        <v>0.98833333333333329</v>
      </c>
    </row>
    <row r="2743" spans="1:39" x14ac:dyDescent="0.3">
      <c r="A2743">
        <v>7773</v>
      </c>
      <c r="B2743">
        <v>3</v>
      </c>
      <c r="C2743" t="s">
        <v>16145</v>
      </c>
      <c r="D2743" t="s">
        <v>16146</v>
      </c>
      <c r="E2743">
        <v>22</v>
      </c>
      <c r="F2743">
        <v>20</v>
      </c>
      <c r="G2743">
        <v>25</v>
      </c>
      <c r="H2743">
        <v>2016</v>
      </c>
      <c r="I2743">
        <v>2015</v>
      </c>
      <c r="J2743">
        <v>2017</v>
      </c>
      <c r="K2743" t="s">
        <v>16147</v>
      </c>
      <c r="L2743" t="s">
        <v>16148</v>
      </c>
      <c r="M2743" s="15"/>
      <c r="N2743" s="7"/>
      <c r="P2743" t="s">
        <v>173</v>
      </c>
      <c r="Q2743" s="5">
        <v>0.33300000000000002</v>
      </c>
      <c r="R2743" t="s">
        <v>5326</v>
      </c>
      <c r="S2743" s="5">
        <v>0.33300000000000002</v>
      </c>
      <c r="T2743" t="s">
        <v>3927</v>
      </c>
      <c r="U2743" s="5">
        <v>0.33300000000000002</v>
      </c>
      <c r="W2743" s="5">
        <v>0</v>
      </c>
      <c r="Y2743" s="5">
        <v>0</v>
      </c>
      <c r="Z2743" s="28">
        <v>7773</v>
      </c>
      <c r="AA2743">
        <v>3</v>
      </c>
      <c r="AB2743">
        <v>0.57899999999999996</v>
      </c>
      <c r="AC2743">
        <v>0.625</v>
      </c>
      <c r="AD2743">
        <v>0.60099999999999998</v>
      </c>
      <c r="AE2743">
        <f>IF(AD2743&gt;=0.9,1,0)</f>
        <v>0</v>
      </c>
      <c r="AF2743">
        <f>IF(AND(AD2743&gt;=0.4,AD2743&lt;=0.6),1,0)</f>
        <v>0</v>
      </c>
      <c r="AG2743">
        <f>IF(AND(AD2743&gt;0.6,AD2743&lt;0.9),1,0)</f>
        <v>1</v>
      </c>
      <c r="AH2743">
        <f>1-AE2743-AF2743-AG2743</f>
        <v>0</v>
      </c>
      <c r="AI2743">
        <f>AE2743*B2743</f>
        <v>0</v>
      </c>
      <c r="AJ2743">
        <f>AF2743*B2743</f>
        <v>0</v>
      </c>
      <c r="AK2743">
        <f>AG2743*B2743</f>
        <v>3</v>
      </c>
      <c r="AL2743">
        <f>AH2743*B2743</f>
        <v>0</v>
      </c>
      <c r="AM2743" s="32">
        <v>1.3096666666666665</v>
      </c>
    </row>
    <row r="2744" spans="1:39" x14ac:dyDescent="0.3">
      <c r="A2744">
        <v>7776</v>
      </c>
      <c r="B2744">
        <v>3</v>
      </c>
      <c r="C2744" t="s">
        <v>8068</v>
      </c>
      <c r="D2744" t="s">
        <v>8069</v>
      </c>
      <c r="E2744">
        <v>34</v>
      </c>
      <c r="F2744">
        <v>33</v>
      </c>
      <c r="G2744">
        <v>35</v>
      </c>
      <c r="H2744">
        <v>2016.33</v>
      </c>
      <c r="I2744">
        <v>2015</v>
      </c>
      <c r="J2744">
        <v>2017</v>
      </c>
      <c r="K2744" t="s">
        <v>3123</v>
      </c>
      <c r="L2744" t="s">
        <v>3124</v>
      </c>
      <c r="M2744" s="15"/>
      <c r="N2744" s="7"/>
      <c r="P2744" t="s">
        <v>8059</v>
      </c>
      <c r="Q2744" s="5">
        <v>0.66700000000000004</v>
      </c>
      <c r="R2744" t="s">
        <v>4423</v>
      </c>
      <c r="S2744" s="5">
        <v>0.33300000000000002</v>
      </c>
      <c r="U2744" s="5">
        <v>0</v>
      </c>
      <c r="W2744" s="5">
        <v>0</v>
      </c>
      <c r="Y2744" s="5">
        <v>0</v>
      </c>
      <c r="Z2744" s="28">
        <v>7776</v>
      </c>
      <c r="AA2744">
        <v>3</v>
      </c>
      <c r="AB2744">
        <v>0.5</v>
      </c>
      <c r="AC2744">
        <v>0.81799999999999995</v>
      </c>
      <c r="AD2744">
        <v>0.60599999999999998</v>
      </c>
      <c r="AE2744">
        <f>IF(AD2744&gt;=0.9,1,0)</f>
        <v>0</v>
      </c>
      <c r="AF2744">
        <f>IF(AND(AD2744&gt;=0.4,AD2744&lt;=0.6),1,0)</f>
        <v>0</v>
      </c>
      <c r="AG2744">
        <f>IF(AND(AD2744&gt;0.6,AD2744&lt;0.9),1,0)</f>
        <v>1</v>
      </c>
      <c r="AH2744">
        <f>1-AE2744-AF2744-AG2744</f>
        <v>0</v>
      </c>
      <c r="AI2744">
        <f>AE2744*B2744</f>
        <v>0</v>
      </c>
      <c r="AJ2744">
        <f>AF2744*B2744</f>
        <v>0</v>
      </c>
      <c r="AK2744">
        <f>AG2744*B2744</f>
        <v>3</v>
      </c>
      <c r="AL2744">
        <f>AH2744*B2744</f>
        <v>0</v>
      </c>
      <c r="AM2744" s="32">
        <v>1.216</v>
      </c>
    </row>
    <row r="2745" spans="1:39" x14ac:dyDescent="0.3">
      <c r="A2745">
        <v>7783</v>
      </c>
      <c r="B2745">
        <v>3</v>
      </c>
      <c r="C2745" t="s">
        <v>8072</v>
      </c>
      <c r="D2745" t="s">
        <v>16154</v>
      </c>
      <c r="E2745">
        <v>43.33</v>
      </c>
      <c r="F2745">
        <v>40</v>
      </c>
      <c r="G2745">
        <v>48</v>
      </c>
      <c r="H2745">
        <v>2015.67</v>
      </c>
      <c r="I2745">
        <v>2015</v>
      </c>
      <c r="J2745">
        <v>2016</v>
      </c>
      <c r="K2745" t="s">
        <v>3127</v>
      </c>
      <c r="L2745" t="s">
        <v>16155</v>
      </c>
      <c r="M2745" s="15"/>
      <c r="N2745" s="7"/>
      <c r="P2745" t="s">
        <v>8073</v>
      </c>
      <c r="Q2745" s="5">
        <v>0.66700000000000004</v>
      </c>
      <c r="R2745" t="s">
        <v>5047</v>
      </c>
      <c r="S2745" s="5">
        <v>0.33300000000000002</v>
      </c>
      <c r="U2745" s="5">
        <v>0</v>
      </c>
      <c r="W2745" s="5">
        <v>0</v>
      </c>
      <c r="Y2745" s="5">
        <v>0</v>
      </c>
      <c r="Z2745" s="28">
        <v>7783</v>
      </c>
      <c r="AA2745">
        <v>3</v>
      </c>
      <c r="AB2745">
        <v>0.48799999999999999</v>
      </c>
      <c r="AC2745">
        <v>0.59</v>
      </c>
      <c r="AD2745">
        <v>0.52900000000000003</v>
      </c>
      <c r="AE2745">
        <f>IF(AD2745&gt;=0.9,1,0)</f>
        <v>0</v>
      </c>
      <c r="AF2745">
        <f>IF(AND(AD2745&gt;=0.4,AD2745&lt;=0.6),1,0)</f>
        <v>1</v>
      </c>
      <c r="AG2745">
        <f>IF(AND(AD2745&gt;0.6,AD2745&lt;0.9),1,0)</f>
        <v>0</v>
      </c>
      <c r="AH2745">
        <f>1-AE2745-AF2745-AG2745</f>
        <v>0</v>
      </c>
      <c r="AI2745">
        <f>AE2745*B2745</f>
        <v>0</v>
      </c>
      <c r="AJ2745">
        <f>AF2745*B2745</f>
        <v>3</v>
      </c>
      <c r="AK2745">
        <f>AG2745*B2745</f>
        <v>0</v>
      </c>
      <c r="AL2745">
        <f>AH2745*B2745</f>
        <v>0</v>
      </c>
      <c r="AM2745" s="32">
        <v>0.95299999999999996</v>
      </c>
    </row>
    <row r="2746" spans="1:39" x14ac:dyDescent="0.3">
      <c r="A2746">
        <v>7785</v>
      </c>
      <c r="B2746">
        <v>3</v>
      </c>
      <c r="C2746" t="s">
        <v>8079</v>
      </c>
      <c r="D2746" t="s">
        <v>8078</v>
      </c>
      <c r="E2746">
        <v>30</v>
      </c>
      <c r="F2746">
        <v>26</v>
      </c>
      <c r="G2746">
        <v>32</v>
      </c>
      <c r="H2746">
        <v>2015</v>
      </c>
      <c r="I2746">
        <v>2015</v>
      </c>
      <c r="J2746">
        <v>2015</v>
      </c>
      <c r="K2746" t="s">
        <v>3131</v>
      </c>
      <c r="L2746" t="s">
        <v>3130</v>
      </c>
      <c r="M2746" s="15"/>
      <c r="N2746" s="7"/>
      <c r="P2746" t="s">
        <v>6908</v>
      </c>
      <c r="Q2746" s="5">
        <v>1</v>
      </c>
      <c r="S2746" s="5">
        <v>0</v>
      </c>
      <c r="U2746" s="5">
        <v>0</v>
      </c>
      <c r="W2746" s="5">
        <v>0</v>
      </c>
      <c r="Y2746" s="5">
        <v>0</v>
      </c>
      <c r="Z2746" s="28">
        <v>7785</v>
      </c>
      <c r="AA2746">
        <v>3</v>
      </c>
      <c r="AB2746">
        <v>0.48</v>
      </c>
      <c r="AC2746">
        <v>0.53300000000000003</v>
      </c>
      <c r="AD2746">
        <v>0.504</v>
      </c>
      <c r="AE2746">
        <f>IF(AD2746&gt;=0.9,1,0)</f>
        <v>0</v>
      </c>
      <c r="AF2746">
        <f>IF(AND(AD2746&gt;=0.4,AD2746&lt;=0.6),1,0)</f>
        <v>1</v>
      </c>
      <c r="AG2746">
        <f>IF(AND(AD2746&gt;0.6,AD2746&lt;0.9),1,0)</f>
        <v>0</v>
      </c>
      <c r="AH2746">
        <f>1-AE2746-AF2746-AG2746</f>
        <v>0</v>
      </c>
      <c r="AI2746">
        <f>AE2746*B2746</f>
        <v>0</v>
      </c>
      <c r="AJ2746">
        <f>AF2746*B2746</f>
        <v>3</v>
      </c>
      <c r="AK2746">
        <f>AG2746*B2746</f>
        <v>0</v>
      </c>
      <c r="AL2746">
        <f>AH2746*B2746</f>
        <v>0</v>
      </c>
      <c r="AM2746" s="32">
        <v>1.4850000000000001</v>
      </c>
    </row>
    <row r="2747" spans="1:39" x14ac:dyDescent="0.3">
      <c r="A2747">
        <v>7787</v>
      </c>
      <c r="B2747">
        <v>3</v>
      </c>
      <c r="C2747" t="s">
        <v>8074</v>
      </c>
      <c r="D2747" t="s">
        <v>8075</v>
      </c>
      <c r="E2747">
        <v>24</v>
      </c>
      <c r="F2747">
        <v>22</v>
      </c>
      <c r="G2747">
        <v>27</v>
      </c>
      <c r="H2747">
        <v>2015.67</v>
      </c>
      <c r="I2747">
        <v>2015</v>
      </c>
      <c r="J2747">
        <v>2017</v>
      </c>
      <c r="K2747" t="s">
        <v>3128</v>
      </c>
      <c r="L2747" t="s">
        <v>3129</v>
      </c>
      <c r="M2747" s="15"/>
      <c r="N2747" s="7"/>
      <c r="P2747" t="s">
        <v>8077</v>
      </c>
      <c r="Q2747" s="5">
        <v>0.66700000000000004</v>
      </c>
      <c r="R2747" t="s">
        <v>8076</v>
      </c>
      <c r="S2747" s="5">
        <v>0.33300000000000002</v>
      </c>
      <c r="U2747" s="5">
        <v>0</v>
      </c>
      <c r="W2747" s="5">
        <v>0</v>
      </c>
      <c r="Y2747" s="5">
        <v>0</v>
      </c>
      <c r="Z2747" s="28">
        <v>7787</v>
      </c>
      <c r="AA2747">
        <v>3</v>
      </c>
      <c r="AB2747">
        <v>0.65400000000000003</v>
      </c>
      <c r="AC2747">
        <v>0.72699999999999998</v>
      </c>
      <c r="AD2747">
        <v>0.69799999999999995</v>
      </c>
      <c r="AE2747">
        <f>IF(AD2747&gt;=0.9,1,0)</f>
        <v>0</v>
      </c>
      <c r="AF2747">
        <f>IF(AND(AD2747&gt;=0.4,AD2747&lt;=0.6),1,0)</f>
        <v>0</v>
      </c>
      <c r="AG2747">
        <f>IF(AND(AD2747&gt;0.6,AD2747&lt;0.9),1,0)</f>
        <v>1</v>
      </c>
      <c r="AH2747">
        <f>1-AE2747-AF2747-AG2747</f>
        <v>0</v>
      </c>
      <c r="AI2747">
        <f>AE2747*B2747</f>
        <v>0</v>
      </c>
      <c r="AJ2747">
        <f>AF2747*B2747</f>
        <v>0</v>
      </c>
      <c r="AK2747">
        <f>AG2747*B2747</f>
        <v>3</v>
      </c>
      <c r="AL2747">
        <f>AH2747*B2747</f>
        <v>0</v>
      </c>
      <c r="AM2747" s="32">
        <v>1.284</v>
      </c>
    </row>
    <row r="2748" spans="1:39" x14ac:dyDescent="0.3">
      <c r="A2748">
        <v>7788</v>
      </c>
      <c r="B2748">
        <v>3</v>
      </c>
      <c r="C2748" t="s">
        <v>16156</v>
      </c>
      <c r="D2748" t="s">
        <v>16157</v>
      </c>
      <c r="E2748">
        <v>28.67</v>
      </c>
      <c r="F2748">
        <v>24</v>
      </c>
      <c r="G2748">
        <v>34</v>
      </c>
      <c r="H2748">
        <v>2016</v>
      </c>
      <c r="I2748">
        <v>2015</v>
      </c>
      <c r="J2748">
        <v>2017</v>
      </c>
      <c r="K2748" t="s">
        <v>16158</v>
      </c>
      <c r="L2748" t="s">
        <v>16159</v>
      </c>
      <c r="M2748" s="15"/>
      <c r="N2748" s="7"/>
      <c r="P2748" t="s">
        <v>5066</v>
      </c>
      <c r="Q2748" s="5">
        <v>0.66700000000000004</v>
      </c>
      <c r="R2748" t="s">
        <v>3827</v>
      </c>
      <c r="S2748" s="5">
        <v>0.33300000000000002</v>
      </c>
      <c r="U2748" s="5">
        <v>0</v>
      </c>
      <c r="W2748" s="5">
        <v>0</v>
      </c>
      <c r="Y2748" s="5">
        <v>0</v>
      </c>
      <c r="Z2748" s="28">
        <v>7788</v>
      </c>
      <c r="AA2748">
        <v>3</v>
      </c>
      <c r="AB2748">
        <v>0.39100000000000001</v>
      </c>
      <c r="AC2748">
        <v>0.48099999999999998</v>
      </c>
      <c r="AD2748">
        <v>0.442</v>
      </c>
      <c r="AE2748">
        <f>IF(AD2748&gt;=0.9,1,0)</f>
        <v>0</v>
      </c>
      <c r="AF2748">
        <f>IF(AND(AD2748&gt;=0.4,AD2748&lt;=0.6),1,0)</f>
        <v>1</v>
      </c>
      <c r="AG2748">
        <f>IF(AND(AD2748&gt;0.6,AD2748&lt;0.9),1,0)</f>
        <v>0</v>
      </c>
      <c r="AH2748">
        <f>1-AE2748-AF2748-AG2748</f>
        <v>0</v>
      </c>
      <c r="AI2748">
        <f>AE2748*B2748</f>
        <v>0</v>
      </c>
      <c r="AJ2748">
        <f>AF2748*B2748</f>
        <v>3</v>
      </c>
      <c r="AK2748">
        <f>AG2748*B2748</f>
        <v>0</v>
      </c>
      <c r="AL2748">
        <f>AH2748*B2748</f>
        <v>0</v>
      </c>
      <c r="AM2748" s="32">
        <v>1.3606666666666667</v>
      </c>
    </row>
    <row r="2749" spans="1:39" x14ac:dyDescent="0.3">
      <c r="A2749">
        <v>7789</v>
      </c>
      <c r="B2749">
        <v>3</v>
      </c>
      <c r="C2749" t="s">
        <v>8080</v>
      </c>
      <c r="D2749" t="s">
        <v>8081</v>
      </c>
      <c r="E2749">
        <v>31</v>
      </c>
      <c r="F2749">
        <v>31</v>
      </c>
      <c r="G2749">
        <v>31</v>
      </c>
      <c r="H2749">
        <v>2016.67</v>
      </c>
      <c r="I2749">
        <v>2015</v>
      </c>
      <c r="J2749">
        <v>2018</v>
      </c>
      <c r="K2749" t="s">
        <v>3132</v>
      </c>
      <c r="L2749" t="s">
        <v>3133</v>
      </c>
      <c r="M2749" s="15"/>
      <c r="N2749" s="7"/>
      <c r="P2749" t="s">
        <v>6146</v>
      </c>
      <c r="Q2749" s="5">
        <v>0.33300000000000002</v>
      </c>
      <c r="R2749" t="s">
        <v>8082</v>
      </c>
      <c r="S2749" s="5">
        <v>0.33300000000000002</v>
      </c>
      <c r="T2749" t="s">
        <v>5062</v>
      </c>
      <c r="U2749" s="5">
        <v>0.33300000000000002</v>
      </c>
      <c r="W2749" s="5">
        <v>0</v>
      </c>
      <c r="Y2749" s="5">
        <v>0</v>
      </c>
      <c r="Z2749" s="28">
        <v>7789</v>
      </c>
      <c r="AA2749">
        <v>3</v>
      </c>
      <c r="AB2749">
        <v>0.46700000000000003</v>
      </c>
      <c r="AC2749">
        <v>0.5</v>
      </c>
      <c r="AD2749">
        <v>0.48899999999999999</v>
      </c>
      <c r="AE2749">
        <f>IF(AD2749&gt;=0.9,1,0)</f>
        <v>0</v>
      </c>
      <c r="AF2749">
        <f>IF(AND(AD2749&gt;=0.4,AD2749&lt;=0.6),1,0)</f>
        <v>1</v>
      </c>
      <c r="AG2749">
        <f>IF(AND(AD2749&gt;0.6,AD2749&lt;0.9),1,0)</f>
        <v>0</v>
      </c>
      <c r="AH2749">
        <f>1-AE2749-AF2749-AG2749</f>
        <v>0</v>
      </c>
      <c r="AI2749">
        <f>AE2749*B2749</f>
        <v>0</v>
      </c>
      <c r="AJ2749">
        <f>AF2749*B2749</f>
        <v>3</v>
      </c>
      <c r="AK2749">
        <f>AG2749*B2749</f>
        <v>0</v>
      </c>
      <c r="AL2749">
        <f>AH2749*B2749</f>
        <v>0</v>
      </c>
      <c r="AM2749" s="32">
        <v>0.89500000000000002</v>
      </c>
    </row>
    <row r="2750" spans="1:39" x14ac:dyDescent="0.3">
      <c r="A2750">
        <v>7805</v>
      </c>
      <c r="B2750">
        <v>3</v>
      </c>
      <c r="C2750" t="s">
        <v>8086</v>
      </c>
      <c r="D2750" t="s">
        <v>16168</v>
      </c>
      <c r="E2750">
        <v>27</v>
      </c>
      <c r="F2750">
        <v>27</v>
      </c>
      <c r="G2750">
        <v>27</v>
      </c>
      <c r="H2750">
        <v>2015.67</v>
      </c>
      <c r="I2750">
        <v>2015</v>
      </c>
      <c r="J2750">
        <v>2016</v>
      </c>
      <c r="K2750" t="s">
        <v>3137</v>
      </c>
      <c r="L2750" t="s">
        <v>3138</v>
      </c>
      <c r="M2750" s="15"/>
      <c r="N2750" s="7"/>
      <c r="P2750" t="s">
        <v>8087</v>
      </c>
      <c r="Q2750" s="5">
        <v>0.33300000000000002</v>
      </c>
      <c r="R2750" t="s">
        <v>5417</v>
      </c>
      <c r="S2750" s="5">
        <v>0.33300000000000002</v>
      </c>
      <c r="T2750" t="s">
        <v>4953</v>
      </c>
      <c r="U2750" s="5">
        <v>0.33300000000000002</v>
      </c>
      <c r="W2750" s="5">
        <v>0</v>
      </c>
      <c r="Y2750" s="5">
        <v>0</v>
      </c>
      <c r="Z2750" s="28">
        <v>7805</v>
      </c>
      <c r="AA2750">
        <v>3</v>
      </c>
      <c r="AB2750">
        <v>0.57699999999999996</v>
      </c>
      <c r="AC2750">
        <v>0.61499999999999999</v>
      </c>
      <c r="AD2750">
        <v>0.60299999999999998</v>
      </c>
      <c r="AE2750">
        <f>IF(AD2750&gt;=0.9,1,0)</f>
        <v>0</v>
      </c>
      <c r="AF2750">
        <f>IF(AND(AD2750&gt;=0.4,AD2750&lt;=0.6),1,0)</f>
        <v>0</v>
      </c>
      <c r="AG2750">
        <f>IF(AND(AD2750&gt;0.6,AD2750&lt;0.9),1,0)</f>
        <v>1</v>
      </c>
      <c r="AH2750">
        <f>1-AE2750-AF2750-AG2750</f>
        <v>0</v>
      </c>
      <c r="AI2750">
        <f>AE2750*B2750</f>
        <v>0</v>
      </c>
      <c r="AJ2750">
        <f>AF2750*B2750</f>
        <v>0</v>
      </c>
      <c r="AK2750">
        <f>AG2750*B2750</f>
        <v>3</v>
      </c>
      <c r="AL2750">
        <f>AH2750*B2750</f>
        <v>0</v>
      </c>
      <c r="AM2750" s="32">
        <v>1.6503333333333332</v>
      </c>
    </row>
    <row r="2751" spans="1:39" x14ac:dyDescent="0.3">
      <c r="A2751">
        <v>7806</v>
      </c>
      <c r="B2751">
        <v>3</v>
      </c>
      <c r="C2751" t="s">
        <v>8088</v>
      </c>
      <c r="D2751" t="s">
        <v>16169</v>
      </c>
      <c r="E2751">
        <v>29.67</v>
      </c>
      <c r="F2751">
        <v>26</v>
      </c>
      <c r="G2751">
        <v>32</v>
      </c>
      <c r="H2751">
        <v>2016.33</v>
      </c>
      <c r="I2751">
        <v>2015</v>
      </c>
      <c r="J2751">
        <v>2017</v>
      </c>
      <c r="K2751" t="s">
        <v>3139</v>
      </c>
      <c r="L2751" t="s">
        <v>16170</v>
      </c>
      <c r="M2751" s="15"/>
      <c r="N2751" s="7"/>
      <c r="P2751" t="s">
        <v>7202</v>
      </c>
      <c r="Q2751" s="5">
        <v>1</v>
      </c>
      <c r="S2751" s="5">
        <v>0</v>
      </c>
      <c r="U2751" s="5">
        <v>0</v>
      </c>
      <c r="W2751" s="5">
        <v>0</v>
      </c>
      <c r="Y2751" s="5">
        <v>0</v>
      </c>
      <c r="Z2751" s="28">
        <v>7806</v>
      </c>
      <c r="AA2751">
        <v>3</v>
      </c>
      <c r="AB2751">
        <v>0.44</v>
      </c>
      <c r="AC2751">
        <v>0.46700000000000003</v>
      </c>
      <c r="AD2751">
        <v>0.45300000000000001</v>
      </c>
      <c r="AE2751">
        <f>IF(AD2751&gt;=0.9,1,0)</f>
        <v>0</v>
      </c>
      <c r="AF2751">
        <f>IF(AND(AD2751&gt;=0.4,AD2751&lt;=0.6),1,0)</f>
        <v>1</v>
      </c>
      <c r="AG2751">
        <f>IF(AND(AD2751&gt;0.6,AD2751&lt;0.9),1,0)</f>
        <v>0</v>
      </c>
      <c r="AH2751">
        <f>1-AE2751-AF2751-AG2751</f>
        <v>0</v>
      </c>
      <c r="AI2751">
        <f>AE2751*B2751</f>
        <v>0</v>
      </c>
      <c r="AJ2751">
        <f>AF2751*B2751</f>
        <v>3</v>
      </c>
      <c r="AK2751">
        <f>AG2751*B2751</f>
        <v>0</v>
      </c>
      <c r="AL2751">
        <f>AH2751*B2751</f>
        <v>0</v>
      </c>
      <c r="AM2751" s="32">
        <v>0.90899999999999992</v>
      </c>
    </row>
    <row r="2752" spans="1:39" x14ac:dyDescent="0.3">
      <c r="A2752">
        <v>7812</v>
      </c>
      <c r="B2752">
        <v>3</v>
      </c>
      <c r="C2752" t="s">
        <v>8091</v>
      </c>
      <c r="D2752" t="s">
        <v>8092</v>
      </c>
      <c r="E2752">
        <v>41.33</v>
      </c>
      <c r="F2752">
        <v>41</v>
      </c>
      <c r="G2752">
        <v>42</v>
      </c>
      <c r="H2752">
        <v>2016.33</v>
      </c>
      <c r="I2752">
        <v>2015</v>
      </c>
      <c r="J2752">
        <v>2018</v>
      </c>
      <c r="K2752" t="s">
        <v>3142</v>
      </c>
      <c r="L2752" t="s">
        <v>3143</v>
      </c>
      <c r="M2752" s="15"/>
      <c r="N2752" s="7"/>
      <c r="P2752" t="s">
        <v>4300</v>
      </c>
      <c r="Q2752" s="5">
        <v>0.66700000000000004</v>
      </c>
      <c r="R2752" t="s">
        <v>4299</v>
      </c>
      <c r="S2752" s="5">
        <v>0.33300000000000002</v>
      </c>
      <c r="U2752" s="5">
        <v>0</v>
      </c>
      <c r="W2752" s="5">
        <v>0</v>
      </c>
      <c r="Y2752" s="5">
        <v>0</v>
      </c>
      <c r="Z2752" s="28">
        <v>7812</v>
      </c>
      <c r="AA2752">
        <v>3</v>
      </c>
      <c r="AB2752">
        <v>0.46300000000000002</v>
      </c>
      <c r="AC2752">
        <v>0.47499999999999998</v>
      </c>
      <c r="AD2752">
        <v>0.47099999999999997</v>
      </c>
      <c r="AE2752">
        <f>IF(AD2752&gt;=0.9,1,0)</f>
        <v>0</v>
      </c>
      <c r="AF2752">
        <f>IF(AND(AD2752&gt;=0.4,AD2752&lt;=0.6),1,0)</f>
        <v>1</v>
      </c>
      <c r="AG2752">
        <f>IF(AND(AD2752&gt;0.6,AD2752&lt;0.9),1,0)</f>
        <v>0</v>
      </c>
      <c r="AH2752">
        <f>1-AE2752-AF2752-AG2752</f>
        <v>0</v>
      </c>
      <c r="AI2752">
        <f>AE2752*B2752</f>
        <v>0</v>
      </c>
      <c r="AJ2752">
        <f>AF2752*B2752</f>
        <v>3</v>
      </c>
      <c r="AK2752">
        <f>AG2752*B2752</f>
        <v>0</v>
      </c>
      <c r="AL2752">
        <f>AH2752*B2752</f>
        <v>0</v>
      </c>
      <c r="AM2752" s="32">
        <v>0.996</v>
      </c>
    </row>
    <row r="2753" spans="1:39" x14ac:dyDescent="0.3">
      <c r="A2753">
        <v>7830</v>
      </c>
      <c r="B2753">
        <v>3</v>
      </c>
      <c r="C2753" t="s">
        <v>8101</v>
      </c>
      <c r="D2753" t="s">
        <v>8102</v>
      </c>
      <c r="E2753">
        <v>31.67</v>
      </c>
      <c r="F2753">
        <v>31</v>
      </c>
      <c r="G2753">
        <v>32</v>
      </c>
      <c r="H2753">
        <v>2015.33</v>
      </c>
      <c r="I2753">
        <v>2015</v>
      </c>
      <c r="J2753">
        <v>2016</v>
      </c>
      <c r="K2753" t="s">
        <v>3150</v>
      </c>
      <c r="L2753" t="s">
        <v>3151</v>
      </c>
      <c r="M2753" s="15"/>
      <c r="N2753" s="7"/>
      <c r="P2753" t="s">
        <v>90</v>
      </c>
      <c r="Q2753" s="5">
        <v>0.66700000000000004</v>
      </c>
      <c r="R2753" t="s">
        <v>4078</v>
      </c>
      <c r="S2753" s="5">
        <v>0.33300000000000002</v>
      </c>
      <c r="U2753" s="5">
        <v>0</v>
      </c>
      <c r="W2753" s="5">
        <v>0</v>
      </c>
      <c r="Y2753" s="5">
        <v>0</v>
      </c>
      <c r="Z2753" s="28">
        <v>7830</v>
      </c>
      <c r="AA2753">
        <v>3</v>
      </c>
      <c r="AB2753">
        <v>0.9</v>
      </c>
      <c r="AC2753">
        <v>0.93500000000000005</v>
      </c>
      <c r="AD2753">
        <v>0.92400000000000004</v>
      </c>
      <c r="AE2753">
        <f>IF(AD2753&gt;=0.9,1,0)</f>
        <v>1</v>
      </c>
      <c r="AF2753">
        <f>IF(AND(AD2753&gt;=0.4,AD2753&lt;=0.6),1,0)</f>
        <v>0</v>
      </c>
      <c r="AG2753">
        <f>IF(AND(AD2753&gt;0.6,AD2753&lt;0.9),1,0)</f>
        <v>0</v>
      </c>
      <c r="AH2753">
        <f>1-AE2753-AF2753-AG2753</f>
        <v>0</v>
      </c>
      <c r="AI2753">
        <f>AE2753*B2753</f>
        <v>3</v>
      </c>
      <c r="AJ2753">
        <f>AF2753*B2753</f>
        <v>0</v>
      </c>
      <c r="AK2753">
        <f>AG2753*B2753</f>
        <v>0</v>
      </c>
      <c r="AL2753">
        <f>AH2753*B2753</f>
        <v>0</v>
      </c>
      <c r="AM2753" s="32">
        <v>1.6196666666666666</v>
      </c>
    </row>
    <row r="2754" spans="1:39" x14ac:dyDescent="0.3">
      <c r="A2754">
        <v>7831</v>
      </c>
      <c r="B2754">
        <v>3</v>
      </c>
      <c r="C2754" t="s">
        <v>16188</v>
      </c>
      <c r="D2754" t="s">
        <v>16189</v>
      </c>
      <c r="E2754">
        <v>21.33</v>
      </c>
      <c r="F2754">
        <v>20</v>
      </c>
      <c r="G2754">
        <v>23</v>
      </c>
      <c r="H2754">
        <v>2016</v>
      </c>
      <c r="I2754">
        <v>2015</v>
      </c>
      <c r="J2754">
        <v>2017</v>
      </c>
      <c r="K2754" t="s">
        <v>16190</v>
      </c>
      <c r="L2754" t="s">
        <v>16191</v>
      </c>
      <c r="M2754" s="15"/>
      <c r="N2754" s="7"/>
      <c r="P2754" t="s">
        <v>90</v>
      </c>
      <c r="Q2754" s="5">
        <v>0.66700000000000004</v>
      </c>
      <c r="R2754" t="s">
        <v>5443</v>
      </c>
      <c r="S2754" s="5">
        <v>0.33300000000000002</v>
      </c>
      <c r="U2754" s="5">
        <v>0</v>
      </c>
      <c r="W2754" s="5">
        <v>0</v>
      </c>
      <c r="Y2754" s="5">
        <v>0</v>
      </c>
      <c r="Z2754" s="28">
        <v>7831</v>
      </c>
      <c r="AA2754">
        <v>3</v>
      </c>
      <c r="AB2754">
        <v>0.75</v>
      </c>
      <c r="AC2754">
        <v>0.78900000000000003</v>
      </c>
      <c r="AD2754">
        <v>0.77100000000000002</v>
      </c>
      <c r="AE2754">
        <f>IF(AD2754&gt;=0.9,1,0)</f>
        <v>0</v>
      </c>
      <c r="AF2754">
        <f>IF(AND(AD2754&gt;=0.4,AD2754&lt;=0.6),1,0)</f>
        <v>0</v>
      </c>
      <c r="AG2754">
        <f>IF(AND(AD2754&gt;0.6,AD2754&lt;0.9),1,0)</f>
        <v>1</v>
      </c>
      <c r="AH2754">
        <f>1-AE2754-AF2754-AG2754</f>
        <v>0</v>
      </c>
      <c r="AI2754">
        <f>AE2754*B2754</f>
        <v>0</v>
      </c>
      <c r="AJ2754">
        <f>AF2754*B2754</f>
        <v>0</v>
      </c>
      <c r="AK2754">
        <f>AG2754*B2754</f>
        <v>3</v>
      </c>
      <c r="AL2754">
        <f>AH2754*B2754</f>
        <v>0</v>
      </c>
      <c r="AM2754" s="32">
        <v>1.466</v>
      </c>
    </row>
    <row r="2755" spans="1:39" x14ac:dyDescent="0.3">
      <c r="A2755">
        <v>7834</v>
      </c>
      <c r="B2755">
        <v>3</v>
      </c>
      <c r="C2755" t="s">
        <v>16192</v>
      </c>
      <c r="D2755" t="s">
        <v>16193</v>
      </c>
      <c r="E2755">
        <v>25.67</v>
      </c>
      <c r="F2755">
        <v>22</v>
      </c>
      <c r="G2755">
        <v>28</v>
      </c>
      <c r="H2755">
        <v>2015.33</v>
      </c>
      <c r="I2755">
        <v>2015</v>
      </c>
      <c r="J2755">
        <v>2016</v>
      </c>
      <c r="K2755" t="s">
        <v>16194</v>
      </c>
      <c r="L2755" t="s">
        <v>16195</v>
      </c>
      <c r="M2755" s="15"/>
      <c r="N2755" s="7"/>
      <c r="P2755" t="s">
        <v>4851</v>
      </c>
      <c r="Q2755" s="5">
        <v>0.33300000000000002</v>
      </c>
      <c r="R2755" t="s">
        <v>6222</v>
      </c>
      <c r="S2755" s="5">
        <v>0.33300000000000002</v>
      </c>
      <c r="T2755" t="s">
        <v>79</v>
      </c>
      <c r="U2755" s="5">
        <v>0.33300000000000002</v>
      </c>
      <c r="W2755" s="5">
        <v>0</v>
      </c>
      <c r="Y2755" s="5">
        <v>0</v>
      </c>
      <c r="Z2755" s="28">
        <v>7834</v>
      </c>
      <c r="AA2755">
        <v>3</v>
      </c>
      <c r="AB2755">
        <v>0.37</v>
      </c>
      <c r="AC2755">
        <v>0.52400000000000002</v>
      </c>
      <c r="AD2755">
        <v>0.45200000000000001</v>
      </c>
      <c r="AE2755">
        <f>IF(AD2755&gt;=0.9,1,0)</f>
        <v>0</v>
      </c>
      <c r="AF2755">
        <f>IF(AND(AD2755&gt;=0.4,AD2755&lt;=0.6),1,0)</f>
        <v>1</v>
      </c>
      <c r="AG2755">
        <f>IF(AND(AD2755&gt;0.6,AD2755&lt;0.9),1,0)</f>
        <v>0</v>
      </c>
      <c r="AH2755">
        <f>1-AE2755-AF2755-AG2755</f>
        <v>0</v>
      </c>
      <c r="AI2755">
        <f>AE2755*B2755</f>
        <v>0</v>
      </c>
      <c r="AJ2755">
        <f>AF2755*B2755</f>
        <v>3</v>
      </c>
      <c r="AK2755">
        <f>AG2755*B2755</f>
        <v>0</v>
      </c>
      <c r="AL2755">
        <f>AH2755*B2755</f>
        <v>0</v>
      </c>
      <c r="AM2755" s="32">
        <v>1.6583333333333332</v>
      </c>
    </row>
    <row r="2756" spans="1:39" x14ac:dyDescent="0.3">
      <c r="A2756">
        <v>7840</v>
      </c>
      <c r="B2756">
        <v>3</v>
      </c>
      <c r="C2756" t="s">
        <v>8108</v>
      </c>
      <c r="D2756" t="s">
        <v>8109</v>
      </c>
      <c r="E2756">
        <v>79.67</v>
      </c>
      <c r="F2756">
        <v>74</v>
      </c>
      <c r="G2756">
        <v>90</v>
      </c>
      <c r="H2756">
        <v>2016</v>
      </c>
      <c r="I2756">
        <v>2015</v>
      </c>
      <c r="J2756">
        <v>2017</v>
      </c>
      <c r="K2756" t="s">
        <v>3157</v>
      </c>
      <c r="L2756" t="s">
        <v>3158</v>
      </c>
      <c r="M2756" s="15"/>
      <c r="N2756" s="7"/>
      <c r="P2756" t="s">
        <v>131</v>
      </c>
      <c r="Q2756" s="5">
        <v>0.33300000000000002</v>
      </c>
      <c r="R2756" t="s">
        <v>90</v>
      </c>
      <c r="S2756" s="5">
        <v>0.33300000000000002</v>
      </c>
      <c r="T2756" t="s">
        <v>5281</v>
      </c>
      <c r="U2756" s="5">
        <v>0.33300000000000002</v>
      </c>
      <c r="W2756" s="5">
        <v>0</v>
      </c>
      <c r="Y2756" s="5">
        <v>0</v>
      </c>
      <c r="Z2756" s="28">
        <v>7840</v>
      </c>
      <c r="AA2756">
        <v>3</v>
      </c>
      <c r="AB2756">
        <v>0.89200000000000002</v>
      </c>
      <c r="AC2756">
        <v>0.93200000000000005</v>
      </c>
      <c r="AD2756">
        <v>0.90700000000000003</v>
      </c>
      <c r="AE2756">
        <f>IF(AD2756&gt;=0.9,1,0)</f>
        <v>1</v>
      </c>
      <c r="AF2756">
        <f>IF(AND(AD2756&gt;=0.4,AD2756&lt;=0.6),1,0)</f>
        <v>0</v>
      </c>
      <c r="AG2756">
        <f>IF(AND(AD2756&gt;0.6,AD2756&lt;0.9),1,0)</f>
        <v>0</v>
      </c>
      <c r="AH2756">
        <f>1-AE2756-AF2756-AG2756</f>
        <v>0</v>
      </c>
      <c r="AI2756">
        <f>AE2756*B2756</f>
        <v>3</v>
      </c>
      <c r="AJ2756">
        <f>AF2756*B2756</f>
        <v>0</v>
      </c>
      <c r="AK2756">
        <f>AG2756*B2756</f>
        <v>0</v>
      </c>
      <c r="AL2756">
        <f>AH2756*B2756</f>
        <v>0</v>
      </c>
      <c r="AM2756" s="32">
        <v>1.4253333333333333</v>
      </c>
    </row>
    <row r="2757" spans="1:39" x14ac:dyDescent="0.3">
      <c r="A2757">
        <v>7841</v>
      </c>
      <c r="B2757">
        <v>3</v>
      </c>
      <c r="C2757" t="s">
        <v>8110</v>
      </c>
      <c r="D2757" t="s">
        <v>8111</v>
      </c>
      <c r="E2757">
        <v>94.33</v>
      </c>
      <c r="F2757">
        <v>93</v>
      </c>
      <c r="G2757">
        <v>96</v>
      </c>
      <c r="H2757">
        <v>2016.33</v>
      </c>
      <c r="I2757">
        <v>2015</v>
      </c>
      <c r="J2757">
        <v>2017</v>
      </c>
      <c r="K2757" t="s">
        <v>3159</v>
      </c>
      <c r="L2757" t="s">
        <v>3160</v>
      </c>
      <c r="M2757" s="15"/>
      <c r="N2757" s="7"/>
      <c r="P2757" t="s">
        <v>3789</v>
      </c>
      <c r="Q2757" s="5">
        <v>0.66700000000000004</v>
      </c>
      <c r="R2757" t="s">
        <v>185</v>
      </c>
      <c r="S2757" s="5">
        <v>0.33300000000000002</v>
      </c>
      <c r="U2757" s="5">
        <v>0</v>
      </c>
      <c r="W2757" s="5">
        <v>0</v>
      </c>
      <c r="Y2757" s="5">
        <v>0</v>
      </c>
      <c r="Z2757" s="28">
        <v>7841</v>
      </c>
      <c r="AA2757">
        <v>3</v>
      </c>
      <c r="AB2757">
        <v>1</v>
      </c>
      <c r="AC2757">
        <v>1</v>
      </c>
      <c r="AD2757">
        <v>1</v>
      </c>
      <c r="AE2757">
        <f>IF(AD2757&gt;=0.9,1,0)</f>
        <v>1</v>
      </c>
      <c r="AF2757">
        <f>IF(AND(AD2757&gt;=0.4,AD2757&lt;=0.6),1,0)</f>
        <v>0</v>
      </c>
      <c r="AG2757">
        <f>IF(AND(AD2757&gt;0.6,AD2757&lt;0.9),1,0)</f>
        <v>0</v>
      </c>
      <c r="AH2757">
        <f>1-AE2757-AF2757-AG2757</f>
        <v>0</v>
      </c>
      <c r="AI2757">
        <f>AE2757*B2757</f>
        <v>3</v>
      </c>
      <c r="AJ2757">
        <f>AF2757*B2757</f>
        <v>0</v>
      </c>
      <c r="AK2757">
        <f>AG2757*B2757</f>
        <v>0</v>
      </c>
      <c r="AL2757">
        <f>AH2757*B2757</f>
        <v>0</v>
      </c>
      <c r="AM2757" s="32">
        <v>1.3383333333333332</v>
      </c>
    </row>
    <row r="2758" spans="1:39" x14ac:dyDescent="0.3">
      <c r="A2758">
        <v>7842</v>
      </c>
      <c r="B2758">
        <v>3</v>
      </c>
      <c r="C2758" t="s">
        <v>16198</v>
      </c>
      <c r="D2758" t="s">
        <v>16199</v>
      </c>
      <c r="E2758">
        <v>56.33</v>
      </c>
      <c r="F2758">
        <v>50</v>
      </c>
      <c r="G2758">
        <v>66</v>
      </c>
      <c r="H2758">
        <v>2016</v>
      </c>
      <c r="I2758">
        <v>2015</v>
      </c>
      <c r="J2758">
        <v>2017</v>
      </c>
      <c r="K2758" t="s">
        <v>16200</v>
      </c>
      <c r="L2758" t="s">
        <v>16201</v>
      </c>
      <c r="M2758" s="15"/>
      <c r="N2758" s="7"/>
      <c r="P2758" t="s">
        <v>86</v>
      </c>
      <c r="Q2758" s="5">
        <v>0.66700000000000004</v>
      </c>
      <c r="R2758" t="s">
        <v>185</v>
      </c>
      <c r="S2758" s="5">
        <v>0.33300000000000002</v>
      </c>
      <c r="U2758" s="5">
        <v>0</v>
      </c>
      <c r="W2758" s="5">
        <v>0</v>
      </c>
      <c r="Y2758" s="5">
        <v>0</v>
      </c>
      <c r="Z2758" s="28">
        <v>7842</v>
      </c>
      <c r="AA2758">
        <v>3</v>
      </c>
      <c r="AB2758">
        <v>0.71199999999999997</v>
      </c>
      <c r="AC2758">
        <v>0.98399999999999999</v>
      </c>
      <c r="AD2758">
        <v>0.89200000000000002</v>
      </c>
      <c r="AE2758">
        <f>IF(AD2758&gt;=0.9,1,0)</f>
        <v>0</v>
      </c>
      <c r="AF2758">
        <f>IF(AND(AD2758&gt;=0.4,AD2758&lt;=0.6),1,0)</f>
        <v>0</v>
      </c>
      <c r="AG2758">
        <f>IF(AND(AD2758&gt;0.6,AD2758&lt;0.9),1,0)</f>
        <v>1</v>
      </c>
      <c r="AH2758">
        <f>1-AE2758-AF2758-AG2758</f>
        <v>0</v>
      </c>
      <c r="AI2758">
        <f>AE2758*B2758</f>
        <v>0</v>
      </c>
      <c r="AJ2758">
        <f>AF2758*B2758</f>
        <v>0</v>
      </c>
      <c r="AK2758">
        <f>AG2758*B2758</f>
        <v>3</v>
      </c>
      <c r="AL2758">
        <f>AH2758*B2758</f>
        <v>0</v>
      </c>
      <c r="AM2758" s="32">
        <v>1.591</v>
      </c>
    </row>
    <row r="2759" spans="1:39" x14ac:dyDescent="0.3">
      <c r="A2759">
        <v>7850</v>
      </c>
      <c r="B2759">
        <v>3</v>
      </c>
      <c r="C2759" t="s">
        <v>16202</v>
      </c>
      <c r="D2759" t="s">
        <v>16203</v>
      </c>
      <c r="E2759">
        <v>23</v>
      </c>
      <c r="F2759">
        <v>22</v>
      </c>
      <c r="G2759">
        <v>24</v>
      </c>
      <c r="H2759">
        <v>2016.67</v>
      </c>
      <c r="I2759">
        <v>2015</v>
      </c>
      <c r="J2759">
        <v>2018</v>
      </c>
      <c r="K2759" t="s">
        <v>16204</v>
      </c>
      <c r="L2759" t="s">
        <v>16205</v>
      </c>
      <c r="M2759" s="15"/>
      <c r="N2759" s="7"/>
      <c r="P2759" t="s">
        <v>124</v>
      </c>
      <c r="Q2759" s="5">
        <v>0.66700000000000004</v>
      </c>
      <c r="R2759" t="s">
        <v>12383</v>
      </c>
      <c r="S2759" s="5">
        <v>0.33300000000000002</v>
      </c>
      <c r="U2759" s="5">
        <v>0</v>
      </c>
      <c r="W2759" s="5">
        <v>0</v>
      </c>
      <c r="Y2759" s="5">
        <v>0</v>
      </c>
      <c r="Z2759" s="28">
        <v>7850</v>
      </c>
      <c r="AA2759">
        <v>3</v>
      </c>
      <c r="AB2759">
        <v>0.40899999999999997</v>
      </c>
      <c r="AC2759">
        <v>0.57099999999999995</v>
      </c>
      <c r="AD2759">
        <v>0.48599999999999999</v>
      </c>
      <c r="AE2759">
        <f>IF(AD2759&gt;=0.9,1,0)</f>
        <v>0</v>
      </c>
      <c r="AF2759">
        <f>IF(AND(AD2759&gt;=0.4,AD2759&lt;=0.6),1,0)</f>
        <v>1</v>
      </c>
      <c r="AG2759">
        <f>IF(AND(AD2759&gt;0.6,AD2759&lt;0.9),1,0)</f>
        <v>0</v>
      </c>
      <c r="AH2759">
        <f>1-AE2759-AF2759-AG2759</f>
        <v>0</v>
      </c>
      <c r="AI2759">
        <f>AE2759*B2759</f>
        <v>0</v>
      </c>
      <c r="AJ2759">
        <f>AF2759*B2759</f>
        <v>3</v>
      </c>
      <c r="AK2759">
        <f>AG2759*B2759</f>
        <v>0</v>
      </c>
      <c r="AL2759">
        <f>AH2759*B2759</f>
        <v>0</v>
      </c>
      <c r="AM2759" s="32">
        <v>1.0356666666666667</v>
      </c>
    </row>
    <row r="2760" spans="1:39" x14ac:dyDescent="0.3">
      <c r="A2760">
        <v>7854</v>
      </c>
      <c r="B2760">
        <v>3</v>
      </c>
      <c r="C2760" t="s">
        <v>16206</v>
      </c>
      <c r="D2760" t="s">
        <v>16207</v>
      </c>
      <c r="E2760">
        <v>20.329999999999998</v>
      </c>
      <c r="F2760">
        <v>20</v>
      </c>
      <c r="G2760">
        <v>21</v>
      </c>
      <c r="H2760">
        <v>2015.67</v>
      </c>
      <c r="I2760">
        <v>2015</v>
      </c>
      <c r="J2760">
        <v>2016</v>
      </c>
      <c r="K2760" t="s">
        <v>16208</v>
      </c>
      <c r="L2760" t="s">
        <v>16209</v>
      </c>
      <c r="M2760" s="15"/>
      <c r="N2760" s="7"/>
      <c r="P2760" t="s">
        <v>103</v>
      </c>
      <c r="Q2760" s="5">
        <v>0.66700000000000004</v>
      </c>
      <c r="R2760" t="s">
        <v>4078</v>
      </c>
      <c r="S2760" s="5">
        <v>0.33300000000000002</v>
      </c>
      <c r="U2760" s="5">
        <v>0</v>
      </c>
      <c r="W2760" s="5">
        <v>0</v>
      </c>
      <c r="Y2760" s="5">
        <v>0</v>
      </c>
      <c r="Z2760" s="28">
        <v>7854</v>
      </c>
      <c r="AA2760">
        <v>3</v>
      </c>
      <c r="AB2760">
        <v>0.94699999999999995</v>
      </c>
      <c r="AC2760">
        <v>1</v>
      </c>
      <c r="AD2760">
        <v>0.98199999999999998</v>
      </c>
      <c r="AE2760">
        <f>IF(AD2760&gt;=0.9,1,0)</f>
        <v>1</v>
      </c>
      <c r="AF2760">
        <f>IF(AND(AD2760&gt;=0.4,AD2760&lt;=0.6),1,0)</f>
        <v>0</v>
      </c>
      <c r="AG2760">
        <f>IF(AND(AD2760&gt;0.6,AD2760&lt;0.9),1,0)</f>
        <v>0</v>
      </c>
      <c r="AH2760">
        <f>1-AE2760-AF2760-AG2760</f>
        <v>0</v>
      </c>
      <c r="AI2760">
        <f>AE2760*B2760</f>
        <v>3</v>
      </c>
      <c r="AJ2760">
        <f>AF2760*B2760</f>
        <v>0</v>
      </c>
      <c r="AK2760">
        <f>AG2760*B2760</f>
        <v>0</v>
      </c>
      <c r="AL2760">
        <f>AH2760*B2760</f>
        <v>0</v>
      </c>
      <c r="AM2760" s="32">
        <v>1.3903333333333334</v>
      </c>
    </row>
    <row r="2761" spans="1:39" x14ac:dyDescent="0.3">
      <c r="A2761">
        <v>7863</v>
      </c>
      <c r="B2761">
        <v>3</v>
      </c>
      <c r="C2761" t="s">
        <v>8120</v>
      </c>
      <c r="D2761" t="s">
        <v>8121</v>
      </c>
      <c r="E2761">
        <v>22</v>
      </c>
      <c r="F2761">
        <v>21</v>
      </c>
      <c r="G2761">
        <v>23</v>
      </c>
      <c r="H2761">
        <v>2016</v>
      </c>
      <c r="I2761">
        <v>2015</v>
      </c>
      <c r="J2761">
        <v>2017</v>
      </c>
      <c r="K2761" t="s">
        <v>3169</v>
      </c>
      <c r="L2761" t="s">
        <v>3170</v>
      </c>
      <c r="M2761" s="15"/>
      <c r="N2761" s="7"/>
      <c r="P2761" t="s">
        <v>56</v>
      </c>
      <c r="Q2761" s="5">
        <v>0.33300000000000002</v>
      </c>
      <c r="R2761" t="s">
        <v>4078</v>
      </c>
      <c r="S2761" s="5">
        <v>0.33300000000000002</v>
      </c>
      <c r="T2761" t="s">
        <v>3727</v>
      </c>
      <c r="U2761" s="5">
        <v>0.33300000000000002</v>
      </c>
      <c r="W2761" s="5">
        <v>0</v>
      </c>
      <c r="Y2761" s="5">
        <v>0</v>
      </c>
      <c r="Z2761" s="28">
        <v>7863</v>
      </c>
      <c r="AA2761">
        <v>3</v>
      </c>
      <c r="AB2761">
        <v>0.9</v>
      </c>
      <c r="AC2761">
        <v>0.95199999999999996</v>
      </c>
      <c r="AD2761">
        <v>0.92</v>
      </c>
      <c r="AE2761">
        <f>IF(AD2761&gt;=0.9,1,0)</f>
        <v>1</v>
      </c>
      <c r="AF2761">
        <f>IF(AND(AD2761&gt;=0.4,AD2761&lt;=0.6),1,0)</f>
        <v>0</v>
      </c>
      <c r="AG2761">
        <f>IF(AND(AD2761&gt;0.6,AD2761&lt;0.9),1,0)</f>
        <v>0</v>
      </c>
      <c r="AH2761">
        <f>1-AE2761-AF2761-AG2761</f>
        <v>0</v>
      </c>
      <c r="AI2761">
        <f>AE2761*B2761</f>
        <v>3</v>
      </c>
      <c r="AJ2761">
        <f>AF2761*B2761</f>
        <v>0</v>
      </c>
      <c r="AK2761">
        <f>AG2761*B2761</f>
        <v>0</v>
      </c>
      <c r="AL2761">
        <f>AH2761*B2761</f>
        <v>0</v>
      </c>
      <c r="AM2761" s="32">
        <v>1.2923333333333333</v>
      </c>
    </row>
    <row r="2762" spans="1:39" x14ac:dyDescent="0.3">
      <c r="A2762">
        <v>7868</v>
      </c>
      <c r="B2762">
        <v>3</v>
      </c>
      <c r="C2762" t="s">
        <v>8122</v>
      </c>
      <c r="D2762" t="s">
        <v>16212</v>
      </c>
      <c r="E2762">
        <v>21.67</v>
      </c>
      <c r="F2762">
        <v>21</v>
      </c>
      <c r="G2762">
        <v>23</v>
      </c>
      <c r="H2762">
        <v>2016.67</v>
      </c>
      <c r="I2762">
        <v>2015</v>
      </c>
      <c r="J2762">
        <v>2018</v>
      </c>
      <c r="K2762" t="s">
        <v>3171</v>
      </c>
      <c r="L2762" t="s">
        <v>16213</v>
      </c>
      <c r="M2762" s="15"/>
      <c r="N2762" s="7"/>
      <c r="P2762" t="s">
        <v>56</v>
      </c>
      <c r="Q2762" s="5">
        <v>0.33300000000000002</v>
      </c>
      <c r="R2762" t="s">
        <v>132</v>
      </c>
      <c r="S2762" s="5">
        <v>0.33300000000000002</v>
      </c>
      <c r="T2762" t="s">
        <v>4078</v>
      </c>
      <c r="U2762" s="5">
        <v>0.33300000000000002</v>
      </c>
      <c r="W2762" s="5">
        <v>0</v>
      </c>
      <c r="Y2762" s="5">
        <v>0</v>
      </c>
      <c r="Z2762" s="28">
        <v>7868</v>
      </c>
      <c r="AA2762">
        <v>3</v>
      </c>
      <c r="AB2762">
        <v>0.9</v>
      </c>
      <c r="AC2762">
        <v>0.95499999999999996</v>
      </c>
      <c r="AD2762">
        <v>0.93500000000000005</v>
      </c>
      <c r="AE2762">
        <f>IF(AD2762&gt;=0.9,1,0)</f>
        <v>1</v>
      </c>
      <c r="AF2762">
        <f>IF(AND(AD2762&gt;=0.4,AD2762&lt;=0.6),1,0)</f>
        <v>0</v>
      </c>
      <c r="AG2762">
        <f>IF(AND(AD2762&gt;0.6,AD2762&lt;0.9),1,0)</f>
        <v>0</v>
      </c>
      <c r="AH2762">
        <f>1-AE2762-AF2762-AG2762</f>
        <v>0</v>
      </c>
      <c r="AI2762">
        <f>AE2762*B2762</f>
        <v>3</v>
      </c>
      <c r="AJ2762">
        <f>AF2762*B2762</f>
        <v>0</v>
      </c>
      <c r="AK2762">
        <f>AG2762*B2762</f>
        <v>0</v>
      </c>
      <c r="AL2762">
        <f>AH2762*B2762</f>
        <v>0</v>
      </c>
      <c r="AM2762" s="32">
        <v>1.012</v>
      </c>
    </row>
    <row r="2763" spans="1:39" x14ac:dyDescent="0.3">
      <c r="A2763">
        <v>7875</v>
      </c>
      <c r="B2763">
        <v>3</v>
      </c>
      <c r="C2763" t="s">
        <v>8126</v>
      </c>
      <c r="D2763" t="s">
        <v>16216</v>
      </c>
      <c r="E2763">
        <v>23</v>
      </c>
      <c r="F2763">
        <v>22</v>
      </c>
      <c r="G2763">
        <v>24</v>
      </c>
      <c r="H2763">
        <v>2015.67</v>
      </c>
      <c r="I2763">
        <v>2015</v>
      </c>
      <c r="J2763">
        <v>2016</v>
      </c>
      <c r="K2763" t="s">
        <v>3175</v>
      </c>
      <c r="L2763" t="s">
        <v>16217</v>
      </c>
      <c r="M2763" s="15"/>
      <c r="N2763" s="7"/>
      <c r="P2763" t="s">
        <v>4078</v>
      </c>
      <c r="Q2763" s="5">
        <v>0.66700000000000004</v>
      </c>
      <c r="R2763" t="s">
        <v>56</v>
      </c>
      <c r="S2763" s="5">
        <v>0.33300000000000002</v>
      </c>
      <c r="U2763" s="5">
        <v>0</v>
      </c>
      <c r="W2763" s="5">
        <v>0</v>
      </c>
      <c r="Y2763" s="5">
        <v>0</v>
      </c>
      <c r="Z2763" s="28">
        <v>7875</v>
      </c>
      <c r="AA2763">
        <v>3</v>
      </c>
      <c r="AB2763">
        <v>0.61899999999999999</v>
      </c>
      <c r="AC2763">
        <v>0.65200000000000002</v>
      </c>
      <c r="AD2763">
        <v>0.63600000000000001</v>
      </c>
      <c r="AE2763">
        <f>IF(AD2763&gt;=0.9,1,0)</f>
        <v>0</v>
      </c>
      <c r="AF2763">
        <f>IF(AND(AD2763&gt;=0.4,AD2763&lt;=0.6),1,0)</f>
        <v>0</v>
      </c>
      <c r="AG2763">
        <f>IF(AND(AD2763&gt;0.6,AD2763&lt;0.9),1,0)</f>
        <v>1</v>
      </c>
      <c r="AH2763">
        <f>1-AE2763-AF2763-AG2763</f>
        <v>0</v>
      </c>
      <c r="AI2763">
        <f>AE2763*B2763</f>
        <v>0</v>
      </c>
      <c r="AJ2763">
        <f>AF2763*B2763</f>
        <v>0</v>
      </c>
      <c r="AK2763">
        <f>AG2763*B2763</f>
        <v>3</v>
      </c>
      <c r="AL2763">
        <f>AH2763*B2763</f>
        <v>0</v>
      </c>
      <c r="AM2763" s="32">
        <v>1.4233333333333331</v>
      </c>
    </row>
    <row r="2764" spans="1:39" x14ac:dyDescent="0.3">
      <c r="A2764">
        <v>7878</v>
      </c>
      <c r="B2764">
        <v>3</v>
      </c>
      <c r="C2764" t="s">
        <v>16218</v>
      </c>
      <c r="D2764" t="s">
        <v>16219</v>
      </c>
      <c r="E2764">
        <v>22.33</v>
      </c>
      <c r="F2764">
        <v>21</v>
      </c>
      <c r="G2764">
        <v>25</v>
      </c>
      <c r="H2764">
        <v>2015</v>
      </c>
      <c r="I2764">
        <v>2015</v>
      </c>
      <c r="J2764">
        <v>2015</v>
      </c>
      <c r="K2764" t="s">
        <v>16220</v>
      </c>
      <c r="L2764" t="s">
        <v>16221</v>
      </c>
      <c r="M2764" s="15"/>
      <c r="N2764" s="7"/>
      <c r="P2764" t="s">
        <v>189</v>
      </c>
      <c r="Q2764" s="5">
        <v>1</v>
      </c>
      <c r="S2764" s="5">
        <v>0</v>
      </c>
      <c r="U2764" s="5">
        <v>0</v>
      </c>
      <c r="W2764" s="5">
        <v>0</v>
      </c>
      <c r="Y2764" s="5">
        <v>0</v>
      </c>
      <c r="Z2764" s="28">
        <v>7878</v>
      </c>
      <c r="AA2764">
        <v>3</v>
      </c>
      <c r="AB2764">
        <v>0.95</v>
      </c>
      <c r="AC2764">
        <v>0.95799999999999996</v>
      </c>
      <c r="AD2764">
        <v>0.95299999999999996</v>
      </c>
      <c r="AE2764">
        <f>IF(AD2764&gt;=0.9,1,0)</f>
        <v>1</v>
      </c>
      <c r="AF2764">
        <f>IF(AND(AD2764&gt;=0.4,AD2764&lt;=0.6),1,0)</f>
        <v>0</v>
      </c>
      <c r="AG2764">
        <f>IF(AND(AD2764&gt;0.6,AD2764&lt;0.9),1,0)</f>
        <v>0</v>
      </c>
      <c r="AH2764">
        <f>1-AE2764-AF2764-AG2764</f>
        <v>0</v>
      </c>
      <c r="AI2764">
        <f>AE2764*B2764</f>
        <v>3</v>
      </c>
      <c r="AJ2764">
        <f>AF2764*B2764</f>
        <v>0</v>
      </c>
      <c r="AK2764">
        <f>AG2764*B2764</f>
        <v>0</v>
      </c>
      <c r="AL2764">
        <f>AH2764*B2764</f>
        <v>0</v>
      </c>
      <c r="AM2764" s="32">
        <v>1.7</v>
      </c>
    </row>
    <row r="2765" spans="1:39" x14ac:dyDescent="0.3">
      <c r="A2765">
        <v>7882</v>
      </c>
      <c r="B2765">
        <v>3</v>
      </c>
      <c r="C2765" t="s">
        <v>16228</v>
      </c>
      <c r="D2765" t="s">
        <v>8132</v>
      </c>
      <c r="E2765">
        <v>23.67</v>
      </c>
      <c r="F2765">
        <v>23</v>
      </c>
      <c r="G2765">
        <v>24</v>
      </c>
      <c r="H2765">
        <v>2015.33</v>
      </c>
      <c r="I2765">
        <v>2015</v>
      </c>
      <c r="J2765">
        <v>2016</v>
      </c>
      <c r="K2765" t="s">
        <v>16229</v>
      </c>
      <c r="L2765" t="s">
        <v>3181</v>
      </c>
      <c r="M2765" s="15"/>
      <c r="N2765" s="7"/>
      <c r="P2765" t="s">
        <v>132</v>
      </c>
      <c r="Q2765" s="5">
        <v>0.66700000000000004</v>
      </c>
      <c r="R2765" t="s">
        <v>4078</v>
      </c>
      <c r="S2765" s="5">
        <v>0.33300000000000002</v>
      </c>
      <c r="U2765" s="5">
        <v>0</v>
      </c>
      <c r="W2765" s="5">
        <v>0</v>
      </c>
      <c r="Y2765" s="5">
        <v>0</v>
      </c>
      <c r="Z2765" s="28">
        <v>7882</v>
      </c>
      <c r="AA2765">
        <v>3</v>
      </c>
      <c r="AB2765">
        <v>0.60899999999999999</v>
      </c>
      <c r="AC2765">
        <v>0.65200000000000002</v>
      </c>
      <c r="AD2765">
        <v>0.63200000000000001</v>
      </c>
      <c r="AE2765">
        <f>IF(AD2765&gt;=0.9,1,0)</f>
        <v>0</v>
      </c>
      <c r="AF2765">
        <f>IF(AND(AD2765&gt;=0.4,AD2765&lt;=0.6),1,0)</f>
        <v>0</v>
      </c>
      <c r="AG2765">
        <f>IF(AND(AD2765&gt;0.6,AD2765&lt;0.9),1,0)</f>
        <v>1</v>
      </c>
      <c r="AH2765">
        <f>1-AE2765-AF2765-AG2765</f>
        <v>0</v>
      </c>
      <c r="AI2765">
        <f>AE2765*B2765</f>
        <v>0</v>
      </c>
      <c r="AJ2765">
        <f>AF2765*B2765</f>
        <v>0</v>
      </c>
      <c r="AK2765">
        <f>AG2765*B2765</f>
        <v>3</v>
      </c>
      <c r="AL2765">
        <f>AH2765*B2765</f>
        <v>0</v>
      </c>
      <c r="AM2765" s="32">
        <v>1.5616666666666665</v>
      </c>
    </row>
    <row r="2766" spans="1:39" x14ac:dyDescent="0.3">
      <c r="A2766">
        <v>7884</v>
      </c>
      <c r="B2766">
        <v>3</v>
      </c>
      <c r="C2766" t="s">
        <v>8133</v>
      </c>
      <c r="D2766" t="s">
        <v>8134</v>
      </c>
      <c r="E2766">
        <v>28.67</v>
      </c>
      <c r="F2766">
        <v>28</v>
      </c>
      <c r="G2766">
        <v>29</v>
      </c>
      <c r="H2766">
        <v>2016</v>
      </c>
      <c r="I2766">
        <v>2015</v>
      </c>
      <c r="J2766">
        <v>2017</v>
      </c>
      <c r="K2766" t="s">
        <v>3182</v>
      </c>
      <c r="L2766" t="s">
        <v>3183</v>
      </c>
      <c r="M2766" s="15"/>
      <c r="N2766" s="7"/>
      <c r="P2766" t="s">
        <v>4078</v>
      </c>
      <c r="Q2766" s="5">
        <v>0.66700000000000004</v>
      </c>
      <c r="R2766" t="s">
        <v>3673</v>
      </c>
      <c r="S2766" s="5">
        <v>0.33300000000000002</v>
      </c>
      <c r="U2766" s="5">
        <v>0</v>
      </c>
      <c r="W2766" s="5">
        <v>0</v>
      </c>
      <c r="Y2766" s="5">
        <v>0</v>
      </c>
      <c r="Z2766" s="28">
        <v>7884</v>
      </c>
      <c r="AA2766">
        <v>3</v>
      </c>
      <c r="AB2766">
        <v>0.85699999999999998</v>
      </c>
      <c r="AC2766">
        <v>0.88900000000000001</v>
      </c>
      <c r="AD2766">
        <v>0.86799999999999999</v>
      </c>
      <c r="AE2766">
        <f>IF(AD2766&gt;=0.9,1,0)</f>
        <v>0</v>
      </c>
      <c r="AF2766">
        <f>IF(AND(AD2766&gt;=0.4,AD2766&lt;=0.6),1,0)</f>
        <v>0</v>
      </c>
      <c r="AG2766">
        <f>IF(AND(AD2766&gt;0.6,AD2766&lt;0.9),1,0)</f>
        <v>1</v>
      </c>
      <c r="AH2766">
        <f>1-AE2766-AF2766-AG2766</f>
        <v>0</v>
      </c>
      <c r="AI2766">
        <f>AE2766*B2766</f>
        <v>0</v>
      </c>
      <c r="AJ2766">
        <f>AF2766*B2766</f>
        <v>0</v>
      </c>
      <c r="AK2766">
        <f>AG2766*B2766</f>
        <v>3</v>
      </c>
      <c r="AL2766">
        <f>AH2766*B2766</f>
        <v>0</v>
      </c>
      <c r="AM2766" s="32">
        <v>1.2956666666666667</v>
      </c>
    </row>
    <row r="2767" spans="1:39" x14ac:dyDescent="0.3">
      <c r="A2767">
        <v>7888</v>
      </c>
      <c r="B2767">
        <v>3</v>
      </c>
      <c r="C2767" t="s">
        <v>8135</v>
      </c>
      <c r="D2767" t="s">
        <v>8136</v>
      </c>
      <c r="E2767">
        <v>98</v>
      </c>
      <c r="F2767">
        <v>97</v>
      </c>
      <c r="G2767">
        <v>99</v>
      </c>
      <c r="H2767">
        <v>2015.33</v>
      </c>
      <c r="I2767">
        <v>2015</v>
      </c>
      <c r="J2767">
        <v>2016</v>
      </c>
      <c r="K2767" t="s">
        <v>3184</v>
      </c>
      <c r="L2767" t="s">
        <v>3185</v>
      </c>
      <c r="M2767" s="15"/>
      <c r="N2767" s="7"/>
      <c r="P2767" t="s">
        <v>56</v>
      </c>
      <c r="Q2767" s="5">
        <v>0.33300000000000002</v>
      </c>
      <c r="R2767" t="s">
        <v>109</v>
      </c>
      <c r="S2767" s="5">
        <v>0.33300000000000002</v>
      </c>
      <c r="T2767" t="s">
        <v>6340</v>
      </c>
      <c r="U2767" s="5">
        <v>0.33300000000000002</v>
      </c>
      <c r="W2767" s="5">
        <v>0</v>
      </c>
      <c r="Y2767" s="5">
        <v>0</v>
      </c>
      <c r="Z2767" s="28">
        <v>7888</v>
      </c>
      <c r="AA2767">
        <v>3</v>
      </c>
      <c r="AB2767">
        <v>0.98899999999999999</v>
      </c>
      <c r="AC2767">
        <v>1</v>
      </c>
      <c r="AD2767">
        <v>0.99299999999999999</v>
      </c>
      <c r="AE2767">
        <f>IF(AD2767&gt;=0.9,1,0)</f>
        <v>1</v>
      </c>
      <c r="AF2767">
        <f>IF(AND(AD2767&gt;=0.4,AD2767&lt;=0.6),1,0)</f>
        <v>0</v>
      </c>
      <c r="AG2767">
        <f>IF(AND(AD2767&gt;0.6,AD2767&lt;0.9),1,0)</f>
        <v>0</v>
      </c>
      <c r="AH2767">
        <f>1-AE2767-AF2767-AG2767</f>
        <v>0</v>
      </c>
      <c r="AI2767">
        <f>AE2767*B2767</f>
        <v>3</v>
      </c>
      <c r="AJ2767">
        <f>AF2767*B2767</f>
        <v>0</v>
      </c>
      <c r="AK2767">
        <f>AG2767*B2767</f>
        <v>0</v>
      </c>
      <c r="AL2767">
        <f>AH2767*B2767</f>
        <v>0</v>
      </c>
      <c r="AM2767" s="32">
        <v>1.6773333333333333</v>
      </c>
    </row>
    <row r="2768" spans="1:39" x14ac:dyDescent="0.3">
      <c r="A2768">
        <v>6065</v>
      </c>
      <c r="B2768">
        <v>3</v>
      </c>
      <c r="C2768" t="s">
        <v>7290</v>
      </c>
      <c r="D2768" t="s">
        <v>7291</v>
      </c>
      <c r="E2768">
        <v>46.33</v>
      </c>
      <c r="F2768">
        <v>44</v>
      </c>
      <c r="G2768">
        <v>50</v>
      </c>
      <c r="H2768">
        <v>2015</v>
      </c>
      <c r="I2768">
        <v>2014</v>
      </c>
      <c r="J2768">
        <v>2016</v>
      </c>
      <c r="K2768" t="s">
        <v>2567</v>
      </c>
      <c r="L2768" t="s">
        <v>2568</v>
      </c>
      <c r="M2768" s="15"/>
      <c r="N2768" s="7"/>
      <c r="P2768" t="s">
        <v>13</v>
      </c>
      <c r="Q2768" s="5">
        <v>0.33300000000000002</v>
      </c>
      <c r="R2768" t="s">
        <v>5307</v>
      </c>
      <c r="S2768" s="5">
        <v>0.33300000000000002</v>
      </c>
      <c r="T2768" t="s">
        <v>7220</v>
      </c>
      <c r="U2768" s="5">
        <v>0.33300000000000002</v>
      </c>
      <c r="W2768" s="5">
        <v>0</v>
      </c>
      <c r="Y2768" s="5">
        <v>0</v>
      </c>
      <c r="Z2768" s="28">
        <v>6065</v>
      </c>
      <c r="AA2768">
        <v>3</v>
      </c>
      <c r="AB2768">
        <v>0.86399999999999999</v>
      </c>
      <c r="AC2768">
        <v>0.95899999999999996</v>
      </c>
      <c r="AD2768">
        <v>0.91800000000000004</v>
      </c>
      <c r="AE2768">
        <f>IF(AD2768&gt;=0.9,1,0)</f>
        <v>1</v>
      </c>
      <c r="AF2768">
        <f>IF(AND(AD2768&gt;=0.4,AD2768&lt;=0.6),1,0)</f>
        <v>0</v>
      </c>
      <c r="AG2768">
        <f>IF(AND(AD2768&gt;0.6,AD2768&lt;0.9),1,0)</f>
        <v>0</v>
      </c>
      <c r="AH2768">
        <f>1-AE2768-AF2768-AG2768</f>
        <v>0</v>
      </c>
      <c r="AI2768">
        <f>AE2768*B2768</f>
        <v>3</v>
      </c>
      <c r="AJ2768">
        <f>AF2768*B2768</f>
        <v>0</v>
      </c>
      <c r="AK2768">
        <f>AG2768*B2768</f>
        <v>0</v>
      </c>
      <c r="AL2768">
        <f>AH2768*B2768</f>
        <v>0</v>
      </c>
      <c r="AM2768" s="32">
        <v>1.7513333333333332</v>
      </c>
    </row>
    <row r="2769" spans="1:39" x14ac:dyDescent="0.3">
      <c r="A2769">
        <v>6073</v>
      </c>
      <c r="B2769">
        <v>3</v>
      </c>
      <c r="C2769" t="s">
        <v>14637</v>
      </c>
      <c r="D2769" t="s">
        <v>14638</v>
      </c>
      <c r="E2769">
        <v>22</v>
      </c>
      <c r="F2769">
        <v>20</v>
      </c>
      <c r="G2769">
        <v>24</v>
      </c>
      <c r="H2769">
        <v>2014</v>
      </c>
      <c r="I2769">
        <v>2014</v>
      </c>
      <c r="J2769">
        <v>2014</v>
      </c>
      <c r="K2769" t="s">
        <v>14639</v>
      </c>
      <c r="L2769" t="s">
        <v>14640</v>
      </c>
      <c r="M2769" s="15"/>
      <c r="N2769" s="7"/>
      <c r="P2769" t="s">
        <v>14641</v>
      </c>
      <c r="Q2769" s="5">
        <v>0.66700000000000004</v>
      </c>
      <c r="R2769" t="s">
        <v>4200</v>
      </c>
      <c r="S2769" s="5">
        <v>0.33300000000000002</v>
      </c>
      <c r="U2769" s="5">
        <v>0</v>
      </c>
      <c r="W2769" s="5">
        <v>0</v>
      </c>
      <c r="Y2769" s="5">
        <v>0</v>
      </c>
      <c r="Z2769" s="28">
        <v>6073</v>
      </c>
      <c r="AA2769">
        <v>3</v>
      </c>
      <c r="AB2769">
        <v>0.73899999999999999</v>
      </c>
      <c r="AC2769">
        <v>0.89500000000000002</v>
      </c>
      <c r="AD2769">
        <v>0.83</v>
      </c>
      <c r="AE2769">
        <f>IF(AD2769&gt;=0.9,1,0)</f>
        <v>0</v>
      </c>
      <c r="AF2769">
        <f>IF(AND(AD2769&gt;=0.4,AD2769&lt;=0.6),1,0)</f>
        <v>0</v>
      </c>
      <c r="AG2769">
        <f>IF(AND(AD2769&gt;0.6,AD2769&lt;0.9),1,0)</f>
        <v>1</v>
      </c>
      <c r="AH2769">
        <f>1-AE2769-AF2769-AG2769</f>
        <v>0</v>
      </c>
      <c r="AI2769">
        <f>AE2769*B2769</f>
        <v>0</v>
      </c>
      <c r="AJ2769">
        <f>AF2769*B2769</f>
        <v>0</v>
      </c>
      <c r="AK2769">
        <f>AG2769*B2769</f>
        <v>3</v>
      </c>
      <c r="AL2769">
        <f>AH2769*B2769</f>
        <v>0</v>
      </c>
      <c r="AM2769" s="32">
        <v>1.6306666666666667</v>
      </c>
    </row>
    <row r="2770" spans="1:39" x14ac:dyDescent="0.3">
      <c r="A2770">
        <v>6081</v>
      </c>
      <c r="B2770">
        <v>3</v>
      </c>
      <c r="C2770" t="s">
        <v>7302</v>
      </c>
      <c r="D2770" t="s">
        <v>14646</v>
      </c>
      <c r="E2770">
        <v>96.33</v>
      </c>
      <c r="F2770">
        <v>95</v>
      </c>
      <c r="G2770">
        <v>98</v>
      </c>
      <c r="H2770">
        <v>2014</v>
      </c>
      <c r="I2770">
        <v>2014</v>
      </c>
      <c r="J2770">
        <v>2014</v>
      </c>
      <c r="K2770" t="s">
        <v>2575</v>
      </c>
      <c r="L2770" t="s">
        <v>14647</v>
      </c>
      <c r="M2770" s="15"/>
      <c r="N2770" s="7"/>
      <c r="P2770" t="s">
        <v>13</v>
      </c>
      <c r="Q2770" s="5">
        <v>1</v>
      </c>
      <c r="S2770" s="5">
        <v>0</v>
      </c>
      <c r="U2770" s="5">
        <v>0</v>
      </c>
      <c r="W2770" s="5">
        <v>0</v>
      </c>
      <c r="Y2770" s="5">
        <v>0</v>
      </c>
      <c r="Z2770" s="28">
        <v>6081</v>
      </c>
      <c r="AA2770">
        <v>3</v>
      </c>
      <c r="AB2770">
        <v>0.48399999999999999</v>
      </c>
      <c r="AC2770">
        <v>0.55700000000000005</v>
      </c>
      <c r="AD2770">
        <v>0.52400000000000002</v>
      </c>
      <c r="AE2770">
        <f>IF(AD2770&gt;=0.9,1,0)</f>
        <v>0</v>
      </c>
      <c r="AF2770">
        <f>IF(AND(AD2770&gt;=0.4,AD2770&lt;=0.6),1,0)</f>
        <v>1</v>
      </c>
      <c r="AG2770">
        <f>IF(AND(AD2770&gt;0.6,AD2770&lt;0.9),1,0)</f>
        <v>0</v>
      </c>
      <c r="AH2770">
        <f>1-AE2770-AF2770-AG2770</f>
        <v>0</v>
      </c>
      <c r="AI2770">
        <f>AE2770*B2770</f>
        <v>0</v>
      </c>
      <c r="AJ2770">
        <f>AF2770*B2770</f>
        <v>3</v>
      </c>
      <c r="AK2770">
        <f>AG2770*B2770</f>
        <v>0</v>
      </c>
      <c r="AL2770">
        <f>AH2770*B2770</f>
        <v>0</v>
      </c>
      <c r="AM2770" s="32">
        <v>1.9219999999999999</v>
      </c>
    </row>
    <row r="2771" spans="1:39" x14ac:dyDescent="0.3">
      <c r="A2771">
        <v>6082</v>
      </c>
      <c r="B2771">
        <v>3</v>
      </c>
      <c r="C2771" t="s">
        <v>14648</v>
      </c>
      <c r="D2771" t="s">
        <v>14649</v>
      </c>
      <c r="E2771">
        <v>63</v>
      </c>
      <c r="F2771">
        <v>61</v>
      </c>
      <c r="G2771">
        <v>65</v>
      </c>
      <c r="H2771">
        <v>2015.67</v>
      </c>
      <c r="I2771">
        <v>2014</v>
      </c>
      <c r="J2771">
        <v>2018</v>
      </c>
      <c r="K2771" t="s">
        <v>14650</v>
      </c>
      <c r="L2771" t="s">
        <v>14651</v>
      </c>
      <c r="M2771" s="15"/>
      <c r="N2771" s="7"/>
      <c r="P2771" t="s">
        <v>4557</v>
      </c>
      <c r="Q2771" s="5">
        <v>0.33300000000000002</v>
      </c>
      <c r="R2771" t="s">
        <v>4963</v>
      </c>
      <c r="S2771" s="5">
        <v>0.33300000000000002</v>
      </c>
      <c r="T2771" t="s">
        <v>77</v>
      </c>
      <c r="U2771" s="5">
        <v>0.33300000000000002</v>
      </c>
      <c r="W2771" s="5">
        <v>0</v>
      </c>
      <c r="Y2771" s="5">
        <v>0</v>
      </c>
      <c r="Z2771" s="28">
        <v>6082</v>
      </c>
      <c r="AA2771">
        <v>3</v>
      </c>
      <c r="AB2771">
        <v>0.85</v>
      </c>
      <c r="AC2771">
        <v>0.90600000000000003</v>
      </c>
      <c r="AD2771">
        <v>0.876</v>
      </c>
      <c r="AE2771">
        <f>IF(AD2771&gt;=0.9,1,0)</f>
        <v>0</v>
      </c>
      <c r="AF2771">
        <f>IF(AND(AD2771&gt;=0.4,AD2771&lt;=0.6),1,0)</f>
        <v>0</v>
      </c>
      <c r="AG2771">
        <f>IF(AND(AD2771&gt;0.6,AD2771&lt;0.9),1,0)</f>
        <v>1</v>
      </c>
      <c r="AH2771">
        <f>1-AE2771-AF2771-AG2771</f>
        <v>0</v>
      </c>
      <c r="AI2771">
        <f>AE2771*B2771</f>
        <v>0</v>
      </c>
      <c r="AJ2771">
        <f>AF2771*B2771</f>
        <v>0</v>
      </c>
      <c r="AK2771">
        <f>AG2771*B2771</f>
        <v>3</v>
      </c>
      <c r="AL2771">
        <f>AH2771*B2771</f>
        <v>0</v>
      </c>
      <c r="AM2771" s="32">
        <v>1.4263333333333332</v>
      </c>
    </row>
    <row r="2772" spans="1:39" x14ac:dyDescent="0.3">
      <c r="A2772">
        <v>6086</v>
      </c>
      <c r="B2772">
        <v>3</v>
      </c>
      <c r="C2772" t="s">
        <v>14654</v>
      </c>
      <c r="D2772" t="s">
        <v>14655</v>
      </c>
      <c r="E2772">
        <v>31.67</v>
      </c>
      <c r="F2772">
        <v>26</v>
      </c>
      <c r="G2772">
        <v>38</v>
      </c>
      <c r="H2772">
        <v>2015.33</v>
      </c>
      <c r="I2772">
        <v>2014</v>
      </c>
      <c r="J2772">
        <v>2017</v>
      </c>
      <c r="K2772" t="s">
        <v>14656</v>
      </c>
      <c r="L2772" t="s">
        <v>14657</v>
      </c>
      <c r="M2772" s="15"/>
      <c r="N2772" s="7"/>
      <c r="P2772" t="s">
        <v>4384</v>
      </c>
      <c r="Q2772" s="5">
        <v>0.33300000000000002</v>
      </c>
      <c r="R2772" t="s">
        <v>5443</v>
      </c>
      <c r="S2772" s="5">
        <v>0.33300000000000002</v>
      </c>
      <c r="T2772" t="s">
        <v>5652</v>
      </c>
      <c r="U2772" s="5">
        <v>0.33300000000000002</v>
      </c>
      <c r="W2772" s="5">
        <v>0</v>
      </c>
      <c r="Y2772" s="5">
        <v>0</v>
      </c>
      <c r="Z2772" s="28">
        <v>6086</v>
      </c>
      <c r="AA2772">
        <v>3</v>
      </c>
      <c r="AB2772">
        <v>0.46700000000000003</v>
      </c>
      <c r="AC2772">
        <v>0.56799999999999995</v>
      </c>
      <c r="AD2772">
        <v>0.51800000000000002</v>
      </c>
      <c r="AE2772">
        <f>IF(AD2772&gt;=0.9,1,0)</f>
        <v>0</v>
      </c>
      <c r="AF2772">
        <f>IF(AND(AD2772&gt;=0.4,AD2772&lt;=0.6),1,0)</f>
        <v>1</v>
      </c>
      <c r="AG2772">
        <f>IF(AND(AD2772&gt;0.6,AD2772&lt;0.9),1,0)</f>
        <v>0</v>
      </c>
      <c r="AH2772">
        <f>1-AE2772-AF2772-AG2772</f>
        <v>0</v>
      </c>
      <c r="AI2772">
        <f>AE2772*B2772</f>
        <v>0</v>
      </c>
      <c r="AJ2772">
        <f>AF2772*B2772</f>
        <v>3</v>
      </c>
      <c r="AK2772">
        <f>AG2772*B2772</f>
        <v>0</v>
      </c>
      <c r="AL2772">
        <f>AH2772*B2772</f>
        <v>0</v>
      </c>
      <c r="AM2772" s="32">
        <v>1.7140000000000002</v>
      </c>
    </row>
    <row r="2773" spans="1:39" x14ac:dyDescent="0.3">
      <c r="A2773">
        <v>6088</v>
      </c>
      <c r="B2773">
        <v>3</v>
      </c>
      <c r="C2773" t="s">
        <v>14658</v>
      </c>
      <c r="D2773" t="s">
        <v>14659</v>
      </c>
      <c r="E2773">
        <v>20.67</v>
      </c>
      <c r="F2773">
        <v>20</v>
      </c>
      <c r="G2773">
        <v>21</v>
      </c>
      <c r="H2773">
        <v>2015</v>
      </c>
      <c r="I2773">
        <v>2014</v>
      </c>
      <c r="J2773">
        <v>2016</v>
      </c>
      <c r="K2773" t="s">
        <v>14660</v>
      </c>
      <c r="L2773" t="s">
        <v>14661</v>
      </c>
      <c r="M2773" s="15"/>
      <c r="N2773" s="7"/>
      <c r="P2773" t="s">
        <v>8791</v>
      </c>
      <c r="Q2773" s="5">
        <v>0.33300000000000002</v>
      </c>
      <c r="R2773" t="s">
        <v>4384</v>
      </c>
      <c r="S2773" s="5">
        <v>0.33300000000000002</v>
      </c>
      <c r="T2773" t="s">
        <v>6947</v>
      </c>
      <c r="U2773" s="5">
        <v>0.33300000000000002</v>
      </c>
      <c r="W2773" s="5">
        <v>0</v>
      </c>
      <c r="Y2773" s="5">
        <v>0</v>
      </c>
      <c r="Z2773" s="28">
        <v>6088</v>
      </c>
      <c r="AA2773">
        <v>3</v>
      </c>
      <c r="AB2773">
        <v>0.45</v>
      </c>
      <c r="AC2773">
        <v>0.5</v>
      </c>
      <c r="AD2773">
        <v>0.47499999999999998</v>
      </c>
      <c r="AE2773">
        <f>IF(AD2773&gt;=0.9,1,0)</f>
        <v>0</v>
      </c>
      <c r="AF2773">
        <f>IF(AND(AD2773&gt;=0.4,AD2773&lt;=0.6),1,0)</f>
        <v>1</v>
      </c>
      <c r="AG2773">
        <f>IF(AND(AD2773&gt;0.6,AD2773&lt;0.9),1,0)</f>
        <v>0</v>
      </c>
      <c r="AH2773">
        <f>1-AE2773-AF2773-AG2773</f>
        <v>0</v>
      </c>
      <c r="AI2773">
        <f>AE2773*B2773</f>
        <v>0</v>
      </c>
      <c r="AJ2773">
        <f>AF2773*B2773</f>
        <v>3</v>
      </c>
      <c r="AK2773">
        <f>AG2773*B2773</f>
        <v>0</v>
      </c>
      <c r="AL2773">
        <f>AH2773*B2773</f>
        <v>0</v>
      </c>
      <c r="AM2773" s="32">
        <v>1.8463333333333332</v>
      </c>
    </row>
    <row r="2774" spans="1:39" x14ac:dyDescent="0.3">
      <c r="A2774">
        <v>6092</v>
      </c>
      <c r="B2774">
        <v>3</v>
      </c>
      <c r="C2774" t="s">
        <v>14667</v>
      </c>
      <c r="D2774" t="s">
        <v>14668</v>
      </c>
      <c r="E2774">
        <v>24.33</v>
      </c>
      <c r="F2774">
        <v>23</v>
      </c>
      <c r="G2774">
        <v>26</v>
      </c>
      <c r="H2774">
        <v>2015</v>
      </c>
      <c r="I2774">
        <v>2014</v>
      </c>
      <c r="J2774">
        <v>2016</v>
      </c>
      <c r="K2774" t="s">
        <v>14669</v>
      </c>
      <c r="L2774" t="s">
        <v>14670</v>
      </c>
      <c r="M2774" s="15"/>
      <c r="N2774" s="7"/>
      <c r="P2774" t="s">
        <v>4384</v>
      </c>
      <c r="Q2774" s="5">
        <v>0.66700000000000004</v>
      </c>
      <c r="R2774" t="s">
        <v>5940</v>
      </c>
      <c r="S2774" s="5">
        <v>0.33300000000000002</v>
      </c>
      <c r="U2774" s="5">
        <v>0</v>
      </c>
      <c r="W2774" s="5">
        <v>0</v>
      </c>
      <c r="Y2774" s="5">
        <v>0</v>
      </c>
      <c r="Z2774" s="28">
        <v>6092</v>
      </c>
      <c r="AA2774">
        <v>3</v>
      </c>
      <c r="AB2774">
        <v>0.435</v>
      </c>
      <c r="AC2774">
        <v>0.52</v>
      </c>
      <c r="AD2774">
        <v>0.47</v>
      </c>
      <c r="AE2774">
        <f>IF(AD2774&gt;=0.9,1,0)</f>
        <v>0</v>
      </c>
      <c r="AF2774">
        <f>IF(AND(AD2774&gt;=0.4,AD2774&lt;=0.6),1,0)</f>
        <v>1</v>
      </c>
      <c r="AG2774">
        <f>IF(AND(AD2774&gt;0.6,AD2774&lt;0.9),1,0)</f>
        <v>0</v>
      </c>
      <c r="AH2774">
        <f>1-AE2774-AF2774-AG2774</f>
        <v>0</v>
      </c>
      <c r="AI2774">
        <f>AE2774*B2774</f>
        <v>0</v>
      </c>
      <c r="AJ2774">
        <f>AF2774*B2774</f>
        <v>3</v>
      </c>
      <c r="AK2774">
        <f>AG2774*B2774</f>
        <v>0</v>
      </c>
      <c r="AL2774">
        <f>AH2774*B2774</f>
        <v>0</v>
      </c>
      <c r="AM2774" s="32">
        <v>1.7993333333333332</v>
      </c>
    </row>
    <row r="2775" spans="1:39" x14ac:dyDescent="0.3">
      <c r="A2775">
        <v>6093</v>
      </c>
      <c r="B2775">
        <v>3</v>
      </c>
      <c r="C2775" t="s">
        <v>14671</v>
      </c>
      <c r="D2775" t="s">
        <v>7310</v>
      </c>
      <c r="E2775">
        <v>48.33</v>
      </c>
      <c r="F2775">
        <v>48</v>
      </c>
      <c r="G2775">
        <v>49</v>
      </c>
      <c r="H2775">
        <v>2014</v>
      </c>
      <c r="I2775">
        <v>2014</v>
      </c>
      <c r="J2775">
        <v>2014</v>
      </c>
      <c r="K2775" t="s">
        <v>14672</v>
      </c>
      <c r="L2775" t="s">
        <v>2577</v>
      </c>
      <c r="M2775" s="15"/>
      <c r="N2775" s="7"/>
      <c r="P2775" t="s">
        <v>4384</v>
      </c>
      <c r="Q2775" s="5">
        <v>0.66700000000000004</v>
      </c>
      <c r="R2775" t="s">
        <v>5131</v>
      </c>
      <c r="S2775" s="5">
        <v>0.33300000000000002</v>
      </c>
      <c r="U2775" s="5">
        <v>0</v>
      </c>
      <c r="W2775" s="5">
        <v>0</v>
      </c>
      <c r="Y2775" s="5">
        <v>0</v>
      </c>
      <c r="Z2775" s="28">
        <v>6093</v>
      </c>
      <c r="AA2775">
        <v>3</v>
      </c>
      <c r="AB2775">
        <v>0.63800000000000001</v>
      </c>
      <c r="AC2775">
        <v>0.66700000000000004</v>
      </c>
      <c r="AD2775">
        <v>0.65500000000000003</v>
      </c>
      <c r="AE2775">
        <f>IF(AD2775&gt;=0.9,1,0)</f>
        <v>0</v>
      </c>
      <c r="AF2775">
        <f>IF(AND(AD2775&gt;=0.4,AD2775&lt;=0.6),1,0)</f>
        <v>0</v>
      </c>
      <c r="AG2775">
        <f>IF(AND(AD2775&gt;0.6,AD2775&lt;0.9),1,0)</f>
        <v>1</v>
      </c>
      <c r="AH2775">
        <f>1-AE2775-AF2775-AG2775</f>
        <v>0</v>
      </c>
      <c r="AI2775">
        <f>AE2775*B2775</f>
        <v>0</v>
      </c>
      <c r="AJ2775">
        <f>AF2775*B2775</f>
        <v>0</v>
      </c>
      <c r="AK2775">
        <f>AG2775*B2775</f>
        <v>3</v>
      </c>
      <c r="AL2775">
        <f>AH2775*B2775</f>
        <v>0</v>
      </c>
      <c r="AM2775" s="32">
        <v>2.1106666666666665</v>
      </c>
    </row>
    <row r="2776" spans="1:39" x14ac:dyDescent="0.3">
      <c r="A2776">
        <v>6098</v>
      </c>
      <c r="B2776">
        <v>3</v>
      </c>
      <c r="C2776" t="s">
        <v>14673</v>
      </c>
      <c r="D2776" t="s">
        <v>14674</v>
      </c>
      <c r="E2776">
        <v>29.33</v>
      </c>
      <c r="F2776">
        <v>27</v>
      </c>
      <c r="G2776">
        <v>32</v>
      </c>
      <c r="H2776">
        <v>2014.67</v>
      </c>
      <c r="I2776">
        <v>2014</v>
      </c>
      <c r="J2776">
        <v>2016</v>
      </c>
      <c r="K2776" t="s">
        <v>14675</v>
      </c>
      <c r="L2776" t="s">
        <v>14676</v>
      </c>
      <c r="M2776" s="15"/>
      <c r="N2776" s="7"/>
      <c r="P2776" t="s">
        <v>4384</v>
      </c>
      <c r="Q2776" s="5">
        <v>1</v>
      </c>
      <c r="S2776" s="5">
        <v>0</v>
      </c>
      <c r="U2776" s="5">
        <v>0</v>
      </c>
      <c r="W2776" s="5">
        <v>0</v>
      </c>
      <c r="Y2776" s="5">
        <v>0</v>
      </c>
      <c r="Z2776" s="28">
        <v>6098</v>
      </c>
      <c r="AA2776">
        <v>3</v>
      </c>
      <c r="AB2776">
        <v>0.46200000000000002</v>
      </c>
      <c r="AC2776">
        <v>0.48399999999999999</v>
      </c>
      <c r="AD2776">
        <v>0.47</v>
      </c>
      <c r="AE2776">
        <f>IF(AD2776&gt;=0.9,1,0)</f>
        <v>0</v>
      </c>
      <c r="AF2776">
        <f>IF(AND(AD2776&gt;=0.4,AD2776&lt;=0.6),1,0)</f>
        <v>1</v>
      </c>
      <c r="AG2776">
        <f>IF(AND(AD2776&gt;0.6,AD2776&lt;0.9),1,0)</f>
        <v>0</v>
      </c>
      <c r="AH2776">
        <f>1-AE2776-AF2776-AG2776</f>
        <v>0</v>
      </c>
      <c r="AI2776">
        <f>AE2776*B2776</f>
        <v>0</v>
      </c>
      <c r="AJ2776">
        <f>AF2776*B2776</f>
        <v>3</v>
      </c>
      <c r="AK2776">
        <f>AG2776*B2776</f>
        <v>0</v>
      </c>
      <c r="AL2776">
        <f>AH2776*B2776</f>
        <v>0</v>
      </c>
      <c r="AM2776" s="32">
        <v>1.8563333333333334</v>
      </c>
    </row>
    <row r="2777" spans="1:39" x14ac:dyDescent="0.3">
      <c r="A2777">
        <v>6099</v>
      </c>
      <c r="B2777">
        <v>3</v>
      </c>
      <c r="C2777" t="s">
        <v>7316</v>
      </c>
      <c r="D2777" t="s">
        <v>7317</v>
      </c>
      <c r="E2777">
        <v>34</v>
      </c>
      <c r="F2777">
        <v>33</v>
      </c>
      <c r="G2777">
        <v>35</v>
      </c>
      <c r="H2777">
        <v>2014.67</v>
      </c>
      <c r="I2777">
        <v>2014</v>
      </c>
      <c r="J2777">
        <v>2015</v>
      </c>
      <c r="K2777" t="s">
        <v>2580</v>
      </c>
      <c r="L2777" t="s">
        <v>2581</v>
      </c>
      <c r="M2777" s="15"/>
      <c r="N2777" s="7"/>
      <c r="P2777" t="s">
        <v>4384</v>
      </c>
      <c r="Q2777" s="5">
        <v>0.66700000000000004</v>
      </c>
      <c r="R2777" t="s">
        <v>5903</v>
      </c>
      <c r="S2777" s="5">
        <v>0.33300000000000002</v>
      </c>
      <c r="U2777" s="5">
        <v>0</v>
      </c>
      <c r="W2777" s="5">
        <v>0</v>
      </c>
      <c r="Y2777" s="5">
        <v>0</v>
      </c>
      <c r="Z2777" s="28">
        <v>6099</v>
      </c>
      <c r="AA2777">
        <v>3</v>
      </c>
      <c r="AB2777">
        <v>0.52900000000000003</v>
      </c>
      <c r="AC2777">
        <v>0.63600000000000001</v>
      </c>
      <c r="AD2777">
        <v>0.56599999999999995</v>
      </c>
      <c r="AE2777">
        <f>IF(AD2777&gt;=0.9,1,0)</f>
        <v>0</v>
      </c>
      <c r="AF2777">
        <f>IF(AND(AD2777&gt;=0.4,AD2777&lt;=0.6),1,0)</f>
        <v>1</v>
      </c>
      <c r="AG2777">
        <f>IF(AND(AD2777&gt;0.6,AD2777&lt;0.9),1,0)</f>
        <v>0</v>
      </c>
      <c r="AH2777">
        <f>1-AE2777-AF2777-AG2777</f>
        <v>0</v>
      </c>
      <c r="AI2777">
        <f>AE2777*B2777</f>
        <v>0</v>
      </c>
      <c r="AJ2777">
        <f>AF2777*B2777</f>
        <v>3</v>
      </c>
      <c r="AK2777">
        <f>AG2777*B2777</f>
        <v>0</v>
      </c>
      <c r="AL2777">
        <f>AH2777*B2777</f>
        <v>0</v>
      </c>
      <c r="AM2777" s="32">
        <v>1.766</v>
      </c>
    </row>
    <row r="2778" spans="1:39" x14ac:dyDescent="0.3">
      <c r="A2778">
        <v>6106</v>
      </c>
      <c r="B2778">
        <v>3</v>
      </c>
      <c r="C2778" t="s">
        <v>7324</v>
      </c>
      <c r="D2778" t="s">
        <v>7325</v>
      </c>
      <c r="E2778">
        <v>38.33</v>
      </c>
      <c r="F2778">
        <v>38</v>
      </c>
      <c r="G2778">
        <v>39</v>
      </c>
      <c r="H2778">
        <v>2015.67</v>
      </c>
      <c r="I2778">
        <v>2014</v>
      </c>
      <c r="J2778">
        <v>2017</v>
      </c>
      <c r="K2778" t="s">
        <v>2584</v>
      </c>
      <c r="L2778" t="s">
        <v>2585</v>
      </c>
      <c r="M2778" s="15"/>
      <c r="N2778" s="7"/>
      <c r="P2778" t="s">
        <v>4384</v>
      </c>
      <c r="Q2778" s="5">
        <v>1</v>
      </c>
      <c r="S2778" s="5">
        <v>0</v>
      </c>
      <c r="U2778" s="5">
        <v>0</v>
      </c>
      <c r="W2778" s="5">
        <v>0</v>
      </c>
      <c r="Y2778" s="5">
        <v>0</v>
      </c>
      <c r="Z2778" s="28">
        <v>6106</v>
      </c>
      <c r="AA2778">
        <v>3</v>
      </c>
      <c r="AB2778">
        <v>0.48599999999999999</v>
      </c>
      <c r="AC2778">
        <v>0.622</v>
      </c>
      <c r="AD2778">
        <v>0.53200000000000003</v>
      </c>
      <c r="AE2778">
        <f>IF(AD2778&gt;=0.9,1,0)</f>
        <v>0</v>
      </c>
      <c r="AF2778">
        <f>IF(AND(AD2778&gt;=0.4,AD2778&lt;=0.6),1,0)</f>
        <v>1</v>
      </c>
      <c r="AG2778">
        <f>IF(AND(AD2778&gt;0.6,AD2778&lt;0.9),1,0)</f>
        <v>0</v>
      </c>
      <c r="AH2778">
        <f>1-AE2778-AF2778-AG2778</f>
        <v>0</v>
      </c>
      <c r="AI2778">
        <f>AE2778*B2778</f>
        <v>0</v>
      </c>
      <c r="AJ2778">
        <f>AF2778*B2778</f>
        <v>3</v>
      </c>
      <c r="AK2778">
        <f>AG2778*B2778</f>
        <v>0</v>
      </c>
      <c r="AL2778">
        <f>AH2778*B2778</f>
        <v>0</v>
      </c>
      <c r="AM2778" s="32">
        <v>1.4573333333333334</v>
      </c>
    </row>
    <row r="2779" spans="1:39" x14ac:dyDescent="0.3">
      <c r="A2779">
        <v>6108</v>
      </c>
      <c r="B2779">
        <v>3</v>
      </c>
      <c r="C2779" t="s">
        <v>14686</v>
      </c>
      <c r="D2779" t="s">
        <v>14687</v>
      </c>
      <c r="E2779">
        <v>26.33</v>
      </c>
      <c r="F2779">
        <v>24</v>
      </c>
      <c r="G2779">
        <v>28</v>
      </c>
      <c r="H2779">
        <v>2014.33</v>
      </c>
      <c r="I2779">
        <v>2014</v>
      </c>
      <c r="J2779">
        <v>2015</v>
      </c>
      <c r="K2779" t="s">
        <v>14688</v>
      </c>
      <c r="L2779" t="s">
        <v>14689</v>
      </c>
      <c r="M2779" s="15"/>
      <c r="N2779" s="7"/>
      <c r="P2779" t="s">
        <v>4384</v>
      </c>
      <c r="Q2779" s="5">
        <v>0.66700000000000004</v>
      </c>
      <c r="R2779" t="s">
        <v>14690</v>
      </c>
      <c r="S2779" s="5">
        <v>0.33300000000000002</v>
      </c>
      <c r="U2779" s="5">
        <v>0</v>
      </c>
      <c r="W2779" s="5">
        <v>0</v>
      </c>
      <c r="Y2779" s="5">
        <v>0</v>
      </c>
      <c r="Z2779" s="28">
        <v>6108</v>
      </c>
      <c r="AA2779">
        <v>3</v>
      </c>
      <c r="AB2779">
        <v>0.37</v>
      </c>
      <c r="AC2779">
        <v>0.47799999999999998</v>
      </c>
      <c r="AD2779">
        <v>0.41099999999999998</v>
      </c>
      <c r="AE2779">
        <f>IF(AD2779&gt;=0.9,1,0)</f>
        <v>0</v>
      </c>
      <c r="AF2779">
        <f>IF(AND(AD2779&gt;=0.4,AD2779&lt;=0.6),1,0)</f>
        <v>1</v>
      </c>
      <c r="AG2779">
        <f>IF(AND(AD2779&gt;0.6,AD2779&lt;0.9),1,0)</f>
        <v>0</v>
      </c>
      <c r="AH2779">
        <f>1-AE2779-AF2779-AG2779</f>
        <v>0</v>
      </c>
      <c r="AI2779">
        <f>AE2779*B2779</f>
        <v>0</v>
      </c>
      <c r="AJ2779">
        <f>AF2779*B2779</f>
        <v>3</v>
      </c>
      <c r="AK2779">
        <f>AG2779*B2779</f>
        <v>0</v>
      </c>
      <c r="AL2779">
        <f>AH2779*B2779</f>
        <v>0</v>
      </c>
      <c r="AM2779" s="32">
        <v>2.0333333333333332</v>
      </c>
    </row>
    <row r="2780" spans="1:39" x14ac:dyDescent="0.3">
      <c r="A2780">
        <v>6111</v>
      </c>
      <c r="B2780">
        <v>3</v>
      </c>
      <c r="C2780" t="s">
        <v>14693</v>
      </c>
      <c r="D2780" t="s">
        <v>14694</v>
      </c>
      <c r="E2780">
        <v>29</v>
      </c>
      <c r="F2780">
        <v>27</v>
      </c>
      <c r="G2780">
        <v>32</v>
      </c>
      <c r="H2780">
        <v>2014</v>
      </c>
      <c r="I2780">
        <v>2014</v>
      </c>
      <c r="J2780">
        <v>2014</v>
      </c>
      <c r="K2780" t="s">
        <v>14695</v>
      </c>
      <c r="L2780" t="s">
        <v>14696</v>
      </c>
      <c r="M2780" s="15"/>
      <c r="N2780" s="7"/>
      <c r="P2780" t="s">
        <v>4384</v>
      </c>
      <c r="Q2780" s="5">
        <v>0.33300000000000002</v>
      </c>
      <c r="R2780" t="s">
        <v>7080</v>
      </c>
      <c r="S2780" s="5">
        <v>0.33300000000000002</v>
      </c>
      <c r="T2780" t="s">
        <v>6792</v>
      </c>
      <c r="U2780" s="5">
        <v>0.33300000000000002</v>
      </c>
      <c r="W2780" s="5">
        <v>0</v>
      </c>
      <c r="Y2780" s="5">
        <v>0</v>
      </c>
      <c r="Z2780" s="28">
        <v>6111</v>
      </c>
      <c r="AA2780">
        <v>3</v>
      </c>
      <c r="AB2780">
        <v>0.41399999999999998</v>
      </c>
      <c r="AC2780">
        <v>0.46200000000000002</v>
      </c>
      <c r="AD2780">
        <v>0.44500000000000001</v>
      </c>
      <c r="AE2780">
        <f>IF(AD2780&gt;=0.9,1,0)</f>
        <v>0</v>
      </c>
      <c r="AF2780">
        <f>IF(AND(AD2780&gt;=0.4,AD2780&lt;=0.6),1,0)</f>
        <v>1</v>
      </c>
      <c r="AG2780">
        <f>IF(AND(AD2780&gt;0.6,AD2780&lt;0.9),1,0)</f>
        <v>0</v>
      </c>
      <c r="AH2780">
        <f>1-AE2780-AF2780-AG2780</f>
        <v>0</v>
      </c>
      <c r="AI2780">
        <f>AE2780*B2780</f>
        <v>0</v>
      </c>
      <c r="AJ2780">
        <f>AF2780*B2780</f>
        <v>3</v>
      </c>
      <c r="AK2780">
        <f>AG2780*B2780</f>
        <v>0</v>
      </c>
      <c r="AL2780">
        <f>AH2780*B2780</f>
        <v>0</v>
      </c>
      <c r="AM2780" s="32">
        <v>1.8363333333333334</v>
      </c>
    </row>
    <row r="2781" spans="1:39" x14ac:dyDescent="0.3">
      <c r="A2781">
        <v>6112</v>
      </c>
      <c r="B2781">
        <v>3</v>
      </c>
      <c r="C2781" t="s">
        <v>7330</v>
      </c>
      <c r="D2781" t="s">
        <v>7331</v>
      </c>
      <c r="E2781">
        <v>33</v>
      </c>
      <c r="F2781">
        <v>29</v>
      </c>
      <c r="G2781">
        <v>35</v>
      </c>
      <c r="H2781">
        <v>2015</v>
      </c>
      <c r="I2781">
        <v>2014</v>
      </c>
      <c r="J2781">
        <v>2016</v>
      </c>
      <c r="K2781" t="s">
        <v>2588</v>
      </c>
      <c r="L2781" t="s">
        <v>2589</v>
      </c>
      <c r="M2781" s="15"/>
      <c r="N2781" s="7"/>
      <c r="P2781" t="s">
        <v>7332</v>
      </c>
      <c r="Q2781" s="5">
        <v>0.33300000000000002</v>
      </c>
      <c r="R2781" t="s">
        <v>7333</v>
      </c>
      <c r="S2781" s="5">
        <v>0.33300000000000002</v>
      </c>
      <c r="T2781" t="s">
        <v>4516</v>
      </c>
      <c r="U2781" s="5">
        <v>0.33300000000000002</v>
      </c>
      <c r="W2781" s="5">
        <v>0</v>
      </c>
      <c r="Y2781" s="5">
        <v>0</v>
      </c>
      <c r="Z2781" s="28">
        <v>6112</v>
      </c>
      <c r="AA2781">
        <v>3</v>
      </c>
      <c r="AB2781">
        <v>0.85299999999999998</v>
      </c>
      <c r="AC2781">
        <v>0.91200000000000003</v>
      </c>
      <c r="AD2781">
        <v>0.874</v>
      </c>
      <c r="AE2781">
        <f>IF(AD2781&gt;=0.9,1,0)</f>
        <v>0</v>
      </c>
      <c r="AF2781">
        <f>IF(AND(AD2781&gt;=0.4,AD2781&lt;=0.6),1,0)</f>
        <v>0</v>
      </c>
      <c r="AG2781">
        <f>IF(AND(AD2781&gt;0.6,AD2781&lt;0.9),1,0)</f>
        <v>1</v>
      </c>
      <c r="AH2781">
        <f>1-AE2781-AF2781-AG2781</f>
        <v>0</v>
      </c>
      <c r="AI2781">
        <f>AE2781*B2781</f>
        <v>0</v>
      </c>
      <c r="AJ2781">
        <f>AF2781*B2781</f>
        <v>0</v>
      </c>
      <c r="AK2781">
        <f>AG2781*B2781</f>
        <v>3</v>
      </c>
      <c r="AL2781">
        <f>AH2781*B2781</f>
        <v>0</v>
      </c>
      <c r="AM2781" s="32">
        <v>1.7476666666666667</v>
      </c>
    </row>
    <row r="2782" spans="1:39" x14ac:dyDescent="0.3">
      <c r="A2782">
        <v>6120</v>
      </c>
      <c r="B2782">
        <v>3</v>
      </c>
      <c r="C2782" t="s">
        <v>14697</v>
      </c>
      <c r="D2782" t="s">
        <v>14698</v>
      </c>
      <c r="E2782">
        <v>45.33</v>
      </c>
      <c r="F2782">
        <v>44</v>
      </c>
      <c r="G2782">
        <v>46</v>
      </c>
      <c r="H2782">
        <v>2014.67</v>
      </c>
      <c r="I2782">
        <v>2014</v>
      </c>
      <c r="J2782">
        <v>2015</v>
      </c>
      <c r="K2782" t="s">
        <v>14699</v>
      </c>
      <c r="L2782" t="s">
        <v>14700</v>
      </c>
      <c r="M2782" s="15"/>
      <c r="N2782" s="7"/>
      <c r="P2782" t="s">
        <v>4384</v>
      </c>
      <c r="Q2782" s="5">
        <v>0.33300000000000002</v>
      </c>
      <c r="R2782" t="s">
        <v>5759</v>
      </c>
      <c r="S2782" s="5">
        <v>0.33300000000000002</v>
      </c>
      <c r="T2782" t="s">
        <v>14701</v>
      </c>
      <c r="U2782" s="5">
        <v>0.33300000000000002</v>
      </c>
      <c r="W2782" s="5">
        <v>0</v>
      </c>
      <c r="Y2782" s="5">
        <v>0</v>
      </c>
      <c r="Z2782" s="28">
        <v>6120</v>
      </c>
      <c r="AA2782">
        <v>3</v>
      </c>
      <c r="AB2782">
        <v>0.442</v>
      </c>
      <c r="AC2782">
        <v>0.46700000000000003</v>
      </c>
      <c r="AD2782">
        <v>0.45100000000000001</v>
      </c>
      <c r="AE2782">
        <f>IF(AD2782&gt;=0.9,1,0)</f>
        <v>0</v>
      </c>
      <c r="AF2782">
        <f>IF(AND(AD2782&gt;=0.4,AD2782&lt;=0.6),1,0)</f>
        <v>1</v>
      </c>
      <c r="AG2782">
        <f>IF(AND(AD2782&gt;0.6,AD2782&lt;0.9),1,0)</f>
        <v>0</v>
      </c>
      <c r="AH2782">
        <f>1-AE2782-AF2782-AG2782</f>
        <v>0</v>
      </c>
      <c r="AI2782">
        <f>AE2782*B2782</f>
        <v>0</v>
      </c>
      <c r="AJ2782">
        <f>AF2782*B2782</f>
        <v>3</v>
      </c>
      <c r="AK2782">
        <f>AG2782*B2782</f>
        <v>0</v>
      </c>
      <c r="AL2782">
        <f>AH2782*B2782</f>
        <v>0</v>
      </c>
      <c r="AM2782" s="32">
        <v>1.7716666666666667</v>
      </c>
    </row>
    <row r="2783" spans="1:39" x14ac:dyDescent="0.3">
      <c r="A2783">
        <v>6128</v>
      </c>
      <c r="B2783">
        <v>3</v>
      </c>
      <c r="C2783" t="s">
        <v>14702</v>
      </c>
      <c r="D2783" t="s">
        <v>14703</v>
      </c>
      <c r="E2783">
        <v>25</v>
      </c>
      <c r="F2783">
        <v>22</v>
      </c>
      <c r="G2783">
        <v>28</v>
      </c>
      <c r="H2783">
        <v>2015</v>
      </c>
      <c r="I2783">
        <v>2014</v>
      </c>
      <c r="J2783">
        <v>2016</v>
      </c>
      <c r="K2783" t="s">
        <v>14704</v>
      </c>
      <c r="L2783" t="s">
        <v>14705</v>
      </c>
      <c r="M2783" s="15"/>
      <c r="N2783" s="7"/>
      <c r="P2783" t="s">
        <v>6917</v>
      </c>
      <c r="Q2783" s="5">
        <v>0.33300000000000002</v>
      </c>
      <c r="R2783" t="s">
        <v>13</v>
      </c>
      <c r="S2783" s="5">
        <v>0.33300000000000002</v>
      </c>
      <c r="T2783" t="s">
        <v>8540</v>
      </c>
      <c r="U2783" s="5">
        <v>0.33300000000000002</v>
      </c>
      <c r="W2783" s="5">
        <v>0</v>
      </c>
      <c r="Y2783" s="5">
        <v>0</v>
      </c>
      <c r="Z2783" s="28">
        <v>6128</v>
      </c>
      <c r="AA2783">
        <v>3</v>
      </c>
      <c r="AB2783">
        <v>0.42899999999999999</v>
      </c>
      <c r="AC2783">
        <v>0.74099999999999999</v>
      </c>
      <c r="AD2783">
        <v>0.626</v>
      </c>
      <c r="AE2783">
        <f>IF(AD2783&gt;=0.9,1,0)</f>
        <v>0</v>
      </c>
      <c r="AF2783">
        <f>IF(AND(AD2783&gt;=0.4,AD2783&lt;=0.6),1,0)</f>
        <v>0</v>
      </c>
      <c r="AG2783">
        <f>IF(AND(AD2783&gt;0.6,AD2783&lt;0.9),1,0)</f>
        <v>1</v>
      </c>
      <c r="AH2783">
        <f>1-AE2783-AF2783-AG2783</f>
        <v>0</v>
      </c>
      <c r="AI2783">
        <f>AE2783*B2783</f>
        <v>0</v>
      </c>
      <c r="AJ2783">
        <f>AF2783*B2783</f>
        <v>0</v>
      </c>
      <c r="AK2783">
        <f>AG2783*B2783</f>
        <v>3</v>
      </c>
      <c r="AL2783">
        <f>AH2783*B2783</f>
        <v>0</v>
      </c>
      <c r="AM2783" s="32">
        <v>1.8556666666666668</v>
      </c>
    </row>
    <row r="2784" spans="1:39" x14ac:dyDescent="0.3">
      <c r="A2784">
        <v>6133</v>
      </c>
      <c r="B2784">
        <v>3</v>
      </c>
      <c r="C2784" t="s">
        <v>14706</v>
      </c>
      <c r="D2784" t="s">
        <v>14707</v>
      </c>
      <c r="E2784">
        <v>23</v>
      </c>
      <c r="F2784">
        <v>22</v>
      </c>
      <c r="G2784">
        <v>25</v>
      </c>
      <c r="H2784">
        <v>2016.33</v>
      </c>
      <c r="I2784">
        <v>2014</v>
      </c>
      <c r="J2784">
        <v>2018</v>
      </c>
      <c r="K2784" t="s">
        <v>14708</v>
      </c>
      <c r="L2784" t="s">
        <v>14709</v>
      </c>
      <c r="M2784" s="15"/>
      <c r="N2784" s="7"/>
      <c r="P2784" t="s">
        <v>5323</v>
      </c>
      <c r="Q2784" s="5">
        <v>0.66700000000000004</v>
      </c>
      <c r="R2784" t="s">
        <v>14710</v>
      </c>
      <c r="S2784" s="5">
        <v>0.33300000000000002</v>
      </c>
      <c r="U2784" s="5">
        <v>0</v>
      </c>
      <c r="W2784" s="5">
        <v>0</v>
      </c>
      <c r="Y2784" s="5">
        <v>0</v>
      </c>
      <c r="Z2784" s="28">
        <v>6133</v>
      </c>
      <c r="AA2784">
        <v>3</v>
      </c>
      <c r="AB2784">
        <v>0.52400000000000002</v>
      </c>
      <c r="AC2784">
        <v>0.83299999999999996</v>
      </c>
      <c r="AD2784">
        <v>0.72199999999999998</v>
      </c>
      <c r="AE2784">
        <f>IF(AD2784&gt;=0.9,1,0)</f>
        <v>0</v>
      </c>
      <c r="AF2784">
        <f>IF(AND(AD2784&gt;=0.4,AD2784&lt;=0.6),1,0)</f>
        <v>0</v>
      </c>
      <c r="AG2784">
        <f>IF(AND(AD2784&gt;0.6,AD2784&lt;0.9),1,0)</f>
        <v>1</v>
      </c>
      <c r="AH2784">
        <f>1-AE2784-AF2784-AG2784</f>
        <v>0</v>
      </c>
      <c r="AI2784">
        <f>AE2784*B2784</f>
        <v>0</v>
      </c>
      <c r="AJ2784">
        <f>AF2784*B2784</f>
        <v>0</v>
      </c>
      <c r="AK2784">
        <f>AG2784*B2784</f>
        <v>3</v>
      </c>
      <c r="AL2784">
        <f>AH2784*B2784</f>
        <v>0</v>
      </c>
      <c r="AM2784" s="32">
        <v>1.0086666666666666</v>
      </c>
    </row>
    <row r="2785" spans="1:39" x14ac:dyDescent="0.3">
      <c r="A2785">
        <v>6135</v>
      </c>
      <c r="B2785">
        <v>3</v>
      </c>
      <c r="C2785" t="s">
        <v>7337</v>
      </c>
      <c r="D2785" t="s">
        <v>7338</v>
      </c>
      <c r="E2785">
        <v>81.67</v>
      </c>
      <c r="F2785">
        <v>77</v>
      </c>
      <c r="G2785">
        <v>86</v>
      </c>
      <c r="H2785">
        <v>2014.67</v>
      </c>
      <c r="I2785">
        <v>2014</v>
      </c>
      <c r="J2785">
        <v>2016</v>
      </c>
      <c r="K2785" t="s">
        <v>2591</v>
      </c>
      <c r="L2785" t="s">
        <v>2592</v>
      </c>
      <c r="M2785" s="15"/>
      <c r="N2785" s="7"/>
      <c r="P2785" t="s">
        <v>7340</v>
      </c>
      <c r="Q2785" s="5">
        <v>0.66700000000000004</v>
      </c>
      <c r="R2785" t="s">
        <v>7339</v>
      </c>
      <c r="S2785" s="5">
        <v>0.33300000000000002</v>
      </c>
      <c r="U2785" s="5">
        <v>0</v>
      </c>
      <c r="W2785" s="5">
        <v>0</v>
      </c>
      <c r="Y2785" s="5">
        <v>0</v>
      </c>
      <c r="Z2785" s="28">
        <v>6135</v>
      </c>
      <c r="AA2785">
        <v>3</v>
      </c>
      <c r="AB2785">
        <v>0.877</v>
      </c>
      <c r="AC2785">
        <v>0.90800000000000003</v>
      </c>
      <c r="AD2785">
        <v>0.88900000000000001</v>
      </c>
      <c r="AE2785">
        <f>IF(AD2785&gt;=0.9,1,0)</f>
        <v>0</v>
      </c>
      <c r="AF2785">
        <f>IF(AND(AD2785&gt;=0.4,AD2785&lt;=0.6),1,0)</f>
        <v>0</v>
      </c>
      <c r="AG2785">
        <f>IF(AND(AD2785&gt;0.6,AD2785&lt;0.9),1,0)</f>
        <v>1</v>
      </c>
      <c r="AH2785">
        <f>1-AE2785-AF2785-AG2785</f>
        <v>0</v>
      </c>
      <c r="AI2785">
        <f>AE2785*B2785</f>
        <v>0</v>
      </c>
      <c r="AJ2785">
        <f>AF2785*B2785</f>
        <v>0</v>
      </c>
      <c r="AK2785">
        <f>AG2785*B2785</f>
        <v>3</v>
      </c>
      <c r="AL2785">
        <f>AH2785*B2785</f>
        <v>0</v>
      </c>
      <c r="AM2785" s="32">
        <v>1.7456666666666667</v>
      </c>
    </row>
    <row r="2786" spans="1:39" x14ac:dyDescent="0.3">
      <c r="A2786">
        <v>6143</v>
      </c>
      <c r="B2786">
        <v>3</v>
      </c>
      <c r="C2786" t="s">
        <v>14711</v>
      </c>
      <c r="D2786" t="s">
        <v>7126</v>
      </c>
      <c r="E2786">
        <v>62</v>
      </c>
      <c r="F2786">
        <v>56</v>
      </c>
      <c r="G2786">
        <v>66</v>
      </c>
      <c r="H2786">
        <v>2015.67</v>
      </c>
      <c r="I2786">
        <v>2014</v>
      </c>
      <c r="J2786">
        <v>2017</v>
      </c>
      <c r="K2786" t="s">
        <v>14712</v>
      </c>
      <c r="L2786" t="s">
        <v>2451</v>
      </c>
      <c r="M2786" s="15"/>
      <c r="N2786" s="7"/>
      <c r="P2786" t="s">
        <v>5037</v>
      </c>
      <c r="Q2786" s="5">
        <v>0.33300000000000002</v>
      </c>
      <c r="R2786" t="s">
        <v>4585</v>
      </c>
      <c r="S2786" s="5">
        <v>0.33300000000000002</v>
      </c>
      <c r="T2786" t="s">
        <v>4257</v>
      </c>
      <c r="U2786" s="5">
        <v>0.33300000000000002</v>
      </c>
      <c r="W2786" s="5">
        <v>0</v>
      </c>
      <c r="Y2786" s="5">
        <v>0</v>
      </c>
      <c r="Z2786" s="28">
        <v>6143</v>
      </c>
      <c r="AA2786">
        <v>3</v>
      </c>
      <c r="AB2786">
        <v>0.65500000000000003</v>
      </c>
      <c r="AC2786">
        <v>0.68300000000000005</v>
      </c>
      <c r="AD2786">
        <v>0.67100000000000004</v>
      </c>
      <c r="AE2786">
        <f>IF(AD2786&gt;=0.9,1,0)</f>
        <v>0</v>
      </c>
      <c r="AF2786">
        <f>IF(AND(AD2786&gt;=0.4,AD2786&lt;=0.6),1,0)</f>
        <v>0</v>
      </c>
      <c r="AG2786">
        <f>IF(AND(AD2786&gt;0.6,AD2786&lt;0.9),1,0)</f>
        <v>1</v>
      </c>
      <c r="AH2786">
        <f>1-AE2786-AF2786-AG2786</f>
        <v>0</v>
      </c>
      <c r="AI2786">
        <f>AE2786*B2786</f>
        <v>0</v>
      </c>
      <c r="AJ2786">
        <f>AF2786*B2786</f>
        <v>0</v>
      </c>
      <c r="AK2786">
        <f>AG2786*B2786</f>
        <v>3</v>
      </c>
      <c r="AL2786">
        <f>AH2786*B2786</f>
        <v>0</v>
      </c>
      <c r="AM2786" s="32">
        <v>1.4036666666666668</v>
      </c>
    </row>
    <row r="2787" spans="1:39" x14ac:dyDescent="0.3">
      <c r="A2787">
        <v>6148</v>
      </c>
      <c r="B2787">
        <v>3</v>
      </c>
      <c r="C2787" t="s">
        <v>14713</v>
      </c>
      <c r="D2787" t="s">
        <v>14714</v>
      </c>
      <c r="E2787">
        <v>30.33</v>
      </c>
      <c r="F2787">
        <v>30</v>
      </c>
      <c r="G2787">
        <v>31</v>
      </c>
      <c r="H2787">
        <v>2014.67</v>
      </c>
      <c r="I2787">
        <v>2014</v>
      </c>
      <c r="J2787">
        <v>2015</v>
      </c>
      <c r="K2787" t="s">
        <v>14715</v>
      </c>
      <c r="L2787" t="s">
        <v>14716</v>
      </c>
      <c r="M2787" s="15"/>
      <c r="N2787" s="7"/>
      <c r="P2787" t="s">
        <v>14717</v>
      </c>
      <c r="Q2787" s="5">
        <v>0.33300000000000002</v>
      </c>
      <c r="R2787" t="s">
        <v>14718</v>
      </c>
      <c r="S2787" s="5">
        <v>0.33300000000000002</v>
      </c>
      <c r="T2787" t="s">
        <v>14719</v>
      </c>
      <c r="U2787" s="5">
        <v>0.33300000000000002</v>
      </c>
      <c r="W2787" s="5">
        <v>0</v>
      </c>
      <c r="Y2787" s="5">
        <v>0</v>
      </c>
      <c r="Z2787" s="28">
        <v>6148</v>
      </c>
      <c r="AA2787">
        <v>3</v>
      </c>
      <c r="AB2787">
        <v>0.65500000000000003</v>
      </c>
      <c r="AC2787">
        <v>0.66700000000000004</v>
      </c>
      <c r="AD2787">
        <v>0.65900000000000003</v>
      </c>
      <c r="AE2787">
        <f>IF(AD2787&gt;=0.9,1,0)</f>
        <v>0</v>
      </c>
      <c r="AF2787">
        <f>IF(AND(AD2787&gt;=0.4,AD2787&lt;=0.6),1,0)</f>
        <v>0</v>
      </c>
      <c r="AG2787">
        <f>IF(AND(AD2787&gt;0.6,AD2787&lt;0.9),1,0)</f>
        <v>1</v>
      </c>
      <c r="AH2787">
        <f>1-AE2787-AF2787-AG2787</f>
        <v>0</v>
      </c>
      <c r="AI2787">
        <f>AE2787*B2787</f>
        <v>0</v>
      </c>
      <c r="AJ2787">
        <f>AF2787*B2787</f>
        <v>0</v>
      </c>
      <c r="AK2787">
        <f>AG2787*B2787</f>
        <v>3</v>
      </c>
      <c r="AL2787">
        <f>AH2787*B2787</f>
        <v>0</v>
      </c>
      <c r="AM2787" s="32">
        <v>1.5943333333333334</v>
      </c>
    </row>
    <row r="2788" spans="1:39" x14ac:dyDescent="0.3">
      <c r="A2788">
        <v>6149</v>
      </c>
      <c r="B2788">
        <v>3</v>
      </c>
      <c r="C2788" t="s">
        <v>14720</v>
      </c>
      <c r="D2788" t="s">
        <v>6524</v>
      </c>
      <c r="E2788">
        <v>30.67</v>
      </c>
      <c r="F2788">
        <v>29</v>
      </c>
      <c r="G2788">
        <v>32</v>
      </c>
      <c r="H2788">
        <v>2014.67</v>
      </c>
      <c r="I2788">
        <v>2014</v>
      </c>
      <c r="J2788">
        <v>2016</v>
      </c>
      <c r="K2788" t="s">
        <v>14721</v>
      </c>
      <c r="L2788" t="s">
        <v>2063</v>
      </c>
      <c r="M2788" s="15"/>
      <c r="N2788" s="7"/>
      <c r="P2788" t="s">
        <v>5411</v>
      </c>
      <c r="Q2788" s="5">
        <v>0.33300000000000002</v>
      </c>
      <c r="R2788" t="s">
        <v>6525</v>
      </c>
      <c r="S2788" s="5">
        <v>0.33300000000000002</v>
      </c>
      <c r="T2788" t="s">
        <v>159</v>
      </c>
      <c r="U2788" s="5">
        <v>0.33300000000000002</v>
      </c>
      <c r="W2788" s="5">
        <v>0</v>
      </c>
      <c r="Y2788" s="5">
        <v>0</v>
      </c>
      <c r="Z2788" s="28">
        <v>6149</v>
      </c>
      <c r="AA2788">
        <v>3</v>
      </c>
      <c r="AB2788">
        <v>0.41899999999999998</v>
      </c>
      <c r="AC2788">
        <v>0.46400000000000002</v>
      </c>
      <c r="AD2788">
        <v>0.439</v>
      </c>
      <c r="AE2788">
        <f>IF(AD2788&gt;=0.9,1,0)</f>
        <v>0</v>
      </c>
      <c r="AF2788">
        <f>IF(AND(AD2788&gt;=0.4,AD2788&lt;=0.6),1,0)</f>
        <v>1</v>
      </c>
      <c r="AG2788">
        <f>IF(AND(AD2788&gt;0.6,AD2788&lt;0.9),1,0)</f>
        <v>0</v>
      </c>
      <c r="AH2788">
        <f>1-AE2788-AF2788-AG2788</f>
        <v>0</v>
      </c>
      <c r="AI2788">
        <f>AE2788*B2788</f>
        <v>0</v>
      </c>
      <c r="AJ2788">
        <f>AF2788*B2788</f>
        <v>3</v>
      </c>
      <c r="AK2788">
        <f>AG2788*B2788</f>
        <v>0</v>
      </c>
      <c r="AL2788">
        <f>AH2788*B2788</f>
        <v>0</v>
      </c>
      <c r="AM2788" s="32">
        <v>1.8986666666666665</v>
      </c>
    </row>
    <row r="2789" spans="1:39" x14ac:dyDescent="0.3">
      <c r="A2789">
        <v>6152</v>
      </c>
      <c r="B2789">
        <v>3</v>
      </c>
      <c r="C2789" t="s">
        <v>7341</v>
      </c>
      <c r="D2789" t="s">
        <v>7342</v>
      </c>
      <c r="E2789">
        <v>28</v>
      </c>
      <c r="F2789">
        <v>24</v>
      </c>
      <c r="G2789">
        <v>32</v>
      </c>
      <c r="H2789">
        <v>2015.67</v>
      </c>
      <c r="I2789">
        <v>2014</v>
      </c>
      <c r="J2789">
        <v>2017</v>
      </c>
      <c r="K2789" t="s">
        <v>2593</v>
      </c>
      <c r="L2789" t="s">
        <v>2594</v>
      </c>
      <c r="M2789" s="15"/>
      <c r="N2789" s="7"/>
      <c r="P2789" t="s">
        <v>90</v>
      </c>
      <c r="Q2789" s="5">
        <v>0.33300000000000002</v>
      </c>
      <c r="R2789" t="s">
        <v>5443</v>
      </c>
      <c r="S2789" s="5">
        <v>0.33300000000000002</v>
      </c>
      <c r="T2789" t="s">
        <v>7343</v>
      </c>
      <c r="U2789" s="5">
        <v>0.33300000000000002</v>
      </c>
      <c r="W2789" s="5">
        <v>0</v>
      </c>
      <c r="Y2789" s="5">
        <v>0</v>
      </c>
      <c r="Z2789" s="28">
        <v>6152</v>
      </c>
      <c r="AA2789">
        <v>3</v>
      </c>
      <c r="AB2789">
        <v>0.55600000000000005</v>
      </c>
      <c r="AC2789">
        <v>0.61299999999999999</v>
      </c>
      <c r="AD2789">
        <v>0.59199999999999997</v>
      </c>
      <c r="AE2789">
        <f>IF(AD2789&gt;=0.9,1,0)</f>
        <v>0</v>
      </c>
      <c r="AF2789">
        <f>IF(AND(AD2789&gt;=0.4,AD2789&lt;=0.6),1,0)</f>
        <v>1</v>
      </c>
      <c r="AG2789">
        <f>IF(AND(AD2789&gt;0.6,AD2789&lt;0.9),1,0)</f>
        <v>0</v>
      </c>
      <c r="AH2789">
        <f>1-AE2789-AF2789-AG2789</f>
        <v>0</v>
      </c>
      <c r="AI2789">
        <f>AE2789*B2789</f>
        <v>0</v>
      </c>
      <c r="AJ2789">
        <f>AF2789*B2789</f>
        <v>3</v>
      </c>
      <c r="AK2789">
        <f>AG2789*B2789</f>
        <v>0</v>
      </c>
      <c r="AL2789">
        <f>AH2789*B2789</f>
        <v>0</v>
      </c>
      <c r="AM2789" s="32">
        <v>1.5053333333333334</v>
      </c>
    </row>
    <row r="2790" spans="1:39" x14ac:dyDescent="0.3">
      <c r="A2790">
        <v>6154</v>
      </c>
      <c r="B2790">
        <v>3</v>
      </c>
      <c r="C2790" t="s">
        <v>14727</v>
      </c>
      <c r="D2790" t="s">
        <v>7346</v>
      </c>
      <c r="E2790">
        <v>33</v>
      </c>
      <c r="F2790">
        <v>33</v>
      </c>
      <c r="G2790">
        <v>33</v>
      </c>
      <c r="H2790">
        <v>2014.33</v>
      </c>
      <c r="I2790">
        <v>2014</v>
      </c>
      <c r="J2790">
        <v>2015</v>
      </c>
      <c r="K2790" t="s">
        <v>14728</v>
      </c>
      <c r="L2790" t="s">
        <v>2597</v>
      </c>
      <c r="M2790" s="15"/>
      <c r="N2790" s="7"/>
      <c r="P2790" t="s">
        <v>54</v>
      </c>
      <c r="Q2790" s="5">
        <v>0.66700000000000004</v>
      </c>
      <c r="R2790" t="s">
        <v>5443</v>
      </c>
      <c r="S2790" s="5">
        <v>0.33300000000000002</v>
      </c>
      <c r="U2790" s="5">
        <v>0</v>
      </c>
      <c r="W2790" s="5">
        <v>0</v>
      </c>
      <c r="Y2790" s="5">
        <v>0</v>
      </c>
      <c r="Z2790" s="28">
        <v>6154</v>
      </c>
      <c r="AA2790">
        <v>3</v>
      </c>
      <c r="AB2790">
        <v>0.81299999999999994</v>
      </c>
      <c r="AC2790">
        <v>0.84399999999999997</v>
      </c>
      <c r="AD2790">
        <v>0.83299999999999996</v>
      </c>
      <c r="AE2790">
        <f>IF(AD2790&gt;=0.9,1,0)</f>
        <v>0</v>
      </c>
      <c r="AF2790">
        <f>IF(AND(AD2790&gt;=0.4,AD2790&lt;=0.6),1,0)</f>
        <v>0</v>
      </c>
      <c r="AG2790">
        <f>IF(AND(AD2790&gt;0.6,AD2790&lt;0.9),1,0)</f>
        <v>1</v>
      </c>
      <c r="AH2790">
        <f>1-AE2790-AF2790-AG2790</f>
        <v>0</v>
      </c>
      <c r="AI2790">
        <f>AE2790*B2790</f>
        <v>0</v>
      </c>
      <c r="AJ2790">
        <f>AF2790*B2790</f>
        <v>0</v>
      </c>
      <c r="AK2790">
        <f>AG2790*B2790</f>
        <v>3</v>
      </c>
      <c r="AL2790">
        <f>AH2790*B2790</f>
        <v>0</v>
      </c>
      <c r="AM2790" s="32">
        <v>1.9076666666666666</v>
      </c>
    </row>
    <row r="2791" spans="1:39" x14ac:dyDescent="0.3">
      <c r="A2791">
        <v>6155</v>
      </c>
      <c r="B2791">
        <v>3</v>
      </c>
      <c r="C2791" t="s">
        <v>14729</v>
      </c>
      <c r="D2791" t="s">
        <v>14730</v>
      </c>
      <c r="E2791">
        <v>21.33</v>
      </c>
      <c r="F2791">
        <v>20</v>
      </c>
      <c r="G2791">
        <v>23</v>
      </c>
      <c r="H2791">
        <v>2014.67</v>
      </c>
      <c r="I2791">
        <v>2014</v>
      </c>
      <c r="J2791">
        <v>2015</v>
      </c>
      <c r="K2791" t="s">
        <v>14731</v>
      </c>
      <c r="L2791" t="s">
        <v>14732</v>
      </c>
      <c r="M2791" s="15"/>
      <c r="N2791" s="7"/>
      <c r="P2791" t="s">
        <v>14733</v>
      </c>
      <c r="Q2791" s="5">
        <v>1</v>
      </c>
      <c r="S2791" s="5">
        <v>0</v>
      </c>
      <c r="U2791" s="5">
        <v>0</v>
      </c>
      <c r="W2791" s="5">
        <v>0</v>
      </c>
      <c r="Y2791" s="5">
        <v>0</v>
      </c>
      <c r="Z2791" s="28">
        <v>6155</v>
      </c>
      <c r="AA2791">
        <v>3</v>
      </c>
      <c r="AB2791">
        <v>0.35</v>
      </c>
      <c r="AC2791">
        <v>0.5</v>
      </c>
      <c r="AD2791">
        <v>0.441</v>
      </c>
      <c r="AE2791">
        <f>IF(AD2791&gt;=0.9,1,0)</f>
        <v>0</v>
      </c>
      <c r="AF2791">
        <f>IF(AND(AD2791&gt;=0.4,AD2791&lt;=0.6),1,0)</f>
        <v>1</v>
      </c>
      <c r="AG2791">
        <f>IF(AND(AD2791&gt;0.6,AD2791&lt;0.9),1,0)</f>
        <v>0</v>
      </c>
      <c r="AH2791">
        <f>1-AE2791-AF2791-AG2791</f>
        <v>0</v>
      </c>
      <c r="AI2791">
        <f>AE2791*B2791</f>
        <v>0</v>
      </c>
      <c r="AJ2791">
        <f>AF2791*B2791</f>
        <v>3</v>
      </c>
      <c r="AK2791">
        <f>AG2791*B2791</f>
        <v>0</v>
      </c>
      <c r="AL2791">
        <f>AH2791*B2791</f>
        <v>0</v>
      </c>
      <c r="AM2791" s="32">
        <v>1.9573333333333334</v>
      </c>
    </row>
    <row r="2792" spans="1:39" x14ac:dyDescent="0.3">
      <c r="A2792">
        <v>6160</v>
      </c>
      <c r="B2792">
        <v>3</v>
      </c>
      <c r="C2792" t="s">
        <v>7347</v>
      </c>
      <c r="D2792" t="s">
        <v>7348</v>
      </c>
      <c r="E2792">
        <v>38.33</v>
      </c>
      <c r="F2792">
        <v>37</v>
      </c>
      <c r="G2792">
        <v>39</v>
      </c>
      <c r="H2792">
        <v>2014</v>
      </c>
      <c r="I2792">
        <v>2014</v>
      </c>
      <c r="J2792">
        <v>2014</v>
      </c>
      <c r="K2792" t="s">
        <v>2598</v>
      </c>
      <c r="L2792" t="s">
        <v>2599</v>
      </c>
      <c r="M2792" s="15"/>
      <c r="N2792" s="7"/>
      <c r="P2792" t="s">
        <v>4411</v>
      </c>
      <c r="Q2792" s="5">
        <v>0.33300000000000002</v>
      </c>
      <c r="R2792" t="s">
        <v>7349</v>
      </c>
      <c r="S2792" s="5">
        <v>0.33300000000000002</v>
      </c>
      <c r="T2792" t="s">
        <v>5207</v>
      </c>
      <c r="U2792" s="5">
        <v>0.33300000000000002</v>
      </c>
      <c r="W2792" s="5">
        <v>0</v>
      </c>
      <c r="Y2792" s="5">
        <v>0</v>
      </c>
      <c r="Z2792" s="28">
        <v>6160</v>
      </c>
      <c r="AA2792">
        <v>3</v>
      </c>
      <c r="AB2792">
        <v>0.44400000000000001</v>
      </c>
      <c r="AC2792">
        <v>0.47399999999999998</v>
      </c>
      <c r="AD2792">
        <v>0.45500000000000002</v>
      </c>
      <c r="AE2792">
        <f>IF(AD2792&gt;=0.9,1,0)</f>
        <v>0</v>
      </c>
      <c r="AF2792">
        <f>IF(AND(AD2792&gt;=0.4,AD2792&lt;=0.6),1,0)</f>
        <v>1</v>
      </c>
      <c r="AG2792">
        <f>IF(AND(AD2792&gt;0.6,AD2792&lt;0.9),1,0)</f>
        <v>0</v>
      </c>
      <c r="AH2792">
        <f>1-AE2792-AF2792-AG2792</f>
        <v>0</v>
      </c>
      <c r="AI2792">
        <f>AE2792*B2792</f>
        <v>0</v>
      </c>
      <c r="AJ2792">
        <f>AF2792*B2792</f>
        <v>3</v>
      </c>
      <c r="AK2792">
        <f>AG2792*B2792</f>
        <v>0</v>
      </c>
      <c r="AL2792">
        <f>AH2792*B2792</f>
        <v>0</v>
      </c>
      <c r="AM2792" s="32">
        <v>2.15</v>
      </c>
    </row>
    <row r="2793" spans="1:39" x14ac:dyDescent="0.3">
      <c r="A2793">
        <v>6163</v>
      </c>
      <c r="B2793">
        <v>3</v>
      </c>
      <c r="C2793" t="s">
        <v>14738</v>
      </c>
      <c r="D2793" t="s">
        <v>14739</v>
      </c>
      <c r="E2793">
        <v>25.33</v>
      </c>
      <c r="F2793">
        <v>24</v>
      </c>
      <c r="G2793">
        <v>27</v>
      </c>
      <c r="H2793">
        <v>2015.33</v>
      </c>
      <c r="I2793">
        <v>2014</v>
      </c>
      <c r="J2793">
        <v>2017</v>
      </c>
      <c r="K2793" t="s">
        <v>14740</v>
      </c>
      <c r="L2793" t="s">
        <v>14741</v>
      </c>
      <c r="M2793" s="15"/>
      <c r="N2793" s="7"/>
      <c r="P2793" t="s">
        <v>4347</v>
      </c>
      <c r="Q2793" s="5">
        <v>0.66700000000000004</v>
      </c>
      <c r="R2793" t="s">
        <v>5331</v>
      </c>
      <c r="S2793" s="5">
        <v>0.33300000000000002</v>
      </c>
      <c r="U2793" s="5">
        <v>0</v>
      </c>
      <c r="W2793" s="5">
        <v>0</v>
      </c>
      <c r="Y2793" s="5">
        <v>0</v>
      </c>
      <c r="Z2793" s="28">
        <v>6163</v>
      </c>
      <c r="AA2793">
        <v>3</v>
      </c>
      <c r="AB2793">
        <v>0.45800000000000002</v>
      </c>
      <c r="AC2793">
        <v>0.57699999999999996</v>
      </c>
      <c r="AD2793">
        <v>0.53300000000000003</v>
      </c>
      <c r="AE2793">
        <f>IF(AD2793&gt;=0.9,1,0)</f>
        <v>0</v>
      </c>
      <c r="AF2793">
        <f>IF(AND(AD2793&gt;=0.4,AD2793&lt;=0.6),1,0)</f>
        <v>1</v>
      </c>
      <c r="AG2793">
        <f>IF(AND(AD2793&gt;0.6,AD2793&lt;0.9),1,0)</f>
        <v>0</v>
      </c>
      <c r="AH2793">
        <f>1-AE2793-AF2793-AG2793</f>
        <v>0</v>
      </c>
      <c r="AI2793">
        <f>AE2793*B2793</f>
        <v>0</v>
      </c>
      <c r="AJ2793">
        <f>AF2793*B2793</f>
        <v>3</v>
      </c>
      <c r="AK2793">
        <f>AG2793*B2793</f>
        <v>0</v>
      </c>
      <c r="AL2793">
        <f>AH2793*B2793</f>
        <v>0</v>
      </c>
      <c r="AM2793" s="32">
        <v>1.7586666666666666</v>
      </c>
    </row>
    <row r="2794" spans="1:39" x14ac:dyDescent="0.3">
      <c r="A2794">
        <v>6168</v>
      </c>
      <c r="B2794">
        <v>3</v>
      </c>
      <c r="C2794" t="s">
        <v>14746</v>
      </c>
      <c r="D2794" t="s">
        <v>14747</v>
      </c>
      <c r="E2794">
        <v>22</v>
      </c>
      <c r="F2794">
        <v>20</v>
      </c>
      <c r="G2794">
        <v>25</v>
      </c>
      <c r="H2794">
        <v>2014.67</v>
      </c>
      <c r="I2794">
        <v>2014</v>
      </c>
      <c r="J2794">
        <v>2015</v>
      </c>
      <c r="K2794" t="s">
        <v>14748</v>
      </c>
      <c r="L2794" t="s">
        <v>14749</v>
      </c>
      <c r="M2794" s="15"/>
      <c r="N2794" s="7"/>
      <c r="P2794" t="s">
        <v>3855</v>
      </c>
      <c r="Q2794" s="5">
        <v>1</v>
      </c>
      <c r="S2794" s="5">
        <v>0</v>
      </c>
      <c r="U2794" s="5">
        <v>0</v>
      </c>
      <c r="W2794" s="5">
        <v>0</v>
      </c>
      <c r="Y2794" s="5">
        <v>0</v>
      </c>
      <c r="Z2794" s="28">
        <v>6168</v>
      </c>
      <c r="AA2794">
        <v>3</v>
      </c>
      <c r="AB2794">
        <v>0.91700000000000004</v>
      </c>
      <c r="AC2794">
        <v>1</v>
      </c>
      <c r="AD2794">
        <v>0.95599999999999996</v>
      </c>
      <c r="AE2794">
        <f>IF(AD2794&gt;=0.9,1,0)</f>
        <v>1</v>
      </c>
      <c r="AF2794">
        <f>IF(AND(AD2794&gt;=0.4,AD2794&lt;=0.6),1,0)</f>
        <v>0</v>
      </c>
      <c r="AG2794">
        <f>IF(AND(AD2794&gt;0.6,AD2794&lt;0.9),1,0)</f>
        <v>0</v>
      </c>
      <c r="AH2794">
        <f>1-AE2794-AF2794-AG2794</f>
        <v>0</v>
      </c>
      <c r="AI2794">
        <f>AE2794*B2794</f>
        <v>3</v>
      </c>
      <c r="AJ2794">
        <f>AF2794*B2794</f>
        <v>0</v>
      </c>
      <c r="AK2794">
        <f>AG2794*B2794</f>
        <v>0</v>
      </c>
      <c r="AL2794">
        <f>AH2794*B2794</f>
        <v>0</v>
      </c>
      <c r="AM2794" s="32">
        <v>1.875</v>
      </c>
    </row>
    <row r="2795" spans="1:39" x14ac:dyDescent="0.3">
      <c r="A2795">
        <v>6170</v>
      </c>
      <c r="B2795">
        <v>3</v>
      </c>
      <c r="C2795" t="s">
        <v>14750</v>
      </c>
      <c r="D2795" t="s">
        <v>14751</v>
      </c>
      <c r="E2795">
        <v>24</v>
      </c>
      <c r="F2795">
        <v>21</v>
      </c>
      <c r="G2795">
        <v>26</v>
      </c>
      <c r="H2795">
        <v>2015.33</v>
      </c>
      <c r="I2795">
        <v>2014</v>
      </c>
      <c r="J2795">
        <v>2017</v>
      </c>
      <c r="K2795" t="s">
        <v>14752</v>
      </c>
      <c r="L2795" t="s">
        <v>14753</v>
      </c>
      <c r="M2795" s="15"/>
      <c r="N2795" s="7"/>
      <c r="P2795" t="s">
        <v>4347</v>
      </c>
      <c r="Q2795" s="5">
        <v>0.66700000000000004</v>
      </c>
      <c r="R2795" t="s">
        <v>5582</v>
      </c>
      <c r="S2795" s="5">
        <v>0.33300000000000002</v>
      </c>
      <c r="U2795" s="5">
        <v>0</v>
      </c>
      <c r="W2795" s="5">
        <v>0</v>
      </c>
      <c r="Y2795" s="5">
        <v>0</v>
      </c>
      <c r="Z2795" s="28">
        <v>6170</v>
      </c>
      <c r="AA2795">
        <v>3</v>
      </c>
      <c r="AB2795">
        <v>0.56000000000000005</v>
      </c>
      <c r="AC2795">
        <v>0.6</v>
      </c>
      <c r="AD2795">
        <v>0.58099999999999996</v>
      </c>
      <c r="AE2795">
        <f>IF(AD2795&gt;=0.9,1,0)</f>
        <v>0</v>
      </c>
      <c r="AF2795">
        <f>IF(AND(AD2795&gt;=0.4,AD2795&lt;=0.6),1,0)</f>
        <v>1</v>
      </c>
      <c r="AG2795">
        <f>IF(AND(AD2795&gt;0.6,AD2795&lt;0.9),1,0)</f>
        <v>0</v>
      </c>
      <c r="AH2795">
        <f>1-AE2795-AF2795-AG2795</f>
        <v>0</v>
      </c>
      <c r="AI2795">
        <f>AE2795*B2795</f>
        <v>0</v>
      </c>
      <c r="AJ2795">
        <f>AF2795*B2795</f>
        <v>3</v>
      </c>
      <c r="AK2795">
        <f>AG2795*B2795</f>
        <v>0</v>
      </c>
      <c r="AL2795">
        <f>AH2795*B2795</f>
        <v>0</v>
      </c>
      <c r="AM2795" s="32">
        <v>1.6913333333333334</v>
      </c>
    </row>
    <row r="2796" spans="1:39" x14ac:dyDescent="0.3">
      <c r="A2796">
        <v>6173</v>
      </c>
      <c r="B2796">
        <v>3</v>
      </c>
      <c r="C2796" t="s">
        <v>7355</v>
      </c>
      <c r="D2796" t="s">
        <v>7356</v>
      </c>
      <c r="E2796">
        <v>41.67</v>
      </c>
      <c r="F2796">
        <v>39</v>
      </c>
      <c r="G2796">
        <v>44</v>
      </c>
      <c r="H2796">
        <v>2015</v>
      </c>
      <c r="I2796">
        <v>2014</v>
      </c>
      <c r="J2796">
        <v>2016</v>
      </c>
      <c r="K2796" t="s">
        <v>2604</v>
      </c>
      <c r="L2796" t="s">
        <v>2605</v>
      </c>
      <c r="M2796" s="15"/>
      <c r="N2796" s="7"/>
      <c r="P2796" t="s">
        <v>6032</v>
      </c>
      <c r="Q2796" s="5">
        <v>0.66700000000000004</v>
      </c>
      <c r="R2796" t="s">
        <v>3855</v>
      </c>
      <c r="S2796" s="5">
        <v>0.33300000000000002</v>
      </c>
      <c r="U2796" s="5">
        <v>0</v>
      </c>
      <c r="W2796" s="5">
        <v>0</v>
      </c>
      <c r="Y2796" s="5">
        <v>0</v>
      </c>
      <c r="Z2796" s="28">
        <v>6173</v>
      </c>
      <c r="AA2796">
        <v>3</v>
      </c>
      <c r="AB2796">
        <v>0.39500000000000002</v>
      </c>
      <c r="AC2796">
        <v>0.55300000000000005</v>
      </c>
      <c r="AD2796">
        <v>0.47</v>
      </c>
      <c r="AE2796">
        <f>IF(AD2796&gt;=0.9,1,0)</f>
        <v>0</v>
      </c>
      <c r="AF2796">
        <f>IF(AND(AD2796&gt;=0.4,AD2796&lt;=0.6),1,0)</f>
        <v>1</v>
      </c>
      <c r="AG2796">
        <f>IF(AND(AD2796&gt;0.6,AD2796&lt;0.9),1,0)</f>
        <v>0</v>
      </c>
      <c r="AH2796">
        <f>1-AE2796-AF2796-AG2796</f>
        <v>0</v>
      </c>
      <c r="AI2796">
        <f>AE2796*B2796</f>
        <v>0</v>
      </c>
      <c r="AJ2796">
        <f>AF2796*B2796</f>
        <v>3</v>
      </c>
      <c r="AK2796">
        <f>AG2796*B2796</f>
        <v>0</v>
      </c>
      <c r="AL2796">
        <f>AH2796*B2796</f>
        <v>0</v>
      </c>
      <c r="AM2796" s="32">
        <v>1.8193333333333335</v>
      </c>
    </row>
    <row r="2797" spans="1:39" x14ac:dyDescent="0.3">
      <c r="A2797">
        <v>6178</v>
      </c>
      <c r="B2797">
        <v>3</v>
      </c>
      <c r="C2797" t="s">
        <v>14758</v>
      </c>
      <c r="D2797" t="s">
        <v>14759</v>
      </c>
      <c r="E2797">
        <v>23</v>
      </c>
      <c r="F2797">
        <v>23</v>
      </c>
      <c r="G2797">
        <v>23</v>
      </c>
      <c r="H2797">
        <v>2014.67</v>
      </c>
      <c r="I2797">
        <v>2014</v>
      </c>
      <c r="J2797">
        <v>2015</v>
      </c>
      <c r="K2797" t="s">
        <v>14760</v>
      </c>
      <c r="L2797" t="s">
        <v>14761</v>
      </c>
      <c r="M2797" s="15"/>
      <c r="N2797" s="7"/>
      <c r="P2797" t="s">
        <v>3855</v>
      </c>
      <c r="Q2797" s="5">
        <v>0.66700000000000004</v>
      </c>
      <c r="R2797" t="s">
        <v>6032</v>
      </c>
      <c r="S2797" s="5">
        <v>0.33300000000000002</v>
      </c>
      <c r="U2797" s="5">
        <v>0</v>
      </c>
      <c r="W2797" s="5">
        <v>0</v>
      </c>
      <c r="Y2797" s="5">
        <v>0</v>
      </c>
      <c r="Z2797" s="28">
        <v>6178</v>
      </c>
      <c r="AA2797">
        <v>3</v>
      </c>
      <c r="AB2797">
        <v>0.5</v>
      </c>
      <c r="AC2797">
        <v>0.81799999999999995</v>
      </c>
      <c r="AD2797">
        <v>0.71199999999999997</v>
      </c>
      <c r="AE2797">
        <f>IF(AD2797&gt;=0.9,1,0)</f>
        <v>0</v>
      </c>
      <c r="AF2797">
        <f>IF(AND(AD2797&gt;=0.4,AD2797&lt;=0.6),1,0)</f>
        <v>0</v>
      </c>
      <c r="AG2797">
        <f>IF(AND(AD2797&gt;0.6,AD2797&lt;0.9),1,0)</f>
        <v>1</v>
      </c>
      <c r="AH2797">
        <f>1-AE2797-AF2797-AG2797</f>
        <v>0</v>
      </c>
      <c r="AI2797">
        <f>AE2797*B2797</f>
        <v>0</v>
      </c>
      <c r="AJ2797">
        <f>AF2797*B2797</f>
        <v>0</v>
      </c>
      <c r="AK2797">
        <f>AG2797*B2797</f>
        <v>3</v>
      </c>
      <c r="AL2797">
        <f>AH2797*B2797</f>
        <v>0</v>
      </c>
      <c r="AM2797" s="32">
        <v>1.9033333333333333</v>
      </c>
    </row>
    <row r="2798" spans="1:39" x14ac:dyDescent="0.3">
      <c r="A2798">
        <v>6181</v>
      </c>
      <c r="B2798">
        <v>3</v>
      </c>
      <c r="C2798" t="s">
        <v>7357</v>
      </c>
      <c r="D2798" t="s">
        <v>7358</v>
      </c>
      <c r="E2798">
        <v>26</v>
      </c>
      <c r="F2798">
        <v>25</v>
      </c>
      <c r="G2798">
        <v>28</v>
      </c>
      <c r="H2798">
        <v>2015.67</v>
      </c>
      <c r="I2798">
        <v>2014</v>
      </c>
      <c r="J2798">
        <v>2017</v>
      </c>
      <c r="K2798" t="s">
        <v>2606</v>
      </c>
      <c r="L2798" t="s">
        <v>2607</v>
      </c>
      <c r="M2798" s="15"/>
      <c r="N2798" s="7"/>
      <c r="P2798" t="s">
        <v>7359</v>
      </c>
      <c r="Q2798" s="5">
        <v>1</v>
      </c>
      <c r="S2798" s="5">
        <v>0</v>
      </c>
      <c r="U2798" s="5">
        <v>0</v>
      </c>
      <c r="W2798" s="5">
        <v>0</v>
      </c>
      <c r="Y2798" s="5">
        <v>0</v>
      </c>
      <c r="Z2798" s="28">
        <v>6181</v>
      </c>
      <c r="AA2798">
        <v>3</v>
      </c>
      <c r="AB2798">
        <v>0.83299999999999996</v>
      </c>
      <c r="AC2798">
        <v>0.875</v>
      </c>
      <c r="AD2798">
        <v>0.85299999999999998</v>
      </c>
      <c r="AE2798">
        <f>IF(AD2798&gt;=0.9,1,0)</f>
        <v>0</v>
      </c>
      <c r="AF2798">
        <f>IF(AND(AD2798&gt;=0.4,AD2798&lt;=0.6),1,0)</f>
        <v>0</v>
      </c>
      <c r="AG2798">
        <f>IF(AND(AD2798&gt;0.6,AD2798&lt;0.9),1,0)</f>
        <v>1</v>
      </c>
      <c r="AH2798">
        <f>1-AE2798-AF2798-AG2798</f>
        <v>0</v>
      </c>
      <c r="AI2798">
        <f>AE2798*B2798</f>
        <v>0</v>
      </c>
      <c r="AJ2798">
        <f>AF2798*B2798</f>
        <v>0</v>
      </c>
      <c r="AK2798">
        <f>AG2798*B2798</f>
        <v>3</v>
      </c>
      <c r="AL2798">
        <f>AH2798*B2798</f>
        <v>0</v>
      </c>
      <c r="AM2798" s="32">
        <v>1.665</v>
      </c>
    </row>
    <row r="2799" spans="1:39" x14ac:dyDescent="0.3">
      <c r="A2799">
        <v>6191</v>
      </c>
      <c r="B2799">
        <v>3</v>
      </c>
      <c r="C2799" t="s">
        <v>14762</v>
      </c>
      <c r="D2799" t="s">
        <v>14763</v>
      </c>
      <c r="E2799">
        <v>23.33</v>
      </c>
      <c r="F2799">
        <v>23</v>
      </c>
      <c r="G2799">
        <v>24</v>
      </c>
      <c r="H2799">
        <v>2014.33</v>
      </c>
      <c r="I2799">
        <v>2014</v>
      </c>
      <c r="J2799">
        <v>2015</v>
      </c>
      <c r="K2799" t="s">
        <v>14764</v>
      </c>
      <c r="L2799" t="s">
        <v>14765</v>
      </c>
      <c r="M2799" s="15"/>
      <c r="N2799" s="7"/>
      <c r="P2799" t="s">
        <v>3936</v>
      </c>
      <c r="Q2799" s="5">
        <v>0.66700000000000004</v>
      </c>
      <c r="R2799" t="s">
        <v>3937</v>
      </c>
      <c r="S2799" s="5">
        <v>0.33300000000000002</v>
      </c>
      <c r="U2799" s="5">
        <v>0</v>
      </c>
      <c r="W2799" s="5">
        <v>0</v>
      </c>
      <c r="Y2799" s="5">
        <v>0</v>
      </c>
      <c r="Z2799" s="28">
        <v>6191</v>
      </c>
      <c r="AA2799">
        <v>3</v>
      </c>
      <c r="AB2799">
        <v>0.52200000000000002</v>
      </c>
      <c r="AC2799">
        <v>0.68200000000000005</v>
      </c>
      <c r="AD2799">
        <v>0.59799999999999998</v>
      </c>
      <c r="AE2799">
        <f>IF(AD2799&gt;=0.9,1,0)</f>
        <v>0</v>
      </c>
      <c r="AF2799">
        <f>IF(AND(AD2799&gt;=0.4,AD2799&lt;=0.6),1,0)</f>
        <v>1</v>
      </c>
      <c r="AG2799">
        <f>IF(AND(AD2799&gt;0.6,AD2799&lt;0.9),1,0)</f>
        <v>0</v>
      </c>
      <c r="AH2799">
        <f>1-AE2799-AF2799-AG2799</f>
        <v>0</v>
      </c>
      <c r="AI2799">
        <f>AE2799*B2799</f>
        <v>0</v>
      </c>
      <c r="AJ2799">
        <f>AF2799*B2799</f>
        <v>3</v>
      </c>
      <c r="AK2799">
        <f>AG2799*B2799</f>
        <v>0</v>
      </c>
      <c r="AL2799">
        <f>AH2799*B2799</f>
        <v>0</v>
      </c>
      <c r="AM2799" s="32">
        <v>2.0946666666666665</v>
      </c>
    </row>
    <row r="2800" spans="1:39" x14ac:dyDescent="0.3">
      <c r="A2800">
        <v>6196</v>
      </c>
      <c r="B2800">
        <v>3</v>
      </c>
      <c r="C2800" t="s">
        <v>14766</v>
      </c>
      <c r="D2800" t="s">
        <v>14767</v>
      </c>
      <c r="E2800">
        <v>21</v>
      </c>
      <c r="F2800">
        <v>20</v>
      </c>
      <c r="G2800">
        <v>23</v>
      </c>
      <c r="H2800">
        <v>2016.33</v>
      </c>
      <c r="I2800">
        <v>2014</v>
      </c>
      <c r="J2800">
        <v>2018</v>
      </c>
      <c r="K2800" t="s">
        <v>14768</v>
      </c>
      <c r="L2800" t="s">
        <v>14769</v>
      </c>
      <c r="M2800" s="15"/>
      <c r="N2800" s="7"/>
      <c r="P2800" t="s">
        <v>4667</v>
      </c>
      <c r="Q2800" s="5">
        <v>0.33300000000000002</v>
      </c>
      <c r="R2800" t="s">
        <v>7483</v>
      </c>
      <c r="S2800" s="5">
        <v>0.33300000000000002</v>
      </c>
      <c r="T2800" t="s">
        <v>4606</v>
      </c>
      <c r="U2800" s="5">
        <v>0.33300000000000002</v>
      </c>
      <c r="W2800" s="5">
        <v>0</v>
      </c>
      <c r="Y2800" s="5">
        <v>0</v>
      </c>
      <c r="Z2800" s="28">
        <v>6196</v>
      </c>
      <c r="AA2800">
        <v>3</v>
      </c>
      <c r="AB2800">
        <v>0.47399999999999998</v>
      </c>
      <c r="AC2800">
        <v>0.5</v>
      </c>
      <c r="AD2800">
        <v>0.48199999999999998</v>
      </c>
      <c r="AE2800">
        <f>IF(AD2800&gt;=0.9,1,0)</f>
        <v>0</v>
      </c>
      <c r="AF2800">
        <f>IF(AND(AD2800&gt;=0.4,AD2800&lt;=0.6),1,0)</f>
        <v>1</v>
      </c>
      <c r="AG2800">
        <f>IF(AND(AD2800&gt;0.6,AD2800&lt;0.9),1,0)</f>
        <v>0</v>
      </c>
      <c r="AH2800">
        <f>1-AE2800-AF2800-AG2800</f>
        <v>0</v>
      </c>
      <c r="AI2800">
        <f>AE2800*B2800</f>
        <v>0</v>
      </c>
      <c r="AJ2800">
        <f>AF2800*B2800</f>
        <v>3</v>
      </c>
      <c r="AK2800">
        <f>AG2800*B2800</f>
        <v>0</v>
      </c>
      <c r="AL2800">
        <f>AH2800*B2800</f>
        <v>0</v>
      </c>
      <c r="AM2800" s="32">
        <v>1.2133333333333334</v>
      </c>
    </row>
    <row r="2801" spans="1:39" x14ac:dyDescent="0.3">
      <c r="A2801">
        <v>6206</v>
      </c>
      <c r="B2801">
        <v>3</v>
      </c>
      <c r="C2801" t="s">
        <v>14774</v>
      </c>
      <c r="D2801" t="s">
        <v>7367</v>
      </c>
      <c r="E2801">
        <v>52</v>
      </c>
      <c r="F2801">
        <v>47</v>
      </c>
      <c r="G2801">
        <v>59</v>
      </c>
      <c r="H2801">
        <v>2014.33</v>
      </c>
      <c r="I2801">
        <v>2014</v>
      </c>
      <c r="J2801">
        <v>2015</v>
      </c>
      <c r="K2801" t="s">
        <v>14775</v>
      </c>
      <c r="L2801" t="s">
        <v>2613</v>
      </c>
      <c r="M2801" s="15"/>
      <c r="N2801" s="7"/>
      <c r="P2801" t="s">
        <v>4870</v>
      </c>
      <c r="Q2801" s="5">
        <v>0.33300000000000002</v>
      </c>
      <c r="R2801" t="s">
        <v>3983</v>
      </c>
      <c r="S2801" s="5">
        <v>0.33300000000000002</v>
      </c>
      <c r="T2801" t="s">
        <v>4606</v>
      </c>
      <c r="U2801" s="5">
        <v>0.33300000000000002</v>
      </c>
      <c r="W2801" s="5">
        <v>0</v>
      </c>
      <c r="Y2801" s="5">
        <v>0</v>
      </c>
      <c r="Z2801" s="28">
        <v>6206</v>
      </c>
      <c r="AA2801">
        <v>3</v>
      </c>
      <c r="AB2801">
        <v>0.84799999999999998</v>
      </c>
      <c r="AC2801">
        <v>0.89800000000000002</v>
      </c>
      <c r="AD2801">
        <v>0.875</v>
      </c>
      <c r="AE2801">
        <f>IF(AD2801&gt;=0.9,1,0)</f>
        <v>0</v>
      </c>
      <c r="AF2801">
        <f>IF(AND(AD2801&gt;=0.4,AD2801&lt;=0.6),1,0)</f>
        <v>0</v>
      </c>
      <c r="AG2801">
        <f>IF(AND(AD2801&gt;0.6,AD2801&lt;0.9),1,0)</f>
        <v>1</v>
      </c>
      <c r="AH2801">
        <f>1-AE2801-AF2801-AG2801</f>
        <v>0</v>
      </c>
      <c r="AI2801">
        <f>AE2801*B2801</f>
        <v>0</v>
      </c>
      <c r="AJ2801">
        <f>AF2801*B2801</f>
        <v>0</v>
      </c>
      <c r="AK2801">
        <f>AG2801*B2801</f>
        <v>3</v>
      </c>
      <c r="AL2801">
        <f>AH2801*B2801</f>
        <v>0</v>
      </c>
      <c r="AM2801" s="32">
        <v>1.9833333333333334</v>
      </c>
    </row>
    <row r="2802" spans="1:39" x14ac:dyDescent="0.3">
      <c r="A2802">
        <v>6208</v>
      </c>
      <c r="B2802">
        <v>3</v>
      </c>
      <c r="C2802" t="s">
        <v>14776</v>
      </c>
      <c r="D2802" t="s">
        <v>14777</v>
      </c>
      <c r="E2802">
        <v>22.67</v>
      </c>
      <c r="F2802">
        <v>21</v>
      </c>
      <c r="G2802">
        <v>24</v>
      </c>
      <c r="H2802">
        <v>2015.67</v>
      </c>
      <c r="I2802">
        <v>2014</v>
      </c>
      <c r="J2802">
        <v>2017</v>
      </c>
      <c r="K2802" t="s">
        <v>14778</v>
      </c>
      <c r="L2802" t="s">
        <v>14779</v>
      </c>
      <c r="M2802" s="15"/>
      <c r="N2802" s="7"/>
      <c r="P2802" t="s">
        <v>6748</v>
      </c>
      <c r="Q2802" s="5">
        <v>0.33300000000000002</v>
      </c>
      <c r="R2802" t="s">
        <v>5223</v>
      </c>
      <c r="S2802" s="5">
        <v>0.33300000000000002</v>
      </c>
      <c r="T2802" t="s">
        <v>3983</v>
      </c>
      <c r="U2802" s="5">
        <v>0.33300000000000002</v>
      </c>
      <c r="W2802" s="5">
        <v>0</v>
      </c>
      <c r="Y2802" s="5">
        <v>0</v>
      </c>
      <c r="Z2802" s="28">
        <v>6208</v>
      </c>
      <c r="AA2802">
        <v>3</v>
      </c>
      <c r="AB2802">
        <v>0.45</v>
      </c>
      <c r="AC2802">
        <v>0.52200000000000002</v>
      </c>
      <c r="AD2802">
        <v>0.47499999999999998</v>
      </c>
      <c r="AE2802">
        <f>IF(AD2802&gt;=0.9,1,0)</f>
        <v>0</v>
      </c>
      <c r="AF2802">
        <f>IF(AND(AD2802&gt;=0.4,AD2802&lt;=0.6),1,0)</f>
        <v>1</v>
      </c>
      <c r="AG2802">
        <f>IF(AND(AD2802&gt;0.6,AD2802&lt;0.9),1,0)</f>
        <v>0</v>
      </c>
      <c r="AH2802">
        <f>1-AE2802-AF2802-AG2802</f>
        <v>0</v>
      </c>
      <c r="AI2802">
        <f>AE2802*B2802</f>
        <v>0</v>
      </c>
      <c r="AJ2802">
        <f>AF2802*B2802</f>
        <v>3</v>
      </c>
      <c r="AK2802">
        <f>AG2802*B2802</f>
        <v>0</v>
      </c>
      <c r="AL2802">
        <f>AH2802*B2802</f>
        <v>0</v>
      </c>
      <c r="AM2802" s="32">
        <v>1.5389999999999999</v>
      </c>
    </row>
    <row r="2803" spans="1:39" x14ac:dyDescent="0.3">
      <c r="A2803">
        <v>6210</v>
      </c>
      <c r="B2803">
        <v>3</v>
      </c>
      <c r="C2803" t="s">
        <v>7368</v>
      </c>
      <c r="D2803" t="s">
        <v>7369</v>
      </c>
      <c r="E2803">
        <v>29</v>
      </c>
      <c r="F2803">
        <v>27</v>
      </c>
      <c r="G2803">
        <v>33</v>
      </c>
      <c r="H2803">
        <v>2016.67</v>
      </c>
      <c r="I2803">
        <v>2014</v>
      </c>
      <c r="J2803">
        <v>2018</v>
      </c>
      <c r="K2803" t="s">
        <v>2614</v>
      </c>
      <c r="L2803" t="s">
        <v>2615</v>
      </c>
      <c r="M2803" s="15"/>
      <c r="N2803" s="7"/>
      <c r="P2803" t="s">
        <v>3983</v>
      </c>
      <c r="Q2803" s="5">
        <v>0.66700000000000004</v>
      </c>
      <c r="R2803" t="s">
        <v>4263</v>
      </c>
      <c r="S2803" s="5">
        <v>0.33300000000000002</v>
      </c>
      <c r="U2803" s="5">
        <v>0</v>
      </c>
      <c r="W2803" s="5">
        <v>0</v>
      </c>
      <c r="Y2803" s="5">
        <v>0</v>
      </c>
      <c r="Z2803" s="28">
        <v>6210</v>
      </c>
      <c r="AA2803">
        <v>3</v>
      </c>
      <c r="AB2803">
        <v>0.53100000000000003</v>
      </c>
      <c r="AC2803">
        <v>0.57699999999999996</v>
      </c>
      <c r="AD2803">
        <v>0.56200000000000006</v>
      </c>
      <c r="AE2803">
        <f>IF(AD2803&gt;=0.9,1,0)</f>
        <v>0</v>
      </c>
      <c r="AF2803">
        <f>IF(AND(AD2803&gt;=0.4,AD2803&lt;=0.6),1,0)</f>
        <v>1</v>
      </c>
      <c r="AG2803">
        <f>IF(AND(AD2803&gt;0.6,AD2803&lt;0.9),1,0)</f>
        <v>0</v>
      </c>
      <c r="AH2803">
        <f>1-AE2803-AF2803-AG2803</f>
        <v>0</v>
      </c>
      <c r="AI2803">
        <f>AE2803*B2803</f>
        <v>0</v>
      </c>
      <c r="AJ2803">
        <f>AF2803*B2803</f>
        <v>3</v>
      </c>
      <c r="AK2803">
        <f>AG2803*B2803</f>
        <v>0</v>
      </c>
      <c r="AL2803">
        <f>AH2803*B2803</f>
        <v>0</v>
      </c>
      <c r="AM2803" s="32">
        <v>1.0206666666666666</v>
      </c>
    </row>
    <row r="2804" spans="1:39" x14ac:dyDescent="0.3">
      <c r="A2804">
        <v>6215</v>
      </c>
      <c r="B2804">
        <v>3</v>
      </c>
      <c r="C2804" t="s">
        <v>14780</v>
      </c>
      <c r="D2804" t="s">
        <v>14781</v>
      </c>
      <c r="E2804">
        <v>24.33</v>
      </c>
      <c r="F2804">
        <v>23</v>
      </c>
      <c r="G2804">
        <v>26</v>
      </c>
      <c r="H2804">
        <v>2015.33</v>
      </c>
      <c r="I2804">
        <v>2014</v>
      </c>
      <c r="J2804">
        <v>2016</v>
      </c>
      <c r="K2804" t="s">
        <v>14782</v>
      </c>
      <c r="L2804" t="s">
        <v>14783</v>
      </c>
      <c r="M2804" s="15"/>
      <c r="N2804" s="7"/>
      <c r="P2804" t="s">
        <v>138</v>
      </c>
      <c r="Q2804" s="5">
        <v>0.33300000000000002</v>
      </c>
      <c r="R2804" t="s">
        <v>6351</v>
      </c>
      <c r="S2804" s="5">
        <v>0.33300000000000002</v>
      </c>
      <c r="T2804" t="s">
        <v>4968</v>
      </c>
      <c r="U2804" s="5">
        <v>0.33300000000000002</v>
      </c>
      <c r="W2804" s="5">
        <v>0</v>
      </c>
      <c r="Y2804" s="5">
        <v>0</v>
      </c>
      <c r="Z2804" s="28">
        <v>6215</v>
      </c>
      <c r="AA2804">
        <v>3</v>
      </c>
      <c r="AB2804">
        <v>0.63600000000000001</v>
      </c>
      <c r="AC2804">
        <v>0.87</v>
      </c>
      <c r="AD2804">
        <v>0.76900000000000002</v>
      </c>
      <c r="AE2804">
        <f>IF(AD2804&gt;=0.9,1,0)</f>
        <v>0</v>
      </c>
      <c r="AF2804">
        <f>IF(AND(AD2804&gt;=0.4,AD2804&lt;=0.6),1,0)</f>
        <v>0</v>
      </c>
      <c r="AG2804">
        <f>IF(AND(AD2804&gt;0.6,AD2804&lt;0.9),1,0)</f>
        <v>1</v>
      </c>
      <c r="AH2804">
        <f>1-AE2804-AF2804-AG2804</f>
        <v>0</v>
      </c>
      <c r="AI2804">
        <f>AE2804*B2804</f>
        <v>0</v>
      </c>
      <c r="AJ2804">
        <f>AF2804*B2804</f>
        <v>0</v>
      </c>
      <c r="AK2804">
        <f>AG2804*B2804</f>
        <v>3</v>
      </c>
      <c r="AL2804">
        <f>AH2804*B2804</f>
        <v>0</v>
      </c>
      <c r="AM2804" s="32">
        <v>1.5129999999999999</v>
      </c>
    </row>
    <row r="2805" spans="1:39" x14ac:dyDescent="0.3">
      <c r="A2805">
        <v>6219</v>
      </c>
      <c r="B2805">
        <v>3</v>
      </c>
      <c r="C2805" t="s">
        <v>14784</v>
      </c>
      <c r="D2805" t="s">
        <v>14785</v>
      </c>
      <c r="E2805">
        <v>72.67</v>
      </c>
      <c r="F2805">
        <v>70</v>
      </c>
      <c r="G2805">
        <v>77</v>
      </c>
      <c r="H2805">
        <v>2015.33</v>
      </c>
      <c r="I2805">
        <v>2014</v>
      </c>
      <c r="J2805">
        <v>2017</v>
      </c>
      <c r="K2805" t="s">
        <v>14786</v>
      </c>
      <c r="L2805" t="s">
        <v>14787</v>
      </c>
      <c r="M2805" s="15"/>
      <c r="N2805" s="7"/>
      <c r="P2805" t="s">
        <v>4531</v>
      </c>
      <c r="Q2805" s="5">
        <v>0.66700000000000004</v>
      </c>
      <c r="R2805" t="s">
        <v>5798</v>
      </c>
      <c r="S2805" s="5">
        <v>0.33300000000000002</v>
      </c>
      <c r="U2805" s="5">
        <v>0</v>
      </c>
      <c r="W2805" s="5">
        <v>0</v>
      </c>
      <c r="Y2805" s="5">
        <v>0</v>
      </c>
      <c r="Z2805" s="28">
        <v>6219</v>
      </c>
      <c r="AA2805">
        <v>3</v>
      </c>
      <c r="AB2805">
        <v>0.51400000000000001</v>
      </c>
      <c r="AC2805">
        <v>0.55100000000000005</v>
      </c>
      <c r="AD2805">
        <v>0.53600000000000003</v>
      </c>
      <c r="AE2805">
        <f>IF(AD2805&gt;=0.9,1,0)</f>
        <v>0</v>
      </c>
      <c r="AF2805">
        <f>IF(AND(AD2805&gt;=0.4,AD2805&lt;=0.6),1,0)</f>
        <v>1</v>
      </c>
      <c r="AG2805">
        <f>IF(AND(AD2805&gt;0.6,AD2805&lt;0.9),1,0)</f>
        <v>0</v>
      </c>
      <c r="AH2805">
        <f>1-AE2805-AF2805-AG2805</f>
        <v>0</v>
      </c>
      <c r="AI2805">
        <f>AE2805*B2805</f>
        <v>0</v>
      </c>
      <c r="AJ2805">
        <f>AF2805*B2805</f>
        <v>3</v>
      </c>
      <c r="AK2805">
        <f>AG2805*B2805</f>
        <v>0</v>
      </c>
      <c r="AL2805">
        <f>AH2805*B2805</f>
        <v>0</v>
      </c>
      <c r="AM2805" s="32">
        <v>1.7140000000000002</v>
      </c>
    </row>
    <row r="2806" spans="1:39" x14ac:dyDescent="0.3">
      <c r="A2806">
        <v>6223</v>
      </c>
      <c r="B2806">
        <v>3</v>
      </c>
      <c r="C2806" t="s">
        <v>14790</v>
      </c>
      <c r="D2806" t="s">
        <v>14791</v>
      </c>
      <c r="E2806">
        <v>23</v>
      </c>
      <c r="F2806">
        <v>20</v>
      </c>
      <c r="G2806">
        <v>25</v>
      </c>
      <c r="H2806">
        <v>2015</v>
      </c>
      <c r="I2806">
        <v>2014</v>
      </c>
      <c r="J2806">
        <v>2016</v>
      </c>
      <c r="K2806" t="s">
        <v>14792</v>
      </c>
      <c r="L2806" t="s">
        <v>14793</v>
      </c>
      <c r="M2806" s="15"/>
      <c r="N2806" s="7"/>
      <c r="P2806" t="s">
        <v>7206</v>
      </c>
      <c r="Q2806" s="5">
        <v>0.33300000000000002</v>
      </c>
      <c r="R2806" t="s">
        <v>4610</v>
      </c>
      <c r="S2806" s="5">
        <v>0.33300000000000002</v>
      </c>
      <c r="T2806" t="s">
        <v>7323</v>
      </c>
      <c r="U2806" s="5">
        <v>0.33300000000000002</v>
      </c>
      <c r="W2806" s="5">
        <v>0</v>
      </c>
      <c r="Y2806" s="5">
        <v>0</v>
      </c>
      <c r="Z2806" s="28">
        <v>6223</v>
      </c>
      <c r="AA2806">
        <v>3</v>
      </c>
      <c r="AB2806">
        <v>0.47799999999999998</v>
      </c>
      <c r="AC2806">
        <v>0.54200000000000004</v>
      </c>
      <c r="AD2806">
        <v>0.51500000000000001</v>
      </c>
      <c r="AE2806">
        <f>IF(AD2806&gt;=0.9,1,0)</f>
        <v>0</v>
      </c>
      <c r="AF2806">
        <f>IF(AND(AD2806&gt;=0.4,AD2806&lt;=0.6),1,0)</f>
        <v>1</v>
      </c>
      <c r="AG2806">
        <f>IF(AND(AD2806&gt;0.6,AD2806&lt;0.9),1,0)</f>
        <v>0</v>
      </c>
      <c r="AH2806">
        <f>1-AE2806-AF2806-AG2806</f>
        <v>0</v>
      </c>
      <c r="AI2806">
        <f>AE2806*B2806</f>
        <v>0</v>
      </c>
      <c r="AJ2806">
        <f>AF2806*B2806</f>
        <v>3</v>
      </c>
      <c r="AK2806">
        <f>AG2806*B2806</f>
        <v>0</v>
      </c>
      <c r="AL2806">
        <f>AH2806*B2806</f>
        <v>0</v>
      </c>
      <c r="AM2806" s="32">
        <v>1.6013333333333335</v>
      </c>
    </row>
    <row r="2807" spans="1:39" x14ac:dyDescent="0.3">
      <c r="A2807">
        <v>6226</v>
      </c>
      <c r="B2807">
        <v>3</v>
      </c>
      <c r="C2807" t="s">
        <v>14798</v>
      </c>
      <c r="D2807" t="s">
        <v>14799</v>
      </c>
      <c r="E2807">
        <v>20</v>
      </c>
      <c r="F2807">
        <v>20</v>
      </c>
      <c r="G2807">
        <v>20</v>
      </c>
      <c r="H2807">
        <v>2014</v>
      </c>
      <c r="I2807">
        <v>2014</v>
      </c>
      <c r="J2807">
        <v>2014</v>
      </c>
      <c r="K2807" t="s">
        <v>14800</v>
      </c>
      <c r="L2807" t="s">
        <v>14801</v>
      </c>
      <c r="M2807" s="15"/>
      <c r="N2807" s="7"/>
      <c r="P2807" t="s">
        <v>14802</v>
      </c>
      <c r="Q2807" s="5">
        <v>0.33300000000000002</v>
      </c>
      <c r="R2807" t="s">
        <v>14803</v>
      </c>
      <c r="S2807" s="5">
        <v>0.33300000000000002</v>
      </c>
      <c r="T2807" t="s">
        <v>4529</v>
      </c>
      <c r="U2807" s="5">
        <v>0.33300000000000002</v>
      </c>
      <c r="W2807" s="5">
        <v>0</v>
      </c>
      <c r="Y2807" s="5">
        <v>0</v>
      </c>
      <c r="Z2807" s="28">
        <v>6226</v>
      </c>
      <c r="AA2807">
        <v>3</v>
      </c>
      <c r="AB2807">
        <v>0.52600000000000002</v>
      </c>
      <c r="AC2807">
        <v>0.78900000000000003</v>
      </c>
      <c r="AD2807">
        <v>0.63200000000000001</v>
      </c>
      <c r="AE2807">
        <f>IF(AD2807&gt;=0.9,1,0)</f>
        <v>0</v>
      </c>
      <c r="AF2807">
        <f>IF(AND(AD2807&gt;=0.4,AD2807&lt;=0.6),1,0)</f>
        <v>0</v>
      </c>
      <c r="AG2807">
        <f>IF(AND(AD2807&gt;0.6,AD2807&lt;0.9),1,0)</f>
        <v>1</v>
      </c>
      <c r="AH2807">
        <f>1-AE2807-AF2807-AG2807</f>
        <v>0</v>
      </c>
      <c r="AI2807">
        <f>AE2807*B2807</f>
        <v>0</v>
      </c>
      <c r="AJ2807">
        <f>AF2807*B2807</f>
        <v>0</v>
      </c>
      <c r="AK2807">
        <f>AG2807*B2807</f>
        <v>3</v>
      </c>
      <c r="AL2807">
        <f>AH2807*B2807</f>
        <v>0</v>
      </c>
      <c r="AM2807" s="32">
        <v>1.9706666666666666</v>
      </c>
    </row>
    <row r="2808" spans="1:39" x14ac:dyDescent="0.3">
      <c r="A2808">
        <v>6236</v>
      </c>
      <c r="B2808">
        <v>3</v>
      </c>
      <c r="C2808" t="s">
        <v>7376</v>
      </c>
      <c r="D2808" t="s">
        <v>14806</v>
      </c>
      <c r="E2808">
        <v>55.67</v>
      </c>
      <c r="F2808">
        <v>50</v>
      </c>
      <c r="G2808">
        <v>60</v>
      </c>
      <c r="H2808">
        <v>2015.33</v>
      </c>
      <c r="I2808">
        <v>2014</v>
      </c>
      <c r="J2808">
        <v>2016</v>
      </c>
      <c r="K2808" t="s">
        <v>2617</v>
      </c>
      <c r="L2808" t="s">
        <v>14807</v>
      </c>
      <c r="M2808" s="15"/>
      <c r="N2808" s="7"/>
      <c r="P2808" t="s">
        <v>5331</v>
      </c>
      <c r="Q2808" s="5">
        <v>0.33300000000000002</v>
      </c>
      <c r="R2808" t="s">
        <v>7377</v>
      </c>
      <c r="S2808" s="5">
        <v>0.33300000000000002</v>
      </c>
      <c r="T2808" t="s">
        <v>5420</v>
      </c>
      <c r="U2808" s="5">
        <v>0.33300000000000002</v>
      </c>
      <c r="W2808" s="5">
        <v>0</v>
      </c>
      <c r="Y2808" s="5">
        <v>0</v>
      </c>
      <c r="Z2808" s="28">
        <v>6236</v>
      </c>
      <c r="AA2808">
        <v>3</v>
      </c>
      <c r="AB2808">
        <v>0.81399999999999995</v>
      </c>
      <c r="AC2808">
        <v>0.878</v>
      </c>
      <c r="AD2808">
        <v>0.84899999999999998</v>
      </c>
      <c r="AE2808">
        <f>IF(AD2808&gt;=0.9,1,0)</f>
        <v>0</v>
      </c>
      <c r="AF2808">
        <f>IF(AND(AD2808&gt;=0.4,AD2808&lt;=0.6),1,0)</f>
        <v>0</v>
      </c>
      <c r="AG2808">
        <f>IF(AND(AD2808&gt;0.6,AD2808&lt;0.9),1,0)</f>
        <v>1</v>
      </c>
      <c r="AH2808">
        <f>1-AE2808-AF2808-AG2808</f>
        <v>0</v>
      </c>
      <c r="AI2808">
        <f>AE2808*B2808</f>
        <v>0</v>
      </c>
      <c r="AJ2808">
        <f>AF2808*B2808</f>
        <v>0</v>
      </c>
      <c r="AK2808">
        <f>AG2808*B2808</f>
        <v>3</v>
      </c>
      <c r="AL2808">
        <f>AH2808*B2808</f>
        <v>0</v>
      </c>
      <c r="AM2808" s="32">
        <v>1.768</v>
      </c>
    </row>
    <row r="2809" spans="1:39" x14ac:dyDescent="0.3">
      <c r="A2809">
        <v>6242</v>
      </c>
      <c r="B2809">
        <v>3</v>
      </c>
      <c r="C2809" t="s">
        <v>7378</v>
      </c>
      <c r="D2809" t="s">
        <v>7379</v>
      </c>
      <c r="E2809">
        <v>51.67</v>
      </c>
      <c r="F2809">
        <v>47</v>
      </c>
      <c r="G2809">
        <v>58</v>
      </c>
      <c r="H2809">
        <v>2015</v>
      </c>
      <c r="I2809">
        <v>2014</v>
      </c>
      <c r="J2809">
        <v>2016</v>
      </c>
      <c r="K2809" t="s">
        <v>2618</v>
      </c>
      <c r="L2809" t="s">
        <v>2619</v>
      </c>
      <c r="M2809" s="15"/>
      <c r="N2809" s="7"/>
      <c r="P2809" t="s">
        <v>4880</v>
      </c>
      <c r="Q2809" s="5">
        <v>0.33300000000000002</v>
      </c>
      <c r="R2809" t="s">
        <v>4676</v>
      </c>
      <c r="S2809" s="5">
        <v>0.33300000000000002</v>
      </c>
      <c r="T2809" t="s">
        <v>6653</v>
      </c>
      <c r="U2809" s="5">
        <v>0.33300000000000002</v>
      </c>
      <c r="W2809" s="5">
        <v>0</v>
      </c>
      <c r="Y2809" s="5">
        <v>0</v>
      </c>
      <c r="Z2809" s="28">
        <v>6242</v>
      </c>
      <c r="AA2809">
        <v>3</v>
      </c>
      <c r="AB2809">
        <v>0.60899999999999999</v>
      </c>
      <c r="AC2809">
        <v>0.63200000000000001</v>
      </c>
      <c r="AD2809">
        <v>0.61799999999999999</v>
      </c>
      <c r="AE2809">
        <f>IF(AD2809&gt;=0.9,1,0)</f>
        <v>0</v>
      </c>
      <c r="AF2809">
        <f>IF(AND(AD2809&gt;=0.4,AD2809&lt;=0.6),1,0)</f>
        <v>0</v>
      </c>
      <c r="AG2809">
        <f>IF(AND(AD2809&gt;0.6,AD2809&lt;0.9),1,0)</f>
        <v>1</v>
      </c>
      <c r="AH2809">
        <f>1-AE2809-AF2809-AG2809</f>
        <v>0</v>
      </c>
      <c r="AI2809">
        <f>AE2809*B2809</f>
        <v>0</v>
      </c>
      <c r="AJ2809">
        <f>AF2809*B2809</f>
        <v>0</v>
      </c>
      <c r="AK2809">
        <f>AG2809*B2809</f>
        <v>3</v>
      </c>
      <c r="AL2809">
        <f>AH2809*B2809</f>
        <v>0</v>
      </c>
      <c r="AM2809" s="32">
        <v>1.87</v>
      </c>
    </row>
    <row r="2810" spans="1:39" x14ac:dyDescent="0.3">
      <c r="A2810">
        <v>6247</v>
      </c>
      <c r="B2810">
        <v>3</v>
      </c>
      <c r="C2810" t="s">
        <v>7385</v>
      </c>
      <c r="D2810" t="s">
        <v>7386</v>
      </c>
      <c r="E2810">
        <v>95</v>
      </c>
      <c r="F2810">
        <v>86</v>
      </c>
      <c r="G2810">
        <v>100</v>
      </c>
      <c r="H2810">
        <v>2015.67</v>
      </c>
      <c r="I2810">
        <v>2014</v>
      </c>
      <c r="J2810">
        <v>2017</v>
      </c>
      <c r="K2810" t="s">
        <v>2623</v>
      </c>
      <c r="L2810" t="s">
        <v>2624</v>
      </c>
      <c r="M2810" s="15"/>
      <c r="N2810" s="7"/>
      <c r="P2810" t="s">
        <v>33</v>
      </c>
      <c r="Q2810" s="5">
        <v>0.33300000000000002</v>
      </c>
      <c r="R2810" t="s">
        <v>6700</v>
      </c>
      <c r="S2810" s="5">
        <v>0.33300000000000002</v>
      </c>
      <c r="T2810" t="s">
        <v>5585</v>
      </c>
      <c r="U2810" s="5">
        <v>0.33300000000000002</v>
      </c>
      <c r="W2810" s="5">
        <v>0</v>
      </c>
      <c r="Y2810" s="5">
        <v>0</v>
      </c>
      <c r="Z2810" s="28">
        <v>6247</v>
      </c>
      <c r="AA2810">
        <v>3</v>
      </c>
      <c r="AB2810">
        <v>0.78200000000000003</v>
      </c>
      <c r="AC2810">
        <v>0.79600000000000004</v>
      </c>
      <c r="AD2810">
        <v>0.78800000000000003</v>
      </c>
      <c r="AE2810">
        <f>IF(AD2810&gt;=0.9,1,0)</f>
        <v>0</v>
      </c>
      <c r="AF2810">
        <f>IF(AND(AD2810&gt;=0.4,AD2810&lt;=0.6),1,0)</f>
        <v>0</v>
      </c>
      <c r="AG2810">
        <f>IF(AND(AD2810&gt;0.6,AD2810&lt;0.9),1,0)</f>
        <v>1</v>
      </c>
      <c r="AH2810">
        <f>1-AE2810-AF2810-AG2810</f>
        <v>0</v>
      </c>
      <c r="AI2810">
        <f>AE2810*B2810</f>
        <v>0</v>
      </c>
      <c r="AJ2810">
        <f>AF2810*B2810</f>
        <v>0</v>
      </c>
      <c r="AK2810">
        <f>AG2810*B2810</f>
        <v>3</v>
      </c>
      <c r="AL2810">
        <f>AH2810*B2810</f>
        <v>0</v>
      </c>
      <c r="AM2810" s="32">
        <v>1.3406666666666667</v>
      </c>
    </row>
    <row r="2811" spans="1:39" x14ac:dyDescent="0.3">
      <c r="A2811">
        <v>6252</v>
      </c>
      <c r="B2811">
        <v>3</v>
      </c>
      <c r="C2811" t="s">
        <v>14815</v>
      </c>
      <c r="D2811" t="s">
        <v>14816</v>
      </c>
      <c r="E2811">
        <v>45.33</v>
      </c>
      <c r="F2811">
        <v>42</v>
      </c>
      <c r="G2811">
        <v>47</v>
      </c>
      <c r="H2811">
        <v>2015.33</v>
      </c>
      <c r="I2811">
        <v>2014</v>
      </c>
      <c r="J2811">
        <v>2016</v>
      </c>
      <c r="K2811" t="s">
        <v>14817</v>
      </c>
      <c r="L2811" t="s">
        <v>14818</v>
      </c>
      <c r="M2811" s="15"/>
      <c r="N2811" s="7"/>
      <c r="P2811" t="s">
        <v>4411</v>
      </c>
      <c r="Q2811" s="5">
        <v>0.66700000000000004</v>
      </c>
      <c r="R2811" t="s">
        <v>14361</v>
      </c>
      <c r="S2811" s="5">
        <v>0.33300000000000002</v>
      </c>
      <c r="U2811" s="5">
        <v>0</v>
      </c>
      <c r="W2811" s="5">
        <v>0</v>
      </c>
      <c r="Y2811" s="5">
        <v>0</v>
      </c>
      <c r="Z2811" s="28">
        <v>6252</v>
      </c>
      <c r="AA2811">
        <v>3</v>
      </c>
      <c r="AB2811">
        <v>0.56499999999999995</v>
      </c>
      <c r="AC2811">
        <v>0.58499999999999996</v>
      </c>
      <c r="AD2811">
        <v>0.57199999999999995</v>
      </c>
      <c r="AE2811">
        <f>IF(AD2811&gt;=0.9,1,0)</f>
        <v>0</v>
      </c>
      <c r="AF2811">
        <f>IF(AND(AD2811&gt;=0.4,AD2811&lt;=0.6),1,0)</f>
        <v>1</v>
      </c>
      <c r="AG2811">
        <f>IF(AND(AD2811&gt;0.6,AD2811&lt;0.9),1,0)</f>
        <v>0</v>
      </c>
      <c r="AH2811">
        <f>1-AE2811-AF2811-AG2811</f>
        <v>0</v>
      </c>
      <c r="AI2811">
        <f>AE2811*B2811</f>
        <v>0</v>
      </c>
      <c r="AJ2811">
        <f>AF2811*B2811</f>
        <v>3</v>
      </c>
      <c r="AK2811">
        <f>AG2811*B2811</f>
        <v>0</v>
      </c>
      <c r="AL2811">
        <f>AH2811*B2811</f>
        <v>0</v>
      </c>
      <c r="AM2811" s="32">
        <v>1.7786666666666668</v>
      </c>
    </row>
    <row r="2812" spans="1:39" x14ac:dyDescent="0.3">
      <c r="A2812">
        <v>6271</v>
      </c>
      <c r="B2812">
        <v>3</v>
      </c>
      <c r="C2812" t="s">
        <v>14823</v>
      </c>
      <c r="D2812" t="s">
        <v>14824</v>
      </c>
      <c r="E2812">
        <v>25.67</v>
      </c>
      <c r="F2812">
        <v>22</v>
      </c>
      <c r="G2812">
        <v>30</v>
      </c>
      <c r="H2812">
        <v>2014.67</v>
      </c>
      <c r="I2812">
        <v>2014</v>
      </c>
      <c r="J2812">
        <v>2016</v>
      </c>
      <c r="K2812" t="s">
        <v>14825</v>
      </c>
      <c r="L2812" t="s">
        <v>14826</v>
      </c>
      <c r="M2812" s="15"/>
      <c r="N2812" s="7"/>
      <c r="P2812" t="s">
        <v>3946</v>
      </c>
      <c r="Q2812" s="5">
        <v>0.66700000000000004</v>
      </c>
      <c r="R2812" t="s">
        <v>6873</v>
      </c>
      <c r="S2812" s="5">
        <v>0.33300000000000002</v>
      </c>
      <c r="U2812" s="5">
        <v>0</v>
      </c>
      <c r="W2812" s="5">
        <v>0</v>
      </c>
      <c r="Y2812" s="5">
        <v>0</v>
      </c>
      <c r="Z2812" s="28">
        <v>6271</v>
      </c>
      <c r="AA2812">
        <v>3</v>
      </c>
      <c r="AB2812">
        <v>0.47599999999999998</v>
      </c>
      <c r="AC2812">
        <v>0.5</v>
      </c>
      <c r="AD2812">
        <v>0.48599999999999999</v>
      </c>
      <c r="AE2812">
        <f>IF(AD2812&gt;=0.9,1,0)</f>
        <v>0</v>
      </c>
      <c r="AF2812">
        <f>IF(AND(AD2812&gt;=0.4,AD2812&lt;=0.6),1,0)</f>
        <v>1</v>
      </c>
      <c r="AG2812">
        <f>IF(AND(AD2812&gt;0.6,AD2812&lt;0.9),1,0)</f>
        <v>0</v>
      </c>
      <c r="AH2812">
        <f>1-AE2812-AF2812-AG2812</f>
        <v>0</v>
      </c>
      <c r="AI2812">
        <f>AE2812*B2812</f>
        <v>0</v>
      </c>
      <c r="AJ2812">
        <f>AF2812*B2812</f>
        <v>3</v>
      </c>
      <c r="AK2812">
        <f>AG2812*B2812</f>
        <v>0</v>
      </c>
      <c r="AL2812">
        <f>AH2812*B2812</f>
        <v>0</v>
      </c>
      <c r="AM2812" s="32">
        <v>2.0106666666666668</v>
      </c>
    </row>
    <row r="2813" spans="1:39" x14ac:dyDescent="0.3">
      <c r="A2813">
        <v>6290</v>
      </c>
      <c r="B2813">
        <v>3</v>
      </c>
      <c r="C2813" t="s">
        <v>14833</v>
      </c>
      <c r="D2813" t="s">
        <v>7394</v>
      </c>
      <c r="E2813">
        <v>25.67</v>
      </c>
      <c r="F2813">
        <v>24</v>
      </c>
      <c r="G2813">
        <v>28</v>
      </c>
      <c r="H2813">
        <v>2015</v>
      </c>
      <c r="I2813">
        <v>2014</v>
      </c>
      <c r="J2813">
        <v>2017</v>
      </c>
      <c r="K2813" t="s">
        <v>14834</v>
      </c>
      <c r="L2813" t="s">
        <v>2630</v>
      </c>
      <c r="M2813" s="15"/>
      <c r="N2813" s="7"/>
      <c r="P2813" t="s">
        <v>6615</v>
      </c>
      <c r="Q2813" s="5">
        <v>0.66700000000000004</v>
      </c>
      <c r="R2813" t="s">
        <v>5125</v>
      </c>
      <c r="S2813" s="5">
        <v>0.33300000000000002</v>
      </c>
      <c r="U2813" s="5">
        <v>0</v>
      </c>
      <c r="W2813" s="5">
        <v>0</v>
      </c>
      <c r="Y2813" s="5">
        <v>0</v>
      </c>
      <c r="Z2813" s="28">
        <v>6290</v>
      </c>
      <c r="AA2813">
        <v>3</v>
      </c>
      <c r="AB2813">
        <v>0.55600000000000005</v>
      </c>
      <c r="AC2813">
        <v>0.625</v>
      </c>
      <c r="AD2813">
        <v>0.59599999999999997</v>
      </c>
      <c r="AE2813">
        <f>IF(AD2813&gt;=0.9,1,0)</f>
        <v>0</v>
      </c>
      <c r="AF2813">
        <f>IF(AND(AD2813&gt;=0.4,AD2813&lt;=0.6),1,0)</f>
        <v>1</v>
      </c>
      <c r="AG2813">
        <f>IF(AND(AD2813&gt;0.6,AD2813&lt;0.9),1,0)</f>
        <v>0</v>
      </c>
      <c r="AH2813">
        <f>1-AE2813-AF2813-AG2813</f>
        <v>0</v>
      </c>
      <c r="AI2813">
        <f>AE2813*B2813</f>
        <v>0</v>
      </c>
      <c r="AJ2813">
        <f>AF2813*B2813</f>
        <v>3</v>
      </c>
      <c r="AK2813">
        <f>AG2813*B2813</f>
        <v>0</v>
      </c>
      <c r="AL2813">
        <f>AH2813*B2813</f>
        <v>0</v>
      </c>
      <c r="AM2813" s="32">
        <v>1.708</v>
      </c>
    </row>
    <row r="2814" spans="1:39" x14ac:dyDescent="0.3">
      <c r="A2814">
        <v>6293</v>
      </c>
      <c r="B2814">
        <v>3</v>
      </c>
      <c r="C2814" t="s">
        <v>14835</v>
      </c>
      <c r="D2814" t="s">
        <v>14836</v>
      </c>
      <c r="E2814">
        <v>50.33</v>
      </c>
      <c r="F2814">
        <v>44</v>
      </c>
      <c r="G2814">
        <v>55</v>
      </c>
      <c r="H2814">
        <v>2014</v>
      </c>
      <c r="I2814">
        <v>2014</v>
      </c>
      <c r="J2814">
        <v>2014</v>
      </c>
      <c r="K2814" t="s">
        <v>14837</v>
      </c>
      <c r="L2814" t="s">
        <v>14838</v>
      </c>
      <c r="M2814" s="15"/>
      <c r="N2814" s="7"/>
      <c r="P2814" t="s">
        <v>90</v>
      </c>
      <c r="Q2814" s="5">
        <v>0.33300000000000002</v>
      </c>
      <c r="R2814" t="s">
        <v>5280</v>
      </c>
      <c r="S2814" s="5">
        <v>0.33300000000000002</v>
      </c>
      <c r="T2814" t="s">
        <v>14839</v>
      </c>
      <c r="U2814" s="5">
        <v>0.33300000000000002</v>
      </c>
      <c r="W2814" s="5">
        <v>0</v>
      </c>
      <c r="Y2814" s="5">
        <v>0</v>
      </c>
      <c r="Z2814" s="28">
        <v>6293</v>
      </c>
      <c r="AA2814">
        <v>3</v>
      </c>
      <c r="AB2814">
        <v>0.85199999999999998</v>
      </c>
      <c r="AC2814">
        <v>0.88400000000000001</v>
      </c>
      <c r="AD2814">
        <v>0.873</v>
      </c>
      <c r="AE2814">
        <f>IF(AD2814&gt;=0.9,1,0)</f>
        <v>0</v>
      </c>
      <c r="AF2814">
        <f>IF(AND(AD2814&gt;=0.4,AD2814&lt;=0.6),1,0)</f>
        <v>0</v>
      </c>
      <c r="AG2814">
        <f>IF(AND(AD2814&gt;0.6,AD2814&lt;0.9),1,0)</f>
        <v>1</v>
      </c>
      <c r="AH2814">
        <f>1-AE2814-AF2814-AG2814</f>
        <v>0</v>
      </c>
      <c r="AI2814">
        <f>AE2814*B2814</f>
        <v>0</v>
      </c>
      <c r="AJ2814">
        <f>AF2814*B2814</f>
        <v>0</v>
      </c>
      <c r="AK2814">
        <f>AG2814*B2814</f>
        <v>3</v>
      </c>
      <c r="AL2814">
        <f>AH2814*B2814</f>
        <v>0</v>
      </c>
      <c r="AM2814" s="32">
        <v>1.9790000000000001</v>
      </c>
    </row>
    <row r="2815" spans="1:39" x14ac:dyDescent="0.3">
      <c r="A2815">
        <v>6297</v>
      </c>
      <c r="B2815">
        <v>3</v>
      </c>
      <c r="C2815" t="s">
        <v>7395</v>
      </c>
      <c r="D2815" t="s">
        <v>7396</v>
      </c>
      <c r="E2815">
        <v>29</v>
      </c>
      <c r="F2815">
        <v>26</v>
      </c>
      <c r="G2815">
        <v>33</v>
      </c>
      <c r="H2815">
        <v>2015</v>
      </c>
      <c r="I2815">
        <v>2014</v>
      </c>
      <c r="J2815">
        <v>2016</v>
      </c>
      <c r="K2815" t="s">
        <v>2631</v>
      </c>
      <c r="L2815" t="s">
        <v>2632</v>
      </c>
      <c r="M2815" s="15"/>
      <c r="N2815" s="7"/>
      <c r="P2815" t="s">
        <v>4553</v>
      </c>
      <c r="Q2815" s="5">
        <v>0.66700000000000004</v>
      </c>
      <c r="R2815" t="s">
        <v>7397</v>
      </c>
      <c r="S2815" s="5">
        <v>0.33300000000000002</v>
      </c>
      <c r="U2815" s="5">
        <v>0</v>
      </c>
      <c r="W2815" s="5">
        <v>0</v>
      </c>
      <c r="Y2815" s="5">
        <v>0</v>
      </c>
      <c r="Z2815" s="28">
        <v>6297</v>
      </c>
      <c r="AA2815">
        <v>3</v>
      </c>
      <c r="AB2815">
        <v>0.64</v>
      </c>
      <c r="AC2815">
        <v>0.88900000000000001</v>
      </c>
      <c r="AD2815">
        <v>0.78</v>
      </c>
      <c r="AE2815">
        <f>IF(AD2815&gt;=0.9,1,0)</f>
        <v>0</v>
      </c>
      <c r="AF2815">
        <f>IF(AND(AD2815&gt;=0.4,AD2815&lt;=0.6),1,0)</f>
        <v>0</v>
      </c>
      <c r="AG2815">
        <f>IF(AND(AD2815&gt;0.6,AD2815&lt;0.9),1,0)</f>
        <v>1</v>
      </c>
      <c r="AH2815">
        <f>1-AE2815-AF2815-AG2815</f>
        <v>0</v>
      </c>
      <c r="AI2815">
        <f>AE2815*B2815</f>
        <v>0</v>
      </c>
      <c r="AJ2815">
        <f>AF2815*B2815</f>
        <v>0</v>
      </c>
      <c r="AK2815">
        <f>AG2815*B2815</f>
        <v>3</v>
      </c>
      <c r="AL2815">
        <f>AH2815*B2815</f>
        <v>0</v>
      </c>
      <c r="AM2815" s="32">
        <v>1.5336666666666667</v>
      </c>
    </row>
    <row r="2816" spans="1:39" x14ac:dyDescent="0.3">
      <c r="A2816">
        <v>6302</v>
      </c>
      <c r="B2816">
        <v>3</v>
      </c>
      <c r="C2816" t="s">
        <v>14840</v>
      </c>
      <c r="D2816" t="s">
        <v>7400</v>
      </c>
      <c r="E2816">
        <v>41</v>
      </c>
      <c r="F2816">
        <v>38</v>
      </c>
      <c r="G2816">
        <v>45</v>
      </c>
      <c r="H2816">
        <v>2014.33</v>
      </c>
      <c r="I2816">
        <v>2014</v>
      </c>
      <c r="J2816">
        <v>2015</v>
      </c>
      <c r="K2816" t="s">
        <v>14841</v>
      </c>
      <c r="L2816" t="s">
        <v>2635</v>
      </c>
      <c r="M2816" s="15"/>
      <c r="N2816" s="7"/>
      <c r="P2816" t="s">
        <v>7401</v>
      </c>
      <c r="Q2816" s="5">
        <v>1</v>
      </c>
      <c r="S2816" s="5">
        <v>0</v>
      </c>
      <c r="U2816" s="5">
        <v>0</v>
      </c>
      <c r="W2816" s="5">
        <v>0</v>
      </c>
      <c r="Y2816" s="5">
        <v>0</v>
      </c>
      <c r="Z2816" s="28">
        <v>6302</v>
      </c>
      <c r="AA2816">
        <v>3</v>
      </c>
      <c r="AB2816">
        <v>0.89700000000000002</v>
      </c>
      <c r="AC2816">
        <v>0.93200000000000005</v>
      </c>
      <c r="AD2816">
        <v>0.91600000000000004</v>
      </c>
      <c r="AE2816">
        <f>IF(AD2816&gt;=0.9,1,0)</f>
        <v>1</v>
      </c>
      <c r="AF2816">
        <f>IF(AND(AD2816&gt;=0.4,AD2816&lt;=0.6),1,0)</f>
        <v>0</v>
      </c>
      <c r="AG2816">
        <f>IF(AND(AD2816&gt;0.6,AD2816&lt;0.9),1,0)</f>
        <v>0</v>
      </c>
      <c r="AH2816">
        <f>1-AE2816-AF2816-AG2816</f>
        <v>0</v>
      </c>
      <c r="AI2816">
        <f>AE2816*B2816</f>
        <v>3</v>
      </c>
      <c r="AJ2816">
        <f>AF2816*B2816</f>
        <v>0</v>
      </c>
      <c r="AK2816">
        <f>AG2816*B2816</f>
        <v>0</v>
      </c>
      <c r="AL2816">
        <f>AH2816*B2816</f>
        <v>0</v>
      </c>
      <c r="AM2816" s="32">
        <v>1.9993333333333334</v>
      </c>
    </row>
    <row r="2817" spans="1:39" x14ac:dyDescent="0.3">
      <c r="A2817">
        <v>6311</v>
      </c>
      <c r="B2817">
        <v>3</v>
      </c>
      <c r="C2817" t="s">
        <v>14844</v>
      </c>
      <c r="D2817" t="s">
        <v>7403</v>
      </c>
      <c r="E2817">
        <v>37.33</v>
      </c>
      <c r="F2817">
        <v>33</v>
      </c>
      <c r="G2817">
        <v>41</v>
      </c>
      <c r="H2817">
        <v>2014.33</v>
      </c>
      <c r="I2817">
        <v>2014</v>
      </c>
      <c r="J2817">
        <v>2015</v>
      </c>
      <c r="K2817" t="s">
        <v>14845</v>
      </c>
      <c r="L2817" t="s">
        <v>2637</v>
      </c>
      <c r="M2817" s="15"/>
      <c r="N2817" s="7"/>
      <c r="P2817" t="s">
        <v>4994</v>
      </c>
      <c r="Q2817" s="5">
        <v>0.33300000000000002</v>
      </c>
      <c r="R2817" t="s">
        <v>4559</v>
      </c>
      <c r="S2817" s="5">
        <v>0.33300000000000002</v>
      </c>
      <c r="T2817" t="s">
        <v>4232</v>
      </c>
      <c r="U2817" s="5">
        <v>0.33300000000000002</v>
      </c>
      <c r="W2817" s="5">
        <v>0</v>
      </c>
      <c r="Y2817" s="5">
        <v>0</v>
      </c>
      <c r="Z2817" s="28">
        <v>6311</v>
      </c>
      <c r="AA2817">
        <v>3</v>
      </c>
      <c r="AB2817">
        <v>0.75</v>
      </c>
      <c r="AC2817">
        <v>0.84399999999999997</v>
      </c>
      <c r="AD2817">
        <v>0.81100000000000005</v>
      </c>
      <c r="AE2817">
        <f>IF(AD2817&gt;=0.9,1,0)</f>
        <v>0</v>
      </c>
      <c r="AF2817">
        <f>IF(AND(AD2817&gt;=0.4,AD2817&lt;=0.6),1,0)</f>
        <v>0</v>
      </c>
      <c r="AG2817">
        <f>IF(AND(AD2817&gt;0.6,AD2817&lt;0.9),1,0)</f>
        <v>1</v>
      </c>
      <c r="AH2817">
        <f>1-AE2817-AF2817-AG2817</f>
        <v>0</v>
      </c>
      <c r="AI2817">
        <f>AE2817*B2817</f>
        <v>0</v>
      </c>
      <c r="AJ2817">
        <f>AF2817*B2817</f>
        <v>0</v>
      </c>
      <c r="AK2817">
        <f>AG2817*B2817</f>
        <v>3</v>
      </c>
      <c r="AL2817">
        <f>AH2817*B2817</f>
        <v>0</v>
      </c>
      <c r="AM2817" s="32">
        <v>1.9933333333333334</v>
      </c>
    </row>
    <row r="2818" spans="1:39" x14ac:dyDescent="0.3">
      <c r="A2818">
        <v>6313</v>
      </c>
      <c r="B2818">
        <v>3</v>
      </c>
      <c r="C2818" t="s">
        <v>14850</v>
      </c>
      <c r="D2818" t="s">
        <v>7404</v>
      </c>
      <c r="E2818">
        <v>23.33</v>
      </c>
      <c r="F2818">
        <v>21</v>
      </c>
      <c r="G2818">
        <v>25</v>
      </c>
      <c r="H2818">
        <v>2014.67</v>
      </c>
      <c r="I2818">
        <v>2014</v>
      </c>
      <c r="J2818">
        <v>2016</v>
      </c>
      <c r="K2818" t="s">
        <v>14851</v>
      </c>
      <c r="L2818" t="s">
        <v>2638</v>
      </c>
      <c r="M2818" s="15"/>
      <c r="N2818" s="7"/>
      <c r="P2818" t="s">
        <v>74</v>
      </c>
      <c r="Q2818" s="5">
        <v>1</v>
      </c>
      <c r="S2818" s="5">
        <v>0</v>
      </c>
      <c r="U2818" s="5">
        <v>0</v>
      </c>
      <c r="W2818" s="5">
        <v>0</v>
      </c>
      <c r="Y2818" s="5">
        <v>0</v>
      </c>
      <c r="Z2818" s="28">
        <v>6313</v>
      </c>
      <c r="AA2818">
        <v>3</v>
      </c>
      <c r="AB2818">
        <v>0.56499999999999995</v>
      </c>
      <c r="AC2818">
        <v>0.6</v>
      </c>
      <c r="AD2818">
        <v>0.58299999999999996</v>
      </c>
      <c r="AE2818">
        <f>IF(AD2818&gt;=0.9,1,0)</f>
        <v>0</v>
      </c>
      <c r="AF2818">
        <f>IF(AND(AD2818&gt;=0.4,AD2818&lt;=0.6),1,0)</f>
        <v>1</v>
      </c>
      <c r="AG2818">
        <f>IF(AND(AD2818&gt;0.6,AD2818&lt;0.9),1,0)</f>
        <v>0</v>
      </c>
      <c r="AH2818">
        <f>1-AE2818-AF2818-AG2818</f>
        <v>0</v>
      </c>
      <c r="AI2818">
        <f>AE2818*B2818</f>
        <v>0</v>
      </c>
      <c r="AJ2818">
        <f>AF2818*B2818</f>
        <v>3</v>
      </c>
      <c r="AK2818">
        <f>AG2818*B2818</f>
        <v>0</v>
      </c>
      <c r="AL2818">
        <f>AH2818*B2818</f>
        <v>0</v>
      </c>
      <c r="AM2818" s="32">
        <v>2.0190000000000001</v>
      </c>
    </row>
    <row r="2819" spans="1:39" x14ac:dyDescent="0.3">
      <c r="A2819">
        <v>6314</v>
      </c>
      <c r="B2819">
        <v>3</v>
      </c>
      <c r="C2819" t="s">
        <v>14852</v>
      </c>
      <c r="D2819" t="s">
        <v>7405</v>
      </c>
      <c r="E2819">
        <v>23</v>
      </c>
      <c r="F2819">
        <v>22</v>
      </c>
      <c r="G2819">
        <v>24</v>
      </c>
      <c r="H2819">
        <v>2015</v>
      </c>
      <c r="I2819">
        <v>2014</v>
      </c>
      <c r="J2819">
        <v>2016</v>
      </c>
      <c r="K2819" t="s">
        <v>14853</v>
      </c>
      <c r="L2819" t="s">
        <v>2639</v>
      </c>
      <c r="M2819" s="15"/>
      <c r="N2819" s="7"/>
      <c r="P2819" t="s">
        <v>15</v>
      </c>
      <c r="Q2819" s="5">
        <v>0.66700000000000004</v>
      </c>
      <c r="R2819" t="s">
        <v>74</v>
      </c>
      <c r="S2819" s="5">
        <v>0.33300000000000002</v>
      </c>
      <c r="U2819" s="5">
        <v>0</v>
      </c>
      <c r="W2819" s="5">
        <v>0</v>
      </c>
      <c r="Y2819" s="5">
        <v>0</v>
      </c>
      <c r="Z2819" s="28">
        <v>6314</v>
      </c>
      <c r="AA2819">
        <v>3</v>
      </c>
      <c r="AB2819">
        <v>0.56499999999999995</v>
      </c>
      <c r="AC2819">
        <v>0.68200000000000005</v>
      </c>
      <c r="AD2819">
        <v>0.63800000000000001</v>
      </c>
      <c r="AE2819">
        <f>IF(AD2819&gt;=0.9,1,0)</f>
        <v>0</v>
      </c>
      <c r="AF2819">
        <f>IF(AND(AD2819&gt;=0.4,AD2819&lt;=0.6),1,0)</f>
        <v>0</v>
      </c>
      <c r="AG2819">
        <f>IF(AND(AD2819&gt;0.6,AD2819&lt;0.9),1,0)</f>
        <v>1</v>
      </c>
      <c r="AH2819">
        <f>1-AE2819-AF2819-AG2819</f>
        <v>0</v>
      </c>
      <c r="AI2819">
        <f>AE2819*B2819</f>
        <v>0</v>
      </c>
      <c r="AJ2819">
        <f>AF2819*B2819</f>
        <v>0</v>
      </c>
      <c r="AK2819">
        <f>AG2819*B2819</f>
        <v>3</v>
      </c>
      <c r="AL2819">
        <f>AH2819*B2819</f>
        <v>0</v>
      </c>
      <c r="AM2819" s="32">
        <v>1.9503333333333333</v>
      </c>
    </row>
    <row r="2820" spans="1:39" x14ac:dyDescent="0.3">
      <c r="A2820">
        <v>6329</v>
      </c>
      <c r="B2820">
        <v>3</v>
      </c>
      <c r="C2820" t="s">
        <v>14860</v>
      </c>
      <c r="D2820" t="s">
        <v>14861</v>
      </c>
      <c r="E2820">
        <v>23</v>
      </c>
      <c r="F2820">
        <v>21</v>
      </c>
      <c r="G2820">
        <v>26</v>
      </c>
      <c r="H2820">
        <v>2014.67</v>
      </c>
      <c r="I2820">
        <v>2014</v>
      </c>
      <c r="J2820">
        <v>2016</v>
      </c>
      <c r="K2820" t="s">
        <v>14862</v>
      </c>
      <c r="L2820" t="s">
        <v>14863</v>
      </c>
      <c r="M2820" s="15"/>
      <c r="N2820" s="7"/>
      <c r="P2820" t="s">
        <v>15</v>
      </c>
      <c r="Q2820" s="5">
        <v>0.66700000000000004</v>
      </c>
      <c r="R2820" t="s">
        <v>99</v>
      </c>
      <c r="S2820" s="5">
        <v>0.33300000000000002</v>
      </c>
      <c r="U2820" s="5">
        <v>0</v>
      </c>
      <c r="W2820" s="5">
        <v>0</v>
      </c>
      <c r="Y2820" s="5">
        <v>0</v>
      </c>
      <c r="Z2820" s="28">
        <v>6329</v>
      </c>
      <c r="AA2820">
        <v>3</v>
      </c>
      <c r="AB2820">
        <v>0.61899999999999999</v>
      </c>
      <c r="AC2820">
        <v>0.8</v>
      </c>
      <c r="AD2820">
        <v>0.70599999999999996</v>
      </c>
      <c r="AE2820">
        <f>IF(AD2820&gt;=0.9,1,0)</f>
        <v>0</v>
      </c>
      <c r="AF2820">
        <f>IF(AND(AD2820&gt;=0.4,AD2820&lt;=0.6),1,0)</f>
        <v>0</v>
      </c>
      <c r="AG2820">
        <f>IF(AND(AD2820&gt;0.6,AD2820&lt;0.9),1,0)</f>
        <v>1</v>
      </c>
      <c r="AH2820">
        <f>1-AE2820-AF2820-AG2820</f>
        <v>0</v>
      </c>
      <c r="AI2820">
        <f>AE2820*B2820</f>
        <v>0</v>
      </c>
      <c r="AJ2820">
        <f>AF2820*B2820</f>
        <v>0</v>
      </c>
      <c r="AK2820">
        <f>AG2820*B2820</f>
        <v>3</v>
      </c>
      <c r="AL2820">
        <f>AH2820*B2820</f>
        <v>0</v>
      </c>
      <c r="AM2820" s="32">
        <v>2.0190000000000001</v>
      </c>
    </row>
    <row r="2821" spans="1:39" x14ac:dyDescent="0.3">
      <c r="A2821">
        <v>6335</v>
      </c>
      <c r="B2821">
        <v>3</v>
      </c>
      <c r="C2821" t="s">
        <v>14870</v>
      </c>
      <c r="D2821" t="s">
        <v>14871</v>
      </c>
      <c r="E2821">
        <v>26.67</v>
      </c>
      <c r="F2821">
        <v>23</v>
      </c>
      <c r="G2821">
        <v>30</v>
      </c>
      <c r="H2821">
        <v>2014.67</v>
      </c>
      <c r="I2821">
        <v>2014</v>
      </c>
      <c r="J2821">
        <v>2016</v>
      </c>
      <c r="K2821" t="s">
        <v>14872</v>
      </c>
      <c r="L2821" t="s">
        <v>14873</v>
      </c>
      <c r="M2821" s="15"/>
      <c r="N2821" s="7"/>
      <c r="P2821" t="s">
        <v>15</v>
      </c>
      <c r="Q2821" s="5">
        <v>1</v>
      </c>
      <c r="S2821" s="5">
        <v>0</v>
      </c>
      <c r="U2821" s="5">
        <v>0</v>
      </c>
      <c r="W2821" s="5">
        <v>0</v>
      </c>
      <c r="Y2821" s="5">
        <v>0</v>
      </c>
      <c r="Z2821" s="28">
        <v>6335</v>
      </c>
      <c r="AA2821">
        <v>3</v>
      </c>
      <c r="AB2821">
        <v>0.81799999999999995</v>
      </c>
      <c r="AC2821">
        <v>0.89700000000000002</v>
      </c>
      <c r="AD2821">
        <v>0.86599999999999999</v>
      </c>
      <c r="AE2821">
        <f>IF(AD2821&gt;=0.9,1,0)</f>
        <v>0</v>
      </c>
      <c r="AF2821">
        <f>IF(AND(AD2821&gt;=0.4,AD2821&lt;=0.6),1,0)</f>
        <v>0</v>
      </c>
      <c r="AG2821">
        <f>IF(AND(AD2821&gt;0.6,AD2821&lt;0.9),1,0)</f>
        <v>1</v>
      </c>
      <c r="AH2821">
        <f>1-AE2821-AF2821-AG2821</f>
        <v>0</v>
      </c>
      <c r="AI2821">
        <f>AE2821*B2821</f>
        <v>0</v>
      </c>
      <c r="AJ2821">
        <f>AF2821*B2821</f>
        <v>0</v>
      </c>
      <c r="AK2821">
        <f>AG2821*B2821</f>
        <v>3</v>
      </c>
      <c r="AL2821">
        <f>AH2821*B2821</f>
        <v>0</v>
      </c>
      <c r="AM2821" s="32">
        <v>2.0190000000000001</v>
      </c>
    </row>
    <row r="2822" spans="1:39" x14ac:dyDescent="0.3">
      <c r="A2822">
        <v>6336</v>
      </c>
      <c r="B2822">
        <v>3</v>
      </c>
      <c r="C2822" t="s">
        <v>14874</v>
      </c>
      <c r="D2822" t="s">
        <v>14875</v>
      </c>
      <c r="E2822">
        <v>23.33</v>
      </c>
      <c r="F2822">
        <v>21</v>
      </c>
      <c r="G2822">
        <v>25</v>
      </c>
      <c r="H2822">
        <v>2014.67</v>
      </c>
      <c r="I2822">
        <v>2014</v>
      </c>
      <c r="J2822">
        <v>2016</v>
      </c>
      <c r="K2822" t="s">
        <v>14876</v>
      </c>
      <c r="L2822" t="s">
        <v>14877</v>
      </c>
      <c r="M2822" s="15"/>
      <c r="N2822" s="7"/>
      <c r="P2822" t="s">
        <v>7418</v>
      </c>
      <c r="Q2822" s="5">
        <v>0.33300000000000002</v>
      </c>
      <c r="R2822" t="s">
        <v>74</v>
      </c>
      <c r="S2822" s="5">
        <v>0.33300000000000002</v>
      </c>
      <c r="T2822" t="s">
        <v>73</v>
      </c>
      <c r="U2822" s="5">
        <v>0.33300000000000002</v>
      </c>
      <c r="W2822" s="5">
        <v>0</v>
      </c>
      <c r="Y2822" s="5">
        <v>0</v>
      </c>
      <c r="Z2822" s="28">
        <v>6336</v>
      </c>
      <c r="AA2822">
        <v>3</v>
      </c>
      <c r="AB2822">
        <v>0.625</v>
      </c>
      <c r="AC2822">
        <v>0.87</v>
      </c>
      <c r="AD2822">
        <v>0.78200000000000003</v>
      </c>
      <c r="AE2822">
        <f>IF(AD2822&gt;=0.9,1,0)</f>
        <v>0</v>
      </c>
      <c r="AF2822">
        <f>IF(AND(AD2822&gt;=0.4,AD2822&lt;=0.6),1,0)</f>
        <v>0</v>
      </c>
      <c r="AG2822">
        <f>IF(AND(AD2822&gt;0.6,AD2822&lt;0.9),1,0)</f>
        <v>1</v>
      </c>
      <c r="AH2822">
        <f>1-AE2822-AF2822-AG2822</f>
        <v>0</v>
      </c>
      <c r="AI2822">
        <f>AE2822*B2822</f>
        <v>0</v>
      </c>
      <c r="AJ2822">
        <f>AF2822*B2822</f>
        <v>0</v>
      </c>
      <c r="AK2822">
        <f>AG2822*B2822</f>
        <v>3</v>
      </c>
      <c r="AL2822">
        <f>AH2822*B2822</f>
        <v>0</v>
      </c>
      <c r="AM2822" s="32">
        <v>2.0249999999999999</v>
      </c>
    </row>
    <row r="2823" spans="1:39" x14ac:dyDescent="0.3">
      <c r="A2823">
        <v>6338</v>
      </c>
      <c r="B2823">
        <v>3</v>
      </c>
      <c r="C2823" t="s">
        <v>7419</v>
      </c>
      <c r="D2823" t="s">
        <v>7420</v>
      </c>
      <c r="E2823">
        <v>38.67</v>
      </c>
      <c r="F2823">
        <v>32</v>
      </c>
      <c r="G2823">
        <v>44</v>
      </c>
      <c r="H2823">
        <v>2016.67</v>
      </c>
      <c r="I2823">
        <v>2014</v>
      </c>
      <c r="J2823">
        <v>2018</v>
      </c>
      <c r="K2823" t="s">
        <v>2652</v>
      </c>
      <c r="L2823" t="s">
        <v>2653</v>
      </c>
      <c r="M2823" s="15"/>
      <c r="N2823" s="7"/>
      <c r="P2823" t="s">
        <v>74</v>
      </c>
      <c r="Q2823" s="5">
        <v>1</v>
      </c>
      <c r="S2823" s="5">
        <v>0</v>
      </c>
      <c r="U2823" s="5">
        <v>0</v>
      </c>
      <c r="W2823" s="5">
        <v>0</v>
      </c>
      <c r="Y2823" s="5">
        <v>0</v>
      </c>
      <c r="Z2823" s="28">
        <v>6338</v>
      </c>
      <c r="AA2823">
        <v>3</v>
      </c>
      <c r="AB2823">
        <v>0.74399999999999999</v>
      </c>
      <c r="AC2823">
        <v>0.90300000000000002</v>
      </c>
      <c r="AD2823">
        <v>0.83599999999999997</v>
      </c>
      <c r="AE2823">
        <f>IF(AD2823&gt;=0.9,1,0)</f>
        <v>0</v>
      </c>
      <c r="AF2823">
        <f>IF(AND(AD2823&gt;=0.4,AD2823&lt;=0.6),1,0)</f>
        <v>0</v>
      </c>
      <c r="AG2823">
        <f>IF(AND(AD2823&gt;0.6,AD2823&lt;0.9),1,0)</f>
        <v>1</v>
      </c>
      <c r="AH2823">
        <f>1-AE2823-AF2823-AG2823</f>
        <v>0</v>
      </c>
      <c r="AI2823">
        <f>AE2823*B2823</f>
        <v>0</v>
      </c>
      <c r="AJ2823">
        <f>AF2823*B2823</f>
        <v>0</v>
      </c>
      <c r="AK2823">
        <f>AG2823*B2823</f>
        <v>3</v>
      </c>
      <c r="AL2823">
        <f>AH2823*B2823</f>
        <v>0</v>
      </c>
      <c r="AM2823" s="32">
        <v>1.1433333333333333</v>
      </c>
    </row>
    <row r="2824" spans="1:39" x14ac:dyDescent="0.3">
      <c r="A2824">
        <v>6351</v>
      </c>
      <c r="B2824">
        <v>3</v>
      </c>
      <c r="C2824" t="s">
        <v>7427</v>
      </c>
      <c r="D2824" t="s">
        <v>7428</v>
      </c>
      <c r="E2824">
        <v>29</v>
      </c>
      <c r="F2824">
        <v>28</v>
      </c>
      <c r="G2824">
        <v>30</v>
      </c>
      <c r="H2824">
        <v>2015</v>
      </c>
      <c r="I2824">
        <v>2014</v>
      </c>
      <c r="J2824">
        <v>2016</v>
      </c>
      <c r="K2824" t="s">
        <v>2660</v>
      </c>
      <c r="L2824" t="s">
        <v>2661</v>
      </c>
      <c r="M2824" s="15"/>
      <c r="N2824" s="7"/>
      <c r="P2824" t="s">
        <v>73</v>
      </c>
      <c r="Q2824" s="5">
        <v>1</v>
      </c>
      <c r="S2824" s="5">
        <v>0</v>
      </c>
      <c r="U2824" s="5">
        <v>0</v>
      </c>
      <c r="W2824" s="5">
        <v>0</v>
      </c>
      <c r="Y2824" s="5">
        <v>0</v>
      </c>
      <c r="Z2824" s="28">
        <v>6351</v>
      </c>
      <c r="AA2824">
        <v>3</v>
      </c>
      <c r="AB2824">
        <v>0.39300000000000002</v>
      </c>
      <c r="AC2824">
        <v>0.44800000000000001</v>
      </c>
      <c r="AD2824">
        <v>0.42899999999999999</v>
      </c>
      <c r="AE2824">
        <f>IF(AD2824&gt;=0.9,1,0)</f>
        <v>0</v>
      </c>
      <c r="AF2824">
        <f>IF(AND(AD2824&gt;=0.4,AD2824&lt;=0.6),1,0)</f>
        <v>1</v>
      </c>
      <c r="AG2824">
        <f>IF(AND(AD2824&gt;0.6,AD2824&lt;0.9),1,0)</f>
        <v>0</v>
      </c>
      <c r="AH2824">
        <f>1-AE2824-AF2824-AG2824</f>
        <v>0</v>
      </c>
      <c r="AI2824">
        <f>AE2824*B2824</f>
        <v>0</v>
      </c>
      <c r="AJ2824">
        <f>AF2824*B2824</f>
        <v>3</v>
      </c>
      <c r="AK2824">
        <f>AG2824*B2824</f>
        <v>0</v>
      </c>
      <c r="AL2824">
        <f>AH2824*B2824</f>
        <v>0</v>
      </c>
      <c r="AM2824" s="32">
        <v>1.9503333333333333</v>
      </c>
    </row>
    <row r="2825" spans="1:39" x14ac:dyDescent="0.3">
      <c r="A2825">
        <v>6358</v>
      </c>
      <c r="B2825">
        <v>3</v>
      </c>
      <c r="C2825" t="s">
        <v>14890</v>
      </c>
      <c r="D2825" t="s">
        <v>6963</v>
      </c>
      <c r="E2825">
        <v>30.33</v>
      </c>
      <c r="F2825">
        <v>29</v>
      </c>
      <c r="G2825">
        <v>33</v>
      </c>
      <c r="H2825">
        <v>2014.67</v>
      </c>
      <c r="I2825">
        <v>2014</v>
      </c>
      <c r="J2825">
        <v>2015</v>
      </c>
      <c r="K2825" t="s">
        <v>14891</v>
      </c>
      <c r="L2825" t="s">
        <v>2344</v>
      </c>
      <c r="M2825" s="15"/>
      <c r="N2825" s="7"/>
      <c r="P2825" t="s">
        <v>79</v>
      </c>
      <c r="Q2825" s="5">
        <v>1</v>
      </c>
      <c r="S2825" s="5">
        <v>0</v>
      </c>
      <c r="U2825" s="5">
        <v>0</v>
      </c>
      <c r="W2825" s="5">
        <v>0</v>
      </c>
      <c r="Y2825" s="5">
        <v>0</v>
      </c>
      <c r="Z2825" s="28">
        <v>6358</v>
      </c>
      <c r="AA2825">
        <v>3</v>
      </c>
      <c r="AB2825">
        <v>0.77400000000000002</v>
      </c>
      <c r="AC2825">
        <v>0.85199999999999998</v>
      </c>
      <c r="AD2825">
        <v>0.81399999999999995</v>
      </c>
      <c r="AE2825">
        <f>IF(AD2825&gt;=0.9,1,0)</f>
        <v>0</v>
      </c>
      <c r="AF2825">
        <f>IF(AND(AD2825&gt;=0.4,AD2825&lt;=0.6),1,0)</f>
        <v>0</v>
      </c>
      <c r="AG2825">
        <f>IF(AND(AD2825&gt;0.6,AD2825&lt;0.9),1,0)</f>
        <v>1</v>
      </c>
      <c r="AH2825">
        <f>1-AE2825-AF2825-AG2825</f>
        <v>0</v>
      </c>
      <c r="AI2825">
        <f>AE2825*B2825</f>
        <v>0</v>
      </c>
      <c r="AJ2825">
        <f>AF2825*B2825</f>
        <v>0</v>
      </c>
      <c r="AK2825">
        <f>AG2825*B2825</f>
        <v>3</v>
      </c>
      <c r="AL2825">
        <f>AH2825*B2825</f>
        <v>0</v>
      </c>
      <c r="AM2825" s="32">
        <v>2.0526666666666666</v>
      </c>
    </row>
    <row r="2826" spans="1:39" x14ac:dyDescent="0.3">
      <c r="A2826">
        <v>6360</v>
      </c>
      <c r="B2826">
        <v>3</v>
      </c>
      <c r="C2826" t="s">
        <v>7430</v>
      </c>
      <c r="D2826" t="s">
        <v>7431</v>
      </c>
      <c r="E2826">
        <v>21.67</v>
      </c>
      <c r="F2826">
        <v>20</v>
      </c>
      <c r="G2826">
        <v>24</v>
      </c>
      <c r="H2826">
        <v>2015.67</v>
      </c>
      <c r="I2826">
        <v>2014</v>
      </c>
      <c r="J2826">
        <v>2018</v>
      </c>
      <c r="K2826" t="s">
        <v>2663</v>
      </c>
      <c r="L2826" t="s">
        <v>2664</v>
      </c>
      <c r="M2826" s="15"/>
      <c r="N2826" s="7"/>
      <c r="P2826" t="s">
        <v>72</v>
      </c>
      <c r="Q2826" s="5">
        <v>1</v>
      </c>
      <c r="S2826" s="5">
        <v>0</v>
      </c>
      <c r="U2826" s="5">
        <v>0</v>
      </c>
      <c r="W2826" s="5">
        <v>0</v>
      </c>
      <c r="Y2826" s="5">
        <v>0</v>
      </c>
      <c r="Z2826" s="28">
        <v>6360</v>
      </c>
      <c r="AA2826">
        <v>3</v>
      </c>
      <c r="AB2826">
        <v>0.63200000000000001</v>
      </c>
      <c r="AC2826">
        <v>0.8</v>
      </c>
      <c r="AD2826">
        <v>0.70899999999999996</v>
      </c>
      <c r="AE2826">
        <f>IF(AD2826&gt;=0.9,1,0)</f>
        <v>0</v>
      </c>
      <c r="AF2826">
        <f>IF(AND(AD2826&gt;=0.4,AD2826&lt;=0.6),1,0)</f>
        <v>0</v>
      </c>
      <c r="AG2826">
        <f>IF(AND(AD2826&gt;0.6,AD2826&lt;0.9),1,0)</f>
        <v>1</v>
      </c>
      <c r="AH2826">
        <f>1-AE2826-AF2826-AG2826</f>
        <v>0</v>
      </c>
      <c r="AI2826">
        <f>AE2826*B2826</f>
        <v>0</v>
      </c>
      <c r="AJ2826">
        <f>AF2826*B2826</f>
        <v>0</v>
      </c>
      <c r="AK2826">
        <f>AG2826*B2826</f>
        <v>3</v>
      </c>
      <c r="AL2826">
        <f>AH2826*B2826</f>
        <v>0</v>
      </c>
      <c r="AM2826" s="32">
        <v>1.5876666666666666</v>
      </c>
    </row>
    <row r="2827" spans="1:39" x14ac:dyDescent="0.3">
      <c r="A2827">
        <v>6361</v>
      </c>
      <c r="B2827">
        <v>3</v>
      </c>
      <c r="C2827" t="s">
        <v>7432</v>
      </c>
      <c r="D2827" t="s">
        <v>14892</v>
      </c>
      <c r="E2827">
        <v>62</v>
      </c>
      <c r="F2827">
        <v>52</v>
      </c>
      <c r="G2827">
        <v>73</v>
      </c>
      <c r="H2827">
        <v>2014.67</v>
      </c>
      <c r="I2827">
        <v>2014</v>
      </c>
      <c r="J2827">
        <v>2015</v>
      </c>
      <c r="K2827" t="s">
        <v>2665</v>
      </c>
      <c r="L2827" t="s">
        <v>14893</v>
      </c>
      <c r="M2827" s="15"/>
      <c r="N2827" s="7"/>
      <c r="P2827" t="s">
        <v>15</v>
      </c>
      <c r="Q2827" s="5">
        <v>1</v>
      </c>
      <c r="S2827" s="5">
        <v>0</v>
      </c>
      <c r="U2827" s="5">
        <v>0</v>
      </c>
      <c r="W2827" s="5">
        <v>0</v>
      </c>
      <c r="Y2827" s="5">
        <v>0</v>
      </c>
      <c r="Z2827" s="28">
        <v>6361</v>
      </c>
      <c r="AA2827">
        <v>3</v>
      </c>
      <c r="AB2827">
        <v>0.80600000000000005</v>
      </c>
      <c r="AC2827">
        <v>0.88300000000000001</v>
      </c>
      <c r="AD2827">
        <v>0.83699999999999997</v>
      </c>
      <c r="AE2827">
        <f>IF(AD2827&gt;=0.9,1,0)</f>
        <v>0</v>
      </c>
      <c r="AF2827">
        <f>IF(AND(AD2827&gt;=0.4,AD2827&lt;=0.6),1,0)</f>
        <v>0</v>
      </c>
      <c r="AG2827">
        <f>IF(AND(AD2827&gt;0.6,AD2827&lt;0.9),1,0)</f>
        <v>1</v>
      </c>
      <c r="AH2827">
        <f>1-AE2827-AF2827-AG2827</f>
        <v>0</v>
      </c>
      <c r="AI2827">
        <f>AE2827*B2827</f>
        <v>0</v>
      </c>
      <c r="AJ2827">
        <f>AF2827*B2827</f>
        <v>0</v>
      </c>
      <c r="AK2827">
        <f>AG2827*B2827</f>
        <v>3</v>
      </c>
      <c r="AL2827">
        <f>AH2827*B2827</f>
        <v>0</v>
      </c>
      <c r="AM2827" s="32">
        <v>2.0526666666666666</v>
      </c>
    </row>
    <row r="2828" spans="1:39" x14ac:dyDescent="0.3">
      <c r="A2828">
        <v>6365</v>
      </c>
      <c r="B2828">
        <v>3</v>
      </c>
      <c r="C2828" t="s">
        <v>7434</v>
      </c>
      <c r="D2828" t="s">
        <v>14896</v>
      </c>
      <c r="E2828">
        <v>30.67</v>
      </c>
      <c r="F2828">
        <v>28</v>
      </c>
      <c r="G2828">
        <v>34</v>
      </c>
      <c r="H2828">
        <v>2015.33</v>
      </c>
      <c r="I2828">
        <v>2014</v>
      </c>
      <c r="J2828">
        <v>2016</v>
      </c>
      <c r="K2828" t="s">
        <v>2667</v>
      </c>
      <c r="L2828" t="s">
        <v>14897</v>
      </c>
      <c r="M2828" s="15"/>
      <c r="N2828" s="7"/>
      <c r="P2828" t="s">
        <v>78</v>
      </c>
      <c r="Q2828" s="5">
        <v>0.66700000000000004</v>
      </c>
      <c r="R2828" t="s">
        <v>15</v>
      </c>
      <c r="S2828" s="5">
        <v>0.33300000000000002</v>
      </c>
      <c r="U2828" s="5">
        <v>0</v>
      </c>
      <c r="W2828" s="5">
        <v>0</v>
      </c>
      <c r="Y2828" s="5">
        <v>0</v>
      </c>
      <c r="Z2828" s="28">
        <v>6365</v>
      </c>
      <c r="AA2828">
        <v>3</v>
      </c>
      <c r="AB2828">
        <v>0.58599999999999997</v>
      </c>
      <c r="AC2828">
        <v>0.81499999999999995</v>
      </c>
      <c r="AD2828">
        <v>0.72</v>
      </c>
      <c r="AE2828">
        <f>IF(AD2828&gt;=0.9,1,0)</f>
        <v>0</v>
      </c>
      <c r="AF2828">
        <f>IF(AND(AD2828&gt;=0.4,AD2828&lt;=0.6),1,0)</f>
        <v>0</v>
      </c>
      <c r="AG2828">
        <f>IF(AND(AD2828&gt;0.6,AD2828&lt;0.9),1,0)</f>
        <v>1</v>
      </c>
      <c r="AH2828">
        <f>1-AE2828-AF2828-AG2828</f>
        <v>0</v>
      </c>
      <c r="AI2828">
        <f>AE2828*B2828</f>
        <v>0</v>
      </c>
      <c r="AJ2828">
        <f>AF2828*B2828</f>
        <v>0</v>
      </c>
      <c r="AK2828">
        <f>AG2828*B2828</f>
        <v>3</v>
      </c>
      <c r="AL2828">
        <f>AH2828*B2828</f>
        <v>0</v>
      </c>
      <c r="AM2828" s="32">
        <v>1.8479999999999999</v>
      </c>
    </row>
    <row r="2829" spans="1:39" x14ac:dyDescent="0.3">
      <c r="A2829">
        <v>6367</v>
      </c>
      <c r="B2829">
        <v>3</v>
      </c>
      <c r="C2829" t="s">
        <v>14898</v>
      </c>
      <c r="D2829" t="s">
        <v>14899</v>
      </c>
      <c r="E2829">
        <v>50.33</v>
      </c>
      <c r="F2829">
        <v>41</v>
      </c>
      <c r="G2829">
        <v>59</v>
      </c>
      <c r="H2829">
        <v>2014.67</v>
      </c>
      <c r="I2829">
        <v>2014</v>
      </c>
      <c r="J2829">
        <v>2015</v>
      </c>
      <c r="K2829" t="s">
        <v>14900</v>
      </c>
      <c r="L2829" t="s">
        <v>14901</v>
      </c>
      <c r="M2829" s="15"/>
      <c r="N2829" s="7"/>
      <c r="P2829" t="s">
        <v>15</v>
      </c>
      <c r="Q2829" s="5">
        <v>1</v>
      </c>
      <c r="S2829" s="5">
        <v>0</v>
      </c>
      <c r="U2829" s="5">
        <v>0</v>
      </c>
      <c r="W2829" s="5">
        <v>0</v>
      </c>
      <c r="Y2829" s="5">
        <v>0</v>
      </c>
      <c r="Z2829" s="28">
        <v>6367</v>
      </c>
      <c r="AA2829">
        <v>3</v>
      </c>
      <c r="AB2829">
        <v>0.85</v>
      </c>
      <c r="AC2829">
        <v>0.89700000000000002</v>
      </c>
      <c r="AD2829">
        <v>0.876</v>
      </c>
      <c r="AE2829">
        <f>IF(AD2829&gt;=0.9,1,0)</f>
        <v>0</v>
      </c>
      <c r="AF2829">
        <f>IF(AND(AD2829&gt;=0.4,AD2829&lt;=0.6),1,0)</f>
        <v>0</v>
      </c>
      <c r="AG2829">
        <f>IF(AND(AD2829&gt;0.6,AD2829&lt;0.9),1,0)</f>
        <v>1</v>
      </c>
      <c r="AH2829">
        <f>1-AE2829-AF2829-AG2829</f>
        <v>0</v>
      </c>
      <c r="AI2829">
        <f>AE2829*B2829</f>
        <v>0</v>
      </c>
      <c r="AJ2829">
        <f>AF2829*B2829</f>
        <v>0</v>
      </c>
      <c r="AK2829">
        <f>AG2829*B2829</f>
        <v>3</v>
      </c>
      <c r="AL2829">
        <f>AH2829*B2829</f>
        <v>0</v>
      </c>
      <c r="AM2829" s="32">
        <v>2.0526666666666666</v>
      </c>
    </row>
    <row r="2830" spans="1:39" x14ac:dyDescent="0.3">
      <c r="A2830">
        <v>6372</v>
      </c>
      <c r="B2830">
        <v>3</v>
      </c>
      <c r="C2830" t="s">
        <v>7436</v>
      </c>
      <c r="D2830" t="s">
        <v>7437</v>
      </c>
      <c r="E2830">
        <v>26.67</v>
      </c>
      <c r="F2830">
        <v>23</v>
      </c>
      <c r="G2830">
        <v>29</v>
      </c>
      <c r="H2830">
        <v>2014.67</v>
      </c>
      <c r="I2830">
        <v>2014</v>
      </c>
      <c r="J2830">
        <v>2015</v>
      </c>
      <c r="K2830" t="s">
        <v>2668</v>
      </c>
      <c r="L2830" t="s">
        <v>2669</v>
      </c>
      <c r="M2830" s="15"/>
      <c r="N2830" s="7"/>
      <c r="P2830" t="s">
        <v>15</v>
      </c>
      <c r="Q2830" s="5">
        <v>1</v>
      </c>
      <c r="S2830" s="5">
        <v>0</v>
      </c>
      <c r="U2830" s="5">
        <v>0</v>
      </c>
      <c r="W2830" s="5">
        <v>0</v>
      </c>
      <c r="Y2830" s="5">
        <v>0</v>
      </c>
      <c r="Z2830" s="28">
        <v>6372</v>
      </c>
      <c r="AA2830">
        <v>3</v>
      </c>
      <c r="AB2830">
        <v>0.53600000000000003</v>
      </c>
      <c r="AC2830">
        <v>0.81499999999999995</v>
      </c>
      <c r="AD2830">
        <v>0.64700000000000002</v>
      </c>
      <c r="AE2830">
        <f>IF(AD2830&gt;=0.9,1,0)</f>
        <v>0</v>
      </c>
      <c r="AF2830">
        <f>IF(AND(AD2830&gt;=0.4,AD2830&lt;=0.6),1,0)</f>
        <v>0</v>
      </c>
      <c r="AG2830">
        <f>IF(AND(AD2830&gt;0.6,AD2830&lt;0.9),1,0)</f>
        <v>1</v>
      </c>
      <c r="AH2830">
        <f>1-AE2830-AF2830-AG2830</f>
        <v>0</v>
      </c>
      <c r="AI2830">
        <f>AE2830*B2830</f>
        <v>0</v>
      </c>
      <c r="AJ2830">
        <f>AF2830*B2830</f>
        <v>0</v>
      </c>
      <c r="AK2830">
        <f>AG2830*B2830</f>
        <v>3</v>
      </c>
      <c r="AL2830">
        <f>AH2830*B2830</f>
        <v>0</v>
      </c>
      <c r="AM2830" s="32">
        <v>2.0526666666666666</v>
      </c>
    </row>
    <row r="2831" spans="1:39" x14ac:dyDescent="0.3">
      <c r="A2831">
        <v>6380</v>
      </c>
      <c r="B2831">
        <v>3</v>
      </c>
      <c r="C2831" t="s">
        <v>14912</v>
      </c>
      <c r="D2831" t="s">
        <v>14913</v>
      </c>
      <c r="E2831">
        <v>20.329999999999998</v>
      </c>
      <c r="F2831">
        <v>20</v>
      </c>
      <c r="G2831">
        <v>21</v>
      </c>
      <c r="H2831">
        <v>2015</v>
      </c>
      <c r="I2831">
        <v>2014</v>
      </c>
      <c r="J2831">
        <v>2016</v>
      </c>
      <c r="K2831" t="s">
        <v>14914</v>
      </c>
      <c r="L2831" t="s">
        <v>14915</v>
      </c>
      <c r="M2831" s="15"/>
      <c r="N2831" s="7"/>
      <c r="P2831" t="s">
        <v>3727</v>
      </c>
      <c r="Q2831" s="5">
        <v>0.66700000000000004</v>
      </c>
      <c r="R2831" t="s">
        <v>8778</v>
      </c>
      <c r="S2831" s="5">
        <v>0.33300000000000002</v>
      </c>
      <c r="U2831" s="5">
        <v>0</v>
      </c>
      <c r="W2831" s="5">
        <v>0</v>
      </c>
      <c r="Y2831" s="5">
        <v>0</v>
      </c>
      <c r="Z2831" s="28">
        <v>6380</v>
      </c>
      <c r="AA2831">
        <v>3</v>
      </c>
      <c r="AB2831">
        <v>0.63200000000000001</v>
      </c>
      <c r="AC2831">
        <v>0.65</v>
      </c>
      <c r="AD2831">
        <v>0.63800000000000001</v>
      </c>
      <c r="AE2831">
        <f>IF(AD2831&gt;=0.9,1,0)</f>
        <v>0</v>
      </c>
      <c r="AF2831">
        <f>IF(AND(AD2831&gt;=0.4,AD2831&lt;=0.6),1,0)</f>
        <v>0</v>
      </c>
      <c r="AG2831">
        <f>IF(AND(AD2831&gt;0.6,AD2831&lt;0.9),1,0)</f>
        <v>1</v>
      </c>
      <c r="AH2831">
        <f>1-AE2831-AF2831-AG2831</f>
        <v>0</v>
      </c>
      <c r="AI2831">
        <f>AE2831*B2831</f>
        <v>0</v>
      </c>
      <c r="AJ2831">
        <f>AF2831*B2831</f>
        <v>0</v>
      </c>
      <c r="AK2831">
        <f>AG2831*B2831</f>
        <v>3</v>
      </c>
      <c r="AL2831">
        <f>AH2831*B2831</f>
        <v>0</v>
      </c>
      <c r="AM2831" s="32">
        <v>1.494</v>
      </c>
    </row>
    <row r="2832" spans="1:39" x14ac:dyDescent="0.3">
      <c r="A2832">
        <v>6391</v>
      </c>
      <c r="B2832">
        <v>3</v>
      </c>
      <c r="C2832" t="s">
        <v>14922</v>
      </c>
      <c r="D2832" t="s">
        <v>7441</v>
      </c>
      <c r="E2832">
        <v>24.33</v>
      </c>
      <c r="F2832">
        <v>24</v>
      </c>
      <c r="G2832">
        <v>25</v>
      </c>
      <c r="H2832">
        <v>2014.33</v>
      </c>
      <c r="I2832">
        <v>2014</v>
      </c>
      <c r="J2832">
        <v>2015</v>
      </c>
      <c r="K2832" t="s">
        <v>14923</v>
      </c>
      <c r="L2832" t="s">
        <v>2673</v>
      </c>
      <c r="M2832" s="15"/>
      <c r="N2832" s="7"/>
      <c r="P2832" t="s">
        <v>6424</v>
      </c>
      <c r="Q2832" s="5">
        <v>0.33300000000000002</v>
      </c>
      <c r="R2832" t="s">
        <v>6646</v>
      </c>
      <c r="S2832" s="5">
        <v>0.33300000000000002</v>
      </c>
      <c r="T2832" t="s">
        <v>5777</v>
      </c>
      <c r="U2832" s="5">
        <v>0.33300000000000002</v>
      </c>
      <c r="W2832" s="5">
        <v>0</v>
      </c>
      <c r="Y2832" s="5">
        <v>0</v>
      </c>
      <c r="Z2832" s="28">
        <v>6391</v>
      </c>
      <c r="AA2832">
        <v>3</v>
      </c>
      <c r="AB2832">
        <v>0.65200000000000002</v>
      </c>
      <c r="AC2832">
        <v>0.78300000000000003</v>
      </c>
      <c r="AD2832">
        <v>0.7</v>
      </c>
      <c r="AE2832">
        <f>IF(AD2832&gt;=0.9,1,0)</f>
        <v>0</v>
      </c>
      <c r="AF2832">
        <f>IF(AND(AD2832&gt;=0.4,AD2832&lt;=0.6),1,0)</f>
        <v>0</v>
      </c>
      <c r="AG2832">
        <f>IF(AND(AD2832&gt;0.6,AD2832&lt;0.9),1,0)</f>
        <v>1</v>
      </c>
      <c r="AH2832">
        <f>1-AE2832-AF2832-AG2832</f>
        <v>0</v>
      </c>
      <c r="AI2832">
        <f>AE2832*B2832</f>
        <v>0</v>
      </c>
      <c r="AJ2832">
        <f>AF2832*B2832</f>
        <v>0</v>
      </c>
      <c r="AK2832">
        <f>AG2832*B2832</f>
        <v>3</v>
      </c>
      <c r="AL2832">
        <f>AH2832*B2832</f>
        <v>0</v>
      </c>
      <c r="AM2832" s="32">
        <v>1.9613333333333334</v>
      </c>
    </row>
    <row r="2833" spans="1:39" x14ac:dyDescent="0.3">
      <c r="A2833">
        <v>6405</v>
      </c>
      <c r="B2833">
        <v>3</v>
      </c>
      <c r="C2833" t="s">
        <v>7446</v>
      </c>
      <c r="D2833" t="s">
        <v>7447</v>
      </c>
      <c r="E2833">
        <v>33.67</v>
      </c>
      <c r="F2833">
        <v>32</v>
      </c>
      <c r="G2833">
        <v>37</v>
      </c>
      <c r="H2833">
        <v>2015</v>
      </c>
      <c r="I2833">
        <v>2014</v>
      </c>
      <c r="J2833">
        <v>2016</v>
      </c>
      <c r="K2833" t="s">
        <v>2676</v>
      </c>
      <c r="L2833" t="s">
        <v>2677</v>
      </c>
      <c r="M2833" s="15"/>
      <c r="N2833" s="7"/>
      <c r="P2833" t="s">
        <v>3827</v>
      </c>
      <c r="Q2833" s="5">
        <v>0.33300000000000002</v>
      </c>
      <c r="R2833" t="s">
        <v>142</v>
      </c>
      <c r="S2833" s="5">
        <v>0.33300000000000002</v>
      </c>
      <c r="T2833" t="s">
        <v>3828</v>
      </c>
      <c r="U2833" s="5">
        <v>0.33300000000000002</v>
      </c>
      <c r="W2833" s="5">
        <v>0</v>
      </c>
      <c r="Y2833" s="5">
        <v>0</v>
      </c>
      <c r="Z2833" s="28">
        <v>6405</v>
      </c>
      <c r="AA2833">
        <v>3</v>
      </c>
      <c r="AB2833">
        <v>0.625</v>
      </c>
      <c r="AC2833">
        <v>0.63900000000000001</v>
      </c>
      <c r="AD2833">
        <v>0.63</v>
      </c>
      <c r="AE2833">
        <f>IF(AD2833&gt;=0.9,1,0)</f>
        <v>0</v>
      </c>
      <c r="AF2833">
        <f>IF(AND(AD2833&gt;=0.4,AD2833&lt;=0.6),1,0)</f>
        <v>0</v>
      </c>
      <c r="AG2833">
        <f>IF(AND(AD2833&gt;0.6,AD2833&lt;0.9),1,0)</f>
        <v>1</v>
      </c>
      <c r="AH2833">
        <f>1-AE2833-AF2833-AG2833</f>
        <v>0</v>
      </c>
      <c r="AI2833">
        <f>AE2833*B2833</f>
        <v>0</v>
      </c>
      <c r="AJ2833">
        <f>AF2833*B2833</f>
        <v>0</v>
      </c>
      <c r="AK2833">
        <f>AG2833*B2833</f>
        <v>3</v>
      </c>
      <c r="AL2833">
        <f>AH2833*B2833</f>
        <v>0</v>
      </c>
      <c r="AM2833" s="32">
        <v>1.889</v>
      </c>
    </row>
    <row r="2834" spans="1:39" x14ac:dyDescent="0.3">
      <c r="A2834">
        <v>6408</v>
      </c>
      <c r="B2834">
        <v>3</v>
      </c>
      <c r="C2834" t="s">
        <v>7450</v>
      </c>
      <c r="D2834" t="s">
        <v>7451</v>
      </c>
      <c r="E2834">
        <v>36</v>
      </c>
      <c r="F2834">
        <v>32</v>
      </c>
      <c r="G2834">
        <v>39</v>
      </c>
      <c r="H2834">
        <v>2015</v>
      </c>
      <c r="I2834">
        <v>2014</v>
      </c>
      <c r="J2834">
        <v>2016</v>
      </c>
      <c r="K2834" t="s">
        <v>2680</v>
      </c>
      <c r="L2834" t="s">
        <v>2681</v>
      </c>
      <c r="M2834" s="15"/>
      <c r="N2834" s="7"/>
      <c r="P2834" t="s">
        <v>167</v>
      </c>
      <c r="Q2834" s="5">
        <v>0.66700000000000004</v>
      </c>
      <c r="R2834" t="s">
        <v>6926</v>
      </c>
      <c r="S2834" s="5">
        <v>0.33300000000000002</v>
      </c>
      <c r="U2834" s="5">
        <v>0</v>
      </c>
      <c r="W2834" s="5">
        <v>0</v>
      </c>
      <c r="Y2834" s="5">
        <v>0</v>
      </c>
      <c r="Z2834" s="28">
        <v>6408</v>
      </c>
      <c r="AA2834">
        <v>3</v>
      </c>
      <c r="AB2834">
        <v>0.42099999999999999</v>
      </c>
      <c r="AC2834">
        <v>0.48399999999999999</v>
      </c>
      <c r="AD2834">
        <v>0.45</v>
      </c>
      <c r="AE2834">
        <f>IF(AD2834&gt;=0.9,1,0)</f>
        <v>0</v>
      </c>
      <c r="AF2834">
        <f>IF(AND(AD2834&gt;=0.4,AD2834&lt;=0.6),1,0)</f>
        <v>1</v>
      </c>
      <c r="AG2834">
        <f>IF(AND(AD2834&gt;0.6,AD2834&lt;0.9),1,0)</f>
        <v>0</v>
      </c>
      <c r="AH2834">
        <f>1-AE2834-AF2834-AG2834</f>
        <v>0</v>
      </c>
      <c r="AI2834">
        <f>AE2834*B2834</f>
        <v>0</v>
      </c>
      <c r="AJ2834">
        <f>AF2834*B2834</f>
        <v>3</v>
      </c>
      <c r="AK2834">
        <f>AG2834*B2834</f>
        <v>0</v>
      </c>
      <c r="AL2834">
        <f>AH2834*B2834</f>
        <v>0</v>
      </c>
      <c r="AM2834" s="32">
        <v>1.954</v>
      </c>
    </row>
    <row r="2835" spans="1:39" x14ac:dyDescent="0.3">
      <c r="A2835">
        <v>6411</v>
      </c>
      <c r="B2835">
        <v>3</v>
      </c>
      <c r="C2835" t="s">
        <v>7453</v>
      </c>
      <c r="D2835" t="s">
        <v>7454</v>
      </c>
      <c r="E2835">
        <v>25.33</v>
      </c>
      <c r="F2835">
        <v>25</v>
      </c>
      <c r="G2835">
        <v>26</v>
      </c>
      <c r="H2835">
        <v>2014</v>
      </c>
      <c r="I2835">
        <v>2014</v>
      </c>
      <c r="J2835">
        <v>2014</v>
      </c>
      <c r="K2835" t="s">
        <v>2682</v>
      </c>
      <c r="L2835" t="s">
        <v>2683</v>
      </c>
      <c r="M2835" s="15"/>
      <c r="N2835" s="7"/>
      <c r="P2835" t="s">
        <v>4571</v>
      </c>
      <c r="Q2835" s="5">
        <v>1</v>
      </c>
      <c r="S2835" s="5">
        <v>0</v>
      </c>
      <c r="U2835" s="5">
        <v>0</v>
      </c>
      <c r="W2835" s="5">
        <v>0</v>
      </c>
      <c r="Y2835" s="5">
        <v>0</v>
      </c>
      <c r="Z2835" s="28">
        <v>6411</v>
      </c>
      <c r="AA2835">
        <v>3</v>
      </c>
      <c r="AB2835">
        <v>0.75</v>
      </c>
      <c r="AC2835">
        <v>0.875</v>
      </c>
      <c r="AD2835">
        <v>0.82199999999999995</v>
      </c>
      <c r="AE2835">
        <f>IF(AD2835&gt;=0.9,1,0)</f>
        <v>0</v>
      </c>
      <c r="AF2835">
        <f>IF(AND(AD2835&gt;=0.4,AD2835&lt;=0.6),1,0)</f>
        <v>0</v>
      </c>
      <c r="AG2835">
        <f>IF(AND(AD2835&gt;0.6,AD2835&lt;0.9),1,0)</f>
        <v>1</v>
      </c>
      <c r="AH2835">
        <f>1-AE2835-AF2835-AG2835</f>
        <v>0</v>
      </c>
      <c r="AI2835">
        <f>AE2835*B2835</f>
        <v>0</v>
      </c>
      <c r="AJ2835">
        <f>AF2835*B2835</f>
        <v>0</v>
      </c>
      <c r="AK2835">
        <f>AG2835*B2835</f>
        <v>3</v>
      </c>
      <c r="AL2835">
        <f>AH2835*B2835</f>
        <v>0</v>
      </c>
      <c r="AM2835" s="32">
        <v>2.2429999999999999</v>
      </c>
    </row>
    <row r="2836" spans="1:39" x14ac:dyDescent="0.3">
      <c r="A2836">
        <v>6430</v>
      </c>
      <c r="B2836">
        <v>3</v>
      </c>
      <c r="C2836" t="s">
        <v>14947</v>
      </c>
      <c r="D2836" t="s">
        <v>14948</v>
      </c>
      <c r="E2836">
        <v>27</v>
      </c>
      <c r="F2836">
        <v>22</v>
      </c>
      <c r="G2836">
        <v>33</v>
      </c>
      <c r="H2836">
        <v>2015</v>
      </c>
      <c r="I2836">
        <v>2014</v>
      </c>
      <c r="J2836">
        <v>2016</v>
      </c>
      <c r="K2836" t="s">
        <v>14949</v>
      </c>
      <c r="L2836" t="s">
        <v>14950</v>
      </c>
      <c r="M2836" s="15"/>
      <c r="N2836" s="7"/>
      <c r="P2836" t="s">
        <v>5085</v>
      </c>
      <c r="Q2836" s="5">
        <v>0.66700000000000004</v>
      </c>
      <c r="R2836" t="s">
        <v>126</v>
      </c>
      <c r="S2836" s="5">
        <v>0.33300000000000002</v>
      </c>
      <c r="U2836" s="5">
        <v>0</v>
      </c>
      <c r="W2836" s="5">
        <v>0</v>
      </c>
      <c r="Y2836" s="5">
        <v>0</v>
      </c>
      <c r="Z2836" s="28">
        <v>6430</v>
      </c>
      <c r="AA2836">
        <v>3</v>
      </c>
      <c r="AB2836">
        <v>0.96</v>
      </c>
      <c r="AC2836">
        <v>1</v>
      </c>
      <c r="AD2836">
        <v>0.98699999999999999</v>
      </c>
      <c r="AE2836">
        <f>IF(AD2836&gt;=0.9,1,0)</f>
        <v>1</v>
      </c>
      <c r="AF2836">
        <f>IF(AND(AD2836&gt;=0.4,AD2836&lt;=0.6),1,0)</f>
        <v>0</v>
      </c>
      <c r="AG2836">
        <f>IF(AND(AD2836&gt;0.6,AD2836&lt;0.9),1,0)</f>
        <v>0</v>
      </c>
      <c r="AH2836">
        <f>1-AE2836-AF2836-AG2836</f>
        <v>0</v>
      </c>
      <c r="AI2836">
        <f>AE2836*B2836</f>
        <v>3</v>
      </c>
      <c r="AJ2836">
        <f>AF2836*B2836</f>
        <v>0</v>
      </c>
      <c r="AK2836">
        <f>AG2836*B2836</f>
        <v>0</v>
      </c>
      <c r="AL2836">
        <f>AH2836*B2836</f>
        <v>0</v>
      </c>
      <c r="AM2836" s="32">
        <v>1.4320000000000002</v>
      </c>
    </row>
    <row r="2837" spans="1:39" x14ac:dyDescent="0.3">
      <c r="A2837">
        <v>6434</v>
      </c>
      <c r="B2837">
        <v>3</v>
      </c>
      <c r="C2837" t="s">
        <v>7473</v>
      </c>
      <c r="D2837" t="s">
        <v>7474</v>
      </c>
      <c r="E2837">
        <v>27.67</v>
      </c>
      <c r="F2837">
        <v>25</v>
      </c>
      <c r="G2837">
        <v>31</v>
      </c>
      <c r="H2837">
        <v>2014.33</v>
      </c>
      <c r="I2837">
        <v>2014</v>
      </c>
      <c r="J2837">
        <v>2015</v>
      </c>
      <c r="K2837" t="s">
        <v>2697</v>
      </c>
      <c r="L2837" t="s">
        <v>2698</v>
      </c>
      <c r="M2837" s="15"/>
      <c r="N2837" s="7"/>
      <c r="P2837" t="s">
        <v>5085</v>
      </c>
      <c r="Q2837" s="5">
        <v>0.66700000000000004</v>
      </c>
      <c r="R2837" t="s">
        <v>7472</v>
      </c>
      <c r="S2837" s="5">
        <v>0.33300000000000002</v>
      </c>
      <c r="U2837" s="5">
        <v>0</v>
      </c>
      <c r="W2837" s="5">
        <v>0</v>
      </c>
      <c r="Y2837" s="5">
        <v>0</v>
      </c>
      <c r="Z2837" s="28">
        <v>6434</v>
      </c>
      <c r="AA2837">
        <v>3</v>
      </c>
      <c r="AB2837">
        <v>0.66700000000000004</v>
      </c>
      <c r="AC2837">
        <v>0.76900000000000002</v>
      </c>
      <c r="AD2837">
        <v>0.73399999999999999</v>
      </c>
      <c r="AE2837">
        <f>IF(AD2837&gt;=0.9,1,0)</f>
        <v>0</v>
      </c>
      <c r="AF2837">
        <f>IF(AND(AD2837&gt;=0.4,AD2837&lt;=0.6),1,0)</f>
        <v>0</v>
      </c>
      <c r="AG2837">
        <f>IF(AND(AD2837&gt;0.6,AD2837&lt;0.9),1,0)</f>
        <v>1</v>
      </c>
      <c r="AH2837">
        <f>1-AE2837-AF2837-AG2837</f>
        <v>0</v>
      </c>
      <c r="AI2837">
        <f>AE2837*B2837</f>
        <v>0</v>
      </c>
      <c r="AJ2837">
        <f>AF2837*B2837</f>
        <v>0</v>
      </c>
      <c r="AK2837">
        <f>AG2837*B2837</f>
        <v>3</v>
      </c>
      <c r="AL2837">
        <f>AH2837*B2837</f>
        <v>0</v>
      </c>
      <c r="AM2837" s="32">
        <v>1.6006666666666665</v>
      </c>
    </row>
    <row r="2838" spans="1:39" x14ac:dyDescent="0.3">
      <c r="A2838">
        <v>6438</v>
      </c>
      <c r="B2838">
        <v>3</v>
      </c>
      <c r="C2838" t="s">
        <v>14957</v>
      </c>
      <c r="D2838" t="s">
        <v>7477</v>
      </c>
      <c r="E2838">
        <v>34.67</v>
      </c>
      <c r="F2838">
        <v>30</v>
      </c>
      <c r="G2838">
        <v>37</v>
      </c>
      <c r="H2838">
        <v>2014.33</v>
      </c>
      <c r="I2838">
        <v>2014</v>
      </c>
      <c r="J2838">
        <v>2015</v>
      </c>
      <c r="K2838" t="s">
        <v>14958</v>
      </c>
      <c r="L2838" t="s">
        <v>2701</v>
      </c>
      <c r="M2838" s="15"/>
      <c r="N2838" s="7"/>
      <c r="P2838" t="s">
        <v>90</v>
      </c>
      <c r="Q2838" s="5">
        <v>0.33300000000000002</v>
      </c>
      <c r="R2838" t="s">
        <v>4854</v>
      </c>
      <c r="S2838" s="5">
        <v>0.33300000000000002</v>
      </c>
      <c r="T2838" t="s">
        <v>5280</v>
      </c>
      <c r="U2838" s="5">
        <v>0.33300000000000002</v>
      </c>
      <c r="W2838" s="5">
        <v>0</v>
      </c>
      <c r="Y2838" s="5">
        <v>0</v>
      </c>
      <c r="Z2838" s="28">
        <v>6438</v>
      </c>
      <c r="AA2838">
        <v>3</v>
      </c>
      <c r="AB2838">
        <v>0.82799999999999996</v>
      </c>
      <c r="AC2838">
        <v>0.86099999999999999</v>
      </c>
      <c r="AD2838">
        <v>0.84099999999999997</v>
      </c>
      <c r="AE2838">
        <f>IF(AD2838&gt;=0.9,1,0)</f>
        <v>0</v>
      </c>
      <c r="AF2838">
        <f>IF(AND(AD2838&gt;=0.4,AD2838&lt;=0.6),1,0)</f>
        <v>0</v>
      </c>
      <c r="AG2838">
        <f>IF(AND(AD2838&gt;0.6,AD2838&lt;0.9),1,0)</f>
        <v>1</v>
      </c>
      <c r="AH2838">
        <f>1-AE2838-AF2838-AG2838</f>
        <v>0</v>
      </c>
      <c r="AI2838">
        <f>AE2838*B2838</f>
        <v>0</v>
      </c>
      <c r="AJ2838">
        <f>AF2838*B2838</f>
        <v>0</v>
      </c>
      <c r="AK2838">
        <f>AG2838*B2838</f>
        <v>3</v>
      </c>
      <c r="AL2838">
        <f>AH2838*B2838</f>
        <v>0</v>
      </c>
      <c r="AM2838" s="32">
        <v>1.7626666666666668</v>
      </c>
    </row>
    <row r="2839" spans="1:39" x14ac:dyDescent="0.3">
      <c r="A2839">
        <v>6439</v>
      </c>
      <c r="B2839">
        <v>3</v>
      </c>
      <c r="C2839" t="s">
        <v>7479</v>
      </c>
      <c r="D2839" t="s">
        <v>7478</v>
      </c>
      <c r="E2839">
        <v>27.67</v>
      </c>
      <c r="F2839">
        <v>26</v>
      </c>
      <c r="G2839">
        <v>29</v>
      </c>
      <c r="H2839">
        <v>2014</v>
      </c>
      <c r="I2839">
        <v>2014</v>
      </c>
      <c r="J2839">
        <v>2014</v>
      </c>
      <c r="K2839" t="s">
        <v>2703</v>
      </c>
      <c r="L2839" t="s">
        <v>2702</v>
      </c>
      <c r="M2839" s="15"/>
      <c r="N2839" s="7"/>
      <c r="P2839" t="s">
        <v>4113</v>
      </c>
      <c r="Q2839" s="5">
        <v>0.66700000000000004</v>
      </c>
      <c r="R2839" t="s">
        <v>5069</v>
      </c>
      <c r="S2839" s="5">
        <v>0.33300000000000002</v>
      </c>
      <c r="U2839" s="5">
        <v>0</v>
      </c>
      <c r="W2839" s="5">
        <v>0</v>
      </c>
      <c r="Y2839" s="5">
        <v>0</v>
      </c>
      <c r="Z2839" s="28">
        <v>6439</v>
      </c>
      <c r="AA2839">
        <v>3</v>
      </c>
      <c r="AB2839">
        <v>0.46400000000000002</v>
      </c>
      <c r="AC2839">
        <v>0.56000000000000005</v>
      </c>
      <c r="AD2839">
        <v>0.51400000000000001</v>
      </c>
      <c r="AE2839">
        <f>IF(AD2839&gt;=0.9,1,0)</f>
        <v>0</v>
      </c>
      <c r="AF2839">
        <f>IF(AND(AD2839&gt;=0.4,AD2839&lt;=0.6),1,0)</f>
        <v>1</v>
      </c>
      <c r="AG2839">
        <f>IF(AND(AD2839&gt;0.6,AD2839&lt;0.9),1,0)</f>
        <v>0</v>
      </c>
      <c r="AH2839">
        <f>1-AE2839-AF2839-AG2839</f>
        <v>0</v>
      </c>
      <c r="AI2839">
        <f>AE2839*B2839</f>
        <v>0</v>
      </c>
      <c r="AJ2839">
        <f>AF2839*B2839</f>
        <v>3</v>
      </c>
      <c r="AK2839">
        <f>AG2839*B2839</f>
        <v>0</v>
      </c>
      <c r="AL2839">
        <f>AH2839*B2839</f>
        <v>0</v>
      </c>
      <c r="AM2839" s="32">
        <v>1.5776666666666666</v>
      </c>
    </row>
    <row r="2840" spans="1:39" x14ac:dyDescent="0.3">
      <c r="A2840">
        <v>6440</v>
      </c>
      <c r="B2840">
        <v>3</v>
      </c>
      <c r="C2840" t="s">
        <v>7481</v>
      </c>
      <c r="D2840" t="s">
        <v>7482</v>
      </c>
      <c r="E2840">
        <v>33.33</v>
      </c>
      <c r="F2840">
        <v>31</v>
      </c>
      <c r="G2840">
        <v>35</v>
      </c>
      <c r="H2840">
        <v>2015.33</v>
      </c>
      <c r="I2840">
        <v>2014</v>
      </c>
      <c r="J2840">
        <v>2017</v>
      </c>
      <c r="K2840" t="s">
        <v>2705</v>
      </c>
      <c r="L2840" t="s">
        <v>2706</v>
      </c>
      <c r="M2840" s="15"/>
      <c r="N2840" s="7"/>
      <c r="P2840" t="s">
        <v>4111</v>
      </c>
      <c r="Q2840" s="5">
        <v>0.33300000000000002</v>
      </c>
      <c r="R2840" t="s">
        <v>4113</v>
      </c>
      <c r="S2840" s="5">
        <v>0.33300000000000002</v>
      </c>
      <c r="T2840" t="s">
        <v>7483</v>
      </c>
      <c r="U2840" s="5">
        <v>0.33300000000000002</v>
      </c>
      <c r="W2840" s="5">
        <v>0</v>
      </c>
      <c r="Y2840" s="5">
        <v>0</v>
      </c>
      <c r="Z2840" s="28">
        <v>6440</v>
      </c>
      <c r="AA2840">
        <v>3</v>
      </c>
      <c r="AB2840">
        <v>0.55900000000000005</v>
      </c>
      <c r="AC2840">
        <v>0.6</v>
      </c>
      <c r="AD2840">
        <v>0.57799999999999996</v>
      </c>
      <c r="AE2840">
        <f>IF(AD2840&gt;=0.9,1,0)</f>
        <v>0</v>
      </c>
      <c r="AF2840">
        <f>IF(AND(AD2840&gt;=0.4,AD2840&lt;=0.6),1,0)</f>
        <v>1</v>
      </c>
      <c r="AG2840">
        <f>IF(AND(AD2840&gt;0.6,AD2840&lt;0.9),1,0)</f>
        <v>0</v>
      </c>
      <c r="AH2840">
        <f>1-AE2840-AF2840-AG2840</f>
        <v>0</v>
      </c>
      <c r="AI2840">
        <f>AE2840*B2840</f>
        <v>0</v>
      </c>
      <c r="AJ2840">
        <f>AF2840*B2840</f>
        <v>3</v>
      </c>
      <c r="AK2840">
        <f>AG2840*B2840</f>
        <v>0</v>
      </c>
      <c r="AL2840">
        <f>AH2840*B2840</f>
        <v>0</v>
      </c>
      <c r="AM2840" s="32">
        <v>1.1676666666666666</v>
      </c>
    </row>
    <row r="2841" spans="1:39" x14ac:dyDescent="0.3">
      <c r="A2841">
        <v>6441</v>
      </c>
      <c r="B2841">
        <v>3</v>
      </c>
      <c r="C2841" t="s">
        <v>7484</v>
      </c>
      <c r="D2841" t="s">
        <v>7485</v>
      </c>
      <c r="E2841">
        <v>26</v>
      </c>
      <c r="F2841">
        <v>25</v>
      </c>
      <c r="G2841">
        <v>28</v>
      </c>
      <c r="H2841">
        <v>2016</v>
      </c>
      <c r="I2841">
        <v>2014</v>
      </c>
      <c r="J2841">
        <v>2018</v>
      </c>
      <c r="K2841" t="s">
        <v>2707</v>
      </c>
      <c r="L2841" t="s">
        <v>2708</v>
      </c>
      <c r="M2841" s="15"/>
      <c r="N2841" s="7"/>
      <c r="P2841" t="s">
        <v>4113</v>
      </c>
      <c r="Q2841" s="5">
        <v>0.33300000000000002</v>
      </c>
      <c r="R2841" t="s">
        <v>4120</v>
      </c>
      <c r="S2841" s="5">
        <v>0.33300000000000002</v>
      </c>
      <c r="T2841" t="s">
        <v>159</v>
      </c>
      <c r="U2841" s="5">
        <v>0.33300000000000002</v>
      </c>
      <c r="W2841" s="5">
        <v>0</v>
      </c>
      <c r="Y2841" s="5">
        <v>0</v>
      </c>
      <c r="Z2841" s="28">
        <v>6441</v>
      </c>
      <c r="AA2841">
        <v>3</v>
      </c>
      <c r="AB2841">
        <v>0.48099999999999998</v>
      </c>
      <c r="AC2841">
        <v>0.70799999999999996</v>
      </c>
      <c r="AD2841">
        <v>0.57699999999999996</v>
      </c>
      <c r="AE2841">
        <f>IF(AD2841&gt;=0.9,1,0)</f>
        <v>0</v>
      </c>
      <c r="AF2841">
        <f>IF(AND(AD2841&gt;=0.4,AD2841&lt;=0.6),1,0)</f>
        <v>1</v>
      </c>
      <c r="AG2841">
        <f>IF(AND(AD2841&gt;0.6,AD2841&lt;0.9),1,0)</f>
        <v>0</v>
      </c>
      <c r="AH2841">
        <f>1-AE2841-AF2841-AG2841</f>
        <v>0</v>
      </c>
      <c r="AI2841">
        <f>AE2841*B2841</f>
        <v>0</v>
      </c>
      <c r="AJ2841">
        <f>AF2841*B2841</f>
        <v>3</v>
      </c>
      <c r="AK2841">
        <f>AG2841*B2841</f>
        <v>0</v>
      </c>
      <c r="AL2841">
        <f>AH2841*B2841</f>
        <v>0</v>
      </c>
      <c r="AM2841" s="32">
        <v>1.1726666666666665</v>
      </c>
    </row>
    <row r="2842" spans="1:39" x14ac:dyDescent="0.3">
      <c r="A2842">
        <v>6442</v>
      </c>
      <c r="B2842">
        <v>3</v>
      </c>
      <c r="C2842" t="s">
        <v>14959</v>
      </c>
      <c r="D2842" t="s">
        <v>14960</v>
      </c>
      <c r="E2842">
        <v>23</v>
      </c>
      <c r="F2842">
        <v>20</v>
      </c>
      <c r="G2842">
        <v>26</v>
      </c>
      <c r="H2842">
        <v>2014.33</v>
      </c>
      <c r="I2842">
        <v>2014</v>
      </c>
      <c r="J2842">
        <v>2015</v>
      </c>
      <c r="K2842" t="s">
        <v>14961</v>
      </c>
      <c r="L2842" t="s">
        <v>14962</v>
      </c>
      <c r="M2842" s="15"/>
      <c r="N2842" s="7"/>
      <c r="P2842" t="s">
        <v>5641</v>
      </c>
      <c r="Q2842" s="5">
        <v>0.33300000000000002</v>
      </c>
      <c r="R2842" t="s">
        <v>5888</v>
      </c>
      <c r="S2842" s="5">
        <v>0.33300000000000002</v>
      </c>
      <c r="T2842" t="s">
        <v>152</v>
      </c>
      <c r="U2842" s="5">
        <v>0.33300000000000002</v>
      </c>
      <c r="W2842" s="5">
        <v>0</v>
      </c>
      <c r="Y2842" s="5">
        <v>0</v>
      </c>
      <c r="Z2842" s="28">
        <v>6442</v>
      </c>
      <c r="AA2842">
        <v>3</v>
      </c>
      <c r="AB2842">
        <v>0.44</v>
      </c>
      <c r="AC2842">
        <v>0.63600000000000001</v>
      </c>
      <c r="AD2842">
        <v>0.51700000000000002</v>
      </c>
      <c r="AE2842">
        <f>IF(AD2842&gt;=0.9,1,0)</f>
        <v>0</v>
      </c>
      <c r="AF2842">
        <f>IF(AND(AD2842&gt;=0.4,AD2842&lt;=0.6),1,0)</f>
        <v>1</v>
      </c>
      <c r="AG2842">
        <f>IF(AND(AD2842&gt;0.6,AD2842&lt;0.9),1,0)</f>
        <v>0</v>
      </c>
      <c r="AH2842">
        <f>1-AE2842-AF2842-AG2842</f>
        <v>0</v>
      </c>
      <c r="AI2842">
        <f>AE2842*B2842</f>
        <v>0</v>
      </c>
      <c r="AJ2842">
        <f>AF2842*B2842</f>
        <v>3</v>
      </c>
      <c r="AK2842">
        <f>AG2842*B2842</f>
        <v>0</v>
      </c>
      <c r="AL2842">
        <f>AH2842*B2842</f>
        <v>0</v>
      </c>
      <c r="AM2842" s="32">
        <v>1.6696666666666669</v>
      </c>
    </row>
    <row r="2843" spans="1:39" x14ac:dyDescent="0.3">
      <c r="A2843">
        <v>6443</v>
      </c>
      <c r="B2843">
        <v>3</v>
      </c>
      <c r="C2843" t="s">
        <v>14963</v>
      </c>
      <c r="D2843" t="s">
        <v>14964</v>
      </c>
      <c r="E2843">
        <v>24.33</v>
      </c>
      <c r="F2843">
        <v>21</v>
      </c>
      <c r="G2843">
        <v>28</v>
      </c>
      <c r="H2843">
        <v>2016</v>
      </c>
      <c r="I2843">
        <v>2014</v>
      </c>
      <c r="J2843">
        <v>2017</v>
      </c>
      <c r="K2843" t="s">
        <v>14965</v>
      </c>
      <c r="L2843" t="s">
        <v>14966</v>
      </c>
      <c r="M2843" s="15"/>
      <c r="N2843" s="7"/>
      <c r="P2843" t="s">
        <v>4256</v>
      </c>
      <c r="Q2843" s="5">
        <v>0.66700000000000004</v>
      </c>
      <c r="R2843" t="s">
        <v>6173</v>
      </c>
      <c r="S2843" s="5">
        <v>0.33300000000000002</v>
      </c>
      <c r="U2843" s="5">
        <v>0</v>
      </c>
      <c r="W2843" s="5">
        <v>0</v>
      </c>
      <c r="Y2843" s="5">
        <v>0</v>
      </c>
      <c r="Z2843" s="28">
        <v>6443</v>
      </c>
      <c r="AA2843">
        <v>3</v>
      </c>
      <c r="AB2843">
        <v>0.39100000000000001</v>
      </c>
      <c r="AC2843">
        <v>0.55000000000000004</v>
      </c>
      <c r="AD2843">
        <v>0.48699999999999999</v>
      </c>
      <c r="AE2843">
        <f>IF(AD2843&gt;=0.9,1,0)</f>
        <v>0</v>
      </c>
      <c r="AF2843">
        <f>IF(AND(AD2843&gt;=0.4,AD2843&lt;=0.6),1,0)</f>
        <v>1</v>
      </c>
      <c r="AG2843">
        <f>IF(AND(AD2843&gt;0.6,AD2843&lt;0.9),1,0)</f>
        <v>0</v>
      </c>
      <c r="AH2843">
        <f>1-AE2843-AF2843-AG2843</f>
        <v>0</v>
      </c>
      <c r="AI2843">
        <f>AE2843*B2843</f>
        <v>0</v>
      </c>
      <c r="AJ2843">
        <f>AF2843*B2843</f>
        <v>3</v>
      </c>
      <c r="AK2843">
        <f>AG2843*B2843</f>
        <v>0</v>
      </c>
      <c r="AL2843">
        <f>AH2843*B2843</f>
        <v>0</v>
      </c>
      <c r="AM2843" s="32">
        <v>0.88300000000000001</v>
      </c>
    </row>
    <row r="2844" spans="1:39" x14ac:dyDescent="0.3">
      <c r="A2844">
        <v>6477</v>
      </c>
      <c r="B2844">
        <v>3</v>
      </c>
      <c r="C2844" t="s">
        <v>14987</v>
      </c>
      <c r="D2844" t="s">
        <v>14988</v>
      </c>
      <c r="E2844">
        <v>22.33</v>
      </c>
      <c r="F2844">
        <v>20</v>
      </c>
      <c r="G2844">
        <v>25</v>
      </c>
      <c r="H2844">
        <v>2014.67</v>
      </c>
      <c r="I2844">
        <v>2014</v>
      </c>
      <c r="J2844">
        <v>2015</v>
      </c>
      <c r="K2844" t="s">
        <v>14989</v>
      </c>
      <c r="L2844" t="s">
        <v>14990</v>
      </c>
      <c r="M2844" s="15"/>
      <c r="N2844" s="7"/>
      <c r="P2844" t="s">
        <v>4869</v>
      </c>
      <c r="Q2844" s="5">
        <v>0.66700000000000004</v>
      </c>
      <c r="R2844" t="s">
        <v>4216</v>
      </c>
      <c r="S2844" s="5">
        <v>0.33300000000000002</v>
      </c>
      <c r="U2844" s="5">
        <v>0</v>
      </c>
      <c r="W2844" s="5">
        <v>0</v>
      </c>
      <c r="Y2844" s="5">
        <v>0</v>
      </c>
      <c r="Z2844" s="28">
        <v>6477</v>
      </c>
      <c r="AA2844">
        <v>3</v>
      </c>
      <c r="AB2844">
        <v>0.47399999999999998</v>
      </c>
      <c r="AC2844">
        <v>0.58299999999999996</v>
      </c>
      <c r="AD2844">
        <v>0.52700000000000002</v>
      </c>
      <c r="AE2844">
        <f>IF(AD2844&gt;=0.9,1,0)</f>
        <v>0</v>
      </c>
      <c r="AF2844">
        <f>IF(AND(AD2844&gt;=0.4,AD2844&lt;=0.6),1,0)</f>
        <v>1</v>
      </c>
      <c r="AG2844">
        <f>IF(AND(AD2844&gt;0.6,AD2844&lt;0.9),1,0)</f>
        <v>0</v>
      </c>
      <c r="AH2844">
        <f>1-AE2844-AF2844-AG2844</f>
        <v>0</v>
      </c>
      <c r="AI2844">
        <f>AE2844*B2844</f>
        <v>0</v>
      </c>
      <c r="AJ2844">
        <f>AF2844*B2844</f>
        <v>3</v>
      </c>
      <c r="AK2844">
        <f>AG2844*B2844</f>
        <v>0</v>
      </c>
      <c r="AL2844">
        <f>AH2844*B2844</f>
        <v>0</v>
      </c>
      <c r="AM2844" s="32">
        <v>1.4576666666666667</v>
      </c>
    </row>
    <row r="2845" spans="1:39" x14ac:dyDescent="0.3">
      <c r="A2845">
        <v>6478</v>
      </c>
      <c r="B2845">
        <v>3</v>
      </c>
      <c r="C2845" t="s">
        <v>14991</v>
      </c>
      <c r="D2845" t="s">
        <v>7501</v>
      </c>
      <c r="E2845">
        <v>34</v>
      </c>
      <c r="F2845">
        <v>34</v>
      </c>
      <c r="G2845">
        <v>34</v>
      </c>
      <c r="H2845">
        <v>2014.33</v>
      </c>
      <c r="I2845">
        <v>2014</v>
      </c>
      <c r="J2845">
        <v>2015</v>
      </c>
      <c r="K2845" t="s">
        <v>14992</v>
      </c>
      <c r="L2845" t="s">
        <v>2717</v>
      </c>
      <c r="M2845" s="15"/>
      <c r="N2845" s="7"/>
      <c r="P2845" t="s">
        <v>7502</v>
      </c>
      <c r="Q2845" s="5">
        <v>0.33300000000000002</v>
      </c>
      <c r="R2845" t="s">
        <v>7503</v>
      </c>
      <c r="S2845" s="5">
        <v>0.33300000000000002</v>
      </c>
      <c r="T2845" t="s">
        <v>7504</v>
      </c>
      <c r="U2845" s="5">
        <v>0.33300000000000002</v>
      </c>
      <c r="W2845" s="5">
        <v>0</v>
      </c>
      <c r="Y2845" s="5">
        <v>0</v>
      </c>
      <c r="Z2845" s="28">
        <v>6478</v>
      </c>
      <c r="AA2845">
        <v>3</v>
      </c>
      <c r="AB2845">
        <v>0.879</v>
      </c>
      <c r="AC2845">
        <v>0.93899999999999995</v>
      </c>
      <c r="AD2845">
        <v>0.90900000000000003</v>
      </c>
      <c r="AE2845">
        <f>IF(AD2845&gt;=0.9,1,0)</f>
        <v>1</v>
      </c>
      <c r="AF2845">
        <f>IF(AND(AD2845&gt;=0.4,AD2845&lt;=0.6),1,0)</f>
        <v>0</v>
      </c>
      <c r="AG2845">
        <f>IF(AND(AD2845&gt;0.6,AD2845&lt;0.9),1,0)</f>
        <v>0</v>
      </c>
      <c r="AH2845">
        <f>1-AE2845-AF2845-AG2845</f>
        <v>0</v>
      </c>
      <c r="AI2845">
        <f>AE2845*B2845</f>
        <v>3</v>
      </c>
      <c r="AJ2845">
        <f>AF2845*B2845</f>
        <v>0</v>
      </c>
      <c r="AK2845">
        <f>AG2845*B2845</f>
        <v>0</v>
      </c>
      <c r="AL2845">
        <f>AH2845*B2845</f>
        <v>0</v>
      </c>
      <c r="AM2845" s="32">
        <v>1.6513333333333333</v>
      </c>
    </row>
    <row r="2846" spans="1:39" x14ac:dyDescent="0.3">
      <c r="A2846">
        <v>6485</v>
      </c>
      <c r="B2846">
        <v>3</v>
      </c>
      <c r="C2846" t="s">
        <v>14993</v>
      </c>
      <c r="D2846" t="s">
        <v>14994</v>
      </c>
      <c r="E2846">
        <v>24.67</v>
      </c>
      <c r="F2846">
        <v>21</v>
      </c>
      <c r="G2846">
        <v>27</v>
      </c>
      <c r="H2846">
        <v>2014</v>
      </c>
      <c r="I2846">
        <v>2014</v>
      </c>
      <c r="J2846">
        <v>2014</v>
      </c>
      <c r="K2846" t="s">
        <v>14995</v>
      </c>
      <c r="L2846" t="s">
        <v>14996</v>
      </c>
      <c r="M2846" s="15"/>
      <c r="N2846" s="7"/>
      <c r="P2846" t="s">
        <v>7646</v>
      </c>
      <c r="Q2846" s="5">
        <v>0.33300000000000002</v>
      </c>
      <c r="R2846" t="s">
        <v>6163</v>
      </c>
      <c r="S2846" s="5">
        <v>0.33300000000000002</v>
      </c>
      <c r="T2846" t="s">
        <v>3974</v>
      </c>
      <c r="U2846" s="5">
        <v>0.33300000000000002</v>
      </c>
      <c r="W2846" s="5">
        <v>0</v>
      </c>
      <c r="Y2846" s="5">
        <v>0</v>
      </c>
      <c r="Z2846" s="28">
        <v>6485</v>
      </c>
      <c r="AA2846">
        <v>3</v>
      </c>
      <c r="AB2846">
        <v>0.75</v>
      </c>
      <c r="AC2846">
        <v>0.80800000000000005</v>
      </c>
      <c r="AD2846">
        <v>0.77300000000000002</v>
      </c>
      <c r="AE2846">
        <f>IF(AD2846&gt;=0.9,1,0)</f>
        <v>0</v>
      </c>
      <c r="AF2846">
        <f>IF(AND(AD2846&gt;=0.4,AD2846&lt;=0.6),1,0)</f>
        <v>0</v>
      </c>
      <c r="AG2846">
        <f>IF(AND(AD2846&gt;0.6,AD2846&lt;0.9),1,0)</f>
        <v>1</v>
      </c>
      <c r="AH2846">
        <f>1-AE2846-AF2846-AG2846</f>
        <v>0</v>
      </c>
      <c r="AI2846">
        <f>AE2846*B2846</f>
        <v>0</v>
      </c>
      <c r="AJ2846">
        <f>AF2846*B2846</f>
        <v>0</v>
      </c>
      <c r="AK2846">
        <f>AG2846*B2846</f>
        <v>3</v>
      </c>
      <c r="AL2846">
        <f>AH2846*B2846</f>
        <v>0</v>
      </c>
      <c r="AM2846" s="32">
        <v>1.944</v>
      </c>
    </row>
    <row r="2847" spans="1:39" x14ac:dyDescent="0.3">
      <c r="A2847">
        <v>6486</v>
      </c>
      <c r="B2847">
        <v>3</v>
      </c>
      <c r="C2847" t="s">
        <v>7508</v>
      </c>
      <c r="D2847" t="s">
        <v>7509</v>
      </c>
      <c r="E2847">
        <v>41</v>
      </c>
      <c r="F2847">
        <v>38</v>
      </c>
      <c r="G2847">
        <v>43</v>
      </c>
      <c r="H2847">
        <v>2014.33</v>
      </c>
      <c r="I2847">
        <v>2014</v>
      </c>
      <c r="J2847">
        <v>2015</v>
      </c>
      <c r="K2847" t="s">
        <v>2718</v>
      </c>
      <c r="L2847" t="s">
        <v>2719</v>
      </c>
      <c r="M2847" s="15"/>
      <c r="N2847" s="7"/>
      <c r="P2847" t="s">
        <v>5656</v>
      </c>
      <c r="Q2847" s="5">
        <v>0.66700000000000004</v>
      </c>
      <c r="R2847" t="s">
        <v>7510</v>
      </c>
      <c r="S2847" s="5">
        <v>0.33300000000000002</v>
      </c>
      <c r="U2847" s="5">
        <v>0</v>
      </c>
      <c r="W2847" s="5">
        <v>0</v>
      </c>
      <c r="Y2847" s="5">
        <v>0</v>
      </c>
      <c r="Z2847" s="28">
        <v>6486</v>
      </c>
      <c r="AA2847">
        <v>3</v>
      </c>
      <c r="AB2847">
        <v>0.439</v>
      </c>
      <c r="AC2847">
        <v>0.54100000000000004</v>
      </c>
      <c r="AD2847">
        <v>0.47699999999999998</v>
      </c>
      <c r="AE2847">
        <f>IF(AD2847&gt;=0.9,1,0)</f>
        <v>0</v>
      </c>
      <c r="AF2847">
        <f>IF(AND(AD2847&gt;=0.4,AD2847&lt;=0.6),1,0)</f>
        <v>1</v>
      </c>
      <c r="AG2847">
        <f>IF(AND(AD2847&gt;0.6,AD2847&lt;0.9),1,0)</f>
        <v>0</v>
      </c>
      <c r="AH2847">
        <f>1-AE2847-AF2847-AG2847</f>
        <v>0</v>
      </c>
      <c r="AI2847">
        <f>AE2847*B2847</f>
        <v>0</v>
      </c>
      <c r="AJ2847">
        <f>AF2847*B2847</f>
        <v>3</v>
      </c>
      <c r="AK2847">
        <f>AG2847*B2847</f>
        <v>0</v>
      </c>
      <c r="AL2847">
        <f>AH2847*B2847</f>
        <v>0</v>
      </c>
      <c r="AM2847" s="32">
        <v>1.9046666666666667</v>
      </c>
    </row>
    <row r="2848" spans="1:39" x14ac:dyDescent="0.3">
      <c r="A2848">
        <v>6487</v>
      </c>
      <c r="B2848">
        <v>3</v>
      </c>
      <c r="C2848" t="s">
        <v>14997</v>
      </c>
      <c r="D2848" t="s">
        <v>14998</v>
      </c>
      <c r="E2848">
        <v>22.67</v>
      </c>
      <c r="F2848">
        <v>20</v>
      </c>
      <c r="G2848">
        <v>24</v>
      </c>
      <c r="H2848">
        <v>2016</v>
      </c>
      <c r="I2848">
        <v>2014</v>
      </c>
      <c r="J2848">
        <v>2017</v>
      </c>
      <c r="K2848" t="s">
        <v>14999</v>
      </c>
      <c r="L2848" t="s">
        <v>15000</v>
      </c>
      <c r="M2848" s="15"/>
      <c r="N2848" s="7"/>
      <c r="P2848" t="s">
        <v>4859</v>
      </c>
      <c r="Q2848" s="5">
        <v>0.33300000000000002</v>
      </c>
      <c r="R2848" t="s">
        <v>5002</v>
      </c>
      <c r="S2848" s="5">
        <v>0.33300000000000002</v>
      </c>
      <c r="T2848" t="s">
        <v>6351</v>
      </c>
      <c r="U2848" s="5">
        <v>0.33300000000000002</v>
      </c>
      <c r="W2848" s="5">
        <v>0</v>
      </c>
      <c r="Y2848" s="5">
        <v>0</v>
      </c>
      <c r="Z2848" s="28">
        <v>6487</v>
      </c>
      <c r="AA2848">
        <v>3</v>
      </c>
      <c r="AB2848">
        <v>0.47399999999999998</v>
      </c>
      <c r="AC2848">
        <v>0.52200000000000002</v>
      </c>
      <c r="AD2848">
        <v>0.50600000000000001</v>
      </c>
      <c r="AE2848">
        <f>IF(AD2848&gt;=0.9,1,0)</f>
        <v>0</v>
      </c>
      <c r="AF2848">
        <f>IF(AND(AD2848&gt;=0.4,AD2848&lt;=0.6),1,0)</f>
        <v>1</v>
      </c>
      <c r="AG2848">
        <f>IF(AND(AD2848&gt;0.6,AD2848&lt;0.9),1,0)</f>
        <v>0</v>
      </c>
      <c r="AH2848">
        <f>1-AE2848-AF2848-AG2848</f>
        <v>0</v>
      </c>
      <c r="AI2848">
        <f>AE2848*B2848</f>
        <v>0</v>
      </c>
      <c r="AJ2848">
        <f>AF2848*B2848</f>
        <v>3</v>
      </c>
      <c r="AK2848">
        <f>AG2848*B2848</f>
        <v>0</v>
      </c>
      <c r="AL2848">
        <f>AH2848*B2848</f>
        <v>0</v>
      </c>
      <c r="AM2848" s="32">
        <v>0.9873333333333334</v>
      </c>
    </row>
    <row r="2849" spans="1:39" x14ac:dyDescent="0.3">
      <c r="A2849">
        <v>6493</v>
      </c>
      <c r="B2849">
        <v>3</v>
      </c>
      <c r="C2849" t="s">
        <v>15011</v>
      </c>
      <c r="D2849" t="s">
        <v>15012</v>
      </c>
      <c r="E2849">
        <v>21.33</v>
      </c>
      <c r="F2849">
        <v>21</v>
      </c>
      <c r="G2849">
        <v>22</v>
      </c>
      <c r="H2849">
        <v>2016.33</v>
      </c>
      <c r="I2849">
        <v>2014</v>
      </c>
      <c r="J2849">
        <v>2018</v>
      </c>
      <c r="K2849" t="s">
        <v>15013</v>
      </c>
      <c r="L2849" t="s">
        <v>15014</v>
      </c>
      <c r="M2849" s="15"/>
      <c r="N2849" s="7"/>
      <c r="P2849" t="s">
        <v>7153</v>
      </c>
      <c r="Q2849" s="5">
        <v>0.33300000000000002</v>
      </c>
      <c r="R2849" t="s">
        <v>5585</v>
      </c>
      <c r="S2849" s="5">
        <v>0.33300000000000002</v>
      </c>
      <c r="T2849" t="s">
        <v>5047</v>
      </c>
      <c r="U2849" s="5">
        <v>0.33300000000000002</v>
      </c>
      <c r="W2849" s="5">
        <v>0</v>
      </c>
      <c r="Y2849" s="5">
        <v>0</v>
      </c>
      <c r="Z2849" s="28">
        <v>6493</v>
      </c>
      <c r="AA2849">
        <v>3</v>
      </c>
      <c r="AB2849">
        <v>0.71399999999999997</v>
      </c>
      <c r="AC2849">
        <v>0.75</v>
      </c>
      <c r="AD2849">
        <v>0.73399999999999999</v>
      </c>
      <c r="AE2849">
        <f>IF(AD2849&gt;=0.9,1,0)</f>
        <v>0</v>
      </c>
      <c r="AF2849">
        <f>IF(AND(AD2849&gt;=0.4,AD2849&lt;=0.6),1,0)</f>
        <v>0</v>
      </c>
      <c r="AG2849">
        <f>IF(AND(AD2849&gt;0.6,AD2849&lt;0.9),1,0)</f>
        <v>1</v>
      </c>
      <c r="AH2849">
        <f>1-AE2849-AF2849-AG2849</f>
        <v>0</v>
      </c>
      <c r="AI2849">
        <f>AE2849*B2849</f>
        <v>0</v>
      </c>
      <c r="AJ2849">
        <f>AF2849*B2849</f>
        <v>0</v>
      </c>
      <c r="AK2849">
        <f>AG2849*B2849</f>
        <v>3</v>
      </c>
      <c r="AL2849">
        <f>AH2849*B2849</f>
        <v>0</v>
      </c>
      <c r="AM2849" s="32">
        <v>0.92833333333333334</v>
      </c>
    </row>
    <row r="2850" spans="1:39" x14ac:dyDescent="0.3">
      <c r="A2850">
        <v>6495</v>
      </c>
      <c r="B2850">
        <v>3</v>
      </c>
      <c r="C2850" t="s">
        <v>15015</v>
      </c>
      <c r="D2850" t="s">
        <v>7513</v>
      </c>
      <c r="E2850">
        <v>85.67</v>
      </c>
      <c r="F2850">
        <v>85</v>
      </c>
      <c r="G2850">
        <v>87</v>
      </c>
      <c r="H2850">
        <v>2014.67</v>
      </c>
      <c r="I2850">
        <v>2014</v>
      </c>
      <c r="J2850">
        <v>2016</v>
      </c>
      <c r="K2850" t="s">
        <v>15016</v>
      </c>
      <c r="L2850" t="s">
        <v>2720</v>
      </c>
      <c r="M2850" s="15"/>
      <c r="N2850" s="7"/>
      <c r="P2850" t="s">
        <v>5363</v>
      </c>
      <c r="Q2850" s="5">
        <v>0.33300000000000002</v>
      </c>
      <c r="R2850" t="s">
        <v>4884</v>
      </c>
      <c r="S2850" s="5">
        <v>0.33300000000000002</v>
      </c>
      <c r="T2850" t="s">
        <v>6171</v>
      </c>
      <c r="U2850" s="5">
        <v>0.33300000000000002</v>
      </c>
      <c r="W2850" s="5">
        <v>0</v>
      </c>
      <c r="Y2850" s="5">
        <v>0</v>
      </c>
      <c r="Z2850" s="28">
        <v>6495</v>
      </c>
      <c r="AA2850">
        <v>3</v>
      </c>
      <c r="AB2850">
        <v>0.64300000000000002</v>
      </c>
      <c r="AC2850">
        <v>0.78600000000000003</v>
      </c>
      <c r="AD2850">
        <v>0.71699999999999997</v>
      </c>
      <c r="AE2850">
        <f>IF(AD2850&gt;=0.9,1,0)</f>
        <v>0</v>
      </c>
      <c r="AF2850">
        <f>IF(AND(AD2850&gt;=0.4,AD2850&lt;=0.6),1,0)</f>
        <v>0</v>
      </c>
      <c r="AG2850">
        <f>IF(AND(AD2850&gt;0.6,AD2850&lt;0.9),1,0)</f>
        <v>1</v>
      </c>
      <c r="AH2850">
        <f>1-AE2850-AF2850-AG2850</f>
        <v>0</v>
      </c>
      <c r="AI2850">
        <f>AE2850*B2850</f>
        <v>0</v>
      </c>
      <c r="AJ2850">
        <f>AF2850*B2850</f>
        <v>0</v>
      </c>
      <c r="AK2850">
        <f>AG2850*B2850</f>
        <v>3</v>
      </c>
      <c r="AL2850">
        <f>AH2850*B2850</f>
        <v>0</v>
      </c>
      <c r="AM2850" s="32">
        <v>1.7863333333333333</v>
      </c>
    </row>
    <row r="2851" spans="1:39" x14ac:dyDescent="0.3">
      <c r="A2851">
        <v>6505</v>
      </c>
      <c r="B2851">
        <v>3</v>
      </c>
      <c r="C2851" t="s">
        <v>7516</v>
      </c>
      <c r="D2851" t="s">
        <v>7517</v>
      </c>
      <c r="E2851">
        <v>54</v>
      </c>
      <c r="F2851">
        <v>53</v>
      </c>
      <c r="G2851">
        <v>56</v>
      </c>
      <c r="H2851">
        <v>2014.33</v>
      </c>
      <c r="I2851">
        <v>2014</v>
      </c>
      <c r="J2851">
        <v>2015</v>
      </c>
      <c r="K2851" t="s">
        <v>2721</v>
      </c>
      <c r="L2851" t="s">
        <v>2722</v>
      </c>
      <c r="M2851" s="15"/>
      <c r="N2851" s="7"/>
      <c r="P2851" t="s">
        <v>7518</v>
      </c>
      <c r="Q2851" s="5">
        <v>0.33300000000000002</v>
      </c>
      <c r="R2851" t="s">
        <v>5021</v>
      </c>
      <c r="S2851" s="5">
        <v>0.33300000000000002</v>
      </c>
      <c r="T2851" t="s">
        <v>4966</v>
      </c>
      <c r="U2851" s="5">
        <v>0.33300000000000002</v>
      </c>
      <c r="W2851" s="5">
        <v>0</v>
      </c>
      <c r="Y2851" s="5">
        <v>0</v>
      </c>
      <c r="Z2851" s="28">
        <v>6505</v>
      </c>
      <c r="AA2851">
        <v>3</v>
      </c>
      <c r="AB2851">
        <v>0.85499999999999998</v>
      </c>
      <c r="AC2851">
        <v>0.86499999999999999</v>
      </c>
      <c r="AD2851">
        <v>0.86199999999999999</v>
      </c>
      <c r="AE2851">
        <f>IF(AD2851&gt;=0.9,1,0)</f>
        <v>0</v>
      </c>
      <c r="AF2851">
        <f>IF(AND(AD2851&gt;=0.4,AD2851&lt;=0.6),1,0)</f>
        <v>0</v>
      </c>
      <c r="AG2851">
        <f>IF(AND(AD2851&gt;0.6,AD2851&lt;0.9),1,0)</f>
        <v>1</v>
      </c>
      <c r="AH2851">
        <f>1-AE2851-AF2851-AG2851</f>
        <v>0</v>
      </c>
      <c r="AI2851">
        <f>AE2851*B2851</f>
        <v>0</v>
      </c>
      <c r="AJ2851">
        <f>AF2851*B2851</f>
        <v>0</v>
      </c>
      <c r="AK2851">
        <f>AG2851*B2851</f>
        <v>3</v>
      </c>
      <c r="AL2851">
        <f>AH2851*B2851</f>
        <v>0</v>
      </c>
      <c r="AM2851" s="32">
        <v>1.7830000000000001</v>
      </c>
    </row>
    <row r="2852" spans="1:39" x14ac:dyDescent="0.3">
      <c r="A2852">
        <v>6508</v>
      </c>
      <c r="B2852">
        <v>3</v>
      </c>
      <c r="C2852" t="s">
        <v>15036</v>
      </c>
      <c r="D2852" t="s">
        <v>15036</v>
      </c>
      <c r="E2852">
        <v>22</v>
      </c>
      <c r="F2852">
        <v>22</v>
      </c>
      <c r="G2852">
        <v>22</v>
      </c>
      <c r="H2852">
        <v>2014</v>
      </c>
      <c r="I2852">
        <v>2014</v>
      </c>
      <c r="J2852">
        <v>2014</v>
      </c>
      <c r="K2852" t="s">
        <v>15037</v>
      </c>
      <c r="L2852" t="s">
        <v>15038</v>
      </c>
      <c r="M2852" s="15"/>
      <c r="N2852" s="7"/>
      <c r="P2852" t="s">
        <v>5889</v>
      </c>
      <c r="Q2852" s="5">
        <v>0.66700000000000004</v>
      </c>
      <c r="R2852" t="s">
        <v>5432</v>
      </c>
      <c r="S2852" s="5">
        <v>0.33300000000000002</v>
      </c>
      <c r="U2852" s="5">
        <v>0</v>
      </c>
      <c r="W2852" s="5">
        <v>0</v>
      </c>
      <c r="Y2852" s="5">
        <v>0</v>
      </c>
      <c r="Z2852" s="28">
        <v>6508</v>
      </c>
      <c r="AA2852">
        <v>3</v>
      </c>
      <c r="AB2852">
        <v>0.90500000000000003</v>
      </c>
      <c r="AC2852">
        <v>0.90500000000000003</v>
      </c>
      <c r="AD2852">
        <v>0.90500000000000003</v>
      </c>
      <c r="AE2852">
        <f>IF(AD2852&gt;=0.9,1,0)</f>
        <v>1</v>
      </c>
      <c r="AF2852">
        <f>IF(AND(AD2852&gt;=0.4,AD2852&lt;=0.6),1,0)</f>
        <v>0</v>
      </c>
      <c r="AG2852">
        <f>IF(AND(AD2852&gt;0.6,AD2852&lt;0.9),1,0)</f>
        <v>0</v>
      </c>
      <c r="AH2852">
        <f>1-AE2852-AF2852-AG2852</f>
        <v>0</v>
      </c>
      <c r="AI2852">
        <f>AE2852*B2852</f>
        <v>3</v>
      </c>
      <c r="AJ2852">
        <f>AF2852*B2852</f>
        <v>0</v>
      </c>
      <c r="AK2852">
        <f>AG2852*B2852</f>
        <v>0</v>
      </c>
      <c r="AL2852">
        <f>AH2852*B2852</f>
        <v>0</v>
      </c>
      <c r="AM2852" s="32">
        <v>1.8823333333333334</v>
      </c>
    </row>
    <row r="2853" spans="1:39" x14ac:dyDescent="0.3">
      <c r="A2853">
        <v>6514</v>
      </c>
      <c r="B2853">
        <v>3</v>
      </c>
      <c r="C2853" t="s">
        <v>15041</v>
      </c>
      <c r="D2853" t="s">
        <v>15042</v>
      </c>
      <c r="E2853">
        <v>22.67</v>
      </c>
      <c r="F2853">
        <v>21</v>
      </c>
      <c r="G2853">
        <v>25</v>
      </c>
      <c r="H2853">
        <v>2015</v>
      </c>
      <c r="I2853">
        <v>2014</v>
      </c>
      <c r="J2853">
        <v>2016</v>
      </c>
      <c r="K2853" t="s">
        <v>15043</v>
      </c>
      <c r="L2853" t="s">
        <v>15044</v>
      </c>
      <c r="M2853" s="15"/>
      <c r="N2853" s="7"/>
      <c r="P2853" t="s">
        <v>5069</v>
      </c>
      <c r="Q2853" s="5">
        <v>0.66700000000000004</v>
      </c>
      <c r="R2853" t="s">
        <v>6673</v>
      </c>
      <c r="S2853" s="5">
        <v>0.33300000000000002</v>
      </c>
      <c r="U2853" s="5">
        <v>0</v>
      </c>
      <c r="W2853" s="5">
        <v>0</v>
      </c>
      <c r="Y2853" s="5">
        <v>0</v>
      </c>
      <c r="Z2853" s="28">
        <v>6514</v>
      </c>
      <c r="AA2853">
        <v>3</v>
      </c>
      <c r="AB2853">
        <v>0.5</v>
      </c>
      <c r="AC2853">
        <v>0.61899999999999999</v>
      </c>
      <c r="AD2853">
        <v>0.54</v>
      </c>
      <c r="AE2853">
        <f>IF(AD2853&gt;=0.9,1,0)</f>
        <v>0</v>
      </c>
      <c r="AF2853">
        <f>IF(AND(AD2853&gt;=0.4,AD2853&lt;=0.6),1,0)</f>
        <v>1</v>
      </c>
      <c r="AG2853">
        <f>IF(AND(AD2853&gt;0.6,AD2853&lt;0.9),1,0)</f>
        <v>0</v>
      </c>
      <c r="AH2853">
        <f>1-AE2853-AF2853-AG2853</f>
        <v>0</v>
      </c>
      <c r="AI2853">
        <f>AE2853*B2853</f>
        <v>0</v>
      </c>
      <c r="AJ2853">
        <f>AF2853*B2853</f>
        <v>3</v>
      </c>
      <c r="AK2853">
        <f>AG2853*B2853</f>
        <v>0</v>
      </c>
      <c r="AL2853">
        <f>AH2853*B2853</f>
        <v>0</v>
      </c>
      <c r="AM2853" s="32">
        <v>1.6086666666666665</v>
      </c>
    </row>
    <row r="2854" spans="1:39" x14ac:dyDescent="0.3">
      <c r="A2854">
        <v>6523</v>
      </c>
      <c r="B2854">
        <v>3</v>
      </c>
      <c r="C2854" t="s">
        <v>15051</v>
      </c>
      <c r="D2854" t="s">
        <v>15052</v>
      </c>
      <c r="E2854">
        <v>21</v>
      </c>
      <c r="F2854">
        <v>20</v>
      </c>
      <c r="G2854">
        <v>22</v>
      </c>
      <c r="H2854">
        <v>2014.33</v>
      </c>
      <c r="I2854">
        <v>2014</v>
      </c>
      <c r="J2854">
        <v>2015</v>
      </c>
      <c r="K2854" t="s">
        <v>15053</v>
      </c>
      <c r="L2854" t="s">
        <v>15054</v>
      </c>
      <c r="M2854" s="15"/>
      <c r="N2854" s="7"/>
      <c r="P2854" t="s">
        <v>5017</v>
      </c>
      <c r="Q2854" s="5">
        <v>1</v>
      </c>
      <c r="S2854" s="5">
        <v>0</v>
      </c>
      <c r="U2854" s="5">
        <v>0</v>
      </c>
      <c r="W2854" s="5">
        <v>0</v>
      </c>
      <c r="Y2854" s="5">
        <v>0</v>
      </c>
      <c r="Z2854" s="28">
        <v>6523</v>
      </c>
      <c r="AA2854">
        <v>3</v>
      </c>
      <c r="AB2854">
        <v>0.55000000000000004</v>
      </c>
      <c r="AC2854">
        <v>0.6</v>
      </c>
      <c r="AD2854">
        <v>0.57599999999999996</v>
      </c>
      <c r="AE2854">
        <f>IF(AD2854&gt;=0.9,1,0)</f>
        <v>0</v>
      </c>
      <c r="AF2854">
        <f>IF(AND(AD2854&gt;=0.4,AD2854&lt;=0.6),1,0)</f>
        <v>1</v>
      </c>
      <c r="AG2854">
        <f>IF(AND(AD2854&gt;0.6,AD2854&lt;0.9),1,0)</f>
        <v>0</v>
      </c>
      <c r="AH2854">
        <f>1-AE2854-AF2854-AG2854</f>
        <v>0</v>
      </c>
      <c r="AI2854">
        <f>AE2854*B2854</f>
        <v>0</v>
      </c>
      <c r="AJ2854">
        <f>AF2854*B2854</f>
        <v>3</v>
      </c>
      <c r="AK2854">
        <f>AG2854*B2854</f>
        <v>0</v>
      </c>
      <c r="AL2854">
        <f>AH2854*B2854</f>
        <v>0</v>
      </c>
      <c r="AM2854" s="32">
        <v>1.7830000000000001</v>
      </c>
    </row>
    <row r="2855" spans="1:39" x14ac:dyDescent="0.3">
      <c r="A2855">
        <v>6526</v>
      </c>
      <c r="B2855">
        <v>3</v>
      </c>
      <c r="C2855" t="s">
        <v>15055</v>
      </c>
      <c r="D2855" t="s">
        <v>15056</v>
      </c>
      <c r="E2855">
        <v>21.33</v>
      </c>
      <c r="F2855">
        <v>20</v>
      </c>
      <c r="G2855">
        <v>22</v>
      </c>
      <c r="H2855">
        <v>2014.33</v>
      </c>
      <c r="I2855">
        <v>2014</v>
      </c>
      <c r="J2855">
        <v>2015</v>
      </c>
      <c r="K2855" t="s">
        <v>15057</v>
      </c>
      <c r="L2855" t="s">
        <v>15058</v>
      </c>
      <c r="M2855" s="15"/>
      <c r="N2855" s="7"/>
      <c r="P2855" t="s">
        <v>6673</v>
      </c>
      <c r="Q2855" s="5">
        <v>0.66700000000000004</v>
      </c>
      <c r="R2855" t="s">
        <v>15059</v>
      </c>
      <c r="S2855" s="5">
        <v>0.33300000000000002</v>
      </c>
      <c r="U2855" s="5">
        <v>0</v>
      </c>
      <c r="W2855" s="5">
        <v>0</v>
      </c>
      <c r="Y2855" s="5">
        <v>0</v>
      </c>
      <c r="Z2855" s="28">
        <v>6526</v>
      </c>
      <c r="AA2855">
        <v>3</v>
      </c>
      <c r="AB2855">
        <v>0.71399999999999997</v>
      </c>
      <c r="AC2855">
        <v>0.73699999999999999</v>
      </c>
      <c r="AD2855">
        <v>0.72199999999999998</v>
      </c>
      <c r="AE2855">
        <f>IF(AD2855&gt;=0.9,1,0)</f>
        <v>0</v>
      </c>
      <c r="AF2855">
        <f>IF(AND(AD2855&gt;=0.4,AD2855&lt;=0.6),1,0)</f>
        <v>0</v>
      </c>
      <c r="AG2855">
        <f>IF(AND(AD2855&gt;0.6,AD2855&lt;0.9),1,0)</f>
        <v>1</v>
      </c>
      <c r="AH2855">
        <f>1-AE2855-AF2855-AG2855</f>
        <v>0</v>
      </c>
      <c r="AI2855">
        <f>AE2855*B2855</f>
        <v>0</v>
      </c>
      <c r="AJ2855">
        <f>AF2855*B2855</f>
        <v>0</v>
      </c>
      <c r="AK2855">
        <f>AG2855*B2855</f>
        <v>3</v>
      </c>
      <c r="AL2855">
        <f>AH2855*B2855</f>
        <v>0</v>
      </c>
      <c r="AM2855" s="32">
        <v>1.7830000000000001</v>
      </c>
    </row>
    <row r="2856" spans="1:39" x14ac:dyDescent="0.3">
      <c r="A2856">
        <v>6529</v>
      </c>
      <c r="B2856">
        <v>3</v>
      </c>
      <c r="C2856" t="s">
        <v>15060</v>
      </c>
      <c r="D2856" t="s">
        <v>7530</v>
      </c>
      <c r="E2856">
        <v>66</v>
      </c>
      <c r="F2856">
        <v>62</v>
      </c>
      <c r="G2856">
        <v>72</v>
      </c>
      <c r="H2856">
        <v>2014.67</v>
      </c>
      <c r="I2856">
        <v>2014</v>
      </c>
      <c r="J2856">
        <v>2016</v>
      </c>
      <c r="K2856" t="s">
        <v>15061</v>
      </c>
      <c r="L2856" t="s">
        <v>2731</v>
      </c>
      <c r="M2856" s="15"/>
      <c r="N2856" s="7"/>
      <c r="P2856" t="s">
        <v>6374</v>
      </c>
      <c r="Q2856" s="5">
        <v>0.33300000000000002</v>
      </c>
      <c r="R2856" t="s">
        <v>5864</v>
      </c>
      <c r="S2856" s="5">
        <v>0.33300000000000002</v>
      </c>
      <c r="T2856" t="s">
        <v>6715</v>
      </c>
      <c r="U2856" s="5">
        <v>0.33300000000000002</v>
      </c>
      <c r="W2856" s="5">
        <v>0</v>
      </c>
      <c r="Y2856" s="5">
        <v>0</v>
      </c>
      <c r="Z2856" s="28">
        <v>6529</v>
      </c>
      <c r="AA2856">
        <v>3</v>
      </c>
      <c r="AB2856">
        <v>0.53500000000000003</v>
      </c>
      <c r="AC2856">
        <v>0.55700000000000005</v>
      </c>
      <c r="AD2856">
        <v>0.54900000000000004</v>
      </c>
      <c r="AE2856">
        <f>IF(AD2856&gt;=0.9,1,0)</f>
        <v>0</v>
      </c>
      <c r="AF2856">
        <f>IF(AND(AD2856&gt;=0.4,AD2856&lt;=0.6),1,0)</f>
        <v>1</v>
      </c>
      <c r="AG2856">
        <f>IF(AND(AD2856&gt;0.6,AD2856&lt;0.9),1,0)</f>
        <v>0</v>
      </c>
      <c r="AH2856">
        <f>1-AE2856-AF2856-AG2856</f>
        <v>0</v>
      </c>
      <c r="AI2856">
        <f>AE2856*B2856</f>
        <v>0</v>
      </c>
      <c r="AJ2856">
        <f>AF2856*B2856</f>
        <v>3</v>
      </c>
      <c r="AK2856">
        <f>AG2856*B2856</f>
        <v>0</v>
      </c>
      <c r="AL2856">
        <f>AH2856*B2856</f>
        <v>0</v>
      </c>
      <c r="AM2856" s="32">
        <v>1.5316666666666665</v>
      </c>
    </row>
    <row r="2857" spans="1:39" x14ac:dyDescent="0.3">
      <c r="A2857">
        <v>6534</v>
      </c>
      <c r="B2857">
        <v>3</v>
      </c>
      <c r="C2857" t="s">
        <v>7536</v>
      </c>
      <c r="D2857" t="s">
        <v>7537</v>
      </c>
      <c r="E2857">
        <v>76</v>
      </c>
      <c r="F2857">
        <v>73</v>
      </c>
      <c r="G2857">
        <v>78</v>
      </c>
      <c r="H2857">
        <v>2015.33</v>
      </c>
      <c r="I2857">
        <v>2014</v>
      </c>
      <c r="J2857">
        <v>2016</v>
      </c>
      <c r="K2857" t="s">
        <v>2734</v>
      </c>
      <c r="L2857" t="s">
        <v>2735</v>
      </c>
      <c r="M2857" s="15"/>
      <c r="N2857" s="7"/>
      <c r="P2857" t="s">
        <v>7538</v>
      </c>
      <c r="Q2857" s="5">
        <v>1</v>
      </c>
      <c r="S2857" s="5">
        <v>0</v>
      </c>
      <c r="U2857" s="5">
        <v>0</v>
      </c>
      <c r="W2857" s="5">
        <v>0</v>
      </c>
      <c r="Y2857" s="5">
        <v>0</v>
      </c>
      <c r="Z2857" s="28">
        <v>6534</v>
      </c>
      <c r="AA2857">
        <v>3</v>
      </c>
      <c r="AB2857">
        <v>0.80300000000000005</v>
      </c>
      <c r="AC2857">
        <v>0.92200000000000004</v>
      </c>
      <c r="AD2857">
        <v>0.876</v>
      </c>
      <c r="AE2857">
        <f>IF(AD2857&gt;=0.9,1,0)</f>
        <v>0</v>
      </c>
      <c r="AF2857">
        <f>IF(AND(AD2857&gt;=0.4,AD2857&lt;=0.6),1,0)</f>
        <v>0</v>
      </c>
      <c r="AG2857">
        <f>IF(AND(AD2857&gt;0.6,AD2857&lt;0.9),1,0)</f>
        <v>1</v>
      </c>
      <c r="AH2857">
        <f>1-AE2857-AF2857-AG2857</f>
        <v>0</v>
      </c>
      <c r="AI2857">
        <f>AE2857*B2857</f>
        <v>0</v>
      </c>
      <c r="AJ2857">
        <f>AF2857*B2857</f>
        <v>0</v>
      </c>
      <c r="AK2857">
        <f>AG2857*B2857</f>
        <v>3</v>
      </c>
      <c r="AL2857">
        <f>AH2857*B2857</f>
        <v>0</v>
      </c>
      <c r="AM2857" s="32">
        <v>1.4076666666666666</v>
      </c>
    </row>
    <row r="2858" spans="1:39" x14ac:dyDescent="0.3">
      <c r="A2858">
        <v>6541</v>
      </c>
      <c r="B2858">
        <v>3</v>
      </c>
      <c r="C2858" t="s">
        <v>7539</v>
      </c>
      <c r="D2858" t="s">
        <v>15062</v>
      </c>
      <c r="E2858">
        <v>45.33</v>
      </c>
      <c r="F2858">
        <v>42</v>
      </c>
      <c r="G2858">
        <v>48</v>
      </c>
      <c r="H2858">
        <v>2015.33</v>
      </c>
      <c r="I2858">
        <v>2014</v>
      </c>
      <c r="J2858">
        <v>2016</v>
      </c>
      <c r="K2858" t="s">
        <v>2736</v>
      </c>
      <c r="L2858" t="s">
        <v>15063</v>
      </c>
      <c r="M2858" s="15"/>
      <c r="N2858" s="7"/>
      <c r="P2858" t="s">
        <v>4403</v>
      </c>
      <c r="Q2858" s="5">
        <v>1</v>
      </c>
      <c r="S2858" s="5">
        <v>0</v>
      </c>
      <c r="U2858" s="5">
        <v>0</v>
      </c>
      <c r="W2858" s="5">
        <v>0</v>
      </c>
      <c r="Y2858" s="5">
        <v>0</v>
      </c>
      <c r="Z2858" s="28">
        <v>6541</v>
      </c>
      <c r="AA2858">
        <v>3</v>
      </c>
      <c r="AB2858">
        <v>0.48899999999999999</v>
      </c>
      <c r="AC2858">
        <v>0.53700000000000003</v>
      </c>
      <c r="AD2858">
        <v>0.51500000000000001</v>
      </c>
      <c r="AE2858">
        <f>IF(AD2858&gt;=0.9,1,0)</f>
        <v>0</v>
      </c>
      <c r="AF2858">
        <f>IF(AND(AD2858&gt;=0.4,AD2858&lt;=0.6),1,0)</f>
        <v>1</v>
      </c>
      <c r="AG2858">
        <f>IF(AND(AD2858&gt;0.6,AD2858&lt;0.9),1,0)</f>
        <v>0</v>
      </c>
      <c r="AH2858">
        <f>1-AE2858-AF2858-AG2858</f>
        <v>0</v>
      </c>
      <c r="AI2858">
        <f>AE2858*B2858</f>
        <v>0</v>
      </c>
      <c r="AJ2858">
        <f>AF2858*B2858</f>
        <v>3</v>
      </c>
      <c r="AK2858">
        <f>AG2858*B2858</f>
        <v>0</v>
      </c>
      <c r="AL2858">
        <f>AH2858*B2858</f>
        <v>0</v>
      </c>
      <c r="AM2858" s="32">
        <v>1.452</v>
      </c>
    </row>
    <row r="2859" spans="1:39" x14ac:dyDescent="0.3">
      <c r="A2859">
        <v>6548</v>
      </c>
      <c r="B2859">
        <v>3</v>
      </c>
      <c r="C2859" t="s">
        <v>15072</v>
      </c>
      <c r="D2859" t="s">
        <v>15073</v>
      </c>
      <c r="E2859">
        <v>23.33</v>
      </c>
      <c r="F2859">
        <v>22</v>
      </c>
      <c r="G2859">
        <v>24</v>
      </c>
      <c r="H2859">
        <v>2014.67</v>
      </c>
      <c r="I2859">
        <v>2014</v>
      </c>
      <c r="J2859">
        <v>2016</v>
      </c>
      <c r="K2859" t="s">
        <v>15074</v>
      </c>
      <c r="L2859" t="s">
        <v>15075</v>
      </c>
      <c r="M2859" s="15"/>
      <c r="N2859" s="7"/>
      <c r="P2859" t="s">
        <v>15076</v>
      </c>
      <c r="Q2859" s="5">
        <v>0.33300000000000002</v>
      </c>
      <c r="R2859" t="s">
        <v>6284</v>
      </c>
      <c r="S2859" s="5">
        <v>0.33300000000000002</v>
      </c>
      <c r="T2859" t="s">
        <v>6753</v>
      </c>
      <c r="U2859" s="5">
        <v>0.33300000000000002</v>
      </c>
      <c r="W2859" s="5">
        <v>0</v>
      </c>
      <c r="Y2859" s="5">
        <v>0</v>
      </c>
      <c r="Z2859" s="28">
        <v>6548</v>
      </c>
      <c r="AA2859">
        <v>3</v>
      </c>
      <c r="AB2859">
        <v>0.82599999999999996</v>
      </c>
      <c r="AC2859">
        <v>0.87</v>
      </c>
      <c r="AD2859">
        <v>0.85099999999999998</v>
      </c>
      <c r="AE2859">
        <f>IF(AD2859&gt;=0.9,1,0)</f>
        <v>0</v>
      </c>
      <c r="AF2859">
        <f>IF(AND(AD2859&gt;=0.4,AD2859&lt;=0.6),1,0)</f>
        <v>0</v>
      </c>
      <c r="AG2859">
        <f>IF(AND(AD2859&gt;0.6,AD2859&lt;0.9),1,0)</f>
        <v>1</v>
      </c>
      <c r="AH2859">
        <f>1-AE2859-AF2859-AG2859</f>
        <v>0</v>
      </c>
      <c r="AI2859">
        <f>AE2859*B2859</f>
        <v>0</v>
      </c>
      <c r="AJ2859">
        <f>AF2859*B2859</f>
        <v>0</v>
      </c>
      <c r="AK2859">
        <f>AG2859*B2859</f>
        <v>3</v>
      </c>
      <c r="AL2859">
        <f>AH2859*B2859</f>
        <v>0</v>
      </c>
      <c r="AM2859" s="32">
        <v>1.4356666666666669</v>
      </c>
    </row>
    <row r="2860" spans="1:39" x14ac:dyDescent="0.3">
      <c r="A2860">
        <v>6549</v>
      </c>
      <c r="B2860">
        <v>3</v>
      </c>
      <c r="C2860" t="s">
        <v>15077</v>
      </c>
      <c r="D2860" t="s">
        <v>15078</v>
      </c>
      <c r="E2860">
        <v>54.67</v>
      </c>
      <c r="F2860">
        <v>50</v>
      </c>
      <c r="G2860">
        <v>63</v>
      </c>
      <c r="H2860">
        <v>2015.67</v>
      </c>
      <c r="I2860">
        <v>2014</v>
      </c>
      <c r="J2860">
        <v>2018</v>
      </c>
      <c r="K2860" t="s">
        <v>15079</v>
      </c>
      <c r="L2860" t="s">
        <v>15080</v>
      </c>
      <c r="M2860" s="15"/>
      <c r="N2860" s="7"/>
      <c r="P2860" t="s">
        <v>7460</v>
      </c>
      <c r="Q2860" s="5">
        <v>0.33300000000000002</v>
      </c>
      <c r="R2860" t="s">
        <v>4616</v>
      </c>
      <c r="S2860" s="5">
        <v>0.33300000000000002</v>
      </c>
      <c r="T2860" t="s">
        <v>4706</v>
      </c>
      <c r="U2860" s="5">
        <v>0.33300000000000002</v>
      </c>
      <c r="W2860" s="5">
        <v>0</v>
      </c>
      <c r="Y2860" s="5">
        <v>0</v>
      </c>
      <c r="Z2860" s="28">
        <v>6549</v>
      </c>
      <c r="AA2860">
        <v>3</v>
      </c>
      <c r="AB2860">
        <v>0.44900000000000001</v>
      </c>
      <c r="AC2860">
        <v>0.83899999999999997</v>
      </c>
      <c r="AD2860">
        <v>0.58599999999999997</v>
      </c>
      <c r="AE2860">
        <f>IF(AD2860&gt;=0.9,1,0)</f>
        <v>0</v>
      </c>
      <c r="AF2860">
        <f>IF(AND(AD2860&gt;=0.4,AD2860&lt;=0.6),1,0)</f>
        <v>1</v>
      </c>
      <c r="AG2860">
        <f>IF(AND(AD2860&gt;0.6,AD2860&lt;0.9),1,0)</f>
        <v>0</v>
      </c>
      <c r="AH2860">
        <f>1-AE2860-AF2860-AG2860</f>
        <v>0</v>
      </c>
      <c r="AI2860">
        <f>AE2860*B2860</f>
        <v>0</v>
      </c>
      <c r="AJ2860">
        <f>AF2860*B2860</f>
        <v>3</v>
      </c>
      <c r="AK2860">
        <f>AG2860*B2860</f>
        <v>0</v>
      </c>
      <c r="AL2860">
        <f>AH2860*B2860</f>
        <v>0</v>
      </c>
      <c r="AM2860" s="32">
        <v>1.3413333333333333</v>
      </c>
    </row>
    <row r="2861" spans="1:39" x14ac:dyDescent="0.3">
      <c r="A2861">
        <v>6565</v>
      </c>
      <c r="B2861">
        <v>3</v>
      </c>
      <c r="C2861" t="s">
        <v>7544</v>
      </c>
      <c r="D2861" t="s">
        <v>7545</v>
      </c>
      <c r="E2861">
        <v>32</v>
      </c>
      <c r="F2861">
        <v>30</v>
      </c>
      <c r="G2861">
        <v>36</v>
      </c>
      <c r="H2861">
        <v>2014.67</v>
      </c>
      <c r="I2861">
        <v>2014</v>
      </c>
      <c r="J2861">
        <v>2015</v>
      </c>
      <c r="K2861" t="s">
        <v>2740</v>
      </c>
      <c r="L2861" t="s">
        <v>2741</v>
      </c>
      <c r="M2861" s="15"/>
      <c r="N2861" s="7"/>
      <c r="P2861" t="s">
        <v>3936</v>
      </c>
      <c r="Q2861" s="5">
        <v>0.33300000000000002</v>
      </c>
      <c r="R2861" t="s">
        <v>5337</v>
      </c>
      <c r="S2861" s="5">
        <v>0.33300000000000002</v>
      </c>
      <c r="T2861" t="s">
        <v>3800</v>
      </c>
      <c r="U2861" s="5">
        <v>0.33300000000000002</v>
      </c>
      <c r="W2861" s="5">
        <v>0</v>
      </c>
      <c r="Y2861" s="5">
        <v>0</v>
      </c>
      <c r="Z2861" s="28">
        <v>6565</v>
      </c>
      <c r="AA2861">
        <v>3</v>
      </c>
      <c r="AB2861">
        <v>0.44800000000000001</v>
      </c>
      <c r="AC2861">
        <v>0.69</v>
      </c>
      <c r="AD2861">
        <v>0.56000000000000005</v>
      </c>
      <c r="AE2861">
        <f>IF(AD2861&gt;=0.9,1,0)</f>
        <v>0</v>
      </c>
      <c r="AF2861">
        <f>IF(AND(AD2861&gt;=0.4,AD2861&lt;=0.6),1,0)</f>
        <v>1</v>
      </c>
      <c r="AG2861">
        <f>IF(AND(AD2861&gt;0.6,AD2861&lt;0.9),1,0)</f>
        <v>0</v>
      </c>
      <c r="AH2861">
        <f>1-AE2861-AF2861-AG2861</f>
        <v>0</v>
      </c>
      <c r="AI2861">
        <f>AE2861*B2861</f>
        <v>0</v>
      </c>
      <c r="AJ2861">
        <f>AF2861*B2861</f>
        <v>3</v>
      </c>
      <c r="AK2861">
        <f>AG2861*B2861</f>
        <v>0</v>
      </c>
      <c r="AL2861">
        <f>AH2861*B2861</f>
        <v>0</v>
      </c>
      <c r="AM2861" s="32">
        <v>1.9823333333333333</v>
      </c>
    </row>
    <row r="2862" spans="1:39" x14ac:dyDescent="0.3">
      <c r="A2862">
        <v>6576</v>
      </c>
      <c r="B2862">
        <v>3</v>
      </c>
      <c r="C2862" t="s">
        <v>15097</v>
      </c>
      <c r="D2862" t="s">
        <v>15098</v>
      </c>
      <c r="E2862">
        <v>22</v>
      </c>
      <c r="F2862">
        <v>22</v>
      </c>
      <c r="G2862">
        <v>22</v>
      </c>
      <c r="H2862">
        <v>2015</v>
      </c>
      <c r="I2862">
        <v>2014</v>
      </c>
      <c r="J2862">
        <v>2016</v>
      </c>
      <c r="K2862" t="s">
        <v>15099</v>
      </c>
      <c r="L2862" t="s">
        <v>15100</v>
      </c>
      <c r="M2862" s="15"/>
      <c r="N2862" s="7"/>
      <c r="P2862" t="s">
        <v>5934</v>
      </c>
      <c r="Q2862" s="5">
        <v>0.33300000000000002</v>
      </c>
      <c r="R2862" t="s">
        <v>5239</v>
      </c>
      <c r="S2862" s="5">
        <v>0.33300000000000002</v>
      </c>
      <c r="T2862" t="s">
        <v>15101</v>
      </c>
      <c r="U2862" s="5">
        <v>0.33300000000000002</v>
      </c>
      <c r="W2862" s="5">
        <v>0</v>
      </c>
      <c r="Y2862" s="5">
        <v>0</v>
      </c>
      <c r="Z2862" s="28">
        <v>6576</v>
      </c>
      <c r="AA2862">
        <v>3</v>
      </c>
      <c r="AB2862">
        <v>0.52400000000000002</v>
      </c>
      <c r="AC2862">
        <v>0.57099999999999995</v>
      </c>
      <c r="AD2862">
        <v>0.55600000000000005</v>
      </c>
      <c r="AE2862">
        <f>IF(AD2862&gt;=0.9,1,0)</f>
        <v>0</v>
      </c>
      <c r="AF2862">
        <f>IF(AND(AD2862&gt;=0.4,AD2862&lt;=0.6),1,0)</f>
        <v>1</v>
      </c>
      <c r="AG2862">
        <f>IF(AND(AD2862&gt;0.6,AD2862&lt;0.9),1,0)</f>
        <v>0</v>
      </c>
      <c r="AH2862">
        <f>1-AE2862-AF2862-AG2862</f>
        <v>0</v>
      </c>
      <c r="AI2862">
        <f>AE2862*B2862</f>
        <v>0</v>
      </c>
      <c r="AJ2862">
        <f>AF2862*B2862</f>
        <v>3</v>
      </c>
      <c r="AK2862">
        <f>AG2862*B2862</f>
        <v>0</v>
      </c>
      <c r="AL2862">
        <f>AH2862*B2862</f>
        <v>0</v>
      </c>
      <c r="AM2862" s="32">
        <v>1.1463333333333334</v>
      </c>
    </row>
    <row r="2863" spans="1:39" x14ac:dyDescent="0.3">
      <c r="A2863">
        <v>6577</v>
      </c>
      <c r="B2863">
        <v>3</v>
      </c>
      <c r="C2863" t="s">
        <v>7549</v>
      </c>
      <c r="D2863" t="s">
        <v>7550</v>
      </c>
      <c r="E2863">
        <v>24.67</v>
      </c>
      <c r="F2863">
        <v>21</v>
      </c>
      <c r="G2863">
        <v>29</v>
      </c>
      <c r="H2863">
        <v>2015</v>
      </c>
      <c r="I2863">
        <v>2014</v>
      </c>
      <c r="J2863">
        <v>2016</v>
      </c>
      <c r="K2863" t="s">
        <v>2744</v>
      </c>
      <c r="L2863" t="s">
        <v>2745</v>
      </c>
      <c r="M2863" s="15"/>
      <c r="N2863" s="7"/>
      <c r="P2863" t="s">
        <v>4215</v>
      </c>
      <c r="Q2863" s="5">
        <v>0.66700000000000004</v>
      </c>
      <c r="R2863" t="s">
        <v>5038</v>
      </c>
      <c r="S2863" s="5">
        <v>0.33300000000000002</v>
      </c>
      <c r="U2863" s="5">
        <v>0</v>
      </c>
      <c r="W2863" s="5">
        <v>0</v>
      </c>
      <c r="Y2863" s="5">
        <v>0</v>
      </c>
      <c r="Z2863" s="28">
        <v>6577</v>
      </c>
      <c r="AA2863">
        <v>3</v>
      </c>
      <c r="AB2863">
        <v>0.39100000000000001</v>
      </c>
      <c r="AC2863">
        <v>0.5</v>
      </c>
      <c r="AD2863">
        <v>0.43</v>
      </c>
      <c r="AE2863">
        <f>IF(AD2863&gt;=0.9,1,0)</f>
        <v>0</v>
      </c>
      <c r="AF2863">
        <f>IF(AND(AD2863&gt;=0.4,AD2863&lt;=0.6),1,0)</f>
        <v>1</v>
      </c>
      <c r="AG2863">
        <f>IF(AND(AD2863&gt;0.6,AD2863&lt;0.9),1,0)</f>
        <v>0</v>
      </c>
      <c r="AH2863">
        <f>1-AE2863-AF2863-AG2863</f>
        <v>0</v>
      </c>
      <c r="AI2863">
        <f>AE2863*B2863</f>
        <v>0</v>
      </c>
      <c r="AJ2863">
        <f>AF2863*B2863</f>
        <v>3</v>
      </c>
      <c r="AK2863">
        <f>AG2863*B2863</f>
        <v>0</v>
      </c>
      <c r="AL2863">
        <f>AH2863*B2863</f>
        <v>0</v>
      </c>
      <c r="AM2863" s="32">
        <v>1.6436666666666666</v>
      </c>
    </row>
    <row r="2864" spans="1:39" x14ac:dyDescent="0.3">
      <c r="A2864">
        <v>6584</v>
      </c>
      <c r="B2864">
        <v>3</v>
      </c>
      <c r="C2864" t="s">
        <v>7554</v>
      </c>
      <c r="D2864" t="s">
        <v>15108</v>
      </c>
      <c r="E2864">
        <v>39</v>
      </c>
      <c r="F2864">
        <v>39</v>
      </c>
      <c r="G2864">
        <v>39</v>
      </c>
      <c r="H2864">
        <v>2014</v>
      </c>
      <c r="I2864">
        <v>2014</v>
      </c>
      <c r="J2864">
        <v>2014</v>
      </c>
      <c r="K2864" t="s">
        <v>2748</v>
      </c>
      <c r="L2864" t="s">
        <v>15109</v>
      </c>
      <c r="M2864" s="15"/>
      <c r="N2864" s="7"/>
      <c r="P2864" t="s">
        <v>5850</v>
      </c>
      <c r="Q2864" s="5">
        <v>1</v>
      </c>
      <c r="S2864" s="5">
        <v>0</v>
      </c>
      <c r="U2864" s="5">
        <v>0</v>
      </c>
      <c r="W2864" s="5">
        <v>0</v>
      </c>
      <c r="Y2864" s="5">
        <v>0</v>
      </c>
      <c r="Z2864" s="28">
        <v>6584</v>
      </c>
      <c r="AA2864">
        <v>3</v>
      </c>
      <c r="AB2864">
        <v>0.55300000000000005</v>
      </c>
      <c r="AC2864">
        <v>0.60499999999999998</v>
      </c>
      <c r="AD2864">
        <v>0.57899999999999996</v>
      </c>
      <c r="AE2864">
        <f>IF(AD2864&gt;=0.9,1,0)</f>
        <v>0</v>
      </c>
      <c r="AF2864">
        <f>IF(AND(AD2864&gt;=0.4,AD2864&lt;=0.6),1,0)</f>
        <v>1</v>
      </c>
      <c r="AG2864">
        <f>IF(AND(AD2864&gt;0.6,AD2864&lt;0.9),1,0)</f>
        <v>0</v>
      </c>
      <c r="AH2864">
        <f>1-AE2864-AF2864-AG2864</f>
        <v>0</v>
      </c>
      <c r="AI2864">
        <f>AE2864*B2864</f>
        <v>0</v>
      </c>
      <c r="AJ2864">
        <f>AF2864*B2864</f>
        <v>3</v>
      </c>
      <c r="AK2864">
        <f>AG2864*B2864</f>
        <v>0</v>
      </c>
      <c r="AL2864">
        <f>AH2864*B2864</f>
        <v>0</v>
      </c>
      <c r="AM2864" s="32">
        <v>1.7590000000000001</v>
      </c>
    </row>
    <row r="2865" spans="1:39" x14ac:dyDescent="0.3">
      <c r="A2865">
        <v>6586</v>
      </c>
      <c r="B2865">
        <v>3</v>
      </c>
      <c r="C2865" t="s">
        <v>15110</v>
      </c>
      <c r="D2865" t="s">
        <v>15111</v>
      </c>
      <c r="E2865">
        <v>37.33</v>
      </c>
      <c r="F2865">
        <v>30</v>
      </c>
      <c r="G2865">
        <v>45</v>
      </c>
      <c r="H2865">
        <v>2015.67</v>
      </c>
      <c r="I2865">
        <v>2014</v>
      </c>
      <c r="J2865">
        <v>2018</v>
      </c>
      <c r="K2865" t="s">
        <v>15112</v>
      </c>
      <c r="L2865" t="s">
        <v>15113</v>
      </c>
      <c r="M2865" s="15"/>
      <c r="N2865" s="7"/>
      <c r="P2865" t="s">
        <v>4384</v>
      </c>
      <c r="Q2865" s="5">
        <v>0.33300000000000002</v>
      </c>
      <c r="R2865" t="s">
        <v>4215</v>
      </c>
      <c r="S2865" s="5">
        <v>0.33300000000000002</v>
      </c>
      <c r="T2865" t="s">
        <v>4729</v>
      </c>
      <c r="U2865" s="5">
        <v>0.33300000000000002</v>
      </c>
      <c r="W2865" s="5">
        <v>0</v>
      </c>
      <c r="Y2865" s="5">
        <v>0</v>
      </c>
      <c r="Z2865" s="28">
        <v>6586</v>
      </c>
      <c r="AA2865">
        <v>3</v>
      </c>
      <c r="AB2865">
        <v>0.48299999999999998</v>
      </c>
      <c r="AC2865">
        <v>0.52300000000000002</v>
      </c>
      <c r="AD2865">
        <v>0.502</v>
      </c>
      <c r="AE2865">
        <f>IF(AD2865&gt;=0.9,1,0)</f>
        <v>0</v>
      </c>
      <c r="AF2865">
        <f>IF(AND(AD2865&gt;=0.4,AD2865&lt;=0.6),1,0)</f>
        <v>1</v>
      </c>
      <c r="AG2865">
        <f>IF(AND(AD2865&gt;0.6,AD2865&lt;0.9),1,0)</f>
        <v>0</v>
      </c>
      <c r="AH2865">
        <f>1-AE2865-AF2865-AG2865</f>
        <v>0</v>
      </c>
      <c r="AI2865">
        <f>AE2865*B2865</f>
        <v>0</v>
      </c>
      <c r="AJ2865">
        <f>AF2865*B2865</f>
        <v>3</v>
      </c>
      <c r="AK2865">
        <f>AG2865*B2865</f>
        <v>0</v>
      </c>
      <c r="AL2865">
        <f>AH2865*B2865</f>
        <v>0</v>
      </c>
      <c r="AM2865" s="32">
        <v>1.423</v>
      </c>
    </row>
    <row r="2866" spans="1:39" x14ac:dyDescent="0.3">
      <c r="A2866">
        <v>6614</v>
      </c>
      <c r="B2866">
        <v>3</v>
      </c>
      <c r="C2866" t="s">
        <v>15120</v>
      </c>
      <c r="D2866" t="s">
        <v>15121</v>
      </c>
      <c r="E2866">
        <v>22</v>
      </c>
      <c r="F2866">
        <v>20</v>
      </c>
      <c r="G2866">
        <v>23</v>
      </c>
      <c r="H2866">
        <v>2015</v>
      </c>
      <c r="I2866">
        <v>2014</v>
      </c>
      <c r="J2866">
        <v>2016</v>
      </c>
      <c r="K2866" t="s">
        <v>15122</v>
      </c>
      <c r="L2866" t="s">
        <v>15123</v>
      </c>
      <c r="M2866" s="15"/>
      <c r="N2866" s="7"/>
      <c r="P2866" t="s">
        <v>15124</v>
      </c>
      <c r="Q2866" s="5">
        <v>0.33300000000000002</v>
      </c>
      <c r="R2866" t="s">
        <v>3938</v>
      </c>
      <c r="S2866" s="5">
        <v>0.33300000000000002</v>
      </c>
      <c r="T2866" t="s">
        <v>4606</v>
      </c>
      <c r="U2866" s="5">
        <v>0.33300000000000002</v>
      </c>
      <c r="W2866" s="5">
        <v>0</v>
      </c>
      <c r="Y2866" s="5">
        <v>0</v>
      </c>
      <c r="Z2866" s="28">
        <v>6614</v>
      </c>
      <c r="AA2866">
        <v>3</v>
      </c>
      <c r="AB2866">
        <v>0.45500000000000002</v>
      </c>
      <c r="AC2866">
        <v>0.5</v>
      </c>
      <c r="AD2866">
        <v>0.47599999999999998</v>
      </c>
      <c r="AE2866">
        <f>IF(AD2866&gt;=0.9,1,0)</f>
        <v>0</v>
      </c>
      <c r="AF2866">
        <f>IF(AND(AD2866&gt;=0.4,AD2866&lt;=0.6),1,0)</f>
        <v>1</v>
      </c>
      <c r="AG2866">
        <f>IF(AND(AD2866&gt;0.6,AD2866&lt;0.9),1,0)</f>
        <v>0</v>
      </c>
      <c r="AH2866">
        <f>1-AE2866-AF2866-AG2866</f>
        <v>0</v>
      </c>
      <c r="AI2866">
        <f>AE2866*B2866</f>
        <v>0</v>
      </c>
      <c r="AJ2866">
        <f>AF2866*B2866</f>
        <v>3</v>
      </c>
      <c r="AK2866">
        <f>AG2866*B2866</f>
        <v>0</v>
      </c>
      <c r="AL2866">
        <f>AH2866*B2866</f>
        <v>0</v>
      </c>
      <c r="AM2866" s="32">
        <v>1.7463333333333333</v>
      </c>
    </row>
    <row r="2867" spans="1:39" x14ac:dyDescent="0.3">
      <c r="A2867">
        <v>6620</v>
      </c>
      <c r="B2867">
        <v>3</v>
      </c>
      <c r="C2867" t="s">
        <v>15129</v>
      </c>
      <c r="D2867" t="s">
        <v>15130</v>
      </c>
      <c r="E2867">
        <v>23</v>
      </c>
      <c r="F2867">
        <v>21</v>
      </c>
      <c r="G2867">
        <v>25</v>
      </c>
      <c r="H2867">
        <v>2015.33</v>
      </c>
      <c r="I2867">
        <v>2014</v>
      </c>
      <c r="J2867">
        <v>2017</v>
      </c>
      <c r="K2867" t="s">
        <v>15131</v>
      </c>
      <c r="L2867" t="s">
        <v>15132</v>
      </c>
      <c r="M2867" s="15"/>
      <c r="N2867" s="7"/>
      <c r="P2867" t="s">
        <v>4525</v>
      </c>
      <c r="Q2867" s="5">
        <v>0.66700000000000004</v>
      </c>
      <c r="R2867" t="s">
        <v>5134</v>
      </c>
      <c r="S2867" s="5">
        <v>0.33300000000000002</v>
      </c>
      <c r="U2867" s="5">
        <v>0</v>
      </c>
      <c r="W2867" s="5">
        <v>0</v>
      </c>
      <c r="Y2867" s="5">
        <v>0</v>
      </c>
      <c r="Z2867" s="28">
        <v>6620</v>
      </c>
      <c r="AA2867">
        <v>3</v>
      </c>
      <c r="AB2867">
        <v>0.41699999999999998</v>
      </c>
      <c r="AC2867">
        <v>0.65</v>
      </c>
      <c r="AD2867">
        <v>0.53700000000000003</v>
      </c>
      <c r="AE2867">
        <f>IF(AD2867&gt;=0.9,1,0)</f>
        <v>0</v>
      </c>
      <c r="AF2867">
        <f>IF(AND(AD2867&gt;=0.4,AD2867&lt;=0.6),1,0)</f>
        <v>1</v>
      </c>
      <c r="AG2867">
        <f>IF(AND(AD2867&gt;0.6,AD2867&lt;0.9),1,0)</f>
        <v>0</v>
      </c>
      <c r="AH2867">
        <f>1-AE2867-AF2867-AG2867</f>
        <v>0</v>
      </c>
      <c r="AI2867">
        <f>AE2867*B2867</f>
        <v>0</v>
      </c>
      <c r="AJ2867">
        <f>AF2867*B2867</f>
        <v>3</v>
      </c>
      <c r="AK2867">
        <f>AG2867*B2867</f>
        <v>0</v>
      </c>
      <c r="AL2867">
        <f>AH2867*B2867</f>
        <v>0</v>
      </c>
      <c r="AM2867" s="32">
        <v>1.5813333333333333</v>
      </c>
    </row>
    <row r="2868" spans="1:39" x14ac:dyDescent="0.3">
      <c r="A2868">
        <v>6624</v>
      </c>
      <c r="B2868">
        <v>3</v>
      </c>
      <c r="C2868" t="s">
        <v>7566</v>
      </c>
      <c r="D2868" t="s">
        <v>7567</v>
      </c>
      <c r="E2868">
        <v>35.33</v>
      </c>
      <c r="F2868">
        <v>35</v>
      </c>
      <c r="G2868">
        <v>36</v>
      </c>
      <c r="H2868">
        <v>2014.33</v>
      </c>
      <c r="I2868">
        <v>2014</v>
      </c>
      <c r="J2868">
        <v>2015</v>
      </c>
      <c r="K2868" t="s">
        <v>2756</v>
      </c>
      <c r="L2868" t="s">
        <v>2757</v>
      </c>
      <c r="M2868" s="15"/>
      <c r="N2868" s="7"/>
      <c r="P2868" t="s">
        <v>4606</v>
      </c>
      <c r="Q2868" s="5">
        <v>1</v>
      </c>
      <c r="S2868" s="5">
        <v>0</v>
      </c>
      <c r="U2868" s="5">
        <v>0</v>
      </c>
      <c r="W2868" s="5">
        <v>0</v>
      </c>
      <c r="Y2868" s="5">
        <v>0</v>
      </c>
      <c r="Z2868" s="28">
        <v>6624</v>
      </c>
      <c r="AA2868">
        <v>3</v>
      </c>
      <c r="AB2868">
        <v>0.45700000000000002</v>
      </c>
      <c r="AC2868">
        <v>0.58799999999999997</v>
      </c>
      <c r="AD2868">
        <v>0.53500000000000003</v>
      </c>
      <c r="AE2868">
        <f>IF(AD2868&gt;=0.9,1,0)</f>
        <v>0</v>
      </c>
      <c r="AF2868">
        <f>IF(AND(AD2868&gt;=0.4,AD2868&lt;=0.6),1,0)</f>
        <v>1</v>
      </c>
      <c r="AG2868">
        <f>IF(AND(AD2868&gt;0.6,AD2868&lt;0.9),1,0)</f>
        <v>0</v>
      </c>
      <c r="AH2868">
        <f>1-AE2868-AF2868-AG2868</f>
        <v>0</v>
      </c>
      <c r="AI2868">
        <f>AE2868*B2868</f>
        <v>0</v>
      </c>
      <c r="AJ2868">
        <f>AF2868*B2868</f>
        <v>3</v>
      </c>
      <c r="AK2868">
        <f>AG2868*B2868</f>
        <v>0</v>
      </c>
      <c r="AL2868">
        <f>AH2868*B2868</f>
        <v>0</v>
      </c>
      <c r="AM2868" s="32">
        <v>1.9966666666666668</v>
      </c>
    </row>
    <row r="2869" spans="1:39" x14ac:dyDescent="0.3">
      <c r="A2869">
        <v>6625</v>
      </c>
      <c r="B2869">
        <v>3</v>
      </c>
      <c r="C2869" t="s">
        <v>7568</v>
      </c>
      <c r="D2869" t="s">
        <v>7569</v>
      </c>
      <c r="E2869">
        <v>21.33</v>
      </c>
      <c r="F2869">
        <v>20</v>
      </c>
      <c r="G2869">
        <v>24</v>
      </c>
      <c r="H2869">
        <v>2015</v>
      </c>
      <c r="I2869">
        <v>2014</v>
      </c>
      <c r="J2869">
        <v>2016</v>
      </c>
      <c r="K2869" t="s">
        <v>2758</v>
      </c>
      <c r="L2869" t="s">
        <v>2759</v>
      </c>
      <c r="M2869" s="15"/>
      <c r="N2869" s="7"/>
      <c r="P2869" t="s">
        <v>4606</v>
      </c>
      <c r="Q2869" s="5">
        <v>0.66700000000000004</v>
      </c>
      <c r="R2869" t="s">
        <v>4531</v>
      </c>
      <c r="S2869" s="5">
        <v>0.33300000000000002</v>
      </c>
      <c r="U2869" s="5">
        <v>0</v>
      </c>
      <c r="W2869" s="5">
        <v>0</v>
      </c>
      <c r="Y2869" s="5">
        <v>0</v>
      </c>
      <c r="Z2869" s="28">
        <v>6625</v>
      </c>
      <c r="AA2869">
        <v>3</v>
      </c>
      <c r="AB2869">
        <v>0.52200000000000002</v>
      </c>
      <c r="AC2869">
        <v>0.63200000000000001</v>
      </c>
      <c r="AD2869">
        <v>0.57699999999999996</v>
      </c>
      <c r="AE2869">
        <f>IF(AD2869&gt;=0.9,1,0)</f>
        <v>0</v>
      </c>
      <c r="AF2869">
        <f>IF(AND(AD2869&gt;=0.4,AD2869&lt;=0.6),1,0)</f>
        <v>1</v>
      </c>
      <c r="AG2869">
        <f>IF(AND(AD2869&gt;0.6,AD2869&lt;0.9),1,0)</f>
        <v>0</v>
      </c>
      <c r="AH2869">
        <f>1-AE2869-AF2869-AG2869</f>
        <v>0</v>
      </c>
      <c r="AI2869">
        <f>AE2869*B2869</f>
        <v>0</v>
      </c>
      <c r="AJ2869">
        <f>AF2869*B2869</f>
        <v>3</v>
      </c>
      <c r="AK2869">
        <f>AG2869*B2869</f>
        <v>0</v>
      </c>
      <c r="AL2869">
        <f>AH2869*B2869</f>
        <v>0</v>
      </c>
      <c r="AM2869" s="32">
        <v>1.8419999999999999</v>
      </c>
    </row>
    <row r="2870" spans="1:39" x14ac:dyDescent="0.3">
      <c r="A2870">
        <v>6626</v>
      </c>
      <c r="B2870">
        <v>3</v>
      </c>
      <c r="C2870" t="s">
        <v>15133</v>
      </c>
      <c r="D2870" t="s">
        <v>15134</v>
      </c>
      <c r="E2870">
        <v>22.33</v>
      </c>
      <c r="F2870">
        <v>20</v>
      </c>
      <c r="G2870">
        <v>26</v>
      </c>
      <c r="H2870">
        <v>2014.67</v>
      </c>
      <c r="I2870">
        <v>2014</v>
      </c>
      <c r="J2870">
        <v>2016</v>
      </c>
      <c r="K2870" t="s">
        <v>15135</v>
      </c>
      <c r="L2870" t="s">
        <v>15136</v>
      </c>
      <c r="M2870" s="15"/>
      <c r="N2870" s="7"/>
      <c r="P2870" t="s">
        <v>5627</v>
      </c>
      <c r="Q2870" s="5">
        <v>0.33300000000000002</v>
      </c>
      <c r="R2870" t="s">
        <v>3938</v>
      </c>
      <c r="S2870" s="5">
        <v>0.33300000000000002</v>
      </c>
      <c r="T2870" t="s">
        <v>4606</v>
      </c>
      <c r="U2870" s="5">
        <v>0.33300000000000002</v>
      </c>
      <c r="W2870" s="5">
        <v>0</v>
      </c>
      <c r="Y2870" s="5">
        <v>0</v>
      </c>
      <c r="Z2870" s="28">
        <v>6626</v>
      </c>
      <c r="AA2870">
        <v>3</v>
      </c>
      <c r="AB2870">
        <v>0.5</v>
      </c>
      <c r="AC2870">
        <v>0.57899999999999996</v>
      </c>
      <c r="AD2870">
        <v>0.53300000000000003</v>
      </c>
      <c r="AE2870">
        <f>IF(AD2870&gt;=0.9,1,0)</f>
        <v>0</v>
      </c>
      <c r="AF2870">
        <f>IF(AND(AD2870&gt;=0.4,AD2870&lt;=0.6),1,0)</f>
        <v>1</v>
      </c>
      <c r="AG2870">
        <f>IF(AND(AD2870&gt;0.6,AD2870&lt;0.9),1,0)</f>
        <v>0</v>
      </c>
      <c r="AH2870">
        <f>1-AE2870-AF2870-AG2870</f>
        <v>0</v>
      </c>
      <c r="AI2870">
        <f>AE2870*B2870</f>
        <v>0</v>
      </c>
      <c r="AJ2870">
        <f>AF2870*B2870</f>
        <v>3</v>
      </c>
      <c r="AK2870">
        <f>AG2870*B2870</f>
        <v>0</v>
      </c>
      <c r="AL2870">
        <f>AH2870*B2870</f>
        <v>0</v>
      </c>
      <c r="AM2870" s="32">
        <v>1.9160000000000001</v>
      </c>
    </row>
    <row r="2871" spans="1:39" x14ac:dyDescent="0.3">
      <c r="A2871">
        <v>6633</v>
      </c>
      <c r="B2871">
        <v>3</v>
      </c>
      <c r="C2871" t="s">
        <v>15139</v>
      </c>
      <c r="D2871" t="s">
        <v>15140</v>
      </c>
      <c r="E2871">
        <v>23</v>
      </c>
      <c r="F2871">
        <v>23</v>
      </c>
      <c r="G2871">
        <v>23</v>
      </c>
      <c r="H2871">
        <v>2015.33</v>
      </c>
      <c r="I2871">
        <v>2014</v>
      </c>
      <c r="J2871">
        <v>2016</v>
      </c>
      <c r="K2871" t="s">
        <v>15141</v>
      </c>
      <c r="L2871" t="s">
        <v>15142</v>
      </c>
      <c r="M2871" s="15"/>
      <c r="N2871" s="7"/>
      <c r="P2871" t="s">
        <v>3848</v>
      </c>
      <c r="Q2871" s="5">
        <v>0.33300000000000002</v>
      </c>
      <c r="R2871" t="s">
        <v>5217</v>
      </c>
      <c r="S2871" s="5">
        <v>0.33300000000000002</v>
      </c>
      <c r="T2871" t="s">
        <v>15143</v>
      </c>
      <c r="U2871" s="5">
        <v>0.33300000000000002</v>
      </c>
      <c r="W2871" s="5">
        <v>0</v>
      </c>
      <c r="Y2871" s="5">
        <v>0</v>
      </c>
      <c r="Z2871" s="28">
        <v>6633</v>
      </c>
      <c r="AA2871">
        <v>3</v>
      </c>
      <c r="AB2871">
        <v>0.54500000000000004</v>
      </c>
      <c r="AC2871">
        <v>0.59099999999999997</v>
      </c>
      <c r="AD2871">
        <v>0.57599999999999996</v>
      </c>
      <c r="AE2871">
        <f>IF(AD2871&gt;=0.9,1,0)</f>
        <v>0</v>
      </c>
      <c r="AF2871">
        <f>IF(AND(AD2871&gt;=0.4,AD2871&lt;=0.6),1,0)</f>
        <v>1</v>
      </c>
      <c r="AG2871">
        <f>IF(AND(AD2871&gt;0.6,AD2871&lt;0.9),1,0)</f>
        <v>0</v>
      </c>
      <c r="AH2871">
        <f>1-AE2871-AF2871-AG2871</f>
        <v>0</v>
      </c>
      <c r="AI2871">
        <f>AE2871*B2871</f>
        <v>0</v>
      </c>
      <c r="AJ2871">
        <f>AF2871*B2871</f>
        <v>3</v>
      </c>
      <c r="AK2871">
        <f>AG2871*B2871</f>
        <v>0</v>
      </c>
      <c r="AL2871">
        <f>AH2871*B2871</f>
        <v>0</v>
      </c>
      <c r="AM2871" s="32">
        <v>1.5346666666666666</v>
      </c>
    </row>
    <row r="2872" spans="1:39" x14ac:dyDescent="0.3">
      <c r="A2872">
        <v>6656</v>
      </c>
      <c r="B2872">
        <v>3</v>
      </c>
      <c r="C2872" t="s">
        <v>15161</v>
      </c>
      <c r="D2872" t="s">
        <v>15162</v>
      </c>
      <c r="E2872">
        <v>96.67</v>
      </c>
      <c r="F2872">
        <v>90</v>
      </c>
      <c r="G2872">
        <v>100</v>
      </c>
      <c r="H2872">
        <v>2015</v>
      </c>
      <c r="I2872">
        <v>2014</v>
      </c>
      <c r="J2872">
        <v>2016</v>
      </c>
      <c r="K2872" t="s">
        <v>15163</v>
      </c>
      <c r="L2872" t="s">
        <v>15164</v>
      </c>
      <c r="M2872" s="15"/>
      <c r="N2872" s="7"/>
      <c r="P2872" t="s">
        <v>4384</v>
      </c>
      <c r="Q2872" s="5">
        <v>0.66700000000000004</v>
      </c>
      <c r="R2872" t="s">
        <v>4585</v>
      </c>
      <c r="S2872" s="5">
        <v>0.33300000000000002</v>
      </c>
      <c r="U2872" s="5">
        <v>0</v>
      </c>
      <c r="W2872" s="5">
        <v>0</v>
      </c>
      <c r="Y2872" s="5">
        <v>0</v>
      </c>
      <c r="Z2872" s="28">
        <v>6656</v>
      </c>
      <c r="AA2872">
        <v>3</v>
      </c>
      <c r="AB2872">
        <v>0.54500000000000004</v>
      </c>
      <c r="AC2872">
        <v>0.69699999999999995</v>
      </c>
      <c r="AD2872">
        <v>0.61599999999999999</v>
      </c>
      <c r="AE2872">
        <f>IF(AD2872&gt;=0.9,1,0)</f>
        <v>0</v>
      </c>
      <c r="AF2872">
        <f>IF(AND(AD2872&gt;=0.4,AD2872&lt;=0.6),1,0)</f>
        <v>0</v>
      </c>
      <c r="AG2872">
        <f>IF(AND(AD2872&gt;0.6,AD2872&lt;0.9),1,0)</f>
        <v>1</v>
      </c>
      <c r="AH2872">
        <f>1-AE2872-AF2872-AG2872</f>
        <v>0</v>
      </c>
      <c r="AI2872">
        <f>AE2872*B2872</f>
        <v>0</v>
      </c>
      <c r="AJ2872">
        <f>AF2872*B2872</f>
        <v>0</v>
      </c>
      <c r="AK2872">
        <f>AG2872*B2872</f>
        <v>3</v>
      </c>
      <c r="AL2872">
        <f>AH2872*B2872</f>
        <v>0</v>
      </c>
      <c r="AM2872" s="32">
        <v>1.7050000000000001</v>
      </c>
    </row>
    <row r="2873" spans="1:39" x14ac:dyDescent="0.3">
      <c r="A2873">
        <v>6658</v>
      </c>
      <c r="B2873">
        <v>3</v>
      </c>
      <c r="C2873" t="s">
        <v>15165</v>
      </c>
      <c r="D2873" t="s">
        <v>7580</v>
      </c>
      <c r="E2873">
        <v>35</v>
      </c>
      <c r="F2873">
        <v>34</v>
      </c>
      <c r="G2873">
        <v>36</v>
      </c>
      <c r="H2873">
        <v>2014</v>
      </c>
      <c r="I2873">
        <v>2014</v>
      </c>
      <c r="J2873">
        <v>2014</v>
      </c>
      <c r="K2873" t="s">
        <v>15166</v>
      </c>
      <c r="L2873" t="s">
        <v>2769</v>
      </c>
      <c r="M2873" s="15"/>
      <c r="N2873" s="7"/>
      <c r="P2873" t="s">
        <v>4586</v>
      </c>
      <c r="Q2873" s="5">
        <v>1</v>
      </c>
      <c r="S2873" s="5">
        <v>0</v>
      </c>
      <c r="U2873" s="5">
        <v>0</v>
      </c>
      <c r="W2873" s="5">
        <v>0</v>
      </c>
      <c r="Y2873" s="5">
        <v>0</v>
      </c>
      <c r="Z2873" s="28">
        <v>6658</v>
      </c>
      <c r="AA2873">
        <v>3</v>
      </c>
      <c r="AB2873">
        <v>0.629</v>
      </c>
      <c r="AC2873">
        <v>0.79400000000000004</v>
      </c>
      <c r="AD2873">
        <v>0.73699999999999999</v>
      </c>
      <c r="AE2873">
        <f>IF(AD2873&gt;=0.9,1,0)</f>
        <v>0</v>
      </c>
      <c r="AF2873">
        <f>IF(AND(AD2873&gt;=0.4,AD2873&lt;=0.6),1,0)</f>
        <v>0</v>
      </c>
      <c r="AG2873">
        <f>IF(AND(AD2873&gt;0.6,AD2873&lt;0.9),1,0)</f>
        <v>1</v>
      </c>
      <c r="AH2873">
        <f>1-AE2873-AF2873-AG2873</f>
        <v>0</v>
      </c>
      <c r="AI2873">
        <f>AE2873*B2873</f>
        <v>0</v>
      </c>
      <c r="AJ2873">
        <f>AF2873*B2873</f>
        <v>0</v>
      </c>
      <c r="AK2873">
        <f>AG2873*B2873</f>
        <v>3</v>
      </c>
      <c r="AL2873">
        <f>AH2873*B2873</f>
        <v>0</v>
      </c>
      <c r="AM2873" s="32">
        <v>2.0110000000000001</v>
      </c>
    </row>
    <row r="2874" spans="1:39" x14ac:dyDescent="0.3">
      <c r="A2874">
        <v>6665</v>
      </c>
      <c r="B2874">
        <v>3</v>
      </c>
      <c r="C2874" t="s">
        <v>15171</v>
      </c>
      <c r="D2874" t="s">
        <v>15172</v>
      </c>
      <c r="E2874">
        <v>23.33</v>
      </c>
      <c r="F2874">
        <v>22</v>
      </c>
      <c r="G2874">
        <v>25</v>
      </c>
      <c r="H2874">
        <v>2015.67</v>
      </c>
      <c r="I2874">
        <v>2014</v>
      </c>
      <c r="J2874">
        <v>2018</v>
      </c>
      <c r="K2874" t="s">
        <v>15173</v>
      </c>
      <c r="L2874" t="s">
        <v>15174</v>
      </c>
      <c r="M2874" s="15"/>
      <c r="N2874" s="7"/>
      <c r="P2874" t="s">
        <v>15175</v>
      </c>
      <c r="Q2874" s="5">
        <v>0.66700000000000004</v>
      </c>
      <c r="R2874" t="s">
        <v>4586</v>
      </c>
      <c r="S2874" s="5">
        <v>0.33300000000000002</v>
      </c>
      <c r="U2874" s="5">
        <v>0</v>
      </c>
      <c r="W2874" s="5">
        <v>0</v>
      </c>
      <c r="Y2874" s="5">
        <v>0</v>
      </c>
      <c r="Z2874" s="28">
        <v>6665</v>
      </c>
      <c r="AA2874">
        <v>3</v>
      </c>
      <c r="AB2874">
        <v>0.54500000000000004</v>
      </c>
      <c r="AC2874">
        <v>0.61899999999999999</v>
      </c>
      <c r="AD2874">
        <v>0.58299999999999996</v>
      </c>
      <c r="AE2874">
        <f>IF(AD2874&gt;=0.9,1,0)</f>
        <v>0</v>
      </c>
      <c r="AF2874">
        <f>IF(AND(AD2874&gt;=0.4,AD2874&lt;=0.6),1,0)</f>
        <v>1</v>
      </c>
      <c r="AG2874">
        <f>IF(AND(AD2874&gt;0.6,AD2874&lt;0.9),1,0)</f>
        <v>0</v>
      </c>
      <c r="AH2874">
        <f>1-AE2874-AF2874-AG2874</f>
        <v>0</v>
      </c>
      <c r="AI2874">
        <f>AE2874*B2874</f>
        <v>0</v>
      </c>
      <c r="AJ2874">
        <f>AF2874*B2874</f>
        <v>3</v>
      </c>
      <c r="AK2874">
        <f>AG2874*B2874</f>
        <v>0</v>
      </c>
      <c r="AL2874">
        <f>AH2874*B2874</f>
        <v>0</v>
      </c>
      <c r="AM2874" s="32">
        <v>1.3933333333333333</v>
      </c>
    </row>
    <row r="2875" spans="1:39" x14ac:dyDescent="0.3">
      <c r="A2875">
        <v>6669</v>
      </c>
      <c r="B2875">
        <v>3</v>
      </c>
      <c r="C2875" t="s">
        <v>7590</v>
      </c>
      <c r="D2875" t="s">
        <v>7591</v>
      </c>
      <c r="E2875">
        <v>99</v>
      </c>
      <c r="F2875">
        <v>98</v>
      </c>
      <c r="G2875">
        <v>100</v>
      </c>
      <c r="H2875">
        <v>2016</v>
      </c>
      <c r="I2875">
        <v>2014</v>
      </c>
      <c r="J2875">
        <v>2017</v>
      </c>
      <c r="K2875" t="s">
        <v>2777</v>
      </c>
      <c r="L2875" t="s">
        <v>2778</v>
      </c>
      <c r="M2875" s="15"/>
      <c r="N2875" s="7"/>
      <c r="P2875" t="s">
        <v>4585</v>
      </c>
      <c r="Q2875" s="5">
        <v>0.66700000000000004</v>
      </c>
      <c r="R2875" t="s">
        <v>4706</v>
      </c>
      <c r="S2875" s="5">
        <v>0.33300000000000002</v>
      </c>
      <c r="U2875" s="5">
        <v>0</v>
      </c>
      <c r="W2875" s="5">
        <v>0</v>
      </c>
      <c r="Y2875" s="5">
        <v>0</v>
      </c>
      <c r="Z2875" s="28">
        <v>6669</v>
      </c>
      <c r="AA2875">
        <v>3</v>
      </c>
      <c r="AB2875">
        <v>0.53500000000000003</v>
      </c>
      <c r="AC2875">
        <v>0.55100000000000005</v>
      </c>
      <c r="AD2875">
        <v>0.54400000000000004</v>
      </c>
      <c r="AE2875">
        <f>IF(AD2875&gt;=0.9,1,0)</f>
        <v>0</v>
      </c>
      <c r="AF2875">
        <f>IF(AND(AD2875&gt;=0.4,AD2875&lt;=0.6),1,0)</f>
        <v>1</v>
      </c>
      <c r="AG2875">
        <f>IF(AND(AD2875&gt;0.6,AD2875&lt;0.9),1,0)</f>
        <v>0</v>
      </c>
      <c r="AH2875">
        <f>1-AE2875-AF2875-AG2875</f>
        <v>0</v>
      </c>
      <c r="AI2875">
        <f>AE2875*B2875</f>
        <v>0</v>
      </c>
      <c r="AJ2875">
        <f>AF2875*B2875</f>
        <v>3</v>
      </c>
      <c r="AK2875">
        <f>AG2875*B2875</f>
        <v>0</v>
      </c>
      <c r="AL2875">
        <f>AH2875*B2875</f>
        <v>0</v>
      </c>
      <c r="AM2875" s="32">
        <v>1.2293333333333334</v>
      </c>
    </row>
    <row r="2876" spans="1:39" x14ac:dyDescent="0.3">
      <c r="A2876">
        <v>6675</v>
      </c>
      <c r="B2876">
        <v>3</v>
      </c>
      <c r="C2876" t="s">
        <v>7592</v>
      </c>
      <c r="D2876" t="s">
        <v>15178</v>
      </c>
      <c r="E2876">
        <v>34.67</v>
      </c>
      <c r="F2876">
        <v>34</v>
      </c>
      <c r="G2876">
        <v>35</v>
      </c>
      <c r="H2876">
        <v>2014</v>
      </c>
      <c r="I2876">
        <v>2014</v>
      </c>
      <c r="J2876">
        <v>2014</v>
      </c>
      <c r="K2876" t="s">
        <v>2779</v>
      </c>
      <c r="L2876" t="s">
        <v>2780</v>
      </c>
      <c r="M2876" s="15"/>
      <c r="N2876" s="7"/>
      <c r="P2876" t="s">
        <v>4587</v>
      </c>
      <c r="Q2876" s="5">
        <v>0.66700000000000004</v>
      </c>
      <c r="R2876" t="s">
        <v>7593</v>
      </c>
      <c r="S2876" s="5">
        <v>0.33300000000000002</v>
      </c>
      <c r="U2876" s="5">
        <v>0</v>
      </c>
      <c r="W2876" s="5">
        <v>0</v>
      </c>
      <c r="Y2876" s="5">
        <v>0</v>
      </c>
      <c r="Z2876" s="28">
        <v>6675</v>
      </c>
      <c r="AA2876">
        <v>3</v>
      </c>
      <c r="AB2876">
        <v>0.88200000000000001</v>
      </c>
      <c r="AC2876">
        <v>0.90900000000000003</v>
      </c>
      <c r="AD2876">
        <v>0.89100000000000001</v>
      </c>
      <c r="AE2876">
        <f>IF(AD2876&gt;=0.9,1,0)</f>
        <v>0</v>
      </c>
      <c r="AF2876">
        <f>IF(AND(AD2876&gt;=0.4,AD2876&lt;=0.6),1,0)</f>
        <v>0</v>
      </c>
      <c r="AG2876">
        <f>IF(AND(AD2876&gt;0.6,AD2876&lt;0.9),1,0)</f>
        <v>1</v>
      </c>
      <c r="AH2876">
        <f>1-AE2876-AF2876-AG2876</f>
        <v>0</v>
      </c>
      <c r="AI2876">
        <f>AE2876*B2876</f>
        <v>0</v>
      </c>
      <c r="AJ2876">
        <f>AF2876*B2876</f>
        <v>0</v>
      </c>
      <c r="AK2876">
        <f>AG2876*B2876</f>
        <v>3</v>
      </c>
      <c r="AL2876">
        <f>AH2876*B2876</f>
        <v>0</v>
      </c>
      <c r="AM2876" s="32">
        <v>1.9870000000000001</v>
      </c>
    </row>
    <row r="2877" spans="1:39" x14ac:dyDescent="0.3">
      <c r="A2877">
        <v>6682</v>
      </c>
      <c r="B2877">
        <v>3</v>
      </c>
      <c r="C2877" t="s">
        <v>15179</v>
      </c>
      <c r="D2877" t="s">
        <v>15180</v>
      </c>
      <c r="E2877">
        <v>20</v>
      </c>
      <c r="F2877">
        <v>20</v>
      </c>
      <c r="G2877">
        <v>20</v>
      </c>
      <c r="H2877">
        <v>2015.67</v>
      </c>
      <c r="I2877">
        <v>2014</v>
      </c>
      <c r="J2877">
        <v>2017</v>
      </c>
      <c r="K2877" t="s">
        <v>15181</v>
      </c>
      <c r="L2877" t="s">
        <v>15182</v>
      </c>
      <c r="M2877" s="15"/>
      <c r="N2877" s="7"/>
      <c r="P2877" t="s">
        <v>5058</v>
      </c>
      <c r="Q2877" s="5">
        <v>1</v>
      </c>
      <c r="S2877" s="5">
        <v>0</v>
      </c>
      <c r="U2877" s="5">
        <v>0</v>
      </c>
      <c r="W2877" s="5">
        <v>0</v>
      </c>
      <c r="Y2877" s="5">
        <v>0</v>
      </c>
      <c r="Z2877" s="28">
        <v>6682</v>
      </c>
      <c r="AA2877">
        <v>3</v>
      </c>
      <c r="AB2877">
        <v>0.47399999999999998</v>
      </c>
      <c r="AC2877">
        <v>0.63200000000000001</v>
      </c>
      <c r="AD2877">
        <v>0.57899999999999996</v>
      </c>
      <c r="AE2877">
        <f>IF(AD2877&gt;=0.9,1,0)</f>
        <v>0</v>
      </c>
      <c r="AF2877">
        <f>IF(AND(AD2877&gt;=0.4,AD2877&lt;=0.6),1,0)</f>
        <v>1</v>
      </c>
      <c r="AG2877">
        <f>IF(AND(AD2877&gt;0.6,AD2877&lt;0.9),1,0)</f>
        <v>0</v>
      </c>
      <c r="AH2877">
        <f>1-AE2877-AF2877-AG2877</f>
        <v>0</v>
      </c>
      <c r="AI2877">
        <f>AE2877*B2877</f>
        <v>0</v>
      </c>
      <c r="AJ2877">
        <f>AF2877*B2877</f>
        <v>3</v>
      </c>
      <c r="AK2877">
        <f>AG2877*B2877</f>
        <v>0</v>
      </c>
      <c r="AL2877">
        <f>AH2877*B2877</f>
        <v>0</v>
      </c>
      <c r="AM2877" s="32">
        <v>1.5173333333333332</v>
      </c>
    </row>
    <row r="2878" spans="1:39" x14ac:dyDescent="0.3">
      <c r="A2878">
        <v>6687</v>
      </c>
      <c r="B2878">
        <v>3</v>
      </c>
      <c r="C2878" t="s">
        <v>15183</v>
      </c>
      <c r="D2878" t="s">
        <v>7602</v>
      </c>
      <c r="E2878">
        <v>27.33</v>
      </c>
      <c r="F2878">
        <v>24</v>
      </c>
      <c r="G2878">
        <v>30</v>
      </c>
      <c r="H2878">
        <v>2014.33</v>
      </c>
      <c r="I2878">
        <v>2014</v>
      </c>
      <c r="J2878">
        <v>2015</v>
      </c>
      <c r="K2878" t="s">
        <v>15184</v>
      </c>
      <c r="L2878" t="s">
        <v>2786</v>
      </c>
      <c r="M2878" s="15"/>
      <c r="N2878" s="7"/>
      <c r="P2878" t="s">
        <v>7603</v>
      </c>
      <c r="Q2878" s="5">
        <v>0.33300000000000002</v>
      </c>
      <c r="R2878" t="s">
        <v>4833</v>
      </c>
      <c r="S2878" s="5">
        <v>0.33300000000000002</v>
      </c>
      <c r="T2878" t="s">
        <v>5222</v>
      </c>
      <c r="U2878" s="5">
        <v>0.33300000000000002</v>
      </c>
      <c r="W2878" s="5">
        <v>0</v>
      </c>
      <c r="Y2878" s="5">
        <v>0</v>
      </c>
      <c r="Z2878" s="28">
        <v>6687</v>
      </c>
      <c r="AA2878">
        <v>3</v>
      </c>
      <c r="AB2878">
        <v>0.47799999999999998</v>
      </c>
      <c r="AC2878">
        <v>0.51900000000000002</v>
      </c>
      <c r="AD2878">
        <v>0.505</v>
      </c>
      <c r="AE2878">
        <f>IF(AD2878&gt;=0.9,1,0)</f>
        <v>0</v>
      </c>
      <c r="AF2878">
        <f>IF(AND(AD2878&gt;=0.4,AD2878&lt;=0.6),1,0)</f>
        <v>1</v>
      </c>
      <c r="AG2878">
        <f>IF(AND(AD2878&gt;0.6,AD2878&lt;0.9),1,0)</f>
        <v>0</v>
      </c>
      <c r="AH2878">
        <f>1-AE2878-AF2878-AG2878</f>
        <v>0</v>
      </c>
      <c r="AI2878">
        <f>AE2878*B2878</f>
        <v>0</v>
      </c>
      <c r="AJ2878">
        <f>AF2878*B2878</f>
        <v>3</v>
      </c>
      <c r="AK2878">
        <f>AG2878*B2878</f>
        <v>0</v>
      </c>
      <c r="AL2878">
        <f>AH2878*B2878</f>
        <v>0</v>
      </c>
      <c r="AM2878" s="32">
        <v>1.9206666666666665</v>
      </c>
    </row>
    <row r="2879" spans="1:39" x14ac:dyDescent="0.3">
      <c r="A2879">
        <v>6688</v>
      </c>
      <c r="B2879">
        <v>3</v>
      </c>
      <c r="C2879" t="s">
        <v>7604</v>
      </c>
      <c r="D2879" t="s">
        <v>7605</v>
      </c>
      <c r="E2879">
        <v>30.33</v>
      </c>
      <c r="F2879">
        <v>29</v>
      </c>
      <c r="G2879">
        <v>33</v>
      </c>
      <c r="H2879">
        <v>2015.33</v>
      </c>
      <c r="I2879">
        <v>2014</v>
      </c>
      <c r="J2879">
        <v>2016</v>
      </c>
      <c r="K2879" t="s">
        <v>2787</v>
      </c>
      <c r="L2879" t="s">
        <v>2788</v>
      </c>
      <c r="M2879" s="15"/>
      <c r="N2879" s="7"/>
      <c r="P2879" t="s">
        <v>7607</v>
      </c>
      <c r="Q2879" s="5">
        <v>0.66700000000000004</v>
      </c>
      <c r="R2879" t="s">
        <v>7606</v>
      </c>
      <c r="S2879" s="5">
        <v>0.33300000000000002</v>
      </c>
      <c r="U2879" s="5">
        <v>0</v>
      </c>
      <c r="W2879" s="5">
        <v>0</v>
      </c>
      <c r="Y2879" s="5">
        <v>0</v>
      </c>
      <c r="Z2879" s="28">
        <v>6688</v>
      </c>
      <c r="AA2879">
        <v>3</v>
      </c>
      <c r="AB2879">
        <v>0.57099999999999995</v>
      </c>
      <c r="AC2879">
        <v>0.92900000000000005</v>
      </c>
      <c r="AD2879">
        <v>0.78100000000000003</v>
      </c>
      <c r="AE2879">
        <f>IF(AD2879&gt;=0.9,1,0)</f>
        <v>0</v>
      </c>
      <c r="AF2879">
        <f>IF(AND(AD2879&gt;=0.4,AD2879&lt;=0.6),1,0)</f>
        <v>0</v>
      </c>
      <c r="AG2879">
        <f>IF(AND(AD2879&gt;0.6,AD2879&lt;0.9),1,0)</f>
        <v>1</v>
      </c>
      <c r="AH2879">
        <f>1-AE2879-AF2879-AG2879</f>
        <v>0</v>
      </c>
      <c r="AI2879">
        <f>AE2879*B2879</f>
        <v>0</v>
      </c>
      <c r="AJ2879">
        <f>AF2879*B2879</f>
        <v>0</v>
      </c>
      <c r="AK2879">
        <f>AG2879*B2879</f>
        <v>3</v>
      </c>
      <c r="AL2879">
        <f>AH2879*B2879</f>
        <v>0</v>
      </c>
      <c r="AM2879" s="32">
        <v>1.4733333333333334</v>
      </c>
    </row>
    <row r="2880" spans="1:39" x14ac:dyDescent="0.3">
      <c r="A2880">
        <v>6698</v>
      </c>
      <c r="B2880">
        <v>3</v>
      </c>
      <c r="C2880" t="s">
        <v>15191</v>
      </c>
      <c r="D2880" t="s">
        <v>4428</v>
      </c>
      <c r="E2880">
        <v>40.67</v>
      </c>
      <c r="F2880">
        <v>39</v>
      </c>
      <c r="G2880">
        <v>42</v>
      </c>
      <c r="H2880">
        <v>2016</v>
      </c>
      <c r="I2880">
        <v>2014</v>
      </c>
      <c r="J2880">
        <v>2018</v>
      </c>
      <c r="K2880" t="s">
        <v>15192</v>
      </c>
      <c r="L2880" t="s">
        <v>724</v>
      </c>
      <c r="M2880" s="15"/>
      <c r="N2880" s="7"/>
      <c r="P2880" t="s">
        <v>4383</v>
      </c>
      <c r="Q2880" s="5">
        <v>0.33300000000000002</v>
      </c>
      <c r="R2880" t="s">
        <v>6438</v>
      </c>
      <c r="S2880" s="5">
        <v>0.33300000000000002</v>
      </c>
      <c r="T2880" t="s">
        <v>6008</v>
      </c>
      <c r="U2880" s="5">
        <v>0.33300000000000002</v>
      </c>
      <c r="W2880" s="5">
        <v>0</v>
      </c>
      <c r="Y2880" s="5">
        <v>0</v>
      </c>
      <c r="Z2880" s="28">
        <v>6698</v>
      </c>
      <c r="AA2880">
        <v>3</v>
      </c>
      <c r="AB2880">
        <v>0.51200000000000001</v>
      </c>
      <c r="AC2880">
        <v>0.55300000000000005</v>
      </c>
      <c r="AD2880">
        <v>0.53</v>
      </c>
      <c r="AE2880">
        <f>IF(AD2880&gt;=0.9,1,0)</f>
        <v>0</v>
      </c>
      <c r="AF2880">
        <f>IF(AND(AD2880&gt;=0.4,AD2880&lt;=0.6),1,0)</f>
        <v>1</v>
      </c>
      <c r="AG2880">
        <f>IF(AND(AD2880&gt;0.6,AD2880&lt;0.9),1,0)</f>
        <v>0</v>
      </c>
      <c r="AH2880">
        <f>1-AE2880-AF2880-AG2880</f>
        <v>0</v>
      </c>
      <c r="AI2880">
        <f>AE2880*B2880</f>
        <v>0</v>
      </c>
      <c r="AJ2880">
        <f>AF2880*B2880</f>
        <v>3</v>
      </c>
      <c r="AK2880">
        <f>AG2880*B2880</f>
        <v>0</v>
      </c>
      <c r="AL2880">
        <f>AH2880*B2880</f>
        <v>0</v>
      </c>
      <c r="AM2880" s="32">
        <v>1.321</v>
      </c>
    </row>
    <row r="2881" spans="1:39" x14ac:dyDescent="0.3">
      <c r="A2881">
        <v>6700</v>
      </c>
      <c r="B2881">
        <v>3</v>
      </c>
      <c r="C2881" t="s">
        <v>15193</v>
      </c>
      <c r="D2881" t="s">
        <v>15194</v>
      </c>
      <c r="E2881">
        <v>23.33</v>
      </c>
      <c r="F2881">
        <v>23</v>
      </c>
      <c r="G2881">
        <v>24</v>
      </c>
      <c r="H2881">
        <v>2014.67</v>
      </c>
      <c r="I2881">
        <v>2014</v>
      </c>
      <c r="J2881">
        <v>2015</v>
      </c>
      <c r="K2881" t="s">
        <v>15195</v>
      </c>
      <c r="L2881" t="s">
        <v>15196</v>
      </c>
      <c r="M2881" s="15"/>
      <c r="N2881" s="7"/>
      <c r="P2881" t="s">
        <v>7056</v>
      </c>
      <c r="Q2881" s="5">
        <v>0.33300000000000002</v>
      </c>
      <c r="R2881" t="s">
        <v>171</v>
      </c>
      <c r="S2881" s="5">
        <v>0.33300000000000002</v>
      </c>
      <c r="T2881" t="s">
        <v>169</v>
      </c>
      <c r="U2881" s="5">
        <v>0.33300000000000002</v>
      </c>
      <c r="W2881" s="5">
        <v>0</v>
      </c>
      <c r="Y2881" s="5">
        <v>0</v>
      </c>
      <c r="Z2881" s="28">
        <v>6700</v>
      </c>
      <c r="AA2881">
        <v>3</v>
      </c>
      <c r="AB2881">
        <v>0.435</v>
      </c>
      <c r="AC2881">
        <v>0.5</v>
      </c>
      <c r="AD2881">
        <v>0.47799999999999998</v>
      </c>
      <c r="AE2881">
        <f>IF(AD2881&gt;=0.9,1,0)</f>
        <v>0</v>
      </c>
      <c r="AF2881">
        <f>IF(AND(AD2881&gt;=0.4,AD2881&lt;=0.6),1,0)</f>
        <v>1</v>
      </c>
      <c r="AG2881">
        <f>IF(AND(AD2881&gt;0.6,AD2881&lt;0.9),1,0)</f>
        <v>0</v>
      </c>
      <c r="AH2881">
        <f>1-AE2881-AF2881-AG2881</f>
        <v>0</v>
      </c>
      <c r="AI2881">
        <f>AE2881*B2881</f>
        <v>0</v>
      </c>
      <c r="AJ2881">
        <f>AF2881*B2881</f>
        <v>3</v>
      </c>
      <c r="AK2881">
        <f>AG2881*B2881</f>
        <v>0</v>
      </c>
      <c r="AL2881">
        <f>AH2881*B2881</f>
        <v>0</v>
      </c>
      <c r="AM2881" s="32">
        <v>1.9123333333333334</v>
      </c>
    </row>
    <row r="2882" spans="1:39" x14ac:dyDescent="0.3">
      <c r="A2882">
        <v>6704</v>
      </c>
      <c r="B2882">
        <v>3</v>
      </c>
      <c r="C2882" t="s">
        <v>7615</v>
      </c>
      <c r="D2882" t="s">
        <v>7616</v>
      </c>
      <c r="E2882">
        <v>24.33</v>
      </c>
      <c r="F2882">
        <v>24</v>
      </c>
      <c r="G2882">
        <v>25</v>
      </c>
      <c r="H2882">
        <v>2015</v>
      </c>
      <c r="I2882">
        <v>2014</v>
      </c>
      <c r="J2882">
        <v>2016</v>
      </c>
      <c r="K2882" t="s">
        <v>2794</v>
      </c>
      <c r="L2882" t="s">
        <v>2795</v>
      </c>
      <c r="M2882" s="15"/>
      <c r="N2882" s="7"/>
      <c r="P2882" t="s">
        <v>7617</v>
      </c>
      <c r="Q2882" s="5">
        <v>0.33300000000000002</v>
      </c>
      <c r="R2882" t="s">
        <v>7618</v>
      </c>
      <c r="S2882" s="5">
        <v>0.33300000000000002</v>
      </c>
      <c r="T2882" t="s">
        <v>7619</v>
      </c>
      <c r="U2882" s="5">
        <v>0.33300000000000002</v>
      </c>
      <c r="W2882" s="5">
        <v>0</v>
      </c>
      <c r="Y2882" s="5">
        <v>0</v>
      </c>
      <c r="Z2882" s="28">
        <v>6704</v>
      </c>
      <c r="AA2882">
        <v>3</v>
      </c>
      <c r="AB2882">
        <v>0.435</v>
      </c>
      <c r="AC2882">
        <v>0.52200000000000002</v>
      </c>
      <c r="AD2882">
        <v>0.47199999999999998</v>
      </c>
      <c r="AE2882">
        <f>IF(AD2882&gt;=0.9,1,0)</f>
        <v>0</v>
      </c>
      <c r="AF2882">
        <f>IF(AND(AD2882&gt;=0.4,AD2882&lt;=0.6),1,0)</f>
        <v>1</v>
      </c>
      <c r="AG2882">
        <f>IF(AND(AD2882&gt;0.6,AD2882&lt;0.9),1,0)</f>
        <v>0</v>
      </c>
      <c r="AH2882">
        <f>1-AE2882-AF2882-AG2882</f>
        <v>0</v>
      </c>
      <c r="AI2882">
        <f>AE2882*B2882</f>
        <v>0</v>
      </c>
      <c r="AJ2882">
        <f>AF2882*B2882</f>
        <v>3</v>
      </c>
      <c r="AK2882">
        <f>AG2882*B2882</f>
        <v>0</v>
      </c>
      <c r="AL2882">
        <f>AH2882*B2882</f>
        <v>0</v>
      </c>
      <c r="AM2882" s="32">
        <v>1.7833333333333332</v>
      </c>
    </row>
    <row r="2883" spans="1:39" x14ac:dyDescent="0.3">
      <c r="A2883">
        <v>6709</v>
      </c>
      <c r="B2883">
        <v>3</v>
      </c>
      <c r="C2883" t="s">
        <v>15200</v>
      </c>
      <c r="D2883" t="s">
        <v>15201</v>
      </c>
      <c r="E2883">
        <v>24</v>
      </c>
      <c r="F2883">
        <v>23</v>
      </c>
      <c r="G2883">
        <v>25</v>
      </c>
      <c r="H2883">
        <v>2015</v>
      </c>
      <c r="I2883">
        <v>2014</v>
      </c>
      <c r="J2883">
        <v>2017</v>
      </c>
      <c r="K2883" t="s">
        <v>15202</v>
      </c>
      <c r="L2883" t="s">
        <v>15203</v>
      </c>
      <c r="M2883" s="15"/>
      <c r="N2883" s="7"/>
      <c r="P2883" t="s">
        <v>4743</v>
      </c>
      <c r="Q2883" s="5">
        <v>0.66700000000000004</v>
      </c>
      <c r="R2883" t="s">
        <v>6176</v>
      </c>
      <c r="S2883" s="5">
        <v>0.33300000000000002</v>
      </c>
      <c r="U2883" s="5">
        <v>0</v>
      </c>
      <c r="W2883" s="5">
        <v>0</v>
      </c>
      <c r="Y2883" s="5">
        <v>0</v>
      </c>
      <c r="Z2883" s="28">
        <v>6709</v>
      </c>
      <c r="AA2883">
        <v>3</v>
      </c>
      <c r="AB2883">
        <v>0.70799999999999996</v>
      </c>
      <c r="AC2883">
        <v>0.81799999999999995</v>
      </c>
      <c r="AD2883">
        <v>0.755</v>
      </c>
      <c r="AE2883">
        <f>IF(AD2883&gt;=0.9,1,0)</f>
        <v>0</v>
      </c>
      <c r="AF2883">
        <f>IF(AND(AD2883&gt;=0.4,AD2883&lt;=0.6),1,0)</f>
        <v>0</v>
      </c>
      <c r="AG2883">
        <f>IF(AND(AD2883&gt;0.6,AD2883&lt;0.9),1,0)</f>
        <v>1</v>
      </c>
      <c r="AH2883">
        <f>1-AE2883-AF2883-AG2883</f>
        <v>0</v>
      </c>
      <c r="AI2883">
        <f>AE2883*B2883</f>
        <v>0</v>
      </c>
      <c r="AJ2883">
        <f>AF2883*B2883</f>
        <v>0</v>
      </c>
      <c r="AK2883">
        <f>AG2883*B2883</f>
        <v>3</v>
      </c>
      <c r="AL2883">
        <f>AH2883*B2883</f>
        <v>0</v>
      </c>
      <c r="AM2883" s="32">
        <v>1.385</v>
      </c>
    </row>
    <row r="2884" spans="1:39" x14ac:dyDescent="0.3">
      <c r="A2884">
        <v>6726</v>
      </c>
      <c r="B2884">
        <v>3</v>
      </c>
      <c r="C2884" t="s">
        <v>15210</v>
      </c>
      <c r="D2884" t="s">
        <v>15211</v>
      </c>
      <c r="E2884">
        <v>24.33</v>
      </c>
      <c r="F2884">
        <v>21</v>
      </c>
      <c r="G2884">
        <v>27</v>
      </c>
      <c r="H2884">
        <v>2014.67</v>
      </c>
      <c r="I2884">
        <v>2014</v>
      </c>
      <c r="J2884">
        <v>2015</v>
      </c>
      <c r="K2884" t="s">
        <v>15212</v>
      </c>
      <c r="L2884" t="s">
        <v>15213</v>
      </c>
      <c r="M2884" s="15"/>
      <c r="N2884" s="7"/>
      <c r="P2884" t="s">
        <v>7205</v>
      </c>
      <c r="Q2884" s="5">
        <v>0.33300000000000002</v>
      </c>
      <c r="R2884" t="s">
        <v>5372</v>
      </c>
      <c r="S2884" s="5">
        <v>0.33300000000000002</v>
      </c>
      <c r="T2884" t="s">
        <v>5798</v>
      </c>
      <c r="U2884" s="5">
        <v>0.33300000000000002</v>
      </c>
      <c r="W2884" s="5">
        <v>0</v>
      </c>
      <c r="Y2884" s="5">
        <v>0</v>
      </c>
      <c r="Z2884" s="28">
        <v>6726</v>
      </c>
      <c r="AA2884">
        <v>3</v>
      </c>
      <c r="AB2884">
        <v>0.47799999999999998</v>
      </c>
      <c r="AC2884">
        <v>0.52600000000000002</v>
      </c>
      <c r="AD2884">
        <v>0.495</v>
      </c>
      <c r="AE2884">
        <f>IF(AD2884&gt;=0.9,1,0)</f>
        <v>0</v>
      </c>
      <c r="AF2884">
        <f>IF(AND(AD2884&gt;=0.4,AD2884&lt;=0.6),1,0)</f>
        <v>1</v>
      </c>
      <c r="AG2884">
        <f>IF(AND(AD2884&gt;0.6,AD2884&lt;0.9),1,0)</f>
        <v>0</v>
      </c>
      <c r="AH2884">
        <f>1-AE2884-AF2884-AG2884</f>
        <v>0</v>
      </c>
      <c r="AI2884">
        <f>AE2884*B2884</f>
        <v>0</v>
      </c>
      <c r="AJ2884">
        <f>AF2884*B2884</f>
        <v>3</v>
      </c>
      <c r="AK2884">
        <f>AG2884*B2884</f>
        <v>0</v>
      </c>
      <c r="AL2884">
        <f>AH2884*B2884</f>
        <v>0</v>
      </c>
      <c r="AM2884" s="32">
        <v>1.8169999999999999</v>
      </c>
    </row>
    <row r="2885" spans="1:39" x14ac:dyDescent="0.3">
      <c r="A2885">
        <v>6736</v>
      </c>
      <c r="B2885">
        <v>3</v>
      </c>
      <c r="C2885" t="s">
        <v>7632</v>
      </c>
      <c r="D2885" t="s">
        <v>7633</v>
      </c>
      <c r="E2885">
        <v>92</v>
      </c>
      <c r="F2885">
        <v>87</v>
      </c>
      <c r="G2885">
        <v>98</v>
      </c>
      <c r="H2885">
        <v>2015.67</v>
      </c>
      <c r="I2885">
        <v>2014</v>
      </c>
      <c r="J2885">
        <v>2018</v>
      </c>
      <c r="K2885" t="s">
        <v>2804</v>
      </c>
      <c r="L2885" t="s">
        <v>2805</v>
      </c>
      <c r="M2885" s="15"/>
      <c r="N2885" s="7"/>
      <c r="P2885" t="s">
        <v>4750</v>
      </c>
      <c r="Q2885" s="5">
        <v>0.66700000000000004</v>
      </c>
      <c r="R2885" t="s">
        <v>7112</v>
      </c>
      <c r="S2885" s="5">
        <v>0.33300000000000002</v>
      </c>
      <c r="U2885" s="5">
        <v>0</v>
      </c>
      <c r="W2885" s="5">
        <v>0</v>
      </c>
      <c r="Y2885" s="5">
        <v>0</v>
      </c>
      <c r="Z2885" s="28">
        <v>6736</v>
      </c>
      <c r="AA2885">
        <v>3</v>
      </c>
      <c r="AB2885">
        <v>0.56699999999999995</v>
      </c>
      <c r="AC2885">
        <v>0.59199999999999997</v>
      </c>
      <c r="AD2885">
        <v>0.57999999999999996</v>
      </c>
      <c r="AE2885">
        <f>IF(AD2885&gt;=0.9,1,0)</f>
        <v>0</v>
      </c>
      <c r="AF2885">
        <f>IF(AND(AD2885&gt;=0.4,AD2885&lt;=0.6),1,0)</f>
        <v>1</v>
      </c>
      <c r="AG2885">
        <f>IF(AND(AD2885&gt;0.6,AD2885&lt;0.9),1,0)</f>
        <v>0</v>
      </c>
      <c r="AH2885">
        <f>1-AE2885-AF2885-AG2885</f>
        <v>0</v>
      </c>
      <c r="AI2885">
        <f>AE2885*B2885</f>
        <v>0</v>
      </c>
      <c r="AJ2885">
        <f>AF2885*B2885</f>
        <v>3</v>
      </c>
      <c r="AK2885">
        <f>AG2885*B2885</f>
        <v>0</v>
      </c>
      <c r="AL2885">
        <f>AH2885*B2885</f>
        <v>0</v>
      </c>
      <c r="AM2885" s="32">
        <v>1.0853333333333333</v>
      </c>
    </row>
    <row r="2886" spans="1:39" x14ac:dyDescent="0.3">
      <c r="A2886">
        <v>6742</v>
      </c>
      <c r="B2886">
        <v>3</v>
      </c>
      <c r="C2886" t="s">
        <v>15228</v>
      </c>
      <c r="D2886" t="s">
        <v>15229</v>
      </c>
      <c r="E2886">
        <v>22.33</v>
      </c>
      <c r="F2886">
        <v>20</v>
      </c>
      <c r="G2886">
        <v>24</v>
      </c>
      <c r="H2886">
        <v>2015.33</v>
      </c>
      <c r="I2886">
        <v>2014</v>
      </c>
      <c r="J2886">
        <v>2017</v>
      </c>
      <c r="K2886" t="s">
        <v>15230</v>
      </c>
      <c r="L2886" t="s">
        <v>15231</v>
      </c>
      <c r="M2886" s="15"/>
      <c r="N2886" s="7"/>
      <c r="P2886" t="s">
        <v>6693</v>
      </c>
      <c r="Q2886" s="5">
        <v>0.33300000000000002</v>
      </c>
      <c r="R2886" t="s">
        <v>7174</v>
      </c>
      <c r="S2886" s="5">
        <v>0.33300000000000002</v>
      </c>
      <c r="T2886" t="s">
        <v>7054</v>
      </c>
      <c r="U2886" s="5">
        <v>0.33300000000000002</v>
      </c>
      <c r="W2886" s="5">
        <v>0</v>
      </c>
      <c r="Y2886" s="5">
        <v>0</v>
      </c>
      <c r="Z2886" s="28">
        <v>6742</v>
      </c>
      <c r="AA2886">
        <v>3</v>
      </c>
      <c r="AB2886">
        <v>0.5</v>
      </c>
      <c r="AC2886">
        <v>0.52600000000000002</v>
      </c>
      <c r="AD2886">
        <v>0.51600000000000001</v>
      </c>
      <c r="AE2886">
        <f>IF(AD2886&gt;=0.9,1,0)</f>
        <v>0</v>
      </c>
      <c r="AF2886">
        <f>IF(AND(AD2886&gt;=0.4,AD2886&lt;=0.6),1,0)</f>
        <v>1</v>
      </c>
      <c r="AG2886">
        <f>IF(AND(AD2886&gt;0.6,AD2886&lt;0.9),1,0)</f>
        <v>0</v>
      </c>
      <c r="AH2886">
        <f>1-AE2886-AF2886-AG2886</f>
        <v>0</v>
      </c>
      <c r="AI2886">
        <f>AE2886*B2886</f>
        <v>0</v>
      </c>
      <c r="AJ2886">
        <f>AF2886*B2886</f>
        <v>3</v>
      </c>
      <c r="AK2886">
        <f>AG2886*B2886</f>
        <v>0</v>
      </c>
      <c r="AL2886">
        <f>AH2886*B2886</f>
        <v>0</v>
      </c>
      <c r="AM2886" s="32">
        <v>1.129</v>
      </c>
    </row>
    <row r="2887" spans="1:39" x14ac:dyDescent="0.3">
      <c r="A2887">
        <v>6743</v>
      </c>
      <c r="B2887">
        <v>3</v>
      </c>
      <c r="C2887" t="s">
        <v>15232</v>
      </c>
      <c r="D2887" t="s">
        <v>15233</v>
      </c>
      <c r="E2887">
        <v>20.67</v>
      </c>
      <c r="F2887">
        <v>20</v>
      </c>
      <c r="G2887">
        <v>21</v>
      </c>
      <c r="H2887">
        <v>2014.67</v>
      </c>
      <c r="I2887">
        <v>2014</v>
      </c>
      <c r="J2887">
        <v>2015</v>
      </c>
      <c r="K2887" t="s">
        <v>15234</v>
      </c>
      <c r="L2887" t="s">
        <v>15235</v>
      </c>
      <c r="M2887" s="15"/>
      <c r="N2887" s="7"/>
      <c r="P2887" t="s">
        <v>7543</v>
      </c>
      <c r="Q2887" s="5">
        <v>1</v>
      </c>
      <c r="S2887" s="5">
        <v>0</v>
      </c>
      <c r="U2887" s="5">
        <v>0</v>
      </c>
      <c r="W2887" s="5">
        <v>0</v>
      </c>
      <c r="Y2887" s="5">
        <v>0</v>
      </c>
      <c r="Z2887" s="28">
        <v>6743</v>
      </c>
      <c r="AA2887">
        <v>3</v>
      </c>
      <c r="AB2887">
        <v>0.45</v>
      </c>
      <c r="AC2887">
        <v>0.47399999999999998</v>
      </c>
      <c r="AD2887">
        <v>0.45800000000000002</v>
      </c>
      <c r="AE2887">
        <f>IF(AD2887&gt;=0.9,1,0)</f>
        <v>0</v>
      </c>
      <c r="AF2887">
        <f>IF(AND(AD2887&gt;=0.4,AD2887&lt;=0.6),1,0)</f>
        <v>1</v>
      </c>
      <c r="AG2887">
        <f>IF(AND(AD2887&gt;0.6,AD2887&lt;0.9),1,0)</f>
        <v>0</v>
      </c>
      <c r="AH2887">
        <f>1-AE2887-AF2887-AG2887</f>
        <v>0</v>
      </c>
      <c r="AI2887">
        <f>AE2887*B2887</f>
        <v>0</v>
      </c>
      <c r="AJ2887">
        <f>AF2887*B2887</f>
        <v>3</v>
      </c>
      <c r="AK2887">
        <f>AG2887*B2887</f>
        <v>0</v>
      </c>
      <c r="AL2887">
        <f>AH2887*B2887</f>
        <v>0</v>
      </c>
      <c r="AM2887" s="32">
        <v>1.3093333333333332</v>
      </c>
    </row>
    <row r="2888" spans="1:39" x14ac:dyDescent="0.3">
      <c r="A2888">
        <v>6745</v>
      </c>
      <c r="B2888">
        <v>3</v>
      </c>
      <c r="C2888" t="s">
        <v>15236</v>
      </c>
      <c r="D2888" t="s">
        <v>15237</v>
      </c>
      <c r="E2888">
        <v>20.329999999999998</v>
      </c>
      <c r="F2888">
        <v>20</v>
      </c>
      <c r="G2888">
        <v>21</v>
      </c>
      <c r="H2888">
        <v>2015.67</v>
      </c>
      <c r="I2888">
        <v>2014</v>
      </c>
      <c r="J2888">
        <v>2017</v>
      </c>
      <c r="K2888" t="s">
        <v>15238</v>
      </c>
      <c r="L2888" t="s">
        <v>15239</v>
      </c>
      <c r="M2888" s="15"/>
      <c r="N2888" s="7"/>
      <c r="P2888" t="s">
        <v>15240</v>
      </c>
      <c r="Q2888" s="5">
        <v>0.33300000000000002</v>
      </c>
      <c r="R2888" t="s">
        <v>15241</v>
      </c>
      <c r="S2888" s="5">
        <v>0.33300000000000002</v>
      </c>
      <c r="T2888" t="s">
        <v>15242</v>
      </c>
      <c r="U2888" s="5">
        <v>0.33300000000000002</v>
      </c>
      <c r="W2888" s="5">
        <v>0</v>
      </c>
      <c r="Y2888" s="5">
        <v>0</v>
      </c>
      <c r="Z2888" s="28">
        <v>6745</v>
      </c>
      <c r="AA2888">
        <v>3</v>
      </c>
      <c r="AB2888">
        <v>0.73699999999999999</v>
      </c>
      <c r="AC2888">
        <v>0.78900000000000003</v>
      </c>
      <c r="AD2888">
        <v>0.75900000000000001</v>
      </c>
      <c r="AE2888">
        <f>IF(AD2888&gt;=0.9,1,0)</f>
        <v>0</v>
      </c>
      <c r="AF2888">
        <f>IF(AND(AD2888&gt;=0.4,AD2888&lt;=0.6),1,0)</f>
        <v>0</v>
      </c>
      <c r="AG2888">
        <f>IF(AND(AD2888&gt;0.6,AD2888&lt;0.9),1,0)</f>
        <v>1</v>
      </c>
      <c r="AH2888">
        <f>1-AE2888-AF2888-AG2888</f>
        <v>0</v>
      </c>
      <c r="AI2888">
        <f>AE2888*B2888</f>
        <v>0</v>
      </c>
      <c r="AJ2888">
        <f>AF2888*B2888</f>
        <v>0</v>
      </c>
      <c r="AK2888">
        <f>AG2888*B2888</f>
        <v>3</v>
      </c>
      <c r="AL2888">
        <f>AH2888*B2888</f>
        <v>0</v>
      </c>
      <c r="AM2888" s="32">
        <v>1.2303333333333333</v>
      </c>
    </row>
    <row r="2889" spans="1:39" x14ac:dyDescent="0.3">
      <c r="A2889">
        <v>6754</v>
      </c>
      <c r="B2889">
        <v>3</v>
      </c>
      <c r="C2889" t="s">
        <v>7642</v>
      </c>
      <c r="D2889" t="s">
        <v>15245</v>
      </c>
      <c r="E2889">
        <v>26.67</v>
      </c>
      <c r="F2889">
        <v>25</v>
      </c>
      <c r="G2889">
        <v>29</v>
      </c>
      <c r="H2889">
        <v>2015.33</v>
      </c>
      <c r="I2889">
        <v>2014</v>
      </c>
      <c r="J2889">
        <v>2016</v>
      </c>
      <c r="K2889" t="s">
        <v>2810</v>
      </c>
      <c r="L2889" t="s">
        <v>15246</v>
      </c>
      <c r="M2889" s="15"/>
      <c r="N2889" s="7"/>
      <c r="P2889" t="s">
        <v>7643</v>
      </c>
      <c r="Q2889" s="5">
        <v>1</v>
      </c>
      <c r="S2889" s="5">
        <v>0</v>
      </c>
      <c r="U2889" s="5">
        <v>0</v>
      </c>
      <c r="W2889" s="5">
        <v>0</v>
      </c>
      <c r="Y2889" s="5">
        <v>0</v>
      </c>
      <c r="Z2889" s="28">
        <v>6754</v>
      </c>
      <c r="AA2889">
        <v>3</v>
      </c>
      <c r="AB2889">
        <v>0.45800000000000002</v>
      </c>
      <c r="AC2889">
        <v>0.5</v>
      </c>
      <c r="AD2889">
        <v>0.47899999999999998</v>
      </c>
      <c r="AE2889">
        <f>IF(AD2889&gt;=0.9,1,0)</f>
        <v>0</v>
      </c>
      <c r="AF2889">
        <f>IF(AND(AD2889&gt;=0.4,AD2889&lt;=0.6),1,0)</f>
        <v>1</v>
      </c>
      <c r="AG2889">
        <f>IF(AND(AD2889&gt;0.6,AD2889&lt;0.9),1,0)</f>
        <v>0</v>
      </c>
      <c r="AH2889">
        <f>1-AE2889-AF2889-AG2889</f>
        <v>0</v>
      </c>
      <c r="AI2889">
        <f>AE2889*B2889</f>
        <v>0</v>
      </c>
      <c r="AJ2889">
        <f>AF2889*B2889</f>
        <v>3</v>
      </c>
      <c r="AK2889">
        <f>AG2889*B2889</f>
        <v>0</v>
      </c>
      <c r="AL2889">
        <f>AH2889*B2889</f>
        <v>0</v>
      </c>
      <c r="AM2889" s="32">
        <v>1.4080000000000001</v>
      </c>
    </row>
    <row r="2890" spans="1:39" x14ac:dyDescent="0.3">
      <c r="A2890">
        <v>6780</v>
      </c>
      <c r="B2890">
        <v>3</v>
      </c>
      <c r="C2890" t="s">
        <v>7651</v>
      </c>
      <c r="D2890" t="s">
        <v>7652</v>
      </c>
      <c r="E2890">
        <v>27</v>
      </c>
      <c r="F2890">
        <v>26</v>
      </c>
      <c r="G2890">
        <v>29</v>
      </c>
      <c r="H2890">
        <v>2015</v>
      </c>
      <c r="I2890">
        <v>2014</v>
      </c>
      <c r="J2890">
        <v>2017</v>
      </c>
      <c r="K2890" t="s">
        <v>2813</v>
      </c>
      <c r="L2890" t="s">
        <v>2814</v>
      </c>
      <c r="M2890" s="15"/>
      <c r="N2890" s="7"/>
      <c r="P2890" t="s">
        <v>4384</v>
      </c>
      <c r="Q2890" s="5">
        <v>0.33300000000000002</v>
      </c>
      <c r="R2890" t="s">
        <v>7653</v>
      </c>
      <c r="S2890" s="5">
        <v>0.33300000000000002</v>
      </c>
      <c r="T2890" t="s">
        <v>4739</v>
      </c>
      <c r="U2890" s="5">
        <v>0.33300000000000002</v>
      </c>
      <c r="W2890" s="5">
        <v>0</v>
      </c>
      <c r="Y2890" s="5">
        <v>0</v>
      </c>
      <c r="Z2890" s="28">
        <v>6780</v>
      </c>
      <c r="AA2890">
        <v>3</v>
      </c>
      <c r="AB2890">
        <v>0.72</v>
      </c>
      <c r="AC2890">
        <v>0.8</v>
      </c>
      <c r="AD2890">
        <v>0.75700000000000001</v>
      </c>
      <c r="AE2890">
        <f>IF(AD2890&gt;=0.9,1,0)</f>
        <v>0</v>
      </c>
      <c r="AF2890">
        <f>IF(AND(AD2890&gt;=0.4,AD2890&lt;=0.6),1,0)</f>
        <v>0</v>
      </c>
      <c r="AG2890">
        <f>IF(AND(AD2890&gt;0.6,AD2890&lt;0.9),1,0)</f>
        <v>1</v>
      </c>
      <c r="AH2890">
        <f>1-AE2890-AF2890-AG2890</f>
        <v>0</v>
      </c>
      <c r="AI2890">
        <f>AE2890*B2890</f>
        <v>0</v>
      </c>
      <c r="AJ2890">
        <f>AF2890*B2890</f>
        <v>0</v>
      </c>
      <c r="AK2890">
        <f>AG2890*B2890</f>
        <v>3</v>
      </c>
      <c r="AL2890">
        <f>AH2890*B2890</f>
        <v>0</v>
      </c>
      <c r="AM2890" s="32">
        <v>1.4550000000000001</v>
      </c>
    </row>
    <row r="2891" spans="1:39" x14ac:dyDescent="0.3">
      <c r="A2891">
        <v>6796</v>
      </c>
      <c r="B2891">
        <v>3</v>
      </c>
      <c r="C2891" t="s">
        <v>7655</v>
      </c>
      <c r="D2891" t="s">
        <v>7656</v>
      </c>
      <c r="E2891">
        <v>44.67</v>
      </c>
      <c r="F2891">
        <v>42</v>
      </c>
      <c r="G2891">
        <v>47</v>
      </c>
      <c r="H2891">
        <v>2015</v>
      </c>
      <c r="I2891">
        <v>2014</v>
      </c>
      <c r="J2891">
        <v>2016</v>
      </c>
      <c r="K2891" t="s">
        <v>2815</v>
      </c>
      <c r="L2891" t="s">
        <v>2816</v>
      </c>
      <c r="M2891" s="15"/>
      <c r="N2891" s="7"/>
      <c r="P2891" t="s">
        <v>7657</v>
      </c>
      <c r="Q2891" s="5">
        <v>1</v>
      </c>
      <c r="S2891" s="5">
        <v>0</v>
      </c>
      <c r="U2891" s="5">
        <v>0</v>
      </c>
      <c r="W2891" s="5">
        <v>0</v>
      </c>
      <c r="Y2891" s="5">
        <v>0</v>
      </c>
      <c r="Z2891" s="28">
        <v>6796</v>
      </c>
      <c r="AA2891">
        <v>3</v>
      </c>
      <c r="AB2891">
        <v>0.84799999999999998</v>
      </c>
      <c r="AC2891">
        <v>0.878</v>
      </c>
      <c r="AD2891">
        <v>0.86299999999999999</v>
      </c>
      <c r="AE2891">
        <f>IF(AD2891&gt;=0.9,1,0)</f>
        <v>0</v>
      </c>
      <c r="AF2891">
        <f>IF(AND(AD2891&gt;=0.4,AD2891&lt;=0.6),1,0)</f>
        <v>0</v>
      </c>
      <c r="AG2891">
        <f>IF(AND(AD2891&gt;0.6,AD2891&lt;0.9),1,0)</f>
        <v>1</v>
      </c>
      <c r="AH2891">
        <f>1-AE2891-AF2891-AG2891</f>
        <v>0</v>
      </c>
      <c r="AI2891">
        <f>AE2891*B2891</f>
        <v>0</v>
      </c>
      <c r="AJ2891">
        <f>AF2891*B2891</f>
        <v>0</v>
      </c>
      <c r="AK2891">
        <f>AG2891*B2891</f>
        <v>3</v>
      </c>
      <c r="AL2891">
        <f>AH2891*B2891</f>
        <v>0</v>
      </c>
      <c r="AM2891" s="32">
        <v>1.5133333333333334</v>
      </c>
    </row>
    <row r="2892" spans="1:39" x14ac:dyDescent="0.3">
      <c r="A2892">
        <v>6800</v>
      </c>
      <c r="B2892">
        <v>3</v>
      </c>
      <c r="C2892" t="s">
        <v>15268</v>
      </c>
      <c r="D2892" t="s">
        <v>15269</v>
      </c>
      <c r="E2892">
        <v>29.67</v>
      </c>
      <c r="F2892">
        <v>27</v>
      </c>
      <c r="G2892">
        <v>31</v>
      </c>
      <c r="H2892">
        <v>2016</v>
      </c>
      <c r="I2892">
        <v>2014</v>
      </c>
      <c r="J2892">
        <v>2018</v>
      </c>
      <c r="K2892" t="s">
        <v>15270</v>
      </c>
      <c r="L2892" t="s">
        <v>15271</v>
      </c>
      <c r="M2892" s="15"/>
      <c r="N2892" s="7"/>
      <c r="P2892" t="s">
        <v>4456</v>
      </c>
      <c r="Q2892" s="5">
        <v>0.33300000000000002</v>
      </c>
      <c r="R2892" t="s">
        <v>56</v>
      </c>
      <c r="S2892" s="5">
        <v>0.33300000000000002</v>
      </c>
      <c r="T2892" t="s">
        <v>5085</v>
      </c>
      <c r="U2892" s="5">
        <v>0.33300000000000002</v>
      </c>
      <c r="W2892" s="5">
        <v>0</v>
      </c>
      <c r="Y2892" s="5">
        <v>0</v>
      </c>
      <c r="Z2892" s="28">
        <v>6800</v>
      </c>
      <c r="AA2892">
        <v>3</v>
      </c>
      <c r="AB2892">
        <v>1</v>
      </c>
      <c r="AC2892">
        <v>1</v>
      </c>
      <c r="AD2892">
        <v>1</v>
      </c>
      <c r="AE2892">
        <f>IF(AD2892&gt;=0.9,1,0)</f>
        <v>1</v>
      </c>
      <c r="AF2892">
        <f>IF(AND(AD2892&gt;=0.4,AD2892&lt;=0.6),1,0)</f>
        <v>0</v>
      </c>
      <c r="AG2892">
        <f>IF(AND(AD2892&gt;0.6,AD2892&lt;0.9),1,0)</f>
        <v>0</v>
      </c>
      <c r="AH2892">
        <f>1-AE2892-AF2892-AG2892</f>
        <v>0</v>
      </c>
      <c r="AI2892">
        <f>AE2892*B2892</f>
        <v>3</v>
      </c>
      <c r="AJ2892">
        <f>AF2892*B2892</f>
        <v>0</v>
      </c>
      <c r="AK2892">
        <f>AG2892*B2892</f>
        <v>0</v>
      </c>
      <c r="AL2892">
        <f>AH2892*B2892</f>
        <v>0</v>
      </c>
      <c r="AM2892" s="32">
        <v>1.1056666666666668</v>
      </c>
    </row>
    <row r="2893" spans="1:39" x14ac:dyDescent="0.3">
      <c r="A2893">
        <v>6801</v>
      </c>
      <c r="B2893">
        <v>3</v>
      </c>
      <c r="C2893" t="s">
        <v>15272</v>
      </c>
      <c r="D2893" t="s">
        <v>15273</v>
      </c>
      <c r="E2893">
        <v>22</v>
      </c>
      <c r="F2893">
        <v>21</v>
      </c>
      <c r="G2893">
        <v>24</v>
      </c>
      <c r="H2893">
        <v>2015</v>
      </c>
      <c r="I2893">
        <v>2014</v>
      </c>
      <c r="J2893">
        <v>2017</v>
      </c>
      <c r="K2893" t="s">
        <v>15274</v>
      </c>
      <c r="L2893" t="s">
        <v>15275</v>
      </c>
      <c r="M2893" s="15"/>
      <c r="N2893" s="7"/>
      <c r="P2893" t="s">
        <v>15276</v>
      </c>
      <c r="Q2893" s="5">
        <v>0.66700000000000004</v>
      </c>
      <c r="R2893" t="s">
        <v>15277</v>
      </c>
      <c r="S2893" s="5">
        <v>0.33300000000000002</v>
      </c>
      <c r="U2893" s="5">
        <v>0</v>
      </c>
      <c r="W2893" s="5">
        <v>0</v>
      </c>
      <c r="Y2893" s="5">
        <v>0</v>
      </c>
      <c r="Z2893" s="28">
        <v>6801</v>
      </c>
      <c r="AA2893">
        <v>3</v>
      </c>
      <c r="AB2893">
        <v>0.45</v>
      </c>
      <c r="AC2893">
        <v>0.52200000000000002</v>
      </c>
      <c r="AD2893">
        <v>0.47399999999999998</v>
      </c>
      <c r="AE2893">
        <f>IF(AD2893&gt;=0.9,1,0)</f>
        <v>0</v>
      </c>
      <c r="AF2893">
        <f>IF(AND(AD2893&gt;=0.4,AD2893&lt;=0.6),1,0)</f>
        <v>1</v>
      </c>
      <c r="AG2893">
        <f>IF(AND(AD2893&gt;0.6,AD2893&lt;0.9),1,0)</f>
        <v>0</v>
      </c>
      <c r="AH2893">
        <f>1-AE2893-AF2893-AG2893</f>
        <v>0</v>
      </c>
      <c r="AI2893">
        <f>AE2893*B2893</f>
        <v>0</v>
      </c>
      <c r="AJ2893">
        <f>AF2893*B2893</f>
        <v>3</v>
      </c>
      <c r="AK2893">
        <f>AG2893*B2893</f>
        <v>0</v>
      </c>
      <c r="AL2893">
        <f>AH2893*B2893</f>
        <v>0</v>
      </c>
      <c r="AM2893" s="32">
        <v>1.3273333333333335</v>
      </c>
    </row>
    <row r="2894" spans="1:39" x14ac:dyDescent="0.3">
      <c r="A2894">
        <v>6803</v>
      </c>
      <c r="B2894">
        <v>3</v>
      </c>
      <c r="C2894" t="s">
        <v>7658</v>
      </c>
      <c r="D2894" t="s">
        <v>7659</v>
      </c>
      <c r="E2894">
        <v>23.67</v>
      </c>
      <c r="F2894">
        <v>23</v>
      </c>
      <c r="G2894">
        <v>24</v>
      </c>
      <c r="H2894">
        <v>2014</v>
      </c>
      <c r="I2894">
        <v>2014</v>
      </c>
      <c r="J2894">
        <v>2014</v>
      </c>
      <c r="K2894" t="s">
        <v>15278</v>
      </c>
      <c r="L2894" t="s">
        <v>2817</v>
      </c>
      <c r="M2894" s="15"/>
      <c r="N2894" s="7"/>
      <c r="P2894" t="s">
        <v>7660</v>
      </c>
      <c r="Q2894" s="5">
        <v>1</v>
      </c>
      <c r="S2894" s="5">
        <v>0</v>
      </c>
      <c r="U2894" s="5">
        <v>0</v>
      </c>
      <c r="W2894" s="5">
        <v>0</v>
      </c>
      <c r="Y2894" s="5">
        <v>0</v>
      </c>
      <c r="Z2894" s="28">
        <v>6803</v>
      </c>
      <c r="AA2894">
        <v>3</v>
      </c>
      <c r="AB2894">
        <v>0.81799999999999995</v>
      </c>
      <c r="AC2894">
        <v>0.82599999999999996</v>
      </c>
      <c r="AD2894">
        <v>0.82299999999999995</v>
      </c>
      <c r="AE2894">
        <f>IF(AD2894&gt;=0.9,1,0)</f>
        <v>0</v>
      </c>
      <c r="AF2894">
        <f>IF(AND(AD2894&gt;=0.4,AD2894&lt;=0.6),1,0)</f>
        <v>0</v>
      </c>
      <c r="AG2894">
        <f>IF(AND(AD2894&gt;0.6,AD2894&lt;0.9),1,0)</f>
        <v>1</v>
      </c>
      <c r="AH2894">
        <f>1-AE2894-AF2894-AG2894</f>
        <v>0</v>
      </c>
      <c r="AI2894">
        <f>AE2894*B2894</f>
        <v>0</v>
      </c>
      <c r="AJ2894">
        <f>AF2894*B2894</f>
        <v>0</v>
      </c>
      <c r="AK2894">
        <f>AG2894*B2894</f>
        <v>3</v>
      </c>
      <c r="AL2894">
        <f>AH2894*B2894</f>
        <v>0</v>
      </c>
      <c r="AM2894" s="32">
        <v>2.113</v>
      </c>
    </row>
    <row r="2895" spans="1:39" x14ac:dyDescent="0.3">
      <c r="A2895">
        <v>6805</v>
      </c>
      <c r="B2895">
        <v>3</v>
      </c>
      <c r="C2895" t="s">
        <v>15279</v>
      </c>
      <c r="D2895" t="s">
        <v>15280</v>
      </c>
      <c r="E2895">
        <v>21.67</v>
      </c>
      <c r="F2895">
        <v>21</v>
      </c>
      <c r="G2895">
        <v>22</v>
      </c>
      <c r="H2895">
        <v>2015.67</v>
      </c>
      <c r="I2895">
        <v>2014</v>
      </c>
      <c r="J2895">
        <v>2017</v>
      </c>
      <c r="K2895" t="s">
        <v>15281</v>
      </c>
      <c r="L2895" t="s">
        <v>15282</v>
      </c>
      <c r="M2895" s="15"/>
      <c r="N2895" s="7"/>
      <c r="P2895" t="s">
        <v>8021</v>
      </c>
      <c r="Q2895" s="5">
        <v>0.33300000000000002</v>
      </c>
      <c r="R2895" t="s">
        <v>15283</v>
      </c>
      <c r="S2895" s="5">
        <v>0.33300000000000002</v>
      </c>
      <c r="T2895" t="s">
        <v>4277</v>
      </c>
      <c r="U2895" s="5">
        <v>0.33300000000000002</v>
      </c>
      <c r="W2895" s="5">
        <v>0</v>
      </c>
      <c r="Y2895" s="5">
        <v>0</v>
      </c>
      <c r="Z2895" s="28">
        <v>6805</v>
      </c>
      <c r="AA2895">
        <v>3</v>
      </c>
      <c r="AB2895">
        <v>0.38100000000000001</v>
      </c>
      <c r="AC2895">
        <v>0.5</v>
      </c>
      <c r="AD2895">
        <v>0.42099999999999999</v>
      </c>
      <c r="AE2895">
        <f>IF(AD2895&gt;=0.9,1,0)</f>
        <v>0</v>
      </c>
      <c r="AF2895">
        <f>IF(AND(AD2895&gt;=0.4,AD2895&lt;=0.6),1,0)</f>
        <v>1</v>
      </c>
      <c r="AG2895">
        <f>IF(AND(AD2895&gt;0.6,AD2895&lt;0.9),1,0)</f>
        <v>0</v>
      </c>
      <c r="AH2895">
        <f>1-AE2895-AF2895-AG2895</f>
        <v>0</v>
      </c>
      <c r="AI2895">
        <f>AE2895*B2895</f>
        <v>0</v>
      </c>
      <c r="AJ2895">
        <f>AF2895*B2895</f>
        <v>3</v>
      </c>
      <c r="AK2895">
        <f>AG2895*B2895</f>
        <v>0</v>
      </c>
      <c r="AL2895">
        <f>AH2895*B2895</f>
        <v>0</v>
      </c>
      <c r="AM2895" s="32">
        <v>1.4443333333333335</v>
      </c>
    </row>
    <row r="2896" spans="1:39" x14ac:dyDescent="0.3">
      <c r="A2896">
        <v>6807</v>
      </c>
      <c r="B2896">
        <v>3</v>
      </c>
      <c r="C2896" t="s">
        <v>7663</v>
      </c>
      <c r="D2896" t="s">
        <v>7664</v>
      </c>
      <c r="E2896">
        <v>29</v>
      </c>
      <c r="F2896">
        <v>29</v>
      </c>
      <c r="G2896">
        <v>29</v>
      </c>
      <c r="H2896">
        <v>2015</v>
      </c>
      <c r="I2896">
        <v>2014</v>
      </c>
      <c r="J2896">
        <v>2016</v>
      </c>
      <c r="K2896" t="s">
        <v>2820</v>
      </c>
      <c r="L2896" t="s">
        <v>2821</v>
      </c>
      <c r="M2896" s="15"/>
      <c r="N2896" s="7"/>
      <c r="P2896" t="s">
        <v>4299</v>
      </c>
      <c r="Q2896" s="5">
        <v>0.66700000000000004</v>
      </c>
      <c r="R2896" t="s">
        <v>4300</v>
      </c>
      <c r="S2896" s="5">
        <v>0.33300000000000002</v>
      </c>
      <c r="U2896" s="5">
        <v>0</v>
      </c>
      <c r="W2896" s="5">
        <v>0</v>
      </c>
      <c r="Y2896" s="5">
        <v>0</v>
      </c>
      <c r="Z2896" s="28">
        <v>6807</v>
      </c>
      <c r="AA2896">
        <v>3</v>
      </c>
      <c r="AB2896">
        <v>0.53600000000000003</v>
      </c>
      <c r="AC2896">
        <v>0.57099999999999995</v>
      </c>
      <c r="AD2896">
        <v>0.56000000000000005</v>
      </c>
      <c r="AE2896">
        <f>IF(AD2896&gt;=0.9,1,0)</f>
        <v>0</v>
      </c>
      <c r="AF2896">
        <f>IF(AND(AD2896&gt;=0.4,AD2896&lt;=0.6),1,0)</f>
        <v>1</v>
      </c>
      <c r="AG2896">
        <f>IF(AND(AD2896&gt;0.6,AD2896&lt;0.9),1,0)</f>
        <v>0</v>
      </c>
      <c r="AH2896">
        <f>1-AE2896-AF2896-AG2896</f>
        <v>0</v>
      </c>
      <c r="AI2896">
        <f>AE2896*B2896</f>
        <v>0</v>
      </c>
      <c r="AJ2896">
        <f>AF2896*B2896</f>
        <v>3</v>
      </c>
      <c r="AK2896">
        <f>AG2896*B2896</f>
        <v>0</v>
      </c>
      <c r="AL2896">
        <f>AH2896*B2896</f>
        <v>0</v>
      </c>
      <c r="AM2896" s="32">
        <v>1.4123333333333334</v>
      </c>
    </row>
    <row r="2897" spans="1:39" x14ac:dyDescent="0.3">
      <c r="A2897">
        <v>6810</v>
      </c>
      <c r="B2897">
        <v>3</v>
      </c>
      <c r="C2897" t="s">
        <v>15284</v>
      </c>
      <c r="D2897" t="s">
        <v>15285</v>
      </c>
      <c r="E2897">
        <v>20.67</v>
      </c>
      <c r="F2897">
        <v>20</v>
      </c>
      <c r="G2897">
        <v>22</v>
      </c>
      <c r="H2897">
        <v>2015.67</v>
      </c>
      <c r="I2897">
        <v>2014</v>
      </c>
      <c r="J2897">
        <v>2018</v>
      </c>
      <c r="K2897" t="s">
        <v>15286</v>
      </c>
      <c r="L2897" t="s">
        <v>15287</v>
      </c>
      <c r="M2897" s="15"/>
      <c r="N2897" s="7"/>
      <c r="P2897" t="s">
        <v>5941</v>
      </c>
      <c r="Q2897" s="5">
        <v>0.33300000000000002</v>
      </c>
      <c r="R2897" t="s">
        <v>7205</v>
      </c>
      <c r="S2897" s="5">
        <v>0.33300000000000002</v>
      </c>
      <c r="T2897" t="s">
        <v>4300</v>
      </c>
      <c r="U2897" s="5">
        <v>0.33300000000000002</v>
      </c>
      <c r="W2897" s="5">
        <v>0</v>
      </c>
      <c r="Y2897" s="5">
        <v>0</v>
      </c>
      <c r="Z2897" s="28">
        <v>6810</v>
      </c>
      <c r="AA2897">
        <v>3</v>
      </c>
      <c r="AB2897">
        <v>0.52400000000000002</v>
      </c>
      <c r="AC2897">
        <v>0.57899999999999996</v>
      </c>
      <c r="AD2897">
        <v>0.54300000000000004</v>
      </c>
      <c r="AE2897">
        <f>IF(AD2897&gt;=0.9,1,0)</f>
        <v>0</v>
      </c>
      <c r="AF2897">
        <f>IF(AND(AD2897&gt;=0.4,AD2897&lt;=0.6),1,0)</f>
        <v>1</v>
      </c>
      <c r="AG2897">
        <f>IF(AND(AD2897&gt;0.6,AD2897&lt;0.9),1,0)</f>
        <v>0</v>
      </c>
      <c r="AH2897">
        <f>1-AE2897-AF2897-AG2897</f>
        <v>0</v>
      </c>
      <c r="AI2897">
        <f>AE2897*B2897</f>
        <v>0</v>
      </c>
      <c r="AJ2897">
        <f>AF2897*B2897</f>
        <v>3</v>
      </c>
      <c r="AK2897">
        <f>AG2897*B2897</f>
        <v>0</v>
      </c>
      <c r="AL2897">
        <f>AH2897*B2897</f>
        <v>0</v>
      </c>
      <c r="AM2897" s="32">
        <v>1.1536666666666666</v>
      </c>
    </row>
    <row r="2898" spans="1:39" x14ac:dyDescent="0.3">
      <c r="A2898">
        <v>6819</v>
      </c>
      <c r="B2898">
        <v>3</v>
      </c>
      <c r="C2898" t="s">
        <v>7673</v>
      </c>
      <c r="D2898" t="s">
        <v>7674</v>
      </c>
      <c r="E2898">
        <v>37.67</v>
      </c>
      <c r="F2898">
        <v>36</v>
      </c>
      <c r="G2898">
        <v>40</v>
      </c>
      <c r="H2898">
        <v>2015.33</v>
      </c>
      <c r="I2898">
        <v>2014</v>
      </c>
      <c r="J2898">
        <v>2017</v>
      </c>
      <c r="K2898" t="s">
        <v>2828</v>
      </c>
      <c r="L2898" t="s">
        <v>2829</v>
      </c>
      <c r="M2898" s="15"/>
      <c r="N2898" s="7"/>
      <c r="P2898" t="s">
        <v>4113</v>
      </c>
      <c r="Q2898" s="5">
        <v>0.33300000000000002</v>
      </c>
      <c r="R2898" t="s">
        <v>6441</v>
      </c>
      <c r="S2898" s="5">
        <v>0.33300000000000002</v>
      </c>
      <c r="T2898" t="s">
        <v>5675</v>
      </c>
      <c r="U2898" s="5">
        <v>0.33300000000000002</v>
      </c>
      <c r="W2898" s="5">
        <v>0</v>
      </c>
      <c r="Y2898" s="5">
        <v>0</v>
      </c>
      <c r="Z2898" s="28">
        <v>6819</v>
      </c>
      <c r="AA2898">
        <v>3</v>
      </c>
      <c r="AB2898">
        <v>0.34300000000000003</v>
      </c>
      <c r="AC2898">
        <v>0.436</v>
      </c>
      <c r="AD2898">
        <v>0.39800000000000002</v>
      </c>
      <c r="AE2898">
        <f>IF(AD2898&gt;=0.9,1,0)</f>
        <v>0</v>
      </c>
      <c r="AF2898">
        <f>IF(AND(AD2898&gt;=0.4,AD2898&lt;=0.6),1,0)</f>
        <v>0</v>
      </c>
      <c r="AG2898">
        <f>IF(AND(AD2898&gt;0.6,AD2898&lt;0.9),1,0)</f>
        <v>0</v>
      </c>
      <c r="AH2898">
        <f>1-AE2898-AF2898-AG2898</f>
        <v>1</v>
      </c>
      <c r="AI2898">
        <f>AE2898*B2898</f>
        <v>0</v>
      </c>
      <c r="AJ2898">
        <f>AF2898*B2898</f>
        <v>0</v>
      </c>
      <c r="AK2898">
        <f>AG2898*B2898</f>
        <v>0</v>
      </c>
      <c r="AL2898">
        <f>AH2898*B2898</f>
        <v>3</v>
      </c>
      <c r="AM2898" s="32">
        <v>1.4033333333333333</v>
      </c>
    </row>
    <row r="2899" spans="1:39" x14ac:dyDescent="0.3">
      <c r="A2899">
        <v>6824</v>
      </c>
      <c r="B2899">
        <v>3</v>
      </c>
      <c r="C2899" t="s">
        <v>7677</v>
      </c>
      <c r="D2899" t="s">
        <v>7678</v>
      </c>
      <c r="E2899">
        <v>93.67</v>
      </c>
      <c r="F2899">
        <v>92</v>
      </c>
      <c r="G2899">
        <v>97</v>
      </c>
      <c r="H2899">
        <v>2015.33</v>
      </c>
      <c r="I2899">
        <v>2014</v>
      </c>
      <c r="J2899">
        <v>2017</v>
      </c>
      <c r="K2899" t="s">
        <v>2831</v>
      </c>
      <c r="L2899" t="s">
        <v>2832</v>
      </c>
      <c r="M2899" s="15"/>
      <c r="N2899" s="7"/>
      <c r="P2899" t="s">
        <v>90</v>
      </c>
      <c r="Q2899" s="5">
        <v>0.66700000000000004</v>
      </c>
      <c r="R2899" t="s">
        <v>4078</v>
      </c>
      <c r="S2899" s="5">
        <v>0.33300000000000002</v>
      </c>
      <c r="U2899" s="5">
        <v>0</v>
      </c>
      <c r="W2899" s="5">
        <v>0</v>
      </c>
      <c r="Y2899" s="5">
        <v>0</v>
      </c>
      <c r="Z2899" s="28">
        <v>6824</v>
      </c>
      <c r="AA2899">
        <v>3</v>
      </c>
      <c r="AB2899">
        <v>0.879</v>
      </c>
      <c r="AC2899">
        <v>0.90100000000000002</v>
      </c>
      <c r="AD2899">
        <v>0.88900000000000001</v>
      </c>
      <c r="AE2899">
        <f>IF(AD2899&gt;=0.9,1,0)</f>
        <v>0</v>
      </c>
      <c r="AF2899">
        <f>IF(AND(AD2899&gt;=0.4,AD2899&lt;=0.6),1,0)</f>
        <v>0</v>
      </c>
      <c r="AG2899">
        <f>IF(AND(AD2899&gt;0.6,AD2899&lt;0.9),1,0)</f>
        <v>1</v>
      </c>
      <c r="AH2899">
        <f>1-AE2899-AF2899-AG2899</f>
        <v>0</v>
      </c>
      <c r="AI2899">
        <f>AE2899*B2899</f>
        <v>0</v>
      </c>
      <c r="AJ2899">
        <f>AF2899*B2899</f>
        <v>0</v>
      </c>
      <c r="AK2899">
        <f>AG2899*B2899</f>
        <v>3</v>
      </c>
      <c r="AL2899">
        <f>AH2899*B2899</f>
        <v>0</v>
      </c>
      <c r="AM2899" s="32">
        <v>1.5483333333333331</v>
      </c>
    </row>
    <row r="2900" spans="1:39" x14ac:dyDescent="0.3">
      <c r="A2900">
        <v>6836</v>
      </c>
      <c r="B2900">
        <v>3</v>
      </c>
      <c r="C2900" t="s">
        <v>7686</v>
      </c>
      <c r="D2900" t="s">
        <v>7687</v>
      </c>
      <c r="E2900">
        <v>83</v>
      </c>
      <c r="F2900">
        <v>82</v>
      </c>
      <c r="G2900">
        <v>84</v>
      </c>
      <c r="H2900">
        <v>2015</v>
      </c>
      <c r="I2900">
        <v>2014</v>
      </c>
      <c r="J2900">
        <v>2016</v>
      </c>
      <c r="K2900" t="s">
        <v>2840</v>
      </c>
      <c r="L2900" t="s">
        <v>2841</v>
      </c>
      <c r="M2900" s="15"/>
      <c r="N2900" s="7"/>
      <c r="P2900" t="s">
        <v>56</v>
      </c>
      <c r="Q2900" s="5">
        <v>0.33300000000000002</v>
      </c>
      <c r="R2900" t="s">
        <v>90</v>
      </c>
      <c r="S2900" s="5">
        <v>0.33300000000000002</v>
      </c>
      <c r="T2900" t="s">
        <v>185</v>
      </c>
      <c r="U2900" s="5">
        <v>0.33300000000000002</v>
      </c>
      <c r="W2900" s="5">
        <v>0</v>
      </c>
      <c r="Y2900" s="5">
        <v>0</v>
      </c>
      <c r="Z2900" s="28">
        <v>6836</v>
      </c>
      <c r="AA2900">
        <v>3</v>
      </c>
      <c r="AB2900">
        <v>0.95099999999999996</v>
      </c>
      <c r="AC2900">
        <v>0.95199999999999996</v>
      </c>
      <c r="AD2900">
        <v>0.95099999999999996</v>
      </c>
      <c r="AE2900">
        <f>IF(AD2900&gt;=0.9,1,0)</f>
        <v>1</v>
      </c>
      <c r="AF2900">
        <f>IF(AND(AD2900&gt;=0.4,AD2900&lt;=0.6),1,0)</f>
        <v>0</v>
      </c>
      <c r="AG2900">
        <f>IF(AND(AD2900&gt;0.6,AD2900&lt;0.9),1,0)</f>
        <v>0</v>
      </c>
      <c r="AH2900">
        <f>1-AE2900-AF2900-AG2900</f>
        <v>0</v>
      </c>
      <c r="AI2900">
        <f>AE2900*B2900</f>
        <v>3</v>
      </c>
      <c r="AJ2900">
        <f>AF2900*B2900</f>
        <v>0</v>
      </c>
      <c r="AK2900">
        <f>AG2900*B2900</f>
        <v>0</v>
      </c>
      <c r="AL2900">
        <f>AH2900*B2900</f>
        <v>0</v>
      </c>
      <c r="AM2900" s="32">
        <v>1.7416666666666665</v>
      </c>
    </row>
    <row r="2901" spans="1:39" x14ac:dyDescent="0.3">
      <c r="A2901">
        <v>6839</v>
      </c>
      <c r="B2901">
        <v>3</v>
      </c>
      <c r="C2901" t="s">
        <v>7688</v>
      </c>
      <c r="D2901" t="s">
        <v>15306</v>
      </c>
      <c r="E2901">
        <v>35.67</v>
      </c>
      <c r="F2901">
        <v>32</v>
      </c>
      <c r="G2901">
        <v>39</v>
      </c>
      <c r="H2901">
        <v>2016</v>
      </c>
      <c r="I2901">
        <v>2014</v>
      </c>
      <c r="J2901">
        <v>2017</v>
      </c>
      <c r="K2901" t="s">
        <v>2842</v>
      </c>
      <c r="L2901" t="s">
        <v>15307</v>
      </c>
      <c r="M2901" s="15"/>
      <c r="N2901" s="7"/>
      <c r="P2901" t="s">
        <v>90</v>
      </c>
      <c r="Q2901" s="5">
        <v>0.66700000000000004</v>
      </c>
      <c r="R2901" t="s">
        <v>56</v>
      </c>
      <c r="S2901" s="5">
        <v>0.33300000000000002</v>
      </c>
      <c r="U2901" s="5">
        <v>0</v>
      </c>
      <c r="W2901" s="5">
        <v>0</v>
      </c>
      <c r="Y2901" s="5">
        <v>0</v>
      </c>
      <c r="Z2901" s="28">
        <v>6839</v>
      </c>
      <c r="AA2901">
        <v>3</v>
      </c>
      <c r="AB2901">
        <v>0.88600000000000001</v>
      </c>
      <c r="AC2901">
        <v>0.93500000000000005</v>
      </c>
      <c r="AD2901">
        <v>0.90500000000000003</v>
      </c>
      <c r="AE2901">
        <f>IF(AD2901&gt;=0.9,1,0)</f>
        <v>1</v>
      </c>
      <c r="AF2901">
        <f>IF(AND(AD2901&gt;=0.4,AD2901&lt;=0.6),1,0)</f>
        <v>0</v>
      </c>
      <c r="AG2901">
        <f>IF(AND(AD2901&gt;0.6,AD2901&lt;0.9),1,0)</f>
        <v>0</v>
      </c>
      <c r="AH2901">
        <f>1-AE2901-AF2901-AG2901</f>
        <v>0</v>
      </c>
      <c r="AI2901">
        <f>AE2901*B2901</f>
        <v>3</v>
      </c>
      <c r="AJ2901">
        <f>AF2901*B2901</f>
        <v>0</v>
      </c>
      <c r="AK2901">
        <f>AG2901*B2901</f>
        <v>0</v>
      </c>
      <c r="AL2901">
        <f>AH2901*B2901</f>
        <v>0</v>
      </c>
      <c r="AM2901" s="32">
        <v>1.3083333333333333</v>
      </c>
    </row>
    <row r="2902" spans="1:39" x14ac:dyDescent="0.3">
      <c r="A2902">
        <v>6845</v>
      </c>
      <c r="B2902">
        <v>3</v>
      </c>
      <c r="C2902" t="s">
        <v>7689</v>
      </c>
      <c r="D2902" t="s">
        <v>7690</v>
      </c>
      <c r="E2902">
        <v>25</v>
      </c>
      <c r="F2902">
        <v>24</v>
      </c>
      <c r="G2902">
        <v>27</v>
      </c>
      <c r="H2902">
        <v>2016</v>
      </c>
      <c r="I2902">
        <v>2014</v>
      </c>
      <c r="J2902">
        <v>2018</v>
      </c>
      <c r="K2902" t="s">
        <v>2843</v>
      </c>
      <c r="L2902" t="s">
        <v>2844</v>
      </c>
      <c r="M2902" s="15"/>
      <c r="N2902" s="7"/>
      <c r="P2902" t="s">
        <v>56</v>
      </c>
      <c r="Q2902" s="5">
        <v>0.33300000000000002</v>
      </c>
      <c r="R2902" t="s">
        <v>90</v>
      </c>
      <c r="S2902" s="5">
        <v>0.33300000000000002</v>
      </c>
      <c r="T2902" t="s">
        <v>4078</v>
      </c>
      <c r="U2902" s="5">
        <v>0.33300000000000002</v>
      </c>
      <c r="W2902" s="5">
        <v>0</v>
      </c>
      <c r="Y2902" s="5">
        <v>0</v>
      </c>
      <c r="Z2902" s="28">
        <v>6845</v>
      </c>
      <c r="AA2902">
        <v>3</v>
      </c>
      <c r="AB2902">
        <v>0.82599999999999996</v>
      </c>
      <c r="AC2902">
        <v>0.88500000000000001</v>
      </c>
      <c r="AD2902">
        <v>0.86</v>
      </c>
      <c r="AE2902">
        <f>IF(AD2902&gt;=0.9,1,0)</f>
        <v>0</v>
      </c>
      <c r="AF2902">
        <f>IF(AND(AD2902&gt;=0.4,AD2902&lt;=0.6),1,0)</f>
        <v>0</v>
      </c>
      <c r="AG2902">
        <f>IF(AND(AD2902&gt;0.6,AD2902&lt;0.9),1,0)</f>
        <v>1</v>
      </c>
      <c r="AH2902">
        <f>1-AE2902-AF2902-AG2902</f>
        <v>0</v>
      </c>
      <c r="AI2902">
        <f>AE2902*B2902</f>
        <v>0</v>
      </c>
      <c r="AJ2902">
        <f>AF2902*B2902</f>
        <v>0</v>
      </c>
      <c r="AK2902">
        <f>AG2902*B2902</f>
        <v>3</v>
      </c>
      <c r="AL2902">
        <f>AH2902*B2902</f>
        <v>0</v>
      </c>
      <c r="AM2902" s="32">
        <v>1.2249999999999999</v>
      </c>
    </row>
    <row r="2903" spans="1:39" x14ac:dyDescent="0.3">
      <c r="A2903">
        <v>6870</v>
      </c>
      <c r="B2903">
        <v>3</v>
      </c>
      <c r="C2903" t="s">
        <v>15328</v>
      </c>
      <c r="D2903" t="s">
        <v>7250</v>
      </c>
      <c r="E2903">
        <v>21</v>
      </c>
      <c r="F2903">
        <v>20</v>
      </c>
      <c r="G2903">
        <v>23</v>
      </c>
      <c r="H2903">
        <v>2014</v>
      </c>
      <c r="I2903">
        <v>2014</v>
      </c>
      <c r="J2903">
        <v>2014</v>
      </c>
      <c r="K2903" t="s">
        <v>15329</v>
      </c>
      <c r="L2903" t="s">
        <v>2533</v>
      </c>
      <c r="M2903" s="15"/>
      <c r="N2903" s="7"/>
      <c r="P2903" t="s">
        <v>103</v>
      </c>
      <c r="Q2903" s="5">
        <v>0.66700000000000004</v>
      </c>
      <c r="R2903" t="s">
        <v>3734</v>
      </c>
      <c r="S2903" s="5">
        <v>0.33300000000000002</v>
      </c>
      <c r="U2903" s="5">
        <v>0</v>
      </c>
      <c r="W2903" s="5">
        <v>0</v>
      </c>
      <c r="Y2903" s="5">
        <v>0</v>
      </c>
      <c r="Z2903" s="28">
        <v>6870</v>
      </c>
      <c r="AA2903">
        <v>3</v>
      </c>
      <c r="AB2903">
        <v>0.72699999999999998</v>
      </c>
      <c r="AC2903">
        <v>0.78900000000000003</v>
      </c>
      <c r="AD2903">
        <v>0.751</v>
      </c>
      <c r="AE2903">
        <f>IF(AD2903&gt;=0.9,1,0)</f>
        <v>0</v>
      </c>
      <c r="AF2903">
        <f>IF(AND(AD2903&gt;=0.4,AD2903&lt;=0.6),1,0)</f>
        <v>0</v>
      </c>
      <c r="AG2903">
        <f>IF(AND(AD2903&gt;0.6,AD2903&lt;0.9),1,0)</f>
        <v>1</v>
      </c>
      <c r="AH2903">
        <f>1-AE2903-AF2903-AG2903</f>
        <v>0</v>
      </c>
      <c r="AI2903">
        <f>AE2903*B2903</f>
        <v>0</v>
      </c>
      <c r="AJ2903">
        <f>AF2903*B2903</f>
        <v>0</v>
      </c>
      <c r="AK2903">
        <f>AG2903*B2903</f>
        <v>3</v>
      </c>
      <c r="AL2903">
        <f>AH2903*B2903</f>
        <v>0</v>
      </c>
      <c r="AM2903" s="32">
        <v>1.8576666666666668</v>
      </c>
    </row>
    <row r="2904" spans="1:39" x14ac:dyDescent="0.3">
      <c r="A2904">
        <v>6871</v>
      </c>
      <c r="B2904">
        <v>3</v>
      </c>
      <c r="C2904" t="s">
        <v>15330</v>
      </c>
      <c r="D2904" t="s">
        <v>15331</v>
      </c>
      <c r="E2904">
        <v>23.67</v>
      </c>
      <c r="F2904">
        <v>23</v>
      </c>
      <c r="G2904">
        <v>24</v>
      </c>
      <c r="H2904">
        <v>2015</v>
      </c>
      <c r="I2904">
        <v>2014</v>
      </c>
      <c r="J2904">
        <v>2016</v>
      </c>
      <c r="K2904" t="s">
        <v>15332</v>
      </c>
      <c r="L2904" t="s">
        <v>15333</v>
      </c>
      <c r="M2904" s="15"/>
      <c r="N2904" s="7"/>
      <c r="P2904" t="s">
        <v>15334</v>
      </c>
      <c r="Q2904" s="5">
        <v>0.33300000000000002</v>
      </c>
      <c r="R2904" t="s">
        <v>68</v>
      </c>
      <c r="S2904" s="5">
        <v>0.33300000000000002</v>
      </c>
      <c r="T2904" t="s">
        <v>4033</v>
      </c>
      <c r="U2904" s="5">
        <v>0.33300000000000002</v>
      </c>
      <c r="W2904" s="5">
        <v>0</v>
      </c>
      <c r="Y2904" s="5">
        <v>0</v>
      </c>
      <c r="Z2904" s="28">
        <v>6871</v>
      </c>
      <c r="AA2904">
        <v>3</v>
      </c>
      <c r="AB2904">
        <v>0.435</v>
      </c>
      <c r="AC2904">
        <v>0.45500000000000002</v>
      </c>
      <c r="AD2904">
        <v>0.441</v>
      </c>
      <c r="AE2904">
        <f>IF(AD2904&gt;=0.9,1,0)</f>
        <v>0</v>
      </c>
      <c r="AF2904">
        <f>IF(AND(AD2904&gt;=0.4,AD2904&lt;=0.6),1,0)</f>
        <v>1</v>
      </c>
      <c r="AG2904">
        <f>IF(AND(AD2904&gt;0.6,AD2904&lt;0.9),1,0)</f>
        <v>0</v>
      </c>
      <c r="AH2904">
        <f>1-AE2904-AF2904-AG2904</f>
        <v>0</v>
      </c>
      <c r="AI2904">
        <f>AE2904*B2904</f>
        <v>0</v>
      </c>
      <c r="AJ2904">
        <f>AF2904*B2904</f>
        <v>3</v>
      </c>
      <c r="AK2904">
        <f>AG2904*B2904</f>
        <v>0</v>
      </c>
      <c r="AL2904">
        <f>AH2904*B2904</f>
        <v>0</v>
      </c>
      <c r="AM2904" s="32">
        <v>1.7149999999999999</v>
      </c>
    </row>
    <row r="2905" spans="1:39" x14ac:dyDescent="0.3">
      <c r="A2905">
        <v>6877</v>
      </c>
      <c r="B2905">
        <v>3</v>
      </c>
      <c r="C2905" t="s">
        <v>15339</v>
      </c>
      <c r="D2905" t="s">
        <v>15340</v>
      </c>
      <c r="E2905">
        <v>20.67</v>
      </c>
      <c r="F2905">
        <v>20</v>
      </c>
      <c r="G2905">
        <v>21</v>
      </c>
      <c r="H2905">
        <v>2015</v>
      </c>
      <c r="I2905">
        <v>2014</v>
      </c>
      <c r="J2905">
        <v>2016</v>
      </c>
      <c r="K2905" t="s">
        <v>15341</v>
      </c>
      <c r="L2905" t="s">
        <v>15342</v>
      </c>
      <c r="M2905" s="15"/>
      <c r="N2905" s="7"/>
      <c r="P2905" t="s">
        <v>131</v>
      </c>
      <c r="Q2905" s="5">
        <v>0.33300000000000002</v>
      </c>
      <c r="R2905" t="s">
        <v>124</v>
      </c>
      <c r="S2905" s="5">
        <v>0.33300000000000002</v>
      </c>
      <c r="T2905" t="s">
        <v>3823</v>
      </c>
      <c r="U2905" s="5">
        <v>0.33300000000000002</v>
      </c>
      <c r="W2905" s="5">
        <v>0</v>
      </c>
      <c r="Y2905" s="5">
        <v>0</v>
      </c>
      <c r="Z2905" s="28">
        <v>6877</v>
      </c>
      <c r="AA2905">
        <v>3</v>
      </c>
      <c r="AB2905">
        <v>0.45</v>
      </c>
      <c r="AC2905">
        <v>0.47399999999999998</v>
      </c>
      <c r="AD2905">
        <v>0.45800000000000002</v>
      </c>
      <c r="AE2905">
        <f>IF(AD2905&gt;=0.9,1,0)</f>
        <v>0</v>
      </c>
      <c r="AF2905">
        <f>IF(AND(AD2905&gt;=0.4,AD2905&lt;=0.6),1,0)</f>
        <v>1</v>
      </c>
      <c r="AG2905">
        <f>IF(AND(AD2905&gt;0.6,AD2905&lt;0.9),1,0)</f>
        <v>0</v>
      </c>
      <c r="AH2905">
        <f>1-AE2905-AF2905-AG2905</f>
        <v>0</v>
      </c>
      <c r="AI2905">
        <f>AE2905*B2905</f>
        <v>0</v>
      </c>
      <c r="AJ2905">
        <f>AF2905*B2905</f>
        <v>3</v>
      </c>
      <c r="AK2905">
        <f>AG2905*B2905</f>
        <v>0</v>
      </c>
      <c r="AL2905">
        <f>AH2905*B2905</f>
        <v>0</v>
      </c>
      <c r="AM2905" s="32">
        <v>1.6116666666666666</v>
      </c>
    </row>
    <row r="2906" spans="1:39" x14ac:dyDescent="0.3">
      <c r="A2906">
        <v>6882</v>
      </c>
      <c r="B2906">
        <v>3</v>
      </c>
      <c r="C2906" t="s">
        <v>15345</v>
      </c>
      <c r="D2906" t="s">
        <v>15346</v>
      </c>
      <c r="E2906">
        <v>23</v>
      </c>
      <c r="F2906">
        <v>20</v>
      </c>
      <c r="G2906">
        <v>27</v>
      </c>
      <c r="H2906">
        <v>2014.67</v>
      </c>
      <c r="I2906">
        <v>2014</v>
      </c>
      <c r="J2906">
        <v>2015</v>
      </c>
      <c r="K2906" t="s">
        <v>15347</v>
      </c>
      <c r="L2906" t="s">
        <v>15348</v>
      </c>
      <c r="M2906" s="15"/>
      <c r="N2906" s="7"/>
      <c r="P2906" t="s">
        <v>4252</v>
      </c>
      <c r="Q2906" s="5">
        <v>0.66700000000000004</v>
      </c>
      <c r="R2906" t="s">
        <v>131</v>
      </c>
      <c r="S2906" s="5">
        <v>0.33300000000000002</v>
      </c>
      <c r="U2906" s="5">
        <v>0</v>
      </c>
      <c r="W2906" s="5">
        <v>0</v>
      </c>
      <c r="Y2906" s="5">
        <v>0</v>
      </c>
      <c r="Z2906" s="28">
        <v>6882</v>
      </c>
      <c r="AA2906">
        <v>3</v>
      </c>
      <c r="AB2906">
        <v>0.47599999999999998</v>
      </c>
      <c r="AC2906">
        <v>0.53800000000000003</v>
      </c>
      <c r="AD2906">
        <v>0.51400000000000001</v>
      </c>
      <c r="AE2906">
        <f>IF(AD2906&gt;=0.9,1,0)</f>
        <v>0</v>
      </c>
      <c r="AF2906">
        <f>IF(AND(AD2906&gt;=0.4,AD2906&lt;=0.6),1,0)</f>
        <v>1</v>
      </c>
      <c r="AG2906">
        <f>IF(AND(AD2906&gt;0.6,AD2906&lt;0.9),1,0)</f>
        <v>0</v>
      </c>
      <c r="AH2906">
        <f>1-AE2906-AF2906-AG2906</f>
        <v>0</v>
      </c>
      <c r="AI2906">
        <f>AE2906*B2906</f>
        <v>0</v>
      </c>
      <c r="AJ2906">
        <f>AF2906*B2906</f>
        <v>3</v>
      </c>
      <c r="AK2906">
        <f>AG2906*B2906</f>
        <v>0</v>
      </c>
      <c r="AL2906">
        <f>AH2906*B2906</f>
        <v>0</v>
      </c>
      <c r="AM2906" s="32">
        <v>1.7266666666666666</v>
      </c>
    </row>
    <row r="2907" spans="1:39" x14ac:dyDescent="0.3">
      <c r="A2907">
        <v>6892</v>
      </c>
      <c r="B2907">
        <v>3</v>
      </c>
      <c r="C2907" t="s">
        <v>7703</v>
      </c>
      <c r="D2907" t="s">
        <v>7704</v>
      </c>
      <c r="E2907">
        <v>21</v>
      </c>
      <c r="F2907">
        <v>21</v>
      </c>
      <c r="G2907">
        <v>21</v>
      </c>
      <c r="H2907">
        <v>2015</v>
      </c>
      <c r="I2907">
        <v>2014</v>
      </c>
      <c r="J2907">
        <v>2016</v>
      </c>
      <c r="K2907" t="s">
        <v>2856</v>
      </c>
      <c r="L2907" t="s">
        <v>2857</v>
      </c>
      <c r="M2907" s="15"/>
      <c r="N2907" s="7"/>
      <c r="P2907" t="s">
        <v>132</v>
      </c>
      <c r="Q2907" s="5">
        <v>0.33300000000000002</v>
      </c>
      <c r="R2907" t="s">
        <v>103</v>
      </c>
      <c r="S2907" s="5">
        <v>0.33300000000000002</v>
      </c>
      <c r="T2907" t="s">
        <v>5731</v>
      </c>
      <c r="U2907" s="5">
        <v>0.33300000000000002</v>
      </c>
      <c r="W2907" s="5">
        <v>0</v>
      </c>
      <c r="Y2907" s="5">
        <v>0</v>
      </c>
      <c r="Z2907" s="28">
        <v>6892</v>
      </c>
      <c r="AA2907">
        <v>3</v>
      </c>
      <c r="AB2907">
        <v>0.9</v>
      </c>
      <c r="AC2907">
        <v>0.95</v>
      </c>
      <c r="AD2907">
        <v>0.91700000000000004</v>
      </c>
      <c r="AE2907">
        <f>IF(AD2907&gt;=0.9,1,0)</f>
        <v>1</v>
      </c>
      <c r="AF2907">
        <f>IF(AND(AD2907&gt;=0.4,AD2907&lt;=0.6),1,0)</f>
        <v>0</v>
      </c>
      <c r="AG2907">
        <f>IF(AND(AD2907&gt;0.6,AD2907&lt;0.9),1,0)</f>
        <v>0</v>
      </c>
      <c r="AH2907">
        <f>1-AE2907-AF2907-AG2907</f>
        <v>0</v>
      </c>
      <c r="AI2907">
        <f>AE2907*B2907</f>
        <v>3</v>
      </c>
      <c r="AJ2907">
        <f>AF2907*B2907</f>
        <v>0</v>
      </c>
      <c r="AK2907">
        <f>AG2907*B2907</f>
        <v>0</v>
      </c>
      <c r="AL2907">
        <f>AH2907*B2907</f>
        <v>0</v>
      </c>
      <c r="AM2907" s="32">
        <v>1.5903333333333334</v>
      </c>
    </row>
    <row r="2908" spans="1:39" x14ac:dyDescent="0.3">
      <c r="A2908">
        <v>6894</v>
      </c>
      <c r="B2908">
        <v>3</v>
      </c>
      <c r="C2908" t="s">
        <v>15364</v>
      </c>
      <c r="D2908" t="s">
        <v>15365</v>
      </c>
      <c r="E2908">
        <v>36</v>
      </c>
      <c r="F2908">
        <v>34</v>
      </c>
      <c r="G2908">
        <v>40</v>
      </c>
      <c r="H2908">
        <v>2015.33</v>
      </c>
      <c r="I2908">
        <v>2014</v>
      </c>
      <c r="J2908">
        <v>2017</v>
      </c>
      <c r="K2908" t="s">
        <v>15366</v>
      </c>
      <c r="L2908" t="s">
        <v>15367</v>
      </c>
      <c r="M2908" s="15"/>
      <c r="N2908" s="7"/>
      <c r="P2908" t="s">
        <v>4078</v>
      </c>
      <c r="Q2908" s="5">
        <v>0.33300000000000002</v>
      </c>
      <c r="R2908" t="s">
        <v>103</v>
      </c>
      <c r="S2908" s="5">
        <v>0.33300000000000002</v>
      </c>
      <c r="T2908" t="s">
        <v>5074</v>
      </c>
      <c r="U2908" s="5">
        <v>0.33300000000000002</v>
      </c>
      <c r="W2908" s="5">
        <v>0</v>
      </c>
      <c r="Y2908" s="5">
        <v>0</v>
      </c>
      <c r="Z2908" s="28">
        <v>6894</v>
      </c>
      <c r="AA2908">
        <v>3</v>
      </c>
      <c r="AB2908">
        <v>0.66700000000000004</v>
      </c>
      <c r="AC2908">
        <v>0.89700000000000002</v>
      </c>
      <c r="AD2908">
        <v>0.80400000000000005</v>
      </c>
      <c r="AE2908">
        <f>IF(AD2908&gt;=0.9,1,0)</f>
        <v>0</v>
      </c>
      <c r="AF2908">
        <f>IF(AND(AD2908&gt;=0.4,AD2908&lt;=0.6),1,0)</f>
        <v>0</v>
      </c>
      <c r="AG2908">
        <f>IF(AND(AD2908&gt;0.6,AD2908&lt;0.9),1,0)</f>
        <v>1</v>
      </c>
      <c r="AH2908">
        <f>1-AE2908-AF2908-AG2908</f>
        <v>0</v>
      </c>
      <c r="AI2908">
        <f>AE2908*B2908</f>
        <v>0</v>
      </c>
      <c r="AJ2908">
        <f>AF2908*B2908</f>
        <v>0</v>
      </c>
      <c r="AK2908">
        <f>AG2908*B2908</f>
        <v>3</v>
      </c>
      <c r="AL2908">
        <f>AH2908*B2908</f>
        <v>0</v>
      </c>
      <c r="AM2908" s="32">
        <v>1.4756666666666665</v>
      </c>
    </row>
    <row r="2909" spans="1:39" x14ac:dyDescent="0.3">
      <c r="A2909">
        <v>6906</v>
      </c>
      <c r="B2909">
        <v>3</v>
      </c>
      <c r="C2909" t="s">
        <v>7707</v>
      </c>
      <c r="D2909" t="s">
        <v>7708</v>
      </c>
      <c r="E2909">
        <v>35.33</v>
      </c>
      <c r="F2909">
        <v>34</v>
      </c>
      <c r="G2909">
        <v>37</v>
      </c>
      <c r="H2909">
        <v>2015</v>
      </c>
      <c r="I2909">
        <v>2014</v>
      </c>
      <c r="J2909">
        <v>2016</v>
      </c>
      <c r="K2909" t="s">
        <v>2860</v>
      </c>
      <c r="L2909" t="s">
        <v>2861</v>
      </c>
      <c r="M2909" s="15"/>
      <c r="N2909" s="7"/>
      <c r="P2909" t="s">
        <v>56</v>
      </c>
      <c r="Q2909" s="5">
        <v>0.33300000000000002</v>
      </c>
      <c r="R2909" t="s">
        <v>132</v>
      </c>
      <c r="S2909" s="5">
        <v>0.33300000000000002</v>
      </c>
      <c r="T2909" t="s">
        <v>4078</v>
      </c>
      <c r="U2909" s="5">
        <v>0.33300000000000002</v>
      </c>
      <c r="W2909" s="5">
        <v>0</v>
      </c>
      <c r="Y2909" s="5">
        <v>0</v>
      </c>
      <c r="Z2909" s="28">
        <v>6906</v>
      </c>
      <c r="AA2909">
        <v>3</v>
      </c>
      <c r="AB2909">
        <v>0.42399999999999999</v>
      </c>
      <c r="AC2909">
        <v>0.55600000000000005</v>
      </c>
      <c r="AD2909">
        <v>0.48299999999999998</v>
      </c>
      <c r="AE2909">
        <f>IF(AD2909&gt;=0.9,1,0)</f>
        <v>0</v>
      </c>
      <c r="AF2909">
        <f>IF(AND(AD2909&gt;=0.4,AD2909&lt;=0.6),1,0)</f>
        <v>1</v>
      </c>
      <c r="AG2909">
        <f>IF(AND(AD2909&gt;0.6,AD2909&lt;0.9),1,0)</f>
        <v>0</v>
      </c>
      <c r="AH2909">
        <f>1-AE2909-AF2909-AG2909</f>
        <v>0</v>
      </c>
      <c r="AI2909">
        <f>AE2909*B2909</f>
        <v>0</v>
      </c>
      <c r="AJ2909">
        <f>AF2909*B2909</f>
        <v>3</v>
      </c>
      <c r="AK2909">
        <f>AG2909*B2909</f>
        <v>0</v>
      </c>
      <c r="AL2909">
        <f>AH2909*B2909</f>
        <v>0</v>
      </c>
      <c r="AM2909" s="32">
        <v>1.6183333333333334</v>
      </c>
    </row>
    <row r="2910" spans="1:39" x14ac:dyDescent="0.3">
      <c r="A2910">
        <v>6912</v>
      </c>
      <c r="B2910">
        <v>3</v>
      </c>
      <c r="C2910" t="s">
        <v>15372</v>
      </c>
      <c r="D2910" t="s">
        <v>15373</v>
      </c>
      <c r="E2910">
        <v>23.67</v>
      </c>
      <c r="F2910">
        <v>23</v>
      </c>
      <c r="G2910">
        <v>24</v>
      </c>
      <c r="H2910">
        <v>2015.67</v>
      </c>
      <c r="I2910">
        <v>2014</v>
      </c>
      <c r="J2910">
        <v>2018</v>
      </c>
      <c r="K2910" t="s">
        <v>15374</v>
      </c>
      <c r="L2910" t="s">
        <v>15375</v>
      </c>
      <c r="M2910" s="15"/>
      <c r="N2910" s="7"/>
      <c r="P2910" t="s">
        <v>132</v>
      </c>
      <c r="Q2910" s="5">
        <v>0.33300000000000002</v>
      </c>
      <c r="R2910" t="s">
        <v>4078</v>
      </c>
      <c r="S2910" s="5">
        <v>0.33300000000000002</v>
      </c>
      <c r="T2910" t="s">
        <v>3673</v>
      </c>
      <c r="U2910" s="5">
        <v>0.33300000000000002</v>
      </c>
      <c r="W2910" s="5">
        <v>0</v>
      </c>
      <c r="Y2910" s="5">
        <v>0</v>
      </c>
      <c r="Z2910" s="28">
        <v>6912</v>
      </c>
      <c r="AA2910">
        <v>3</v>
      </c>
      <c r="AB2910">
        <v>0.78300000000000003</v>
      </c>
      <c r="AC2910">
        <v>0.91300000000000003</v>
      </c>
      <c r="AD2910">
        <v>0.85299999999999998</v>
      </c>
      <c r="AE2910">
        <f>IF(AD2910&gt;=0.9,1,0)</f>
        <v>0</v>
      </c>
      <c r="AF2910">
        <f>IF(AND(AD2910&gt;=0.4,AD2910&lt;=0.6),1,0)</f>
        <v>0</v>
      </c>
      <c r="AG2910">
        <f>IF(AND(AD2910&gt;0.6,AD2910&lt;0.9),1,0)</f>
        <v>1</v>
      </c>
      <c r="AH2910">
        <f>1-AE2910-AF2910-AG2910</f>
        <v>0</v>
      </c>
      <c r="AI2910">
        <f>AE2910*B2910</f>
        <v>0</v>
      </c>
      <c r="AJ2910">
        <f>AF2910*B2910</f>
        <v>0</v>
      </c>
      <c r="AK2910">
        <f>AG2910*B2910</f>
        <v>3</v>
      </c>
      <c r="AL2910">
        <f>AH2910*B2910</f>
        <v>0</v>
      </c>
      <c r="AM2910" s="32">
        <v>1.3346666666666664</v>
      </c>
    </row>
    <row r="2911" spans="1:39" x14ac:dyDescent="0.3">
      <c r="A2911">
        <v>6914</v>
      </c>
      <c r="B2911">
        <v>3</v>
      </c>
      <c r="C2911" t="s">
        <v>7273</v>
      </c>
      <c r="D2911" t="s">
        <v>15376</v>
      </c>
      <c r="E2911">
        <v>23.33</v>
      </c>
      <c r="F2911">
        <v>22</v>
      </c>
      <c r="G2911">
        <v>26</v>
      </c>
      <c r="H2911">
        <v>2015</v>
      </c>
      <c r="I2911">
        <v>2014</v>
      </c>
      <c r="J2911">
        <v>2017</v>
      </c>
      <c r="K2911" t="s">
        <v>15377</v>
      </c>
      <c r="L2911" t="s">
        <v>15378</v>
      </c>
      <c r="M2911" s="15"/>
      <c r="N2911" s="7"/>
      <c r="P2911" t="s">
        <v>186</v>
      </c>
      <c r="Q2911" s="5">
        <v>0.66700000000000004</v>
      </c>
      <c r="R2911" t="s">
        <v>4078</v>
      </c>
      <c r="S2911" s="5">
        <v>0.33300000000000002</v>
      </c>
      <c r="U2911" s="5">
        <v>0</v>
      </c>
      <c r="W2911" s="5">
        <v>0</v>
      </c>
      <c r="Y2911" s="5">
        <v>0</v>
      </c>
      <c r="Z2911" s="28">
        <v>6914</v>
      </c>
      <c r="AA2911">
        <v>3</v>
      </c>
      <c r="AB2911">
        <v>0.81</v>
      </c>
      <c r="AC2911">
        <v>0.92</v>
      </c>
      <c r="AD2911">
        <v>0.84599999999999997</v>
      </c>
      <c r="AE2911">
        <f>IF(AD2911&gt;=0.9,1,0)</f>
        <v>0</v>
      </c>
      <c r="AF2911">
        <f>IF(AND(AD2911&gt;=0.4,AD2911&lt;=0.6),1,0)</f>
        <v>0</v>
      </c>
      <c r="AG2911">
        <f>IF(AND(AD2911&gt;0.6,AD2911&lt;0.9),1,0)</f>
        <v>1</v>
      </c>
      <c r="AH2911">
        <f>1-AE2911-AF2911-AG2911</f>
        <v>0</v>
      </c>
      <c r="AI2911">
        <f>AE2911*B2911</f>
        <v>0</v>
      </c>
      <c r="AJ2911">
        <f>AF2911*B2911</f>
        <v>0</v>
      </c>
      <c r="AK2911">
        <f>AG2911*B2911</f>
        <v>3</v>
      </c>
      <c r="AL2911">
        <f>AH2911*B2911</f>
        <v>0</v>
      </c>
      <c r="AM2911" s="32">
        <v>1.5473333333333334</v>
      </c>
    </row>
    <row r="2912" spans="1:39" x14ac:dyDescent="0.3">
      <c r="A2912">
        <v>6915</v>
      </c>
      <c r="B2912">
        <v>3</v>
      </c>
      <c r="C2912" t="s">
        <v>7710</v>
      </c>
      <c r="D2912" t="s">
        <v>7711</v>
      </c>
      <c r="E2912">
        <v>62.33</v>
      </c>
      <c r="F2912">
        <v>61</v>
      </c>
      <c r="G2912">
        <v>65</v>
      </c>
      <c r="H2912">
        <v>2015.67</v>
      </c>
      <c r="I2912">
        <v>2014</v>
      </c>
      <c r="J2912">
        <v>2017</v>
      </c>
      <c r="K2912" t="s">
        <v>2863</v>
      </c>
      <c r="L2912" t="s">
        <v>2864</v>
      </c>
      <c r="M2912" s="15"/>
      <c r="N2912" s="7"/>
      <c r="P2912" t="s">
        <v>90</v>
      </c>
      <c r="Q2912" s="5">
        <v>0.33300000000000002</v>
      </c>
      <c r="R2912" t="s">
        <v>4078</v>
      </c>
      <c r="S2912" s="5">
        <v>0.33300000000000002</v>
      </c>
      <c r="T2912" t="s">
        <v>5731</v>
      </c>
      <c r="U2912" s="5">
        <v>0.33300000000000002</v>
      </c>
      <c r="W2912" s="5">
        <v>0</v>
      </c>
      <c r="Y2912" s="5">
        <v>0</v>
      </c>
      <c r="Z2912" s="28">
        <v>6915</v>
      </c>
      <c r="AA2912">
        <v>3</v>
      </c>
      <c r="AB2912">
        <v>0.95</v>
      </c>
      <c r="AC2912">
        <v>0.95299999999999996</v>
      </c>
      <c r="AD2912">
        <v>0.95099999999999996</v>
      </c>
      <c r="AE2912">
        <f>IF(AD2912&gt;=0.9,1,0)</f>
        <v>1</v>
      </c>
      <c r="AF2912">
        <f>IF(AND(AD2912&gt;=0.4,AD2912&lt;=0.6),1,0)</f>
        <v>0</v>
      </c>
      <c r="AG2912">
        <f>IF(AND(AD2912&gt;0.6,AD2912&lt;0.9),1,0)</f>
        <v>0</v>
      </c>
      <c r="AH2912">
        <f>1-AE2912-AF2912-AG2912</f>
        <v>0</v>
      </c>
      <c r="AI2912">
        <f>AE2912*B2912</f>
        <v>3</v>
      </c>
      <c r="AJ2912">
        <f>AF2912*B2912</f>
        <v>0</v>
      </c>
      <c r="AK2912">
        <f>AG2912*B2912</f>
        <v>0</v>
      </c>
      <c r="AL2912">
        <f>AH2912*B2912</f>
        <v>0</v>
      </c>
      <c r="AM2912" s="32">
        <v>1.4233333333333331</v>
      </c>
    </row>
    <row r="2913" spans="1:39" x14ac:dyDescent="0.3">
      <c r="A2913">
        <v>6920</v>
      </c>
      <c r="B2913">
        <v>3</v>
      </c>
      <c r="C2913" t="s">
        <v>7713</v>
      </c>
      <c r="D2913" t="s">
        <v>7714</v>
      </c>
      <c r="E2913">
        <v>24.33</v>
      </c>
      <c r="F2913">
        <v>22</v>
      </c>
      <c r="G2913">
        <v>28</v>
      </c>
      <c r="H2913">
        <v>2014.33</v>
      </c>
      <c r="I2913">
        <v>2014</v>
      </c>
      <c r="J2913">
        <v>2015</v>
      </c>
      <c r="K2913" t="s">
        <v>2866</v>
      </c>
      <c r="L2913" t="s">
        <v>2867</v>
      </c>
      <c r="M2913" s="15"/>
      <c r="N2913" s="7"/>
      <c r="P2913" t="s">
        <v>60</v>
      </c>
      <c r="Q2913" s="5">
        <v>1</v>
      </c>
      <c r="S2913" s="5">
        <v>0</v>
      </c>
      <c r="U2913" s="5">
        <v>0</v>
      </c>
      <c r="W2913" s="5">
        <v>0</v>
      </c>
      <c r="Y2913" s="5">
        <v>0</v>
      </c>
      <c r="Z2913" s="28">
        <v>6920</v>
      </c>
      <c r="AA2913">
        <v>3</v>
      </c>
      <c r="AB2913">
        <v>0.81</v>
      </c>
      <c r="AC2913">
        <v>0.88900000000000001</v>
      </c>
      <c r="AD2913">
        <v>0.83899999999999997</v>
      </c>
      <c r="AE2913">
        <f>IF(AD2913&gt;=0.9,1,0)</f>
        <v>0</v>
      </c>
      <c r="AF2913">
        <f>IF(AND(AD2913&gt;=0.4,AD2913&lt;=0.6),1,0)</f>
        <v>0</v>
      </c>
      <c r="AG2913">
        <f>IF(AND(AD2913&gt;0.6,AD2913&lt;0.9),1,0)</f>
        <v>1</v>
      </c>
      <c r="AH2913">
        <f>1-AE2913-AF2913-AG2913</f>
        <v>0</v>
      </c>
      <c r="AI2913">
        <f>AE2913*B2913</f>
        <v>0</v>
      </c>
      <c r="AJ2913">
        <f>AF2913*B2913</f>
        <v>0</v>
      </c>
      <c r="AK2913">
        <f>AG2913*B2913</f>
        <v>3</v>
      </c>
      <c r="AL2913">
        <f>AH2913*B2913</f>
        <v>0</v>
      </c>
      <c r="AM2913" s="32">
        <v>1.718</v>
      </c>
    </row>
    <row r="2914" spans="1:39" x14ac:dyDescent="0.3">
      <c r="A2914">
        <v>6922</v>
      </c>
      <c r="B2914">
        <v>3</v>
      </c>
      <c r="C2914" t="s">
        <v>7715</v>
      </c>
      <c r="D2914" t="s">
        <v>7716</v>
      </c>
      <c r="E2914">
        <v>24</v>
      </c>
      <c r="F2914">
        <v>23</v>
      </c>
      <c r="G2914">
        <v>25</v>
      </c>
      <c r="H2914">
        <v>2015</v>
      </c>
      <c r="I2914">
        <v>2014</v>
      </c>
      <c r="J2914">
        <v>2016</v>
      </c>
      <c r="K2914" t="s">
        <v>2868</v>
      </c>
      <c r="L2914" t="s">
        <v>2869</v>
      </c>
      <c r="M2914" s="15"/>
      <c r="N2914" s="7"/>
      <c r="P2914" t="s">
        <v>5527</v>
      </c>
      <c r="Q2914" s="5">
        <v>0.66700000000000004</v>
      </c>
      <c r="R2914" t="s">
        <v>7717</v>
      </c>
      <c r="S2914" s="5">
        <v>0.33300000000000002</v>
      </c>
      <c r="U2914" s="5">
        <v>0</v>
      </c>
      <c r="W2914" s="5">
        <v>0</v>
      </c>
      <c r="Y2914" s="5">
        <v>0</v>
      </c>
      <c r="Z2914" s="28">
        <v>6922</v>
      </c>
      <c r="AA2914">
        <v>3</v>
      </c>
      <c r="AB2914">
        <v>0.52200000000000002</v>
      </c>
      <c r="AC2914">
        <v>0.59099999999999997</v>
      </c>
      <c r="AD2914">
        <v>0.56499999999999995</v>
      </c>
      <c r="AE2914">
        <f>IF(AD2914&gt;=0.9,1,0)</f>
        <v>0</v>
      </c>
      <c r="AF2914">
        <f>IF(AND(AD2914&gt;=0.4,AD2914&lt;=0.6),1,0)</f>
        <v>1</v>
      </c>
      <c r="AG2914">
        <f>IF(AND(AD2914&gt;0.6,AD2914&lt;0.9),1,0)</f>
        <v>0</v>
      </c>
      <c r="AH2914">
        <f>1-AE2914-AF2914-AG2914</f>
        <v>0</v>
      </c>
      <c r="AI2914">
        <f>AE2914*B2914</f>
        <v>0</v>
      </c>
      <c r="AJ2914">
        <f>AF2914*B2914</f>
        <v>3</v>
      </c>
      <c r="AK2914">
        <f>AG2914*B2914</f>
        <v>0</v>
      </c>
      <c r="AL2914">
        <f>AH2914*B2914</f>
        <v>0</v>
      </c>
      <c r="AM2914" s="32">
        <v>1.4093333333333333</v>
      </c>
    </row>
    <row r="2915" spans="1:39" x14ac:dyDescent="0.3">
      <c r="A2915">
        <v>6925</v>
      </c>
      <c r="B2915">
        <v>3</v>
      </c>
      <c r="C2915" t="s">
        <v>7718</v>
      </c>
      <c r="D2915" t="s">
        <v>7719</v>
      </c>
      <c r="E2915">
        <v>22</v>
      </c>
      <c r="F2915">
        <v>20</v>
      </c>
      <c r="G2915">
        <v>24</v>
      </c>
      <c r="H2915">
        <v>2015</v>
      </c>
      <c r="I2915">
        <v>2014</v>
      </c>
      <c r="J2915">
        <v>2016</v>
      </c>
      <c r="K2915" t="s">
        <v>2870</v>
      </c>
      <c r="L2915" t="s">
        <v>2871</v>
      </c>
      <c r="M2915" s="15"/>
      <c r="N2915" s="7"/>
      <c r="P2915" t="s">
        <v>5743</v>
      </c>
      <c r="Q2915" s="5">
        <v>0.66700000000000004</v>
      </c>
      <c r="R2915" t="s">
        <v>4384</v>
      </c>
      <c r="S2915" s="5">
        <v>0.33300000000000002</v>
      </c>
      <c r="U2915" s="5">
        <v>0</v>
      </c>
      <c r="W2915" s="5">
        <v>0</v>
      </c>
      <c r="Y2915" s="5">
        <v>0</v>
      </c>
      <c r="Z2915" s="28">
        <v>6925</v>
      </c>
      <c r="AA2915">
        <v>3</v>
      </c>
      <c r="AB2915">
        <v>0.52200000000000002</v>
      </c>
      <c r="AC2915">
        <v>0.63200000000000001</v>
      </c>
      <c r="AD2915">
        <v>0.57499999999999996</v>
      </c>
      <c r="AE2915">
        <f>IF(AD2915&gt;=0.9,1,0)</f>
        <v>0</v>
      </c>
      <c r="AF2915">
        <f>IF(AND(AD2915&gt;=0.4,AD2915&lt;=0.6),1,0)</f>
        <v>1</v>
      </c>
      <c r="AG2915">
        <f>IF(AND(AD2915&gt;0.6,AD2915&lt;0.9),1,0)</f>
        <v>0</v>
      </c>
      <c r="AH2915">
        <f>1-AE2915-AF2915-AG2915</f>
        <v>0</v>
      </c>
      <c r="AI2915">
        <f>AE2915*B2915</f>
        <v>0</v>
      </c>
      <c r="AJ2915">
        <f>AF2915*B2915</f>
        <v>3</v>
      </c>
      <c r="AK2915">
        <f>AG2915*B2915</f>
        <v>0</v>
      </c>
      <c r="AL2915">
        <f>AH2915*B2915</f>
        <v>0</v>
      </c>
      <c r="AM2915" s="32">
        <v>1.3086666666666666</v>
      </c>
    </row>
    <row r="2916" spans="1:39" x14ac:dyDescent="0.3">
      <c r="A2916">
        <v>5321</v>
      </c>
      <c r="B2916">
        <v>3</v>
      </c>
      <c r="C2916" t="s">
        <v>6855</v>
      </c>
      <c r="D2916" t="s">
        <v>6856</v>
      </c>
      <c r="E2916">
        <v>24.33</v>
      </c>
      <c r="F2916">
        <v>23</v>
      </c>
      <c r="G2916">
        <v>25</v>
      </c>
      <c r="H2916">
        <v>2015</v>
      </c>
      <c r="I2916">
        <v>2013</v>
      </c>
      <c r="J2916">
        <v>2017</v>
      </c>
      <c r="K2916" t="s">
        <v>2283</v>
      </c>
      <c r="L2916" t="s">
        <v>2284</v>
      </c>
      <c r="M2916" s="15"/>
      <c r="N2916" s="7"/>
      <c r="P2916" t="s">
        <v>90</v>
      </c>
      <c r="Q2916" s="5">
        <v>0.33300000000000002</v>
      </c>
      <c r="R2916" t="s">
        <v>4078</v>
      </c>
      <c r="S2916" s="5">
        <v>0.33300000000000002</v>
      </c>
      <c r="T2916" t="s">
        <v>77</v>
      </c>
      <c r="U2916" s="5">
        <v>0.33300000000000002</v>
      </c>
      <c r="W2916" s="5">
        <v>0</v>
      </c>
      <c r="Y2916" s="5">
        <v>0</v>
      </c>
      <c r="Z2916" s="28">
        <v>5321</v>
      </c>
      <c r="AA2916">
        <v>3</v>
      </c>
      <c r="AB2916">
        <v>0.81799999999999995</v>
      </c>
      <c r="AC2916">
        <v>0.875</v>
      </c>
      <c r="AD2916">
        <v>0.85599999999999998</v>
      </c>
      <c r="AE2916">
        <f>IF(AD2916&gt;=0.9,1,0)</f>
        <v>0</v>
      </c>
      <c r="AF2916">
        <f>IF(AND(AD2916&gt;=0.4,AD2916&lt;=0.6),1,0)</f>
        <v>0</v>
      </c>
      <c r="AG2916">
        <f>IF(AND(AD2916&gt;0.6,AD2916&lt;0.9),1,0)</f>
        <v>1</v>
      </c>
      <c r="AH2916">
        <f>1-AE2916-AF2916-AG2916</f>
        <v>0</v>
      </c>
      <c r="AI2916">
        <f>AE2916*B2916</f>
        <v>0</v>
      </c>
      <c r="AJ2916">
        <f>AF2916*B2916</f>
        <v>0</v>
      </c>
      <c r="AK2916">
        <f>AG2916*B2916</f>
        <v>3</v>
      </c>
      <c r="AL2916">
        <f>AH2916*B2916</f>
        <v>0</v>
      </c>
      <c r="AM2916" s="32">
        <v>1.5106666666666666</v>
      </c>
    </row>
    <row r="2917" spans="1:39" x14ac:dyDescent="0.3">
      <c r="A2917">
        <v>5325</v>
      </c>
      <c r="B2917">
        <v>3</v>
      </c>
      <c r="C2917" t="s">
        <v>13921</v>
      </c>
      <c r="D2917" t="s">
        <v>13922</v>
      </c>
      <c r="E2917">
        <v>26</v>
      </c>
      <c r="F2917">
        <v>23</v>
      </c>
      <c r="G2917">
        <v>28</v>
      </c>
      <c r="H2917">
        <v>2013.33</v>
      </c>
      <c r="I2917">
        <v>2013</v>
      </c>
      <c r="J2917">
        <v>2014</v>
      </c>
      <c r="K2917" t="s">
        <v>13923</v>
      </c>
      <c r="L2917" t="s">
        <v>13924</v>
      </c>
      <c r="M2917" s="15"/>
      <c r="N2917" s="7"/>
      <c r="P2917" t="s">
        <v>77</v>
      </c>
      <c r="Q2917" s="5">
        <v>0.66700000000000004</v>
      </c>
      <c r="R2917" t="s">
        <v>5443</v>
      </c>
      <c r="S2917" s="5">
        <v>0.33300000000000002</v>
      </c>
      <c r="U2917" s="5">
        <v>0</v>
      </c>
      <c r="W2917" s="5">
        <v>0</v>
      </c>
      <c r="Y2917" s="5">
        <v>0</v>
      </c>
      <c r="Z2917" s="28">
        <v>5325</v>
      </c>
      <c r="AA2917">
        <v>3</v>
      </c>
      <c r="AB2917">
        <v>0.5</v>
      </c>
      <c r="AC2917">
        <v>0.51900000000000002</v>
      </c>
      <c r="AD2917">
        <v>0.50600000000000001</v>
      </c>
      <c r="AE2917">
        <f>IF(AD2917&gt;=0.9,1,0)</f>
        <v>0</v>
      </c>
      <c r="AF2917">
        <f>IF(AND(AD2917&gt;=0.4,AD2917&lt;=0.6),1,0)</f>
        <v>1</v>
      </c>
      <c r="AG2917">
        <f>IF(AND(AD2917&gt;0.6,AD2917&lt;0.9),1,0)</f>
        <v>0</v>
      </c>
      <c r="AH2917">
        <f>1-AE2917-AF2917-AG2917</f>
        <v>0</v>
      </c>
      <c r="AI2917">
        <f>AE2917*B2917</f>
        <v>0</v>
      </c>
      <c r="AJ2917">
        <f>AF2917*B2917</f>
        <v>3</v>
      </c>
      <c r="AK2917">
        <f>AG2917*B2917</f>
        <v>0</v>
      </c>
      <c r="AL2917">
        <f>AH2917*B2917</f>
        <v>0</v>
      </c>
      <c r="AM2917" s="32">
        <v>1.921</v>
      </c>
    </row>
    <row r="2918" spans="1:39" x14ac:dyDescent="0.3">
      <c r="A2918">
        <v>5328</v>
      </c>
      <c r="B2918">
        <v>3</v>
      </c>
      <c r="C2918" t="s">
        <v>13927</v>
      </c>
      <c r="D2918" t="s">
        <v>13927</v>
      </c>
      <c r="E2918">
        <v>21</v>
      </c>
      <c r="F2918">
        <v>20</v>
      </c>
      <c r="G2918">
        <v>23</v>
      </c>
      <c r="H2918">
        <v>2013</v>
      </c>
      <c r="I2918">
        <v>2013</v>
      </c>
      <c r="J2918">
        <v>2013</v>
      </c>
      <c r="K2918" t="s">
        <v>13928</v>
      </c>
      <c r="L2918" t="s">
        <v>13928</v>
      </c>
      <c r="M2918" s="15"/>
      <c r="N2918" s="7"/>
      <c r="P2918" t="s">
        <v>77</v>
      </c>
      <c r="Q2918" s="5">
        <v>0.66700000000000004</v>
      </c>
      <c r="R2918" t="s">
        <v>6059</v>
      </c>
      <c r="S2918" s="5">
        <v>0.33300000000000002</v>
      </c>
      <c r="U2918" s="5">
        <v>0</v>
      </c>
      <c r="W2918" s="5">
        <v>0</v>
      </c>
      <c r="Y2918" s="5">
        <v>0</v>
      </c>
      <c r="Z2918" s="28">
        <v>5328</v>
      </c>
      <c r="AA2918">
        <v>3</v>
      </c>
      <c r="AB2918">
        <v>0.45500000000000002</v>
      </c>
      <c r="AC2918">
        <v>0.47399999999999998</v>
      </c>
      <c r="AD2918">
        <v>0.46700000000000003</v>
      </c>
      <c r="AE2918">
        <f>IF(AD2918&gt;=0.9,1,0)</f>
        <v>0</v>
      </c>
      <c r="AF2918">
        <f>IF(AND(AD2918&gt;=0.4,AD2918&lt;=0.6),1,0)</f>
        <v>1</v>
      </c>
      <c r="AG2918">
        <f>IF(AND(AD2918&gt;0.6,AD2918&lt;0.9),1,0)</f>
        <v>0</v>
      </c>
      <c r="AH2918">
        <f>1-AE2918-AF2918-AG2918</f>
        <v>0</v>
      </c>
      <c r="AI2918">
        <f>AE2918*B2918</f>
        <v>0</v>
      </c>
      <c r="AJ2918">
        <f>AF2918*B2918</f>
        <v>3</v>
      </c>
      <c r="AK2918">
        <f>AG2918*B2918</f>
        <v>0</v>
      </c>
      <c r="AL2918">
        <f>AH2918*B2918</f>
        <v>0</v>
      </c>
      <c r="AM2918" s="32">
        <v>1.9963333333333333</v>
      </c>
    </row>
    <row r="2919" spans="1:39" x14ac:dyDescent="0.3">
      <c r="A2919">
        <v>5329</v>
      </c>
      <c r="B2919">
        <v>3</v>
      </c>
      <c r="C2919" t="s">
        <v>6862</v>
      </c>
      <c r="D2919" t="s">
        <v>13929</v>
      </c>
      <c r="E2919">
        <v>73</v>
      </c>
      <c r="F2919">
        <v>63</v>
      </c>
      <c r="G2919">
        <v>78</v>
      </c>
      <c r="H2919">
        <v>2013</v>
      </c>
      <c r="I2919">
        <v>2013</v>
      </c>
      <c r="J2919">
        <v>2013</v>
      </c>
      <c r="K2919" t="s">
        <v>2288</v>
      </c>
      <c r="L2919" t="s">
        <v>13930</v>
      </c>
      <c r="M2919" s="15"/>
      <c r="N2919" s="7"/>
      <c r="P2919" t="s">
        <v>15</v>
      </c>
      <c r="Q2919" s="5">
        <v>0.66700000000000004</v>
      </c>
      <c r="R2919" t="s">
        <v>13</v>
      </c>
      <c r="S2919" s="5">
        <v>0.33300000000000002</v>
      </c>
      <c r="U2919" s="5">
        <v>0</v>
      </c>
      <c r="W2919" s="5">
        <v>0</v>
      </c>
      <c r="Y2919" s="5">
        <v>0</v>
      </c>
      <c r="Z2919" s="28">
        <v>5329</v>
      </c>
      <c r="AA2919">
        <v>3</v>
      </c>
      <c r="AB2919">
        <v>0.871</v>
      </c>
      <c r="AC2919">
        <v>0.89500000000000002</v>
      </c>
      <c r="AD2919">
        <v>0.88200000000000001</v>
      </c>
      <c r="AE2919">
        <f>IF(AD2919&gt;=0.9,1,0)</f>
        <v>0</v>
      </c>
      <c r="AF2919">
        <f>IF(AND(AD2919&gt;=0.4,AD2919&lt;=0.6),1,0)</f>
        <v>0</v>
      </c>
      <c r="AG2919">
        <f>IF(AND(AD2919&gt;0.6,AD2919&lt;0.9),1,0)</f>
        <v>1</v>
      </c>
      <c r="AH2919">
        <f>1-AE2919-AF2919-AG2919</f>
        <v>0</v>
      </c>
      <c r="AI2919">
        <f>AE2919*B2919</f>
        <v>0</v>
      </c>
      <c r="AJ2919">
        <f>AF2919*B2919</f>
        <v>0</v>
      </c>
      <c r="AK2919">
        <f>AG2919*B2919</f>
        <v>3</v>
      </c>
      <c r="AL2919">
        <f>AH2919*B2919</f>
        <v>0</v>
      </c>
      <c r="AM2919" s="32">
        <v>2.1990000000000003</v>
      </c>
    </row>
    <row r="2920" spans="1:39" x14ac:dyDescent="0.3">
      <c r="A2920">
        <v>5330</v>
      </c>
      <c r="B2920">
        <v>3</v>
      </c>
      <c r="C2920" t="s">
        <v>6487</v>
      </c>
      <c r="D2920" t="s">
        <v>13931</v>
      </c>
      <c r="E2920">
        <v>46.67</v>
      </c>
      <c r="F2920">
        <v>45</v>
      </c>
      <c r="G2920">
        <v>49</v>
      </c>
      <c r="H2920">
        <v>2013.33</v>
      </c>
      <c r="I2920">
        <v>2013</v>
      </c>
      <c r="J2920">
        <v>2014</v>
      </c>
      <c r="K2920" t="s">
        <v>2038</v>
      </c>
      <c r="L2920" t="s">
        <v>13932</v>
      </c>
      <c r="M2920" s="15"/>
      <c r="N2920" s="7"/>
      <c r="P2920" t="s">
        <v>13</v>
      </c>
      <c r="Q2920" s="5">
        <v>0.33300000000000002</v>
      </c>
      <c r="R2920" t="s">
        <v>6483</v>
      </c>
      <c r="S2920" s="5">
        <v>0.33300000000000002</v>
      </c>
      <c r="T2920" t="s">
        <v>5443</v>
      </c>
      <c r="U2920" s="5">
        <v>0.33300000000000002</v>
      </c>
      <c r="W2920" s="5">
        <v>0</v>
      </c>
      <c r="Y2920" s="5">
        <v>0</v>
      </c>
      <c r="Z2920" s="28">
        <v>5330</v>
      </c>
      <c r="AA2920">
        <v>3</v>
      </c>
      <c r="AB2920">
        <v>0.71099999999999997</v>
      </c>
      <c r="AC2920">
        <v>0.81799999999999995</v>
      </c>
      <c r="AD2920">
        <v>0.76</v>
      </c>
      <c r="AE2920">
        <f>IF(AD2920&gt;=0.9,1,0)</f>
        <v>0</v>
      </c>
      <c r="AF2920">
        <f>IF(AND(AD2920&gt;=0.4,AD2920&lt;=0.6),1,0)</f>
        <v>0</v>
      </c>
      <c r="AG2920">
        <f>IF(AND(AD2920&gt;0.6,AD2920&lt;0.9),1,0)</f>
        <v>1</v>
      </c>
      <c r="AH2920">
        <f>1-AE2920-AF2920-AG2920</f>
        <v>0</v>
      </c>
      <c r="AI2920">
        <f>AE2920*B2920</f>
        <v>0</v>
      </c>
      <c r="AJ2920">
        <f>AF2920*B2920</f>
        <v>0</v>
      </c>
      <c r="AK2920">
        <f>AG2920*B2920</f>
        <v>3</v>
      </c>
      <c r="AL2920">
        <f>AH2920*B2920</f>
        <v>0</v>
      </c>
      <c r="AM2920" s="32">
        <v>1.9943333333333333</v>
      </c>
    </row>
    <row r="2921" spans="1:39" x14ac:dyDescent="0.3">
      <c r="A2921">
        <v>5331</v>
      </c>
      <c r="B2921">
        <v>3</v>
      </c>
      <c r="C2921" t="s">
        <v>6863</v>
      </c>
      <c r="D2921" t="s">
        <v>6864</v>
      </c>
      <c r="E2921">
        <v>29.67</v>
      </c>
      <c r="F2921">
        <v>28</v>
      </c>
      <c r="G2921">
        <v>32</v>
      </c>
      <c r="H2921">
        <v>2015.33</v>
      </c>
      <c r="I2921">
        <v>2013</v>
      </c>
      <c r="J2921">
        <v>2018</v>
      </c>
      <c r="K2921" t="s">
        <v>2289</v>
      </c>
      <c r="L2921" t="s">
        <v>2290</v>
      </c>
      <c r="M2921" s="15"/>
      <c r="N2921" s="7"/>
      <c r="P2921" t="s">
        <v>74</v>
      </c>
      <c r="Q2921" s="5">
        <v>0.66700000000000004</v>
      </c>
      <c r="R2921" t="s">
        <v>77</v>
      </c>
      <c r="S2921" s="5">
        <v>0.33300000000000002</v>
      </c>
      <c r="U2921" s="5">
        <v>0</v>
      </c>
      <c r="W2921" s="5">
        <v>0</v>
      </c>
      <c r="Y2921" s="5">
        <v>0</v>
      </c>
      <c r="Z2921" s="28">
        <v>5331</v>
      </c>
      <c r="AA2921">
        <v>3</v>
      </c>
      <c r="AB2921">
        <v>0.40699999999999997</v>
      </c>
      <c r="AC2921">
        <v>0.54800000000000004</v>
      </c>
      <c r="AD2921">
        <v>0.497</v>
      </c>
      <c r="AE2921">
        <f>IF(AD2921&gt;=0.9,1,0)</f>
        <v>0</v>
      </c>
      <c r="AF2921">
        <f>IF(AND(AD2921&gt;=0.4,AD2921&lt;=0.6),1,0)</f>
        <v>1</v>
      </c>
      <c r="AG2921">
        <f>IF(AND(AD2921&gt;0.6,AD2921&lt;0.9),1,0)</f>
        <v>0</v>
      </c>
      <c r="AH2921">
        <f>1-AE2921-AF2921-AG2921</f>
        <v>0</v>
      </c>
      <c r="AI2921">
        <f>AE2921*B2921</f>
        <v>0</v>
      </c>
      <c r="AJ2921">
        <f>AF2921*B2921</f>
        <v>3</v>
      </c>
      <c r="AK2921">
        <f>AG2921*B2921</f>
        <v>0</v>
      </c>
      <c r="AL2921">
        <f>AH2921*B2921</f>
        <v>0</v>
      </c>
      <c r="AM2921" s="32">
        <v>1.4823333333333333</v>
      </c>
    </row>
    <row r="2922" spans="1:39" x14ac:dyDescent="0.3">
      <c r="A2922">
        <v>5341</v>
      </c>
      <c r="B2922">
        <v>3</v>
      </c>
      <c r="C2922" t="s">
        <v>13935</v>
      </c>
      <c r="D2922" t="s">
        <v>13936</v>
      </c>
      <c r="E2922">
        <v>26</v>
      </c>
      <c r="F2922">
        <v>22</v>
      </c>
      <c r="G2922">
        <v>28</v>
      </c>
      <c r="H2922">
        <v>2013.67</v>
      </c>
      <c r="I2922">
        <v>2013</v>
      </c>
      <c r="J2922">
        <v>2015</v>
      </c>
      <c r="K2922" t="s">
        <v>13937</v>
      </c>
      <c r="L2922" t="s">
        <v>13938</v>
      </c>
      <c r="M2922" s="15"/>
      <c r="N2922" s="7"/>
      <c r="P2922" t="s">
        <v>4384</v>
      </c>
      <c r="Q2922" s="5">
        <v>0.33300000000000002</v>
      </c>
      <c r="R2922" t="s">
        <v>4420</v>
      </c>
      <c r="S2922" s="5">
        <v>0.33300000000000002</v>
      </c>
      <c r="T2922" t="s">
        <v>4706</v>
      </c>
      <c r="U2922" s="5">
        <v>0.33300000000000002</v>
      </c>
      <c r="W2922" s="5">
        <v>0</v>
      </c>
      <c r="Y2922" s="5">
        <v>0</v>
      </c>
      <c r="Z2922" s="28">
        <v>5341</v>
      </c>
      <c r="AA2922">
        <v>3</v>
      </c>
      <c r="AB2922">
        <v>0.47599999999999998</v>
      </c>
      <c r="AC2922">
        <v>0.55600000000000005</v>
      </c>
      <c r="AD2922">
        <v>0.504</v>
      </c>
      <c r="AE2922">
        <f>IF(AD2922&gt;=0.9,1,0)</f>
        <v>0</v>
      </c>
      <c r="AF2922">
        <f>IF(AND(AD2922&gt;=0.4,AD2922&lt;=0.6),1,0)</f>
        <v>1</v>
      </c>
      <c r="AG2922">
        <f>IF(AND(AD2922&gt;0.6,AD2922&lt;0.9),1,0)</f>
        <v>0</v>
      </c>
      <c r="AH2922">
        <f>1-AE2922-AF2922-AG2922</f>
        <v>0</v>
      </c>
      <c r="AI2922">
        <f>AE2922*B2922</f>
        <v>0</v>
      </c>
      <c r="AJ2922">
        <f>AF2922*B2922</f>
        <v>3</v>
      </c>
      <c r="AK2922">
        <f>AG2922*B2922</f>
        <v>0</v>
      </c>
      <c r="AL2922">
        <f>AH2922*B2922</f>
        <v>0</v>
      </c>
      <c r="AM2922" s="32">
        <v>2.1640000000000001</v>
      </c>
    </row>
    <row r="2923" spans="1:39" x14ac:dyDescent="0.3">
      <c r="A2923">
        <v>5343</v>
      </c>
      <c r="B2923">
        <v>3</v>
      </c>
      <c r="C2923" t="s">
        <v>6870</v>
      </c>
      <c r="D2923" t="s">
        <v>6871</v>
      </c>
      <c r="E2923">
        <v>21</v>
      </c>
      <c r="F2923">
        <v>21</v>
      </c>
      <c r="G2923">
        <v>21</v>
      </c>
      <c r="H2923">
        <v>2014</v>
      </c>
      <c r="I2923">
        <v>2013</v>
      </c>
      <c r="J2923">
        <v>2015</v>
      </c>
      <c r="K2923" t="s">
        <v>2295</v>
      </c>
      <c r="L2923" t="s">
        <v>2296</v>
      </c>
      <c r="M2923" s="15"/>
      <c r="N2923" s="7"/>
      <c r="P2923" t="s">
        <v>3951</v>
      </c>
      <c r="Q2923" s="5">
        <v>0.33300000000000002</v>
      </c>
      <c r="R2923" t="s">
        <v>4384</v>
      </c>
      <c r="S2923" s="5">
        <v>0.33300000000000002</v>
      </c>
      <c r="T2923" t="s">
        <v>6872</v>
      </c>
      <c r="U2923" s="5">
        <v>0.33300000000000002</v>
      </c>
      <c r="W2923" s="5">
        <v>0</v>
      </c>
      <c r="Y2923" s="5">
        <v>0</v>
      </c>
      <c r="Z2923" s="28">
        <v>5343</v>
      </c>
      <c r="AA2923">
        <v>3</v>
      </c>
      <c r="AB2923">
        <v>0.55000000000000004</v>
      </c>
      <c r="AC2923">
        <v>0.6</v>
      </c>
      <c r="AD2923">
        <v>0.56699999999999995</v>
      </c>
      <c r="AE2923">
        <f>IF(AD2923&gt;=0.9,1,0)</f>
        <v>0</v>
      </c>
      <c r="AF2923">
        <f>IF(AND(AD2923&gt;=0.4,AD2923&lt;=0.6),1,0)</f>
        <v>1</v>
      </c>
      <c r="AG2923">
        <f>IF(AND(AD2923&gt;0.6,AD2923&lt;0.9),1,0)</f>
        <v>0</v>
      </c>
      <c r="AH2923">
        <f>1-AE2923-AF2923-AG2923</f>
        <v>0</v>
      </c>
      <c r="AI2923">
        <f>AE2923*B2923</f>
        <v>0</v>
      </c>
      <c r="AJ2923">
        <f>AF2923*B2923</f>
        <v>3</v>
      </c>
      <c r="AK2923">
        <f>AG2923*B2923</f>
        <v>0</v>
      </c>
      <c r="AL2923">
        <f>AH2923*B2923</f>
        <v>0</v>
      </c>
      <c r="AM2923" s="32">
        <v>2.0390000000000001</v>
      </c>
    </row>
    <row r="2924" spans="1:39" x14ac:dyDescent="0.3">
      <c r="A2924">
        <v>5352</v>
      </c>
      <c r="B2924">
        <v>3</v>
      </c>
      <c r="C2924" t="s">
        <v>6874</v>
      </c>
      <c r="D2924" t="s">
        <v>13947</v>
      </c>
      <c r="E2924">
        <v>35</v>
      </c>
      <c r="F2924">
        <v>35</v>
      </c>
      <c r="G2924">
        <v>35</v>
      </c>
      <c r="H2924">
        <v>2014.33</v>
      </c>
      <c r="I2924">
        <v>2013</v>
      </c>
      <c r="J2924">
        <v>2015</v>
      </c>
      <c r="K2924" t="s">
        <v>2297</v>
      </c>
      <c r="L2924" t="s">
        <v>13948</v>
      </c>
      <c r="M2924" s="15"/>
      <c r="N2924" s="7"/>
      <c r="P2924" t="s">
        <v>4384</v>
      </c>
      <c r="Q2924" s="5">
        <v>0.66700000000000004</v>
      </c>
      <c r="R2924" t="s">
        <v>6875</v>
      </c>
      <c r="S2924" s="5">
        <v>0.33300000000000002</v>
      </c>
      <c r="U2924" s="5">
        <v>0</v>
      </c>
      <c r="W2924" s="5">
        <v>0</v>
      </c>
      <c r="Y2924" s="5">
        <v>0</v>
      </c>
      <c r="Z2924" s="28">
        <v>5352</v>
      </c>
      <c r="AA2924">
        <v>3</v>
      </c>
      <c r="AB2924">
        <v>0.441</v>
      </c>
      <c r="AC2924">
        <v>0.52900000000000003</v>
      </c>
      <c r="AD2924">
        <v>0.49</v>
      </c>
      <c r="AE2924">
        <f>IF(AD2924&gt;=0.9,1,0)</f>
        <v>0</v>
      </c>
      <c r="AF2924">
        <f>IF(AND(AD2924&gt;=0.4,AD2924&lt;=0.6),1,0)</f>
        <v>1</v>
      </c>
      <c r="AG2924">
        <f>IF(AND(AD2924&gt;0.6,AD2924&lt;0.9),1,0)</f>
        <v>0</v>
      </c>
      <c r="AH2924">
        <f>1-AE2924-AF2924-AG2924</f>
        <v>0</v>
      </c>
      <c r="AI2924">
        <f>AE2924*B2924</f>
        <v>0</v>
      </c>
      <c r="AJ2924">
        <f>AF2924*B2924</f>
        <v>3</v>
      </c>
      <c r="AK2924">
        <f>AG2924*B2924</f>
        <v>0</v>
      </c>
      <c r="AL2924">
        <f>AH2924*B2924</f>
        <v>0</v>
      </c>
      <c r="AM2924" s="32">
        <v>2.0100000000000002</v>
      </c>
    </row>
    <row r="2925" spans="1:39" x14ac:dyDescent="0.3">
      <c r="A2925">
        <v>5368</v>
      </c>
      <c r="B2925">
        <v>3</v>
      </c>
      <c r="C2925" t="s">
        <v>13963</v>
      </c>
      <c r="D2925" t="s">
        <v>13964</v>
      </c>
      <c r="E2925">
        <v>46.67</v>
      </c>
      <c r="F2925">
        <v>41</v>
      </c>
      <c r="G2925">
        <v>51</v>
      </c>
      <c r="H2925">
        <v>2013.67</v>
      </c>
      <c r="I2925">
        <v>2013</v>
      </c>
      <c r="J2925">
        <v>2014</v>
      </c>
      <c r="K2925" t="s">
        <v>13965</v>
      </c>
      <c r="L2925" t="s">
        <v>13966</v>
      </c>
      <c r="M2925" s="15"/>
      <c r="N2925" s="7"/>
      <c r="P2925" t="s">
        <v>7056</v>
      </c>
      <c r="Q2925" s="5">
        <v>0.66700000000000004</v>
      </c>
      <c r="R2925" t="s">
        <v>4384</v>
      </c>
      <c r="S2925" s="5">
        <v>0.33300000000000002</v>
      </c>
      <c r="U2925" s="5">
        <v>0</v>
      </c>
      <c r="W2925" s="5">
        <v>0</v>
      </c>
      <c r="Y2925" s="5">
        <v>0</v>
      </c>
      <c r="Z2925" s="28">
        <v>5368</v>
      </c>
      <c r="AA2925">
        <v>3</v>
      </c>
      <c r="AB2925">
        <v>0.46</v>
      </c>
      <c r="AC2925">
        <v>0.51100000000000001</v>
      </c>
      <c r="AD2925">
        <v>0.49</v>
      </c>
      <c r="AE2925">
        <f>IF(AD2925&gt;=0.9,1,0)</f>
        <v>0</v>
      </c>
      <c r="AF2925">
        <f>IF(AND(AD2925&gt;=0.4,AD2925&lt;=0.6),1,0)</f>
        <v>1</v>
      </c>
      <c r="AG2925">
        <f>IF(AND(AD2925&gt;0.6,AD2925&lt;0.9),1,0)</f>
        <v>0</v>
      </c>
      <c r="AH2925">
        <f>1-AE2925-AF2925-AG2925</f>
        <v>0</v>
      </c>
      <c r="AI2925">
        <f>AE2925*B2925</f>
        <v>0</v>
      </c>
      <c r="AJ2925">
        <f>AF2925*B2925</f>
        <v>3</v>
      </c>
      <c r="AK2925">
        <f>AG2925*B2925</f>
        <v>0</v>
      </c>
      <c r="AL2925">
        <f>AH2925*B2925</f>
        <v>0</v>
      </c>
      <c r="AM2925" s="32">
        <v>2.1576666666666666</v>
      </c>
    </row>
    <row r="2926" spans="1:39" x14ac:dyDescent="0.3">
      <c r="A2926">
        <v>5374</v>
      </c>
      <c r="B2926">
        <v>3</v>
      </c>
      <c r="C2926" t="s">
        <v>13969</v>
      </c>
      <c r="D2926" t="s">
        <v>6886</v>
      </c>
      <c r="E2926">
        <v>33</v>
      </c>
      <c r="F2926">
        <v>32</v>
      </c>
      <c r="G2926">
        <v>35</v>
      </c>
      <c r="H2926">
        <v>2013.33</v>
      </c>
      <c r="I2926">
        <v>2013</v>
      </c>
      <c r="J2926">
        <v>2014</v>
      </c>
      <c r="K2926" t="s">
        <v>13970</v>
      </c>
      <c r="L2926" t="s">
        <v>2303</v>
      </c>
      <c r="M2926" s="15"/>
      <c r="N2926" s="7"/>
      <c r="P2926" t="s">
        <v>5555</v>
      </c>
      <c r="Q2926" s="5">
        <v>1</v>
      </c>
      <c r="S2926" s="5">
        <v>0</v>
      </c>
      <c r="U2926" s="5">
        <v>0</v>
      </c>
      <c r="W2926" s="5">
        <v>0</v>
      </c>
      <c r="Y2926" s="5">
        <v>0</v>
      </c>
      <c r="Z2926" s="28">
        <v>5374</v>
      </c>
      <c r="AA2926">
        <v>3</v>
      </c>
      <c r="AB2926">
        <v>0.77400000000000002</v>
      </c>
      <c r="AC2926">
        <v>0.80600000000000005</v>
      </c>
      <c r="AD2926">
        <v>0.79200000000000004</v>
      </c>
      <c r="AE2926">
        <f>IF(AD2926&gt;=0.9,1,0)</f>
        <v>0</v>
      </c>
      <c r="AF2926">
        <f>IF(AND(AD2926&gt;=0.4,AD2926&lt;=0.6),1,0)</f>
        <v>0</v>
      </c>
      <c r="AG2926">
        <f>IF(AND(AD2926&gt;0.6,AD2926&lt;0.9),1,0)</f>
        <v>1</v>
      </c>
      <c r="AH2926">
        <f>1-AE2926-AF2926-AG2926</f>
        <v>0</v>
      </c>
      <c r="AI2926">
        <f>AE2926*B2926</f>
        <v>0</v>
      </c>
      <c r="AJ2926">
        <f>AF2926*B2926</f>
        <v>0</v>
      </c>
      <c r="AK2926">
        <f>AG2926*B2926</f>
        <v>3</v>
      </c>
      <c r="AL2926">
        <f>AH2926*B2926</f>
        <v>0</v>
      </c>
      <c r="AM2926" s="32">
        <v>2.1046666666666667</v>
      </c>
    </row>
    <row r="2927" spans="1:39" x14ac:dyDescent="0.3">
      <c r="A2927">
        <v>5380</v>
      </c>
      <c r="B2927">
        <v>3</v>
      </c>
      <c r="C2927" t="s">
        <v>13975</v>
      </c>
      <c r="D2927" t="s">
        <v>13976</v>
      </c>
      <c r="E2927">
        <v>23.67</v>
      </c>
      <c r="F2927">
        <v>20</v>
      </c>
      <c r="G2927">
        <v>27</v>
      </c>
      <c r="H2927">
        <v>2013.33</v>
      </c>
      <c r="I2927">
        <v>2013</v>
      </c>
      <c r="J2927">
        <v>2014</v>
      </c>
      <c r="K2927" t="s">
        <v>13977</v>
      </c>
      <c r="L2927" t="s">
        <v>13978</v>
      </c>
      <c r="M2927" s="15"/>
      <c r="N2927" s="7"/>
      <c r="P2927" t="s">
        <v>23</v>
      </c>
      <c r="Q2927" s="5">
        <v>0.66700000000000004</v>
      </c>
      <c r="R2927" t="s">
        <v>7289</v>
      </c>
      <c r="S2927" s="5">
        <v>0.33300000000000002</v>
      </c>
      <c r="U2927" s="5">
        <v>0</v>
      </c>
      <c r="W2927" s="5">
        <v>0</v>
      </c>
      <c r="Y2927" s="5">
        <v>0</v>
      </c>
      <c r="Z2927" s="28">
        <v>5380</v>
      </c>
      <c r="AA2927">
        <v>3</v>
      </c>
      <c r="AB2927">
        <v>0.61499999999999999</v>
      </c>
      <c r="AC2927">
        <v>0.84199999999999997</v>
      </c>
      <c r="AD2927">
        <v>0.747</v>
      </c>
      <c r="AE2927">
        <f>IF(AD2927&gt;=0.9,1,0)</f>
        <v>0</v>
      </c>
      <c r="AF2927">
        <f>IF(AND(AD2927&gt;=0.4,AD2927&lt;=0.6),1,0)</f>
        <v>0</v>
      </c>
      <c r="AG2927">
        <f>IF(AND(AD2927&gt;0.6,AD2927&lt;0.9),1,0)</f>
        <v>1</v>
      </c>
      <c r="AH2927">
        <f>1-AE2927-AF2927-AG2927</f>
        <v>0</v>
      </c>
      <c r="AI2927">
        <f>AE2927*B2927</f>
        <v>0</v>
      </c>
      <c r="AJ2927">
        <f>AF2927*B2927</f>
        <v>0</v>
      </c>
      <c r="AK2927">
        <f>AG2927*B2927</f>
        <v>3</v>
      </c>
      <c r="AL2927">
        <f>AH2927*B2927</f>
        <v>0</v>
      </c>
      <c r="AM2927" s="32">
        <v>2.1356666666666668</v>
      </c>
    </row>
    <row r="2928" spans="1:39" x14ac:dyDescent="0.3">
      <c r="A2928">
        <v>5381</v>
      </c>
      <c r="B2928">
        <v>3</v>
      </c>
      <c r="C2928" t="s">
        <v>6890</v>
      </c>
      <c r="D2928" t="s">
        <v>13979</v>
      </c>
      <c r="E2928">
        <v>30</v>
      </c>
      <c r="F2928">
        <v>28</v>
      </c>
      <c r="G2928">
        <v>31</v>
      </c>
      <c r="H2928">
        <v>2013</v>
      </c>
      <c r="I2928">
        <v>2013</v>
      </c>
      <c r="J2928">
        <v>2013</v>
      </c>
      <c r="K2928" t="s">
        <v>2305</v>
      </c>
      <c r="L2928" t="s">
        <v>13980</v>
      </c>
      <c r="M2928" s="15"/>
      <c r="N2928" s="7"/>
      <c r="P2928" t="s">
        <v>6891</v>
      </c>
      <c r="Q2928" s="5">
        <v>0.66700000000000004</v>
      </c>
      <c r="R2928" t="s">
        <v>5255</v>
      </c>
      <c r="S2928" s="5">
        <v>0.33300000000000002</v>
      </c>
      <c r="U2928" s="5">
        <v>0</v>
      </c>
      <c r="W2928" s="5">
        <v>0</v>
      </c>
      <c r="Y2928" s="5">
        <v>0</v>
      </c>
      <c r="Z2928" s="28">
        <v>5381</v>
      </c>
      <c r="AA2928">
        <v>3</v>
      </c>
      <c r="AB2928">
        <v>0.93300000000000005</v>
      </c>
      <c r="AC2928">
        <v>0.96299999999999997</v>
      </c>
      <c r="AD2928">
        <v>0.94299999999999995</v>
      </c>
      <c r="AE2928">
        <f>IF(AD2928&gt;=0.9,1,0)</f>
        <v>1</v>
      </c>
      <c r="AF2928">
        <f>IF(AND(AD2928&gt;=0.4,AD2928&lt;=0.6),1,0)</f>
        <v>0</v>
      </c>
      <c r="AG2928">
        <f>IF(AND(AD2928&gt;0.6,AD2928&lt;0.9),1,0)</f>
        <v>0</v>
      </c>
      <c r="AH2928">
        <f>1-AE2928-AF2928-AG2928</f>
        <v>0</v>
      </c>
      <c r="AI2928">
        <f>AE2928*B2928</f>
        <v>3</v>
      </c>
      <c r="AJ2928">
        <f>AF2928*B2928</f>
        <v>0</v>
      </c>
      <c r="AK2928">
        <f>AG2928*B2928</f>
        <v>0</v>
      </c>
      <c r="AL2928">
        <f>AH2928*B2928</f>
        <v>0</v>
      </c>
      <c r="AM2928" s="32">
        <v>2.1786666666666665</v>
      </c>
    </row>
    <row r="2929" spans="1:39" x14ac:dyDescent="0.3">
      <c r="A2929">
        <v>5383</v>
      </c>
      <c r="B2929">
        <v>3</v>
      </c>
      <c r="C2929" t="s">
        <v>13981</v>
      </c>
      <c r="D2929" t="s">
        <v>13982</v>
      </c>
      <c r="E2929">
        <v>22.33</v>
      </c>
      <c r="F2929">
        <v>20</v>
      </c>
      <c r="G2929">
        <v>25</v>
      </c>
      <c r="H2929">
        <v>2013.33</v>
      </c>
      <c r="I2929">
        <v>2013</v>
      </c>
      <c r="J2929">
        <v>2014</v>
      </c>
      <c r="K2929" t="s">
        <v>13983</v>
      </c>
      <c r="L2929" t="s">
        <v>13984</v>
      </c>
      <c r="M2929" s="15"/>
      <c r="N2929" s="7"/>
      <c r="P2929" t="s">
        <v>4643</v>
      </c>
      <c r="Q2929" s="5">
        <v>1</v>
      </c>
      <c r="S2929" s="5">
        <v>0</v>
      </c>
      <c r="U2929" s="5">
        <v>0</v>
      </c>
      <c r="W2929" s="5">
        <v>0</v>
      </c>
      <c r="Y2929" s="5">
        <v>0</v>
      </c>
      <c r="Z2929" s="28">
        <v>5383</v>
      </c>
      <c r="AA2929">
        <v>3</v>
      </c>
      <c r="AB2929">
        <v>0.61899999999999999</v>
      </c>
      <c r="AC2929">
        <v>0.63200000000000001</v>
      </c>
      <c r="AD2929">
        <v>0.625</v>
      </c>
      <c r="AE2929">
        <f>IF(AD2929&gt;=0.9,1,0)</f>
        <v>0</v>
      </c>
      <c r="AF2929">
        <f>IF(AND(AD2929&gt;=0.4,AD2929&lt;=0.6),1,0)</f>
        <v>0</v>
      </c>
      <c r="AG2929">
        <f>IF(AND(AD2929&gt;0.6,AD2929&lt;0.9),1,0)</f>
        <v>1</v>
      </c>
      <c r="AH2929">
        <f>1-AE2929-AF2929-AG2929</f>
        <v>0</v>
      </c>
      <c r="AI2929">
        <f>AE2929*B2929</f>
        <v>0</v>
      </c>
      <c r="AJ2929">
        <f>AF2929*B2929</f>
        <v>0</v>
      </c>
      <c r="AK2929">
        <f>AG2929*B2929</f>
        <v>3</v>
      </c>
      <c r="AL2929">
        <f>AH2929*B2929</f>
        <v>0</v>
      </c>
      <c r="AM2929" s="32">
        <v>2.1356666666666668</v>
      </c>
    </row>
    <row r="2930" spans="1:39" x14ac:dyDescent="0.3">
      <c r="A2930">
        <v>5388</v>
      </c>
      <c r="B2930">
        <v>3</v>
      </c>
      <c r="C2930" t="s">
        <v>13985</v>
      </c>
      <c r="D2930" t="s">
        <v>13986</v>
      </c>
      <c r="E2930">
        <v>27.33</v>
      </c>
      <c r="F2930">
        <v>24</v>
      </c>
      <c r="G2930">
        <v>32</v>
      </c>
      <c r="H2930">
        <v>2014</v>
      </c>
      <c r="I2930">
        <v>2013</v>
      </c>
      <c r="J2930">
        <v>2015</v>
      </c>
      <c r="K2930" t="s">
        <v>13987</v>
      </c>
      <c r="L2930" t="s">
        <v>13988</v>
      </c>
      <c r="M2930" s="15"/>
      <c r="N2930" s="7"/>
      <c r="P2930" t="s">
        <v>10948</v>
      </c>
      <c r="Q2930" s="5">
        <v>0.66700000000000004</v>
      </c>
      <c r="R2930" t="s">
        <v>5323</v>
      </c>
      <c r="S2930" s="5">
        <v>0.33300000000000002</v>
      </c>
      <c r="U2930" s="5">
        <v>0</v>
      </c>
      <c r="W2930" s="5">
        <v>0</v>
      </c>
      <c r="Y2930" s="5">
        <v>0</v>
      </c>
      <c r="Z2930" s="28">
        <v>5388</v>
      </c>
      <c r="AA2930">
        <v>3</v>
      </c>
      <c r="AB2930">
        <v>0.80600000000000005</v>
      </c>
      <c r="AC2930">
        <v>0.91300000000000003</v>
      </c>
      <c r="AD2930">
        <v>0.86599999999999999</v>
      </c>
      <c r="AE2930">
        <f>IF(AD2930&gt;=0.9,1,0)</f>
        <v>0</v>
      </c>
      <c r="AF2930">
        <f>IF(AND(AD2930&gt;=0.4,AD2930&lt;=0.6),1,0)</f>
        <v>0</v>
      </c>
      <c r="AG2930">
        <f>IF(AND(AD2930&gt;0.6,AD2930&lt;0.9),1,0)</f>
        <v>1</v>
      </c>
      <c r="AH2930">
        <f>1-AE2930-AF2930-AG2930</f>
        <v>0</v>
      </c>
      <c r="AI2930">
        <f>AE2930*B2930</f>
        <v>0</v>
      </c>
      <c r="AJ2930">
        <f>AF2930*B2930</f>
        <v>0</v>
      </c>
      <c r="AK2930">
        <f>AG2930*B2930</f>
        <v>3</v>
      </c>
      <c r="AL2930">
        <f>AH2930*B2930</f>
        <v>0</v>
      </c>
      <c r="AM2930" s="32">
        <v>1.8323333333333334</v>
      </c>
    </row>
    <row r="2931" spans="1:39" x14ac:dyDescent="0.3">
      <c r="A2931">
        <v>5390</v>
      </c>
      <c r="B2931">
        <v>3</v>
      </c>
      <c r="C2931" t="s">
        <v>13989</v>
      </c>
      <c r="D2931" t="s">
        <v>13990</v>
      </c>
      <c r="E2931">
        <v>21</v>
      </c>
      <c r="F2931">
        <v>21</v>
      </c>
      <c r="G2931">
        <v>21</v>
      </c>
      <c r="H2931">
        <v>2013.67</v>
      </c>
      <c r="I2931">
        <v>2013</v>
      </c>
      <c r="J2931">
        <v>2014</v>
      </c>
      <c r="K2931" t="s">
        <v>13991</v>
      </c>
      <c r="L2931" t="s">
        <v>13991</v>
      </c>
      <c r="M2931" s="15"/>
      <c r="N2931" s="7"/>
      <c r="P2931" t="s">
        <v>7329</v>
      </c>
      <c r="Q2931" s="5">
        <v>0.33300000000000002</v>
      </c>
      <c r="R2931" t="s">
        <v>13992</v>
      </c>
      <c r="S2931" s="5">
        <v>0.33300000000000002</v>
      </c>
      <c r="T2931" t="s">
        <v>13993</v>
      </c>
      <c r="U2931" s="5">
        <v>0.33300000000000002</v>
      </c>
      <c r="W2931" s="5">
        <v>0</v>
      </c>
      <c r="Y2931" s="5">
        <v>0</v>
      </c>
      <c r="Z2931" s="28">
        <v>5390</v>
      </c>
      <c r="AA2931">
        <v>3</v>
      </c>
      <c r="AB2931">
        <v>0.4</v>
      </c>
      <c r="AC2931">
        <v>0.4</v>
      </c>
      <c r="AD2931">
        <v>0.4</v>
      </c>
      <c r="AE2931">
        <f>IF(AD2931&gt;=0.9,1,0)</f>
        <v>0</v>
      </c>
      <c r="AF2931">
        <f>IF(AND(AD2931&gt;=0.4,AD2931&lt;=0.6),1,0)</f>
        <v>1</v>
      </c>
      <c r="AG2931">
        <f>IF(AND(AD2931&gt;0.6,AD2931&lt;0.9),1,0)</f>
        <v>0</v>
      </c>
      <c r="AH2931">
        <f>1-AE2931-AF2931-AG2931</f>
        <v>0</v>
      </c>
      <c r="AI2931">
        <f>AE2931*B2931</f>
        <v>0</v>
      </c>
      <c r="AJ2931">
        <f>AF2931*B2931</f>
        <v>3</v>
      </c>
      <c r="AK2931">
        <f>AG2931*B2931</f>
        <v>0</v>
      </c>
      <c r="AL2931">
        <f>AH2931*B2931</f>
        <v>0</v>
      </c>
      <c r="AM2931" s="32">
        <v>1.9736666666666667</v>
      </c>
    </row>
    <row r="2932" spans="1:39" x14ac:dyDescent="0.3">
      <c r="A2932">
        <v>5394</v>
      </c>
      <c r="B2932">
        <v>3</v>
      </c>
      <c r="C2932" t="s">
        <v>13994</v>
      </c>
      <c r="D2932" t="s">
        <v>13995</v>
      </c>
      <c r="E2932">
        <v>30</v>
      </c>
      <c r="F2932">
        <v>29</v>
      </c>
      <c r="G2932">
        <v>31</v>
      </c>
      <c r="H2932">
        <v>2014.33</v>
      </c>
      <c r="I2932">
        <v>2013</v>
      </c>
      <c r="J2932">
        <v>2015</v>
      </c>
      <c r="K2932" t="s">
        <v>13996</v>
      </c>
      <c r="L2932" t="s">
        <v>13997</v>
      </c>
      <c r="M2932" s="15"/>
      <c r="N2932" s="7"/>
      <c r="P2932" t="s">
        <v>5250</v>
      </c>
      <c r="Q2932" s="5">
        <v>0.33300000000000002</v>
      </c>
      <c r="R2932" t="s">
        <v>5417</v>
      </c>
      <c r="S2932" s="5">
        <v>0.33300000000000002</v>
      </c>
      <c r="T2932" t="s">
        <v>159</v>
      </c>
      <c r="U2932" s="5">
        <v>0.33300000000000002</v>
      </c>
      <c r="W2932" s="5">
        <v>0</v>
      </c>
      <c r="Y2932" s="5">
        <v>0</v>
      </c>
      <c r="Z2932" s="28">
        <v>5394</v>
      </c>
      <c r="AA2932">
        <v>3</v>
      </c>
      <c r="AB2932">
        <v>0.53600000000000003</v>
      </c>
      <c r="AC2932">
        <v>0.621</v>
      </c>
      <c r="AD2932">
        <v>0.57399999999999995</v>
      </c>
      <c r="AE2932">
        <f>IF(AD2932&gt;=0.9,1,0)</f>
        <v>0</v>
      </c>
      <c r="AF2932">
        <f>IF(AND(AD2932&gt;=0.4,AD2932&lt;=0.6),1,0)</f>
        <v>1</v>
      </c>
      <c r="AG2932">
        <f>IF(AND(AD2932&gt;0.6,AD2932&lt;0.9),1,0)</f>
        <v>0</v>
      </c>
      <c r="AH2932">
        <f>1-AE2932-AF2932-AG2932</f>
        <v>0</v>
      </c>
      <c r="AI2932">
        <f>AE2932*B2932</f>
        <v>0</v>
      </c>
      <c r="AJ2932">
        <f>AF2932*B2932</f>
        <v>3</v>
      </c>
      <c r="AK2932">
        <f>AG2932*B2932</f>
        <v>0</v>
      </c>
      <c r="AL2932">
        <f>AH2932*B2932</f>
        <v>0</v>
      </c>
      <c r="AM2932" s="32">
        <v>2.0933333333333333</v>
      </c>
    </row>
    <row r="2933" spans="1:39" x14ac:dyDescent="0.3">
      <c r="A2933">
        <v>5395</v>
      </c>
      <c r="B2933">
        <v>3</v>
      </c>
      <c r="C2933" t="s">
        <v>6903</v>
      </c>
      <c r="D2933" t="s">
        <v>6904</v>
      </c>
      <c r="E2933">
        <v>21</v>
      </c>
      <c r="F2933">
        <v>21</v>
      </c>
      <c r="G2933">
        <v>21</v>
      </c>
      <c r="H2933">
        <v>2013.67</v>
      </c>
      <c r="I2933">
        <v>2013</v>
      </c>
      <c r="J2933">
        <v>2015</v>
      </c>
      <c r="K2933" t="s">
        <v>13998</v>
      </c>
      <c r="L2933" t="s">
        <v>2309</v>
      </c>
      <c r="M2933" s="15"/>
      <c r="N2933" s="7"/>
      <c r="P2933" t="s">
        <v>6905</v>
      </c>
      <c r="Q2933" s="5">
        <v>0.66700000000000004</v>
      </c>
      <c r="R2933" t="s">
        <v>5319</v>
      </c>
      <c r="S2933" s="5">
        <v>0.33300000000000002</v>
      </c>
      <c r="U2933" s="5">
        <v>0</v>
      </c>
      <c r="W2933" s="5">
        <v>0</v>
      </c>
      <c r="Y2933" s="5">
        <v>0</v>
      </c>
      <c r="Z2933" s="28">
        <v>5395</v>
      </c>
      <c r="AA2933">
        <v>3</v>
      </c>
      <c r="AB2933">
        <v>0.5</v>
      </c>
      <c r="AC2933">
        <v>0.55000000000000004</v>
      </c>
      <c r="AD2933">
        <v>0.53300000000000003</v>
      </c>
      <c r="AE2933">
        <f>IF(AD2933&gt;=0.9,1,0)</f>
        <v>0</v>
      </c>
      <c r="AF2933">
        <f>IF(AND(AD2933&gt;=0.4,AD2933&lt;=0.6),1,0)</f>
        <v>1</v>
      </c>
      <c r="AG2933">
        <f>IF(AND(AD2933&gt;0.6,AD2933&lt;0.9),1,0)</f>
        <v>0</v>
      </c>
      <c r="AH2933">
        <f>1-AE2933-AF2933-AG2933</f>
        <v>0</v>
      </c>
      <c r="AI2933">
        <f>AE2933*B2933</f>
        <v>0</v>
      </c>
      <c r="AJ2933">
        <f>AF2933*B2933</f>
        <v>3</v>
      </c>
      <c r="AK2933">
        <f>AG2933*B2933</f>
        <v>0</v>
      </c>
      <c r="AL2933">
        <f>AH2933*B2933</f>
        <v>0</v>
      </c>
      <c r="AM2933" s="32">
        <v>2.1750000000000003</v>
      </c>
    </row>
    <row r="2934" spans="1:39" x14ac:dyDescent="0.3">
      <c r="A2934">
        <v>5396</v>
      </c>
      <c r="B2934">
        <v>3</v>
      </c>
      <c r="C2934" t="s">
        <v>13999</v>
      </c>
      <c r="D2934" t="s">
        <v>14000</v>
      </c>
      <c r="E2934">
        <v>24</v>
      </c>
      <c r="F2934">
        <v>20</v>
      </c>
      <c r="G2934">
        <v>29</v>
      </c>
      <c r="H2934">
        <v>2013.67</v>
      </c>
      <c r="I2934">
        <v>2013</v>
      </c>
      <c r="J2934">
        <v>2014</v>
      </c>
      <c r="K2934" t="s">
        <v>14001</v>
      </c>
      <c r="L2934" t="s">
        <v>14002</v>
      </c>
      <c r="M2934" s="15"/>
      <c r="N2934" s="7"/>
      <c r="P2934" t="s">
        <v>4557</v>
      </c>
      <c r="Q2934" s="5">
        <v>0.33300000000000002</v>
      </c>
      <c r="R2934" t="s">
        <v>5798</v>
      </c>
      <c r="S2934" s="5">
        <v>0.33300000000000002</v>
      </c>
      <c r="T2934" t="s">
        <v>6902</v>
      </c>
      <c r="U2934" s="5">
        <v>0.33300000000000002</v>
      </c>
      <c r="W2934" s="5">
        <v>0</v>
      </c>
      <c r="Y2934" s="5">
        <v>0</v>
      </c>
      <c r="Z2934" s="28">
        <v>5396</v>
      </c>
      <c r="AA2934">
        <v>3</v>
      </c>
      <c r="AB2934">
        <v>0.36399999999999999</v>
      </c>
      <c r="AC2934">
        <v>0.57099999999999995</v>
      </c>
      <c r="AD2934">
        <v>0.47</v>
      </c>
      <c r="AE2934">
        <f>IF(AD2934&gt;=0.9,1,0)</f>
        <v>0</v>
      </c>
      <c r="AF2934">
        <f>IF(AND(AD2934&gt;=0.4,AD2934&lt;=0.6),1,0)</f>
        <v>1</v>
      </c>
      <c r="AG2934">
        <f>IF(AND(AD2934&gt;0.6,AD2934&lt;0.9),1,0)</f>
        <v>0</v>
      </c>
      <c r="AH2934">
        <f>1-AE2934-AF2934-AG2934</f>
        <v>0</v>
      </c>
      <c r="AI2934">
        <f>AE2934*B2934</f>
        <v>0</v>
      </c>
      <c r="AJ2934">
        <f>AF2934*B2934</f>
        <v>3</v>
      </c>
      <c r="AK2934">
        <f>AG2934*B2934</f>
        <v>0</v>
      </c>
      <c r="AL2934">
        <f>AH2934*B2934</f>
        <v>0</v>
      </c>
      <c r="AM2934" s="32">
        <v>2.1040000000000001</v>
      </c>
    </row>
    <row r="2935" spans="1:39" x14ac:dyDescent="0.3">
      <c r="A2935">
        <v>5397</v>
      </c>
      <c r="B2935">
        <v>3</v>
      </c>
      <c r="C2935" t="s">
        <v>14003</v>
      </c>
      <c r="D2935" t="s">
        <v>14004</v>
      </c>
      <c r="E2935">
        <v>20</v>
      </c>
      <c r="F2935">
        <v>20</v>
      </c>
      <c r="G2935">
        <v>20</v>
      </c>
      <c r="H2935">
        <v>2014.33</v>
      </c>
      <c r="I2935">
        <v>2013</v>
      </c>
      <c r="J2935">
        <v>2016</v>
      </c>
      <c r="K2935" t="s">
        <v>14005</v>
      </c>
      <c r="L2935" t="s">
        <v>14006</v>
      </c>
      <c r="M2935" s="15"/>
      <c r="N2935" s="7"/>
      <c r="P2935" t="s">
        <v>4571</v>
      </c>
      <c r="Q2935" s="5">
        <v>0.33300000000000002</v>
      </c>
      <c r="R2935" t="s">
        <v>5369</v>
      </c>
      <c r="S2935" s="5">
        <v>0.33300000000000002</v>
      </c>
      <c r="T2935" t="s">
        <v>159</v>
      </c>
      <c r="U2935" s="5">
        <v>0.33300000000000002</v>
      </c>
      <c r="W2935" s="5">
        <v>0</v>
      </c>
      <c r="Y2935" s="5">
        <v>0</v>
      </c>
      <c r="Z2935" s="28">
        <v>5397</v>
      </c>
      <c r="AA2935">
        <v>3</v>
      </c>
      <c r="AB2935">
        <v>0.47399999999999998</v>
      </c>
      <c r="AC2935">
        <v>0.47399999999999998</v>
      </c>
      <c r="AD2935">
        <v>0.47399999999999998</v>
      </c>
      <c r="AE2935">
        <f>IF(AD2935&gt;=0.9,1,0)</f>
        <v>0</v>
      </c>
      <c r="AF2935">
        <f>IF(AND(AD2935&gt;=0.4,AD2935&lt;=0.6),1,0)</f>
        <v>1</v>
      </c>
      <c r="AG2935">
        <f>IF(AND(AD2935&gt;0.6,AD2935&lt;0.9),1,0)</f>
        <v>0</v>
      </c>
      <c r="AH2935">
        <f>1-AE2935-AF2935-AG2935</f>
        <v>0</v>
      </c>
      <c r="AI2935">
        <f>AE2935*B2935</f>
        <v>0</v>
      </c>
      <c r="AJ2935">
        <f>AF2935*B2935</f>
        <v>3</v>
      </c>
      <c r="AK2935">
        <f>AG2935*B2935</f>
        <v>0</v>
      </c>
      <c r="AL2935">
        <f>AH2935*B2935</f>
        <v>0</v>
      </c>
      <c r="AM2935" s="32">
        <v>2.0696666666666665</v>
      </c>
    </row>
    <row r="2936" spans="1:39" x14ac:dyDescent="0.3">
      <c r="A2936">
        <v>5407</v>
      </c>
      <c r="B2936">
        <v>3</v>
      </c>
      <c r="C2936" t="s">
        <v>6911</v>
      </c>
      <c r="D2936" t="s">
        <v>6912</v>
      </c>
      <c r="E2936">
        <v>21.67</v>
      </c>
      <c r="F2936">
        <v>21</v>
      </c>
      <c r="G2936">
        <v>23</v>
      </c>
      <c r="H2936">
        <v>2014</v>
      </c>
      <c r="I2936">
        <v>2013</v>
      </c>
      <c r="J2936">
        <v>2015</v>
      </c>
      <c r="K2936" t="s">
        <v>2311</v>
      </c>
      <c r="L2936" t="s">
        <v>2312</v>
      </c>
      <c r="M2936" s="15"/>
      <c r="N2936" s="7"/>
      <c r="P2936" t="s">
        <v>36</v>
      </c>
      <c r="Q2936" s="5">
        <v>0.66700000000000004</v>
      </c>
      <c r="R2936" t="s">
        <v>4557</v>
      </c>
      <c r="S2936" s="5">
        <v>0.33300000000000002</v>
      </c>
      <c r="U2936" s="5">
        <v>0</v>
      </c>
      <c r="W2936" s="5">
        <v>0</v>
      </c>
      <c r="Y2936" s="5">
        <v>0</v>
      </c>
      <c r="Z2936" s="28">
        <v>5407</v>
      </c>
      <c r="AA2936">
        <v>3</v>
      </c>
      <c r="AB2936">
        <v>0.45500000000000002</v>
      </c>
      <c r="AC2936">
        <v>0.55000000000000004</v>
      </c>
      <c r="AD2936">
        <v>0.502</v>
      </c>
      <c r="AE2936">
        <f>IF(AD2936&gt;=0.9,1,0)</f>
        <v>0</v>
      </c>
      <c r="AF2936">
        <f>IF(AND(AD2936&gt;=0.4,AD2936&lt;=0.6),1,0)</f>
        <v>1</v>
      </c>
      <c r="AG2936">
        <f>IF(AND(AD2936&gt;0.6,AD2936&lt;0.9),1,0)</f>
        <v>0</v>
      </c>
      <c r="AH2936">
        <f>1-AE2936-AF2936-AG2936</f>
        <v>0</v>
      </c>
      <c r="AI2936">
        <f>AE2936*B2936</f>
        <v>0</v>
      </c>
      <c r="AJ2936">
        <f>AF2936*B2936</f>
        <v>3</v>
      </c>
      <c r="AK2936">
        <f>AG2936*B2936</f>
        <v>0</v>
      </c>
      <c r="AL2936">
        <f>AH2936*B2936</f>
        <v>0</v>
      </c>
      <c r="AM2936" s="32">
        <v>2.0660000000000003</v>
      </c>
    </row>
    <row r="2937" spans="1:39" x14ac:dyDescent="0.3">
      <c r="A2937">
        <v>5413</v>
      </c>
      <c r="B2937">
        <v>3</v>
      </c>
      <c r="C2937" t="s">
        <v>14019</v>
      </c>
      <c r="D2937" t="s">
        <v>14020</v>
      </c>
      <c r="E2937">
        <v>21.33</v>
      </c>
      <c r="F2937">
        <v>21</v>
      </c>
      <c r="G2937">
        <v>22</v>
      </c>
      <c r="H2937">
        <v>2014</v>
      </c>
      <c r="I2937">
        <v>2013</v>
      </c>
      <c r="J2937">
        <v>2015</v>
      </c>
      <c r="K2937" t="s">
        <v>14021</v>
      </c>
      <c r="L2937" t="s">
        <v>14022</v>
      </c>
      <c r="M2937" s="15"/>
      <c r="N2937" s="7"/>
      <c r="P2937" t="s">
        <v>3855</v>
      </c>
      <c r="Q2937" s="5">
        <v>0.66700000000000004</v>
      </c>
      <c r="R2937" t="s">
        <v>6032</v>
      </c>
      <c r="S2937" s="5">
        <v>0.33300000000000002</v>
      </c>
      <c r="U2937" s="5">
        <v>0</v>
      </c>
      <c r="W2937" s="5">
        <v>0</v>
      </c>
      <c r="Y2937" s="5">
        <v>0</v>
      </c>
      <c r="Z2937" s="28">
        <v>5413</v>
      </c>
      <c r="AA2937">
        <v>3</v>
      </c>
      <c r="AB2937">
        <v>0.45</v>
      </c>
      <c r="AC2937">
        <v>0.52400000000000002</v>
      </c>
      <c r="AD2937">
        <v>0.47499999999999998</v>
      </c>
      <c r="AE2937">
        <f>IF(AD2937&gt;=0.9,1,0)</f>
        <v>0</v>
      </c>
      <c r="AF2937">
        <f>IF(AND(AD2937&gt;=0.4,AD2937&lt;=0.6),1,0)</f>
        <v>1</v>
      </c>
      <c r="AG2937">
        <f>IF(AND(AD2937&gt;0.6,AD2937&lt;0.9),1,0)</f>
        <v>0</v>
      </c>
      <c r="AH2937">
        <f>1-AE2937-AF2937-AG2937</f>
        <v>0</v>
      </c>
      <c r="AI2937">
        <f>AE2937*B2937</f>
        <v>0</v>
      </c>
      <c r="AJ2937">
        <f>AF2937*B2937</f>
        <v>3</v>
      </c>
      <c r="AK2937">
        <f>AG2937*B2937</f>
        <v>0</v>
      </c>
      <c r="AL2937">
        <f>AH2937*B2937</f>
        <v>0</v>
      </c>
      <c r="AM2937" s="32">
        <v>2.0336666666666665</v>
      </c>
    </row>
    <row r="2938" spans="1:39" x14ac:dyDescent="0.3">
      <c r="A2938">
        <v>5426</v>
      </c>
      <c r="B2938">
        <v>3</v>
      </c>
      <c r="C2938" t="s">
        <v>14023</v>
      </c>
      <c r="D2938" t="s">
        <v>14024</v>
      </c>
      <c r="E2938">
        <v>25</v>
      </c>
      <c r="F2938">
        <v>22</v>
      </c>
      <c r="G2938">
        <v>29</v>
      </c>
      <c r="H2938">
        <v>2013.33</v>
      </c>
      <c r="I2938">
        <v>2013</v>
      </c>
      <c r="J2938">
        <v>2014</v>
      </c>
      <c r="K2938" t="s">
        <v>14025</v>
      </c>
      <c r="L2938" t="s">
        <v>14026</v>
      </c>
      <c r="M2938" s="15"/>
      <c r="N2938" s="7"/>
      <c r="P2938" t="s">
        <v>5138</v>
      </c>
      <c r="Q2938" s="5">
        <v>0.33300000000000002</v>
      </c>
      <c r="R2938" t="s">
        <v>5351</v>
      </c>
      <c r="S2938" s="5">
        <v>0.33300000000000002</v>
      </c>
      <c r="T2938" t="s">
        <v>6883</v>
      </c>
      <c r="U2938" s="5">
        <v>0.33300000000000002</v>
      </c>
      <c r="W2938" s="5">
        <v>0</v>
      </c>
      <c r="Y2938" s="5">
        <v>0</v>
      </c>
      <c r="Z2938" s="28">
        <v>5426</v>
      </c>
      <c r="AA2938">
        <v>3</v>
      </c>
      <c r="AB2938">
        <v>0.47599999999999998</v>
      </c>
      <c r="AC2938">
        <v>0.53600000000000003</v>
      </c>
      <c r="AD2938">
        <v>0.51100000000000001</v>
      </c>
      <c r="AE2938">
        <f>IF(AD2938&gt;=0.9,1,0)</f>
        <v>0</v>
      </c>
      <c r="AF2938">
        <f>IF(AND(AD2938&gt;=0.4,AD2938&lt;=0.6),1,0)</f>
        <v>1</v>
      </c>
      <c r="AG2938">
        <f>IF(AND(AD2938&gt;0.6,AD2938&lt;0.9),1,0)</f>
        <v>0</v>
      </c>
      <c r="AH2938">
        <f>1-AE2938-AF2938-AG2938</f>
        <v>0</v>
      </c>
      <c r="AI2938">
        <f>AE2938*B2938</f>
        <v>0</v>
      </c>
      <c r="AJ2938">
        <f>AF2938*B2938</f>
        <v>3</v>
      </c>
      <c r="AK2938">
        <f>AG2938*B2938</f>
        <v>0</v>
      </c>
      <c r="AL2938">
        <f>AH2938*B2938</f>
        <v>0</v>
      </c>
      <c r="AM2938" s="32">
        <v>2.2773333333333334</v>
      </c>
    </row>
    <row r="2939" spans="1:39" x14ac:dyDescent="0.3">
      <c r="A2939">
        <v>5427</v>
      </c>
      <c r="B2939">
        <v>3</v>
      </c>
      <c r="C2939" t="s">
        <v>14027</v>
      </c>
      <c r="D2939" t="s">
        <v>14028</v>
      </c>
      <c r="E2939">
        <v>23.67</v>
      </c>
      <c r="F2939">
        <v>22</v>
      </c>
      <c r="G2939">
        <v>26</v>
      </c>
      <c r="H2939">
        <v>2013.33</v>
      </c>
      <c r="I2939">
        <v>2013</v>
      </c>
      <c r="J2939">
        <v>2014</v>
      </c>
      <c r="K2939" t="s">
        <v>14029</v>
      </c>
      <c r="L2939" t="s">
        <v>14030</v>
      </c>
      <c r="M2939" s="15"/>
      <c r="N2939" s="7"/>
      <c r="P2939" t="s">
        <v>4827</v>
      </c>
      <c r="Q2939" s="5">
        <v>0.33300000000000002</v>
      </c>
      <c r="R2939" t="s">
        <v>4969</v>
      </c>
      <c r="S2939" s="5">
        <v>0.33300000000000002</v>
      </c>
      <c r="T2939" t="s">
        <v>6883</v>
      </c>
      <c r="U2939" s="5">
        <v>0.33300000000000002</v>
      </c>
      <c r="W2939" s="5">
        <v>0</v>
      </c>
      <c r="Y2939" s="5">
        <v>0</v>
      </c>
      <c r="Z2939" s="28">
        <v>5427</v>
      </c>
      <c r="AA2939">
        <v>3</v>
      </c>
      <c r="AB2939">
        <v>0.36</v>
      </c>
      <c r="AC2939">
        <v>0.59099999999999997</v>
      </c>
      <c r="AD2939">
        <v>0.47599999999999998</v>
      </c>
      <c r="AE2939">
        <f>IF(AD2939&gt;=0.9,1,0)</f>
        <v>0</v>
      </c>
      <c r="AF2939">
        <f>IF(AND(AD2939&gt;=0.4,AD2939&lt;=0.6),1,0)</f>
        <v>1</v>
      </c>
      <c r="AG2939">
        <f>IF(AND(AD2939&gt;0.6,AD2939&lt;0.9),1,0)</f>
        <v>0</v>
      </c>
      <c r="AH2939">
        <f>1-AE2939-AF2939-AG2939</f>
        <v>0</v>
      </c>
      <c r="AI2939">
        <f>AE2939*B2939</f>
        <v>0</v>
      </c>
      <c r="AJ2939">
        <f>AF2939*B2939</f>
        <v>3</v>
      </c>
      <c r="AK2939">
        <f>AG2939*B2939</f>
        <v>0</v>
      </c>
      <c r="AL2939">
        <f>AH2939*B2939</f>
        <v>0</v>
      </c>
      <c r="AM2939" s="32">
        <v>2.3076666666666665</v>
      </c>
    </row>
    <row r="2940" spans="1:39" x14ac:dyDescent="0.3">
      <c r="A2940">
        <v>5428</v>
      </c>
      <c r="B2940">
        <v>3</v>
      </c>
      <c r="C2940" t="s">
        <v>14031</v>
      </c>
      <c r="D2940" t="s">
        <v>14032</v>
      </c>
      <c r="E2940">
        <v>34.67</v>
      </c>
      <c r="F2940">
        <v>34</v>
      </c>
      <c r="G2940">
        <v>36</v>
      </c>
      <c r="H2940">
        <v>2014</v>
      </c>
      <c r="I2940">
        <v>2013</v>
      </c>
      <c r="J2940">
        <v>2015</v>
      </c>
      <c r="K2940" t="s">
        <v>14033</v>
      </c>
      <c r="L2940" t="s">
        <v>14034</v>
      </c>
      <c r="M2940" s="15"/>
      <c r="N2940" s="7"/>
      <c r="P2940" t="s">
        <v>4263</v>
      </c>
      <c r="Q2940" s="5">
        <v>0.33300000000000002</v>
      </c>
      <c r="R2940" t="s">
        <v>7811</v>
      </c>
      <c r="S2940" s="5">
        <v>0.33300000000000002</v>
      </c>
      <c r="T2940" t="s">
        <v>3800</v>
      </c>
      <c r="U2940" s="5">
        <v>0.33300000000000002</v>
      </c>
      <c r="W2940" s="5">
        <v>0</v>
      </c>
      <c r="Y2940" s="5">
        <v>0</v>
      </c>
      <c r="Z2940" s="28">
        <v>5428</v>
      </c>
      <c r="AA2940">
        <v>3</v>
      </c>
      <c r="AB2940">
        <v>0.42399999999999999</v>
      </c>
      <c r="AC2940">
        <v>0.63600000000000001</v>
      </c>
      <c r="AD2940">
        <v>0.50600000000000001</v>
      </c>
      <c r="AE2940">
        <f>IF(AD2940&gt;=0.9,1,0)</f>
        <v>0</v>
      </c>
      <c r="AF2940">
        <f>IF(AND(AD2940&gt;=0.4,AD2940&lt;=0.6),1,0)</f>
        <v>1</v>
      </c>
      <c r="AG2940">
        <f>IF(AND(AD2940&gt;0.6,AD2940&lt;0.9),1,0)</f>
        <v>0</v>
      </c>
      <c r="AH2940">
        <f>1-AE2940-AF2940-AG2940</f>
        <v>0</v>
      </c>
      <c r="AI2940">
        <f>AE2940*B2940</f>
        <v>0</v>
      </c>
      <c r="AJ2940">
        <f>AF2940*B2940</f>
        <v>3</v>
      </c>
      <c r="AK2940">
        <f>AG2940*B2940</f>
        <v>0</v>
      </c>
      <c r="AL2940">
        <f>AH2940*B2940</f>
        <v>0</v>
      </c>
      <c r="AM2940" s="32">
        <v>2.1373333333333333</v>
      </c>
    </row>
    <row r="2941" spans="1:39" x14ac:dyDescent="0.3">
      <c r="A2941">
        <v>5442</v>
      </c>
      <c r="B2941">
        <v>3</v>
      </c>
      <c r="C2941" t="s">
        <v>14043</v>
      </c>
      <c r="D2941" t="s">
        <v>6922</v>
      </c>
      <c r="E2941">
        <v>46.33</v>
      </c>
      <c r="F2941">
        <v>42</v>
      </c>
      <c r="G2941">
        <v>52</v>
      </c>
      <c r="H2941">
        <v>2013.33</v>
      </c>
      <c r="I2941">
        <v>2013</v>
      </c>
      <c r="J2941">
        <v>2014</v>
      </c>
      <c r="K2941" t="s">
        <v>14044</v>
      </c>
      <c r="L2941" t="s">
        <v>2317</v>
      </c>
      <c r="M2941" s="15"/>
      <c r="N2941" s="7"/>
      <c r="P2941" t="s">
        <v>5041</v>
      </c>
      <c r="Q2941" s="5">
        <v>0.66700000000000004</v>
      </c>
      <c r="R2941" t="s">
        <v>3983</v>
      </c>
      <c r="S2941" s="5">
        <v>0.33300000000000002</v>
      </c>
      <c r="U2941" s="5">
        <v>0</v>
      </c>
      <c r="W2941" s="5">
        <v>0</v>
      </c>
      <c r="Y2941" s="5">
        <v>0</v>
      </c>
      <c r="Z2941" s="28">
        <v>5442</v>
      </c>
      <c r="AA2941">
        <v>3</v>
      </c>
      <c r="AB2941">
        <v>0.54</v>
      </c>
      <c r="AC2941">
        <v>0.56100000000000005</v>
      </c>
      <c r="AD2941">
        <v>0.54900000000000004</v>
      </c>
      <c r="AE2941">
        <f>IF(AD2941&gt;=0.9,1,0)</f>
        <v>0</v>
      </c>
      <c r="AF2941">
        <f>IF(AND(AD2941&gt;=0.4,AD2941&lt;=0.6),1,0)</f>
        <v>1</v>
      </c>
      <c r="AG2941">
        <f>IF(AND(AD2941&gt;0.6,AD2941&lt;0.9),1,0)</f>
        <v>0</v>
      </c>
      <c r="AH2941">
        <f>1-AE2941-AF2941-AG2941</f>
        <v>0</v>
      </c>
      <c r="AI2941">
        <f>AE2941*B2941</f>
        <v>0</v>
      </c>
      <c r="AJ2941">
        <f>AF2941*B2941</f>
        <v>3</v>
      </c>
      <c r="AK2941">
        <f>AG2941*B2941</f>
        <v>0</v>
      </c>
      <c r="AL2941">
        <f>AH2941*B2941</f>
        <v>0</v>
      </c>
      <c r="AM2941" s="32">
        <v>2.21</v>
      </c>
    </row>
    <row r="2942" spans="1:39" x14ac:dyDescent="0.3">
      <c r="A2942">
        <v>5451</v>
      </c>
      <c r="B2942">
        <v>3</v>
      </c>
      <c r="C2942" t="s">
        <v>14047</v>
      </c>
      <c r="D2942" t="s">
        <v>14048</v>
      </c>
      <c r="E2942">
        <v>24.67</v>
      </c>
      <c r="F2942">
        <v>24</v>
      </c>
      <c r="G2942">
        <v>26</v>
      </c>
      <c r="H2942">
        <v>2014.67</v>
      </c>
      <c r="I2942">
        <v>2013</v>
      </c>
      <c r="J2942">
        <v>2016</v>
      </c>
      <c r="K2942" t="s">
        <v>14049</v>
      </c>
      <c r="L2942" t="s">
        <v>14050</v>
      </c>
      <c r="M2942" s="15"/>
      <c r="N2942" s="7"/>
      <c r="P2942" t="s">
        <v>3983</v>
      </c>
      <c r="Q2942" s="5">
        <v>0.66700000000000004</v>
      </c>
      <c r="R2942" t="s">
        <v>14051</v>
      </c>
      <c r="S2942" s="5">
        <v>0.33300000000000002</v>
      </c>
      <c r="U2942" s="5">
        <v>0</v>
      </c>
      <c r="W2942" s="5">
        <v>0</v>
      </c>
      <c r="Y2942" s="5">
        <v>0</v>
      </c>
      <c r="Z2942" s="28">
        <v>5451</v>
      </c>
      <c r="AA2942">
        <v>3</v>
      </c>
      <c r="AB2942">
        <v>0.68</v>
      </c>
      <c r="AC2942">
        <v>0.73899999999999999</v>
      </c>
      <c r="AD2942">
        <v>0.71899999999999997</v>
      </c>
      <c r="AE2942">
        <f>IF(AD2942&gt;=0.9,1,0)</f>
        <v>0</v>
      </c>
      <c r="AF2942">
        <f>IF(AND(AD2942&gt;=0.4,AD2942&lt;=0.6),1,0)</f>
        <v>0</v>
      </c>
      <c r="AG2942">
        <f>IF(AND(AD2942&gt;0.6,AD2942&lt;0.9),1,0)</f>
        <v>1</v>
      </c>
      <c r="AH2942">
        <f>1-AE2942-AF2942-AG2942</f>
        <v>0</v>
      </c>
      <c r="AI2942">
        <f>AE2942*B2942</f>
        <v>0</v>
      </c>
      <c r="AJ2942">
        <f>AF2942*B2942</f>
        <v>0</v>
      </c>
      <c r="AK2942">
        <f>AG2942*B2942</f>
        <v>3</v>
      </c>
      <c r="AL2942">
        <f>AH2942*B2942</f>
        <v>0</v>
      </c>
      <c r="AM2942" s="32">
        <v>1.8076666666666668</v>
      </c>
    </row>
    <row r="2943" spans="1:39" x14ac:dyDescent="0.3">
      <c r="A2943">
        <v>5453</v>
      </c>
      <c r="B2943">
        <v>3</v>
      </c>
      <c r="C2943" t="s">
        <v>14052</v>
      </c>
      <c r="D2943" t="s">
        <v>6924</v>
      </c>
      <c r="E2943">
        <v>38.33</v>
      </c>
      <c r="F2943">
        <v>33</v>
      </c>
      <c r="G2943">
        <v>45</v>
      </c>
      <c r="H2943">
        <v>2013.33</v>
      </c>
      <c r="I2943">
        <v>2013</v>
      </c>
      <c r="J2943">
        <v>2014</v>
      </c>
      <c r="K2943" t="s">
        <v>14053</v>
      </c>
      <c r="L2943" t="s">
        <v>2319</v>
      </c>
      <c r="M2943" s="15"/>
      <c r="N2943" s="7"/>
      <c r="P2943" t="s">
        <v>6925</v>
      </c>
      <c r="Q2943" s="5">
        <v>0.33300000000000002</v>
      </c>
      <c r="R2943" t="s">
        <v>6926</v>
      </c>
      <c r="S2943" s="5">
        <v>0.33300000000000002</v>
      </c>
      <c r="T2943" t="s">
        <v>159</v>
      </c>
      <c r="U2943" s="5">
        <v>0.33300000000000002</v>
      </c>
      <c r="W2943" s="5">
        <v>0</v>
      </c>
      <c r="Y2943" s="5">
        <v>0</v>
      </c>
      <c r="Z2943" s="28">
        <v>5453</v>
      </c>
      <c r="AA2943">
        <v>3</v>
      </c>
      <c r="AB2943">
        <v>0.5</v>
      </c>
      <c r="AC2943">
        <v>0.55600000000000005</v>
      </c>
      <c r="AD2943">
        <v>0.52600000000000002</v>
      </c>
      <c r="AE2943">
        <f>IF(AD2943&gt;=0.9,1,0)</f>
        <v>0</v>
      </c>
      <c r="AF2943">
        <f>IF(AND(AD2943&gt;=0.4,AD2943&lt;=0.6),1,0)</f>
        <v>1</v>
      </c>
      <c r="AG2943">
        <f>IF(AND(AD2943&gt;0.6,AD2943&lt;0.9),1,0)</f>
        <v>0</v>
      </c>
      <c r="AH2943">
        <f>1-AE2943-AF2943-AG2943</f>
        <v>0</v>
      </c>
      <c r="AI2943">
        <f>AE2943*B2943</f>
        <v>0</v>
      </c>
      <c r="AJ2943">
        <f>AF2943*B2943</f>
        <v>3</v>
      </c>
      <c r="AK2943">
        <f>AG2943*B2943</f>
        <v>0</v>
      </c>
      <c r="AL2943">
        <f>AH2943*B2943</f>
        <v>0</v>
      </c>
      <c r="AM2943" s="32">
        <v>2.3353333333333333</v>
      </c>
    </row>
    <row r="2944" spans="1:39" x14ac:dyDescent="0.3">
      <c r="A2944">
        <v>5457</v>
      </c>
      <c r="B2944">
        <v>3</v>
      </c>
      <c r="C2944" t="s">
        <v>6931</v>
      </c>
      <c r="D2944" t="s">
        <v>6930</v>
      </c>
      <c r="E2944">
        <v>25.33</v>
      </c>
      <c r="F2944">
        <v>24</v>
      </c>
      <c r="G2944">
        <v>26</v>
      </c>
      <c r="H2944">
        <v>2013</v>
      </c>
      <c r="I2944">
        <v>2013</v>
      </c>
      <c r="J2944">
        <v>2013</v>
      </c>
      <c r="K2944" t="s">
        <v>2323</v>
      </c>
      <c r="L2944" t="s">
        <v>2322</v>
      </c>
      <c r="M2944" s="15"/>
      <c r="N2944" s="7"/>
      <c r="P2944" t="s">
        <v>5330</v>
      </c>
      <c r="Q2944" s="5">
        <v>0.66700000000000004</v>
      </c>
      <c r="R2944" t="s">
        <v>5915</v>
      </c>
      <c r="S2944" s="5">
        <v>0.33300000000000002</v>
      </c>
      <c r="U2944" s="5">
        <v>0</v>
      </c>
      <c r="W2944" s="5">
        <v>0</v>
      </c>
      <c r="Y2944" s="5">
        <v>0</v>
      </c>
      <c r="Z2944" s="28">
        <v>5457</v>
      </c>
      <c r="AA2944">
        <v>3</v>
      </c>
      <c r="AB2944">
        <v>0.44</v>
      </c>
      <c r="AC2944">
        <v>0.48</v>
      </c>
      <c r="AD2944">
        <v>0.46600000000000003</v>
      </c>
      <c r="AE2944">
        <f>IF(AD2944&gt;=0.9,1,0)</f>
        <v>0</v>
      </c>
      <c r="AF2944">
        <f>IF(AND(AD2944&gt;=0.4,AD2944&lt;=0.6),1,0)</f>
        <v>1</v>
      </c>
      <c r="AG2944">
        <f>IF(AND(AD2944&gt;0.6,AD2944&lt;0.9),1,0)</f>
        <v>0</v>
      </c>
      <c r="AH2944">
        <f>1-AE2944-AF2944-AG2944</f>
        <v>0</v>
      </c>
      <c r="AI2944">
        <f>AE2944*B2944</f>
        <v>0</v>
      </c>
      <c r="AJ2944">
        <f>AF2944*B2944</f>
        <v>3</v>
      </c>
      <c r="AK2944">
        <f>AG2944*B2944</f>
        <v>0</v>
      </c>
      <c r="AL2944">
        <f>AH2944*B2944</f>
        <v>0</v>
      </c>
      <c r="AM2944" s="32">
        <v>2.3333333333333335</v>
      </c>
    </row>
    <row r="2945" spans="1:39" x14ac:dyDescent="0.3">
      <c r="A2945">
        <v>5463</v>
      </c>
      <c r="B2945">
        <v>3</v>
      </c>
      <c r="C2945" t="s">
        <v>6933</v>
      </c>
      <c r="D2945" t="s">
        <v>6934</v>
      </c>
      <c r="E2945">
        <v>30.67</v>
      </c>
      <c r="F2945">
        <v>29</v>
      </c>
      <c r="G2945">
        <v>32</v>
      </c>
      <c r="H2945">
        <v>2014</v>
      </c>
      <c r="I2945">
        <v>2013</v>
      </c>
      <c r="J2945">
        <v>2015</v>
      </c>
      <c r="K2945" t="s">
        <v>2324</v>
      </c>
      <c r="L2945" t="s">
        <v>2325</v>
      </c>
      <c r="M2945" s="15"/>
      <c r="N2945" s="7"/>
      <c r="P2945" t="s">
        <v>3938</v>
      </c>
      <c r="Q2945" s="5">
        <v>0.33300000000000002</v>
      </c>
      <c r="R2945" t="s">
        <v>3983</v>
      </c>
      <c r="S2945" s="5">
        <v>0.33300000000000002</v>
      </c>
      <c r="T2945" t="s">
        <v>4606</v>
      </c>
      <c r="U2945" s="5">
        <v>0.33300000000000002</v>
      </c>
      <c r="W2945" s="5">
        <v>0</v>
      </c>
      <c r="Y2945" s="5">
        <v>0</v>
      </c>
      <c r="Z2945" s="28">
        <v>5463</v>
      </c>
      <c r="AA2945">
        <v>3</v>
      </c>
      <c r="AB2945">
        <v>0.45200000000000001</v>
      </c>
      <c r="AC2945">
        <v>0.46700000000000003</v>
      </c>
      <c r="AD2945">
        <v>0.46100000000000002</v>
      </c>
      <c r="AE2945">
        <f>IF(AD2945&gt;=0.9,1,0)</f>
        <v>0</v>
      </c>
      <c r="AF2945">
        <f>IF(AND(AD2945&gt;=0.4,AD2945&lt;=0.6),1,0)</f>
        <v>1</v>
      </c>
      <c r="AG2945">
        <f>IF(AND(AD2945&gt;0.6,AD2945&lt;0.9),1,0)</f>
        <v>0</v>
      </c>
      <c r="AH2945">
        <f>1-AE2945-AF2945-AG2945</f>
        <v>0</v>
      </c>
      <c r="AI2945">
        <f>AE2945*B2945</f>
        <v>0</v>
      </c>
      <c r="AJ2945">
        <f>AF2945*B2945</f>
        <v>3</v>
      </c>
      <c r="AK2945">
        <f>AG2945*B2945</f>
        <v>0</v>
      </c>
      <c r="AL2945">
        <f>AH2945*B2945</f>
        <v>0</v>
      </c>
      <c r="AM2945" s="32">
        <v>2.1223333333333332</v>
      </c>
    </row>
    <row r="2946" spans="1:39" x14ac:dyDescent="0.3">
      <c r="A2946">
        <v>5472</v>
      </c>
      <c r="B2946">
        <v>3</v>
      </c>
      <c r="C2946" t="s">
        <v>14063</v>
      </c>
      <c r="D2946" t="s">
        <v>14064</v>
      </c>
      <c r="E2946">
        <v>22.33</v>
      </c>
      <c r="F2946">
        <v>20</v>
      </c>
      <c r="G2946">
        <v>24</v>
      </c>
      <c r="H2946">
        <v>2013</v>
      </c>
      <c r="I2946">
        <v>2013</v>
      </c>
      <c r="J2946">
        <v>2013</v>
      </c>
      <c r="K2946" t="s">
        <v>14065</v>
      </c>
      <c r="L2946" t="s">
        <v>14066</v>
      </c>
      <c r="M2946" s="15"/>
      <c r="N2946" s="7"/>
      <c r="P2946" t="s">
        <v>6113</v>
      </c>
      <c r="Q2946" s="5">
        <v>0.66700000000000004</v>
      </c>
      <c r="R2946" t="s">
        <v>3983</v>
      </c>
      <c r="S2946" s="5">
        <v>0.33300000000000002</v>
      </c>
      <c r="U2946" s="5">
        <v>0</v>
      </c>
      <c r="W2946" s="5">
        <v>0</v>
      </c>
      <c r="Y2946" s="5">
        <v>0</v>
      </c>
      <c r="Z2946" s="28">
        <v>5472</v>
      </c>
      <c r="AA2946">
        <v>3</v>
      </c>
      <c r="AB2946">
        <v>0.47399999999999998</v>
      </c>
      <c r="AC2946">
        <v>0.54500000000000004</v>
      </c>
      <c r="AD2946">
        <v>0.51400000000000001</v>
      </c>
      <c r="AE2946">
        <f>IF(AD2946&gt;=0.9,1,0)</f>
        <v>0</v>
      </c>
      <c r="AF2946">
        <f>IF(AND(AD2946&gt;=0.4,AD2946&lt;=0.6),1,0)</f>
        <v>1</v>
      </c>
      <c r="AG2946">
        <f>IF(AND(AD2946&gt;0.6,AD2946&lt;0.9),1,0)</f>
        <v>0</v>
      </c>
      <c r="AH2946">
        <f>1-AE2946-AF2946-AG2946</f>
        <v>0</v>
      </c>
      <c r="AI2946">
        <f>AE2946*B2946</f>
        <v>0</v>
      </c>
      <c r="AJ2946">
        <f>AF2946*B2946</f>
        <v>3</v>
      </c>
      <c r="AK2946">
        <f>AG2946*B2946</f>
        <v>0</v>
      </c>
      <c r="AL2946">
        <f>AH2946*B2946</f>
        <v>0</v>
      </c>
      <c r="AM2946" s="32">
        <v>2.1866666666666665</v>
      </c>
    </row>
    <row r="2947" spans="1:39" x14ac:dyDescent="0.3">
      <c r="A2947">
        <v>5475</v>
      </c>
      <c r="B2947">
        <v>3</v>
      </c>
      <c r="C2947" t="s">
        <v>14067</v>
      </c>
      <c r="D2947" t="s">
        <v>14068</v>
      </c>
      <c r="E2947">
        <v>21</v>
      </c>
      <c r="F2947">
        <v>20</v>
      </c>
      <c r="G2947">
        <v>23</v>
      </c>
      <c r="H2947">
        <v>2013.33</v>
      </c>
      <c r="I2947">
        <v>2013</v>
      </c>
      <c r="J2947">
        <v>2014</v>
      </c>
      <c r="K2947" t="s">
        <v>14069</v>
      </c>
      <c r="L2947" t="s">
        <v>14070</v>
      </c>
      <c r="M2947" s="15"/>
      <c r="N2947" s="7"/>
      <c r="P2947" t="s">
        <v>14071</v>
      </c>
      <c r="Q2947" s="5">
        <v>0.33300000000000002</v>
      </c>
      <c r="R2947" t="s">
        <v>5850</v>
      </c>
      <c r="S2947" s="5">
        <v>0.33300000000000002</v>
      </c>
      <c r="T2947" t="s">
        <v>14072</v>
      </c>
      <c r="U2947" s="5">
        <v>0.33300000000000002</v>
      </c>
      <c r="W2947" s="5">
        <v>0</v>
      </c>
      <c r="Y2947" s="5">
        <v>0</v>
      </c>
      <c r="Z2947" s="28">
        <v>5475</v>
      </c>
      <c r="AA2947">
        <v>3</v>
      </c>
      <c r="AB2947">
        <v>0.45500000000000002</v>
      </c>
      <c r="AC2947">
        <v>0.52600000000000002</v>
      </c>
      <c r="AD2947">
        <v>0.48499999999999999</v>
      </c>
      <c r="AE2947">
        <f>IF(AD2947&gt;=0.9,1,0)</f>
        <v>0</v>
      </c>
      <c r="AF2947">
        <f>IF(AND(AD2947&gt;=0.4,AD2947&lt;=0.6),1,0)</f>
        <v>1</v>
      </c>
      <c r="AG2947">
        <f>IF(AND(AD2947&gt;0.6,AD2947&lt;0.9),1,0)</f>
        <v>0</v>
      </c>
      <c r="AH2947">
        <f>1-AE2947-AF2947-AG2947</f>
        <v>0</v>
      </c>
      <c r="AI2947">
        <f>AE2947*B2947</f>
        <v>0</v>
      </c>
      <c r="AJ2947">
        <f>AF2947*B2947</f>
        <v>3</v>
      </c>
      <c r="AK2947">
        <f>AG2947*B2947</f>
        <v>0</v>
      </c>
      <c r="AL2947">
        <f>AH2947*B2947</f>
        <v>0</v>
      </c>
      <c r="AM2947" s="32">
        <v>1.9836666666666665</v>
      </c>
    </row>
    <row r="2948" spans="1:39" x14ac:dyDescent="0.3">
      <c r="A2948">
        <v>5480</v>
      </c>
      <c r="B2948">
        <v>3</v>
      </c>
      <c r="C2948" t="s">
        <v>6938</v>
      </c>
      <c r="D2948" t="s">
        <v>6939</v>
      </c>
      <c r="E2948">
        <v>53.67</v>
      </c>
      <c r="F2948">
        <v>52</v>
      </c>
      <c r="G2948">
        <v>55</v>
      </c>
      <c r="H2948">
        <v>2014.33</v>
      </c>
      <c r="I2948">
        <v>2013</v>
      </c>
      <c r="J2948">
        <v>2016</v>
      </c>
      <c r="K2948" t="s">
        <v>2328</v>
      </c>
      <c r="L2948" t="s">
        <v>2329</v>
      </c>
      <c r="M2948" s="15"/>
      <c r="N2948" s="7"/>
      <c r="P2948" t="s">
        <v>4384</v>
      </c>
      <c r="Q2948" s="5">
        <v>0.33300000000000002</v>
      </c>
      <c r="R2948" t="s">
        <v>6579</v>
      </c>
      <c r="S2948" s="5">
        <v>0.33300000000000002</v>
      </c>
      <c r="T2948" t="s">
        <v>5189</v>
      </c>
      <c r="U2948" s="5">
        <v>0.33300000000000002</v>
      </c>
      <c r="W2948" s="5">
        <v>0</v>
      </c>
      <c r="Y2948" s="5">
        <v>0</v>
      </c>
      <c r="Z2948" s="28">
        <v>5480</v>
      </c>
      <c r="AA2948">
        <v>3</v>
      </c>
      <c r="AB2948">
        <v>0.96099999999999997</v>
      </c>
      <c r="AC2948">
        <v>0.96299999999999997</v>
      </c>
      <c r="AD2948">
        <v>0.96199999999999997</v>
      </c>
      <c r="AE2948">
        <f>IF(AD2948&gt;=0.9,1,0)</f>
        <v>1</v>
      </c>
      <c r="AF2948">
        <f>IF(AND(AD2948&gt;=0.4,AD2948&lt;=0.6),1,0)</f>
        <v>0</v>
      </c>
      <c r="AG2948">
        <f>IF(AND(AD2948&gt;0.6,AD2948&lt;0.9),1,0)</f>
        <v>0</v>
      </c>
      <c r="AH2948">
        <f>1-AE2948-AF2948-AG2948</f>
        <v>0</v>
      </c>
      <c r="AI2948">
        <f>AE2948*B2948</f>
        <v>3</v>
      </c>
      <c r="AJ2948">
        <f>AF2948*B2948</f>
        <v>0</v>
      </c>
      <c r="AK2948">
        <f>AG2948*B2948</f>
        <v>0</v>
      </c>
      <c r="AL2948">
        <f>AH2948*B2948</f>
        <v>0</v>
      </c>
      <c r="AM2948" s="32">
        <v>1.8226666666666667</v>
      </c>
    </row>
    <row r="2949" spans="1:39" x14ac:dyDescent="0.3">
      <c r="A2949">
        <v>5485</v>
      </c>
      <c r="B2949">
        <v>3</v>
      </c>
      <c r="C2949" t="s">
        <v>14075</v>
      </c>
      <c r="D2949" t="s">
        <v>14076</v>
      </c>
      <c r="E2949">
        <v>23</v>
      </c>
      <c r="F2949">
        <v>21</v>
      </c>
      <c r="G2949">
        <v>26</v>
      </c>
      <c r="H2949">
        <v>2013</v>
      </c>
      <c r="I2949">
        <v>2013</v>
      </c>
      <c r="J2949">
        <v>2013</v>
      </c>
      <c r="K2949" t="s">
        <v>14077</v>
      </c>
      <c r="L2949" t="s">
        <v>14078</v>
      </c>
      <c r="M2949" s="15"/>
      <c r="N2949" s="7"/>
      <c r="P2949" t="s">
        <v>5790</v>
      </c>
      <c r="Q2949" s="5">
        <v>1</v>
      </c>
      <c r="S2949" s="5">
        <v>0</v>
      </c>
      <c r="U2949" s="5">
        <v>0</v>
      </c>
      <c r="W2949" s="5">
        <v>0</v>
      </c>
      <c r="Y2949" s="5">
        <v>0</v>
      </c>
      <c r="Z2949" s="28">
        <v>5485</v>
      </c>
      <c r="AA2949">
        <v>3</v>
      </c>
      <c r="AB2949">
        <v>0.3</v>
      </c>
      <c r="AC2949">
        <v>0.47599999999999998</v>
      </c>
      <c r="AD2949">
        <v>0.36499999999999999</v>
      </c>
      <c r="AE2949">
        <f>IF(AD2949&gt;=0.9,1,0)</f>
        <v>0</v>
      </c>
      <c r="AF2949">
        <f>IF(AND(AD2949&gt;=0.4,AD2949&lt;=0.6),1,0)</f>
        <v>0</v>
      </c>
      <c r="AG2949">
        <f>IF(AND(AD2949&gt;0.6,AD2949&lt;0.9),1,0)</f>
        <v>0</v>
      </c>
      <c r="AH2949">
        <f>1-AE2949-AF2949-AG2949</f>
        <v>1</v>
      </c>
      <c r="AI2949">
        <f>AE2949*B2949</f>
        <v>0</v>
      </c>
      <c r="AJ2949">
        <f>AF2949*B2949</f>
        <v>0</v>
      </c>
      <c r="AK2949">
        <f>AG2949*B2949</f>
        <v>0</v>
      </c>
      <c r="AL2949">
        <f>AH2949*B2949</f>
        <v>3</v>
      </c>
      <c r="AM2949" s="32">
        <v>2.3919999999999999</v>
      </c>
    </row>
    <row r="2950" spans="1:39" x14ac:dyDescent="0.3">
      <c r="A2950">
        <v>5503</v>
      </c>
      <c r="B2950">
        <v>3</v>
      </c>
      <c r="C2950" t="s">
        <v>14083</v>
      </c>
      <c r="D2950" t="s">
        <v>14084</v>
      </c>
      <c r="E2950">
        <v>75.33</v>
      </c>
      <c r="F2950">
        <v>66</v>
      </c>
      <c r="G2950">
        <v>81</v>
      </c>
      <c r="H2950">
        <v>2013.33</v>
      </c>
      <c r="I2950">
        <v>2013</v>
      </c>
      <c r="J2950">
        <v>2014</v>
      </c>
      <c r="K2950" t="s">
        <v>14085</v>
      </c>
      <c r="L2950" t="s">
        <v>14086</v>
      </c>
      <c r="M2950" s="15"/>
      <c r="N2950" s="7"/>
      <c r="P2950" t="s">
        <v>5319</v>
      </c>
      <c r="Q2950" s="5">
        <v>0.33300000000000002</v>
      </c>
      <c r="R2950" t="s">
        <v>4963</v>
      </c>
      <c r="S2950" s="5">
        <v>0.33300000000000002</v>
      </c>
      <c r="T2950" t="s">
        <v>4822</v>
      </c>
      <c r="U2950" s="5">
        <v>0.33300000000000002</v>
      </c>
      <c r="W2950" s="5">
        <v>0</v>
      </c>
      <c r="Y2950" s="5">
        <v>0</v>
      </c>
      <c r="Z2950" s="28">
        <v>5503</v>
      </c>
      <c r="AA2950">
        <v>3</v>
      </c>
      <c r="AB2950">
        <v>0.44600000000000001</v>
      </c>
      <c r="AC2950">
        <v>0.51300000000000001</v>
      </c>
      <c r="AD2950">
        <v>0.48199999999999998</v>
      </c>
      <c r="AE2950">
        <f>IF(AD2950&gt;=0.9,1,0)</f>
        <v>0</v>
      </c>
      <c r="AF2950">
        <f>IF(AND(AD2950&gt;=0.4,AD2950&lt;=0.6),1,0)</f>
        <v>1</v>
      </c>
      <c r="AG2950">
        <f>IF(AND(AD2950&gt;0.6,AD2950&lt;0.9),1,0)</f>
        <v>0</v>
      </c>
      <c r="AH2950">
        <f>1-AE2950-AF2950-AG2950</f>
        <v>0</v>
      </c>
      <c r="AI2950">
        <f>AE2950*B2950</f>
        <v>0</v>
      </c>
      <c r="AJ2950">
        <f>AF2950*B2950</f>
        <v>3</v>
      </c>
      <c r="AK2950">
        <f>AG2950*B2950</f>
        <v>0</v>
      </c>
      <c r="AL2950">
        <f>AH2950*B2950</f>
        <v>0</v>
      </c>
      <c r="AM2950" s="32">
        <v>2.3290000000000002</v>
      </c>
    </row>
    <row r="2951" spans="1:39" x14ac:dyDescent="0.3">
      <c r="A2951">
        <v>5512</v>
      </c>
      <c r="B2951">
        <v>3</v>
      </c>
      <c r="C2951" t="s">
        <v>14092</v>
      </c>
      <c r="D2951" t="s">
        <v>14093</v>
      </c>
      <c r="E2951">
        <v>22.33</v>
      </c>
      <c r="F2951">
        <v>21</v>
      </c>
      <c r="G2951">
        <v>24</v>
      </c>
      <c r="H2951">
        <v>2014.67</v>
      </c>
      <c r="I2951">
        <v>2013</v>
      </c>
      <c r="J2951">
        <v>2017</v>
      </c>
      <c r="K2951" t="s">
        <v>14094</v>
      </c>
      <c r="L2951" t="s">
        <v>14095</v>
      </c>
      <c r="M2951" s="15"/>
      <c r="N2951" s="7"/>
      <c r="P2951" t="s">
        <v>4837</v>
      </c>
      <c r="Q2951" s="5">
        <v>0.66700000000000004</v>
      </c>
      <c r="R2951" t="s">
        <v>14096</v>
      </c>
      <c r="S2951" s="5">
        <v>0.33300000000000002</v>
      </c>
      <c r="U2951" s="5">
        <v>0</v>
      </c>
      <c r="W2951" s="5">
        <v>0</v>
      </c>
      <c r="Y2951" s="5">
        <v>0</v>
      </c>
      <c r="Z2951" s="28">
        <v>5512</v>
      </c>
      <c r="AA2951">
        <v>3</v>
      </c>
      <c r="AB2951">
        <v>0.57099999999999995</v>
      </c>
      <c r="AC2951">
        <v>0.85</v>
      </c>
      <c r="AD2951">
        <v>0.749</v>
      </c>
      <c r="AE2951">
        <f>IF(AD2951&gt;=0.9,1,0)</f>
        <v>0</v>
      </c>
      <c r="AF2951">
        <f>IF(AND(AD2951&gt;=0.4,AD2951&lt;=0.6),1,0)</f>
        <v>0</v>
      </c>
      <c r="AG2951">
        <f>IF(AND(AD2951&gt;0.6,AD2951&lt;0.9),1,0)</f>
        <v>1</v>
      </c>
      <c r="AH2951">
        <f>1-AE2951-AF2951-AG2951</f>
        <v>0</v>
      </c>
      <c r="AI2951">
        <f>AE2951*B2951</f>
        <v>0</v>
      </c>
      <c r="AJ2951">
        <f>AF2951*B2951</f>
        <v>0</v>
      </c>
      <c r="AK2951">
        <f>AG2951*B2951</f>
        <v>3</v>
      </c>
      <c r="AL2951">
        <f>AH2951*B2951</f>
        <v>0</v>
      </c>
      <c r="AM2951" s="32">
        <v>1.8553333333333333</v>
      </c>
    </row>
    <row r="2952" spans="1:39" x14ac:dyDescent="0.3">
      <c r="A2952">
        <v>5519</v>
      </c>
      <c r="B2952">
        <v>3</v>
      </c>
      <c r="C2952" t="s">
        <v>6945</v>
      </c>
      <c r="D2952" t="s">
        <v>6946</v>
      </c>
      <c r="E2952">
        <v>20</v>
      </c>
      <c r="F2952">
        <v>20</v>
      </c>
      <c r="G2952">
        <v>20</v>
      </c>
      <c r="H2952">
        <v>2013</v>
      </c>
      <c r="I2952">
        <v>2013</v>
      </c>
      <c r="J2952">
        <v>2013</v>
      </c>
      <c r="K2952" t="s">
        <v>2333</v>
      </c>
      <c r="L2952" t="s">
        <v>2334</v>
      </c>
      <c r="M2952" s="15"/>
      <c r="N2952" s="7"/>
      <c r="P2952" t="s">
        <v>6947</v>
      </c>
      <c r="Q2952" s="5">
        <v>1</v>
      </c>
      <c r="S2952" s="5">
        <v>0</v>
      </c>
      <c r="U2952" s="5">
        <v>0</v>
      </c>
      <c r="W2952" s="5">
        <v>0</v>
      </c>
      <c r="Y2952" s="5">
        <v>0</v>
      </c>
      <c r="Z2952" s="28">
        <v>5519</v>
      </c>
      <c r="AA2952">
        <v>3</v>
      </c>
      <c r="AB2952">
        <v>0.78900000000000003</v>
      </c>
      <c r="AC2952">
        <v>0.84199999999999997</v>
      </c>
      <c r="AD2952">
        <v>0.80700000000000005</v>
      </c>
      <c r="AE2952">
        <f>IF(AD2952&gt;=0.9,1,0)</f>
        <v>0</v>
      </c>
      <c r="AF2952">
        <f>IF(AND(AD2952&gt;=0.4,AD2952&lt;=0.6),1,0)</f>
        <v>0</v>
      </c>
      <c r="AG2952">
        <f>IF(AND(AD2952&gt;0.6,AD2952&lt;0.9),1,0)</f>
        <v>1</v>
      </c>
      <c r="AH2952">
        <f>1-AE2952-AF2952-AG2952</f>
        <v>0</v>
      </c>
      <c r="AI2952">
        <f>AE2952*B2952</f>
        <v>0</v>
      </c>
      <c r="AJ2952">
        <f>AF2952*B2952</f>
        <v>0</v>
      </c>
      <c r="AK2952">
        <f>AG2952*B2952</f>
        <v>3</v>
      </c>
      <c r="AL2952">
        <f>AH2952*B2952</f>
        <v>0</v>
      </c>
      <c r="AM2952" s="32">
        <v>2.4220000000000002</v>
      </c>
    </row>
    <row r="2953" spans="1:39" x14ac:dyDescent="0.3">
      <c r="A2953">
        <v>5520</v>
      </c>
      <c r="B2953">
        <v>3</v>
      </c>
      <c r="C2953" t="s">
        <v>6948</v>
      </c>
      <c r="D2953" t="s">
        <v>6949</v>
      </c>
      <c r="E2953">
        <v>29</v>
      </c>
      <c r="F2953">
        <v>26</v>
      </c>
      <c r="G2953">
        <v>31</v>
      </c>
      <c r="H2953">
        <v>2013.67</v>
      </c>
      <c r="I2953">
        <v>2013</v>
      </c>
      <c r="J2953">
        <v>2015</v>
      </c>
      <c r="K2953" t="s">
        <v>2335</v>
      </c>
      <c r="L2953" t="s">
        <v>2336</v>
      </c>
      <c r="M2953" s="15"/>
      <c r="N2953" s="7"/>
      <c r="P2953" t="s">
        <v>6947</v>
      </c>
      <c r="Q2953" s="5">
        <v>1</v>
      </c>
      <c r="S2953" s="5">
        <v>0</v>
      </c>
      <c r="U2953" s="5">
        <v>0</v>
      </c>
      <c r="W2953" s="5">
        <v>0</v>
      </c>
      <c r="Y2953" s="5">
        <v>0</v>
      </c>
      <c r="Z2953" s="28">
        <v>5520</v>
      </c>
      <c r="AA2953">
        <v>3</v>
      </c>
      <c r="AB2953">
        <v>0.89700000000000002</v>
      </c>
      <c r="AC2953">
        <v>0.92</v>
      </c>
      <c r="AD2953">
        <v>0.90600000000000003</v>
      </c>
      <c r="AE2953">
        <f>IF(AD2953&gt;=0.9,1,0)</f>
        <v>1</v>
      </c>
      <c r="AF2953">
        <f>IF(AND(AD2953&gt;=0.4,AD2953&lt;=0.6),1,0)</f>
        <v>0</v>
      </c>
      <c r="AG2953">
        <f>IF(AND(AD2953&gt;0.6,AD2953&lt;0.9),1,0)</f>
        <v>0</v>
      </c>
      <c r="AH2953">
        <f>1-AE2953-AF2953-AG2953</f>
        <v>0</v>
      </c>
      <c r="AI2953">
        <f>AE2953*B2953</f>
        <v>3</v>
      </c>
      <c r="AJ2953">
        <f>AF2953*B2953</f>
        <v>0</v>
      </c>
      <c r="AK2953">
        <f>AG2953*B2953</f>
        <v>0</v>
      </c>
      <c r="AL2953">
        <f>AH2953*B2953</f>
        <v>0</v>
      </c>
      <c r="AM2953" s="32">
        <v>2.2623333333333333</v>
      </c>
    </row>
    <row r="2954" spans="1:39" x14ac:dyDescent="0.3">
      <c r="A2954">
        <v>5529</v>
      </c>
      <c r="B2954">
        <v>3</v>
      </c>
      <c r="C2954" t="s">
        <v>6951</v>
      </c>
      <c r="D2954" t="s">
        <v>6952</v>
      </c>
      <c r="E2954">
        <v>34</v>
      </c>
      <c r="F2954">
        <v>32</v>
      </c>
      <c r="G2954">
        <v>37</v>
      </c>
      <c r="H2954">
        <v>2014.33</v>
      </c>
      <c r="I2954">
        <v>2013</v>
      </c>
      <c r="J2954">
        <v>2017</v>
      </c>
      <c r="K2954" t="s">
        <v>2338</v>
      </c>
      <c r="L2954" t="s">
        <v>2339</v>
      </c>
      <c r="M2954" s="15"/>
      <c r="N2954" s="7"/>
      <c r="P2954" t="s">
        <v>4547</v>
      </c>
      <c r="Q2954" s="5">
        <v>0.33300000000000002</v>
      </c>
      <c r="R2954" t="s">
        <v>6953</v>
      </c>
      <c r="S2954" s="5">
        <v>0.33300000000000002</v>
      </c>
      <c r="T2954" t="s">
        <v>3855</v>
      </c>
      <c r="U2954" s="5">
        <v>0.33300000000000002</v>
      </c>
      <c r="W2954" s="5">
        <v>0</v>
      </c>
      <c r="Y2954" s="5">
        <v>0</v>
      </c>
      <c r="Z2954" s="28">
        <v>5529</v>
      </c>
      <c r="AA2954">
        <v>3</v>
      </c>
      <c r="AB2954">
        <v>0.81299999999999994</v>
      </c>
      <c r="AC2954">
        <v>0.94399999999999995</v>
      </c>
      <c r="AD2954">
        <v>0.86499999999999999</v>
      </c>
      <c r="AE2954">
        <f>IF(AD2954&gt;=0.9,1,0)</f>
        <v>0</v>
      </c>
      <c r="AF2954">
        <f>IF(AND(AD2954&gt;=0.4,AD2954&lt;=0.6),1,0)</f>
        <v>0</v>
      </c>
      <c r="AG2954">
        <f>IF(AND(AD2954&gt;0.6,AD2954&lt;0.9),1,0)</f>
        <v>1</v>
      </c>
      <c r="AH2954">
        <f>1-AE2954-AF2954-AG2954</f>
        <v>0</v>
      </c>
      <c r="AI2954">
        <f>AE2954*B2954</f>
        <v>0</v>
      </c>
      <c r="AJ2954">
        <f>AF2954*B2954</f>
        <v>0</v>
      </c>
      <c r="AK2954">
        <f>AG2954*B2954</f>
        <v>3</v>
      </c>
      <c r="AL2954">
        <f>AH2954*B2954</f>
        <v>0</v>
      </c>
      <c r="AM2954" s="32">
        <v>1.7983333333333331</v>
      </c>
    </row>
    <row r="2955" spans="1:39" x14ac:dyDescent="0.3">
      <c r="A2955">
        <v>5542</v>
      </c>
      <c r="B2955">
        <v>3</v>
      </c>
      <c r="C2955" t="s">
        <v>6961</v>
      </c>
      <c r="D2955" t="s">
        <v>14121</v>
      </c>
      <c r="E2955">
        <v>33.33</v>
      </c>
      <c r="F2955">
        <v>32</v>
      </c>
      <c r="G2955">
        <v>35</v>
      </c>
      <c r="H2955">
        <v>2013.67</v>
      </c>
      <c r="I2955">
        <v>2013</v>
      </c>
      <c r="J2955">
        <v>2014</v>
      </c>
      <c r="K2955" t="s">
        <v>2343</v>
      </c>
      <c r="L2955" t="s">
        <v>14122</v>
      </c>
      <c r="M2955" s="15"/>
      <c r="N2955" s="7"/>
      <c r="O2955" s="12"/>
      <c r="P2955" t="s">
        <v>4090</v>
      </c>
      <c r="Q2955" s="5">
        <v>0.33300000000000002</v>
      </c>
      <c r="R2955" t="s">
        <v>6962</v>
      </c>
      <c r="S2955" s="5">
        <v>0.33300000000000002</v>
      </c>
      <c r="T2955" t="s">
        <v>5122</v>
      </c>
      <c r="U2955" s="5">
        <v>0.33300000000000002</v>
      </c>
      <c r="W2955" s="5">
        <v>0</v>
      </c>
      <c r="Y2955" s="5">
        <v>0</v>
      </c>
      <c r="Z2955" s="28">
        <v>5542</v>
      </c>
      <c r="AA2955">
        <v>3</v>
      </c>
      <c r="AB2955">
        <v>0.64500000000000002</v>
      </c>
      <c r="AC2955">
        <v>0.68799999999999994</v>
      </c>
      <c r="AD2955">
        <v>0.66</v>
      </c>
      <c r="AE2955">
        <f>IF(AD2955&gt;=0.9,1,0)</f>
        <v>0</v>
      </c>
      <c r="AF2955">
        <f>IF(AND(AD2955&gt;=0.4,AD2955&lt;=0.6),1,0)</f>
        <v>0</v>
      </c>
      <c r="AG2955">
        <f>IF(AND(AD2955&gt;0.6,AD2955&lt;0.9),1,0)</f>
        <v>1</v>
      </c>
      <c r="AH2955">
        <f>1-AE2955-AF2955-AG2955</f>
        <v>0</v>
      </c>
      <c r="AI2955">
        <f>AE2955*B2955</f>
        <v>0</v>
      </c>
      <c r="AJ2955">
        <f>AF2955*B2955</f>
        <v>0</v>
      </c>
      <c r="AK2955">
        <f>AG2955*B2955</f>
        <v>3</v>
      </c>
      <c r="AL2955">
        <f>AH2955*B2955</f>
        <v>0</v>
      </c>
      <c r="AM2955" s="32">
        <v>2</v>
      </c>
    </row>
    <row r="2956" spans="1:39" x14ac:dyDescent="0.3">
      <c r="A2956">
        <v>5552</v>
      </c>
      <c r="B2956">
        <v>3</v>
      </c>
      <c r="C2956" t="s">
        <v>14125</v>
      </c>
      <c r="D2956" t="s">
        <v>7429</v>
      </c>
      <c r="E2956">
        <v>21.67</v>
      </c>
      <c r="F2956">
        <v>20</v>
      </c>
      <c r="G2956">
        <v>24</v>
      </c>
      <c r="H2956">
        <v>2013.33</v>
      </c>
      <c r="I2956">
        <v>2013</v>
      </c>
      <c r="J2956">
        <v>2014</v>
      </c>
      <c r="K2956" t="s">
        <v>14126</v>
      </c>
      <c r="L2956" t="s">
        <v>2662</v>
      </c>
      <c r="M2956" s="15"/>
      <c r="N2956" s="7"/>
      <c r="P2956" t="s">
        <v>74</v>
      </c>
      <c r="Q2956" s="5">
        <v>1</v>
      </c>
      <c r="S2956" s="5">
        <v>0</v>
      </c>
      <c r="U2956" s="5">
        <v>0</v>
      </c>
      <c r="W2956" s="5">
        <v>0</v>
      </c>
      <c r="Y2956" s="5">
        <v>0</v>
      </c>
      <c r="Z2956" s="28">
        <v>5552</v>
      </c>
      <c r="AA2956">
        <v>3</v>
      </c>
      <c r="AB2956">
        <v>0.82599999999999996</v>
      </c>
      <c r="AC2956">
        <v>0.94699999999999995</v>
      </c>
      <c r="AD2956">
        <v>0.874</v>
      </c>
      <c r="AE2956">
        <f>IF(AD2956&gt;=0.9,1,0)</f>
        <v>0</v>
      </c>
      <c r="AF2956">
        <f>IF(AND(AD2956&gt;=0.4,AD2956&lt;=0.6),1,0)</f>
        <v>0</v>
      </c>
      <c r="AG2956">
        <f>IF(AND(AD2956&gt;0.6,AD2956&lt;0.9),1,0)</f>
        <v>1</v>
      </c>
      <c r="AH2956">
        <f>1-AE2956-AF2956-AG2956</f>
        <v>0</v>
      </c>
      <c r="AI2956">
        <f>AE2956*B2956</f>
        <v>0</v>
      </c>
      <c r="AJ2956">
        <f>AF2956*B2956</f>
        <v>0</v>
      </c>
      <c r="AK2956">
        <f>AG2956*B2956</f>
        <v>3</v>
      </c>
      <c r="AL2956">
        <f>AH2956*B2956</f>
        <v>0</v>
      </c>
      <c r="AM2956" s="32">
        <v>2.3146666666666667</v>
      </c>
    </row>
    <row r="2957" spans="1:39" x14ac:dyDescent="0.3">
      <c r="A2957">
        <v>5561</v>
      </c>
      <c r="B2957">
        <v>3</v>
      </c>
      <c r="C2957" t="s">
        <v>6964</v>
      </c>
      <c r="D2957" t="s">
        <v>14135</v>
      </c>
      <c r="E2957">
        <v>42.33</v>
      </c>
      <c r="F2957">
        <v>41</v>
      </c>
      <c r="G2957">
        <v>45</v>
      </c>
      <c r="H2957">
        <v>2013</v>
      </c>
      <c r="I2957">
        <v>2013</v>
      </c>
      <c r="J2957">
        <v>2013</v>
      </c>
      <c r="K2957" t="s">
        <v>2345</v>
      </c>
      <c r="L2957" t="s">
        <v>14136</v>
      </c>
      <c r="M2957" s="15"/>
      <c r="N2957" s="7"/>
      <c r="P2957" t="s">
        <v>15</v>
      </c>
      <c r="Q2957" s="5">
        <v>0.66700000000000004</v>
      </c>
      <c r="R2957" t="s">
        <v>72</v>
      </c>
      <c r="S2957" s="5">
        <v>0.33300000000000002</v>
      </c>
      <c r="U2957" s="5">
        <v>0</v>
      </c>
      <c r="W2957" s="5">
        <v>0</v>
      </c>
      <c r="Y2957" s="5">
        <v>0</v>
      </c>
      <c r="Z2957" s="28">
        <v>5561</v>
      </c>
      <c r="AA2957">
        <v>3</v>
      </c>
      <c r="AB2957">
        <v>0.81799999999999995</v>
      </c>
      <c r="AC2957">
        <v>0.95</v>
      </c>
      <c r="AD2957">
        <v>0.86399999999999999</v>
      </c>
      <c r="AE2957">
        <f>IF(AD2957&gt;=0.9,1,0)</f>
        <v>0</v>
      </c>
      <c r="AF2957">
        <f>IF(AND(AD2957&gt;=0.4,AD2957&lt;=0.6),1,0)</f>
        <v>0</v>
      </c>
      <c r="AG2957">
        <f>IF(AND(AD2957&gt;0.6,AD2957&lt;0.9),1,0)</f>
        <v>1</v>
      </c>
      <c r="AH2957">
        <f>1-AE2957-AF2957-AG2957</f>
        <v>0</v>
      </c>
      <c r="AI2957">
        <f>AE2957*B2957</f>
        <v>0</v>
      </c>
      <c r="AJ2957">
        <f>AF2957*B2957</f>
        <v>0</v>
      </c>
      <c r="AK2957">
        <f>AG2957*B2957</f>
        <v>3</v>
      </c>
      <c r="AL2957">
        <f>AH2957*B2957</f>
        <v>0</v>
      </c>
      <c r="AM2957" s="32">
        <v>2.3770000000000002</v>
      </c>
    </row>
    <row r="2958" spans="1:39" x14ac:dyDescent="0.3">
      <c r="A2958">
        <v>5563</v>
      </c>
      <c r="B2958">
        <v>3</v>
      </c>
      <c r="C2958" t="s">
        <v>6967</v>
      </c>
      <c r="D2958" t="s">
        <v>6968</v>
      </c>
      <c r="E2958">
        <v>30</v>
      </c>
      <c r="F2958">
        <v>29</v>
      </c>
      <c r="G2958">
        <v>31</v>
      </c>
      <c r="H2958">
        <v>2014</v>
      </c>
      <c r="I2958">
        <v>2013</v>
      </c>
      <c r="J2958">
        <v>2015</v>
      </c>
      <c r="K2958" t="s">
        <v>2348</v>
      </c>
      <c r="L2958" t="s">
        <v>2349</v>
      </c>
      <c r="M2958" s="15"/>
      <c r="N2958" s="7"/>
      <c r="P2958" t="s">
        <v>79</v>
      </c>
      <c r="Q2958" s="5">
        <v>0.33300000000000002</v>
      </c>
      <c r="R2958" t="s">
        <v>99</v>
      </c>
      <c r="S2958" s="5">
        <v>0.33300000000000002</v>
      </c>
      <c r="T2958" t="s">
        <v>74</v>
      </c>
      <c r="U2958" s="5">
        <v>0.33300000000000002</v>
      </c>
      <c r="W2958" s="5">
        <v>0</v>
      </c>
      <c r="Y2958" s="5">
        <v>0</v>
      </c>
      <c r="Z2958" s="28">
        <v>5563</v>
      </c>
      <c r="AA2958">
        <v>3</v>
      </c>
      <c r="AB2958">
        <v>0.72399999999999998</v>
      </c>
      <c r="AC2958">
        <v>0.78600000000000003</v>
      </c>
      <c r="AD2958">
        <v>0.75900000000000001</v>
      </c>
      <c r="AE2958">
        <f>IF(AD2958&gt;=0.9,1,0)</f>
        <v>0</v>
      </c>
      <c r="AF2958">
        <f>IF(AND(AD2958&gt;=0.4,AD2958&lt;=0.6),1,0)</f>
        <v>0</v>
      </c>
      <c r="AG2958">
        <f>IF(AND(AD2958&gt;0.6,AD2958&lt;0.9),1,0)</f>
        <v>1</v>
      </c>
      <c r="AH2958">
        <f>1-AE2958-AF2958-AG2958</f>
        <v>0</v>
      </c>
      <c r="AI2958">
        <f>AE2958*B2958</f>
        <v>0</v>
      </c>
      <c r="AJ2958">
        <f>AF2958*B2958</f>
        <v>0</v>
      </c>
      <c r="AK2958">
        <f>AG2958*B2958</f>
        <v>3</v>
      </c>
      <c r="AL2958">
        <f>AH2958*B2958</f>
        <v>0</v>
      </c>
      <c r="AM2958" s="32">
        <v>2.1836666666666669</v>
      </c>
    </row>
    <row r="2959" spans="1:39" x14ac:dyDescent="0.3">
      <c r="A2959">
        <v>5573</v>
      </c>
      <c r="B2959">
        <v>3</v>
      </c>
      <c r="C2959" t="s">
        <v>6973</v>
      </c>
      <c r="D2959" t="s">
        <v>6974</v>
      </c>
      <c r="E2959">
        <v>23</v>
      </c>
      <c r="F2959">
        <v>22</v>
      </c>
      <c r="G2959">
        <v>24</v>
      </c>
      <c r="H2959">
        <v>2013</v>
      </c>
      <c r="I2959">
        <v>2013</v>
      </c>
      <c r="J2959">
        <v>2013</v>
      </c>
      <c r="K2959" t="s">
        <v>2354</v>
      </c>
      <c r="L2959" t="s">
        <v>2355</v>
      </c>
      <c r="M2959" s="15"/>
      <c r="N2959" s="7"/>
      <c r="P2959" t="s">
        <v>79</v>
      </c>
      <c r="Q2959" s="5">
        <v>1</v>
      </c>
      <c r="S2959" s="5">
        <v>0</v>
      </c>
      <c r="U2959" s="5">
        <v>0</v>
      </c>
      <c r="W2959" s="5">
        <v>0</v>
      </c>
      <c r="Y2959" s="5">
        <v>0</v>
      </c>
      <c r="Z2959" s="28">
        <v>5573</v>
      </c>
      <c r="AA2959">
        <v>3</v>
      </c>
      <c r="AB2959">
        <v>0.95199999999999996</v>
      </c>
      <c r="AC2959">
        <v>0.95699999999999996</v>
      </c>
      <c r="AD2959">
        <v>0.95399999999999996</v>
      </c>
      <c r="AE2959">
        <f>IF(AD2959&gt;=0.9,1,0)</f>
        <v>1</v>
      </c>
      <c r="AF2959">
        <f>IF(AND(AD2959&gt;=0.4,AD2959&lt;=0.6),1,0)</f>
        <v>0</v>
      </c>
      <c r="AG2959">
        <f>IF(AND(AD2959&gt;0.6,AD2959&lt;0.9),1,0)</f>
        <v>0</v>
      </c>
      <c r="AH2959">
        <f>1-AE2959-AF2959-AG2959</f>
        <v>0</v>
      </c>
      <c r="AI2959">
        <f>AE2959*B2959</f>
        <v>3</v>
      </c>
      <c r="AJ2959">
        <f>AF2959*B2959</f>
        <v>0</v>
      </c>
      <c r="AK2959">
        <f>AG2959*B2959</f>
        <v>0</v>
      </c>
      <c r="AL2959">
        <f>AH2959*B2959</f>
        <v>0</v>
      </c>
      <c r="AM2959" s="32">
        <v>2.3770000000000002</v>
      </c>
    </row>
    <row r="2960" spans="1:39" x14ac:dyDescent="0.3">
      <c r="A2960">
        <v>5579</v>
      </c>
      <c r="B2960">
        <v>3</v>
      </c>
      <c r="C2960" t="s">
        <v>6977</v>
      </c>
      <c r="D2960" t="s">
        <v>6978</v>
      </c>
      <c r="E2960">
        <v>26.33</v>
      </c>
      <c r="F2960">
        <v>24</v>
      </c>
      <c r="G2960">
        <v>29</v>
      </c>
      <c r="H2960">
        <v>2014</v>
      </c>
      <c r="I2960">
        <v>2013</v>
      </c>
      <c r="J2960">
        <v>2015</v>
      </c>
      <c r="K2960" t="s">
        <v>2358</v>
      </c>
      <c r="L2960" t="s">
        <v>2359</v>
      </c>
      <c r="M2960" s="15"/>
      <c r="N2960" s="7"/>
      <c r="P2960" t="s">
        <v>6979</v>
      </c>
      <c r="Q2960" s="5">
        <v>0.33300000000000002</v>
      </c>
      <c r="R2960" t="s">
        <v>70</v>
      </c>
      <c r="S2960" s="5">
        <v>0.33300000000000002</v>
      </c>
      <c r="T2960" t="s">
        <v>15</v>
      </c>
      <c r="U2960" s="5">
        <v>0.33300000000000002</v>
      </c>
      <c r="W2960" s="5">
        <v>0</v>
      </c>
      <c r="Y2960" s="5">
        <v>0</v>
      </c>
      <c r="Z2960" s="28">
        <v>5579</v>
      </c>
      <c r="AA2960">
        <v>3</v>
      </c>
      <c r="AB2960">
        <v>0.56499999999999995</v>
      </c>
      <c r="AC2960">
        <v>0.92</v>
      </c>
      <c r="AD2960">
        <v>0.72099999999999997</v>
      </c>
      <c r="AE2960">
        <f>IF(AD2960&gt;=0.9,1,0)</f>
        <v>0</v>
      </c>
      <c r="AF2960">
        <f>IF(AND(AD2960&gt;=0.4,AD2960&lt;=0.6),1,0)</f>
        <v>0</v>
      </c>
      <c r="AG2960">
        <f>IF(AND(AD2960&gt;0.6,AD2960&lt;0.9),1,0)</f>
        <v>1</v>
      </c>
      <c r="AH2960">
        <f>1-AE2960-AF2960-AG2960</f>
        <v>0</v>
      </c>
      <c r="AI2960">
        <f>AE2960*B2960</f>
        <v>0</v>
      </c>
      <c r="AJ2960">
        <f>AF2960*B2960</f>
        <v>0</v>
      </c>
      <c r="AK2960">
        <f>AG2960*B2960</f>
        <v>3</v>
      </c>
      <c r="AL2960">
        <f>AH2960*B2960</f>
        <v>0</v>
      </c>
      <c r="AM2960" s="32">
        <v>2.0216666666666669</v>
      </c>
    </row>
    <row r="2961" spans="1:39" x14ac:dyDescent="0.3">
      <c r="A2961">
        <v>5581</v>
      </c>
      <c r="B2961">
        <v>3</v>
      </c>
      <c r="C2961" t="s">
        <v>14145</v>
      </c>
      <c r="D2961" t="s">
        <v>6980</v>
      </c>
      <c r="E2961">
        <v>52.67</v>
      </c>
      <c r="F2961">
        <v>43</v>
      </c>
      <c r="G2961">
        <v>62</v>
      </c>
      <c r="H2961">
        <v>2013.33</v>
      </c>
      <c r="I2961">
        <v>2013</v>
      </c>
      <c r="J2961">
        <v>2014</v>
      </c>
      <c r="K2961" t="s">
        <v>14146</v>
      </c>
      <c r="L2961" t="s">
        <v>2360</v>
      </c>
      <c r="M2961" s="15"/>
      <c r="N2961" s="7"/>
      <c r="P2961" t="s">
        <v>4187</v>
      </c>
      <c r="Q2961" s="5">
        <v>0.33300000000000002</v>
      </c>
      <c r="R2961" t="s">
        <v>15</v>
      </c>
      <c r="S2961" s="5">
        <v>0.33300000000000002</v>
      </c>
      <c r="T2961" t="s">
        <v>73</v>
      </c>
      <c r="U2961" s="5">
        <v>0.33300000000000002</v>
      </c>
      <c r="W2961" s="5">
        <v>0</v>
      </c>
      <c r="Y2961" s="5">
        <v>0</v>
      </c>
      <c r="Z2961" s="28">
        <v>5581</v>
      </c>
      <c r="AA2961">
        <v>3</v>
      </c>
      <c r="AB2961">
        <v>0.85699999999999998</v>
      </c>
      <c r="AC2961">
        <v>0.92300000000000004</v>
      </c>
      <c r="AD2961">
        <v>0.89400000000000002</v>
      </c>
      <c r="AE2961">
        <f>IF(AD2961&gt;=0.9,1,0)</f>
        <v>0</v>
      </c>
      <c r="AF2961">
        <f>IF(AND(AD2961&gt;=0.4,AD2961&lt;=0.6),1,0)</f>
        <v>0</v>
      </c>
      <c r="AG2961">
        <f>IF(AND(AD2961&gt;0.6,AD2961&lt;0.9),1,0)</f>
        <v>1</v>
      </c>
      <c r="AH2961">
        <f>1-AE2961-AF2961-AG2961</f>
        <v>0</v>
      </c>
      <c r="AI2961">
        <f>AE2961*B2961</f>
        <v>0</v>
      </c>
      <c r="AJ2961">
        <f>AF2961*B2961</f>
        <v>0</v>
      </c>
      <c r="AK2961">
        <f>AG2961*B2961</f>
        <v>3</v>
      </c>
      <c r="AL2961">
        <f>AH2961*B2961</f>
        <v>0</v>
      </c>
      <c r="AM2961" s="32">
        <v>2.3140000000000001</v>
      </c>
    </row>
    <row r="2962" spans="1:39" x14ac:dyDescent="0.3">
      <c r="A2962">
        <v>5592</v>
      </c>
      <c r="B2962">
        <v>3</v>
      </c>
      <c r="C2962" t="s">
        <v>14149</v>
      </c>
      <c r="D2962" t="s">
        <v>14150</v>
      </c>
      <c r="E2962">
        <v>65</v>
      </c>
      <c r="F2962">
        <v>61</v>
      </c>
      <c r="G2962">
        <v>72</v>
      </c>
      <c r="H2962">
        <v>2014.33</v>
      </c>
      <c r="I2962">
        <v>2013</v>
      </c>
      <c r="J2962">
        <v>2016</v>
      </c>
      <c r="K2962" t="s">
        <v>14151</v>
      </c>
      <c r="L2962" t="s">
        <v>14152</v>
      </c>
      <c r="M2962" s="15"/>
      <c r="N2962" s="7"/>
      <c r="P2962" t="s">
        <v>4237</v>
      </c>
      <c r="Q2962" s="5">
        <v>0.33300000000000002</v>
      </c>
      <c r="R2962" t="s">
        <v>99</v>
      </c>
      <c r="S2962" s="5">
        <v>0.33300000000000002</v>
      </c>
      <c r="T2962" t="s">
        <v>74</v>
      </c>
      <c r="U2962" s="5">
        <v>0.33300000000000002</v>
      </c>
      <c r="W2962" s="5">
        <v>0</v>
      </c>
      <c r="Y2962" s="5">
        <v>0</v>
      </c>
      <c r="Z2962" s="28">
        <v>5592</v>
      </c>
      <c r="AA2962">
        <v>3</v>
      </c>
      <c r="AB2962">
        <v>0.82099999999999995</v>
      </c>
      <c r="AC2962">
        <v>0.92900000000000005</v>
      </c>
      <c r="AD2962">
        <v>0.86799999999999999</v>
      </c>
      <c r="AE2962">
        <f>IF(AD2962&gt;=0.9,1,0)</f>
        <v>0</v>
      </c>
      <c r="AF2962">
        <f>IF(AND(AD2962&gt;=0.4,AD2962&lt;=0.6),1,0)</f>
        <v>0</v>
      </c>
      <c r="AG2962">
        <f>IF(AND(AD2962&gt;0.6,AD2962&lt;0.9),1,0)</f>
        <v>1</v>
      </c>
      <c r="AH2962">
        <f>1-AE2962-AF2962-AG2962</f>
        <v>0</v>
      </c>
      <c r="AI2962">
        <f>AE2962*B2962</f>
        <v>0</v>
      </c>
      <c r="AJ2962">
        <f>AF2962*B2962</f>
        <v>0</v>
      </c>
      <c r="AK2962">
        <f>AG2962*B2962</f>
        <v>3</v>
      </c>
      <c r="AL2962">
        <f>AH2962*B2962</f>
        <v>0</v>
      </c>
      <c r="AM2962" s="32">
        <v>2.0813333333333333</v>
      </c>
    </row>
    <row r="2963" spans="1:39" x14ac:dyDescent="0.3">
      <c r="A2963">
        <v>5601</v>
      </c>
      <c r="B2963">
        <v>3</v>
      </c>
      <c r="C2963" t="s">
        <v>6988</v>
      </c>
      <c r="D2963" t="s">
        <v>6989</v>
      </c>
      <c r="E2963">
        <v>99.33</v>
      </c>
      <c r="F2963">
        <v>98</v>
      </c>
      <c r="G2963">
        <v>100</v>
      </c>
      <c r="H2963">
        <v>2014.67</v>
      </c>
      <c r="I2963">
        <v>2013</v>
      </c>
      <c r="J2963">
        <v>2016</v>
      </c>
      <c r="K2963" t="s">
        <v>2367</v>
      </c>
      <c r="L2963" t="s">
        <v>2368</v>
      </c>
      <c r="M2963" s="15"/>
      <c r="N2963" s="7"/>
      <c r="O2963" s="12"/>
      <c r="P2963" t="s">
        <v>5085</v>
      </c>
      <c r="Q2963" s="5">
        <v>0.66700000000000004</v>
      </c>
      <c r="R2963" t="s">
        <v>195</v>
      </c>
      <c r="S2963" s="5">
        <v>0.33300000000000002</v>
      </c>
      <c r="U2963" s="5">
        <v>0</v>
      </c>
      <c r="W2963" s="5">
        <v>0</v>
      </c>
      <c r="Y2963" s="5">
        <v>0</v>
      </c>
      <c r="Z2963" s="28">
        <v>5601</v>
      </c>
      <c r="AA2963">
        <v>3</v>
      </c>
      <c r="AB2963">
        <v>0.98</v>
      </c>
      <c r="AC2963">
        <v>0.99</v>
      </c>
      <c r="AD2963">
        <v>0.98599999999999999</v>
      </c>
      <c r="AE2963">
        <f>IF(AD2963&gt;=0.9,1,0)</f>
        <v>1</v>
      </c>
      <c r="AF2963">
        <f>IF(AND(AD2963&gt;=0.4,AD2963&lt;=0.6),1,0)</f>
        <v>0</v>
      </c>
      <c r="AG2963">
        <f>IF(AND(AD2963&gt;0.6,AD2963&lt;0.9),1,0)</f>
        <v>0</v>
      </c>
      <c r="AH2963">
        <f>1-AE2963-AF2963-AG2963</f>
        <v>0</v>
      </c>
      <c r="AI2963">
        <f>AE2963*B2963</f>
        <v>3</v>
      </c>
      <c r="AJ2963">
        <f>AF2963*B2963</f>
        <v>0</v>
      </c>
      <c r="AK2963">
        <f>AG2963*B2963</f>
        <v>0</v>
      </c>
      <c r="AL2963">
        <f>AH2963*B2963</f>
        <v>0</v>
      </c>
      <c r="AM2963" s="32">
        <v>1.5086666666666666</v>
      </c>
    </row>
    <row r="2964" spans="1:39" x14ac:dyDescent="0.3">
      <c r="A2964">
        <v>5603</v>
      </c>
      <c r="B2964">
        <v>3</v>
      </c>
      <c r="C2964" t="s">
        <v>14161</v>
      </c>
      <c r="D2964" t="s">
        <v>14162</v>
      </c>
      <c r="E2964">
        <v>21</v>
      </c>
      <c r="F2964">
        <v>20</v>
      </c>
      <c r="G2964">
        <v>22</v>
      </c>
      <c r="H2964">
        <v>2013.67</v>
      </c>
      <c r="I2964">
        <v>2013</v>
      </c>
      <c r="J2964">
        <v>2014</v>
      </c>
      <c r="K2964" t="s">
        <v>14163</v>
      </c>
      <c r="L2964" t="s">
        <v>14164</v>
      </c>
      <c r="M2964" s="15"/>
      <c r="N2964" s="7"/>
      <c r="P2964" t="s">
        <v>4772</v>
      </c>
      <c r="Q2964" s="5">
        <v>0.66700000000000004</v>
      </c>
      <c r="R2964" t="s">
        <v>4245</v>
      </c>
      <c r="S2964" s="5">
        <v>0.33300000000000002</v>
      </c>
      <c r="U2964" s="5">
        <v>0</v>
      </c>
      <c r="W2964" s="5">
        <v>0</v>
      </c>
      <c r="Y2964" s="5">
        <v>0</v>
      </c>
      <c r="Z2964" s="28">
        <v>5603</v>
      </c>
      <c r="AA2964">
        <v>3</v>
      </c>
      <c r="AB2964">
        <v>0.89500000000000002</v>
      </c>
      <c r="AC2964">
        <v>0.90500000000000003</v>
      </c>
      <c r="AD2964">
        <v>0.9</v>
      </c>
      <c r="AE2964">
        <f>IF(AD2964&gt;=0.9,1,0)</f>
        <v>1</v>
      </c>
      <c r="AF2964">
        <f>IF(AND(AD2964&gt;=0.4,AD2964&lt;=0.6),1,0)</f>
        <v>0</v>
      </c>
      <c r="AG2964">
        <f>IF(AND(AD2964&gt;0.6,AD2964&lt;0.9),1,0)</f>
        <v>0</v>
      </c>
      <c r="AH2964">
        <f>1-AE2964-AF2964-AG2964</f>
        <v>0</v>
      </c>
      <c r="AI2964">
        <f>AE2964*B2964</f>
        <v>3</v>
      </c>
      <c r="AJ2964">
        <f>AF2964*B2964</f>
        <v>0</v>
      </c>
      <c r="AK2964">
        <f>AG2964*B2964</f>
        <v>0</v>
      </c>
      <c r="AL2964">
        <f>AH2964*B2964</f>
        <v>0</v>
      </c>
      <c r="AM2964" s="32">
        <v>1.9163333333333332</v>
      </c>
    </row>
    <row r="2965" spans="1:39" x14ac:dyDescent="0.3">
      <c r="A2965">
        <v>5604</v>
      </c>
      <c r="B2965">
        <v>3</v>
      </c>
      <c r="C2965" t="s">
        <v>14165</v>
      </c>
      <c r="D2965" t="s">
        <v>14166</v>
      </c>
      <c r="E2965">
        <v>22.67</v>
      </c>
      <c r="F2965">
        <v>20</v>
      </c>
      <c r="G2965">
        <v>26</v>
      </c>
      <c r="H2965">
        <v>2014.67</v>
      </c>
      <c r="I2965">
        <v>2013</v>
      </c>
      <c r="J2965">
        <v>2016</v>
      </c>
      <c r="K2965" t="s">
        <v>14167</v>
      </c>
      <c r="L2965" t="s">
        <v>14168</v>
      </c>
      <c r="M2965" s="15"/>
      <c r="N2965" s="7"/>
      <c r="P2965" t="s">
        <v>4245</v>
      </c>
      <c r="Q2965" s="5">
        <v>0.66700000000000004</v>
      </c>
      <c r="R2965" t="s">
        <v>4772</v>
      </c>
      <c r="S2965" s="5">
        <v>0.33300000000000002</v>
      </c>
      <c r="U2965" s="5">
        <v>0</v>
      </c>
      <c r="W2965" s="5">
        <v>0</v>
      </c>
      <c r="Y2965" s="5">
        <v>0</v>
      </c>
      <c r="Z2965" s="28">
        <v>5604</v>
      </c>
      <c r="AA2965">
        <v>3</v>
      </c>
      <c r="AB2965">
        <v>0.73699999999999999</v>
      </c>
      <c r="AC2965">
        <v>0.76200000000000001</v>
      </c>
      <c r="AD2965">
        <v>0.753</v>
      </c>
      <c r="AE2965">
        <f>IF(AD2965&gt;=0.9,1,0)</f>
        <v>0</v>
      </c>
      <c r="AF2965">
        <f>IF(AND(AD2965&gt;=0.4,AD2965&lt;=0.6),1,0)</f>
        <v>0</v>
      </c>
      <c r="AG2965">
        <f>IF(AND(AD2965&gt;0.6,AD2965&lt;0.9),1,0)</f>
        <v>1</v>
      </c>
      <c r="AH2965">
        <f>1-AE2965-AF2965-AG2965</f>
        <v>0</v>
      </c>
      <c r="AI2965">
        <f>AE2965*B2965</f>
        <v>0</v>
      </c>
      <c r="AJ2965">
        <f>AF2965*B2965</f>
        <v>0</v>
      </c>
      <c r="AK2965">
        <f>AG2965*B2965</f>
        <v>3</v>
      </c>
      <c r="AL2965">
        <f>AH2965*B2965</f>
        <v>0</v>
      </c>
      <c r="AM2965" s="32">
        <v>1.6853333333333333</v>
      </c>
    </row>
    <row r="2966" spans="1:39" x14ac:dyDescent="0.3">
      <c r="A2966">
        <v>5610</v>
      </c>
      <c r="B2966">
        <v>3</v>
      </c>
      <c r="C2966" t="s">
        <v>6998</v>
      </c>
      <c r="D2966" t="s">
        <v>6999</v>
      </c>
      <c r="E2966">
        <v>32.67</v>
      </c>
      <c r="F2966">
        <v>32</v>
      </c>
      <c r="G2966">
        <v>34</v>
      </c>
      <c r="H2966">
        <v>2016</v>
      </c>
      <c r="I2966">
        <v>2013</v>
      </c>
      <c r="J2966">
        <v>2018</v>
      </c>
      <c r="K2966" t="s">
        <v>2373</v>
      </c>
      <c r="L2966" t="s">
        <v>2374</v>
      </c>
      <c r="M2966" s="15"/>
      <c r="N2966" s="7"/>
      <c r="P2966" t="s">
        <v>6018</v>
      </c>
      <c r="Q2966" s="5">
        <v>0.66700000000000004</v>
      </c>
      <c r="R2966" t="s">
        <v>5322</v>
      </c>
      <c r="S2966" s="5">
        <v>0.33300000000000002</v>
      </c>
      <c r="U2966" s="5">
        <v>0</v>
      </c>
      <c r="W2966" s="5">
        <v>0</v>
      </c>
      <c r="Y2966" s="5">
        <v>0</v>
      </c>
      <c r="Z2966" s="28">
        <v>5610</v>
      </c>
      <c r="AA2966">
        <v>3</v>
      </c>
      <c r="AB2966">
        <v>0.72699999999999998</v>
      </c>
      <c r="AC2966">
        <v>0.77400000000000002</v>
      </c>
      <c r="AD2966">
        <v>0.75900000000000001</v>
      </c>
      <c r="AE2966">
        <f>IF(AD2966&gt;=0.9,1,0)</f>
        <v>0</v>
      </c>
      <c r="AF2966">
        <f>IF(AND(AD2966&gt;=0.4,AD2966&lt;=0.6),1,0)</f>
        <v>0</v>
      </c>
      <c r="AG2966">
        <f>IF(AND(AD2966&gt;0.6,AD2966&lt;0.9),1,0)</f>
        <v>1</v>
      </c>
      <c r="AH2966">
        <f>1-AE2966-AF2966-AG2966</f>
        <v>0</v>
      </c>
      <c r="AI2966">
        <f>AE2966*B2966</f>
        <v>0</v>
      </c>
      <c r="AJ2966">
        <f>AF2966*B2966</f>
        <v>0</v>
      </c>
      <c r="AK2966">
        <f>AG2966*B2966</f>
        <v>3</v>
      </c>
      <c r="AL2966">
        <f>AH2966*B2966</f>
        <v>0</v>
      </c>
      <c r="AM2966" s="32">
        <v>1.0896666666666668</v>
      </c>
    </row>
    <row r="2967" spans="1:39" x14ac:dyDescent="0.3">
      <c r="A2967">
        <v>5619</v>
      </c>
      <c r="B2967">
        <v>3</v>
      </c>
      <c r="C2967" t="s">
        <v>7000</v>
      </c>
      <c r="D2967" t="s">
        <v>7001</v>
      </c>
      <c r="E2967">
        <v>45.33</v>
      </c>
      <c r="F2967">
        <v>38</v>
      </c>
      <c r="G2967">
        <v>51</v>
      </c>
      <c r="H2967">
        <v>2014.67</v>
      </c>
      <c r="I2967">
        <v>2013</v>
      </c>
      <c r="J2967">
        <v>2016</v>
      </c>
      <c r="K2967" t="s">
        <v>2375</v>
      </c>
      <c r="L2967" t="s">
        <v>2376</v>
      </c>
      <c r="M2967" s="15"/>
      <c r="N2967" s="7"/>
      <c r="P2967" t="s">
        <v>7002</v>
      </c>
      <c r="Q2967" s="5">
        <v>0.33300000000000002</v>
      </c>
      <c r="R2967" t="s">
        <v>5369</v>
      </c>
      <c r="S2967" s="5">
        <v>0.33300000000000002</v>
      </c>
      <c r="T2967" t="s">
        <v>4953</v>
      </c>
      <c r="U2967" s="5">
        <v>0.33300000000000002</v>
      </c>
      <c r="W2967" s="5">
        <v>0</v>
      </c>
      <c r="Y2967" s="5">
        <v>0</v>
      </c>
      <c r="Z2967" s="28">
        <v>5619</v>
      </c>
      <c r="AA2967">
        <v>3</v>
      </c>
      <c r="AB2967">
        <v>0.5</v>
      </c>
      <c r="AC2967">
        <v>0.54300000000000004</v>
      </c>
      <c r="AD2967">
        <v>0.51900000000000002</v>
      </c>
      <c r="AE2967">
        <f>IF(AD2967&gt;=0.9,1,0)</f>
        <v>0</v>
      </c>
      <c r="AF2967">
        <f>IF(AND(AD2967&gt;=0.4,AD2967&lt;=0.6),1,0)</f>
        <v>1</v>
      </c>
      <c r="AG2967">
        <f>IF(AND(AD2967&gt;0.6,AD2967&lt;0.9),1,0)</f>
        <v>0</v>
      </c>
      <c r="AH2967">
        <f>1-AE2967-AF2967-AG2967</f>
        <v>0</v>
      </c>
      <c r="AI2967">
        <f>AE2967*B2967</f>
        <v>0</v>
      </c>
      <c r="AJ2967">
        <f>AF2967*B2967</f>
        <v>3</v>
      </c>
      <c r="AK2967">
        <f>AG2967*B2967</f>
        <v>0</v>
      </c>
      <c r="AL2967">
        <f>AH2967*B2967</f>
        <v>0</v>
      </c>
      <c r="AM2967" s="32">
        <v>1.9000000000000001</v>
      </c>
    </row>
    <row r="2968" spans="1:39" x14ac:dyDescent="0.3">
      <c r="A2968">
        <v>5620</v>
      </c>
      <c r="B2968">
        <v>3</v>
      </c>
      <c r="C2968" t="s">
        <v>7003</v>
      </c>
      <c r="D2968" t="s">
        <v>7004</v>
      </c>
      <c r="E2968">
        <v>22.67</v>
      </c>
      <c r="F2968">
        <v>22</v>
      </c>
      <c r="G2968">
        <v>23</v>
      </c>
      <c r="H2968">
        <v>2013.33</v>
      </c>
      <c r="I2968">
        <v>2013</v>
      </c>
      <c r="J2968">
        <v>2014</v>
      </c>
      <c r="K2968" t="s">
        <v>2377</v>
      </c>
      <c r="L2968" t="s">
        <v>2378</v>
      </c>
      <c r="M2968" s="15"/>
      <c r="N2968" s="7"/>
      <c r="P2968" t="s">
        <v>3827</v>
      </c>
      <c r="Q2968" s="5">
        <v>0.33300000000000002</v>
      </c>
      <c r="R2968" t="s">
        <v>3837</v>
      </c>
      <c r="S2968" s="5">
        <v>0.33300000000000002</v>
      </c>
      <c r="T2968" t="s">
        <v>4828</v>
      </c>
      <c r="U2968" s="5">
        <v>0.33300000000000002</v>
      </c>
      <c r="W2968" s="5">
        <v>0</v>
      </c>
      <c r="Y2968" s="5">
        <v>0</v>
      </c>
      <c r="Z2968" s="28">
        <v>5620</v>
      </c>
      <c r="AA2968">
        <v>3</v>
      </c>
      <c r="AB2968">
        <v>0.42899999999999999</v>
      </c>
      <c r="AC2968">
        <v>0.81799999999999995</v>
      </c>
      <c r="AD2968">
        <v>0.67300000000000004</v>
      </c>
      <c r="AE2968">
        <f>IF(AD2968&gt;=0.9,1,0)</f>
        <v>0</v>
      </c>
      <c r="AF2968">
        <f>IF(AND(AD2968&gt;=0.4,AD2968&lt;=0.6),1,0)</f>
        <v>0</v>
      </c>
      <c r="AG2968">
        <f>IF(AND(AD2968&gt;0.6,AD2968&lt;0.9),1,0)</f>
        <v>1</v>
      </c>
      <c r="AH2968">
        <f>1-AE2968-AF2968-AG2968</f>
        <v>0</v>
      </c>
      <c r="AI2968">
        <f>AE2968*B2968</f>
        <v>0</v>
      </c>
      <c r="AJ2968">
        <f>AF2968*B2968</f>
        <v>0</v>
      </c>
      <c r="AK2968">
        <f>AG2968*B2968</f>
        <v>3</v>
      </c>
      <c r="AL2968">
        <f>AH2968*B2968</f>
        <v>0</v>
      </c>
      <c r="AM2968" s="32">
        <v>2.2050000000000001</v>
      </c>
    </row>
    <row r="2969" spans="1:39" x14ac:dyDescent="0.3">
      <c r="A2969">
        <v>5625</v>
      </c>
      <c r="B2969">
        <v>3</v>
      </c>
      <c r="C2969" t="s">
        <v>7008</v>
      </c>
      <c r="D2969" t="s">
        <v>7009</v>
      </c>
      <c r="E2969">
        <v>82.33</v>
      </c>
      <c r="F2969">
        <v>78</v>
      </c>
      <c r="G2969">
        <v>86</v>
      </c>
      <c r="H2969">
        <v>2015</v>
      </c>
      <c r="I2969">
        <v>2013</v>
      </c>
      <c r="J2969">
        <v>2016</v>
      </c>
      <c r="K2969" t="s">
        <v>2380</v>
      </c>
      <c r="L2969" t="s">
        <v>2381</v>
      </c>
      <c r="M2969" s="15"/>
      <c r="N2969" s="7"/>
      <c r="P2969" t="s">
        <v>5414</v>
      </c>
      <c r="Q2969" s="5">
        <v>0.33300000000000002</v>
      </c>
      <c r="R2969" t="s">
        <v>6162</v>
      </c>
      <c r="S2969" s="5">
        <v>0.33300000000000002</v>
      </c>
      <c r="T2969" t="s">
        <v>7010</v>
      </c>
      <c r="U2969" s="5">
        <v>0.33300000000000002</v>
      </c>
      <c r="W2969" s="5">
        <v>0</v>
      </c>
      <c r="Y2969" s="5">
        <v>0</v>
      </c>
      <c r="Z2969" s="28">
        <v>5625</v>
      </c>
      <c r="AA2969">
        <v>3</v>
      </c>
      <c r="AB2969">
        <v>0.46100000000000002</v>
      </c>
      <c r="AC2969">
        <v>0.51200000000000001</v>
      </c>
      <c r="AD2969">
        <v>0.48499999999999999</v>
      </c>
      <c r="AE2969">
        <f>IF(AD2969&gt;=0.9,1,0)</f>
        <v>0</v>
      </c>
      <c r="AF2969">
        <f>IF(AND(AD2969&gt;=0.4,AD2969&lt;=0.6),1,0)</f>
        <v>1</v>
      </c>
      <c r="AG2969">
        <f>IF(AND(AD2969&gt;0.6,AD2969&lt;0.9),1,0)</f>
        <v>0</v>
      </c>
      <c r="AH2969">
        <f>1-AE2969-AF2969-AG2969</f>
        <v>0</v>
      </c>
      <c r="AI2969">
        <f>AE2969*B2969</f>
        <v>0</v>
      </c>
      <c r="AJ2969">
        <f>AF2969*B2969</f>
        <v>3</v>
      </c>
      <c r="AK2969">
        <f>AG2969*B2969</f>
        <v>0</v>
      </c>
      <c r="AL2969">
        <f>AH2969*B2969</f>
        <v>0</v>
      </c>
      <c r="AM2969" s="32">
        <v>1.851</v>
      </c>
    </row>
    <row r="2970" spans="1:39" x14ac:dyDescent="0.3">
      <c r="A2970">
        <v>5628</v>
      </c>
      <c r="B2970">
        <v>3</v>
      </c>
      <c r="C2970" t="s">
        <v>7013</v>
      </c>
      <c r="D2970" t="s">
        <v>7014</v>
      </c>
      <c r="E2970">
        <v>46.33</v>
      </c>
      <c r="F2970">
        <v>45</v>
      </c>
      <c r="G2970">
        <v>48</v>
      </c>
      <c r="H2970">
        <v>2015</v>
      </c>
      <c r="I2970">
        <v>2013</v>
      </c>
      <c r="J2970">
        <v>2017</v>
      </c>
      <c r="K2970" t="s">
        <v>2384</v>
      </c>
      <c r="L2970" t="s">
        <v>2385</v>
      </c>
      <c r="M2970" s="15"/>
      <c r="N2970" s="7"/>
      <c r="P2970" t="s">
        <v>6123</v>
      </c>
      <c r="Q2970" s="5">
        <v>1</v>
      </c>
      <c r="S2970" s="5">
        <v>0</v>
      </c>
      <c r="U2970" s="5">
        <v>0</v>
      </c>
      <c r="W2970" s="5">
        <v>0</v>
      </c>
      <c r="Y2970" s="5">
        <v>0</v>
      </c>
      <c r="Z2970" s="28">
        <v>5628</v>
      </c>
      <c r="AA2970">
        <v>3</v>
      </c>
      <c r="AB2970">
        <v>0.51100000000000001</v>
      </c>
      <c r="AC2970">
        <v>0.56799999999999995</v>
      </c>
      <c r="AD2970">
        <v>0.54500000000000004</v>
      </c>
      <c r="AE2970">
        <f>IF(AD2970&gt;=0.9,1,0)</f>
        <v>0</v>
      </c>
      <c r="AF2970">
        <f>IF(AND(AD2970&gt;=0.4,AD2970&lt;=0.6),1,0)</f>
        <v>1</v>
      </c>
      <c r="AG2970">
        <f>IF(AND(AD2970&gt;0.6,AD2970&lt;0.9),1,0)</f>
        <v>0</v>
      </c>
      <c r="AH2970">
        <f>1-AE2970-AF2970-AG2970</f>
        <v>0</v>
      </c>
      <c r="AI2970">
        <f>AE2970*B2970</f>
        <v>0</v>
      </c>
      <c r="AJ2970">
        <f>AF2970*B2970</f>
        <v>3</v>
      </c>
      <c r="AK2970">
        <f>AG2970*B2970</f>
        <v>0</v>
      </c>
      <c r="AL2970">
        <f>AH2970*B2970</f>
        <v>0</v>
      </c>
      <c r="AM2970" s="32">
        <v>1.8313333333333333</v>
      </c>
    </row>
    <row r="2971" spans="1:39" x14ac:dyDescent="0.3">
      <c r="A2971">
        <v>5641</v>
      </c>
      <c r="B2971">
        <v>3</v>
      </c>
      <c r="C2971" t="s">
        <v>7025</v>
      </c>
      <c r="D2971" t="s">
        <v>7026</v>
      </c>
      <c r="E2971">
        <v>32</v>
      </c>
      <c r="F2971">
        <v>31</v>
      </c>
      <c r="G2971">
        <v>33</v>
      </c>
      <c r="H2971">
        <v>2014.33</v>
      </c>
      <c r="I2971">
        <v>2013</v>
      </c>
      <c r="J2971">
        <v>2015</v>
      </c>
      <c r="K2971" t="s">
        <v>2390</v>
      </c>
      <c r="L2971" t="s">
        <v>2391</v>
      </c>
      <c r="M2971" s="15"/>
      <c r="N2971" s="7"/>
      <c r="P2971" t="s">
        <v>5085</v>
      </c>
      <c r="Q2971" s="5">
        <v>0.66700000000000004</v>
      </c>
      <c r="R2971" t="s">
        <v>103</v>
      </c>
      <c r="S2971" s="5">
        <v>0.33300000000000002</v>
      </c>
      <c r="U2971" s="5">
        <v>0</v>
      </c>
      <c r="W2971" s="5">
        <v>0</v>
      </c>
      <c r="Y2971" s="5">
        <v>0</v>
      </c>
      <c r="Z2971" s="28">
        <v>5641</v>
      </c>
      <c r="AA2971">
        <v>3</v>
      </c>
      <c r="AB2971">
        <v>0.75</v>
      </c>
      <c r="AC2971">
        <v>0.96799999999999997</v>
      </c>
      <c r="AD2971">
        <v>0.83899999999999997</v>
      </c>
      <c r="AE2971">
        <f>IF(AD2971&gt;=0.9,1,0)</f>
        <v>0</v>
      </c>
      <c r="AF2971">
        <f>IF(AND(AD2971&gt;=0.4,AD2971&lt;=0.6),1,0)</f>
        <v>0</v>
      </c>
      <c r="AG2971">
        <f>IF(AND(AD2971&gt;0.6,AD2971&lt;0.9),1,0)</f>
        <v>1</v>
      </c>
      <c r="AH2971">
        <f>1-AE2971-AF2971-AG2971</f>
        <v>0</v>
      </c>
      <c r="AI2971">
        <f>AE2971*B2971</f>
        <v>0</v>
      </c>
      <c r="AJ2971">
        <f>AF2971*B2971</f>
        <v>0</v>
      </c>
      <c r="AK2971">
        <f>AG2971*B2971</f>
        <v>3</v>
      </c>
      <c r="AL2971">
        <f>AH2971*B2971</f>
        <v>0</v>
      </c>
      <c r="AM2971" s="32">
        <v>1.5546666666666666</v>
      </c>
    </row>
    <row r="2972" spans="1:39" x14ac:dyDescent="0.3">
      <c r="A2972">
        <v>5646</v>
      </c>
      <c r="B2972">
        <v>3</v>
      </c>
      <c r="C2972" t="s">
        <v>7028</v>
      </c>
      <c r="D2972" t="s">
        <v>14189</v>
      </c>
      <c r="E2972">
        <v>28</v>
      </c>
      <c r="F2972">
        <v>26</v>
      </c>
      <c r="G2972">
        <v>30</v>
      </c>
      <c r="H2972">
        <v>2013</v>
      </c>
      <c r="I2972">
        <v>2013</v>
      </c>
      <c r="J2972">
        <v>2013</v>
      </c>
      <c r="K2972" t="s">
        <v>2393</v>
      </c>
      <c r="L2972" t="s">
        <v>14190</v>
      </c>
      <c r="M2972" s="15"/>
      <c r="N2972" s="7"/>
      <c r="P2972" t="s">
        <v>5852</v>
      </c>
      <c r="Q2972" s="5">
        <v>0.33300000000000002</v>
      </c>
      <c r="R2972" t="s">
        <v>4496</v>
      </c>
      <c r="S2972" s="5">
        <v>0.33300000000000002</v>
      </c>
      <c r="T2972" t="s">
        <v>5085</v>
      </c>
      <c r="U2972" s="5">
        <v>0.33300000000000002</v>
      </c>
      <c r="W2972" s="5">
        <v>0</v>
      </c>
      <c r="Y2972" s="5">
        <v>0</v>
      </c>
      <c r="Z2972" s="28">
        <v>5646</v>
      </c>
      <c r="AA2972">
        <v>3</v>
      </c>
      <c r="AB2972">
        <v>0.86199999999999999</v>
      </c>
      <c r="AC2972">
        <v>0.96299999999999997</v>
      </c>
      <c r="AD2972">
        <v>0.91500000000000004</v>
      </c>
      <c r="AE2972">
        <f>IF(AD2972&gt;=0.9,1,0)</f>
        <v>1</v>
      </c>
      <c r="AF2972">
        <f>IF(AND(AD2972&gt;=0.4,AD2972&lt;=0.6),1,0)</f>
        <v>0</v>
      </c>
      <c r="AG2972">
        <f>IF(AND(AD2972&gt;0.6,AD2972&lt;0.9),1,0)</f>
        <v>0</v>
      </c>
      <c r="AH2972">
        <f>1-AE2972-AF2972-AG2972</f>
        <v>0</v>
      </c>
      <c r="AI2972">
        <f>AE2972*B2972</f>
        <v>3</v>
      </c>
      <c r="AJ2972">
        <f>AF2972*B2972</f>
        <v>0</v>
      </c>
      <c r="AK2972">
        <f>AG2972*B2972</f>
        <v>0</v>
      </c>
      <c r="AL2972">
        <f>AH2972*B2972</f>
        <v>0</v>
      </c>
      <c r="AM2972" s="32">
        <v>1.8556666666666668</v>
      </c>
    </row>
    <row r="2973" spans="1:39" x14ac:dyDescent="0.3">
      <c r="A2973">
        <v>5648</v>
      </c>
      <c r="B2973">
        <v>3</v>
      </c>
      <c r="C2973" t="s">
        <v>14193</v>
      </c>
      <c r="D2973" t="s">
        <v>7030</v>
      </c>
      <c r="E2973">
        <v>63.67</v>
      </c>
      <c r="F2973">
        <v>63</v>
      </c>
      <c r="G2973">
        <v>64</v>
      </c>
      <c r="H2973">
        <v>2013</v>
      </c>
      <c r="I2973">
        <v>2013</v>
      </c>
      <c r="J2973">
        <v>2013</v>
      </c>
      <c r="K2973" t="s">
        <v>14194</v>
      </c>
      <c r="L2973" t="s">
        <v>2395</v>
      </c>
      <c r="M2973" s="15"/>
      <c r="N2973" s="7"/>
      <c r="P2973" t="s">
        <v>5085</v>
      </c>
      <c r="Q2973" s="5">
        <v>1</v>
      </c>
      <c r="S2973" s="5">
        <v>0</v>
      </c>
      <c r="U2973" s="5">
        <v>0</v>
      </c>
      <c r="W2973" s="5">
        <v>0</v>
      </c>
      <c r="Y2973" s="5">
        <v>0</v>
      </c>
      <c r="Z2973" s="28">
        <v>5648</v>
      </c>
      <c r="AA2973">
        <v>3</v>
      </c>
      <c r="AB2973">
        <v>0.71</v>
      </c>
      <c r="AC2973">
        <v>0.81</v>
      </c>
      <c r="AD2973">
        <v>0.75</v>
      </c>
      <c r="AE2973">
        <f>IF(AD2973&gt;=0.9,1,0)</f>
        <v>0</v>
      </c>
      <c r="AF2973">
        <f>IF(AND(AD2973&gt;=0.4,AD2973&lt;=0.6),1,0)</f>
        <v>0</v>
      </c>
      <c r="AG2973">
        <f>IF(AND(AD2973&gt;0.6,AD2973&lt;0.9),1,0)</f>
        <v>1</v>
      </c>
      <c r="AH2973">
        <f>1-AE2973-AF2973-AG2973</f>
        <v>0</v>
      </c>
      <c r="AI2973">
        <f>AE2973*B2973</f>
        <v>0</v>
      </c>
      <c r="AJ2973">
        <f>AF2973*B2973</f>
        <v>0</v>
      </c>
      <c r="AK2973">
        <f>AG2973*B2973</f>
        <v>3</v>
      </c>
      <c r="AL2973">
        <f>AH2973*B2973</f>
        <v>0</v>
      </c>
      <c r="AM2973" s="32">
        <v>1.6459999999999999</v>
      </c>
    </row>
    <row r="2974" spans="1:39" x14ac:dyDescent="0.3">
      <c r="A2974">
        <v>5652</v>
      </c>
      <c r="B2974">
        <v>3</v>
      </c>
      <c r="C2974" t="s">
        <v>7036</v>
      </c>
      <c r="D2974" t="s">
        <v>7037</v>
      </c>
      <c r="E2974">
        <v>24</v>
      </c>
      <c r="F2974">
        <v>22</v>
      </c>
      <c r="G2974">
        <v>25</v>
      </c>
      <c r="H2974">
        <v>2015</v>
      </c>
      <c r="I2974">
        <v>2013</v>
      </c>
      <c r="J2974">
        <v>2017</v>
      </c>
      <c r="K2974" t="s">
        <v>2398</v>
      </c>
      <c r="L2974" t="s">
        <v>2399</v>
      </c>
      <c r="M2974" s="15"/>
      <c r="N2974" s="7"/>
      <c r="P2974" t="s">
        <v>4114</v>
      </c>
      <c r="Q2974" s="5">
        <v>0.33300000000000002</v>
      </c>
      <c r="R2974" t="s">
        <v>5183</v>
      </c>
      <c r="S2974" s="5">
        <v>0.33300000000000002</v>
      </c>
      <c r="T2974" t="s">
        <v>5646</v>
      </c>
      <c r="U2974" s="5">
        <v>0.33300000000000002</v>
      </c>
      <c r="W2974" s="5">
        <v>0</v>
      </c>
      <c r="Y2974" s="5">
        <v>0</v>
      </c>
      <c r="Z2974" s="28">
        <v>5652</v>
      </c>
      <c r="AA2974">
        <v>3</v>
      </c>
      <c r="AB2974">
        <v>0.42899999999999999</v>
      </c>
      <c r="AC2974">
        <v>0.45800000000000002</v>
      </c>
      <c r="AD2974">
        <v>0.44800000000000001</v>
      </c>
      <c r="AE2974">
        <f>IF(AD2974&gt;=0.9,1,0)</f>
        <v>0</v>
      </c>
      <c r="AF2974">
        <f>IF(AND(AD2974&gt;=0.4,AD2974&lt;=0.6),1,0)</f>
        <v>1</v>
      </c>
      <c r="AG2974">
        <f>IF(AND(AD2974&gt;0.6,AD2974&lt;0.9),1,0)</f>
        <v>0</v>
      </c>
      <c r="AH2974">
        <f>1-AE2974-AF2974-AG2974</f>
        <v>0</v>
      </c>
      <c r="AI2974">
        <f>AE2974*B2974</f>
        <v>0</v>
      </c>
      <c r="AJ2974">
        <f>AF2974*B2974</f>
        <v>3</v>
      </c>
      <c r="AK2974">
        <f>AG2974*B2974</f>
        <v>0</v>
      </c>
      <c r="AL2974">
        <f>AH2974*B2974</f>
        <v>0</v>
      </c>
      <c r="AM2974" s="32">
        <v>1.3940000000000001</v>
      </c>
    </row>
    <row r="2975" spans="1:39" x14ac:dyDescent="0.3">
      <c r="A2975">
        <v>5654</v>
      </c>
      <c r="B2975">
        <v>3</v>
      </c>
      <c r="C2975" t="s">
        <v>14195</v>
      </c>
      <c r="D2975" t="s">
        <v>14196</v>
      </c>
      <c r="E2975">
        <v>21</v>
      </c>
      <c r="F2975">
        <v>21</v>
      </c>
      <c r="G2975">
        <v>21</v>
      </c>
      <c r="H2975">
        <v>2013.67</v>
      </c>
      <c r="I2975">
        <v>2013</v>
      </c>
      <c r="J2975">
        <v>2015</v>
      </c>
      <c r="K2975" t="s">
        <v>14197</v>
      </c>
      <c r="L2975" t="s">
        <v>14198</v>
      </c>
      <c r="M2975" s="15"/>
      <c r="N2975" s="7"/>
      <c r="P2975" t="s">
        <v>14199</v>
      </c>
      <c r="Q2975" s="5">
        <v>0.66700000000000004</v>
      </c>
      <c r="R2975" t="s">
        <v>6747</v>
      </c>
      <c r="S2975" s="5">
        <v>0.33300000000000002</v>
      </c>
      <c r="U2975" s="5">
        <v>0</v>
      </c>
      <c r="W2975" s="5">
        <v>0</v>
      </c>
      <c r="Y2975" s="5">
        <v>0</v>
      </c>
      <c r="Z2975" s="28">
        <v>5654</v>
      </c>
      <c r="AA2975">
        <v>3</v>
      </c>
      <c r="AB2975">
        <v>0.94699999999999995</v>
      </c>
      <c r="AC2975">
        <v>0.94699999999999995</v>
      </c>
      <c r="AD2975">
        <v>0.94699999999999995</v>
      </c>
      <c r="AE2975">
        <f>IF(AD2975&gt;=0.9,1,0)</f>
        <v>1</v>
      </c>
      <c r="AF2975">
        <f>IF(AND(AD2975&gt;=0.4,AD2975&lt;=0.6),1,0)</f>
        <v>0</v>
      </c>
      <c r="AG2975">
        <f>IF(AND(AD2975&gt;0.6,AD2975&lt;0.9),1,0)</f>
        <v>0</v>
      </c>
      <c r="AH2975">
        <f>1-AE2975-AF2975-AG2975</f>
        <v>0</v>
      </c>
      <c r="AI2975">
        <f>AE2975*B2975</f>
        <v>3</v>
      </c>
      <c r="AJ2975">
        <f>AF2975*B2975</f>
        <v>0</v>
      </c>
      <c r="AK2975">
        <f>AG2975*B2975</f>
        <v>0</v>
      </c>
      <c r="AL2975">
        <f>AH2975*B2975</f>
        <v>0</v>
      </c>
      <c r="AM2975" s="32">
        <v>1.5626666666666666</v>
      </c>
    </row>
    <row r="2976" spans="1:39" x14ac:dyDescent="0.3">
      <c r="A2976">
        <v>5668</v>
      </c>
      <c r="B2976">
        <v>3</v>
      </c>
      <c r="C2976" t="s">
        <v>14219</v>
      </c>
      <c r="D2976" t="s">
        <v>14220</v>
      </c>
      <c r="E2976">
        <v>23</v>
      </c>
      <c r="F2976">
        <v>23</v>
      </c>
      <c r="G2976">
        <v>23</v>
      </c>
      <c r="H2976">
        <v>2013.33</v>
      </c>
      <c r="I2976">
        <v>2013</v>
      </c>
      <c r="J2976">
        <v>2014</v>
      </c>
      <c r="K2976" t="s">
        <v>14221</v>
      </c>
      <c r="L2976" t="s">
        <v>14222</v>
      </c>
      <c r="M2976" s="15"/>
      <c r="N2976" s="7"/>
      <c r="P2976" t="s">
        <v>4750</v>
      </c>
      <c r="Q2976" s="5">
        <v>0.66700000000000004</v>
      </c>
      <c r="R2976" t="s">
        <v>4114</v>
      </c>
      <c r="S2976" s="5">
        <v>0.33300000000000002</v>
      </c>
      <c r="U2976" s="5">
        <v>0</v>
      </c>
      <c r="W2976" s="5">
        <v>0</v>
      </c>
      <c r="Y2976" s="5">
        <v>0</v>
      </c>
      <c r="Z2976" s="28">
        <v>5668</v>
      </c>
      <c r="AA2976">
        <v>3</v>
      </c>
      <c r="AB2976">
        <v>0.54500000000000004</v>
      </c>
      <c r="AC2976">
        <v>0.54500000000000004</v>
      </c>
      <c r="AD2976">
        <v>0.54500000000000004</v>
      </c>
      <c r="AE2976">
        <f>IF(AD2976&gt;=0.9,1,0)</f>
        <v>0</v>
      </c>
      <c r="AF2976">
        <f>IF(AND(AD2976&gt;=0.4,AD2976&lt;=0.6),1,0)</f>
        <v>1</v>
      </c>
      <c r="AG2976">
        <f>IF(AND(AD2976&gt;0.6,AD2976&lt;0.9),1,0)</f>
        <v>0</v>
      </c>
      <c r="AH2976">
        <f>1-AE2976-AF2976-AG2976</f>
        <v>0</v>
      </c>
      <c r="AI2976">
        <f>AE2976*B2976</f>
        <v>0</v>
      </c>
      <c r="AJ2976">
        <f>AF2976*B2976</f>
        <v>3</v>
      </c>
      <c r="AK2976">
        <f>AG2976*B2976</f>
        <v>0</v>
      </c>
      <c r="AL2976">
        <f>AH2976*B2976</f>
        <v>0</v>
      </c>
      <c r="AM2976" s="32">
        <v>1.5456666666666665</v>
      </c>
    </row>
    <row r="2977" spans="1:39" x14ac:dyDescent="0.3">
      <c r="A2977">
        <v>5674</v>
      </c>
      <c r="B2977">
        <v>3</v>
      </c>
      <c r="C2977" t="s">
        <v>14223</v>
      </c>
      <c r="D2977" t="s">
        <v>7042</v>
      </c>
      <c r="E2977">
        <v>22</v>
      </c>
      <c r="F2977">
        <v>21</v>
      </c>
      <c r="G2977">
        <v>23</v>
      </c>
      <c r="H2977">
        <v>2013</v>
      </c>
      <c r="I2977">
        <v>2013</v>
      </c>
      <c r="J2977">
        <v>2013</v>
      </c>
      <c r="K2977" t="s">
        <v>14224</v>
      </c>
      <c r="L2977" t="s">
        <v>2402</v>
      </c>
      <c r="M2977" s="15"/>
      <c r="N2977" s="7"/>
      <c r="P2977" t="s">
        <v>4114</v>
      </c>
      <c r="Q2977" s="5">
        <v>0.33300000000000002</v>
      </c>
      <c r="R2977" t="s">
        <v>5659</v>
      </c>
      <c r="S2977" s="5">
        <v>0.33300000000000002</v>
      </c>
      <c r="T2977" t="s">
        <v>4870</v>
      </c>
      <c r="U2977" s="5">
        <v>0.33300000000000002</v>
      </c>
      <c r="W2977" s="5">
        <v>0</v>
      </c>
      <c r="Y2977" s="5">
        <v>0</v>
      </c>
      <c r="Z2977" s="28">
        <v>5674</v>
      </c>
      <c r="AA2977">
        <v>3</v>
      </c>
      <c r="AB2977">
        <v>0.54500000000000004</v>
      </c>
      <c r="AC2977">
        <v>0.65</v>
      </c>
      <c r="AD2977">
        <v>0.58899999999999997</v>
      </c>
      <c r="AE2977">
        <f>IF(AD2977&gt;=0.9,1,0)</f>
        <v>0</v>
      </c>
      <c r="AF2977">
        <f>IF(AND(AD2977&gt;=0.4,AD2977&lt;=0.6),1,0)</f>
        <v>1</v>
      </c>
      <c r="AG2977">
        <f>IF(AND(AD2977&gt;0.6,AD2977&lt;0.9),1,0)</f>
        <v>0</v>
      </c>
      <c r="AH2977">
        <f>1-AE2977-AF2977-AG2977</f>
        <v>0</v>
      </c>
      <c r="AI2977">
        <f>AE2977*B2977</f>
        <v>0</v>
      </c>
      <c r="AJ2977">
        <f>AF2977*B2977</f>
        <v>3</v>
      </c>
      <c r="AK2977">
        <f>AG2977*B2977</f>
        <v>0</v>
      </c>
      <c r="AL2977">
        <f>AH2977*B2977</f>
        <v>0</v>
      </c>
      <c r="AM2977" s="32">
        <v>1.8503333333333334</v>
      </c>
    </row>
    <row r="2978" spans="1:39" x14ac:dyDescent="0.3">
      <c r="A2978">
        <v>5676</v>
      </c>
      <c r="B2978">
        <v>3</v>
      </c>
      <c r="C2978" t="s">
        <v>14225</v>
      </c>
      <c r="D2978" t="s">
        <v>14226</v>
      </c>
      <c r="E2978">
        <v>22</v>
      </c>
      <c r="F2978">
        <v>22</v>
      </c>
      <c r="G2978">
        <v>22</v>
      </c>
      <c r="H2978">
        <v>2013</v>
      </c>
      <c r="I2978">
        <v>2013</v>
      </c>
      <c r="J2978">
        <v>2013</v>
      </c>
      <c r="K2978" t="s">
        <v>14227</v>
      </c>
      <c r="L2978" t="s">
        <v>14228</v>
      </c>
      <c r="M2978" s="15"/>
      <c r="N2978" s="7"/>
      <c r="P2978" t="s">
        <v>7308</v>
      </c>
      <c r="Q2978" s="5">
        <v>0.66700000000000004</v>
      </c>
      <c r="R2978" t="s">
        <v>6436</v>
      </c>
      <c r="S2978" s="5">
        <v>0.33300000000000002</v>
      </c>
      <c r="U2978" s="5">
        <v>0</v>
      </c>
      <c r="W2978" s="5">
        <v>0</v>
      </c>
      <c r="Y2978" s="5">
        <v>0</v>
      </c>
      <c r="Z2978" s="28">
        <v>5676</v>
      </c>
      <c r="AA2978">
        <v>3</v>
      </c>
      <c r="AB2978">
        <v>0.47599999999999998</v>
      </c>
      <c r="AC2978">
        <v>0.52400000000000002</v>
      </c>
      <c r="AD2978">
        <v>0.49199999999999999</v>
      </c>
      <c r="AE2978">
        <f>IF(AD2978&gt;=0.9,1,0)</f>
        <v>0</v>
      </c>
      <c r="AF2978">
        <f>IF(AND(AD2978&gt;=0.4,AD2978&lt;=0.6),1,0)</f>
        <v>1</v>
      </c>
      <c r="AG2978">
        <f>IF(AND(AD2978&gt;0.6,AD2978&lt;0.9),1,0)</f>
        <v>0</v>
      </c>
      <c r="AH2978">
        <f>1-AE2978-AF2978-AG2978</f>
        <v>0</v>
      </c>
      <c r="AI2978">
        <f>AE2978*B2978</f>
        <v>0</v>
      </c>
      <c r="AJ2978">
        <f>AF2978*B2978</f>
        <v>3</v>
      </c>
      <c r="AK2978">
        <f>AG2978*B2978</f>
        <v>0</v>
      </c>
      <c r="AL2978">
        <f>AH2978*B2978</f>
        <v>0</v>
      </c>
      <c r="AM2978" s="32">
        <v>1.5426666666666666</v>
      </c>
    </row>
    <row r="2979" spans="1:39" x14ac:dyDescent="0.3">
      <c r="A2979">
        <v>5687</v>
      </c>
      <c r="B2979">
        <v>3</v>
      </c>
      <c r="C2979" t="s">
        <v>14233</v>
      </c>
      <c r="D2979" t="s">
        <v>14234</v>
      </c>
      <c r="E2979">
        <v>21</v>
      </c>
      <c r="F2979">
        <v>20</v>
      </c>
      <c r="G2979">
        <v>22</v>
      </c>
      <c r="H2979">
        <v>2014.33</v>
      </c>
      <c r="I2979">
        <v>2013</v>
      </c>
      <c r="J2979">
        <v>2016</v>
      </c>
      <c r="K2979" t="s">
        <v>14235</v>
      </c>
      <c r="L2979" t="s">
        <v>14236</v>
      </c>
      <c r="M2979" s="15"/>
      <c r="N2979" s="7"/>
      <c r="P2979" t="s">
        <v>8333</v>
      </c>
      <c r="Q2979" s="5">
        <v>0.66700000000000004</v>
      </c>
      <c r="R2979" t="s">
        <v>4111</v>
      </c>
      <c r="S2979" s="5">
        <v>0.33300000000000002</v>
      </c>
      <c r="U2979" s="5">
        <v>0</v>
      </c>
      <c r="W2979" s="5">
        <v>0</v>
      </c>
      <c r="Y2979" s="5">
        <v>0</v>
      </c>
      <c r="Z2979" s="28">
        <v>5687</v>
      </c>
      <c r="AA2979">
        <v>3</v>
      </c>
      <c r="AB2979">
        <v>0.52600000000000002</v>
      </c>
      <c r="AC2979">
        <v>0.6</v>
      </c>
      <c r="AD2979">
        <v>0.56599999999999995</v>
      </c>
      <c r="AE2979">
        <f>IF(AD2979&gt;=0.9,1,0)</f>
        <v>0</v>
      </c>
      <c r="AF2979">
        <f>IF(AND(AD2979&gt;=0.4,AD2979&lt;=0.6),1,0)</f>
        <v>1</v>
      </c>
      <c r="AG2979">
        <f>IF(AND(AD2979&gt;0.6,AD2979&lt;0.9),1,0)</f>
        <v>0</v>
      </c>
      <c r="AH2979">
        <f>1-AE2979-AF2979-AG2979</f>
        <v>0</v>
      </c>
      <c r="AI2979">
        <f>AE2979*B2979</f>
        <v>0</v>
      </c>
      <c r="AJ2979">
        <f>AF2979*B2979</f>
        <v>3</v>
      </c>
      <c r="AK2979">
        <f>AG2979*B2979</f>
        <v>0</v>
      </c>
      <c r="AL2979">
        <f>AH2979*B2979</f>
        <v>0</v>
      </c>
      <c r="AM2979" s="32">
        <v>1.5243333333333335</v>
      </c>
    </row>
    <row r="2980" spans="1:39" x14ac:dyDescent="0.3">
      <c r="A2980">
        <v>5688</v>
      </c>
      <c r="B2980">
        <v>3</v>
      </c>
      <c r="C2980" t="s">
        <v>7043</v>
      </c>
      <c r="D2980" t="s">
        <v>14237</v>
      </c>
      <c r="E2980">
        <v>25</v>
      </c>
      <c r="F2980">
        <v>25</v>
      </c>
      <c r="G2980">
        <v>25</v>
      </c>
      <c r="H2980">
        <v>2014.33</v>
      </c>
      <c r="I2980">
        <v>2013</v>
      </c>
      <c r="J2980">
        <v>2015</v>
      </c>
      <c r="K2980" t="s">
        <v>2403</v>
      </c>
      <c r="L2980" t="s">
        <v>14238</v>
      </c>
      <c r="M2980" s="15"/>
      <c r="N2980" s="7"/>
      <c r="P2980" t="s">
        <v>4111</v>
      </c>
      <c r="Q2980" s="5">
        <v>0.33300000000000002</v>
      </c>
      <c r="R2980" t="s">
        <v>7044</v>
      </c>
      <c r="S2980" s="5">
        <v>0.33300000000000002</v>
      </c>
      <c r="T2980" t="s">
        <v>7045</v>
      </c>
      <c r="U2980" s="5">
        <v>0.33300000000000002</v>
      </c>
      <c r="W2980" s="5">
        <v>0</v>
      </c>
      <c r="Y2980" s="5">
        <v>0</v>
      </c>
      <c r="Z2980" s="28">
        <v>5688</v>
      </c>
      <c r="AA2980">
        <v>3</v>
      </c>
      <c r="AB2980">
        <v>0.91700000000000004</v>
      </c>
      <c r="AC2980">
        <v>0.95799999999999996</v>
      </c>
      <c r="AD2980">
        <v>0.94399999999999995</v>
      </c>
      <c r="AE2980">
        <f>IF(AD2980&gt;=0.9,1,0)</f>
        <v>1</v>
      </c>
      <c r="AF2980">
        <f>IF(AND(AD2980&gt;=0.4,AD2980&lt;=0.6),1,0)</f>
        <v>0</v>
      </c>
      <c r="AG2980">
        <f>IF(AND(AD2980&gt;0.6,AD2980&lt;0.9),1,0)</f>
        <v>0</v>
      </c>
      <c r="AH2980">
        <f>1-AE2980-AF2980-AG2980</f>
        <v>0</v>
      </c>
      <c r="AI2980">
        <f>AE2980*B2980</f>
        <v>3</v>
      </c>
      <c r="AJ2980">
        <f>AF2980*B2980</f>
        <v>0</v>
      </c>
      <c r="AK2980">
        <f>AG2980*B2980</f>
        <v>0</v>
      </c>
      <c r="AL2980">
        <f>AH2980*B2980</f>
        <v>0</v>
      </c>
      <c r="AM2980" s="32">
        <v>1.4506666666666668</v>
      </c>
    </row>
    <row r="2981" spans="1:39" x14ac:dyDescent="0.3">
      <c r="A2981">
        <v>5692</v>
      </c>
      <c r="B2981">
        <v>3</v>
      </c>
      <c r="C2981" t="s">
        <v>7048</v>
      </c>
      <c r="D2981" t="s">
        <v>7049</v>
      </c>
      <c r="E2981">
        <v>26.33</v>
      </c>
      <c r="F2981">
        <v>25</v>
      </c>
      <c r="G2981">
        <v>27</v>
      </c>
      <c r="H2981">
        <v>2014</v>
      </c>
      <c r="I2981">
        <v>2013</v>
      </c>
      <c r="J2981">
        <v>2015</v>
      </c>
      <c r="K2981" t="s">
        <v>2405</v>
      </c>
      <c r="L2981" t="s">
        <v>2406</v>
      </c>
      <c r="M2981" s="15"/>
      <c r="N2981" s="7"/>
      <c r="P2981" t="s">
        <v>7050</v>
      </c>
      <c r="Q2981" s="5">
        <v>0.66700000000000004</v>
      </c>
      <c r="R2981" t="s">
        <v>5239</v>
      </c>
      <c r="S2981" s="5">
        <v>0.33300000000000002</v>
      </c>
      <c r="U2981" s="5">
        <v>0</v>
      </c>
      <c r="W2981" s="5">
        <v>0</v>
      </c>
      <c r="Y2981" s="5">
        <v>0</v>
      </c>
      <c r="Z2981" s="28">
        <v>5692</v>
      </c>
      <c r="AA2981">
        <v>3</v>
      </c>
      <c r="AB2981">
        <v>0.57699999999999996</v>
      </c>
      <c r="AC2981">
        <v>0.70799999999999996</v>
      </c>
      <c r="AD2981">
        <v>0.621</v>
      </c>
      <c r="AE2981">
        <f>IF(AD2981&gt;=0.9,1,0)</f>
        <v>0</v>
      </c>
      <c r="AF2981">
        <f>IF(AND(AD2981&gt;=0.4,AD2981&lt;=0.6),1,0)</f>
        <v>0</v>
      </c>
      <c r="AG2981">
        <f>IF(AND(AD2981&gt;0.6,AD2981&lt;0.9),1,0)</f>
        <v>1</v>
      </c>
      <c r="AH2981">
        <f>1-AE2981-AF2981-AG2981</f>
        <v>0</v>
      </c>
      <c r="AI2981">
        <f>AE2981*B2981</f>
        <v>0</v>
      </c>
      <c r="AJ2981">
        <f>AF2981*B2981</f>
        <v>0</v>
      </c>
      <c r="AK2981">
        <f>AG2981*B2981</f>
        <v>3</v>
      </c>
      <c r="AL2981">
        <f>AH2981*B2981</f>
        <v>0</v>
      </c>
      <c r="AM2981" s="32">
        <v>1.6980000000000002</v>
      </c>
    </row>
    <row r="2982" spans="1:39" x14ac:dyDescent="0.3">
      <c r="A2982">
        <v>5699</v>
      </c>
      <c r="B2982">
        <v>3</v>
      </c>
      <c r="C2982" t="s">
        <v>14241</v>
      </c>
      <c r="D2982" t="s">
        <v>14242</v>
      </c>
      <c r="E2982">
        <v>20.67</v>
      </c>
      <c r="F2982">
        <v>20</v>
      </c>
      <c r="G2982">
        <v>22</v>
      </c>
      <c r="H2982">
        <v>2013.67</v>
      </c>
      <c r="I2982">
        <v>2013</v>
      </c>
      <c r="J2982">
        <v>2014</v>
      </c>
      <c r="K2982" t="s">
        <v>14243</v>
      </c>
      <c r="L2982" t="s">
        <v>14244</v>
      </c>
      <c r="M2982" s="15"/>
      <c r="N2982" s="7"/>
      <c r="P2982" t="s">
        <v>6136</v>
      </c>
      <c r="Q2982" s="5">
        <v>0.66700000000000004</v>
      </c>
      <c r="R2982" t="s">
        <v>5055</v>
      </c>
      <c r="S2982" s="5">
        <v>0.33300000000000002</v>
      </c>
      <c r="U2982" s="5">
        <v>0</v>
      </c>
      <c r="W2982" s="5">
        <v>0</v>
      </c>
      <c r="Y2982" s="5">
        <v>0</v>
      </c>
      <c r="Z2982" s="28">
        <v>5699</v>
      </c>
      <c r="AA2982">
        <v>3</v>
      </c>
      <c r="AB2982">
        <v>0.36799999999999999</v>
      </c>
      <c r="AC2982">
        <v>0.47599999999999998</v>
      </c>
      <c r="AD2982">
        <v>0.439</v>
      </c>
      <c r="AE2982">
        <f>IF(AD2982&gt;=0.9,1,0)</f>
        <v>0</v>
      </c>
      <c r="AF2982">
        <f>IF(AND(AD2982&gt;=0.4,AD2982&lt;=0.6),1,0)</f>
        <v>1</v>
      </c>
      <c r="AG2982">
        <f>IF(AND(AD2982&gt;0.6,AD2982&lt;0.9),1,0)</f>
        <v>0</v>
      </c>
      <c r="AH2982">
        <f>1-AE2982-AF2982-AG2982</f>
        <v>0</v>
      </c>
      <c r="AI2982">
        <f>AE2982*B2982</f>
        <v>0</v>
      </c>
      <c r="AJ2982">
        <f>AF2982*B2982</f>
        <v>3</v>
      </c>
      <c r="AK2982">
        <f>AG2982*B2982</f>
        <v>0</v>
      </c>
      <c r="AL2982">
        <f>AH2982*B2982</f>
        <v>0</v>
      </c>
      <c r="AM2982" s="32">
        <v>1.8636666666666668</v>
      </c>
    </row>
    <row r="2983" spans="1:39" x14ac:dyDescent="0.3">
      <c r="A2983">
        <v>5709</v>
      </c>
      <c r="B2983">
        <v>3</v>
      </c>
      <c r="C2983" t="s">
        <v>7061</v>
      </c>
      <c r="D2983" t="s">
        <v>7062</v>
      </c>
      <c r="E2983">
        <v>44</v>
      </c>
      <c r="F2983">
        <v>41</v>
      </c>
      <c r="G2983">
        <v>49</v>
      </c>
      <c r="H2983">
        <v>2014.67</v>
      </c>
      <c r="I2983">
        <v>2013</v>
      </c>
      <c r="J2983">
        <v>2017</v>
      </c>
      <c r="K2983" t="s">
        <v>2411</v>
      </c>
      <c r="L2983" t="s">
        <v>2412</v>
      </c>
      <c r="M2983" s="15"/>
      <c r="N2983" s="7"/>
      <c r="P2983" t="s">
        <v>6441</v>
      </c>
      <c r="Q2983" s="5">
        <v>0.66700000000000004</v>
      </c>
      <c r="R2983" t="s">
        <v>4403</v>
      </c>
      <c r="S2983" s="5">
        <v>0.33300000000000002</v>
      </c>
      <c r="U2983" s="5">
        <v>0</v>
      </c>
      <c r="W2983" s="5">
        <v>0</v>
      </c>
      <c r="Y2983" s="5">
        <v>0</v>
      </c>
      <c r="Z2983" s="28">
        <v>5709</v>
      </c>
      <c r="AA2983">
        <v>3</v>
      </c>
      <c r="AB2983">
        <v>0.48799999999999999</v>
      </c>
      <c r="AC2983">
        <v>0.5</v>
      </c>
      <c r="AD2983">
        <v>0.496</v>
      </c>
      <c r="AE2983">
        <f>IF(AD2983&gt;=0.9,1,0)</f>
        <v>0</v>
      </c>
      <c r="AF2983">
        <f>IF(AND(AD2983&gt;=0.4,AD2983&lt;=0.6),1,0)</f>
        <v>1</v>
      </c>
      <c r="AG2983">
        <f>IF(AND(AD2983&gt;0.6,AD2983&lt;0.9),1,0)</f>
        <v>0</v>
      </c>
      <c r="AH2983">
        <f>1-AE2983-AF2983-AG2983</f>
        <v>0</v>
      </c>
      <c r="AI2983">
        <f>AE2983*B2983</f>
        <v>0</v>
      </c>
      <c r="AJ2983">
        <f>AF2983*B2983</f>
        <v>3</v>
      </c>
      <c r="AK2983">
        <f>AG2983*B2983</f>
        <v>0</v>
      </c>
      <c r="AL2983">
        <f>AH2983*B2983</f>
        <v>0</v>
      </c>
      <c r="AM2983" s="32">
        <v>1.7406666666666668</v>
      </c>
    </row>
    <row r="2984" spans="1:39" x14ac:dyDescent="0.3">
      <c r="A2984">
        <v>5712</v>
      </c>
      <c r="B2984">
        <v>3</v>
      </c>
      <c r="C2984" t="s">
        <v>14258</v>
      </c>
      <c r="D2984" t="s">
        <v>14259</v>
      </c>
      <c r="E2984">
        <v>21</v>
      </c>
      <c r="F2984">
        <v>20</v>
      </c>
      <c r="G2984">
        <v>22</v>
      </c>
      <c r="H2984">
        <v>2013.67</v>
      </c>
      <c r="I2984">
        <v>2013</v>
      </c>
      <c r="J2984">
        <v>2015</v>
      </c>
      <c r="K2984" t="s">
        <v>14260</v>
      </c>
      <c r="L2984" t="s">
        <v>14261</v>
      </c>
      <c r="M2984" s="15"/>
      <c r="N2984" s="7"/>
      <c r="P2984" t="s">
        <v>5889</v>
      </c>
      <c r="Q2984" s="5">
        <v>0.66700000000000004</v>
      </c>
      <c r="R2984" t="s">
        <v>5017</v>
      </c>
      <c r="S2984" s="5">
        <v>0.33300000000000002</v>
      </c>
      <c r="U2984" s="5">
        <v>0</v>
      </c>
      <c r="W2984" s="5">
        <v>0</v>
      </c>
      <c r="Y2984" s="5">
        <v>0</v>
      </c>
      <c r="Z2984" s="28">
        <v>5712</v>
      </c>
      <c r="AA2984">
        <v>3</v>
      </c>
      <c r="AB2984">
        <v>0.55000000000000004</v>
      </c>
      <c r="AC2984">
        <v>0.71399999999999997</v>
      </c>
      <c r="AD2984">
        <v>0.61399999999999999</v>
      </c>
      <c r="AE2984">
        <f>IF(AD2984&gt;=0.9,1,0)</f>
        <v>0</v>
      </c>
      <c r="AF2984">
        <f>IF(AND(AD2984&gt;=0.4,AD2984&lt;=0.6),1,0)</f>
        <v>0</v>
      </c>
      <c r="AG2984">
        <f>IF(AND(AD2984&gt;0.6,AD2984&lt;0.9),1,0)</f>
        <v>1</v>
      </c>
      <c r="AH2984">
        <f>1-AE2984-AF2984-AG2984</f>
        <v>0</v>
      </c>
      <c r="AI2984">
        <f>AE2984*B2984</f>
        <v>0</v>
      </c>
      <c r="AJ2984">
        <f>AF2984*B2984</f>
        <v>0</v>
      </c>
      <c r="AK2984">
        <f>AG2984*B2984</f>
        <v>3</v>
      </c>
      <c r="AL2984">
        <f>AH2984*B2984</f>
        <v>0</v>
      </c>
      <c r="AM2984" s="32">
        <v>1.9610000000000001</v>
      </c>
    </row>
    <row r="2985" spans="1:39" x14ac:dyDescent="0.3">
      <c r="A2985">
        <v>5713</v>
      </c>
      <c r="B2985">
        <v>3</v>
      </c>
      <c r="C2985" t="s">
        <v>14262</v>
      </c>
      <c r="D2985" t="s">
        <v>14263</v>
      </c>
      <c r="E2985">
        <v>21.33</v>
      </c>
      <c r="F2985">
        <v>21</v>
      </c>
      <c r="G2985">
        <v>22</v>
      </c>
      <c r="H2985">
        <v>2014.67</v>
      </c>
      <c r="I2985">
        <v>2013</v>
      </c>
      <c r="J2985">
        <v>2016</v>
      </c>
      <c r="K2985" t="s">
        <v>14264</v>
      </c>
      <c r="L2985" t="s">
        <v>14265</v>
      </c>
      <c r="M2985" s="15"/>
      <c r="N2985" s="7"/>
      <c r="P2985" t="s">
        <v>5069</v>
      </c>
      <c r="Q2985" s="5">
        <v>0.33300000000000002</v>
      </c>
      <c r="R2985" t="s">
        <v>5887</v>
      </c>
      <c r="S2985" s="5">
        <v>0.33300000000000002</v>
      </c>
      <c r="T2985" t="s">
        <v>5425</v>
      </c>
      <c r="U2985" s="5">
        <v>0.33300000000000002</v>
      </c>
      <c r="W2985" s="5">
        <v>0</v>
      </c>
      <c r="Y2985" s="5">
        <v>0</v>
      </c>
      <c r="Z2985" s="28">
        <v>5713</v>
      </c>
      <c r="AA2985">
        <v>3</v>
      </c>
      <c r="AB2985">
        <v>0.42899999999999999</v>
      </c>
      <c r="AC2985">
        <v>0.45</v>
      </c>
      <c r="AD2985">
        <v>0.443</v>
      </c>
      <c r="AE2985">
        <f>IF(AD2985&gt;=0.9,1,0)</f>
        <v>0</v>
      </c>
      <c r="AF2985">
        <f>IF(AND(AD2985&gt;=0.4,AD2985&lt;=0.6),1,0)</f>
        <v>1</v>
      </c>
      <c r="AG2985">
        <f>IF(AND(AD2985&gt;0.6,AD2985&lt;0.9),1,0)</f>
        <v>0</v>
      </c>
      <c r="AH2985">
        <f>1-AE2985-AF2985-AG2985</f>
        <v>0</v>
      </c>
      <c r="AI2985">
        <f>AE2985*B2985</f>
        <v>0</v>
      </c>
      <c r="AJ2985">
        <f>AF2985*B2985</f>
        <v>3</v>
      </c>
      <c r="AK2985">
        <f>AG2985*B2985</f>
        <v>0</v>
      </c>
      <c r="AL2985">
        <f>AH2985*B2985</f>
        <v>0</v>
      </c>
      <c r="AM2985" s="32">
        <v>1.67</v>
      </c>
    </row>
    <row r="2986" spans="1:39" x14ac:dyDescent="0.3">
      <c r="A2986">
        <v>5715</v>
      </c>
      <c r="B2986">
        <v>3</v>
      </c>
      <c r="C2986" t="s">
        <v>14268</v>
      </c>
      <c r="D2986" t="s">
        <v>14269</v>
      </c>
      <c r="E2986">
        <v>23.33</v>
      </c>
      <c r="F2986">
        <v>20</v>
      </c>
      <c r="G2986">
        <v>26</v>
      </c>
      <c r="H2986">
        <v>2013.67</v>
      </c>
      <c r="I2986">
        <v>2013</v>
      </c>
      <c r="J2986">
        <v>2014</v>
      </c>
      <c r="K2986" t="s">
        <v>14270</v>
      </c>
      <c r="L2986" t="s">
        <v>14271</v>
      </c>
      <c r="M2986" s="15"/>
      <c r="N2986" s="7"/>
      <c r="P2986" t="s">
        <v>8420</v>
      </c>
      <c r="Q2986" s="5">
        <v>0.33300000000000002</v>
      </c>
      <c r="R2986" t="s">
        <v>5641</v>
      </c>
      <c r="S2986" s="5">
        <v>0.33300000000000002</v>
      </c>
      <c r="T2986" t="s">
        <v>27</v>
      </c>
      <c r="U2986" s="5">
        <v>0.33300000000000002</v>
      </c>
      <c r="W2986" s="5">
        <v>0</v>
      </c>
      <c r="Y2986" s="5">
        <v>0</v>
      </c>
      <c r="Z2986" s="28">
        <v>5715</v>
      </c>
      <c r="AA2986">
        <v>3</v>
      </c>
      <c r="AB2986">
        <v>0.52</v>
      </c>
      <c r="AC2986">
        <v>0.63200000000000001</v>
      </c>
      <c r="AD2986">
        <v>0.58699999999999997</v>
      </c>
      <c r="AE2986">
        <f>IF(AD2986&gt;=0.9,1,0)</f>
        <v>0</v>
      </c>
      <c r="AF2986">
        <f>IF(AND(AD2986&gt;=0.4,AD2986&lt;=0.6),1,0)</f>
        <v>1</v>
      </c>
      <c r="AG2986">
        <f>IF(AND(AD2986&gt;0.6,AD2986&lt;0.9),1,0)</f>
        <v>0</v>
      </c>
      <c r="AH2986">
        <f>1-AE2986-AF2986-AG2986</f>
        <v>0</v>
      </c>
      <c r="AI2986">
        <f>AE2986*B2986</f>
        <v>0</v>
      </c>
      <c r="AJ2986">
        <f>AF2986*B2986</f>
        <v>3</v>
      </c>
      <c r="AK2986">
        <f>AG2986*B2986</f>
        <v>0</v>
      </c>
      <c r="AL2986">
        <f>AH2986*B2986</f>
        <v>0</v>
      </c>
      <c r="AM2986" s="32">
        <v>1.9809999999999999</v>
      </c>
    </row>
    <row r="2987" spans="1:39" x14ac:dyDescent="0.3">
      <c r="A2987">
        <v>5717</v>
      </c>
      <c r="B2987">
        <v>3</v>
      </c>
      <c r="C2987" t="s">
        <v>14272</v>
      </c>
      <c r="D2987" t="s">
        <v>14273</v>
      </c>
      <c r="E2987">
        <v>23</v>
      </c>
      <c r="F2987">
        <v>20</v>
      </c>
      <c r="G2987">
        <v>27</v>
      </c>
      <c r="H2987">
        <v>2013.33</v>
      </c>
      <c r="I2987">
        <v>2013</v>
      </c>
      <c r="J2987">
        <v>2014</v>
      </c>
      <c r="K2987" t="s">
        <v>14274</v>
      </c>
      <c r="L2987" t="s">
        <v>14275</v>
      </c>
      <c r="M2987" s="15"/>
      <c r="N2987" s="7"/>
      <c r="P2987" t="s">
        <v>5069</v>
      </c>
      <c r="Q2987" s="5">
        <v>0.66700000000000004</v>
      </c>
      <c r="R2987" t="s">
        <v>5641</v>
      </c>
      <c r="S2987" s="5">
        <v>0.33300000000000002</v>
      </c>
      <c r="U2987" s="5">
        <v>0</v>
      </c>
      <c r="W2987" s="5">
        <v>0</v>
      </c>
      <c r="Y2987" s="5">
        <v>0</v>
      </c>
      <c r="Z2987" s="28">
        <v>5717</v>
      </c>
      <c r="AA2987">
        <v>3</v>
      </c>
      <c r="AB2987">
        <v>0.52400000000000002</v>
      </c>
      <c r="AC2987">
        <v>0.84199999999999997</v>
      </c>
      <c r="AD2987">
        <v>0.64800000000000002</v>
      </c>
      <c r="AE2987">
        <f>IF(AD2987&gt;=0.9,1,0)</f>
        <v>0</v>
      </c>
      <c r="AF2987">
        <f>IF(AND(AD2987&gt;=0.4,AD2987&lt;=0.6),1,0)</f>
        <v>0</v>
      </c>
      <c r="AG2987">
        <f>IF(AND(AD2987&gt;0.6,AD2987&lt;0.9),1,0)</f>
        <v>1</v>
      </c>
      <c r="AH2987">
        <f>1-AE2987-AF2987-AG2987</f>
        <v>0</v>
      </c>
      <c r="AI2987">
        <f>AE2987*B2987</f>
        <v>0</v>
      </c>
      <c r="AJ2987">
        <f>AF2987*B2987</f>
        <v>0</v>
      </c>
      <c r="AK2987">
        <f>AG2987*B2987</f>
        <v>3</v>
      </c>
      <c r="AL2987">
        <f>AH2987*B2987</f>
        <v>0</v>
      </c>
      <c r="AM2987" s="32">
        <v>1.9796666666666667</v>
      </c>
    </row>
    <row r="2988" spans="1:39" x14ac:dyDescent="0.3">
      <c r="A2988">
        <v>5721</v>
      </c>
      <c r="B2988">
        <v>3</v>
      </c>
      <c r="C2988" t="s">
        <v>14281</v>
      </c>
      <c r="D2988" t="s">
        <v>14282</v>
      </c>
      <c r="E2988">
        <v>26</v>
      </c>
      <c r="F2988">
        <v>23</v>
      </c>
      <c r="G2988">
        <v>28</v>
      </c>
      <c r="H2988">
        <v>2015</v>
      </c>
      <c r="I2988">
        <v>2013</v>
      </c>
      <c r="J2988">
        <v>2017</v>
      </c>
      <c r="K2988" t="s">
        <v>14283</v>
      </c>
      <c r="L2988" t="s">
        <v>14284</v>
      </c>
      <c r="M2988" s="15"/>
      <c r="N2988" s="7"/>
      <c r="P2988" t="s">
        <v>4403</v>
      </c>
      <c r="Q2988" s="5">
        <v>0.33300000000000002</v>
      </c>
      <c r="R2988" t="s">
        <v>7512</v>
      </c>
      <c r="S2988" s="5">
        <v>0.33300000000000002</v>
      </c>
      <c r="T2988" t="s">
        <v>5675</v>
      </c>
      <c r="U2988" s="5">
        <v>0.33300000000000002</v>
      </c>
      <c r="W2988" s="5">
        <v>0</v>
      </c>
      <c r="Y2988" s="5">
        <v>0</v>
      </c>
      <c r="Z2988" s="28">
        <v>5721</v>
      </c>
      <c r="AA2988">
        <v>3</v>
      </c>
      <c r="AB2988">
        <v>0.48099999999999998</v>
      </c>
      <c r="AC2988">
        <v>0.68200000000000005</v>
      </c>
      <c r="AD2988">
        <v>0.57999999999999996</v>
      </c>
      <c r="AE2988">
        <f>IF(AD2988&gt;=0.9,1,0)</f>
        <v>0</v>
      </c>
      <c r="AF2988">
        <f>IF(AND(AD2988&gt;=0.4,AD2988&lt;=0.6),1,0)</f>
        <v>1</v>
      </c>
      <c r="AG2988">
        <f>IF(AND(AD2988&gt;0.6,AD2988&lt;0.9),1,0)</f>
        <v>0</v>
      </c>
      <c r="AH2988">
        <f>1-AE2988-AF2988-AG2988</f>
        <v>0</v>
      </c>
      <c r="AI2988">
        <f>AE2988*B2988</f>
        <v>0</v>
      </c>
      <c r="AJ2988">
        <f>AF2988*B2988</f>
        <v>3</v>
      </c>
      <c r="AK2988">
        <f>AG2988*B2988</f>
        <v>0</v>
      </c>
      <c r="AL2988">
        <f>AH2988*B2988</f>
        <v>0</v>
      </c>
      <c r="AM2988" s="32">
        <v>1.5946666666666667</v>
      </c>
    </row>
    <row r="2989" spans="1:39" x14ac:dyDescent="0.3">
      <c r="A2989">
        <v>5723</v>
      </c>
      <c r="B2989">
        <v>3</v>
      </c>
      <c r="C2989" t="s">
        <v>14285</v>
      </c>
      <c r="D2989" t="s">
        <v>14286</v>
      </c>
      <c r="E2989">
        <v>22</v>
      </c>
      <c r="F2989">
        <v>20</v>
      </c>
      <c r="G2989">
        <v>24</v>
      </c>
      <c r="H2989">
        <v>2013</v>
      </c>
      <c r="I2989">
        <v>2013</v>
      </c>
      <c r="J2989">
        <v>2013</v>
      </c>
      <c r="K2989" t="s">
        <v>14287</v>
      </c>
      <c r="L2989" t="s">
        <v>14288</v>
      </c>
      <c r="M2989" s="15"/>
      <c r="N2989" s="7"/>
      <c r="P2989" t="s">
        <v>4403</v>
      </c>
      <c r="Q2989" s="5">
        <v>1</v>
      </c>
      <c r="S2989" s="5">
        <v>0</v>
      </c>
      <c r="U2989" s="5">
        <v>0</v>
      </c>
      <c r="W2989" s="5">
        <v>0</v>
      </c>
      <c r="Y2989" s="5">
        <v>0</v>
      </c>
      <c r="Z2989" s="28">
        <v>5723</v>
      </c>
      <c r="AA2989">
        <v>3</v>
      </c>
      <c r="AB2989">
        <v>0.42899999999999999</v>
      </c>
      <c r="AC2989">
        <v>0.47399999999999998</v>
      </c>
      <c r="AD2989">
        <v>0.44600000000000001</v>
      </c>
      <c r="AE2989">
        <f>IF(AD2989&gt;=0.9,1,0)</f>
        <v>0</v>
      </c>
      <c r="AF2989">
        <f>IF(AND(AD2989&gt;=0.4,AD2989&lt;=0.6),1,0)</f>
        <v>1</v>
      </c>
      <c r="AG2989">
        <f>IF(AND(AD2989&gt;0.6,AD2989&lt;0.9),1,0)</f>
        <v>0</v>
      </c>
      <c r="AH2989">
        <f>1-AE2989-AF2989-AG2989</f>
        <v>0</v>
      </c>
      <c r="AI2989">
        <f>AE2989*B2989</f>
        <v>0</v>
      </c>
      <c r="AJ2989">
        <f>AF2989*B2989</f>
        <v>3</v>
      </c>
      <c r="AK2989">
        <f>AG2989*B2989</f>
        <v>0</v>
      </c>
      <c r="AL2989">
        <f>AH2989*B2989</f>
        <v>0</v>
      </c>
      <c r="AM2989" s="32">
        <v>1.992</v>
      </c>
    </row>
    <row r="2990" spans="1:39" x14ac:dyDescent="0.3">
      <c r="A2990">
        <v>5738</v>
      </c>
      <c r="B2990">
        <v>3</v>
      </c>
      <c r="C2990" t="s">
        <v>14311</v>
      </c>
      <c r="D2990" t="s">
        <v>14312</v>
      </c>
      <c r="E2990">
        <v>20</v>
      </c>
      <c r="F2990">
        <v>20</v>
      </c>
      <c r="G2990">
        <v>20</v>
      </c>
      <c r="H2990">
        <v>2014.67</v>
      </c>
      <c r="I2990">
        <v>2013</v>
      </c>
      <c r="J2990">
        <v>2017</v>
      </c>
      <c r="K2990" t="s">
        <v>14313</v>
      </c>
      <c r="L2990" t="s">
        <v>14314</v>
      </c>
      <c r="M2990" s="15"/>
      <c r="N2990" s="7"/>
      <c r="P2990" t="s">
        <v>7531</v>
      </c>
      <c r="Q2990" s="5">
        <v>0.33300000000000002</v>
      </c>
      <c r="R2990" t="s">
        <v>3833</v>
      </c>
      <c r="S2990" s="5">
        <v>0.33300000000000002</v>
      </c>
      <c r="T2990" t="s">
        <v>3977</v>
      </c>
      <c r="U2990" s="5">
        <v>0.33300000000000002</v>
      </c>
      <c r="W2990" s="5">
        <v>0</v>
      </c>
      <c r="Y2990" s="5">
        <v>0</v>
      </c>
      <c r="Z2990" s="28">
        <v>5738</v>
      </c>
      <c r="AA2990">
        <v>3</v>
      </c>
      <c r="AB2990">
        <v>0.57899999999999996</v>
      </c>
      <c r="AC2990">
        <v>0.63200000000000001</v>
      </c>
      <c r="AD2990">
        <v>0.61399999999999999</v>
      </c>
      <c r="AE2990">
        <f>IF(AD2990&gt;=0.9,1,0)</f>
        <v>0</v>
      </c>
      <c r="AF2990">
        <f>IF(AND(AD2990&gt;=0.4,AD2990&lt;=0.6),1,0)</f>
        <v>0</v>
      </c>
      <c r="AG2990">
        <f>IF(AND(AD2990&gt;0.6,AD2990&lt;0.9),1,0)</f>
        <v>1</v>
      </c>
      <c r="AH2990">
        <f>1-AE2990-AF2990-AG2990</f>
        <v>0</v>
      </c>
      <c r="AI2990">
        <f>AE2990*B2990</f>
        <v>0</v>
      </c>
      <c r="AJ2990">
        <f>AF2990*B2990</f>
        <v>0</v>
      </c>
      <c r="AK2990">
        <f>AG2990*B2990</f>
        <v>3</v>
      </c>
      <c r="AL2990">
        <f>AH2990*B2990</f>
        <v>0</v>
      </c>
      <c r="AM2990" s="32">
        <v>1.5406666666666666</v>
      </c>
    </row>
    <row r="2991" spans="1:39" x14ac:dyDescent="0.3">
      <c r="A2991">
        <v>5740</v>
      </c>
      <c r="B2991">
        <v>3</v>
      </c>
      <c r="C2991" t="s">
        <v>14315</v>
      </c>
      <c r="D2991" t="s">
        <v>14316</v>
      </c>
      <c r="E2991">
        <v>24.33</v>
      </c>
      <c r="F2991">
        <v>23</v>
      </c>
      <c r="G2991">
        <v>27</v>
      </c>
      <c r="H2991">
        <v>2014.33</v>
      </c>
      <c r="I2991">
        <v>2013</v>
      </c>
      <c r="J2991">
        <v>2016</v>
      </c>
      <c r="K2991" t="s">
        <v>14317</v>
      </c>
      <c r="L2991" t="s">
        <v>14318</v>
      </c>
      <c r="M2991" s="15"/>
      <c r="N2991" s="7"/>
      <c r="P2991" t="s">
        <v>4403</v>
      </c>
      <c r="Q2991" s="5">
        <v>0.66700000000000004</v>
      </c>
      <c r="R2991" t="s">
        <v>173</v>
      </c>
      <c r="S2991" s="5">
        <v>0.33300000000000002</v>
      </c>
      <c r="U2991" s="5">
        <v>0</v>
      </c>
      <c r="W2991" s="5">
        <v>0</v>
      </c>
      <c r="Y2991" s="5">
        <v>0</v>
      </c>
      <c r="Z2991" s="28">
        <v>5740</v>
      </c>
      <c r="AA2991">
        <v>3</v>
      </c>
      <c r="AB2991">
        <v>0.38500000000000001</v>
      </c>
      <c r="AC2991">
        <v>0.5</v>
      </c>
      <c r="AD2991">
        <v>0.44600000000000001</v>
      </c>
      <c r="AE2991">
        <f>IF(AD2991&gt;=0.9,1,0)</f>
        <v>0</v>
      </c>
      <c r="AF2991">
        <f>IF(AND(AD2991&gt;=0.4,AD2991&lt;=0.6),1,0)</f>
        <v>1</v>
      </c>
      <c r="AG2991">
        <f>IF(AND(AD2991&gt;0.6,AD2991&lt;0.9),1,0)</f>
        <v>0</v>
      </c>
      <c r="AH2991">
        <f>1-AE2991-AF2991-AG2991</f>
        <v>0</v>
      </c>
      <c r="AI2991">
        <f>AE2991*B2991</f>
        <v>0</v>
      </c>
      <c r="AJ2991">
        <f>AF2991*B2991</f>
        <v>3</v>
      </c>
      <c r="AK2991">
        <f>AG2991*B2991</f>
        <v>0</v>
      </c>
      <c r="AL2991">
        <f>AH2991*B2991</f>
        <v>0</v>
      </c>
      <c r="AM2991" s="32">
        <v>1.7463333333333333</v>
      </c>
    </row>
    <row r="2992" spans="1:39" x14ac:dyDescent="0.3">
      <c r="A2992">
        <v>5747</v>
      </c>
      <c r="B2992">
        <v>3</v>
      </c>
      <c r="C2992" t="s">
        <v>14319</v>
      </c>
      <c r="D2992" t="s">
        <v>14320</v>
      </c>
      <c r="E2992">
        <v>21.67</v>
      </c>
      <c r="F2992">
        <v>21</v>
      </c>
      <c r="G2992">
        <v>23</v>
      </c>
      <c r="H2992">
        <v>2014</v>
      </c>
      <c r="I2992">
        <v>2013</v>
      </c>
      <c r="J2992">
        <v>2015</v>
      </c>
      <c r="K2992" t="s">
        <v>14321</v>
      </c>
      <c r="L2992" t="s">
        <v>14322</v>
      </c>
      <c r="M2992" s="15"/>
      <c r="N2992" s="7"/>
      <c r="P2992" t="s">
        <v>4113</v>
      </c>
      <c r="Q2992" s="5">
        <v>0.33300000000000002</v>
      </c>
      <c r="R2992" t="s">
        <v>6149</v>
      </c>
      <c r="S2992" s="5">
        <v>0.33300000000000002</v>
      </c>
      <c r="T2992" t="s">
        <v>4870</v>
      </c>
      <c r="U2992" s="5">
        <v>0.33300000000000002</v>
      </c>
      <c r="W2992" s="5">
        <v>0</v>
      </c>
      <c r="Y2992" s="5">
        <v>0</v>
      </c>
      <c r="Z2992" s="28">
        <v>5747</v>
      </c>
      <c r="AA2992">
        <v>3</v>
      </c>
      <c r="AB2992">
        <v>0.6</v>
      </c>
      <c r="AC2992">
        <v>0.81799999999999995</v>
      </c>
      <c r="AD2992">
        <v>0.72299999999999998</v>
      </c>
      <c r="AE2992">
        <f>IF(AD2992&gt;=0.9,1,0)</f>
        <v>0</v>
      </c>
      <c r="AF2992">
        <f>IF(AND(AD2992&gt;=0.4,AD2992&lt;=0.6),1,0)</f>
        <v>0</v>
      </c>
      <c r="AG2992">
        <f>IF(AND(AD2992&gt;0.6,AD2992&lt;0.9),1,0)</f>
        <v>1</v>
      </c>
      <c r="AH2992">
        <f>1-AE2992-AF2992-AG2992</f>
        <v>0</v>
      </c>
      <c r="AI2992">
        <f>AE2992*B2992</f>
        <v>0</v>
      </c>
      <c r="AJ2992">
        <f>AF2992*B2992</f>
        <v>0</v>
      </c>
      <c r="AK2992">
        <f>AG2992*B2992</f>
        <v>3</v>
      </c>
      <c r="AL2992">
        <f>AH2992*B2992</f>
        <v>0</v>
      </c>
      <c r="AM2992" s="32">
        <v>1.7309999999999999</v>
      </c>
    </row>
    <row r="2993" spans="1:39" x14ac:dyDescent="0.3">
      <c r="A2993">
        <v>5750</v>
      </c>
      <c r="B2993">
        <v>3</v>
      </c>
      <c r="C2993" t="s">
        <v>14323</v>
      </c>
      <c r="D2993" t="s">
        <v>14324</v>
      </c>
      <c r="E2993">
        <v>22</v>
      </c>
      <c r="F2993">
        <v>21</v>
      </c>
      <c r="G2993">
        <v>23</v>
      </c>
      <c r="H2993">
        <v>2013.67</v>
      </c>
      <c r="I2993">
        <v>2013</v>
      </c>
      <c r="J2993">
        <v>2015</v>
      </c>
      <c r="K2993" t="s">
        <v>14325</v>
      </c>
      <c r="L2993" t="s">
        <v>14326</v>
      </c>
      <c r="M2993" s="15"/>
      <c r="N2993" s="7"/>
      <c r="P2993" t="s">
        <v>5880</v>
      </c>
      <c r="Q2993" s="5">
        <v>0.66700000000000004</v>
      </c>
      <c r="R2993" t="s">
        <v>6673</v>
      </c>
      <c r="S2993" s="5">
        <v>0.33300000000000002</v>
      </c>
      <c r="U2993" s="5">
        <v>0</v>
      </c>
      <c r="W2993" s="5">
        <v>0</v>
      </c>
      <c r="Y2993" s="5">
        <v>0</v>
      </c>
      <c r="Z2993" s="28">
        <v>5750</v>
      </c>
      <c r="AA2993">
        <v>3</v>
      </c>
      <c r="AB2993">
        <v>0.5</v>
      </c>
      <c r="AC2993">
        <v>0.54500000000000004</v>
      </c>
      <c r="AD2993">
        <v>0.52300000000000002</v>
      </c>
      <c r="AE2993">
        <f>IF(AD2993&gt;=0.9,1,0)</f>
        <v>0</v>
      </c>
      <c r="AF2993">
        <f>IF(AND(AD2993&gt;=0.4,AD2993&lt;=0.6),1,0)</f>
        <v>1</v>
      </c>
      <c r="AG2993">
        <f>IF(AND(AD2993&gt;0.6,AD2993&lt;0.9),1,0)</f>
        <v>0</v>
      </c>
      <c r="AH2993">
        <f>1-AE2993-AF2993-AG2993</f>
        <v>0</v>
      </c>
      <c r="AI2993">
        <f>AE2993*B2993</f>
        <v>0</v>
      </c>
      <c r="AJ2993">
        <f>AF2993*B2993</f>
        <v>3</v>
      </c>
      <c r="AK2993">
        <f>AG2993*B2993</f>
        <v>0</v>
      </c>
      <c r="AL2993">
        <f>AH2993*B2993</f>
        <v>0</v>
      </c>
      <c r="AM2993" s="32">
        <v>1.9056666666666666</v>
      </c>
    </row>
    <row r="2994" spans="1:39" x14ac:dyDescent="0.3">
      <c r="A2994">
        <v>5751</v>
      </c>
      <c r="B2994">
        <v>3</v>
      </c>
      <c r="C2994" t="s">
        <v>14327</v>
      </c>
      <c r="D2994" t="s">
        <v>14328</v>
      </c>
      <c r="E2994">
        <v>24</v>
      </c>
      <c r="F2994">
        <v>20</v>
      </c>
      <c r="G2994">
        <v>27</v>
      </c>
      <c r="H2994">
        <v>2014.33</v>
      </c>
      <c r="I2994">
        <v>2013</v>
      </c>
      <c r="J2994">
        <v>2015</v>
      </c>
      <c r="K2994" t="s">
        <v>14329</v>
      </c>
      <c r="L2994" t="s">
        <v>14330</v>
      </c>
      <c r="M2994" s="15"/>
      <c r="N2994" s="7"/>
      <c r="P2994" t="s">
        <v>5887</v>
      </c>
      <c r="Q2994" s="5">
        <v>0.33300000000000002</v>
      </c>
      <c r="R2994" t="s">
        <v>6673</v>
      </c>
      <c r="S2994" s="5">
        <v>0.33300000000000002</v>
      </c>
      <c r="T2994" t="s">
        <v>3977</v>
      </c>
      <c r="U2994" s="5">
        <v>0.33300000000000002</v>
      </c>
      <c r="W2994" s="5">
        <v>0</v>
      </c>
      <c r="Y2994" s="5">
        <v>0</v>
      </c>
      <c r="Z2994" s="28">
        <v>5751</v>
      </c>
      <c r="AA2994">
        <v>3</v>
      </c>
      <c r="AB2994">
        <v>0.45800000000000002</v>
      </c>
      <c r="AC2994">
        <v>0.47399999999999998</v>
      </c>
      <c r="AD2994">
        <v>0.46500000000000002</v>
      </c>
      <c r="AE2994">
        <f>IF(AD2994&gt;=0.9,1,0)</f>
        <v>0</v>
      </c>
      <c r="AF2994">
        <f>IF(AND(AD2994&gt;=0.4,AD2994&lt;=0.6),1,0)</f>
        <v>1</v>
      </c>
      <c r="AG2994">
        <f>IF(AND(AD2994&gt;0.6,AD2994&lt;0.9),1,0)</f>
        <v>0</v>
      </c>
      <c r="AH2994">
        <f>1-AE2994-AF2994-AG2994</f>
        <v>0</v>
      </c>
      <c r="AI2994">
        <f>AE2994*B2994</f>
        <v>0</v>
      </c>
      <c r="AJ2994">
        <f>AF2994*B2994</f>
        <v>3</v>
      </c>
      <c r="AK2994">
        <f>AG2994*B2994</f>
        <v>0</v>
      </c>
      <c r="AL2994">
        <f>AH2994*B2994</f>
        <v>0</v>
      </c>
      <c r="AM2994" s="32">
        <v>1.7703333333333333</v>
      </c>
    </row>
    <row r="2995" spans="1:39" x14ac:dyDescent="0.3">
      <c r="A2995">
        <v>5752</v>
      </c>
      <c r="B2995">
        <v>3</v>
      </c>
      <c r="C2995" t="s">
        <v>7076</v>
      </c>
      <c r="D2995" t="s">
        <v>7077</v>
      </c>
      <c r="E2995">
        <v>31.33</v>
      </c>
      <c r="F2995">
        <v>29</v>
      </c>
      <c r="G2995">
        <v>33</v>
      </c>
      <c r="H2995">
        <v>2014.33</v>
      </c>
      <c r="I2995">
        <v>2013</v>
      </c>
      <c r="J2995">
        <v>2016</v>
      </c>
      <c r="K2995" t="s">
        <v>2418</v>
      </c>
      <c r="L2995" t="s">
        <v>2419</v>
      </c>
      <c r="M2995" s="15"/>
      <c r="N2995" s="7"/>
      <c r="P2995" t="s">
        <v>5193</v>
      </c>
      <c r="Q2995" s="5">
        <v>0.66700000000000004</v>
      </c>
      <c r="R2995" t="s">
        <v>5641</v>
      </c>
      <c r="S2995" s="5">
        <v>0.33300000000000002</v>
      </c>
      <c r="U2995" s="5">
        <v>0</v>
      </c>
      <c r="W2995" s="5">
        <v>0</v>
      </c>
      <c r="Y2995" s="5">
        <v>0</v>
      </c>
      <c r="Z2995" s="28">
        <v>5752</v>
      </c>
      <c r="AA2995">
        <v>3</v>
      </c>
      <c r="AB2995">
        <v>0.46400000000000002</v>
      </c>
      <c r="AC2995">
        <v>0.53100000000000003</v>
      </c>
      <c r="AD2995">
        <v>0.49299999999999999</v>
      </c>
      <c r="AE2995">
        <f>IF(AD2995&gt;=0.9,1,0)</f>
        <v>0</v>
      </c>
      <c r="AF2995">
        <f>IF(AND(AD2995&gt;=0.4,AD2995&lt;=0.6),1,0)</f>
        <v>1</v>
      </c>
      <c r="AG2995">
        <f>IF(AND(AD2995&gt;0.6,AD2995&lt;0.9),1,0)</f>
        <v>0</v>
      </c>
      <c r="AH2995">
        <f>1-AE2995-AF2995-AG2995</f>
        <v>0</v>
      </c>
      <c r="AI2995">
        <f>AE2995*B2995</f>
        <v>0</v>
      </c>
      <c r="AJ2995">
        <f>AF2995*B2995</f>
        <v>3</v>
      </c>
      <c r="AK2995">
        <f>AG2995*B2995</f>
        <v>0</v>
      </c>
      <c r="AL2995">
        <f>AH2995*B2995</f>
        <v>0</v>
      </c>
      <c r="AM2995" s="32">
        <v>1.744</v>
      </c>
    </row>
    <row r="2996" spans="1:39" x14ac:dyDescent="0.3">
      <c r="A2996">
        <v>5754</v>
      </c>
      <c r="B2996">
        <v>3</v>
      </c>
      <c r="C2996" t="s">
        <v>7078</v>
      </c>
      <c r="D2996" t="s">
        <v>7079</v>
      </c>
      <c r="E2996">
        <v>32.67</v>
      </c>
      <c r="F2996">
        <v>28</v>
      </c>
      <c r="G2996">
        <v>39</v>
      </c>
      <c r="H2996">
        <v>2013.33</v>
      </c>
      <c r="I2996">
        <v>2013</v>
      </c>
      <c r="J2996">
        <v>2014</v>
      </c>
      <c r="K2996" t="s">
        <v>2420</v>
      </c>
      <c r="L2996" t="s">
        <v>2421</v>
      </c>
      <c r="M2996" s="15"/>
      <c r="N2996" s="7"/>
      <c r="P2996" t="s">
        <v>7080</v>
      </c>
      <c r="Q2996" s="5">
        <v>0.33300000000000002</v>
      </c>
      <c r="R2996" t="s">
        <v>5918</v>
      </c>
      <c r="S2996" s="5">
        <v>0.33300000000000002</v>
      </c>
      <c r="T2996" t="s">
        <v>7081</v>
      </c>
      <c r="U2996" s="5">
        <v>0.33300000000000002</v>
      </c>
      <c r="W2996" s="5">
        <v>0</v>
      </c>
      <c r="Y2996" s="5">
        <v>0</v>
      </c>
      <c r="Z2996" s="28">
        <v>5754</v>
      </c>
      <c r="AA2996">
        <v>3</v>
      </c>
      <c r="AB2996">
        <v>0.51900000000000002</v>
      </c>
      <c r="AC2996">
        <v>0.53300000000000003</v>
      </c>
      <c r="AD2996">
        <v>0.52600000000000002</v>
      </c>
      <c r="AE2996">
        <f>IF(AD2996&gt;=0.9,1,0)</f>
        <v>0</v>
      </c>
      <c r="AF2996">
        <f>IF(AND(AD2996&gt;=0.4,AD2996&lt;=0.6),1,0)</f>
        <v>1</v>
      </c>
      <c r="AG2996">
        <f>IF(AND(AD2996&gt;0.6,AD2996&lt;0.9),1,0)</f>
        <v>0</v>
      </c>
      <c r="AH2996">
        <f>1-AE2996-AF2996-AG2996</f>
        <v>0</v>
      </c>
      <c r="AI2996">
        <f>AE2996*B2996</f>
        <v>0</v>
      </c>
      <c r="AJ2996">
        <f>AF2996*B2996</f>
        <v>3</v>
      </c>
      <c r="AK2996">
        <f>AG2996*B2996</f>
        <v>0</v>
      </c>
      <c r="AL2996">
        <f>AH2996*B2996</f>
        <v>0</v>
      </c>
      <c r="AM2996" s="32">
        <v>2.0396666666666667</v>
      </c>
    </row>
    <row r="2997" spans="1:39" x14ac:dyDescent="0.3">
      <c r="A2997">
        <v>5759</v>
      </c>
      <c r="B2997">
        <v>3</v>
      </c>
      <c r="C2997" t="s">
        <v>14331</v>
      </c>
      <c r="D2997" t="s">
        <v>14332</v>
      </c>
      <c r="E2997">
        <v>20.329999999999998</v>
      </c>
      <c r="F2997">
        <v>20</v>
      </c>
      <c r="G2997">
        <v>21</v>
      </c>
      <c r="H2997">
        <v>2013.33</v>
      </c>
      <c r="I2997">
        <v>2013</v>
      </c>
      <c r="J2997">
        <v>2014</v>
      </c>
      <c r="K2997" t="s">
        <v>14333</v>
      </c>
      <c r="L2997" t="s">
        <v>14334</v>
      </c>
      <c r="M2997" s="15"/>
      <c r="N2997" s="7"/>
      <c r="P2997" t="s">
        <v>138</v>
      </c>
      <c r="Q2997" s="5">
        <v>0.33300000000000002</v>
      </c>
      <c r="R2997" t="s">
        <v>6146</v>
      </c>
      <c r="S2997" s="5">
        <v>0.33300000000000002</v>
      </c>
      <c r="T2997" t="s">
        <v>142</v>
      </c>
      <c r="U2997" s="5">
        <v>0.33300000000000002</v>
      </c>
      <c r="W2997" s="5">
        <v>0</v>
      </c>
      <c r="Y2997" s="5">
        <v>0</v>
      </c>
      <c r="Z2997" s="28">
        <v>5759</v>
      </c>
      <c r="AA2997">
        <v>3</v>
      </c>
      <c r="AB2997">
        <v>0.57899999999999996</v>
      </c>
      <c r="AC2997">
        <v>0.9</v>
      </c>
      <c r="AD2997">
        <v>0.72099999999999997</v>
      </c>
      <c r="AE2997">
        <f>IF(AD2997&gt;=0.9,1,0)</f>
        <v>0</v>
      </c>
      <c r="AF2997">
        <f>IF(AND(AD2997&gt;=0.4,AD2997&lt;=0.6),1,0)</f>
        <v>0</v>
      </c>
      <c r="AG2997">
        <f>IF(AND(AD2997&gt;0.6,AD2997&lt;0.9),1,0)</f>
        <v>1</v>
      </c>
      <c r="AH2997">
        <f>1-AE2997-AF2997-AG2997</f>
        <v>0</v>
      </c>
      <c r="AI2997">
        <f>AE2997*B2997</f>
        <v>0</v>
      </c>
      <c r="AJ2997">
        <f>AF2997*B2997</f>
        <v>0</v>
      </c>
      <c r="AK2997">
        <f>AG2997*B2997</f>
        <v>3</v>
      </c>
      <c r="AL2997">
        <f>AH2997*B2997</f>
        <v>0</v>
      </c>
      <c r="AM2997" s="32">
        <v>1.9146666666666665</v>
      </c>
    </row>
    <row r="2998" spans="1:39" x14ac:dyDescent="0.3">
      <c r="A2998">
        <v>5761</v>
      </c>
      <c r="B2998">
        <v>3</v>
      </c>
      <c r="C2998" t="s">
        <v>7086</v>
      </c>
      <c r="D2998" t="s">
        <v>7085</v>
      </c>
      <c r="E2998">
        <v>53</v>
      </c>
      <c r="F2998">
        <v>53</v>
      </c>
      <c r="G2998">
        <v>53</v>
      </c>
      <c r="H2998">
        <v>2013</v>
      </c>
      <c r="I2998">
        <v>2013</v>
      </c>
      <c r="J2998">
        <v>2013</v>
      </c>
      <c r="K2998" t="s">
        <v>2426</v>
      </c>
      <c r="L2998" t="s">
        <v>2425</v>
      </c>
      <c r="M2998" s="15"/>
      <c r="N2998" s="7"/>
      <c r="P2998" t="s">
        <v>7088</v>
      </c>
      <c r="Q2998" s="5">
        <v>0.66700000000000004</v>
      </c>
      <c r="R2998" t="s">
        <v>7087</v>
      </c>
      <c r="S2998" s="5">
        <v>0.33300000000000002</v>
      </c>
      <c r="U2998" s="5">
        <v>0</v>
      </c>
      <c r="W2998" s="5">
        <v>0</v>
      </c>
      <c r="Y2998" s="5">
        <v>0</v>
      </c>
      <c r="Z2998" s="28">
        <v>5761</v>
      </c>
      <c r="AA2998">
        <v>3</v>
      </c>
      <c r="AB2998">
        <v>0.90400000000000003</v>
      </c>
      <c r="AC2998">
        <v>0.90400000000000003</v>
      </c>
      <c r="AD2998">
        <v>0.90400000000000003</v>
      </c>
      <c r="AE2998">
        <f>IF(AD2998&gt;=0.9,1,0)</f>
        <v>1</v>
      </c>
      <c r="AF2998">
        <f>IF(AND(AD2998&gt;=0.4,AD2998&lt;=0.6),1,0)</f>
        <v>0</v>
      </c>
      <c r="AG2998">
        <f>IF(AND(AD2998&gt;0.6,AD2998&lt;0.9),1,0)</f>
        <v>0</v>
      </c>
      <c r="AH2998">
        <f>1-AE2998-AF2998-AG2998</f>
        <v>0</v>
      </c>
      <c r="AI2998">
        <f>AE2998*B2998</f>
        <v>3</v>
      </c>
      <c r="AJ2998">
        <f>AF2998*B2998</f>
        <v>0</v>
      </c>
      <c r="AK2998">
        <f>AG2998*B2998</f>
        <v>0</v>
      </c>
      <c r="AL2998">
        <f>AH2998*B2998</f>
        <v>0</v>
      </c>
      <c r="AM2998" s="32">
        <v>1.6870000000000001</v>
      </c>
    </row>
    <row r="2999" spans="1:39" x14ac:dyDescent="0.3">
      <c r="A2999">
        <v>5763</v>
      </c>
      <c r="B2999">
        <v>3</v>
      </c>
      <c r="C2999" t="s">
        <v>7089</v>
      </c>
      <c r="D2999" t="s">
        <v>7090</v>
      </c>
      <c r="E2999">
        <v>38.67</v>
      </c>
      <c r="F2999">
        <v>34</v>
      </c>
      <c r="G2999">
        <v>42</v>
      </c>
      <c r="H2999">
        <v>2015.33</v>
      </c>
      <c r="I2999">
        <v>2013</v>
      </c>
      <c r="J2999">
        <v>2017</v>
      </c>
      <c r="K2999" t="s">
        <v>2427</v>
      </c>
      <c r="L2999" t="s">
        <v>2428</v>
      </c>
      <c r="M2999" s="15"/>
      <c r="N2999" s="7"/>
      <c r="P2999" t="s">
        <v>6284</v>
      </c>
      <c r="Q2999" s="5">
        <v>0.33300000000000002</v>
      </c>
      <c r="R2999" t="s">
        <v>3800</v>
      </c>
      <c r="S2999" s="5">
        <v>0.33300000000000002</v>
      </c>
      <c r="T2999" t="s">
        <v>4706</v>
      </c>
      <c r="U2999" s="5">
        <v>0.33300000000000002</v>
      </c>
      <c r="W2999" s="5">
        <v>0</v>
      </c>
      <c r="Y2999" s="5">
        <v>0</v>
      </c>
      <c r="Z2999" s="28">
        <v>5763</v>
      </c>
      <c r="AA2999">
        <v>3</v>
      </c>
      <c r="AB2999">
        <v>0.46300000000000002</v>
      </c>
      <c r="AC2999">
        <v>0.57599999999999996</v>
      </c>
      <c r="AD2999">
        <v>0.52600000000000002</v>
      </c>
      <c r="AE2999">
        <f>IF(AD2999&gt;=0.9,1,0)</f>
        <v>0</v>
      </c>
      <c r="AF2999">
        <f>IF(AND(AD2999&gt;=0.4,AD2999&lt;=0.6),1,0)</f>
        <v>1</v>
      </c>
      <c r="AG2999">
        <f>IF(AND(AD2999&gt;0.6,AD2999&lt;0.9),1,0)</f>
        <v>0</v>
      </c>
      <c r="AH2999">
        <f>1-AE2999-AF2999-AG2999</f>
        <v>0</v>
      </c>
      <c r="AI2999">
        <f>AE2999*B2999</f>
        <v>0</v>
      </c>
      <c r="AJ2999">
        <f>AF2999*B2999</f>
        <v>3</v>
      </c>
      <c r="AK2999">
        <f>AG2999*B2999</f>
        <v>0</v>
      </c>
      <c r="AL2999">
        <f>AH2999*B2999</f>
        <v>0</v>
      </c>
      <c r="AM2999" s="32">
        <v>1.4576666666666667</v>
      </c>
    </row>
    <row r="3000" spans="1:39" x14ac:dyDescent="0.3">
      <c r="A3000">
        <v>5766</v>
      </c>
      <c r="B3000">
        <v>3</v>
      </c>
      <c r="C3000" t="s">
        <v>7091</v>
      </c>
      <c r="D3000" t="s">
        <v>7092</v>
      </c>
      <c r="E3000">
        <v>98.67</v>
      </c>
      <c r="F3000">
        <v>96</v>
      </c>
      <c r="G3000">
        <v>100</v>
      </c>
      <c r="H3000">
        <v>2014</v>
      </c>
      <c r="I3000">
        <v>2013</v>
      </c>
      <c r="J3000">
        <v>2015</v>
      </c>
      <c r="K3000" t="s">
        <v>2429</v>
      </c>
      <c r="L3000" t="s">
        <v>2430</v>
      </c>
      <c r="M3000" s="15"/>
      <c r="N3000" s="7"/>
      <c r="P3000" t="s">
        <v>6728</v>
      </c>
      <c r="Q3000" s="5">
        <v>0.33300000000000002</v>
      </c>
      <c r="R3000" t="s">
        <v>153</v>
      </c>
      <c r="S3000" s="5">
        <v>0.33300000000000002</v>
      </c>
      <c r="T3000" t="s">
        <v>4718</v>
      </c>
      <c r="U3000" s="5">
        <v>0.33300000000000002</v>
      </c>
      <c r="W3000" s="5">
        <v>0</v>
      </c>
      <c r="Y3000" s="5">
        <v>0</v>
      </c>
      <c r="Z3000" s="28">
        <v>5766</v>
      </c>
      <c r="AA3000">
        <v>3</v>
      </c>
      <c r="AB3000">
        <v>0.51500000000000001</v>
      </c>
      <c r="AC3000">
        <v>0.53500000000000003</v>
      </c>
      <c r="AD3000">
        <v>0.52200000000000002</v>
      </c>
      <c r="AE3000">
        <f>IF(AD3000&gt;=0.9,1,0)</f>
        <v>0</v>
      </c>
      <c r="AF3000">
        <f>IF(AND(AD3000&gt;=0.4,AD3000&lt;=0.6),1,0)</f>
        <v>1</v>
      </c>
      <c r="AG3000">
        <f>IF(AND(AD3000&gt;0.6,AD3000&lt;0.9),1,0)</f>
        <v>0</v>
      </c>
      <c r="AH3000">
        <f>1-AE3000-AF3000-AG3000</f>
        <v>0</v>
      </c>
      <c r="AI3000">
        <f>AE3000*B3000</f>
        <v>0</v>
      </c>
      <c r="AJ3000">
        <f>AF3000*B3000</f>
        <v>3</v>
      </c>
      <c r="AK3000">
        <f>AG3000*B3000</f>
        <v>0</v>
      </c>
      <c r="AL3000">
        <f>AH3000*B3000</f>
        <v>0</v>
      </c>
      <c r="AM3000" s="32">
        <v>1.6283333333333332</v>
      </c>
    </row>
    <row r="3001" spans="1:39" x14ac:dyDescent="0.3">
      <c r="A3001">
        <v>5771</v>
      </c>
      <c r="B3001">
        <v>3</v>
      </c>
      <c r="C3001" t="s">
        <v>14337</v>
      </c>
      <c r="D3001" t="s">
        <v>14338</v>
      </c>
      <c r="E3001">
        <v>21.67</v>
      </c>
      <c r="F3001">
        <v>21</v>
      </c>
      <c r="G3001">
        <v>23</v>
      </c>
      <c r="H3001">
        <v>2013.67</v>
      </c>
      <c r="I3001">
        <v>2013</v>
      </c>
      <c r="J3001">
        <v>2014</v>
      </c>
      <c r="K3001" t="s">
        <v>14339</v>
      </c>
      <c r="L3001" t="s">
        <v>14340</v>
      </c>
      <c r="M3001" s="15"/>
      <c r="N3001" s="7"/>
      <c r="P3001" t="s">
        <v>3945</v>
      </c>
      <c r="Q3001" s="5">
        <v>0.33300000000000002</v>
      </c>
      <c r="R3001" t="s">
        <v>5657</v>
      </c>
      <c r="S3001" s="5">
        <v>0.33300000000000002</v>
      </c>
      <c r="T3001" t="s">
        <v>6699</v>
      </c>
      <c r="U3001" s="5">
        <v>0.33300000000000002</v>
      </c>
      <c r="W3001" s="5">
        <v>0</v>
      </c>
      <c r="Y3001" s="5">
        <v>0</v>
      </c>
      <c r="Z3001" s="28">
        <v>5771</v>
      </c>
      <c r="AA3001">
        <v>3</v>
      </c>
      <c r="AB3001">
        <v>0.36399999999999999</v>
      </c>
      <c r="AC3001">
        <v>0.55000000000000004</v>
      </c>
      <c r="AD3001">
        <v>0.438</v>
      </c>
      <c r="AE3001">
        <f>IF(AD3001&gt;=0.9,1,0)</f>
        <v>0</v>
      </c>
      <c r="AF3001">
        <f>IF(AND(AD3001&gt;=0.4,AD3001&lt;=0.6),1,0)</f>
        <v>1</v>
      </c>
      <c r="AG3001">
        <f>IF(AND(AD3001&gt;0.6,AD3001&lt;0.9),1,0)</f>
        <v>0</v>
      </c>
      <c r="AH3001">
        <f>1-AE3001-AF3001-AG3001</f>
        <v>0</v>
      </c>
      <c r="AI3001">
        <f>AE3001*B3001</f>
        <v>0</v>
      </c>
      <c r="AJ3001">
        <f>AF3001*B3001</f>
        <v>3</v>
      </c>
      <c r="AK3001">
        <f>AG3001*B3001</f>
        <v>0</v>
      </c>
      <c r="AL3001">
        <f>AH3001*B3001</f>
        <v>0</v>
      </c>
      <c r="AM3001" s="32">
        <v>2.0500000000000003</v>
      </c>
    </row>
    <row r="3002" spans="1:39" x14ac:dyDescent="0.3">
      <c r="A3002">
        <v>5773</v>
      </c>
      <c r="B3002">
        <v>3</v>
      </c>
      <c r="C3002" t="s">
        <v>14341</v>
      </c>
      <c r="D3002" t="s">
        <v>14342</v>
      </c>
      <c r="E3002">
        <v>23</v>
      </c>
      <c r="F3002">
        <v>22</v>
      </c>
      <c r="G3002">
        <v>24</v>
      </c>
      <c r="H3002">
        <v>2016.33</v>
      </c>
      <c r="I3002">
        <v>2013</v>
      </c>
      <c r="J3002">
        <v>2018</v>
      </c>
      <c r="K3002" t="s">
        <v>14343</v>
      </c>
      <c r="L3002" t="s">
        <v>14344</v>
      </c>
      <c r="M3002" s="15"/>
      <c r="N3002" s="7"/>
      <c r="P3002" t="s">
        <v>157</v>
      </c>
      <c r="Q3002" s="5">
        <v>0.66700000000000004</v>
      </c>
      <c r="R3002" t="s">
        <v>3944</v>
      </c>
      <c r="S3002" s="5">
        <v>0.33300000000000002</v>
      </c>
      <c r="U3002" s="5">
        <v>0</v>
      </c>
      <c r="W3002" s="5">
        <v>0</v>
      </c>
      <c r="Y3002" s="5">
        <v>0</v>
      </c>
      <c r="Z3002" s="28">
        <v>5773</v>
      </c>
      <c r="AA3002">
        <v>3</v>
      </c>
      <c r="AB3002">
        <v>0.65200000000000002</v>
      </c>
      <c r="AC3002">
        <v>0.85699999999999998</v>
      </c>
      <c r="AD3002">
        <v>0.746</v>
      </c>
      <c r="AE3002">
        <f>IF(AD3002&gt;=0.9,1,0)</f>
        <v>0</v>
      </c>
      <c r="AF3002">
        <f>IF(AND(AD3002&gt;=0.4,AD3002&lt;=0.6),1,0)</f>
        <v>0</v>
      </c>
      <c r="AG3002">
        <f>IF(AND(AD3002&gt;0.6,AD3002&lt;0.9),1,0)</f>
        <v>1</v>
      </c>
      <c r="AH3002">
        <f>1-AE3002-AF3002-AG3002</f>
        <v>0</v>
      </c>
      <c r="AI3002">
        <f>AE3002*B3002</f>
        <v>0</v>
      </c>
      <c r="AJ3002">
        <f>AF3002*B3002</f>
        <v>0</v>
      </c>
      <c r="AK3002">
        <f>AG3002*B3002</f>
        <v>3</v>
      </c>
      <c r="AL3002">
        <f>AH3002*B3002</f>
        <v>0</v>
      </c>
      <c r="AM3002" s="32">
        <v>1.0223333333333333</v>
      </c>
    </row>
    <row r="3003" spans="1:39" x14ac:dyDescent="0.3">
      <c r="A3003">
        <v>5778</v>
      </c>
      <c r="B3003">
        <v>3</v>
      </c>
      <c r="C3003" t="s">
        <v>7104</v>
      </c>
      <c r="D3003" t="s">
        <v>14352</v>
      </c>
      <c r="E3003">
        <v>21.67</v>
      </c>
      <c r="F3003">
        <v>21</v>
      </c>
      <c r="G3003">
        <v>23</v>
      </c>
      <c r="H3003">
        <v>2015</v>
      </c>
      <c r="I3003">
        <v>2013</v>
      </c>
      <c r="J3003">
        <v>2017</v>
      </c>
      <c r="K3003" t="s">
        <v>2435</v>
      </c>
      <c r="L3003" t="s">
        <v>14353</v>
      </c>
      <c r="M3003" s="15"/>
      <c r="N3003" s="7"/>
      <c r="P3003" t="s">
        <v>4111</v>
      </c>
      <c r="Q3003" s="5">
        <v>0.33300000000000002</v>
      </c>
      <c r="R3003" t="s">
        <v>7095</v>
      </c>
      <c r="S3003" s="5">
        <v>0.33300000000000002</v>
      </c>
      <c r="T3003" t="s">
        <v>6171</v>
      </c>
      <c r="U3003" s="5">
        <v>0.33300000000000002</v>
      </c>
      <c r="W3003" s="5">
        <v>0</v>
      </c>
      <c r="Y3003" s="5">
        <v>0</v>
      </c>
      <c r="Z3003" s="28">
        <v>5778</v>
      </c>
      <c r="AA3003">
        <v>3</v>
      </c>
      <c r="AB3003">
        <v>0.47599999999999998</v>
      </c>
      <c r="AC3003">
        <v>0.8</v>
      </c>
      <c r="AD3003">
        <v>0.67500000000000004</v>
      </c>
      <c r="AE3003">
        <f>IF(AD3003&gt;=0.9,1,0)</f>
        <v>0</v>
      </c>
      <c r="AF3003">
        <f>IF(AND(AD3003&gt;=0.4,AD3003&lt;=0.6),1,0)</f>
        <v>0</v>
      </c>
      <c r="AG3003">
        <f>IF(AND(AD3003&gt;0.6,AD3003&lt;0.9),1,0)</f>
        <v>1</v>
      </c>
      <c r="AH3003">
        <f>1-AE3003-AF3003-AG3003</f>
        <v>0</v>
      </c>
      <c r="AI3003">
        <f>AE3003*B3003</f>
        <v>0</v>
      </c>
      <c r="AJ3003">
        <f>AF3003*B3003</f>
        <v>0</v>
      </c>
      <c r="AK3003">
        <f>AG3003*B3003</f>
        <v>3</v>
      </c>
      <c r="AL3003">
        <f>AH3003*B3003</f>
        <v>0</v>
      </c>
      <c r="AM3003" s="32">
        <v>1.3383333333333332</v>
      </c>
    </row>
    <row r="3004" spans="1:39" x14ac:dyDescent="0.3">
      <c r="A3004">
        <v>5786</v>
      </c>
      <c r="B3004">
        <v>3</v>
      </c>
      <c r="C3004" t="s">
        <v>7107</v>
      </c>
      <c r="D3004" t="s">
        <v>7107</v>
      </c>
      <c r="E3004">
        <v>25</v>
      </c>
      <c r="F3004">
        <v>25</v>
      </c>
      <c r="G3004">
        <v>25</v>
      </c>
      <c r="H3004">
        <v>2013</v>
      </c>
      <c r="I3004">
        <v>2013</v>
      </c>
      <c r="J3004">
        <v>2013</v>
      </c>
      <c r="K3004" t="s">
        <v>14356</v>
      </c>
      <c r="L3004" t="s">
        <v>2437</v>
      </c>
      <c r="M3004" s="15"/>
      <c r="N3004" s="7"/>
      <c r="P3004" t="s">
        <v>7106</v>
      </c>
      <c r="Q3004" s="5">
        <v>1</v>
      </c>
      <c r="S3004" s="5">
        <v>0</v>
      </c>
      <c r="U3004" s="5">
        <v>0</v>
      </c>
      <c r="W3004" s="5">
        <v>0</v>
      </c>
      <c r="Y3004" s="5">
        <v>0</v>
      </c>
      <c r="Z3004" s="28">
        <v>5786</v>
      </c>
      <c r="AA3004">
        <v>3</v>
      </c>
      <c r="AB3004">
        <v>0.58299999999999996</v>
      </c>
      <c r="AC3004">
        <v>0.58299999999999996</v>
      </c>
      <c r="AD3004">
        <v>0.58299999999999996</v>
      </c>
      <c r="AE3004">
        <f>IF(AD3004&gt;=0.9,1,0)</f>
        <v>0</v>
      </c>
      <c r="AF3004">
        <f>IF(AND(AD3004&gt;=0.4,AD3004&lt;=0.6),1,0)</f>
        <v>1</v>
      </c>
      <c r="AG3004">
        <f>IF(AND(AD3004&gt;0.6,AD3004&lt;0.9),1,0)</f>
        <v>0</v>
      </c>
      <c r="AH3004">
        <f>1-AE3004-AF3004-AG3004</f>
        <v>0</v>
      </c>
      <c r="AI3004">
        <f>AE3004*B3004</f>
        <v>0</v>
      </c>
      <c r="AJ3004">
        <f>AF3004*B3004</f>
        <v>3</v>
      </c>
      <c r="AK3004">
        <f>AG3004*B3004</f>
        <v>0</v>
      </c>
      <c r="AL3004">
        <f>AH3004*B3004</f>
        <v>0</v>
      </c>
      <c r="AM3004" s="32">
        <v>2.081</v>
      </c>
    </row>
    <row r="3005" spans="1:39" x14ac:dyDescent="0.3">
      <c r="A3005">
        <v>5789</v>
      </c>
      <c r="B3005">
        <v>3</v>
      </c>
      <c r="C3005" t="s">
        <v>14357</v>
      </c>
      <c r="D3005" t="s">
        <v>14358</v>
      </c>
      <c r="E3005">
        <v>26.67</v>
      </c>
      <c r="F3005">
        <v>26</v>
      </c>
      <c r="G3005">
        <v>28</v>
      </c>
      <c r="H3005">
        <v>2014</v>
      </c>
      <c r="I3005">
        <v>2013</v>
      </c>
      <c r="J3005">
        <v>2015</v>
      </c>
      <c r="K3005" t="s">
        <v>14359</v>
      </c>
      <c r="L3005" t="s">
        <v>14360</v>
      </c>
      <c r="M3005" s="15"/>
      <c r="N3005" s="7"/>
      <c r="P3005" t="s">
        <v>14361</v>
      </c>
      <c r="Q3005" s="5">
        <v>0.33300000000000002</v>
      </c>
      <c r="R3005" t="s">
        <v>5038</v>
      </c>
      <c r="S3005" s="5">
        <v>0.33300000000000002</v>
      </c>
      <c r="T3005" t="s">
        <v>4215</v>
      </c>
      <c r="U3005" s="5">
        <v>0.33300000000000002</v>
      </c>
      <c r="W3005" s="5">
        <v>0</v>
      </c>
      <c r="Y3005" s="5">
        <v>0</v>
      </c>
      <c r="Z3005" s="28">
        <v>5789</v>
      </c>
      <c r="AA3005">
        <v>3</v>
      </c>
      <c r="AB3005">
        <v>0.4</v>
      </c>
      <c r="AC3005">
        <v>0.44400000000000001</v>
      </c>
      <c r="AD3005">
        <v>0.42799999999999999</v>
      </c>
      <c r="AE3005">
        <f>IF(AD3005&gt;=0.9,1,0)</f>
        <v>0</v>
      </c>
      <c r="AF3005">
        <f>IF(AND(AD3005&gt;=0.4,AD3005&lt;=0.6),1,0)</f>
        <v>1</v>
      </c>
      <c r="AG3005">
        <f>IF(AND(AD3005&gt;0.6,AD3005&lt;0.9),1,0)</f>
        <v>0</v>
      </c>
      <c r="AH3005">
        <f>1-AE3005-AF3005-AG3005</f>
        <v>0</v>
      </c>
      <c r="AI3005">
        <f>AE3005*B3005</f>
        <v>0</v>
      </c>
      <c r="AJ3005">
        <f>AF3005*B3005</f>
        <v>3</v>
      </c>
      <c r="AK3005">
        <f>AG3005*B3005</f>
        <v>0</v>
      </c>
      <c r="AL3005">
        <f>AH3005*B3005</f>
        <v>0</v>
      </c>
      <c r="AM3005" s="32">
        <v>1.8833333333333335</v>
      </c>
    </row>
    <row r="3006" spans="1:39" x14ac:dyDescent="0.3">
      <c r="A3006">
        <v>5790</v>
      </c>
      <c r="B3006">
        <v>3</v>
      </c>
      <c r="C3006" t="s">
        <v>14362</v>
      </c>
      <c r="D3006" t="s">
        <v>14363</v>
      </c>
      <c r="E3006">
        <v>22</v>
      </c>
      <c r="F3006">
        <v>20</v>
      </c>
      <c r="G3006">
        <v>24</v>
      </c>
      <c r="H3006">
        <v>2015</v>
      </c>
      <c r="I3006">
        <v>2013</v>
      </c>
      <c r="J3006">
        <v>2016</v>
      </c>
      <c r="K3006" t="s">
        <v>14364</v>
      </c>
      <c r="L3006" t="s">
        <v>14365</v>
      </c>
      <c r="M3006" s="15"/>
      <c r="N3006" s="7"/>
      <c r="P3006" t="s">
        <v>4859</v>
      </c>
      <c r="Q3006" s="5">
        <v>0.33300000000000002</v>
      </c>
      <c r="R3006" t="s">
        <v>5002</v>
      </c>
      <c r="S3006" s="5">
        <v>0.33300000000000002</v>
      </c>
      <c r="T3006" t="s">
        <v>8606</v>
      </c>
      <c r="U3006" s="5">
        <v>0.33300000000000002</v>
      </c>
      <c r="W3006" s="5">
        <v>0</v>
      </c>
      <c r="Y3006" s="5">
        <v>0</v>
      </c>
      <c r="Z3006" s="28">
        <v>5790</v>
      </c>
      <c r="AA3006">
        <v>3</v>
      </c>
      <c r="AB3006">
        <v>0.217</v>
      </c>
      <c r="AC3006">
        <v>0.68400000000000005</v>
      </c>
      <c r="AD3006">
        <v>0.38</v>
      </c>
      <c r="AE3006">
        <f>IF(AD3006&gt;=0.9,1,0)</f>
        <v>0</v>
      </c>
      <c r="AF3006">
        <f>IF(AND(AD3006&gt;=0.4,AD3006&lt;=0.6),1,0)</f>
        <v>0</v>
      </c>
      <c r="AG3006">
        <f>IF(AND(AD3006&gt;0.6,AD3006&lt;0.9),1,0)</f>
        <v>0</v>
      </c>
      <c r="AH3006">
        <f>1-AE3006-AF3006-AG3006</f>
        <v>1</v>
      </c>
      <c r="AI3006">
        <f>AE3006*B3006</f>
        <v>0</v>
      </c>
      <c r="AJ3006">
        <f>AF3006*B3006</f>
        <v>0</v>
      </c>
      <c r="AK3006">
        <f>AG3006*B3006</f>
        <v>0</v>
      </c>
      <c r="AL3006">
        <f>AH3006*B3006</f>
        <v>3</v>
      </c>
      <c r="AM3006" s="32">
        <v>1.25</v>
      </c>
    </row>
    <row r="3007" spans="1:39" x14ac:dyDescent="0.3">
      <c r="A3007">
        <v>5793</v>
      </c>
      <c r="B3007">
        <v>3</v>
      </c>
      <c r="C3007" t="s">
        <v>14370</v>
      </c>
      <c r="D3007" t="s">
        <v>14371</v>
      </c>
      <c r="E3007">
        <v>25.67</v>
      </c>
      <c r="F3007">
        <v>23</v>
      </c>
      <c r="G3007">
        <v>29</v>
      </c>
      <c r="H3007">
        <v>2015.33</v>
      </c>
      <c r="I3007">
        <v>2013</v>
      </c>
      <c r="J3007">
        <v>2017</v>
      </c>
      <c r="K3007" t="s">
        <v>14372</v>
      </c>
      <c r="L3007" t="s">
        <v>14373</v>
      </c>
      <c r="M3007" s="15"/>
      <c r="N3007" s="7"/>
      <c r="P3007" t="s">
        <v>4215</v>
      </c>
      <c r="Q3007" s="5">
        <v>0.33300000000000002</v>
      </c>
      <c r="R3007" t="s">
        <v>5031</v>
      </c>
      <c r="S3007" s="5">
        <v>0.33300000000000002</v>
      </c>
      <c r="T3007" t="s">
        <v>5646</v>
      </c>
      <c r="U3007" s="5">
        <v>0.33300000000000002</v>
      </c>
      <c r="W3007" s="5">
        <v>0</v>
      </c>
      <c r="Y3007" s="5">
        <v>0</v>
      </c>
      <c r="Z3007" s="28">
        <v>5793</v>
      </c>
      <c r="AA3007">
        <v>3</v>
      </c>
      <c r="AB3007">
        <v>0.5</v>
      </c>
      <c r="AC3007">
        <v>0.5</v>
      </c>
      <c r="AD3007">
        <v>0.5</v>
      </c>
      <c r="AE3007">
        <f>IF(AD3007&gt;=0.9,1,0)</f>
        <v>0</v>
      </c>
      <c r="AF3007">
        <f>IF(AND(AD3007&gt;=0.4,AD3007&lt;=0.6),1,0)</f>
        <v>1</v>
      </c>
      <c r="AG3007">
        <f>IF(AND(AD3007&gt;0.6,AD3007&lt;0.9),1,0)</f>
        <v>0</v>
      </c>
      <c r="AH3007">
        <f>1-AE3007-AF3007-AG3007</f>
        <v>0</v>
      </c>
      <c r="AI3007">
        <f>AE3007*B3007</f>
        <v>0</v>
      </c>
      <c r="AJ3007">
        <f>AF3007*B3007</f>
        <v>3</v>
      </c>
      <c r="AK3007">
        <f>AG3007*B3007</f>
        <v>0</v>
      </c>
      <c r="AL3007">
        <f>AH3007*B3007</f>
        <v>0</v>
      </c>
      <c r="AM3007" s="32">
        <v>1.3940000000000001</v>
      </c>
    </row>
    <row r="3008" spans="1:39" x14ac:dyDescent="0.3">
      <c r="A3008">
        <v>5798</v>
      </c>
      <c r="B3008">
        <v>3</v>
      </c>
      <c r="C3008" t="s">
        <v>7109</v>
      </c>
      <c r="D3008" t="s">
        <v>7110</v>
      </c>
      <c r="E3008">
        <v>35.33</v>
      </c>
      <c r="F3008">
        <v>30</v>
      </c>
      <c r="G3008">
        <v>39</v>
      </c>
      <c r="H3008">
        <v>2014.33</v>
      </c>
      <c r="I3008">
        <v>2013</v>
      </c>
      <c r="J3008">
        <v>2015</v>
      </c>
      <c r="K3008" t="s">
        <v>2438</v>
      </c>
      <c r="L3008" t="s">
        <v>2439</v>
      </c>
      <c r="M3008" s="15"/>
      <c r="N3008" s="7"/>
      <c r="P3008" t="s">
        <v>5038</v>
      </c>
      <c r="Q3008" s="5">
        <v>0.33300000000000002</v>
      </c>
      <c r="R3008" t="s">
        <v>4215</v>
      </c>
      <c r="S3008" s="5">
        <v>0.33300000000000002</v>
      </c>
      <c r="T3008" t="s">
        <v>5031</v>
      </c>
      <c r="U3008" s="5">
        <v>0.33300000000000002</v>
      </c>
      <c r="W3008" s="5">
        <v>0</v>
      </c>
      <c r="Y3008" s="5">
        <v>0</v>
      </c>
      <c r="Z3008" s="28">
        <v>5798</v>
      </c>
      <c r="AA3008">
        <v>3</v>
      </c>
      <c r="AB3008">
        <v>0.5</v>
      </c>
      <c r="AC3008">
        <v>0.55300000000000005</v>
      </c>
      <c r="AD3008">
        <v>0.53500000000000003</v>
      </c>
      <c r="AE3008">
        <f>IF(AD3008&gt;=0.9,1,0)</f>
        <v>0</v>
      </c>
      <c r="AF3008">
        <f>IF(AND(AD3008&gt;=0.4,AD3008&lt;=0.6),1,0)</f>
        <v>1</v>
      </c>
      <c r="AG3008">
        <f>IF(AND(AD3008&gt;0.6,AD3008&lt;0.9),1,0)</f>
        <v>0</v>
      </c>
      <c r="AH3008">
        <f>1-AE3008-AF3008-AG3008</f>
        <v>0</v>
      </c>
      <c r="AI3008">
        <f>AE3008*B3008</f>
        <v>0</v>
      </c>
      <c r="AJ3008">
        <f>AF3008*B3008</f>
        <v>3</v>
      </c>
      <c r="AK3008">
        <f>AG3008*B3008</f>
        <v>0</v>
      </c>
      <c r="AL3008">
        <f>AH3008*B3008</f>
        <v>0</v>
      </c>
      <c r="AM3008" s="32">
        <v>1.6513333333333333</v>
      </c>
    </row>
    <row r="3009" spans="1:39" x14ac:dyDescent="0.3">
      <c r="A3009">
        <v>5800</v>
      </c>
      <c r="B3009">
        <v>3</v>
      </c>
      <c r="C3009" t="s">
        <v>14374</v>
      </c>
      <c r="D3009" t="s">
        <v>14375</v>
      </c>
      <c r="E3009">
        <v>20.329999999999998</v>
      </c>
      <c r="F3009">
        <v>20</v>
      </c>
      <c r="G3009">
        <v>21</v>
      </c>
      <c r="H3009">
        <v>2013.67</v>
      </c>
      <c r="I3009">
        <v>2013</v>
      </c>
      <c r="J3009">
        <v>2014</v>
      </c>
      <c r="K3009" t="s">
        <v>14376</v>
      </c>
      <c r="L3009" t="s">
        <v>14377</v>
      </c>
      <c r="M3009" s="15"/>
      <c r="N3009" s="7"/>
      <c r="P3009" t="s">
        <v>5850</v>
      </c>
      <c r="Q3009" s="5">
        <v>0.66700000000000004</v>
      </c>
      <c r="R3009" t="s">
        <v>4865</v>
      </c>
      <c r="S3009" s="5">
        <v>0.33300000000000002</v>
      </c>
      <c r="U3009" s="5">
        <v>0</v>
      </c>
      <c r="W3009" s="5">
        <v>0</v>
      </c>
      <c r="Y3009" s="5">
        <v>0</v>
      </c>
      <c r="Z3009" s="28">
        <v>5800</v>
      </c>
      <c r="AA3009">
        <v>3</v>
      </c>
      <c r="AB3009">
        <v>0.36799999999999999</v>
      </c>
      <c r="AC3009">
        <v>0.63200000000000001</v>
      </c>
      <c r="AD3009">
        <v>0.51700000000000002</v>
      </c>
      <c r="AE3009">
        <f>IF(AD3009&gt;=0.9,1,0)</f>
        <v>0</v>
      </c>
      <c r="AF3009">
        <f>IF(AND(AD3009&gt;=0.4,AD3009&lt;=0.6),1,0)</f>
        <v>1</v>
      </c>
      <c r="AG3009">
        <f>IF(AND(AD3009&gt;0.6,AD3009&lt;0.9),1,0)</f>
        <v>0</v>
      </c>
      <c r="AH3009">
        <f>1-AE3009-AF3009-AG3009</f>
        <v>0</v>
      </c>
      <c r="AI3009">
        <f>AE3009*B3009</f>
        <v>0</v>
      </c>
      <c r="AJ3009">
        <f>AF3009*B3009</f>
        <v>3</v>
      </c>
      <c r="AK3009">
        <f>AG3009*B3009</f>
        <v>0</v>
      </c>
      <c r="AL3009">
        <f>AH3009*B3009</f>
        <v>0</v>
      </c>
      <c r="AM3009" s="32">
        <v>1.796</v>
      </c>
    </row>
    <row r="3010" spans="1:39" x14ac:dyDescent="0.3">
      <c r="A3010">
        <v>5805</v>
      </c>
      <c r="B3010">
        <v>3</v>
      </c>
      <c r="C3010" t="s">
        <v>14387</v>
      </c>
      <c r="D3010" t="s">
        <v>14388</v>
      </c>
      <c r="E3010">
        <v>28.67</v>
      </c>
      <c r="F3010">
        <v>24</v>
      </c>
      <c r="G3010">
        <v>32</v>
      </c>
      <c r="H3010">
        <v>2014.67</v>
      </c>
      <c r="I3010">
        <v>2013</v>
      </c>
      <c r="J3010">
        <v>2016</v>
      </c>
      <c r="K3010" t="s">
        <v>14389</v>
      </c>
      <c r="L3010" t="s">
        <v>14390</v>
      </c>
      <c r="M3010" s="15"/>
      <c r="N3010" s="7"/>
      <c r="P3010" t="s">
        <v>6266</v>
      </c>
      <c r="Q3010" s="5">
        <v>0.66700000000000004</v>
      </c>
      <c r="R3010" t="s">
        <v>5656</v>
      </c>
      <c r="S3010" s="5">
        <v>0.33300000000000002</v>
      </c>
      <c r="U3010" s="5">
        <v>0</v>
      </c>
      <c r="W3010" s="5">
        <v>0</v>
      </c>
      <c r="Y3010" s="5">
        <v>0</v>
      </c>
      <c r="Z3010" s="28">
        <v>5805</v>
      </c>
      <c r="AA3010">
        <v>3</v>
      </c>
      <c r="AB3010">
        <v>0.47799999999999998</v>
      </c>
      <c r="AC3010">
        <v>0.54800000000000004</v>
      </c>
      <c r="AD3010">
        <v>0.51500000000000001</v>
      </c>
      <c r="AE3010">
        <f>IF(AD3010&gt;=0.9,1,0)</f>
        <v>0</v>
      </c>
      <c r="AF3010">
        <f>IF(AND(AD3010&gt;=0.4,AD3010&lt;=0.6),1,0)</f>
        <v>1</v>
      </c>
      <c r="AG3010">
        <f>IF(AND(AD3010&gt;0.6,AD3010&lt;0.9),1,0)</f>
        <v>0</v>
      </c>
      <c r="AH3010">
        <f>1-AE3010-AF3010-AG3010</f>
        <v>0</v>
      </c>
      <c r="AI3010">
        <f>AE3010*B3010</f>
        <v>0</v>
      </c>
      <c r="AJ3010">
        <f>AF3010*B3010</f>
        <v>3</v>
      </c>
      <c r="AK3010">
        <f>AG3010*B3010</f>
        <v>0</v>
      </c>
      <c r="AL3010">
        <f>AH3010*B3010</f>
        <v>0</v>
      </c>
      <c r="AM3010" s="32">
        <v>1.87</v>
      </c>
    </row>
    <row r="3011" spans="1:39" x14ac:dyDescent="0.3">
      <c r="A3011">
        <v>5809</v>
      </c>
      <c r="B3011">
        <v>3</v>
      </c>
      <c r="C3011" t="s">
        <v>7113</v>
      </c>
      <c r="D3011" t="s">
        <v>7114</v>
      </c>
      <c r="E3011">
        <v>23.67</v>
      </c>
      <c r="F3011">
        <v>23</v>
      </c>
      <c r="G3011">
        <v>24</v>
      </c>
      <c r="H3011">
        <v>2014</v>
      </c>
      <c r="I3011">
        <v>2013</v>
      </c>
      <c r="J3011">
        <v>2015</v>
      </c>
      <c r="K3011" t="s">
        <v>2441</v>
      </c>
      <c r="L3011" t="s">
        <v>2442</v>
      </c>
      <c r="M3011" s="15"/>
      <c r="N3011" s="7"/>
      <c r="P3011" t="s">
        <v>5363</v>
      </c>
      <c r="Q3011" s="5">
        <v>0.33300000000000002</v>
      </c>
      <c r="R3011" t="s">
        <v>6171</v>
      </c>
      <c r="S3011" s="5">
        <v>0.33300000000000002</v>
      </c>
      <c r="T3011" t="s">
        <v>5906</v>
      </c>
      <c r="U3011" s="5">
        <v>0.33300000000000002</v>
      </c>
      <c r="W3011" s="5">
        <v>0</v>
      </c>
      <c r="Y3011" s="5">
        <v>0</v>
      </c>
      <c r="Z3011" s="28">
        <v>5809</v>
      </c>
      <c r="AA3011">
        <v>3</v>
      </c>
      <c r="AB3011">
        <v>0.45500000000000002</v>
      </c>
      <c r="AC3011">
        <v>0.47799999999999998</v>
      </c>
      <c r="AD3011">
        <v>0.47</v>
      </c>
      <c r="AE3011">
        <f>IF(AD3011&gt;=0.9,1,0)</f>
        <v>0</v>
      </c>
      <c r="AF3011">
        <f>IF(AND(AD3011&gt;=0.4,AD3011&lt;=0.6),1,0)</f>
        <v>1</v>
      </c>
      <c r="AG3011">
        <f>IF(AND(AD3011&gt;0.6,AD3011&lt;0.9),1,0)</f>
        <v>0</v>
      </c>
      <c r="AH3011">
        <f>1-AE3011-AF3011-AG3011</f>
        <v>0</v>
      </c>
      <c r="AI3011">
        <f>AE3011*B3011</f>
        <v>0</v>
      </c>
      <c r="AJ3011">
        <f>AF3011*B3011</f>
        <v>3</v>
      </c>
      <c r="AK3011">
        <f>AG3011*B3011</f>
        <v>0</v>
      </c>
      <c r="AL3011">
        <f>AH3011*B3011</f>
        <v>0</v>
      </c>
      <c r="AM3011" s="32">
        <v>2.029666666666667</v>
      </c>
    </row>
    <row r="3012" spans="1:39" x14ac:dyDescent="0.3">
      <c r="A3012">
        <v>5810</v>
      </c>
      <c r="B3012">
        <v>3</v>
      </c>
      <c r="C3012" t="s">
        <v>7115</v>
      </c>
      <c r="D3012" t="s">
        <v>7116</v>
      </c>
      <c r="E3012">
        <v>26.33</v>
      </c>
      <c r="F3012">
        <v>25</v>
      </c>
      <c r="G3012">
        <v>28</v>
      </c>
      <c r="H3012">
        <v>2014.33</v>
      </c>
      <c r="I3012">
        <v>2013</v>
      </c>
      <c r="J3012">
        <v>2016</v>
      </c>
      <c r="K3012" t="s">
        <v>2443</v>
      </c>
      <c r="L3012" t="s">
        <v>2444</v>
      </c>
      <c r="M3012" s="15"/>
      <c r="N3012" s="7"/>
      <c r="P3012" t="s">
        <v>7117</v>
      </c>
      <c r="Q3012" s="5">
        <v>0.66700000000000004</v>
      </c>
      <c r="R3012" t="s">
        <v>4710</v>
      </c>
      <c r="S3012" s="5">
        <v>0.33300000000000002</v>
      </c>
      <c r="U3012" s="5">
        <v>0</v>
      </c>
      <c r="W3012" s="5">
        <v>0</v>
      </c>
      <c r="Y3012" s="5">
        <v>0</v>
      </c>
      <c r="Z3012" s="28">
        <v>5810</v>
      </c>
      <c r="AA3012">
        <v>3</v>
      </c>
      <c r="AB3012">
        <v>0.44</v>
      </c>
      <c r="AC3012">
        <v>0.45800000000000002</v>
      </c>
      <c r="AD3012">
        <v>0.44800000000000001</v>
      </c>
      <c r="AE3012">
        <f>IF(AD3012&gt;=0.9,1,0)</f>
        <v>0</v>
      </c>
      <c r="AF3012">
        <f>IF(AND(AD3012&gt;=0.4,AD3012&lt;=0.6),1,0)</f>
        <v>1</v>
      </c>
      <c r="AG3012">
        <f>IF(AND(AD3012&gt;0.6,AD3012&lt;0.9),1,0)</f>
        <v>0</v>
      </c>
      <c r="AH3012">
        <f>1-AE3012-AF3012-AG3012</f>
        <v>0</v>
      </c>
      <c r="AI3012">
        <f>AE3012*B3012</f>
        <v>0</v>
      </c>
      <c r="AJ3012">
        <f>AF3012*B3012</f>
        <v>3</v>
      </c>
      <c r="AK3012">
        <f>AG3012*B3012</f>
        <v>0</v>
      </c>
      <c r="AL3012">
        <f>AH3012*B3012</f>
        <v>0</v>
      </c>
      <c r="AM3012" s="32">
        <v>1.8840000000000001</v>
      </c>
    </row>
    <row r="3013" spans="1:39" x14ac:dyDescent="0.3">
      <c r="A3013">
        <v>5816</v>
      </c>
      <c r="B3013">
        <v>3</v>
      </c>
      <c r="C3013" t="s">
        <v>14395</v>
      </c>
      <c r="D3013" t="s">
        <v>14396</v>
      </c>
      <c r="E3013">
        <v>22</v>
      </c>
      <c r="F3013">
        <v>20</v>
      </c>
      <c r="G3013">
        <v>25</v>
      </c>
      <c r="H3013">
        <v>2015</v>
      </c>
      <c r="I3013">
        <v>2013</v>
      </c>
      <c r="J3013">
        <v>2016</v>
      </c>
      <c r="K3013" t="s">
        <v>14397</v>
      </c>
      <c r="L3013" t="s">
        <v>14398</v>
      </c>
      <c r="M3013" s="15"/>
      <c r="N3013" s="7"/>
      <c r="P3013" t="s">
        <v>5327</v>
      </c>
      <c r="Q3013" s="5">
        <v>0.33300000000000002</v>
      </c>
      <c r="R3013" t="s">
        <v>4723</v>
      </c>
      <c r="S3013" s="5">
        <v>0.33300000000000002</v>
      </c>
      <c r="T3013" t="s">
        <v>4525</v>
      </c>
      <c r="U3013" s="5">
        <v>0.33300000000000002</v>
      </c>
      <c r="W3013" s="5">
        <v>0</v>
      </c>
      <c r="Y3013" s="5">
        <v>0</v>
      </c>
      <c r="Z3013" s="28">
        <v>5816</v>
      </c>
      <c r="AA3013">
        <v>3</v>
      </c>
      <c r="AB3013">
        <v>0.42099999999999999</v>
      </c>
      <c r="AC3013">
        <v>0.5</v>
      </c>
      <c r="AD3013">
        <v>0.47399999999999998</v>
      </c>
      <c r="AE3013">
        <f>IF(AD3013&gt;=0.9,1,0)</f>
        <v>0</v>
      </c>
      <c r="AF3013">
        <f>IF(AND(AD3013&gt;=0.4,AD3013&lt;=0.6),1,0)</f>
        <v>1</v>
      </c>
      <c r="AG3013">
        <f>IF(AND(AD3013&gt;0.6,AD3013&lt;0.9),1,0)</f>
        <v>0</v>
      </c>
      <c r="AH3013">
        <f>1-AE3013-AF3013-AG3013</f>
        <v>0</v>
      </c>
      <c r="AI3013">
        <f>AE3013*B3013</f>
        <v>0</v>
      </c>
      <c r="AJ3013">
        <f>AF3013*B3013</f>
        <v>3</v>
      </c>
      <c r="AK3013">
        <f>AG3013*B3013</f>
        <v>0</v>
      </c>
      <c r="AL3013">
        <f>AH3013*B3013</f>
        <v>0</v>
      </c>
      <c r="AM3013" s="32">
        <v>1.7046666666666666</v>
      </c>
    </row>
    <row r="3014" spans="1:39" x14ac:dyDescent="0.3">
      <c r="A3014">
        <v>5825</v>
      </c>
      <c r="B3014">
        <v>3</v>
      </c>
      <c r="C3014" t="s">
        <v>7123</v>
      </c>
      <c r="D3014" t="s">
        <v>7124</v>
      </c>
      <c r="E3014">
        <v>69.33</v>
      </c>
      <c r="F3014">
        <v>64</v>
      </c>
      <c r="G3014">
        <v>75</v>
      </c>
      <c r="H3014">
        <v>2014.67</v>
      </c>
      <c r="I3014">
        <v>2013</v>
      </c>
      <c r="J3014">
        <v>2017</v>
      </c>
      <c r="K3014" t="s">
        <v>2449</v>
      </c>
      <c r="L3014" t="s">
        <v>2450</v>
      </c>
      <c r="M3014" s="15"/>
      <c r="N3014" s="7"/>
      <c r="P3014" t="s">
        <v>3944</v>
      </c>
      <c r="Q3014" s="5">
        <v>0.33300000000000002</v>
      </c>
      <c r="R3014" t="s">
        <v>7125</v>
      </c>
      <c r="S3014" s="5">
        <v>0.33300000000000002</v>
      </c>
      <c r="T3014" t="s">
        <v>4606</v>
      </c>
      <c r="U3014" s="5">
        <v>0.33300000000000002</v>
      </c>
      <c r="W3014" s="5">
        <v>0</v>
      </c>
      <c r="Y3014" s="5">
        <v>0</v>
      </c>
      <c r="Z3014" s="28">
        <v>5825</v>
      </c>
      <c r="AA3014">
        <v>3</v>
      </c>
      <c r="AB3014">
        <v>0.51400000000000001</v>
      </c>
      <c r="AC3014">
        <v>0.65100000000000002</v>
      </c>
      <c r="AD3014">
        <v>0.56000000000000005</v>
      </c>
      <c r="AE3014">
        <f>IF(AD3014&gt;=0.9,1,0)</f>
        <v>0</v>
      </c>
      <c r="AF3014">
        <f>IF(AND(AD3014&gt;=0.4,AD3014&lt;=0.6),1,0)</f>
        <v>1</v>
      </c>
      <c r="AG3014">
        <f>IF(AND(AD3014&gt;0.6,AD3014&lt;0.9),1,0)</f>
        <v>0</v>
      </c>
      <c r="AH3014">
        <f>1-AE3014-AF3014-AG3014</f>
        <v>0</v>
      </c>
      <c r="AI3014">
        <f>AE3014*B3014</f>
        <v>0</v>
      </c>
      <c r="AJ3014">
        <f>AF3014*B3014</f>
        <v>3</v>
      </c>
      <c r="AK3014">
        <f>AG3014*B3014</f>
        <v>0</v>
      </c>
      <c r="AL3014">
        <f>AH3014*B3014</f>
        <v>0</v>
      </c>
      <c r="AM3014" s="32">
        <v>1.7053333333333331</v>
      </c>
    </row>
    <row r="3015" spans="1:39" x14ac:dyDescent="0.3">
      <c r="A3015">
        <v>5834</v>
      </c>
      <c r="B3015">
        <v>3</v>
      </c>
      <c r="C3015" t="s">
        <v>7130</v>
      </c>
      <c r="D3015" t="s">
        <v>7131</v>
      </c>
      <c r="E3015">
        <v>41.33</v>
      </c>
      <c r="F3015">
        <v>39</v>
      </c>
      <c r="G3015">
        <v>45</v>
      </c>
      <c r="H3015">
        <v>2014.67</v>
      </c>
      <c r="I3015">
        <v>2013</v>
      </c>
      <c r="J3015">
        <v>2017</v>
      </c>
      <c r="K3015" t="s">
        <v>2452</v>
      </c>
      <c r="L3015" t="s">
        <v>2453</v>
      </c>
      <c r="M3015" s="15"/>
      <c r="N3015" s="7"/>
      <c r="P3015" t="s">
        <v>4704</v>
      </c>
      <c r="Q3015" s="5">
        <v>0.33300000000000002</v>
      </c>
      <c r="R3015" t="s">
        <v>4747</v>
      </c>
      <c r="S3015" s="5">
        <v>0.33300000000000002</v>
      </c>
      <c r="T3015" t="s">
        <v>7132</v>
      </c>
      <c r="U3015" s="5">
        <v>0.33300000000000002</v>
      </c>
      <c r="W3015" s="5">
        <v>0</v>
      </c>
      <c r="Y3015" s="5">
        <v>0</v>
      </c>
      <c r="Z3015" s="28">
        <v>5834</v>
      </c>
      <c r="AA3015">
        <v>3</v>
      </c>
      <c r="AB3015">
        <v>0.40899999999999997</v>
      </c>
      <c r="AC3015">
        <v>0.55300000000000005</v>
      </c>
      <c r="AD3015">
        <v>0.46600000000000003</v>
      </c>
      <c r="AE3015">
        <f>IF(AD3015&gt;=0.9,1,0)</f>
        <v>0</v>
      </c>
      <c r="AF3015">
        <f>IF(AND(AD3015&gt;=0.4,AD3015&lt;=0.6),1,0)</f>
        <v>1</v>
      </c>
      <c r="AG3015">
        <f>IF(AND(AD3015&gt;0.6,AD3015&lt;0.9),1,0)</f>
        <v>0</v>
      </c>
      <c r="AH3015">
        <f>1-AE3015-AF3015-AG3015</f>
        <v>0</v>
      </c>
      <c r="AI3015">
        <f>AE3015*B3015</f>
        <v>0</v>
      </c>
      <c r="AJ3015">
        <f>AF3015*B3015</f>
        <v>3</v>
      </c>
      <c r="AK3015">
        <f>AG3015*B3015</f>
        <v>0</v>
      </c>
      <c r="AL3015">
        <f>AH3015*B3015</f>
        <v>0</v>
      </c>
      <c r="AM3015" s="32">
        <v>1.635</v>
      </c>
    </row>
    <row r="3016" spans="1:39" x14ac:dyDescent="0.3">
      <c r="A3016">
        <v>5835</v>
      </c>
      <c r="B3016">
        <v>3</v>
      </c>
      <c r="C3016" t="s">
        <v>14407</v>
      </c>
      <c r="D3016" t="s">
        <v>14408</v>
      </c>
      <c r="E3016">
        <v>21.33</v>
      </c>
      <c r="F3016">
        <v>21</v>
      </c>
      <c r="G3016">
        <v>22</v>
      </c>
      <c r="H3016">
        <v>2016</v>
      </c>
      <c r="I3016">
        <v>2013</v>
      </c>
      <c r="J3016">
        <v>2018</v>
      </c>
      <c r="K3016" t="s">
        <v>14409</v>
      </c>
      <c r="L3016" t="s">
        <v>14410</v>
      </c>
      <c r="M3016" s="15"/>
      <c r="N3016" s="7"/>
      <c r="P3016" t="s">
        <v>14411</v>
      </c>
      <c r="Q3016" s="5">
        <v>0.33300000000000002</v>
      </c>
      <c r="R3016" t="s">
        <v>4706</v>
      </c>
      <c r="S3016" s="5">
        <v>0.33300000000000002</v>
      </c>
      <c r="T3016" t="s">
        <v>6753</v>
      </c>
      <c r="U3016" s="5">
        <v>0.33300000000000002</v>
      </c>
      <c r="W3016" s="5">
        <v>0</v>
      </c>
      <c r="Y3016" s="5">
        <v>0</v>
      </c>
      <c r="Z3016" s="28">
        <v>5835</v>
      </c>
      <c r="AA3016">
        <v>3</v>
      </c>
      <c r="AB3016">
        <v>0.42899999999999999</v>
      </c>
      <c r="AC3016">
        <v>0.55000000000000004</v>
      </c>
      <c r="AD3016">
        <v>0.49299999999999999</v>
      </c>
      <c r="AE3016">
        <f>IF(AD3016&gt;=0.9,1,0)</f>
        <v>0</v>
      </c>
      <c r="AF3016">
        <f>IF(AND(AD3016&gt;=0.4,AD3016&lt;=0.6),1,0)</f>
        <v>1</v>
      </c>
      <c r="AG3016">
        <f>IF(AND(AD3016&gt;0.6,AD3016&lt;0.9),1,0)</f>
        <v>0</v>
      </c>
      <c r="AH3016">
        <f>1-AE3016-AF3016-AG3016</f>
        <v>0</v>
      </c>
      <c r="AI3016">
        <f>AE3016*B3016</f>
        <v>0</v>
      </c>
      <c r="AJ3016">
        <f>AF3016*B3016</f>
        <v>3</v>
      </c>
      <c r="AK3016">
        <f>AG3016*B3016</f>
        <v>0</v>
      </c>
      <c r="AL3016">
        <f>AH3016*B3016</f>
        <v>0</v>
      </c>
      <c r="AM3016" s="32">
        <v>1.1100000000000001</v>
      </c>
    </row>
    <row r="3017" spans="1:39" x14ac:dyDescent="0.3">
      <c r="A3017">
        <v>5837</v>
      </c>
      <c r="B3017">
        <v>3</v>
      </c>
      <c r="C3017" t="s">
        <v>7133</v>
      </c>
      <c r="D3017" t="s">
        <v>7134</v>
      </c>
      <c r="E3017">
        <v>28</v>
      </c>
      <c r="F3017">
        <v>27</v>
      </c>
      <c r="G3017">
        <v>29</v>
      </c>
      <c r="H3017">
        <v>2014.67</v>
      </c>
      <c r="I3017">
        <v>2013</v>
      </c>
      <c r="J3017">
        <v>2016</v>
      </c>
      <c r="K3017" t="s">
        <v>2454</v>
      </c>
      <c r="L3017" t="s">
        <v>2455</v>
      </c>
      <c r="M3017" s="15"/>
      <c r="N3017" s="7"/>
      <c r="P3017" t="s">
        <v>4383</v>
      </c>
      <c r="Q3017" s="5">
        <v>0.66700000000000004</v>
      </c>
      <c r="R3017" t="s">
        <v>3999</v>
      </c>
      <c r="S3017" s="5">
        <v>0.33300000000000002</v>
      </c>
      <c r="U3017" s="5">
        <v>0</v>
      </c>
      <c r="W3017" s="5">
        <v>0</v>
      </c>
      <c r="Y3017" s="5">
        <v>0</v>
      </c>
      <c r="Z3017" s="28">
        <v>5837</v>
      </c>
      <c r="AA3017">
        <v>3</v>
      </c>
      <c r="AB3017">
        <v>0.51900000000000002</v>
      </c>
      <c r="AC3017">
        <v>0.85699999999999998</v>
      </c>
      <c r="AD3017">
        <v>0.63800000000000001</v>
      </c>
      <c r="AE3017">
        <f>IF(AD3017&gt;=0.9,1,0)</f>
        <v>0</v>
      </c>
      <c r="AF3017">
        <f>IF(AND(AD3017&gt;=0.4,AD3017&lt;=0.6),1,0)</f>
        <v>0</v>
      </c>
      <c r="AG3017">
        <f>IF(AND(AD3017&gt;0.6,AD3017&lt;0.9),1,0)</f>
        <v>1</v>
      </c>
      <c r="AH3017">
        <f>1-AE3017-AF3017-AG3017</f>
        <v>0</v>
      </c>
      <c r="AI3017">
        <f>AE3017*B3017</f>
        <v>0</v>
      </c>
      <c r="AJ3017">
        <f>AF3017*B3017</f>
        <v>0</v>
      </c>
      <c r="AK3017">
        <f>AG3017*B3017</f>
        <v>3</v>
      </c>
      <c r="AL3017">
        <f>AH3017*B3017</f>
        <v>0</v>
      </c>
      <c r="AM3017" s="32">
        <v>1.8166666666666667</v>
      </c>
    </row>
    <row r="3018" spans="1:39" x14ac:dyDescent="0.3">
      <c r="A3018">
        <v>5847</v>
      </c>
      <c r="B3018">
        <v>3</v>
      </c>
      <c r="C3018" t="s">
        <v>14414</v>
      </c>
      <c r="D3018" t="s">
        <v>14415</v>
      </c>
      <c r="E3018">
        <v>20.67</v>
      </c>
      <c r="F3018">
        <v>20</v>
      </c>
      <c r="G3018">
        <v>22</v>
      </c>
      <c r="H3018">
        <v>2014</v>
      </c>
      <c r="I3018">
        <v>2013</v>
      </c>
      <c r="J3018">
        <v>2015</v>
      </c>
      <c r="K3018" t="s">
        <v>14416</v>
      </c>
      <c r="L3018" t="s">
        <v>14417</v>
      </c>
      <c r="M3018" s="15"/>
      <c r="N3018" s="7"/>
      <c r="P3018" t="s">
        <v>14418</v>
      </c>
      <c r="Q3018" s="5">
        <v>0.33300000000000002</v>
      </c>
      <c r="R3018" t="s">
        <v>4276</v>
      </c>
      <c r="S3018" s="5">
        <v>0.33300000000000002</v>
      </c>
      <c r="T3018" t="s">
        <v>14419</v>
      </c>
      <c r="U3018" s="5">
        <v>0.33300000000000002</v>
      </c>
      <c r="W3018" s="5">
        <v>0</v>
      </c>
      <c r="Y3018" s="5">
        <v>0</v>
      </c>
      <c r="Z3018" s="28">
        <v>5847</v>
      </c>
      <c r="AA3018">
        <v>3</v>
      </c>
      <c r="AB3018">
        <v>0.47599999999999998</v>
      </c>
      <c r="AC3018">
        <v>0.68400000000000005</v>
      </c>
      <c r="AD3018">
        <v>0.57999999999999996</v>
      </c>
      <c r="AE3018">
        <f>IF(AD3018&gt;=0.9,1,0)</f>
        <v>0</v>
      </c>
      <c r="AF3018">
        <f>IF(AND(AD3018&gt;=0.4,AD3018&lt;=0.6),1,0)</f>
        <v>1</v>
      </c>
      <c r="AG3018">
        <f>IF(AND(AD3018&gt;0.6,AD3018&lt;0.9),1,0)</f>
        <v>0</v>
      </c>
      <c r="AH3018">
        <f>1-AE3018-AF3018-AG3018</f>
        <v>0</v>
      </c>
      <c r="AI3018">
        <f>AE3018*B3018</f>
        <v>0</v>
      </c>
      <c r="AJ3018">
        <f>AF3018*B3018</f>
        <v>3</v>
      </c>
      <c r="AK3018">
        <f>AG3018*B3018</f>
        <v>0</v>
      </c>
      <c r="AL3018">
        <f>AH3018*B3018</f>
        <v>0</v>
      </c>
      <c r="AM3018" s="32">
        <v>1.9026666666666667</v>
      </c>
    </row>
    <row r="3019" spans="1:39" x14ac:dyDescent="0.3">
      <c r="A3019">
        <v>5853</v>
      </c>
      <c r="B3019">
        <v>3</v>
      </c>
      <c r="C3019" t="s">
        <v>14425</v>
      </c>
      <c r="D3019" t="s">
        <v>14426</v>
      </c>
      <c r="E3019">
        <v>21</v>
      </c>
      <c r="F3019">
        <v>21</v>
      </c>
      <c r="G3019">
        <v>21</v>
      </c>
      <c r="H3019">
        <v>2013.67</v>
      </c>
      <c r="I3019">
        <v>2013</v>
      </c>
      <c r="J3019">
        <v>2015</v>
      </c>
      <c r="K3019" t="s">
        <v>14427</v>
      </c>
      <c r="L3019" t="s">
        <v>14428</v>
      </c>
      <c r="M3019" s="15"/>
      <c r="N3019" s="7"/>
      <c r="P3019" t="s">
        <v>4281</v>
      </c>
      <c r="Q3019" s="5">
        <v>0.33300000000000002</v>
      </c>
      <c r="R3019" t="s">
        <v>173</v>
      </c>
      <c r="S3019" s="5">
        <v>0.33300000000000002</v>
      </c>
      <c r="T3019" t="s">
        <v>4282</v>
      </c>
      <c r="U3019" s="5">
        <v>0.33300000000000002</v>
      </c>
      <c r="W3019" s="5">
        <v>0</v>
      </c>
      <c r="Y3019" s="5">
        <v>0</v>
      </c>
      <c r="Z3019" s="28">
        <v>5853</v>
      </c>
      <c r="AA3019">
        <v>3</v>
      </c>
      <c r="AB3019">
        <v>0.85</v>
      </c>
      <c r="AC3019">
        <v>0.9</v>
      </c>
      <c r="AD3019">
        <v>0.86699999999999999</v>
      </c>
      <c r="AE3019">
        <f>IF(AD3019&gt;=0.9,1,0)</f>
        <v>0</v>
      </c>
      <c r="AF3019">
        <f>IF(AND(AD3019&gt;=0.4,AD3019&lt;=0.6),1,0)</f>
        <v>0</v>
      </c>
      <c r="AG3019">
        <f>IF(AND(AD3019&gt;0.6,AD3019&lt;0.9),1,0)</f>
        <v>1</v>
      </c>
      <c r="AH3019">
        <f>1-AE3019-AF3019-AG3019</f>
        <v>0</v>
      </c>
      <c r="AI3019">
        <f>AE3019*B3019</f>
        <v>0</v>
      </c>
      <c r="AJ3019">
        <f>AF3019*B3019</f>
        <v>0</v>
      </c>
      <c r="AK3019">
        <f>AG3019*B3019</f>
        <v>3</v>
      </c>
      <c r="AL3019">
        <f>AH3019*B3019</f>
        <v>0</v>
      </c>
      <c r="AM3019" s="32">
        <v>2.0429999999999997</v>
      </c>
    </row>
    <row r="3020" spans="1:39" x14ac:dyDescent="0.3">
      <c r="A3020">
        <v>5859</v>
      </c>
      <c r="B3020">
        <v>3</v>
      </c>
      <c r="C3020" t="s">
        <v>7142</v>
      </c>
      <c r="D3020" t="s">
        <v>14434</v>
      </c>
      <c r="E3020">
        <v>68.33</v>
      </c>
      <c r="F3020">
        <v>64</v>
      </c>
      <c r="G3020">
        <v>71</v>
      </c>
      <c r="H3020">
        <v>2013.67</v>
      </c>
      <c r="I3020">
        <v>2013</v>
      </c>
      <c r="J3020">
        <v>2014</v>
      </c>
      <c r="K3020" t="s">
        <v>2461</v>
      </c>
      <c r="L3020" t="s">
        <v>14435</v>
      </c>
      <c r="M3020" s="15"/>
      <c r="N3020" s="7"/>
      <c r="P3020" t="s">
        <v>4384</v>
      </c>
      <c r="Q3020" s="5">
        <v>0.33300000000000002</v>
      </c>
      <c r="R3020" t="s">
        <v>4415</v>
      </c>
      <c r="S3020" s="5">
        <v>0.33300000000000002</v>
      </c>
      <c r="T3020" t="s">
        <v>6772</v>
      </c>
      <c r="U3020" s="5">
        <v>0.33300000000000002</v>
      </c>
      <c r="W3020" s="5">
        <v>0</v>
      </c>
      <c r="Y3020" s="5">
        <v>0</v>
      </c>
      <c r="Z3020" s="28">
        <v>5859</v>
      </c>
      <c r="AA3020">
        <v>3</v>
      </c>
      <c r="AB3020">
        <v>0.63500000000000001</v>
      </c>
      <c r="AC3020">
        <v>0.84299999999999997</v>
      </c>
      <c r="AD3020">
        <v>0.77300000000000002</v>
      </c>
      <c r="AE3020">
        <f>IF(AD3020&gt;=0.9,1,0)</f>
        <v>0</v>
      </c>
      <c r="AF3020">
        <f>IF(AND(AD3020&gt;=0.4,AD3020&lt;=0.6),1,0)</f>
        <v>0</v>
      </c>
      <c r="AG3020">
        <f>IF(AND(AD3020&gt;0.6,AD3020&lt;0.9),1,0)</f>
        <v>1</v>
      </c>
      <c r="AH3020">
        <f>1-AE3020-AF3020-AG3020</f>
        <v>0</v>
      </c>
      <c r="AI3020">
        <f>AE3020*B3020</f>
        <v>0</v>
      </c>
      <c r="AJ3020">
        <f>AF3020*B3020</f>
        <v>0</v>
      </c>
      <c r="AK3020">
        <f>AG3020*B3020</f>
        <v>3</v>
      </c>
      <c r="AL3020">
        <f>AH3020*B3020</f>
        <v>0</v>
      </c>
      <c r="AM3020" s="32">
        <v>2.0836666666666668</v>
      </c>
    </row>
    <row r="3021" spans="1:39" x14ac:dyDescent="0.3">
      <c r="A3021">
        <v>5861</v>
      </c>
      <c r="B3021">
        <v>3</v>
      </c>
      <c r="C3021" t="s">
        <v>14436</v>
      </c>
      <c r="D3021" t="s">
        <v>14437</v>
      </c>
      <c r="E3021">
        <v>24.33</v>
      </c>
      <c r="F3021">
        <v>22</v>
      </c>
      <c r="G3021">
        <v>27</v>
      </c>
      <c r="H3021">
        <v>2015.33</v>
      </c>
      <c r="I3021">
        <v>2013</v>
      </c>
      <c r="J3021">
        <v>2017</v>
      </c>
      <c r="K3021" t="s">
        <v>14438</v>
      </c>
      <c r="L3021" t="s">
        <v>14439</v>
      </c>
      <c r="M3021" s="15"/>
      <c r="N3021" s="7"/>
      <c r="P3021" t="s">
        <v>5676</v>
      </c>
      <c r="Q3021" s="5">
        <v>0.66700000000000004</v>
      </c>
      <c r="R3021" t="s">
        <v>3946</v>
      </c>
      <c r="S3021" s="5">
        <v>0.33300000000000002</v>
      </c>
      <c r="U3021" s="5">
        <v>0</v>
      </c>
      <c r="W3021" s="5">
        <v>0</v>
      </c>
      <c r="Y3021" s="5">
        <v>0</v>
      </c>
      <c r="Z3021" s="28">
        <v>5861</v>
      </c>
      <c r="AA3021">
        <v>3</v>
      </c>
      <c r="AB3021">
        <v>0.42899999999999999</v>
      </c>
      <c r="AC3021">
        <v>0.47799999999999998</v>
      </c>
      <c r="AD3021">
        <v>0.45600000000000002</v>
      </c>
      <c r="AE3021">
        <f>IF(AD3021&gt;=0.9,1,0)</f>
        <v>0</v>
      </c>
      <c r="AF3021">
        <f>IF(AND(AD3021&gt;=0.4,AD3021&lt;=0.6),1,0)</f>
        <v>1</v>
      </c>
      <c r="AG3021">
        <f>IF(AND(AD3021&gt;0.6,AD3021&lt;0.9),1,0)</f>
        <v>0</v>
      </c>
      <c r="AH3021">
        <f>1-AE3021-AF3021-AG3021</f>
        <v>0</v>
      </c>
      <c r="AI3021">
        <f>AE3021*B3021</f>
        <v>0</v>
      </c>
      <c r="AJ3021">
        <f>AF3021*B3021</f>
        <v>3</v>
      </c>
      <c r="AK3021">
        <f>AG3021*B3021</f>
        <v>0</v>
      </c>
      <c r="AL3021">
        <f>AH3021*B3021</f>
        <v>0</v>
      </c>
      <c r="AM3021" s="32">
        <v>1.5283333333333333</v>
      </c>
    </row>
    <row r="3022" spans="1:39" x14ac:dyDescent="0.3">
      <c r="A3022">
        <v>5863</v>
      </c>
      <c r="B3022">
        <v>3</v>
      </c>
      <c r="C3022" t="s">
        <v>7143</v>
      </c>
      <c r="D3022" t="s">
        <v>14440</v>
      </c>
      <c r="E3022">
        <v>31</v>
      </c>
      <c r="F3022">
        <v>28</v>
      </c>
      <c r="G3022">
        <v>34</v>
      </c>
      <c r="H3022">
        <v>2015</v>
      </c>
      <c r="I3022">
        <v>2013</v>
      </c>
      <c r="J3022">
        <v>2016</v>
      </c>
      <c r="K3022" t="s">
        <v>2462</v>
      </c>
      <c r="L3022" t="s">
        <v>14441</v>
      </c>
      <c r="M3022" s="15"/>
      <c r="N3022" s="7"/>
      <c r="P3022" t="s">
        <v>4415</v>
      </c>
      <c r="Q3022" s="5">
        <v>0.33300000000000002</v>
      </c>
      <c r="R3022" t="s">
        <v>4406</v>
      </c>
      <c r="S3022" s="5">
        <v>0.33300000000000002</v>
      </c>
      <c r="T3022" t="s">
        <v>5239</v>
      </c>
      <c r="U3022" s="5">
        <v>0.33300000000000002</v>
      </c>
      <c r="W3022" s="5">
        <v>0</v>
      </c>
      <c r="Y3022" s="5">
        <v>0</v>
      </c>
      <c r="Z3022" s="28">
        <v>5863</v>
      </c>
      <c r="AA3022">
        <v>3</v>
      </c>
      <c r="AB3022">
        <v>0.6</v>
      </c>
      <c r="AC3022">
        <v>0.78800000000000003</v>
      </c>
      <c r="AD3022">
        <v>0.71</v>
      </c>
      <c r="AE3022">
        <f>IF(AD3022&gt;=0.9,1,0)</f>
        <v>0</v>
      </c>
      <c r="AF3022">
        <f>IF(AND(AD3022&gt;=0.4,AD3022&lt;=0.6),1,0)</f>
        <v>0</v>
      </c>
      <c r="AG3022">
        <f>IF(AND(AD3022&gt;0.6,AD3022&lt;0.9),1,0)</f>
        <v>1</v>
      </c>
      <c r="AH3022">
        <f>1-AE3022-AF3022-AG3022</f>
        <v>0</v>
      </c>
      <c r="AI3022">
        <f>AE3022*B3022</f>
        <v>0</v>
      </c>
      <c r="AJ3022">
        <f>AF3022*B3022</f>
        <v>0</v>
      </c>
      <c r="AK3022">
        <f>AG3022*B3022</f>
        <v>3</v>
      </c>
      <c r="AL3022">
        <f>AH3022*B3022</f>
        <v>0</v>
      </c>
      <c r="AM3022" s="32">
        <v>1.4233333333333331</v>
      </c>
    </row>
    <row r="3023" spans="1:39" x14ac:dyDescent="0.3">
      <c r="A3023">
        <v>5872</v>
      </c>
      <c r="B3023">
        <v>3</v>
      </c>
      <c r="C3023" t="s">
        <v>7156</v>
      </c>
      <c r="D3023" t="s">
        <v>7157</v>
      </c>
      <c r="E3023">
        <v>26</v>
      </c>
      <c r="F3023">
        <v>24</v>
      </c>
      <c r="G3023">
        <v>29</v>
      </c>
      <c r="H3023">
        <v>2014.33</v>
      </c>
      <c r="I3023">
        <v>2013</v>
      </c>
      <c r="J3023">
        <v>2015</v>
      </c>
      <c r="K3023" t="s">
        <v>2468</v>
      </c>
      <c r="L3023" t="s">
        <v>2469</v>
      </c>
      <c r="M3023" s="15"/>
      <c r="N3023" s="7"/>
      <c r="P3023" t="s">
        <v>5220</v>
      </c>
      <c r="Q3023" s="5">
        <v>0.66700000000000004</v>
      </c>
      <c r="R3023" t="s">
        <v>4289</v>
      </c>
      <c r="S3023" s="5">
        <v>0.33300000000000002</v>
      </c>
      <c r="U3023" s="5">
        <v>0</v>
      </c>
      <c r="W3023" s="5">
        <v>0</v>
      </c>
      <c r="Y3023" s="5">
        <v>0</v>
      </c>
      <c r="Z3023" s="28">
        <v>5872</v>
      </c>
      <c r="AA3023">
        <v>3</v>
      </c>
      <c r="AB3023">
        <v>0.47799999999999998</v>
      </c>
      <c r="AC3023">
        <v>0.57099999999999995</v>
      </c>
      <c r="AD3023">
        <v>0.51700000000000002</v>
      </c>
      <c r="AE3023">
        <f>IF(AD3023&gt;=0.9,1,0)</f>
        <v>0</v>
      </c>
      <c r="AF3023">
        <f>IF(AND(AD3023&gt;=0.4,AD3023&lt;=0.6),1,0)</f>
        <v>1</v>
      </c>
      <c r="AG3023">
        <f>IF(AND(AD3023&gt;0.6,AD3023&lt;0.9),1,0)</f>
        <v>0</v>
      </c>
      <c r="AH3023">
        <f>1-AE3023-AF3023-AG3023</f>
        <v>0</v>
      </c>
      <c r="AI3023">
        <f>AE3023*B3023</f>
        <v>0</v>
      </c>
      <c r="AJ3023">
        <f>AF3023*B3023</f>
        <v>3</v>
      </c>
      <c r="AK3023">
        <f>AG3023*B3023</f>
        <v>0</v>
      </c>
      <c r="AL3023">
        <f>AH3023*B3023</f>
        <v>0</v>
      </c>
      <c r="AM3023" s="32">
        <v>1.5216666666666667</v>
      </c>
    </row>
    <row r="3024" spans="1:39" x14ac:dyDescent="0.3">
      <c r="A3024">
        <v>5874</v>
      </c>
      <c r="B3024">
        <v>3</v>
      </c>
      <c r="C3024" t="s">
        <v>7163</v>
      </c>
      <c r="D3024" t="s">
        <v>7164</v>
      </c>
      <c r="E3024">
        <v>31</v>
      </c>
      <c r="F3024">
        <v>31</v>
      </c>
      <c r="G3024">
        <v>31</v>
      </c>
      <c r="H3024">
        <v>2013</v>
      </c>
      <c r="I3024">
        <v>2013</v>
      </c>
      <c r="J3024">
        <v>2013</v>
      </c>
      <c r="K3024" t="s">
        <v>2472</v>
      </c>
      <c r="L3024" t="s">
        <v>2472</v>
      </c>
      <c r="M3024" s="15"/>
      <c r="N3024" s="7"/>
      <c r="P3024" t="s">
        <v>4290</v>
      </c>
      <c r="Q3024" s="5">
        <v>1</v>
      </c>
      <c r="S3024" s="5">
        <v>0</v>
      </c>
      <c r="U3024" s="5">
        <v>0</v>
      </c>
      <c r="W3024" s="5">
        <v>0</v>
      </c>
      <c r="Y3024" s="5">
        <v>0</v>
      </c>
      <c r="Z3024" s="28">
        <v>5874</v>
      </c>
      <c r="AA3024">
        <v>3</v>
      </c>
      <c r="AB3024">
        <v>0.8</v>
      </c>
      <c r="AC3024">
        <v>0.86699999999999999</v>
      </c>
      <c r="AD3024">
        <v>0.83299999999999996</v>
      </c>
      <c r="AE3024">
        <f>IF(AD3024&gt;=0.9,1,0)</f>
        <v>0</v>
      </c>
      <c r="AF3024">
        <f>IF(AND(AD3024&gt;=0.4,AD3024&lt;=0.6),1,0)</f>
        <v>0</v>
      </c>
      <c r="AG3024">
        <f>IF(AND(AD3024&gt;0.6,AD3024&lt;0.9),1,0)</f>
        <v>1</v>
      </c>
      <c r="AH3024">
        <f>1-AE3024-AF3024-AG3024</f>
        <v>0</v>
      </c>
      <c r="AI3024">
        <f>AE3024*B3024</f>
        <v>0</v>
      </c>
      <c r="AJ3024">
        <f>AF3024*B3024</f>
        <v>0</v>
      </c>
      <c r="AK3024">
        <f>AG3024*B3024</f>
        <v>3</v>
      </c>
      <c r="AL3024">
        <f>AH3024*B3024</f>
        <v>0</v>
      </c>
      <c r="AM3024" s="32">
        <v>1.877</v>
      </c>
    </row>
    <row r="3025" spans="1:39" x14ac:dyDescent="0.3">
      <c r="A3025">
        <v>5882</v>
      </c>
      <c r="B3025">
        <v>3</v>
      </c>
      <c r="C3025" t="s">
        <v>14450</v>
      </c>
      <c r="D3025" t="s">
        <v>7440</v>
      </c>
      <c r="E3025">
        <v>69.67</v>
      </c>
      <c r="F3025">
        <v>59</v>
      </c>
      <c r="G3025">
        <v>76</v>
      </c>
      <c r="H3025">
        <v>2013.67</v>
      </c>
      <c r="I3025">
        <v>2013</v>
      </c>
      <c r="J3025">
        <v>2014</v>
      </c>
      <c r="K3025" t="s">
        <v>14451</v>
      </c>
      <c r="L3025" t="s">
        <v>2672</v>
      </c>
      <c r="M3025" s="15"/>
      <c r="N3025" s="7"/>
      <c r="P3025" t="s">
        <v>5627</v>
      </c>
      <c r="Q3025" s="5">
        <v>0.33300000000000002</v>
      </c>
      <c r="R3025" t="s">
        <v>4111</v>
      </c>
      <c r="S3025" s="5">
        <v>0.33300000000000002</v>
      </c>
      <c r="T3025" t="s">
        <v>3969</v>
      </c>
      <c r="U3025" s="5">
        <v>0.33300000000000002</v>
      </c>
      <c r="W3025" s="5">
        <v>0</v>
      </c>
      <c r="Y3025" s="5">
        <v>0</v>
      </c>
      <c r="Z3025" s="28">
        <v>5882</v>
      </c>
      <c r="AA3025">
        <v>3</v>
      </c>
      <c r="AB3025">
        <v>0.52</v>
      </c>
      <c r="AC3025">
        <v>0.55200000000000005</v>
      </c>
      <c r="AD3025">
        <v>0.53100000000000003</v>
      </c>
      <c r="AE3025">
        <f>IF(AD3025&gt;=0.9,1,0)</f>
        <v>0</v>
      </c>
      <c r="AF3025">
        <f>IF(AND(AD3025&gt;=0.4,AD3025&lt;=0.6),1,0)</f>
        <v>1</v>
      </c>
      <c r="AG3025">
        <f>IF(AND(AD3025&gt;0.6,AD3025&lt;0.9),1,0)</f>
        <v>0</v>
      </c>
      <c r="AH3025">
        <f>1-AE3025-AF3025-AG3025</f>
        <v>0</v>
      </c>
      <c r="AI3025">
        <f>AE3025*B3025</f>
        <v>0</v>
      </c>
      <c r="AJ3025">
        <f>AF3025*B3025</f>
        <v>3</v>
      </c>
      <c r="AK3025">
        <f>AG3025*B3025</f>
        <v>0</v>
      </c>
      <c r="AL3025">
        <f>AH3025*B3025</f>
        <v>0</v>
      </c>
      <c r="AM3025" s="32">
        <v>1.9396666666666667</v>
      </c>
    </row>
    <row r="3026" spans="1:39" x14ac:dyDescent="0.3">
      <c r="A3026">
        <v>5884</v>
      </c>
      <c r="B3026">
        <v>3</v>
      </c>
      <c r="C3026" t="s">
        <v>7165</v>
      </c>
      <c r="D3026" t="s">
        <v>7166</v>
      </c>
      <c r="E3026">
        <v>35.67</v>
      </c>
      <c r="F3026">
        <v>35</v>
      </c>
      <c r="G3026">
        <v>37</v>
      </c>
      <c r="H3026">
        <v>2013.33</v>
      </c>
      <c r="I3026">
        <v>2013</v>
      </c>
      <c r="J3026">
        <v>2014</v>
      </c>
      <c r="K3026" t="s">
        <v>2473</v>
      </c>
      <c r="L3026" t="s">
        <v>2474</v>
      </c>
      <c r="M3026" s="15"/>
      <c r="N3026" s="7"/>
      <c r="P3026" t="s">
        <v>6184</v>
      </c>
      <c r="Q3026" s="5">
        <v>1</v>
      </c>
      <c r="S3026" s="5">
        <v>0</v>
      </c>
      <c r="U3026" s="5">
        <v>0</v>
      </c>
      <c r="W3026" s="5">
        <v>0</v>
      </c>
      <c r="Y3026" s="5">
        <v>0</v>
      </c>
      <c r="Z3026" s="28">
        <v>5884</v>
      </c>
      <c r="AA3026">
        <v>3</v>
      </c>
      <c r="AB3026">
        <v>0.94099999999999995</v>
      </c>
      <c r="AC3026">
        <v>0.94399999999999995</v>
      </c>
      <c r="AD3026">
        <v>0.94199999999999995</v>
      </c>
      <c r="AE3026">
        <f>IF(AD3026&gt;=0.9,1,0)</f>
        <v>1</v>
      </c>
      <c r="AF3026">
        <f>IF(AND(AD3026&gt;=0.4,AD3026&lt;=0.6),1,0)</f>
        <v>0</v>
      </c>
      <c r="AG3026">
        <f>IF(AND(AD3026&gt;0.6,AD3026&lt;0.9),1,0)</f>
        <v>0</v>
      </c>
      <c r="AH3026">
        <f>1-AE3026-AF3026-AG3026</f>
        <v>0</v>
      </c>
      <c r="AI3026">
        <f>AE3026*B3026</f>
        <v>3</v>
      </c>
      <c r="AJ3026">
        <f>AF3026*B3026</f>
        <v>0</v>
      </c>
      <c r="AK3026">
        <f>AG3026*B3026</f>
        <v>0</v>
      </c>
      <c r="AL3026">
        <f>AH3026*B3026</f>
        <v>0</v>
      </c>
      <c r="AM3026" s="32">
        <v>2.2056666666666667</v>
      </c>
    </row>
    <row r="3027" spans="1:39" x14ac:dyDescent="0.3">
      <c r="A3027">
        <v>5885</v>
      </c>
      <c r="B3027">
        <v>3</v>
      </c>
      <c r="C3027" t="s">
        <v>14452</v>
      </c>
      <c r="D3027" t="s">
        <v>14453</v>
      </c>
      <c r="E3027">
        <v>27</v>
      </c>
      <c r="F3027">
        <v>25</v>
      </c>
      <c r="G3027">
        <v>31</v>
      </c>
      <c r="H3027">
        <v>2014.33</v>
      </c>
      <c r="I3027">
        <v>2013</v>
      </c>
      <c r="J3027">
        <v>2015</v>
      </c>
      <c r="K3027" t="s">
        <v>14454</v>
      </c>
      <c r="L3027" t="s">
        <v>14455</v>
      </c>
      <c r="M3027" s="15"/>
      <c r="N3027" s="7"/>
      <c r="P3027" t="s">
        <v>6561</v>
      </c>
      <c r="Q3027" s="5">
        <v>0.66700000000000004</v>
      </c>
      <c r="R3027" t="s">
        <v>7624</v>
      </c>
      <c r="S3027" s="5">
        <v>0.33300000000000002</v>
      </c>
      <c r="U3027" s="5">
        <v>0</v>
      </c>
      <c r="W3027" s="5">
        <v>0</v>
      </c>
      <c r="Y3027" s="5">
        <v>0</v>
      </c>
      <c r="Z3027" s="28">
        <v>5885</v>
      </c>
      <c r="AA3027">
        <v>3</v>
      </c>
      <c r="AB3027">
        <v>0.79200000000000004</v>
      </c>
      <c r="AC3027">
        <v>0.86699999999999999</v>
      </c>
      <c r="AD3027">
        <v>0.83099999999999996</v>
      </c>
      <c r="AE3027">
        <f>IF(AD3027&gt;=0.9,1,0)</f>
        <v>0</v>
      </c>
      <c r="AF3027">
        <f>IF(AND(AD3027&gt;=0.4,AD3027&lt;=0.6),1,0)</f>
        <v>0</v>
      </c>
      <c r="AG3027">
        <f>IF(AND(AD3027&gt;0.6,AD3027&lt;0.9),1,0)</f>
        <v>1</v>
      </c>
      <c r="AH3027">
        <f>1-AE3027-AF3027-AG3027</f>
        <v>0</v>
      </c>
      <c r="AI3027">
        <f>AE3027*B3027</f>
        <v>0</v>
      </c>
      <c r="AJ3027">
        <f>AF3027*B3027</f>
        <v>0</v>
      </c>
      <c r="AK3027">
        <f>AG3027*B3027</f>
        <v>3</v>
      </c>
      <c r="AL3027">
        <f>AH3027*B3027</f>
        <v>0</v>
      </c>
      <c r="AM3027" s="32">
        <v>1.649</v>
      </c>
    </row>
    <row r="3028" spans="1:39" x14ac:dyDescent="0.3">
      <c r="A3028">
        <v>5893</v>
      </c>
      <c r="B3028">
        <v>3</v>
      </c>
      <c r="C3028" t="s">
        <v>7170</v>
      </c>
      <c r="D3028" t="s">
        <v>7171</v>
      </c>
      <c r="E3028">
        <v>99.67</v>
      </c>
      <c r="F3028">
        <v>99</v>
      </c>
      <c r="G3028">
        <v>100</v>
      </c>
      <c r="H3028">
        <v>2014.67</v>
      </c>
      <c r="I3028">
        <v>2013</v>
      </c>
      <c r="J3028">
        <v>2016</v>
      </c>
      <c r="K3028" t="s">
        <v>2477</v>
      </c>
      <c r="L3028" t="s">
        <v>2478</v>
      </c>
      <c r="M3028" s="15"/>
      <c r="N3028" s="7"/>
      <c r="P3028" t="s">
        <v>4386</v>
      </c>
      <c r="Q3028" s="5">
        <v>0.33300000000000002</v>
      </c>
      <c r="R3028" t="s">
        <v>7172</v>
      </c>
      <c r="S3028" s="5">
        <v>0.33300000000000002</v>
      </c>
      <c r="T3028" t="s">
        <v>3989</v>
      </c>
      <c r="U3028" s="5">
        <v>0.33300000000000002</v>
      </c>
      <c r="W3028" s="5">
        <v>0</v>
      </c>
      <c r="Y3028" s="5">
        <v>0</v>
      </c>
      <c r="Z3028" s="28">
        <v>5893</v>
      </c>
      <c r="AA3028">
        <v>3</v>
      </c>
      <c r="AB3028">
        <v>0.51500000000000001</v>
      </c>
      <c r="AC3028">
        <v>0.56100000000000005</v>
      </c>
      <c r="AD3028">
        <v>0.53400000000000003</v>
      </c>
      <c r="AE3028">
        <f>IF(AD3028&gt;=0.9,1,0)</f>
        <v>0</v>
      </c>
      <c r="AF3028">
        <f>IF(AND(AD3028&gt;=0.4,AD3028&lt;=0.6),1,0)</f>
        <v>1</v>
      </c>
      <c r="AG3028">
        <f>IF(AND(AD3028&gt;0.6,AD3028&lt;0.9),1,0)</f>
        <v>0</v>
      </c>
      <c r="AH3028">
        <f>1-AE3028-AF3028-AG3028</f>
        <v>0</v>
      </c>
      <c r="AI3028">
        <f>AE3028*B3028</f>
        <v>0</v>
      </c>
      <c r="AJ3028">
        <f>AF3028*B3028</f>
        <v>3</v>
      </c>
      <c r="AK3028">
        <f>AG3028*B3028</f>
        <v>0</v>
      </c>
      <c r="AL3028">
        <f>AH3028*B3028</f>
        <v>0</v>
      </c>
      <c r="AM3028" s="32">
        <v>1.6693333333333333</v>
      </c>
    </row>
    <row r="3029" spans="1:39" x14ac:dyDescent="0.3">
      <c r="A3029">
        <v>5910</v>
      </c>
      <c r="B3029">
        <v>3</v>
      </c>
      <c r="C3029" t="s">
        <v>14466</v>
      </c>
      <c r="D3029" t="s">
        <v>6296</v>
      </c>
      <c r="E3029">
        <v>98.67</v>
      </c>
      <c r="F3029">
        <v>98</v>
      </c>
      <c r="G3029">
        <v>99</v>
      </c>
      <c r="H3029">
        <v>2013.33</v>
      </c>
      <c r="I3029">
        <v>2013</v>
      </c>
      <c r="J3029">
        <v>2014</v>
      </c>
      <c r="K3029" t="s">
        <v>14467</v>
      </c>
      <c r="L3029" t="s">
        <v>1912</v>
      </c>
      <c r="M3029" s="15"/>
      <c r="N3029" s="7"/>
      <c r="P3029" t="s">
        <v>4423</v>
      </c>
      <c r="Q3029" s="5">
        <v>0.33300000000000002</v>
      </c>
      <c r="R3029" t="s">
        <v>5326</v>
      </c>
      <c r="S3029" s="5">
        <v>0.33300000000000002</v>
      </c>
      <c r="T3029" t="s">
        <v>4662</v>
      </c>
      <c r="U3029" s="5">
        <v>0.33300000000000002</v>
      </c>
      <c r="W3029" s="5">
        <v>0</v>
      </c>
      <c r="Y3029" s="5">
        <v>0</v>
      </c>
      <c r="Z3029" s="28">
        <v>5910</v>
      </c>
      <c r="AA3029">
        <v>3</v>
      </c>
      <c r="AB3029">
        <v>0.73499999999999999</v>
      </c>
      <c r="AC3029">
        <v>0.76300000000000001</v>
      </c>
      <c r="AD3029">
        <v>0.751</v>
      </c>
      <c r="AE3029">
        <f>IF(AD3029&gt;=0.9,1,0)</f>
        <v>0</v>
      </c>
      <c r="AF3029">
        <f>IF(AND(AD3029&gt;=0.4,AD3029&lt;=0.6),1,0)</f>
        <v>0</v>
      </c>
      <c r="AG3029">
        <f>IF(AND(AD3029&gt;0.6,AD3029&lt;0.9),1,0)</f>
        <v>1</v>
      </c>
      <c r="AH3029">
        <f>1-AE3029-AF3029-AG3029</f>
        <v>0</v>
      </c>
      <c r="AI3029">
        <f>AE3029*B3029</f>
        <v>0</v>
      </c>
      <c r="AJ3029">
        <f>AF3029*B3029</f>
        <v>0</v>
      </c>
      <c r="AK3029">
        <f>AG3029*B3029</f>
        <v>3</v>
      </c>
      <c r="AL3029">
        <f>AH3029*B3029</f>
        <v>0</v>
      </c>
      <c r="AM3029" s="32">
        <v>2.194</v>
      </c>
    </row>
    <row r="3030" spans="1:39" x14ac:dyDescent="0.3">
      <c r="A3030">
        <v>5914</v>
      </c>
      <c r="B3030">
        <v>3</v>
      </c>
      <c r="C3030" t="s">
        <v>7185</v>
      </c>
      <c r="D3030" t="s">
        <v>14471</v>
      </c>
      <c r="E3030">
        <v>45.33</v>
      </c>
      <c r="F3030">
        <v>44</v>
      </c>
      <c r="G3030">
        <v>47</v>
      </c>
      <c r="H3030">
        <v>2013.67</v>
      </c>
      <c r="I3030">
        <v>2013</v>
      </c>
      <c r="J3030">
        <v>2014</v>
      </c>
      <c r="K3030" t="s">
        <v>2484</v>
      </c>
      <c r="L3030" t="s">
        <v>14472</v>
      </c>
      <c r="M3030" s="15"/>
      <c r="N3030" s="7"/>
      <c r="P3030" t="s">
        <v>4429</v>
      </c>
      <c r="Q3030" s="5">
        <v>0.33300000000000002</v>
      </c>
      <c r="R3030" t="s">
        <v>4603</v>
      </c>
      <c r="S3030" s="5">
        <v>0.33300000000000002</v>
      </c>
      <c r="T3030" t="s">
        <v>3974</v>
      </c>
      <c r="U3030" s="5">
        <v>0.33300000000000002</v>
      </c>
      <c r="W3030" s="5">
        <v>0</v>
      </c>
      <c r="Y3030" s="5">
        <v>0</v>
      </c>
      <c r="Z3030" s="28">
        <v>5914</v>
      </c>
      <c r="AA3030">
        <v>3</v>
      </c>
      <c r="AB3030">
        <v>0.432</v>
      </c>
      <c r="AC3030">
        <v>0.87</v>
      </c>
      <c r="AD3030">
        <v>0.58899999999999997</v>
      </c>
      <c r="AE3030">
        <f>IF(AD3030&gt;=0.9,1,0)</f>
        <v>0</v>
      </c>
      <c r="AF3030">
        <f>IF(AND(AD3030&gt;=0.4,AD3030&lt;=0.6),1,0)</f>
        <v>1</v>
      </c>
      <c r="AG3030">
        <f>IF(AND(AD3030&gt;0.6,AD3030&lt;0.9),1,0)</f>
        <v>0</v>
      </c>
      <c r="AH3030">
        <f>1-AE3030-AF3030-AG3030</f>
        <v>0</v>
      </c>
      <c r="AI3030">
        <f>AE3030*B3030</f>
        <v>0</v>
      </c>
      <c r="AJ3030">
        <f>AF3030*B3030</f>
        <v>3</v>
      </c>
      <c r="AK3030">
        <f>AG3030*B3030</f>
        <v>0</v>
      </c>
      <c r="AL3030">
        <f>AH3030*B3030</f>
        <v>0</v>
      </c>
      <c r="AM3030" s="32">
        <v>1.9736666666666667</v>
      </c>
    </row>
    <row r="3031" spans="1:39" x14ac:dyDescent="0.3">
      <c r="A3031">
        <v>5918</v>
      </c>
      <c r="B3031">
        <v>3</v>
      </c>
      <c r="C3031" t="s">
        <v>7187</v>
      </c>
      <c r="D3031" t="s">
        <v>7188</v>
      </c>
      <c r="E3031">
        <v>29</v>
      </c>
      <c r="F3031">
        <v>29</v>
      </c>
      <c r="G3031">
        <v>29</v>
      </c>
      <c r="H3031">
        <v>2015.67</v>
      </c>
      <c r="I3031">
        <v>2013</v>
      </c>
      <c r="J3031">
        <v>2018</v>
      </c>
      <c r="K3031" t="s">
        <v>2486</v>
      </c>
      <c r="L3031" t="s">
        <v>2487</v>
      </c>
      <c r="M3031" s="15"/>
      <c r="N3031" s="7"/>
      <c r="P3031" t="s">
        <v>7189</v>
      </c>
      <c r="Q3031" s="5">
        <v>0.33300000000000002</v>
      </c>
      <c r="R3031" t="s">
        <v>5055</v>
      </c>
      <c r="S3031" s="5">
        <v>0.33300000000000002</v>
      </c>
      <c r="T3031" t="s">
        <v>5242</v>
      </c>
      <c r="U3031" s="5">
        <v>0.33300000000000002</v>
      </c>
      <c r="W3031" s="5">
        <v>0</v>
      </c>
      <c r="Y3031" s="5">
        <v>0</v>
      </c>
      <c r="Z3031" s="28">
        <v>5918</v>
      </c>
      <c r="AA3031">
        <v>3</v>
      </c>
      <c r="AB3031">
        <v>0.5</v>
      </c>
      <c r="AC3031">
        <v>0.64300000000000002</v>
      </c>
      <c r="AD3031">
        <v>0.54800000000000004</v>
      </c>
      <c r="AE3031">
        <f>IF(AD3031&gt;=0.9,1,0)</f>
        <v>0</v>
      </c>
      <c r="AF3031">
        <f>IF(AND(AD3031&gt;=0.4,AD3031&lt;=0.6),1,0)</f>
        <v>1</v>
      </c>
      <c r="AG3031">
        <f>IF(AND(AD3031&gt;0.6,AD3031&lt;0.9),1,0)</f>
        <v>0</v>
      </c>
      <c r="AH3031">
        <f>1-AE3031-AF3031-AG3031</f>
        <v>0</v>
      </c>
      <c r="AI3031">
        <f>AE3031*B3031</f>
        <v>0</v>
      </c>
      <c r="AJ3031">
        <f>AF3031*B3031</f>
        <v>3</v>
      </c>
      <c r="AK3031">
        <f>AG3031*B3031</f>
        <v>0</v>
      </c>
      <c r="AL3031">
        <f>AH3031*B3031</f>
        <v>0</v>
      </c>
      <c r="AM3031" s="32">
        <v>1.1916666666666667</v>
      </c>
    </row>
    <row r="3032" spans="1:39" x14ac:dyDescent="0.3">
      <c r="A3032">
        <v>5921</v>
      </c>
      <c r="B3032">
        <v>3</v>
      </c>
      <c r="C3032" t="s">
        <v>14477</v>
      </c>
      <c r="D3032" t="s">
        <v>14478</v>
      </c>
      <c r="E3032">
        <v>42.67</v>
      </c>
      <c r="F3032">
        <v>40</v>
      </c>
      <c r="G3032">
        <v>47</v>
      </c>
      <c r="H3032">
        <v>2014.67</v>
      </c>
      <c r="I3032">
        <v>2013</v>
      </c>
      <c r="J3032">
        <v>2016</v>
      </c>
      <c r="K3032" t="s">
        <v>14479</v>
      </c>
      <c r="L3032" t="s">
        <v>14480</v>
      </c>
      <c r="M3032" s="15"/>
      <c r="N3032" s="7"/>
      <c r="P3032" t="s">
        <v>5473</v>
      </c>
      <c r="Q3032" s="5">
        <v>0.33300000000000002</v>
      </c>
      <c r="R3032" t="s">
        <v>4136</v>
      </c>
      <c r="S3032" s="5">
        <v>0.33300000000000002</v>
      </c>
      <c r="T3032" t="s">
        <v>7189</v>
      </c>
      <c r="U3032" s="5">
        <v>0.33300000000000002</v>
      </c>
      <c r="W3032" s="5">
        <v>0</v>
      </c>
      <c r="Y3032" s="5">
        <v>0</v>
      </c>
      <c r="Z3032" s="28">
        <v>5921</v>
      </c>
      <c r="AA3032">
        <v>3</v>
      </c>
      <c r="AB3032">
        <v>0.57499999999999996</v>
      </c>
      <c r="AC3032">
        <v>0.61499999999999999</v>
      </c>
      <c r="AD3032">
        <v>0.6</v>
      </c>
      <c r="AE3032">
        <f>IF(AD3032&gt;=0.9,1,0)</f>
        <v>0</v>
      </c>
      <c r="AF3032">
        <f>IF(AND(AD3032&gt;=0.4,AD3032&lt;=0.6),1,0)</f>
        <v>1</v>
      </c>
      <c r="AG3032">
        <f>IF(AND(AD3032&gt;0.6,AD3032&lt;0.9),1,0)</f>
        <v>0</v>
      </c>
      <c r="AH3032">
        <f>1-AE3032-AF3032-AG3032</f>
        <v>0</v>
      </c>
      <c r="AI3032">
        <f>AE3032*B3032</f>
        <v>0</v>
      </c>
      <c r="AJ3032">
        <f>AF3032*B3032</f>
        <v>3</v>
      </c>
      <c r="AK3032">
        <f>AG3032*B3032</f>
        <v>0</v>
      </c>
      <c r="AL3032">
        <f>AH3032*B3032</f>
        <v>0</v>
      </c>
      <c r="AM3032" s="32">
        <v>1.6910000000000001</v>
      </c>
    </row>
    <row r="3033" spans="1:39" x14ac:dyDescent="0.3">
      <c r="A3033">
        <v>5925</v>
      </c>
      <c r="B3033">
        <v>3</v>
      </c>
      <c r="C3033" t="s">
        <v>14481</v>
      </c>
      <c r="D3033" t="s">
        <v>14482</v>
      </c>
      <c r="E3033">
        <v>23</v>
      </c>
      <c r="F3033">
        <v>22</v>
      </c>
      <c r="G3033">
        <v>24</v>
      </c>
      <c r="H3033">
        <v>2014</v>
      </c>
      <c r="I3033">
        <v>2013</v>
      </c>
      <c r="J3033">
        <v>2015</v>
      </c>
      <c r="K3033" t="s">
        <v>14483</v>
      </c>
      <c r="L3033" t="s">
        <v>14484</v>
      </c>
      <c r="M3033" s="15"/>
      <c r="N3033" s="7"/>
      <c r="P3033" t="s">
        <v>7160</v>
      </c>
      <c r="Q3033" s="5">
        <v>0.33300000000000002</v>
      </c>
      <c r="R3033" t="s">
        <v>4602</v>
      </c>
      <c r="S3033" s="5">
        <v>0.33300000000000002</v>
      </c>
      <c r="T3033" t="s">
        <v>4967</v>
      </c>
      <c r="U3033" s="5">
        <v>0.33300000000000002</v>
      </c>
      <c r="W3033" s="5">
        <v>0</v>
      </c>
      <c r="Y3033" s="5">
        <v>0</v>
      </c>
      <c r="Z3033" s="28">
        <v>5925</v>
      </c>
      <c r="AA3033">
        <v>3</v>
      </c>
      <c r="AB3033">
        <v>0.63600000000000001</v>
      </c>
      <c r="AC3033">
        <v>0.78300000000000003</v>
      </c>
      <c r="AD3033">
        <v>0.72699999999999998</v>
      </c>
      <c r="AE3033">
        <f>IF(AD3033&gt;=0.9,1,0)</f>
        <v>0</v>
      </c>
      <c r="AF3033">
        <f>IF(AND(AD3033&gt;=0.4,AD3033&lt;=0.6),1,0)</f>
        <v>0</v>
      </c>
      <c r="AG3033">
        <f>IF(AND(AD3033&gt;0.6,AD3033&lt;0.9),1,0)</f>
        <v>1</v>
      </c>
      <c r="AH3033">
        <f>1-AE3033-AF3033-AG3033</f>
        <v>0</v>
      </c>
      <c r="AI3033">
        <f>AE3033*B3033</f>
        <v>0</v>
      </c>
      <c r="AJ3033">
        <f>AF3033*B3033</f>
        <v>0</v>
      </c>
      <c r="AK3033">
        <f>AG3033*B3033</f>
        <v>3</v>
      </c>
      <c r="AL3033">
        <f>AH3033*B3033</f>
        <v>0</v>
      </c>
      <c r="AM3033" s="32">
        <v>1.7006666666666668</v>
      </c>
    </row>
    <row r="3034" spans="1:39" x14ac:dyDescent="0.3">
      <c r="A3034">
        <v>5932</v>
      </c>
      <c r="B3034">
        <v>3</v>
      </c>
      <c r="C3034" t="s">
        <v>14485</v>
      </c>
      <c r="D3034" t="s">
        <v>14486</v>
      </c>
      <c r="E3034">
        <v>22.67</v>
      </c>
      <c r="F3034">
        <v>21</v>
      </c>
      <c r="G3034">
        <v>24</v>
      </c>
      <c r="H3034">
        <v>2014</v>
      </c>
      <c r="I3034">
        <v>2013</v>
      </c>
      <c r="J3034">
        <v>2015</v>
      </c>
      <c r="K3034" t="s">
        <v>14487</v>
      </c>
      <c r="L3034" t="s">
        <v>14488</v>
      </c>
      <c r="M3034" s="15"/>
      <c r="N3034" s="7"/>
      <c r="P3034" t="s">
        <v>5066</v>
      </c>
      <c r="Q3034" s="5">
        <v>0.33300000000000002</v>
      </c>
      <c r="R3034" t="s">
        <v>4515</v>
      </c>
      <c r="S3034" s="5">
        <v>0.33300000000000002</v>
      </c>
      <c r="T3034" t="s">
        <v>6041</v>
      </c>
      <c r="U3034" s="5">
        <v>0.33300000000000002</v>
      </c>
      <c r="W3034" s="5">
        <v>0</v>
      </c>
      <c r="Y3034" s="5">
        <v>0</v>
      </c>
      <c r="Z3034" s="28">
        <v>5932</v>
      </c>
      <c r="AA3034">
        <v>3</v>
      </c>
      <c r="AB3034">
        <v>0.40899999999999997</v>
      </c>
      <c r="AC3034">
        <v>0.56499999999999995</v>
      </c>
      <c r="AD3034">
        <v>0.49099999999999999</v>
      </c>
      <c r="AE3034">
        <f>IF(AD3034&gt;=0.9,1,0)</f>
        <v>0</v>
      </c>
      <c r="AF3034">
        <f>IF(AND(AD3034&gt;=0.4,AD3034&lt;=0.6),1,0)</f>
        <v>1</v>
      </c>
      <c r="AG3034">
        <f>IF(AND(AD3034&gt;0.6,AD3034&lt;0.9),1,0)</f>
        <v>0</v>
      </c>
      <c r="AH3034">
        <f>1-AE3034-AF3034-AG3034</f>
        <v>0</v>
      </c>
      <c r="AI3034">
        <f>AE3034*B3034</f>
        <v>0</v>
      </c>
      <c r="AJ3034">
        <f>AF3034*B3034</f>
        <v>3</v>
      </c>
      <c r="AK3034">
        <f>AG3034*B3034</f>
        <v>0</v>
      </c>
      <c r="AL3034">
        <f>AH3034*B3034</f>
        <v>0</v>
      </c>
      <c r="AM3034" s="32">
        <v>2.1243333333333334</v>
      </c>
    </row>
    <row r="3035" spans="1:39" x14ac:dyDescent="0.3">
      <c r="A3035">
        <v>5937</v>
      </c>
      <c r="B3035">
        <v>3</v>
      </c>
      <c r="C3035" t="s">
        <v>14491</v>
      </c>
      <c r="D3035" t="s">
        <v>14492</v>
      </c>
      <c r="E3035">
        <v>24.67</v>
      </c>
      <c r="F3035">
        <v>24</v>
      </c>
      <c r="G3035">
        <v>26</v>
      </c>
      <c r="H3035">
        <v>2013.67</v>
      </c>
      <c r="I3035">
        <v>2013</v>
      </c>
      <c r="J3035">
        <v>2015</v>
      </c>
      <c r="K3035" t="s">
        <v>14493</v>
      </c>
      <c r="L3035" t="s">
        <v>14494</v>
      </c>
      <c r="M3035" s="15"/>
      <c r="N3035" s="7"/>
      <c r="P3035" t="s">
        <v>14495</v>
      </c>
      <c r="Q3035" s="5">
        <v>0.33300000000000002</v>
      </c>
      <c r="R3035" t="s">
        <v>14496</v>
      </c>
      <c r="S3035" s="5">
        <v>0.33300000000000002</v>
      </c>
      <c r="T3035" t="s">
        <v>5450</v>
      </c>
      <c r="U3035" s="5">
        <v>0.33300000000000002</v>
      </c>
      <c r="W3035" s="5">
        <v>0</v>
      </c>
      <c r="Y3035" s="5">
        <v>0</v>
      </c>
      <c r="Z3035" s="28">
        <v>5937</v>
      </c>
      <c r="AA3035">
        <v>3</v>
      </c>
      <c r="AB3035">
        <v>0.47799999999999998</v>
      </c>
      <c r="AC3035">
        <v>0.52</v>
      </c>
      <c r="AD3035">
        <v>0.49199999999999999</v>
      </c>
      <c r="AE3035">
        <f>IF(AD3035&gt;=0.9,1,0)</f>
        <v>0</v>
      </c>
      <c r="AF3035">
        <f>IF(AND(AD3035&gt;=0.4,AD3035&lt;=0.6),1,0)</f>
        <v>1</v>
      </c>
      <c r="AG3035">
        <f>IF(AND(AD3035&gt;0.6,AD3035&lt;0.9),1,0)</f>
        <v>0</v>
      </c>
      <c r="AH3035">
        <f>1-AE3035-AF3035-AG3035</f>
        <v>0</v>
      </c>
      <c r="AI3035">
        <f>AE3035*B3035</f>
        <v>0</v>
      </c>
      <c r="AJ3035">
        <f>AF3035*B3035</f>
        <v>3</v>
      </c>
      <c r="AK3035">
        <f>AG3035*B3035</f>
        <v>0</v>
      </c>
      <c r="AL3035">
        <f>AH3035*B3035</f>
        <v>0</v>
      </c>
      <c r="AM3035" s="32">
        <v>1.7353333333333334</v>
      </c>
    </row>
    <row r="3036" spans="1:39" x14ac:dyDescent="0.3">
      <c r="A3036">
        <v>5938</v>
      </c>
      <c r="B3036">
        <v>3</v>
      </c>
      <c r="C3036" t="s">
        <v>7199</v>
      </c>
      <c r="D3036" t="s">
        <v>7200</v>
      </c>
      <c r="E3036">
        <v>98.67</v>
      </c>
      <c r="F3036">
        <v>96</v>
      </c>
      <c r="G3036">
        <v>100</v>
      </c>
      <c r="H3036">
        <v>2014</v>
      </c>
      <c r="I3036">
        <v>2013</v>
      </c>
      <c r="J3036">
        <v>2015</v>
      </c>
      <c r="K3036" t="s">
        <v>2491</v>
      </c>
      <c r="L3036" t="s">
        <v>2492</v>
      </c>
      <c r="M3036" s="15"/>
      <c r="N3036" s="7"/>
      <c r="P3036" t="s">
        <v>7201</v>
      </c>
      <c r="Q3036" s="5">
        <v>0.33300000000000002</v>
      </c>
      <c r="R3036" t="s">
        <v>7202</v>
      </c>
      <c r="S3036" s="5">
        <v>0.33300000000000002</v>
      </c>
      <c r="T3036" t="s">
        <v>6741</v>
      </c>
      <c r="U3036" s="5">
        <v>0.33300000000000002</v>
      </c>
      <c r="W3036" s="5">
        <v>0</v>
      </c>
      <c r="Y3036" s="5">
        <v>0</v>
      </c>
      <c r="Z3036" s="28">
        <v>5938</v>
      </c>
      <c r="AA3036">
        <v>3</v>
      </c>
      <c r="AB3036">
        <v>0.51600000000000001</v>
      </c>
      <c r="AC3036">
        <v>0.55600000000000005</v>
      </c>
      <c r="AD3036">
        <v>0.53200000000000003</v>
      </c>
      <c r="AE3036">
        <f>IF(AD3036&gt;=0.9,1,0)</f>
        <v>0</v>
      </c>
      <c r="AF3036">
        <f>IF(AND(AD3036&gt;=0.4,AD3036&lt;=0.6),1,0)</f>
        <v>1</v>
      </c>
      <c r="AG3036">
        <f>IF(AND(AD3036&gt;0.6,AD3036&lt;0.9),1,0)</f>
        <v>0</v>
      </c>
      <c r="AH3036">
        <f>1-AE3036-AF3036-AG3036</f>
        <v>0</v>
      </c>
      <c r="AI3036">
        <f>AE3036*B3036</f>
        <v>0</v>
      </c>
      <c r="AJ3036">
        <f>AF3036*B3036</f>
        <v>3</v>
      </c>
      <c r="AK3036">
        <f>AG3036*B3036</f>
        <v>0</v>
      </c>
      <c r="AL3036">
        <f>AH3036*B3036</f>
        <v>0</v>
      </c>
      <c r="AM3036" s="32">
        <v>1.5759999999999998</v>
      </c>
    </row>
    <row r="3037" spans="1:39" x14ac:dyDescent="0.3">
      <c r="A3037">
        <v>5941</v>
      </c>
      <c r="B3037">
        <v>3</v>
      </c>
      <c r="C3037" t="s">
        <v>7207</v>
      </c>
      <c r="D3037" t="s">
        <v>7208</v>
      </c>
      <c r="E3037">
        <v>32.33</v>
      </c>
      <c r="F3037">
        <v>30</v>
      </c>
      <c r="G3037">
        <v>34</v>
      </c>
      <c r="H3037">
        <v>2013.67</v>
      </c>
      <c r="I3037">
        <v>2013</v>
      </c>
      <c r="J3037">
        <v>2014</v>
      </c>
      <c r="K3037" t="s">
        <v>2494</v>
      </c>
      <c r="L3037" t="s">
        <v>2495</v>
      </c>
      <c r="M3037" s="15"/>
      <c r="N3037" s="7"/>
      <c r="P3037" t="s">
        <v>4610</v>
      </c>
      <c r="Q3037" s="5">
        <v>0.66700000000000004</v>
      </c>
      <c r="R3037" t="s">
        <v>4299</v>
      </c>
      <c r="S3037" s="5">
        <v>0.33300000000000002</v>
      </c>
      <c r="U3037" s="5">
        <v>0</v>
      </c>
      <c r="W3037" s="5">
        <v>0</v>
      </c>
      <c r="Y3037" s="5">
        <v>0</v>
      </c>
      <c r="Z3037" s="28">
        <v>5941</v>
      </c>
      <c r="AA3037">
        <v>3</v>
      </c>
      <c r="AB3037">
        <v>0.86199999999999999</v>
      </c>
      <c r="AC3037">
        <v>0.879</v>
      </c>
      <c r="AD3037">
        <v>0.872</v>
      </c>
      <c r="AE3037">
        <f>IF(AD3037&gt;=0.9,1,0)</f>
        <v>0</v>
      </c>
      <c r="AF3037">
        <f>IF(AND(AD3037&gt;=0.4,AD3037&lt;=0.6),1,0)</f>
        <v>0</v>
      </c>
      <c r="AG3037">
        <f>IF(AND(AD3037&gt;0.6,AD3037&lt;0.9),1,0)</f>
        <v>1</v>
      </c>
      <c r="AH3037">
        <f>1-AE3037-AF3037-AG3037</f>
        <v>0</v>
      </c>
      <c r="AI3037">
        <f>AE3037*B3037</f>
        <v>0</v>
      </c>
      <c r="AJ3037">
        <f>AF3037*B3037</f>
        <v>0</v>
      </c>
      <c r="AK3037">
        <f>AG3037*B3037</f>
        <v>3</v>
      </c>
      <c r="AL3037">
        <f>AH3037*B3037</f>
        <v>0</v>
      </c>
      <c r="AM3037" s="32">
        <v>1.6759999999999999</v>
      </c>
    </row>
    <row r="3038" spans="1:39" x14ac:dyDescent="0.3">
      <c r="A3038">
        <v>5944</v>
      </c>
      <c r="B3038">
        <v>3</v>
      </c>
      <c r="C3038" t="s">
        <v>14497</v>
      </c>
      <c r="D3038" t="s">
        <v>14498</v>
      </c>
      <c r="E3038">
        <v>24.67</v>
      </c>
      <c r="F3038">
        <v>21</v>
      </c>
      <c r="G3038">
        <v>27</v>
      </c>
      <c r="H3038">
        <v>2013.67</v>
      </c>
      <c r="I3038">
        <v>2013</v>
      </c>
      <c r="J3038">
        <v>2014</v>
      </c>
      <c r="K3038" t="s">
        <v>14499</v>
      </c>
      <c r="L3038" t="s">
        <v>14500</v>
      </c>
      <c r="M3038" s="15"/>
      <c r="N3038" s="7"/>
      <c r="P3038" t="s">
        <v>6193</v>
      </c>
      <c r="Q3038" s="5">
        <v>0.66700000000000004</v>
      </c>
      <c r="R3038" t="s">
        <v>4610</v>
      </c>
      <c r="S3038" s="5">
        <v>0.33300000000000002</v>
      </c>
      <c r="U3038" s="5">
        <v>0</v>
      </c>
      <c r="W3038" s="5">
        <v>0</v>
      </c>
      <c r="Y3038" s="5">
        <v>0</v>
      </c>
      <c r="Z3038" s="28">
        <v>5944</v>
      </c>
      <c r="AA3038">
        <v>3</v>
      </c>
      <c r="AB3038">
        <v>0.5</v>
      </c>
      <c r="AC3038">
        <v>0.56000000000000005</v>
      </c>
      <c r="AD3038">
        <v>0.52</v>
      </c>
      <c r="AE3038">
        <f>IF(AD3038&gt;=0.9,1,0)</f>
        <v>0</v>
      </c>
      <c r="AF3038">
        <f>IF(AND(AD3038&gt;=0.4,AD3038&lt;=0.6),1,0)</f>
        <v>1</v>
      </c>
      <c r="AG3038">
        <f>IF(AND(AD3038&gt;0.6,AD3038&lt;0.9),1,0)</f>
        <v>0</v>
      </c>
      <c r="AH3038">
        <f>1-AE3038-AF3038-AG3038</f>
        <v>0</v>
      </c>
      <c r="AI3038">
        <f>AE3038*B3038</f>
        <v>0</v>
      </c>
      <c r="AJ3038">
        <f>AF3038*B3038</f>
        <v>3</v>
      </c>
      <c r="AK3038">
        <f>AG3038*B3038</f>
        <v>0</v>
      </c>
      <c r="AL3038">
        <f>AH3038*B3038</f>
        <v>0</v>
      </c>
      <c r="AM3038" s="32">
        <v>1.6759999999999999</v>
      </c>
    </row>
    <row r="3039" spans="1:39" x14ac:dyDescent="0.3">
      <c r="A3039">
        <v>5945</v>
      </c>
      <c r="B3039">
        <v>3</v>
      </c>
      <c r="C3039" t="s">
        <v>14501</v>
      </c>
      <c r="D3039" t="s">
        <v>14502</v>
      </c>
      <c r="E3039">
        <v>21.67</v>
      </c>
      <c r="F3039">
        <v>20</v>
      </c>
      <c r="G3039">
        <v>24</v>
      </c>
      <c r="H3039">
        <v>2013.67</v>
      </c>
      <c r="I3039">
        <v>2013</v>
      </c>
      <c r="J3039">
        <v>2014</v>
      </c>
      <c r="K3039" t="s">
        <v>14503</v>
      </c>
      <c r="L3039" t="s">
        <v>14504</v>
      </c>
      <c r="M3039" s="15"/>
      <c r="N3039" s="7"/>
      <c r="P3039" t="s">
        <v>4661</v>
      </c>
      <c r="Q3039" s="5">
        <v>0.33300000000000002</v>
      </c>
      <c r="R3039" t="s">
        <v>8095</v>
      </c>
      <c r="S3039" s="5">
        <v>0.33300000000000002</v>
      </c>
      <c r="T3039" t="s">
        <v>5701</v>
      </c>
      <c r="U3039" s="5">
        <v>0.33300000000000002</v>
      </c>
      <c r="W3039" s="5">
        <v>0</v>
      </c>
      <c r="Y3039" s="5">
        <v>0</v>
      </c>
      <c r="Z3039" s="28">
        <v>5945</v>
      </c>
      <c r="AA3039">
        <v>3</v>
      </c>
      <c r="AB3039">
        <v>0.4</v>
      </c>
      <c r="AC3039">
        <v>0.52600000000000002</v>
      </c>
      <c r="AD3039">
        <v>0.46800000000000003</v>
      </c>
      <c r="AE3039">
        <f>IF(AD3039&gt;=0.9,1,0)</f>
        <v>0</v>
      </c>
      <c r="AF3039">
        <f>IF(AND(AD3039&gt;=0.4,AD3039&lt;=0.6),1,0)</f>
        <v>1</v>
      </c>
      <c r="AG3039">
        <f>IF(AND(AD3039&gt;0.6,AD3039&lt;0.9),1,0)</f>
        <v>0</v>
      </c>
      <c r="AH3039">
        <f>1-AE3039-AF3039-AG3039</f>
        <v>0</v>
      </c>
      <c r="AI3039">
        <f>AE3039*B3039</f>
        <v>0</v>
      </c>
      <c r="AJ3039">
        <f>AF3039*B3039</f>
        <v>3</v>
      </c>
      <c r="AK3039">
        <f>AG3039*B3039</f>
        <v>0</v>
      </c>
      <c r="AL3039">
        <f>AH3039*B3039</f>
        <v>0</v>
      </c>
      <c r="AM3039" s="32">
        <v>2.2873333333333332</v>
      </c>
    </row>
    <row r="3040" spans="1:39" x14ac:dyDescent="0.3">
      <c r="A3040">
        <v>5951</v>
      </c>
      <c r="B3040">
        <v>3</v>
      </c>
      <c r="C3040" t="s">
        <v>14509</v>
      </c>
      <c r="D3040" t="s">
        <v>14510</v>
      </c>
      <c r="E3040">
        <v>20</v>
      </c>
      <c r="F3040">
        <v>20</v>
      </c>
      <c r="G3040">
        <v>20</v>
      </c>
      <c r="H3040">
        <v>2013.33</v>
      </c>
      <c r="I3040">
        <v>2013</v>
      </c>
      <c r="J3040">
        <v>2014</v>
      </c>
      <c r="K3040" t="s">
        <v>14511</v>
      </c>
      <c r="L3040" t="s">
        <v>14512</v>
      </c>
      <c r="M3040" s="15"/>
      <c r="N3040" s="7"/>
      <c r="P3040" t="s">
        <v>90</v>
      </c>
      <c r="Q3040" s="5">
        <v>0.66700000000000004</v>
      </c>
      <c r="R3040" t="s">
        <v>60</v>
      </c>
      <c r="S3040" s="5">
        <v>0.33300000000000002</v>
      </c>
      <c r="U3040" s="5">
        <v>0</v>
      </c>
      <c r="W3040" s="5">
        <v>0</v>
      </c>
      <c r="Y3040" s="5">
        <v>0</v>
      </c>
      <c r="Z3040" s="28">
        <v>5951</v>
      </c>
      <c r="AA3040">
        <v>3</v>
      </c>
      <c r="AB3040">
        <v>0.42099999999999999</v>
      </c>
      <c r="AC3040">
        <v>0.42099999999999999</v>
      </c>
      <c r="AD3040">
        <v>0.42099999999999999</v>
      </c>
      <c r="AE3040">
        <f>IF(AD3040&gt;=0.9,1,0)</f>
        <v>0</v>
      </c>
      <c r="AF3040">
        <f>IF(AND(AD3040&gt;=0.4,AD3040&lt;=0.6),1,0)</f>
        <v>1</v>
      </c>
      <c r="AG3040">
        <f>IF(AND(AD3040&gt;0.6,AD3040&lt;0.9),1,0)</f>
        <v>0</v>
      </c>
      <c r="AH3040">
        <f>1-AE3040-AF3040-AG3040</f>
        <v>0</v>
      </c>
      <c r="AI3040">
        <f>AE3040*B3040</f>
        <v>0</v>
      </c>
      <c r="AJ3040">
        <f>AF3040*B3040</f>
        <v>3</v>
      </c>
      <c r="AK3040">
        <f>AG3040*B3040</f>
        <v>0</v>
      </c>
      <c r="AL3040">
        <f>AH3040*B3040</f>
        <v>0</v>
      </c>
      <c r="AM3040" s="32">
        <v>1.9606666666666666</v>
      </c>
    </row>
    <row r="3041" spans="1:39" x14ac:dyDescent="0.3">
      <c r="A3041">
        <v>5959</v>
      </c>
      <c r="B3041">
        <v>3</v>
      </c>
      <c r="C3041" t="s">
        <v>14529</v>
      </c>
      <c r="D3041" t="s">
        <v>14530</v>
      </c>
      <c r="E3041">
        <v>21.67</v>
      </c>
      <c r="F3041">
        <v>21</v>
      </c>
      <c r="G3041">
        <v>23</v>
      </c>
      <c r="H3041">
        <v>2013</v>
      </c>
      <c r="I3041">
        <v>2013</v>
      </c>
      <c r="J3041">
        <v>2013</v>
      </c>
      <c r="K3041" t="s">
        <v>14531</v>
      </c>
      <c r="L3041" t="s">
        <v>14532</v>
      </c>
      <c r="M3041" s="15"/>
      <c r="N3041" s="7"/>
      <c r="P3041" t="s">
        <v>103</v>
      </c>
      <c r="Q3041" s="5">
        <v>0.66700000000000004</v>
      </c>
      <c r="R3041" t="s">
        <v>90</v>
      </c>
      <c r="S3041" s="5">
        <v>0.33300000000000002</v>
      </c>
      <c r="U3041" s="5">
        <v>0</v>
      </c>
      <c r="W3041" s="5">
        <v>0</v>
      </c>
      <c r="Y3041" s="5">
        <v>0</v>
      </c>
      <c r="Z3041" s="28">
        <v>5959</v>
      </c>
      <c r="AA3041">
        <v>3</v>
      </c>
      <c r="AB3041">
        <v>0.95</v>
      </c>
      <c r="AC3041">
        <v>1</v>
      </c>
      <c r="AD3041">
        <v>0.98299999999999998</v>
      </c>
      <c r="AE3041">
        <f>IF(AD3041&gt;=0.9,1,0)</f>
        <v>1</v>
      </c>
      <c r="AF3041">
        <f>IF(AND(AD3041&gt;=0.4,AD3041&lt;=0.6),1,0)</f>
        <v>0</v>
      </c>
      <c r="AG3041">
        <f>IF(AND(AD3041&gt;0.6,AD3041&lt;0.9),1,0)</f>
        <v>0</v>
      </c>
      <c r="AH3041">
        <f>1-AE3041-AF3041-AG3041</f>
        <v>0</v>
      </c>
      <c r="AI3041">
        <f>AE3041*B3041</f>
        <v>3</v>
      </c>
      <c r="AJ3041">
        <f>AF3041*B3041</f>
        <v>0</v>
      </c>
      <c r="AK3041">
        <f>AG3041*B3041</f>
        <v>0</v>
      </c>
      <c r="AL3041">
        <f>AH3041*B3041</f>
        <v>0</v>
      </c>
      <c r="AM3041" s="32">
        <v>1.9096666666666666</v>
      </c>
    </row>
    <row r="3042" spans="1:39" x14ac:dyDescent="0.3">
      <c r="A3042">
        <v>5966</v>
      </c>
      <c r="B3042">
        <v>3</v>
      </c>
      <c r="C3042" t="s">
        <v>14539</v>
      </c>
      <c r="D3042" t="s">
        <v>14540</v>
      </c>
      <c r="E3042">
        <v>24</v>
      </c>
      <c r="F3042">
        <v>23</v>
      </c>
      <c r="G3042">
        <v>25</v>
      </c>
      <c r="H3042">
        <v>2015</v>
      </c>
      <c r="I3042">
        <v>2013</v>
      </c>
      <c r="J3042">
        <v>2016</v>
      </c>
      <c r="K3042" t="s">
        <v>14541</v>
      </c>
      <c r="L3042" t="s">
        <v>14542</v>
      </c>
      <c r="M3042" s="15"/>
      <c r="N3042" s="7"/>
      <c r="P3042" t="s">
        <v>90</v>
      </c>
      <c r="Q3042" s="5">
        <v>0.66700000000000004</v>
      </c>
      <c r="R3042" t="s">
        <v>4078</v>
      </c>
      <c r="S3042" s="5">
        <v>0.33300000000000002</v>
      </c>
      <c r="U3042" s="5">
        <v>0</v>
      </c>
      <c r="W3042" s="5">
        <v>0</v>
      </c>
      <c r="Y3042" s="5">
        <v>0</v>
      </c>
      <c r="Z3042" s="28">
        <v>5966</v>
      </c>
      <c r="AA3042">
        <v>3</v>
      </c>
      <c r="AB3042">
        <v>0.86399999999999999</v>
      </c>
      <c r="AC3042">
        <v>0.91300000000000003</v>
      </c>
      <c r="AD3042">
        <v>0.88400000000000001</v>
      </c>
      <c r="AE3042">
        <f>IF(AD3042&gt;=0.9,1,0)</f>
        <v>0</v>
      </c>
      <c r="AF3042">
        <f>IF(AND(AD3042&gt;=0.4,AD3042&lt;=0.6),1,0)</f>
        <v>0</v>
      </c>
      <c r="AG3042">
        <f>IF(AND(AD3042&gt;0.6,AD3042&lt;0.9),1,0)</f>
        <v>1</v>
      </c>
      <c r="AH3042">
        <f>1-AE3042-AF3042-AG3042</f>
        <v>0</v>
      </c>
      <c r="AI3042">
        <f>AE3042*B3042</f>
        <v>0</v>
      </c>
      <c r="AJ3042">
        <f>AF3042*B3042</f>
        <v>0</v>
      </c>
      <c r="AK3042">
        <f>AG3042*B3042</f>
        <v>3</v>
      </c>
      <c r="AL3042">
        <f>AH3042*B3042</f>
        <v>0</v>
      </c>
      <c r="AM3042" s="32">
        <v>1.6126666666666667</v>
      </c>
    </row>
    <row r="3043" spans="1:39" x14ac:dyDescent="0.3">
      <c r="A3043">
        <v>5967</v>
      </c>
      <c r="B3043">
        <v>3</v>
      </c>
      <c r="C3043" t="s">
        <v>14543</v>
      </c>
      <c r="D3043" t="s">
        <v>7221</v>
      </c>
      <c r="E3043">
        <v>33.33</v>
      </c>
      <c r="F3043">
        <v>33</v>
      </c>
      <c r="G3043">
        <v>34</v>
      </c>
      <c r="H3043">
        <v>2013.67</v>
      </c>
      <c r="I3043">
        <v>2013</v>
      </c>
      <c r="J3043">
        <v>2015</v>
      </c>
      <c r="K3043" t="s">
        <v>14544</v>
      </c>
      <c r="L3043" t="s">
        <v>2506</v>
      </c>
      <c r="M3043" s="15"/>
      <c r="N3043" s="7"/>
      <c r="P3043" t="s">
        <v>90</v>
      </c>
      <c r="Q3043" s="5">
        <v>0.33300000000000002</v>
      </c>
      <c r="R3043" t="s">
        <v>4496</v>
      </c>
      <c r="S3043" s="5">
        <v>0.33300000000000002</v>
      </c>
      <c r="T3043" t="s">
        <v>5280</v>
      </c>
      <c r="U3043" s="5">
        <v>0.33300000000000002</v>
      </c>
      <c r="W3043" s="5">
        <v>0</v>
      </c>
      <c r="Y3043" s="5">
        <v>0</v>
      </c>
      <c r="Z3043" s="28">
        <v>5967</v>
      </c>
      <c r="AA3043">
        <v>3</v>
      </c>
      <c r="AB3043">
        <v>0.42399999999999999</v>
      </c>
      <c r="AC3043">
        <v>0.438</v>
      </c>
      <c r="AD3043">
        <v>0.433</v>
      </c>
      <c r="AE3043">
        <f>IF(AD3043&gt;=0.9,1,0)</f>
        <v>0</v>
      </c>
      <c r="AF3043">
        <f>IF(AND(AD3043&gt;=0.4,AD3043&lt;=0.6),1,0)</f>
        <v>1</v>
      </c>
      <c r="AG3043">
        <f>IF(AND(AD3043&gt;0.6,AD3043&lt;0.9),1,0)</f>
        <v>0</v>
      </c>
      <c r="AH3043">
        <f>1-AE3043-AF3043-AG3043</f>
        <v>0</v>
      </c>
      <c r="AI3043">
        <f>AE3043*B3043</f>
        <v>0</v>
      </c>
      <c r="AJ3043">
        <f>AF3043*B3043</f>
        <v>3</v>
      </c>
      <c r="AK3043">
        <f>AG3043*B3043</f>
        <v>0</v>
      </c>
      <c r="AL3043">
        <f>AH3043*B3043</f>
        <v>0</v>
      </c>
      <c r="AM3043" s="32">
        <v>1.9160000000000001</v>
      </c>
    </row>
    <row r="3044" spans="1:39" x14ac:dyDescent="0.3">
      <c r="A3044">
        <v>5968</v>
      </c>
      <c r="B3044">
        <v>3</v>
      </c>
      <c r="C3044" t="s">
        <v>7222</v>
      </c>
      <c r="D3044" t="s">
        <v>7223</v>
      </c>
      <c r="E3044">
        <v>94.33</v>
      </c>
      <c r="F3044">
        <v>93</v>
      </c>
      <c r="G3044">
        <v>95</v>
      </c>
      <c r="H3044">
        <v>2013.33</v>
      </c>
      <c r="I3044">
        <v>2013</v>
      </c>
      <c r="J3044">
        <v>2014</v>
      </c>
      <c r="K3044" t="s">
        <v>2507</v>
      </c>
      <c r="L3044" t="s">
        <v>2508</v>
      </c>
      <c r="M3044" s="15"/>
      <c r="N3044" s="7"/>
      <c r="P3044" t="s">
        <v>90</v>
      </c>
      <c r="Q3044" s="5">
        <v>0.66700000000000004</v>
      </c>
      <c r="R3044" t="s">
        <v>103</v>
      </c>
      <c r="S3044" s="5">
        <v>0.33300000000000002</v>
      </c>
      <c r="U3044" s="5">
        <v>0</v>
      </c>
      <c r="W3044" s="5">
        <v>0</v>
      </c>
      <c r="Y3044" s="5">
        <v>0</v>
      </c>
      <c r="Z3044" s="28">
        <v>5968</v>
      </c>
      <c r="AA3044">
        <v>3</v>
      </c>
      <c r="AB3044">
        <v>0.94699999999999995</v>
      </c>
      <c r="AC3044">
        <v>0.97799999999999998</v>
      </c>
      <c r="AD3044">
        <v>0.96099999999999997</v>
      </c>
      <c r="AE3044">
        <f>IF(AD3044&gt;=0.9,1,0)</f>
        <v>1</v>
      </c>
      <c r="AF3044">
        <f>IF(AND(AD3044&gt;=0.4,AD3044&lt;=0.6),1,0)</f>
        <v>0</v>
      </c>
      <c r="AG3044">
        <f>IF(AND(AD3044&gt;0.6,AD3044&lt;0.9),1,0)</f>
        <v>0</v>
      </c>
      <c r="AH3044">
        <f>1-AE3044-AF3044-AG3044</f>
        <v>0</v>
      </c>
      <c r="AI3044">
        <f>AE3044*B3044</f>
        <v>3</v>
      </c>
      <c r="AJ3044">
        <f>AF3044*B3044</f>
        <v>0</v>
      </c>
      <c r="AK3044">
        <f>AG3044*B3044</f>
        <v>0</v>
      </c>
      <c r="AL3044">
        <f>AH3044*B3044</f>
        <v>0</v>
      </c>
      <c r="AM3044" s="32">
        <v>1.9653333333333334</v>
      </c>
    </row>
    <row r="3045" spans="1:39" x14ac:dyDescent="0.3">
      <c r="A3045">
        <v>5974</v>
      </c>
      <c r="B3045">
        <v>3</v>
      </c>
      <c r="C3045" t="s">
        <v>7228</v>
      </c>
      <c r="D3045" t="s">
        <v>7229</v>
      </c>
      <c r="E3045">
        <v>77.67</v>
      </c>
      <c r="F3045">
        <v>76</v>
      </c>
      <c r="G3045">
        <v>80</v>
      </c>
      <c r="H3045">
        <v>2015.67</v>
      </c>
      <c r="I3045">
        <v>2013</v>
      </c>
      <c r="J3045">
        <v>2018</v>
      </c>
      <c r="K3045" t="s">
        <v>2513</v>
      </c>
      <c r="L3045" t="s">
        <v>2514</v>
      </c>
      <c r="M3045" s="15"/>
      <c r="N3045" s="7"/>
      <c r="P3045" t="s">
        <v>90</v>
      </c>
      <c r="Q3045" s="5">
        <v>0.33300000000000002</v>
      </c>
      <c r="R3045" t="s">
        <v>4078</v>
      </c>
      <c r="S3045" s="5">
        <v>0.33300000000000002</v>
      </c>
      <c r="T3045" t="s">
        <v>3781</v>
      </c>
      <c r="U3045" s="5">
        <v>0.33300000000000002</v>
      </c>
      <c r="W3045" s="5">
        <v>0</v>
      </c>
      <c r="Y3045" s="5">
        <v>0</v>
      </c>
      <c r="Z3045" s="28">
        <v>5974</v>
      </c>
      <c r="AA3045">
        <v>3</v>
      </c>
      <c r="AB3045">
        <v>0.78500000000000003</v>
      </c>
      <c r="AC3045">
        <v>0.85299999999999998</v>
      </c>
      <c r="AD3045">
        <v>0.80900000000000005</v>
      </c>
      <c r="AE3045">
        <f>IF(AD3045&gt;=0.9,1,0)</f>
        <v>0</v>
      </c>
      <c r="AF3045">
        <f>IF(AND(AD3045&gt;=0.4,AD3045&lt;=0.6),1,0)</f>
        <v>0</v>
      </c>
      <c r="AG3045">
        <f>IF(AND(AD3045&gt;0.6,AD3045&lt;0.9),1,0)</f>
        <v>1</v>
      </c>
      <c r="AH3045">
        <f>1-AE3045-AF3045-AG3045</f>
        <v>0</v>
      </c>
      <c r="AI3045">
        <f>AE3045*B3045</f>
        <v>0</v>
      </c>
      <c r="AJ3045">
        <f>AF3045*B3045</f>
        <v>0</v>
      </c>
      <c r="AK3045">
        <f>AG3045*B3045</f>
        <v>3</v>
      </c>
      <c r="AL3045">
        <f>AH3045*B3045</f>
        <v>0</v>
      </c>
      <c r="AM3045" s="32">
        <v>1.329</v>
      </c>
    </row>
    <row r="3046" spans="1:39" x14ac:dyDescent="0.3">
      <c r="A3046">
        <v>5977</v>
      </c>
      <c r="B3046">
        <v>3</v>
      </c>
      <c r="C3046" t="s">
        <v>14549</v>
      </c>
      <c r="D3046" t="s">
        <v>14550</v>
      </c>
      <c r="E3046">
        <v>26</v>
      </c>
      <c r="F3046">
        <v>23</v>
      </c>
      <c r="G3046">
        <v>28</v>
      </c>
      <c r="H3046">
        <v>2014</v>
      </c>
      <c r="I3046">
        <v>2013</v>
      </c>
      <c r="J3046">
        <v>2015</v>
      </c>
      <c r="K3046" t="s">
        <v>14551</v>
      </c>
      <c r="L3046" t="s">
        <v>14552</v>
      </c>
      <c r="M3046" s="15"/>
      <c r="N3046" s="7"/>
      <c r="P3046" t="s">
        <v>3781</v>
      </c>
      <c r="Q3046" s="5">
        <v>0.66700000000000004</v>
      </c>
      <c r="R3046" t="s">
        <v>56</v>
      </c>
      <c r="S3046" s="5">
        <v>0.33300000000000002</v>
      </c>
      <c r="U3046" s="5">
        <v>0</v>
      </c>
      <c r="W3046" s="5">
        <v>0</v>
      </c>
      <c r="Y3046" s="5">
        <v>0</v>
      </c>
      <c r="Z3046" s="28">
        <v>5977</v>
      </c>
      <c r="AA3046">
        <v>3</v>
      </c>
      <c r="AB3046">
        <v>0.77800000000000002</v>
      </c>
      <c r="AC3046">
        <v>0.86399999999999999</v>
      </c>
      <c r="AD3046">
        <v>0.81599999999999995</v>
      </c>
      <c r="AE3046">
        <f>IF(AD3046&gt;=0.9,1,0)</f>
        <v>0</v>
      </c>
      <c r="AF3046">
        <f>IF(AND(AD3046&gt;=0.4,AD3046&lt;=0.6),1,0)</f>
        <v>0</v>
      </c>
      <c r="AG3046">
        <f>IF(AND(AD3046&gt;0.6,AD3046&lt;0.9),1,0)</f>
        <v>1</v>
      </c>
      <c r="AH3046">
        <f>1-AE3046-AF3046-AG3046</f>
        <v>0</v>
      </c>
      <c r="AI3046">
        <f>AE3046*B3046</f>
        <v>0</v>
      </c>
      <c r="AJ3046">
        <f>AF3046*B3046</f>
        <v>0</v>
      </c>
      <c r="AK3046">
        <f>AG3046*B3046</f>
        <v>3</v>
      </c>
      <c r="AL3046">
        <f>AH3046*B3046</f>
        <v>0</v>
      </c>
      <c r="AM3046" s="32">
        <v>1.9036666666666668</v>
      </c>
    </row>
    <row r="3047" spans="1:39" x14ac:dyDescent="0.3">
      <c r="A3047">
        <v>5981</v>
      </c>
      <c r="B3047">
        <v>3</v>
      </c>
      <c r="C3047" t="s">
        <v>14555</v>
      </c>
      <c r="D3047" t="s">
        <v>7231</v>
      </c>
      <c r="E3047">
        <v>26</v>
      </c>
      <c r="F3047">
        <v>24</v>
      </c>
      <c r="G3047">
        <v>29</v>
      </c>
      <c r="H3047">
        <v>2014</v>
      </c>
      <c r="I3047">
        <v>2013</v>
      </c>
      <c r="J3047">
        <v>2016</v>
      </c>
      <c r="K3047" t="s">
        <v>14556</v>
      </c>
      <c r="L3047" t="s">
        <v>2516</v>
      </c>
      <c r="M3047" s="15"/>
      <c r="N3047" s="7"/>
      <c r="P3047" t="s">
        <v>131</v>
      </c>
      <c r="Q3047" s="5">
        <v>0.33300000000000002</v>
      </c>
      <c r="R3047" t="s">
        <v>90</v>
      </c>
      <c r="S3047" s="5">
        <v>0.33300000000000002</v>
      </c>
      <c r="T3047" t="s">
        <v>6462</v>
      </c>
      <c r="U3047" s="5">
        <v>0.33300000000000002</v>
      </c>
      <c r="W3047" s="5">
        <v>0</v>
      </c>
      <c r="Y3047" s="5">
        <v>0</v>
      </c>
      <c r="Z3047" s="28">
        <v>5981</v>
      </c>
      <c r="AA3047">
        <v>3</v>
      </c>
      <c r="AB3047">
        <v>0.85699999999999998</v>
      </c>
      <c r="AC3047">
        <v>0.875</v>
      </c>
      <c r="AD3047">
        <v>0.86699999999999999</v>
      </c>
      <c r="AE3047">
        <f>IF(AD3047&gt;=0.9,1,0)</f>
        <v>0</v>
      </c>
      <c r="AF3047">
        <f>IF(AND(AD3047&gt;=0.4,AD3047&lt;=0.6),1,0)</f>
        <v>0</v>
      </c>
      <c r="AG3047">
        <f>IF(AND(AD3047&gt;0.6,AD3047&lt;0.9),1,0)</f>
        <v>1</v>
      </c>
      <c r="AH3047">
        <f>1-AE3047-AF3047-AG3047</f>
        <v>0</v>
      </c>
      <c r="AI3047">
        <f>AE3047*B3047</f>
        <v>0</v>
      </c>
      <c r="AJ3047">
        <f>AF3047*B3047</f>
        <v>0</v>
      </c>
      <c r="AK3047">
        <f>AG3047*B3047</f>
        <v>3</v>
      </c>
      <c r="AL3047">
        <f>AH3047*B3047</f>
        <v>0</v>
      </c>
      <c r="AM3047" s="32">
        <v>1.833</v>
      </c>
    </row>
    <row r="3048" spans="1:39" x14ac:dyDescent="0.3">
      <c r="A3048">
        <v>5993</v>
      </c>
      <c r="B3048">
        <v>3</v>
      </c>
      <c r="C3048" t="s">
        <v>7239</v>
      </c>
      <c r="D3048" t="s">
        <v>7240</v>
      </c>
      <c r="E3048">
        <v>58.33</v>
      </c>
      <c r="F3048">
        <v>52</v>
      </c>
      <c r="G3048">
        <v>65</v>
      </c>
      <c r="H3048">
        <v>2015</v>
      </c>
      <c r="I3048">
        <v>2013</v>
      </c>
      <c r="J3048">
        <v>2017</v>
      </c>
      <c r="K3048" t="s">
        <v>2522</v>
      </c>
      <c r="L3048" t="s">
        <v>2523</v>
      </c>
      <c r="M3048" s="15"/>
      <c r="N3048" s="7"/>
      <c r="P3048" t="s">
        <v>124</v>
      </c>
      <c r="Q3048" s="5">
        <v>1</v>
      </c>
      <c r="S3048" s="5">
        <v>0</v>
      </c>
      <c r="U3048" s="5">
        <v>0</v>
      </c>
      <c r="W3048" s="5">
        <v>0</v>
      </c>
      <c r="Y3048" s="5">
        <v>0</v>
      </c>
      <c r="Z3048" s="28">
        <v>5993</v>
      </c>
      <c r="AA3048">
        <v>3</v>
      </c>
      <c r="AB3048">
        <v>0.56000000000000005</v>
      </c>
      <c r="AC3048">
        <v>0.70299999999999996</v>
      </c>
      <c r="AD3048">
        <v>0.64100000000000001</v>
      </c>
      <c r="AE3048">
        <f>IF(AD3048&gt;=0.9,1,0)</f>
        <v>0</v>
      </c>
      <c r="AF3048">
        <f>IF(AND(AD3048&gt;=0.4,AD3048&lt;=0.6),1,0)</f>
        <v>0</v>
      </c>
      <c r="AG3048">
        <f>IF(AND(AD3048&gt;0.6,AD3048&lt;0.9),1,0)</f>
        <v>1</v>
      </c>
      <c r="AH3048">
        <f>1-AE3048-AF3048-AG3048</f>
        <v>0</v>
      </c>
      <c r="AI3048">
        <f>AE3048*B3048</f>
        <v>0</v>
      </c>
      <c r="AJ3048">
        <f>AF3048*B3048</f>
        <v>0</v>
      </c>
      <c r="AK3048">
        <f>AG3048*B3048</f>
        <v>3</v>
      </c>
      <c r="AL3048">
        <f>AH3048*B3048</f>
        <v>0</v>
      </c>
      <c r="AM3048" s="32">
        <v>1.5250000000000001</v>
      </c>
    </row>
    <row r="3049" spans="1:39" x14ac:dyDescent="0.3">
      <c r="A3049">
        <v>5994</v>
      </c>
      <c r="B3049">
        <v>3</v>
      </c>
      <c r="C3049" t="s">
        <v>7241</v>
      </c>
      <c r="D3049" t="s">
        <v>7242</v>
      </c>
      <c r="E3049">
        <v>98.33</v>
      </c>
      <c r="F3049">
        <v>97</v>
      </c>
      <c r="G3049">
        <v>100</v>
      </c>
      <c r="H3049">
        <v>2015</v>
      </c>
      <c r="I3049">
        <v>2013</v>
      </c>
      <c r="J3049">
        <v>2017</v>
      </c>
      <c r="K3049" t="s">
        <v>2524</v>
      </c>
      <c r="L3049" t="s">
        <v>2525</v>
      </c>
      <c r="M3049" s="15"/>
      <c r="N3049" s="7"/>
      <c r="P3049" t="s">
        <v>124</v>
      </c>
      <c r="Q3049" s="5">
        <v>1</v>
      </c>
      <c r="S3049" s="5">
        <v>0</v>
      </c>
      <c r="U3049" s="5">
        <v>0</v>
      </c>
      <c r="W3049" s="5">
        <v>0</v>
      </c>
      <c r="Y3049" s="5">
        <v>0</v>
      </c>
      <c r="Z3049" s="28">
        <v>5994</v>
      </c>
      <c r="AA3049">
        <v>3</v>
      </c>
      <c r="AB3049">
        <v>0.84399999999999997</v>
      </c>
      <c r="AC3049">
        <v>0.88700000000000001</v>
      </c>
      <c r="AD3049">
        <v>0.86599999999999999</v>
      </c>
      <c r="AE3049">
        <f>IF(AD3049&gt;=0.9,1,0)</f>
        <v>0</v>
      </c>
      <c r="AF3049">
        <f>IF(AND(AD3049&gt;=0.4,AD3049&lt;=0.6),1,0)</f>
        <v>0</v>
      </c>
      <c r="AG3049">
        <f>IF(AND(AD3049&gt;0.6,AD3049&lt;0.9),1,0)</f>
        <v>1</v>
      </c>
      <c r="AH3049">
        <f>1-AE3049-AF3049-AG3049</f>
        <v>0</v>
      </c>
      <c r="AI3049">
        <f>AE3049*B3049</f>
        <v>0</v>
      </c>
      <c r="AJ3049">
        <f>AF3049*B3049</f>
        <v>0</v>
      </c>
      <c r="AK3049">
        <f>AG3049*B3049</f>
        <v>3</v>
      </c>
      <c r="AL3049">
        <f>AH3049*B3049</f>
        <v>0</v>
      </c>
      <c r="AM3049" s="32">
        <v>1.5250000000000001</v>
      </c>
    </row>
    <row r="3050" spans="1:39" x14ac:dyDescent="0.3">
      <c r="A3050">
        <v>5995</v>
      </c>
      <c r="B3050">
        <v>3</v>
      </c>
      <c r="C3050" t="s">
        <v>14563</v>
      </c>
      <c r="D3050" t="s">
        <v>14564</v>
      </c>
      <c r="E3050">
        <v>24.67</v>
      </c>
      <c r="F3050">
        <v>22</v>
      </c>
      <c r="G3050">
        <v>29</v>
      </c>
      <c r="H3050">
        <v>2013.67</v>
      </c>
      <c r="I3050">
        <v>2013</v>
      </c>
      <c r="J3050">
        <v>2014</v>
      </c>
      <c r="K3050" t="s">
        <v>14565</v>
      </c>
      <c r="L3050" t="s">
        <v>14566</v>
      </c>
      <c r="M3050" s="15"/>
      <c r="N3050" s="7"/>
      <c r="P3050" t="s">
        <v>4557</v>
      </c>
      <c r="Q3050" s="5">
        <v>0.33300000000000002</v>
      </c>
      <c r="R3050" t="s">
        <v>90</v>
      </c>
      <c r="S3050" s="5">
        <v>0.33300000000000002</v>
      </c>
      <c r="T3050" t="s">
        <v>5280</v>
      </c>
      <c r="U3050" s="5">
        <v>0.33300000000000002</v>
      </c>
      <c r="W3050" s="5">
        <v>0</v>
      </c>
      <c r="Y3050" s="5">
        <v>0</v>
      </c>
      <c r="Z3050" s="28">
        <v>5995</v>
      </c>
      <c r="AA3050">
        <v>3</v>
      </c>
      <c r="AB3050">
        <v>0.40899999999999997</v>
      </c>
      <c r="AC3050">
        <v>0.85699999999999998</v>
      </c>
      <c r="AD3050">
        <v>0.61299999999999999</v>
      </c>
      <c r="AE3050">
        <f>IF(AD3050&gt;=0.9,1,0)</f>
        <v>0</v>
      </c>
      <c r="AF3050">
        <f>IF(AND(AD3050&gt;=0.4,AD3050&lt;=0.6),1,0)</f>
        <v>0</v>
      </c>
      <c r="AG3050">
        <f>IF(AND(AD3050&gt;0.6,AD3050&lt;0.9),1,0)</f>
        <v>1</v>
      </c>
      <c r="AH3050">
        <f>1-AE3050-AF3050-AG3050</f>
        <v>0</v>
      </c>
      <c r="AI3050">
        <f>AE3050*B3050</f>
        <v>0</v>
      </c>
      <c r="AJ3050">
        <f>AF3050*B3050</f>
        <v>0</v>
      </c>
      <c r="AK3050">
        <f>AG3050*B3050</f>
        <v>3</v>
      </c>
      <c r="AL3050">
        <f>AH3050*B3050</f>
        <v>0</v>
      </c>
      <c r="AM3050" s="32">
        <v>1.9279999999999999</v>
      </c>
    </row>
    <row r="3051" spans="1:39" x14ac:dyDescent="0.3">
      <c r="A3051">
        <v>6010</v>
      </c>
      <c r="B3051">
        <v>3</v>
      </c>
      <c r="C3051" t="s">
        <v>14577</v>
      </c>
      <c r="D3051" t="s">
        <v>7251</v>
      </c>
      <c r="E3051">
        <v>39.33</v>
      </c>
      <c r="F3051">
        <v>38</v>
      </c>
      <c r="G3051">
        <v>41</v>
      </c>
      <c r="H3051">
        <v>2013.33</v>
      </c>
      <c r="I3051">
        <v>2013</v>
      </c>
      <c r="J3051">
        <v>2014</v>
      </c>
      <c r="K3051" t="s">
        <v>14578</v>
      </c>
      <c r="L3051" t="s">
        <v>2534</v>
      </c>
      <c r="M3051" s="15"/>
      <c r="N3051" s="7"/>
      <c r="P3051" t="s">
        <v>103</v>
      </c>
      <c r="Q3051" s="5">
        <v>0.66700000000000004</v>
      </c>
      <c r="R3051" t="s">
        <v>5085</v>
      </c>
      <c r="S3051" s="5">
        <v>0.33300000000000002</v>
      </c>
      <c r="U3051" s="5">
        <v>0</v>
      </c>
      <c r="W3051" s="5">
        <v>0</v>
      </c>
      <c r="Y3051" s="5">
        <v>0</v>
      </c>
      <c r="Z3051" s="28">
        <v>6010</v>
      </c>
      <c r="AA3051">
        <v>3</v>
      </c>
      <c r="AB3051">
        <v>0.97299999999999998</v>
      </c>
      <c r="AC3051">
        <v>0.97499999999999998</v>
      </c>
      <c r="AD3051">
        <v>0.97399999999999998</v>
      </c>
      <c r="AE3051">
        <f>IF(AD3051&gt;=0.9,1,0)</f>
        <v>1</v>
      </c>
      <c r="AF3051">
        <f>IF(AND(AD3051&gt;=0.4,AD3051&lt;=0.6),1,0)</f>
        <v>0</v>
      </c>
      <c r="AG3051">
        <f>IF(AND(AD3051&gt;0.6,AD3051&lt;0.9),1,0)</f>
        <v>0</v>
      </c>
      <c r="AH3051">
        <f>1-AE3051-AF3051-AG3051</f>
        <v>0</v>
      </c>
      <c r="AI3051">
        <f>AE3051*B3051</f>
        <v>3</v>
      </c>
      <c r="AJ3051">
        <f>AF3051*B3051</f>
        <v>0</v>
      </c>
      <c r="AK3051">
        <f>AG3051*B3051</f>
        <v>0</v>
      </c>
      <c r="AL3051">
        <f>AH3051*B3051</f>
        <v>0</v>
      </c>
      <c r="AM3051" s="32">
        <v>1.7493333333333334</v>
      </c>
    </row>
    <row r="3052" spans="1:39" x14ac:dyDescent="0.3">
      <c r="A3052">
        <v>6013</v>
      </c>
      <c r="B3052">
        <v>3</v>
      </c>
      <c r="C3052" t="s">
        <v>7252</v>
      </c>
      <c r="D3052" t="s">
        <v>7253</v>
      </c>
      <c r="E3052">
        <v>31</v>
      </c>
      <c r="F3052">
        <v>31</v>
      </c>
      <c r="G3052">
        <v>31</v>
      </c>
      <c r="H3052">
        <v>2015</v>
      </c>
      <c r="I3052">
        <v>2013</v>
      </c>
      <c r="J3052">
        <v>2016</v>
      </c>
      <c r="K3052" t="s">
        <v>2535</v>
      </c>
      <c r="L3052" t="s">
        <v>2536</v>
      </c>
      <c r="M3052" s="15"/>
      <c r="N3052" s="7"/>
      <c r="P3052" t="s">
        <v>185</v>
      </c>
      <c r="Q3052" s="5">
        <v>0.33300000000000002</v>
      </c>
      <c r="R3052" t="s">
        <v>4188</v>
      </c>
      <c r="S3052" s="5">
        <v>0.33300000000000002</v>
      </c>
      <c r="T3052" t="s">
        <v>103</v>
      </c>
      <c r="U3052" s="5">
        <v>0.33300000000000002</v>
      </c>
      <c r="W3052" s="5">
        <v>0</v>
      </c>
      <c r="Y3052" s="5">
        <v>0</v>
      </c>
      <c r="Z3052" s="28">
        <v>6013</v>
      </c>
      <c r="AA3052">
        <v>3</v>
      </c>
      <c r="AB3052">
        <v>1</v>
      </c>
      <c r="AC3052">
        <v>1</v>
      </c>
      <c r="AD3052">
        <v>1</v>
      </c>
      <c r="AE3052">
        <f>IF(AD3052&gt;=0.9,1,0)</f>
        <v>1</v>
      </c>
      <c r="AF3052">
        <f>IF(AND(AD3052&gt;=0.4,AD3052&lt;=0.6),1,0)</f>
        <v>0</v>
      </c>
      <c r="AG3052">
        <f>IF(AND(AD3052&gt;0.6,AD3052&lt;0.9),1,0)</f>
        <v>0</v>
      </c>
      <c r="AH3052">
        <f>1-AE3052-AF3052-AG3052</f>
        <v>0</v>
      </c>
      <c r="AI3052">
        <f>AE3052*B3052</f>
        <v>3</v>
      </c>
      <c r="AJ3052">
        <f>AF3052*B3052</f>
        <v>0</v>
      </c>
      <c r="AK3052">
        <f>AG3052*B3052</f>
        <v>0</v>
      </c>
      <c r="AL3052">
        <f>AH3052*B3052</f>
        <v>0</v>
      </c>
      <c r="AM3052" s="32">
        <v>1.5636666666666665</v>
      </c>
    </row>
    <row r="3053" spans="1:39" x14ac:dyDescent="0.3">
      <c r="A3053">
        <v>6014</v>
      </c>
      <c r="B3053">
        <v>3</v>
      </c>
      <c r="C3053" t="s">
        <v>7254</v>
      </c>
      <c r="D3053" t="s">
        <v>7255</v>
      </c>
      <c r="E3053">
        <v>22.67</v>
      </c>
      <c r="F3053">
        <v>21</v>
      </c>
      <c r="G3053">
        <v>24</v>
      </c>
      <c r="H3053">
        <v>2014.67</v>
      </c>
      <c r="I3053">
        <v>2013</v>
      </c>
      <c r="J3053">
        <v>2017</v>
      </c>
      <c r="K3053" t="s">
        <v>2537</v>
      </c>
      <c r="L3053" t="s">
        <v>2538</v>
      </c>
      <c r="M3053" s="15"/>
      <c r="N3053" s="7"/>
      <c r="P3053" t="s">
        <v>60</v>
      </c>
      <c r="Q3053" s="5">
        <v>0.33300000000000002</v>
      </c>
      <c r="R3053" t="s">
        <v>103</v>
      </c>
      <c r="S3053" s="5">
        <v>0.33300000000000002</v>
      </c>
      <c r="T3053" t="s">
        <v>5280</v>
      </c>
      <c r="U3053" s="5">
        <v>0.33300000000000002</v>
      </c>
      <c r="W3053" s="5">
        <v>0</v>
      </c>
      <c r="Y3053" s="5">
        <v>0</v>
      </c>
      <c r="Z3053" s="28">
        <v>6014</v>
      </c>
      <c r="AA3053">
        <v>3</v>
      </c>
      <c r="AB3053">
        <v>0.65</v>
      </c>
      <c r="AC3053">
        <v>0.78300000000000003</v>
      </c>
      <c r="AD3053">
        <v>0.73499999999999999</v>
      </c>
      <c r="AE3053">
        <f>IF(AD3053&gt;=0.9,1,0)</f>
        <v>0</v>
      </c>
      <c r="AF3053">
        <f>IF(AND(AD3053&gt;=0.4,AD3053&lt;=0.6),1,0)</f>
        <v>0</v>
      </c>
      <c r="AG3053">
        <f>IF(AND(AD3053&gt;0.6,AD3053&lt;0.9),1,0)</f>
        <v>1</v>
      </c>
      <c r="AH3053">
        <f>1-AE3053-AF3053-AG3053</f>
        <v>0</v>
      </c>
      <c r="AI3053">
        <f>AE3053*B3053</f>
        <v>0</v>
      </c>
      <c r="AJ3053">
        <f>AF3053*B3053</f>
        <v>0</v>
      </c>
      <c r="AK3053">
        <f>AG3053*B3053</f>
        <v>3</v>
      </c>
      <c r="AL3053">
        <f>AH3053*B3053</f>
        <v>0</v>
      </c>
      <c r="AM3053" s="32">
        <v>1.5286666666666668</v>
      </c>
    </row>
    <row r="3054" spans="1:39" x14ac:dyDescent="0.3">
      <c r="A3054">
        <v>6022</v>
      </c>
      <c r="B3054">
        <v>3</v>
      </c>
      <c r="C3054" t="s">
        <v>7262</v>
      </c>
      <c r="D3054" t="s">
        <v>7263</v>
      </c>
      <c r="E3054">
        <v>28.33</v>
      </c>
      <c r="F3054">
        <v>26</v>
      </c>
      <c r="G3054">
        <v>32</v>
      </c>
      <c r="H3054">
        <v>2014.33</v>
      </c>
      <c r="I3054">
        <v>2013</v>
      </c>
      <c r="J3054">
        <v>2016</v>
      </c>
      <c r="K3054" t="s">
        <v>2545</v>
      </c>
      <c r="L3054" t="s">
        <v>2546</v>
      </c>
      <c r="M3054" s="15"/>
      <c r="N3054" s="7"/>
      <c r="P3054" t="s">
        <v>5386</v>
      </c>
      <c r="Q3054" s="5">
        <v>0.33300000000000002</v>
      </c>
      <c r="R3054" t="s">
        <v>132</v>
      </c>
      <c r="S3054" s="5">
        <v>0.33300000000000002</v>
      </c>
      <c r="T3054" t="s">
        <v>4078</v>
      </c>
      <c r="U3054" s="5">
        <v>0.33300000000000002</v>
      </c>
      <c r="W3054" s="5">
        <v>0</v>
      </c>
      <c r="Y3054" s="5">
        <v>0</v>
      </c>
      <c r="Z3054" s="28">
        <v>6022</v>
      </c>
      <c r="AA3054">
        <v>3</v>
      </c>
      <c r="AB3054">
        <v>0.76900000000000002</v>
      </c>
      <c r="AC3054">
        <v>0.80600000000000005</v>
      </c>
      <c r="AD3054">
        <v>0.79200000000000004</v>
      </c>
      <c r="AE3054">
        <f>IF(AD3054&gt;=0.9,1,0)</f>
        <v>0</v>
      </c>
      <c r="AF3054">
        <f>IF(AND(AD3054&gt;=0.4,AD3054&lt;=0.6),1,0)</f>
        <v>0</v>
      </c>
      <c r="AG3054">
        <f>IF(AND(AD3054&gt;0.6,AD3054&lt;0.9),1,0)</f>
        <v>1</v>
      </c>
      <c r="AH3054">
        <f>1-AE3054-AF3054-AG3054</f>
        <v>0</v>
      </c>
      <c r="AI3054">
        <f>AE3054*B3054</f>
        <v>0</v>
      </c>
      <c r="AJ3054">
        <f>AF3054*B3054</f>
        <v>0</v>
      </c>
      <c r="AK3054">
        <f>AG3054*B3054</f>
        <v>3</v>
      </c>
      <c r="AL3054">
        <f>AH3054*B3054</f>
        <v>0</v>
      </c>
      <c r="AM3054" s="32">
        <v>1.7353333333333334</v>
      </c>
    </row>
    <row r="3055" spans="1:39" x14ac:dyDescent="0.3">
      <c r="A3055">
        <v>6023</v>
      </c>
      <c r="B3055">
        <v>3</v>
      </c>
      <c r="C3055" t="s">
        <v>7264</v>
      </c>
      <c r="D3055" t="s">
        <v>7265</v>
      </c>
      <c r="E3055">
        <v>23.33</v>
      </c>
      <c r="F3055">
        <v>23</v>
      </c>
      <c r="G3055">
        <v>24</v>
      </c>
      <c r="H3055">
        <v>2014.67</v>
      </c>
      <c r="I3055">
        <v>2013</v>
      </c>
      <c r="J3055">
        <v>2016</v>
      </c>
      <c r="K3055" t="s">
        <v>2547</v>
      </c>
      <c r="L3055" t="s">
        <v>2548</v>
      </c>
      <c r="M3055" s="15"/>
      <c r="N3055" s="7"/>
      <c r="P3055" t="s">
        <v>132</v>
      </c>
      <c r="Q3055" s="5">
        <v>0.66700000000000004</v>
      </c>
      <c r="R3055" t="s">
        <v>4078</v>
      </c>
      <c r="S3055" s="5">
        <v>0.33300000000000002</v>
      </c>
      <c r="U3055" s="5">
        <v>0</v>
      </c>
      <c r="W3055" s="5">
        <v>0</v>
      </c>
      <c r="Y3055" s="5">
        <v>0</v>
      </c>
      <c r="Z3055" s="28">
        <v>6023</v>
      </c>
      <c r="AA3055">
        <v>3</v>
      </c>
      <c r="AB3055">
        <v>0.81799999999999995</v>
      </c>
      <c r="AC3055">
        <v>0.87</v>
      </c>
      <c r="AD3055">
        <v>0.85</v>
      </c>
      <c r="AE3055">
        <f>IF(AD3055&gt;=0.9,1,0)</f>
        <v>0</v>
      </c>
      <c r="AF3055">
        <f>IF(AND(AD3055&gt;=0.4,AD3055&lt;=0.6),1,0)</f>
        <v>0</v>
      </c>
      <c r="AG3055">
        <f>IF(AND(AD3055&gt;0.6,AD3055&lt;0.9),1,0)</f>
        <v>1</v>
      </c>
      <c r="AH3055">
        <f>1-AE3055-AF3055-AG3055</f>
        <v>0</v>
      </c>
      <c r="AI3055">
        <f>AE3055*B3055</f>
        <v>0</v>
      </c>
      <c r="AJ3055">
        <f>AF3055*B3055</f>
        <v>0</v>
      </c>
      <c r="AK3055">
        <f>AG3055*B3055</f>
        <v>3</v>
      </c>
      <c r="AL3055">
        <f>AH3055*B3055</f>
        <v>0</v>
      </c>
      <c r="AM3055" s="32">
        <v>1.6500000000000001</v>
      </c>
    </row>
    <row r="3056" spans="1:39" x14ac:dyDescent="0.3">
      <c r="A3056">
        <v>6038</v>
      </c>
      <c r="B3056">
        <v>3</v>
      </c>
      <c r="C3056" t="s">
        <v>14595</v>
      </c>
      <c r="D3056" t="s">
        <v>14596</v>
      </c>
      <c r="E3056">
        <v>22</v>
      </c>
      <c r="F3056">
        <v>21</v>
      </c>
      <c r="G3056">
        <v>23</v>
      </c>
      <c r="H3056">
        <v>2013.67</v>
      </c>
      <c r="I3056">
        <v>2013</v>
      </c>
      <c r="J3056">
        <v>2014</v>
      </c>
      <c r="K3056" t="s">
        <v>14597</v>
      </c>
      <c r="L3056" t="s">
        <v>14598</v>
      </c>
      <c r="M3056" s="15"/>
      <c r="N3056" s="7"/>
      <c r="P3056" t="s">
        <v>132</v>
      </c>
      <c r="Q3056" s="5">
        <v>0.66700000000000004</v>
      </c>
      <c r="R3056" t="s">
        <v>56</v>
      </c>
      <c r="S3056" s="5">
        <v>0.33300000000000002</v>
      </c>
      <c r="U3056" s="5">
        <v>0</v>
      </c>
      <c r="W3056" s="5">
        <v>0</v>
      </c>
      <c r="Y3056" s="5">
        <v>0</v>
      </c>
      <c r="Z3056" s="28">
        <v>6038</v>
      </c>
      <c r="AA3056">
        <v>3</v>
      </c>
      <c r="AB3056">
        <v>0.95</v>
      </c>
      <c r="AC3056">
        <v>0.95499999999999996</v>
      </c>
      <c r="AD3056">
        <v>0.95199999999999996</v>
      </c>
      <c r="AE3056">
        <f>IF(AD3056&gt;=0.9,1,0)</f>
        <v>1</v>
      </c>
      <c r="AF3056">
        <f>IF(AND(AD3056&gt;=0.4,AD3056&lt;=0.6),1,0)</f>
        <v>0</v>
      </c>
      <c r="AG3056">
        <f>IF(AND(AD3056&gt;0.6,AD3056&lt;0.9),1,0)</f>
        <v>0</v>
      </c>
      <c r="AH3056">
        <f>1-AE3056-AF3056-AG3056</f>
        <v>0</v>
      </c>
      <c r="AI3056">
        <f>AE3056*B3056</f>
        <v>3</v>
      </c>
      <c r="AJ3056">
        <f>AF3056*B3056</f>
        <v>0</v>
      </c>
      <c r="AK3056">
        <f>AG3056*B3056</f>
        <v>0</v>
      </c>
      <c r="AL3056">
        <f>AH3056*B3056</f>
        <v>0</v>
      </c>
      <c r="AM3056" s="32">
        <v>1.9016666666666666</v>
      </c>
    </row>
    <row r="3057" spans="1:39" x14ac:dyDescent="0.3">
      <c r="A3057">
        <v>6048</v>
      </c>
      <c r="B3057">
        <v>3</v>
      </c>
      <c r="C3057" t="s">
        <v>14605</v>
      </c>
      <c r="D3057" t="s">
        <v>14606</v>
      </c>
      <c r="E3057">
        <v>22.67</v>
      </c>
      <c r="F3057">
        <v>22</v>
      </c>
      <c r="G3057">
        <v>23</v>
      </c>
      <c r="H3057">
        <v>2013.67</v>
      </c>
      <c r="I3057">
        <v>2013</v>
      </c>
      <c r="J3057">
        <v>2014</v>
      </c>
      <c r="K3057" t="s">
        <v>14607</v>
      </c>
      <c r="L3057" t="s">
        <v>14608</v>
      </c>
      <c r="M3057" s="15"/>
      <c r="N3057" s="7"/>
      <c r="P3057" t="s">
        <v>4478</v>
      </c>
      <c r="Q3057" s="5">
        <v>0.66700000000000004</v>
      </c>
      <c r="R3057" t="s">
        <v>68</v>
      </c>
      <c r="S3057" s="5">
        <v>0.33300000000000002</v>
      </c>
      <c r="U3057" s="5">
        <v>0</v>
      </c>
      <c r="W3057" s="5">
        <v>0</v>
      </c>
      <c r="Y3057" s="5">
        <v>0</v>
      </c>
      <c r="Z3057" s="28">
        <v>6048</v>
      </c>
      <c r="AA3057">
        <v>3</v>
      </c>
      <c r="AB3057">
        <v>0.81799999999999995</v>
      </c>
      <c r="AC3057">
        <v>0.85699999999999998</v>
      </c>
      <c r="AD3057">
        <v>0.83099999999999996</v>
      </c>
      <c r="AE3057">
        <f>IF(AD3057&gt;=0.9,1,0)</f>
        <v>0</v>
      </c>
      <c r="AF3057">
        <f>IF(AND(AD3057&gt;=0.4,AD3057&lt;=0.6),1,0)</f>
        <v>0</v>
      </c>
      <c r="AG3057">
        <f>IF(AND(AD3057&gt;0.6,AD3057&lt;0.9),1,0)</f>
        <v>1</v>
      </c>
      <c r="AH3057">
        <f>1-AE3057-AF3057-AG3057</f>
        <v>0</v>
      </c>
      <c r="AI3057">
        <f>AE3057*B3057</f>
        <v>0</v>
      </c>
      <c r="AJ3057">
        <f>AF3057*B3057</f>
        <v>0</v>
      </c>
      <c r="AK3057">
        <f>AG3057*B3057</f>
        <v>3</v>
      </c>
      <c r="AL3057">
        <f>AH3057*B3057</f>
        <v>0</v>
      </c>
      <c r="AM3057" s="32">
        <v>1.8360000000000001</v>
      </c>
    </row>
    <row r="3058" spans="1:39" x14ac:dyDescent="0.3">
      <c r="A3058">
        <v>6049</v>
      </c>
      <c r="B3058">
        <v>3</v>
      </c>
      <c r="C3058" t="s">
        <v>7279</v>
      </c>
      <c r="D3058" t="s">
        <v>7280</v>
      </c>
      <c r="E3058">
        <v>44</v>
      </c>
      <c r="F3058">
        <v>44</v>
      </c>
      <c r="G3058">
        <v>44</v>
      </c>
      <c r="H3058">
        <v>2014</v>
      </c>
      <c r="I3058">
        <v>2013</v>
      </c>
      <c r="J3058">
        <v>2015</v>
      </c>
      <c r="K3058" t="s">
        <v>2561</v>
      </c>
      <c r="L3058" t="s">
        <v>2562</v>
      </c>
      <c r="M3058" s="15"/>
      <c r="N3058" s="7"/>
      <c r="P3058" t="s">
        <v>5386</v>
      </c>
      <c r="Q3058" s="5">
        <v>0.66700000000000004</v>
      </c>
      <c r="R3058" t="s">
        <v>4478</v>
      </c>
      <c r="S3058" s="5">
        <v>0.33300000000000002</v>
      </c>
      <c r="U3058" s="5">
        <v>0</v>
      </c>
      <c r="W3058" s="5">
        <v>0</v>
      </c>
      <c r="Y3058" s="5">
        <v>0</v>
      </c>
      <c r="Z3058" s="28">
        <v>6049</v>
      </c>
      <c r="AA3058">
        <v>3</v>
      </c>
      <c r="AB3058">
        <v>0.92900000000000005</v>
      </c>
      <c r="AC3058">
        <v>0.95199999999999996</v>
      </c>
      <c r="AD3058">
        <v>0.94399999999999995</v>
      </c>
      <c r="AE3058">
        <f>IF(AD3058&gt;=0.9,1,0)</f>
        <v>1</v>
      </c>
      <c r="AF3058">
        <f>IF(AND(AD3058&gt;=0.4,AD3058&lt;=0.6),1,0)</f>
        <v>0</v>
      </c>
      <c r="AG3058">
        <f>IF(AND(AD3058&gt;0.6,AD3058&lt;0.9),1,0)</f>
        <v>0</v>
      </c>
      <c r="AH3058">
        <f>1-AE3058-AF3058-AG3058</f>
        <v>0</v>
      </c>
      <c r="AI3058">
        <f>AE3058*B3058</f>
        <v>3</v>
      </c>
      <c r="AJ3058">
        <f>AF3058*B3058</f>
        <v>0</v>
      </c>
      <c r="AK3058">
        <f>AG3058*B3058</f>
        <v>0</v>
      </c>
      <c r="AL3058">
        <f>AH3058*B3058</f>
        <v>0</v>
      </c>
      <c r="AM3058" s="32">
        <v>1.8696666666666666</v>
      </c>
    </row>
    <row r="3059" spans="1:39" x14ac:dyDescent="0.3">
      <c r="A3059">
        <v>6051</v>
      </c>
      <c r="B3059">
        <v>3</v>
      </c>
      <c r="C3059" t="s">
        <v>14609</v>
      </c>
      <c r="D3059" t="s">
        <v>14610</v>
      </c>
      <c r="E3059">
        <v>22</v>
      </c>
      <c r="F3059">
        <v>20</v>
      </c>
      <c r="G3059">
        <v>24</v>
      </c>
      <c r="H3059">
        <v>2014.67</v>
      </c>
      <c r="I3059">
        <v>2013</v>
      </c>
      <c r="J3059">
        <v>2016</v>
      </c>
      <c r="K3059" t="s">
        <v>14611</v>
      </c>
      <c r="L3059" t="s">
        <v>14612</v>
      </c>
      <c r="M3059" s="15"/>
      <c r="N3059" s="7"/>
      <c r="P3059" t="s">
        <v>4234</v>
      </c>
      <c r="Q3059" s="5">
        <v>0.33300000000000002</v>
      </c>
      <c r="R3059" t="s">
        <v>3784</v>
      </c>
      <c r="S3059" s="5">
        <v>0.33300000000000002</v>
      </c>
      <c r="T3059" t="s">
        <v>5527</v>
      </c>
      <c r="U3059" s="5">
        <v>0.33300000000000002</v>
      </c>
      <c r="W3059" s="5">
        <v>0</v>
      </c>
      <c r="Y3059" s="5">
        <v>0</v>
      </c>
      <c r="Z3059" s="28">
        <v>6051</v>
      </c>
      <c r="AA3059">
        <v>3</v>
      </c>
      <c r="AB3059">
        <v>0.47599999999999998</v>
      </c>
      <c r="AC3059">
        <v>0.57899999999999996</v>
      </c>
      <c r="AD3059">
        <v>0.52600000000000002</v>
      </c>
      <c r="AE3059">
        <f>IF(AD3059&gt;=0.9,1,0)</f>
        <v>0</v>
      </c>
      <c r="AF3059">
        <f>IF(AND(AD3059&gt;=0.4,AD3059&lt;=0.6),1,0)</f>
        <v>1</v>
      </c>
      <c r="AG3059">
        <f>IF(AND(AD3059&gt;0.6,AD3059&lt;0.9),1,0)</f>
        <v>0</v>
      </c>
      <c r="AH3059">
        <f>1-AE3059-AF3059-AG3059</f>
        <v>0</v>
      </c>
      <c r="AI3059">
        <f>AE3059*B3059</f>
        <v>0</v>
      </c>
      <c r="AJ3059">
        <f>AF3059*B3059</f>
        <v>3</v>
      </c>
      <c r="AK3059">
        <f>AG3059*B3059</f>
        <v>0</v>
      </c>
      <c r="AL3059">
        <f>AH3059*B3059</f>
        <v>0</v>
      </c>
      <c r="AM3059" s="32">
        <v>1.4323333333333332</v>
      </c>
    </row>
    <row r="3060" spans="1:39" x14ac:dyDescent="0.3">
      <c r="A3060">
        <v>4678</v>
      </c>
      <c r="B3060">
        <v>3</v>
      </c>
      <c r="C3060" t="s">
        <v>6485</v>
      </c>
      <c r="D3060" t="s">
        <v>6486</v>
      </c>
      <c r="E3060">
        <v>26.33</v>
      </c>
      <c r="F3060">
        <v>23</v>
      </c>
      <c r="G3060">
        <v>31</v>
      </c>
      <c r="H3060">
        <v>2014</v>
      </c>
      <c r="I3060">
        <v>2012</v>
      </c>
      <c r="J3060">
        <v>2016</v>
      </c>
      <c r="K3060" t="s">
        <v>2036</v>
      </c>
      <c r="L3060" t="s">
        <v>2037</v>
      </c>
      <c r="M3060" s="15"/>
      <c r="N3060" s="7"/>
      <c r="P3060" t="s">
        <v>77</v>
      </c>
      <c r="Q3060" s="5">
        <v>0.33300000000000002</v>
      </c>
      <c r="R3060" t="s">
        <v>99</v>
      </c>
      <c r="S3060" s="5">
        <v>0.33300000000000002</v>
      </c>
      <c r="T3060" t="s">
        <v>15</v>
      </c>
      <c r="U3060" s="5">
        <v>0.33300000000000002</v>
      </c>
      <c r="W3060" s="5">
        <v>0</v>
      </c>
      <c r="Y3060" s="5">
        <v>0</v>
      </c>
      <c r="Z3060" s="28">
        <v>4678</v>
      </c>
      <c r="AA3060">
        <v>3</v>
      </c>
      <c r="AB3060">
        <v>0.72699999999999998</v>
      </c>
      <c r="AC3060">
        <v>0.93300000000000005</v>
      </c>
      <c r="AD3060">
        <v>0.81699999999999995</v>
      </c>
      <c r="AE3060">
        <f>IF(AD3060&gt;=0.9,1,0)</f>
        <v>0</v>
      </c>
      <c r="AF3060">
        <f>IF(AND(AD3060&gt;=0.4,AD3060&lt;=0.6),1,0)</f>
        <v>0</v>
      </c>
      <c r="AG3060">
        <f>IF(AND(AD3060&gt;0.6,AD3060&lt;0.9),1,0)</f>
        <v>1</v>
      </c>
      <c r="AH3060">
        <f>1-AE3060-AF3060-AG3060</f>
        <v>0</v>
      </c>
      <c r="AI3060">
        <f>AE3060*B3060</f>
        <v>0</v>
      </c>
      <c r="AJ3060">
        <f>AF3060*B3060</f>
        <v>0</v>
      </c>
      <c r="AK3060">
        <f>AG3060*B3060</f>
        <v>3</v>
      </c>
      <c r="AL3060">
        <f>AH3060*B3060</f>
        <v>0</v>
      </c>
      <c r="AM3060" s="32">
        <v>1.9466666666666665</v>
      </c>
    </row>
    <row r="3061" spans="1:39" x14ac:dyDescent="0.3">
      <c r="A3061">
        <v>4682</v>
      </c>
      <c r="B3061">
        <v>3</v>
      </c>
      <c r="C3061" t="s">
        <v>13314</v>
      </c>
      <c r="D3061" t="s">
        <v>13315</v>
      </c>
      <c r="E3061">
        <v>24</v>
      </c>
      <c r="F3061">
        <v>22</v>
      </c>
      <c r="G3061">
        <v>27</v>
      </c>
      <c r="H3061">
        <v>2013.33</v>
      </c>
      <c r="I3061">
        <v>2012</v>
      </c>
      <c r="J3061">
        <v>2014</v>
      </c>
      <c r="K3061" t="s">
        <v>13316</v>
      </c>
      <c r="L3061" t="s">
        <v>13317</v>
      </c>
      <c r="M3061" s="15"/>
      <c r="N3061" s="7"/>
      <c r="P3061" t="s">
        <v>74</v>
      </c>
      <c r="Q3061" s="5">
        <v>0.66700000000000004</v>
      </c>
      <c r="R3061" t="s">
        <v>77</v>
      </c>
      <c r="S3061" s="5">
        <v>0.33300000000000002</v>
      </c>
      <c r="U3061" s="5">
        <v>0</v>
      </c>
      <c r="W3061" s="5">
        <v>0</v>
      </c>
      <c r="Y3061" s="5">
        <v>0</v>
      </c>
      <c r="Z3061" s="28">
        <v>4682</v>
      </c>
      <c r="AA3061">
        <v>3</v>
      </c>
      <c r="AB3061">
        <v>0.81</v>
      </c>
      <c r="AC3061">
        <v>0.86399999999999999</v>
      </c>
      <c r="AD3061">
        <v>0.84</v>
      </c>
      <c r="AE3061">
        <f>IF(AD3061&gt;=0.9,1,0)</f>
        <v>0</v>
      </c>
      <c r="AF3061">
        <f>IF(AND(AD3061&gt;=0.4,AD3061&lt;=0.6),1,0)</f>
        <v>0</v>
      </c>
      <c r="AG3061">
        <f>IF(AND(AD3061&gt;0.6,AD3061&lt;0.9),1,0)</f>
        <v>1</v>
      </c>
      <c r="AH3061">
        <f>1-AE3061-AF3061-AG3061</f>
        <v>0</v>
      </c>
      <c r="AI3061">
        <f>AE3061*B3061</f>
        <v>0</v>
      </c>
      <c r="AJ3061">
        <f>AF3061*B3061</f>
        <v>0</v>
      </c>
      <c r="AK3061">
        <f>AG3061*B3061</f>
        <v>3</v>
      </c>
      <c r="AL3061">
        <f>AH3061*B3061</f>
        <v>0</v>
      </c>
      <c r="AM3061" s="32">
        <v>2.1176666666666666</v>
      </c>
    </row>
    <row r="3062" spans="1:39" x14ac:dyDescent="0.3">
      <c r="A3062">
        <v>4685</v>
      </c>
      <c r="B3062">
        <v>3</v>
      </c>
      <c r="C3062" t="s">
        <v>13322</v>
      </c>
      <c r="D3062" t="s">
        <v>13323</v>
      </c>
      <c r="E3062">
        <v>29.33</v>
      </c>
      <c r="F3062">
        <v>27</v>
      </c>
      <c r="G3062">
        <v>34</v>
      </c>
      <c r="H3062">
        <v>2014</v>
      </c>
      <c r="I3062">
        <v>2012</v>
      </c>
      <c r="J3062">
        <v>2015</v>
      </c>
      <c r="K3062" t="s">
        <v>13324</v>
      </c>
      <c r="L3062" t="s">
        <v>13325</v>
      </c>
      <c r="M3062" s="15"/>
      <c r="N3062" s="7"/>
      <c r="P3062" t="s">
        <v>74</v>
      </c>
      <c r="Q3062" s="5">
        <v>0.66700000000000004</v>
      </c>
      <c r="R3062" t="s">
        <v>77</v>
      </c>
      <c r="S3062" s="5">
        <v>0.33300000000000002</v>
      </c>
      <c r="U3062" s="5">
        <v>0</v>
      </c>
      <c r="W3062" s="5">
        <v>0</v>
      </c>
      <c r="Y3062" s="5">
        <v>0</v>
      </c>
      <c r="Z3062" s="28">
        <v>4685</v>
      </c>
      <c r="AA3062">
        <v>3</v>
      </c>
      <c r="AB3062">
        <v>0.61499999999999999</v>
      </c>
      <c r="AC3062">
        <v>0.65400000000000003</v>
      </c>
      <c r="AD3062">
        <v>0.63500000000000001</v>
      </c>
      <c r="AE3062">
        <f>IF(AD3062&gt;=0.9,1,0)</f>
        <v>0</v>
      </c>
      <c r="AF3062">
        <f>IF(AND(AD3062&gt;=0.4,AD3062&lt;=0.6),1,0)</f>
        <v>0</v>
      </c>
      <c r="AG3062">
        <f>IF(AND(AD3062&gt;0.6,AD3062&lt;0.9),1,0)</f>
        <v>1</v>
      </c>
      <c r="AH3062">
        <f>1-AE3062-AF3062-AG3062</f>
        <v>0</v>
      </c>
      <c r="AI3062">
        <f>AE3062*B3062</f>
        <v>0</v>
      </c>
      <c r="AJ3062">
        <f>AF3062*B3062</f>
        <v>0</v>
      </c>
      <c r="AK3062">
        <f>AG3062*B3062</f>
        <v>3</v>
      </c>
      <c r="AL3062">
        <f>AH3062*B3062</f>
        <v>0</v>
      </c>
      <c r="AM3062" s="32">
        <v>1.9803333333333333</v>
      </c>
    </row>
    <row r="3063" spans="1:39" x14ac:dyDescent="0.3">
      <c r="A3063">
        <v>4686</v>
      </c>
      <c r="B3063">
        <v>3</v>
      </c>
      <c r="C3063" t="s">
        <v>13326</v>
      </c>
      <c r="D3063" t="s">
        <v>13327</v>
      </c>
      <c r="E3063">
        <v>23</v>
      </c>
      <c r="F3063">
        <v>21</v>
      </c>
      <c r="G3063">
        <v>25</v>
      </c>
      <c r="H3063">
        <v>2012.67</v>
      </c>
      <c r="I3063">
        <v>2012</v>
      </c>
      <c r="J3063">
        <v>2013</v>
      </c>
      <c r="K3063" t="s">
        <v>13328</v>
      </c>
      <c r="L3063" t="s">
        <v>13329</v>
      </c>
      <c r="M3063" s="15"/>
      <c r="N3063" s="7"/>
      <c r="P3063" t="s">
        <v>4200</v>
      </c>
      <c r="Q3063" s="5">
        <v>0.33300000000000002</v>
      </c>
      <c r="R3063" t="s">
        <v>4384</v>
      </c>
      <c r="S3063" s="5">
        <v>0.33300000000000002</v>
      </c>
      <c r="T3063" t="s">
        <v>5849</v>
      </c>
      <c r="U3063" s="5">
        <v>0.33300000000000002</v>
      </c>
      <c r="W3063" s="5">
        <v>0</v>
      </c>
      <c r="Y3063" s="5">
        <v>0</v>
      </c>
      <c r="Z3063" s="28">
        <v>4686</v>
      </c>
      <c r="AA3063">
        <v>3</v>
      </c>
      <c r="AB3063">
        <v>0.5</v>
      </c>
      <c r="AC3063">
        <v>0.6</v>
      </c>
      <c r="AD3063">
        <v>0.53300000000000003</v>
      </c>
      <c r="AE3063">
        <f>IF(AD3063&gt;=0.9,1,0)</f>
        <v>0</v>
      </c>
      <c r="AF3063">
        <f>IF(AND(AD3063&gt;=0.4,AD3063&lt;=0.6),1,0)</f>
        <v>1</v>
      </c>
      <c r="AG3063">
        <f>IF(AND(AD3063&gt;0.6,AD3063&lt;0.9),1,0)</f>
        <v>0</v>
      </c>
      <c r="AH3063">
        <f>1-AE3063-AF3063-AG3063</f>
        <v>0</v>
      </c>
      <c r="AI3063">
        <f>AE3063*B3063</f>
        <v>0</v>
      </c>
      <c r="AJ3063">
        <f>AF3063*B3063</f>
        <v>3</v>
      </c>
      <c r="AK3063">
        <f>AG3063*B3063</f>
        <v>0</v>
      </c>
      <c r="AL3063">
        <f>AH3063*B3063</f>
        <v>0</v>
      </c>
      <c r="AM3063" s="32">
        <v>2.1930000000000001</v>
      </c>
    </row>
    <row r="3064" spans="1:39" x14ac:dyDescent="0.3">
      <c r="A3064">
        <v>4695</v>
      </c>
      <c r="B3064">
        <v>3</v>
      </c>
      <c r="C3064" t="s">
        <v>6492</v>
      </c>
      <c r="D3064" t="s">
        <v>6493</v>
      </c>
      <c r="E3064">
        <v>26.67</v>
      </c>
      <c r="F3064">
        <v>24</v>
      </c>
      <c r="G3064">
        <v>31</v>
      </c>
      <c r="H3064">
        <v>2013</v>
      </c>
      <c r="I3064">
        <v>2012</v>
      </c>
      <c r="J3064">
        <v>2015</v>
      </c>
      <c r="K3064" t="s">
        <v>2042</v>
      </c>
      <c r="L3064" t="s">
        <v>2043</v>
      </c>
      <c r="M3064" s="15"/>
      <c r="N3064" s="7"/>
      <c r="P3064" t="s">
        <v>4384</v>
      </c>
      <c r="Q3064" s="5">
        <v>0.33300000000000002</v>
      </c>
      <c r="R3064" t="s">
        <v>4418</v>
      </c>
      <c r="S3064" s="5">
        <v>0.33300000000000002</v>
      </c>
      <c r="T3064" t="s">
        <v>6494</v>
      </c>
      <c r="U3064" s="5">
        <v>0.33300000000000002</v>
      </c>
      <c r="W3064" s="5">
        <v>0</v>
      </c>
      <c r="Y3064" s="5">
        <v>0</v>
      </c>
      <c r="Z3064" s="28">
        <v>4695</v>
      </c>
      <c r="AA3064">
        <v>3</v>
      </c>
      <c r="AB3064">
        <v>0.125</v>
      </c>
      <c r="AC3064">
        <v>0.93300000000000005</v>
      </c>
      <c r="AD3064">
        <v>0.52700000000000002</v>
      </c>
      <c r="AE3064">
        <f>IF(AD3064&gt;=0.9,1,0)</f>
        <v>0</v>
      </c>
      <c r="AF3064">
        <f>IF(AND(AD3064&gt;=0.4,AD3064&lt;=0.6),1,0)</f>
        <v>1</v>
      </c>
      <c r="AG3064">
        <f>IF(AND(AD3064&gt;0.6,AD3064&lt;0.9),1,0)</f>
        <v>0</v>
      </c>
      <c r="AH3064">
        <f>1-AE3064-AF3064-AG3064</f>
        <v>0</v>
      </c>
      <c r="AI3064">
        <f>AE3064*B3064</f>
        <v>0</v>
      </c>
      <c r="AJ3064">
        <f>AF3064*B3064</f>
        <v>3</v>
      </c>
      <c r="AK3064">
        <f>AG3064*B3064</f>
        <v>0</v>
      </c>
      <c r="AL3064">
        <f>AH3064*B3064</f>
        <v>0</v>
      </c>
      <c r="AM3064" s="32">
        <v>1.9673333333333334</v>
      </c>
    </row>
    <row r="3065" spans="1:39" x14ac:dyDescent="0.3">
      <c r="A3065">
        <v>4698</v>
      </c>
      <c r="B3065">
        <v>3</v>
      </c>
      <c r="C3065" t="s">
        <v>6495</v>
      </c>
      <c r="D3065" t="s">
        <v>13336</v>
      </c>
      <c r="E3065">
        <v>75.67</v>
      </c>
      <c r="F3065">
        <v>69</v>
      </c>
      <c r="G3065">
        <v>80</v>
      </c>
      <c r="H3065">
        <v>2013.33</v>
      </c>
      <c r="I3065">
        <v>2012</v>
      </c>
      <c r="J3065">
        <v>2014</v>
      </c>
      <c r="K3065" t="s">
        <v>2044</v>
      </c>
      <c r="L3065" t="s">
        <v>13337</v>
      </c>
      <c r="M3065" s="15"/>
      <c r="N3065" s="7"/>
      <c r="P3065" t="s">
        <v>5349</v>
      </c>
      <c r="Q3065" s="5">
        <v>0.66700000000000004</v>
      </c>
      <c r="R3065" t="s">
        <v>4384</v>
      </c>
      <c r="S3065" s="5">
        <v>0.33300000000000002</v>
      </c>
      <c r="U3065" s="5">
        <v>0</v>
      </c>
      <c r="W3065" s="5">
        <v>0</v>
      </c>
      <c r="Y3065" s="5">
        <v>0</v>
      </c>
      <c r="Z3065" s="28">
        <v>4698</v>
      </c>
      <c r="AA3065">
        <v>3</v>
      </c>
      <c r="AB3065">
        <v>0.441</v>
      </c>
      <c r="AC3065">
        <v>0.51900000000000002</v>
      </c>
      <c r="AD3065">
        <v>0.48899999999999999</v>
      </c>
      <c r="AE3065">
        <f>IF(AD3065&gt;=0.9,1,0)</f>
        <v>0</v>
      </c>
      <c r="AF3065">
        <f>IF(AND(AD3065&gt;=0.4,AD3065&lt;=0.6),1,0)</f>
        <v>1</v>
      </c>
      <c r="AG3065">
        <f>IF(AND(AD3065&gt;0.6,AD3065&lt;0.9),1,0)</f>
        <v>0</v>
      </c>
      <c r="AH3065">
        <f>1-AE3065-AF3065-AG3065</f>
        <v>0</v>
      </c>
      <c r="AI3065">
        <f>AE3065*B3065</f>
        <v>0</v>
      </c>
      <c r="AJ3065">
        <f>AF3065*B3065</f>
        <v>3</v>
      </c>
      <c r="AK3065">
        <f>AG3065*B3065</f>
        <v>0</v>
      </c>
      <c r="AL3065">
        <f>AH3065*B3065</f>
        <v>0</v>
      </c>
      <c r="AM3065" s="32">
        <v>2.2196666666666665</v>
      </c>
    </row>
    <row r="3066" spans="1:39" x14ac:dyDescent="0.3">
      <c r="A3066">
        <v>4700</v>
      </c>
      <c r="B3066">
        <v>3</v>
      </c>
      <c r="C3066" t="s">
        <v>6498</v>
      </c>
      <c r="D3066" t="s">
        <v>13338</v>
      </c>
      <c r="E3066">
        <v>26.67</v>
      </c>
      <c r="F3066">
        <v>25</v>
      </c>
      <c r="G3066">
        <v>29</v>
      </c>
      <c r="H3066">
        <v>2012.67</v>
      </c>
      <c r="I3066">
        <v>2012</v>
      </c>
      <c r="J3066">
        <v>2013</v>
      </c>
      <c r="K3066" t="s">
        <v>2046</v>
      </c>
      <c r="L3066" t="s">
        <v>13339</v>
      </c>
      <c r="M3066" s="15"/>
      <c r="N3066" s="7"/>
      <c r="P3066" t="s">
        <v>4384</v>
      </c>
      <c r="Q3066" s="5">
        <v>0.33300000000000002</v>
      </c>
      <c r="R3066" t="s">
        <v>4827</v>
      </c>
      <c r="S3066" s="5">
        <v>0.33300000000000002</v>
      </c>
      <c r="T3066" t="s">
        <v>6499</v>
      </c>
      <c r="U3066" s="5">
        <v>0.33300000000000002</v>
      </c>
      <c r="W3066" s="5">
        <v>0</v>
      </c>
      <c r="Y3066" s="5">
        <v>0</v>
      </c>
      <c r="Z3066" s="28">
        <v>4700</v>
      </c>
      <c r="AA3066">
        <v>3</v>
      </c>
      <c r="AB3066">
        <v>0.52</v>
      </c>
      <c r="AC3066">
        <v>0.57099999999999995</v>
      </c>
      <c r="AD3066">
        <v>0.54400000000000004</v>
      </c>
      <c r="AE3066">
        <f>IF(AD3066&gt;=0.9,1,0)</f>
        <v>0</v>
      </c>
      <c r="AF3066">
        <f>IF(AND(AD3066&gt;=0.4,AD3066&lt;=0.6),1,0)</f>
        <v>1</v>
      </c>
      <c r="AG3066">
        <f>IF(AND(AD3066&gt;0.6,AD3066&lt;0.9),1,0)</f>
        <v>0</v>
      </c>
      <c r="AH3066">
        <f>1-AE3066-AF3066-AG3066</f>
        <v>0</v>
      </c>
      <c r="AI3066">
        <f>AE3066*B3066</f>
        <v>0</v>
      </c>
      <c r="AJ3066">
        <f>AF3066*B3066</f>
        <v>3</v>
      </c>
      <c r="AK3066">
        <f>AG3066*B3066</f>
        <v>0</v>
      </c>
      <c r="AL3066">
        <f>AH3066*B3066</f>
        <v>0</v>
      </c>
      <c r="AM3066" s="32">
        <v>2.1789999999999998</v>
      </c>
    </row>
    <row r="3067" spans="1:39" x14ac:dyDescent="0.3">
      <c r="A3067">
        <v>4702</v>
      </c>
      <c r="B3067">
        <v>3</v>
      </c>
      <c r="C3067" t="s">
        <v>6500</v>
      </c>
      <c r="D3067" t="s">
        <v>6501</v>
      </c>
      <c r="E3067">
        <v>22</v>
      </c>
      <c r="F3067">
        <v>22</v>
      </c>
      <c r="G3067">
        <v>22</v>
      </c>
      <c r="H3067">
        <v>2014</v>
      </c>
      <c r="I3067">
        <v>2012</v>
      </c>
      <c r="J3067">
        <v>2016</v>
      </c>
      <c r="K3067" t="s">
        <v>2047</v>
      </c>
      <c r="L3067" t="s">
        <v>2048</v>
      </c>
      <c r="M3067" s="15"/>
      <c r="N3067" s="7"/>
      <c r="P3067" t="s">
        <v>4384</v>
      </c>
      <c r="Q3067" s="5">
        <v>0.33300000000000002</v>
      </c>
      <c r="R3067" t="s">
        <v>6502</v>
      </c>
      <c r="S3067" s="5">
        <v>0.33300000000000002</v>
      </c>
      <c r="T3067" t="s">
        <v>6503</v>
      </c>
      <c r="U3067" s="5">
        <v>0.33300000000000002</v>
      </c>
      <c r="W3067" s="5">
        <v>0</v>
      </c>
      <c r="Y3067" s="5">
        <v>0</v>
      </c>
      <c r="Z3067" s="28">
        <v>4702</v>
      </c>
      <c r="AA3067">
        <v>3</v>
      </c>
      <c r="AB3067">
        <v>0.81</v>
      </c>
      <c r="AC3067">
        <v>0.81</v>
      </c>
      <c r="AD3067">
        <v>0.81</v>
      </c>
      <c r="AE3067">
        <f>IF(AD3067&gt;=0.9,1,0)</f>
        <v>0</v>
      </c>
      <c r="AF3067">
        <f>IF(AND(AD3067&gt;=0.4,AD3067&lt;=0.6),1,0)</f>
        <v>0</v>
      </c>
      <c r="AG3067">
        <f>IF(AND(AD3067&gt;0.6,AD3067&lt;0.9),1,0)</f>
        <v>1</v>
      </c>
      <c r="AH3067">
        <f>1-AE3067-AF3067-AG3067</f>
        <v>0</v>
      </c>
      <c r="AI3067">
        <f>AE3067*B3067</f>
        <v>0</v>
      </c>
      <c r="AJ3067">
        <f>AF3067*B3067</f>
        <v>0</v>
      </c>
      <c r="AK3067">
        <f>AG3067*B3067</f>
        <v>3</v>
      </c>
      <c r="AL3067">
        <f>AH3067*B3067</f>
        <v>0</v>
      </c>
      <c r="AM3067" s="32">
        <v>1.9823333333333333</v>
      </c>
    </row>
    <row r="3068" spans="1:39" x14ac:dyDescent="0.3">
      <c r="A3068">
        <v>4704</v>
      </c>
      <c r="B3068">
        <v>3</v>
      </c>
      <c r="C3068" t="s">
        <v>6505</v>
      </c>
      <c r="D3068" t="s">
        <v>6506</v>
      </c>
      <c r="E3068">
        <v>26</v>
      </c>
      <c r="F3068">
        <v>26</v>
      </c>
      <c r="G3068">
        <v>26</v>
      </c>
      <c r="H3068">
        <v>2013</v>
      </c>
      <c r="I3068">
        <v>2012</v>
      </c>
      <c r="J3068">
        <v>2014</v>
      </c>
      <c r="K3068" t="s">
        <v>2050</v>
      </c>
      <c r="L3068" t="s">
        <v>2051</v>
      </c>
      <c r="M3068" s="15"/>
      <c r="N3068" s="7"/>
      <c r="P3068" t="s">
        <v>4384</v>
      </c>
      <c r="Q3068" s="5">
        <v>1</v>
      </c>
      <c r="S3068" s="5">
        <v>0</v>
      </c>
      <c r="U3068" s="5">
        <v>0</v>
      </c>
      <c r="W3068" s="5">
        <v>0</v>
      </c>
      <c r="Y3068" s="5">
        <v>0</v>
      </c>
      <c r="Z3068" s="28">
        <v>4704</v>
      </c>
      <c r="AA3068">
        <v>3</v>
      </c>
      <c r="AB3068">
        <v>0.88</v>
      </c>
      <c r="AC3068">
        <v>0.88</v>
      </c>
      <c r="AD3068">
        <v>0.88</v>
      </c>
      <c r="AE3068">
        <f>IF(AD3068&gt;=0.9,1,0)</f>
        <v>0</v>
      </c>
      <c r="AF3068">
        <f>IF(AND(AD3068&gt;=0.4,AD3068&lt;=0.6),1,0)</f>
        <v>0</v>
      </c>
      <c r="AG3068">
        <f>IF(AND(AD3068&gt;0.6,AD3068&lt;0.9),1,0)</f>
        <v>1</v>
      </c>
      <c r="AH3068">
        <f>1-AE3068-AF3068-AG3068</f>
        <v>0</v>
      </c>
      <c r="AI3068">
        <f>AE3068*B3068</f>
        <v>0</v>
      </c>
      <c r="AJ3068">
        <f>AF3068*B3068</f>
        <v>0</v>
      </c>
      <c r="AK3068">
        <f>AG3068*B3068</f>
        <v>3</v>
      </c>
      <c r="AL3068">
        <f>AH3068*B3068</f>
        <v>0</v>
      </c>
      <c r="AM3068" s="32">
        <v>2.2813333333333334</v>
      </c>
    </row>
    <row r="3069" spans="1:39" x14ac:dyDescent="0.3">
      <c r="A3069">
        <v>4712</v>
      </c>
      <c r="B3069">
        <v>3</v>
      </c>
      <c r="C3069" t="s">
        <v>13357</v>
      </c>
      <c r="D3069" t="s">
        <v>6515</v>
      </c>
      <c r="E3069">
        <v>37.67</v>
      </c>
      <c r="F3069">
        <v>35</v>
      </c>
      <c r="G3069">
        <v>42</v>
      </c>
      <c r="H3069">
        <v>2012.67</v>
      </c>
      <c r="I3069">
        <v>2012</v>
      </c>
      <c r="J3069">
        <v>2014</v>
      </c>
      <c r="K3069" t="s">
        <v>13358</v>
      </c>
      <c r="L3069" t="s">
        <v>2056</v>
      </c>
      <c r="M3069" s="15"/>
      <c r="N3069" s="7"/>
      <c r="P3069" t="s">
        <v>4384</v>
      </c>
      <c r="Q3069" s="5">
        <v>0.66700000000000004</v>
      </c>
      <c r="R3069" t="s">
        <v>5371</v>
      </c>
      <c r="S3069" s="5">
        <v>0.33300000000000002</v>
      </c>
      <c r="U3069" s="5">
        <v>0</v>
      </c>
      <c r="W3069" s="5">
        <v>0</v>
      </c>
      <c r="Y3069" s="5">
        <v>0</v>
      </c>
      <c r="Z3069" s="28">
        <v>4712</v>
      </c>
      <c r="AA3069">
        <v>3</v>
      </c>
      <c r="AB3069">
        <v>0.51400000000000001</v>
      </c>
      <c r="AC3069">
        <v>0.53700000000000003</v>
      </c>
      <c r="AD3069">
        <v>0.52700000000000002</v>
      </c>
      <c r="AE3069">
        <f>IF(AD3069&gt;=0.9,1,0)</f>
        <v>0</v>
      </c>
      <c r="AF3069">
        <f>IF(AND(AD3069&gt;=0.4,AD3069&lt;=0.6),1,0)</f>
        <v>1</v>
      </c>
      <c r="AG3069">
        <f>IF(AND(AD3069&gt;0.6,AD3069&lt;0.9),1,0)</f>
        <v>0</v>
      </c>
      <c r="AH3069">
        <f>1-AE3069-AF3069-AG3069</f>
        <v>0</v>
      </c>
      <c r="AI3069">
        <f>AE3069*B3069</f>
        <v>0</v>
      </c>
      <c r="AJ3069">
        <f>AF3069*B3069</f>
        <v>3</v>
      </c>
      <c r="AK3069">
        <f>AG3069*B3069</f>
        <v>0</v>
      </c>
      <c r="AL3069">
        <f>AH3069*B3069</f>
        <v>0</v>
      </c>
      <c r="AM3069" s="32">
        <v>2.3679999999999999</v>
      </c>
    </row>
    <row r="3070" spans="1:39" x14ac:dyDescent="0.3">
      <c r="A3070">
        <v>4713</v>
      </c>
      <c r="B3070">
        <v>3</v>
      </c>
      <c r="C3070" t="s">
        <v>13359</v>
      </c>
      <c r="D3070" t="s">
        <v>13360</v>
      </c>
      <c r="E3070">
        <v>84.33</v>
      </c>
      <c r="F3070">
        <v>81</v>
      </c>
      <c r="G3070">
        <v>87</v>
      </c>
      <c r="H3070">
        <v>2013.67</v>
      </c>
      <c r="I3070">
        <v>2012</v>
      </c>
      <c r="J3070">
        <v>2015</v>
      </c>
      <c r="K3070" t="s">
        <v>13361</v>
      </c>
      <c r="L3070" t="s">
        <v>13362</v>
      </c>
      <c r="M3070" s="15"/>
      <c r="N3070" s="7"/>
      <c r="P3070" t="s">
        <v>4257</v>
      </c>
      <c r="Q3070" s="5">
        <v>0.66700000000000004</v>
      </c>
      <c r="R3070" t="s">
        <v>4384</v>
      </c>
      <c r="S3070" s="5">
        <v>0.33300000000000002</v>
      </c>
      <c r="U3070" s="5">
        <v>0</v>
      </c>
      <c r="W3070" s="5">
        <v>0</v>
      </c>
      <c r="Y3070" s="5">
        <v>0</v>
      </c>
      <c r="Z3070" s="28">
        <v>4713</v>
      </c>
      <c r="AA3070">
        <v>3</v>
      </c>
      <c r="AB3070">
        <v>0.7</v>
      </c>
      <c r="AC3070">
        <v>0.77900000000000003</v>
      </c>
      <c r="AD3070">
        <v>0.747</v>
      </c>
      <c r="AE3070">
        <f>IF(AD3070&gt;=0.9,1,0)</f>
        <v>0</v>
      </c>
      <c r="AF3070">
        <f>IF(AND(AD3070&gt;=0.4,AD3070&lt;=0.6),1,0)</f>
        <v>0</v>
      </c>
      <c r="AG3070">
        <f>IF(AND(AD3070&gt;0.6,AD3070&lt;0.9),1,0)</f>
        <v>1</v>
      </c>
      <c r="AH3070">
        <f>1-AE3070-AF3070-AG3070</f>
        <v>0</v>
      </c>
      <c r="AI3070">
        <f>AE3070*B3070</f>
        <v>0</v>
      </c>
      <c r="AJ3070">
        <f>AF3070*B3070</f>
        <v>0</v>
      </c>
      <c r="AK3070">
        <f>AG3070*B3070</f>
        <v>3</v>
      </c>
      <c r="AL3070">
        <f>AH3070*B3070</f>
        <v>0</v>
      </c>
      <c r="AM3070" s="32">
        <v>1.9043333333333334</v>
      </c>
    </row>
    <row r="3071" spans="1:39" x14ac:dyDescent="0.3">
      <c r="A3071">
        <v>4722</v>
      </c>
      <c r="B3071">
        <v>3</v>
      </c>
      <c r="C3071" t="s">
        <v>13363</v>
      </c>
      <c r="D3071" t="s">
        <v>13364</v>
      </c>
      <c r="E3071">
        <v>42</v>
      </c>
      <c r="F3071">
        <v>38</v>
      </c>
      <c r="G3071">
        <v>48</v>
      </c>
      <c r="H3071">
        <v>2013</v>
      </c>
      <c r="I3071">
        <v>2012</v>
      </c>
      <c r="J3071">
        <v>2014</v>
      </c>
      <c r="K3071" t="s">
        <v>13365</v>
      </c>
      <c r="L3071" t="s">
        <v>13366</v>
      </c>
      <c r="M3071" s="15"/>
      <c r="N3071" s="7"/>
      <c r="P3071" t="s">
        <v>13367</v>
      </c>
      <c r="Q3071" s="5">
        <v>1</v>
      </c>
      <c r="S3071" s="5">
        <v>0</v>
      </c>
      <c r="U3071" s="5">
        <v>0</v>
      </c>
      <c r="W3071" s="5">
        <v>0</v>
      </c>
      <c r="Y3071" s="5">
        <v>0</v>
      </c>
      <c r="Z3071" s="28">
        <v>4722</v>
      </c>
      <c r="AA3071">
        <v>3</v>
      </c>
      <c r="AB3071">
        <v>0.42599999999999999</v>
      </c>
      <c r="AC3071">
        <v>0.59</v>
      </c>
      <c r="AD3071">
        <v>0.51900000000000002</v>
      </c>
      <c r="AE3071">
        <f>IF(AD3071&gt;=0.9,1,0)</f>
        <v>0</v>
      </c>
      <c r="AF3071">
        <f>IF(AND(AD3071&gt;=0.4,AD3071&lt;=0.6),1,0)</f>
        <v>1</v>
      </c>
      <c r="AG3071">
        <f>IF(AND(AD3071&gt;0.6,AD3071&lt;0.9),1,0)</f>
        <v>0</v>
      </c>
      <c r="AH3071">
        <f>1-AE3071-AF3071-AG3071</f>
        <v>0</v>
      </c>
      <c r="AI3071">
        <f>AE3071*B3071</f>
        <v>0</v>
      </c>
      <c r="AJ3071">
        <f>AF3071*B3071</f>
        <v>3</v>
      </c>
      <c r="AK3071">
        <f>AG3071*B3071</f>
        <v>0</v>
      </c>
      <c r="AL3071">
        <f>AH3071*B3071</f>
        <v>0</v>
      </c>
      <c r="AM3071" s="32">
        <v>2.0536666666666665</v>
      </c>
    </row>
    <row r="3072" spans="1:39" x14ac:dyDescent="0.3">
      <c r="A3072">
        <v>4730</v>
      </c>
      <c r="B3072">
        <v>3</v>
      </c>
      <c r="C3072" t="s">
        <v>6522</v>
      </c>
      <c r="D3072" t="s">
        <v>13378</v>
      </c>
      <c r="E3072">
        <v>32.33</v>
      </c>
      <c r="F3072">
        <v>31</v>
      </c>
      <c r="G3072">
        <v>34</v>
      </c>
      <c r="H3072">
        <v>2012</v>
      </c>
      <c r="I3072">
        <v>2012</v>
      </c>
      <c r="J3072">
        <v>2012</v>
      </c>
      <c r="K3072" t="s">
        <v>2061</v>
      </c>
      <c r="L3072" t="s">
        <v>13379</v>
      </c>
      <c r="M3072" s="15"/>
      <c r="N3072" s="7"/>
      <c r="P3072" t="s">
        <v>5319</v>
      </c>
      <c r="Q3072" s="5">
        <v>0.33300000000000002</v>
      </c>
      <c r="R3072" t="s">
        <v>173</v>
      </c>
      <c r="S3072" s="5">
        <v>0.33300000000000002</v>
      </c>
      <c r="T3072" t="s">
        <v>5693</v>
      </c>
      <c r="U3072" s="5">
        <v>0.33300000000000002</v>
      </c>
      <c r="W3072" s="5">
        <v>0</v>
      </c>
      <c r="Y3072" s="5">
        <v>0</v>
      </c>
      <c r="Z3072" s="28">
        <v>4730</v>
      </c>
      <c r="AA3072">
        <v>3</v>
      </c>
      <c r="AB3072">
        <v>0.41899999999999998</v>
      </c>
      <c r="AC3072">
        <v>0.433</v>
      </c>
      <c r="AD3072">
        <v>0.42599999999999999</v>
      </c>
      <c r="AE3072">
        <f>IF(AD3072&gt;=0.9,1,0)</f>
        <v>0</v>
      </c>
      <c r="AF3072">
        <f>IF(AND(AD3072&gt;=0.4,AD3072&lt;=0.6),1,0)</f>
        <v>1</v>
      </c>
      <c r="AG3072">
        <f>IF(AND(AD3072&gt;0.6,AD3072&lt;0.9),1,0)</f>
        <v>0</v>
      </c>
      <c r="AH3072">
        <f>1-AE3072-AF3072-AG3072</f>
        <v>0</v>
      </c>
      <c r="AI3072">
        <f>AE3072*B3072</f>
        <v>0</v>
      </c>
      <c r="AJ3072">
        <f>AF3072*B3072</f>
        <v>3</v>
      </c>
      <c r="AK3072">
        <f>AG3072*B3072</f>
        <v>0</v>
      </c>
      <c r="AL3072">
        <f>AH3072*B3072</f>
        <v>0</v>
      </c>
      <c r="AM3072" s="32">
        <v>2.42</v>
      </c>
    </row>
    <row r="3073" spans="1:39" x14ac:dyDescent="0.3">
      <c r="A3073">
        <v>4732</v>
      </c>
      <c r="B3073">
        <v>3</v>
      </c>
      <c r="C3073" t="s">
        <v>13380</v>
      </c>
      <c r="D3073" t="s">
        <v>6523</v>
      </c>
      <c r="E3073">
        <v>82.33</v>
      </c>
      <c r="F3073">
        <v>80</v>
      </c>
      <c r="G3073">
        <v>84</v>
      </c>
      <c r="H3073">
        <v>2012.33</v>
      </c>
      <c r="I3073">
        <v>2012</v>
      </c>
      <c r="J3073">
        <v>2013</v>
      </c>
      <c r="K3073" t="s">
        <v>13381</v>
      </c>
      <c r="L3073" t="s">
        <v>2062</v>
      </c>
      <c r="M3073" s="15"/>
      <c r="N3073" s="7"/>
      <c r="P3073" t="s">
        <v>5319</v>
      </c>
      <c r="Q3073" s="5">
        <v>0.33300000000000002</v>
      </c>
      <c r="R3073" t="s">
        <v>5175</v>
      </c>
      <c r="S3073" s="5">
        <v>0.33300000000000002</v>
      </c>
      <c r="T3073" t="s">
        <v>4822</v>
      </c>
      <c r="U3073" s="5">
        <v>0.33300000000000002</v>
      </c>
      <c r="W3073" s="5">
        <v>0</v>
      </c>
      <c r="Y3073" s="5">
        <v>0</v>
      </c>
      <c r="Z3073" s="28">
        <v>4732</v>
      </c>
      <c r="AA3073">
        <v>3</v>
      </c>
      <c r="AB3073">
        <v>0.5</v>
      </c>
      <c r="AC3073">
        <v>0.54400000000000004</v>
      </c>
      <c r="AD3073">
        <v>0.52100000000000002</v>
      </c>
      <c r="AE3073">
        <f>IF(AD3073&gt;=0.9,1,0)</f>
        <v>0</v>
      </c>
      <c r="AF3073">
        <f>IF(AND(AD3073&gt;=0.4,AD3073&lt;=0.6),1,0)</f>
        <v>1</v>
      </c>
      <c r="AG3073">
        <f>IF(AND(AD3073&gt;0.6,AD3073&lt;0.9),1,0)</f>
        <v>0</v>
      </c>
      <c r="AH3073">
        <f>1-AE3073-AF3073-AG3073</f>
        <v>0</v>
      </c>
      <c r="AI3073">
        <f>AE3073*B3073</f>
        <v>0</v>
      </c>
      <c r="AJ3073">
        <f>AF3073*B3073</f>
        <v>3</v>
      </c>
      <c r="AK3073">
        <f>AG3073*B3073</f>
        <v>0</v>
      </c>
      <c r="AL3073">
        <f>AH3073*B3073</f>
        <v>0</v>
      </c>
      <c r="AM3073" s="32">
        <v>2.3733333333333335</v>
      </c>
    </row>
    <row r="3074" spans="1:39" x14ac:dyDescent="0.3">
      <c r="A3074">
        <v>4736</v>
      </c>
      <c r="B3074">
        <v>3</v>
      </c>
      <c r="C3074" t="s">
        <v>13388</v>
      </c>
      <c r="D3074" t="s">
        <v>13389</v>
      </c>
      <c r="E3074">
        <v>23.67</v>
      </c>
      <c r="F3074">
        <v>21</v>
      </c>
      <c r="G3074">
        <v>25</v>
      </c>
      <c r="H3074">
        <v>2013.33</v>
      </c>
      <c r="I3074">
        <v>2012</v>
      </c>
      <c r="J3074">
        <v>2014</v>
      </c>
      <c r="K3074" t="s">
        <v>13390</v>
      </c>
      <c r="L3074" t="s">
        <v>13391</v>
      </c>
      <c r="M3074" s="15"/>
      <c r="N3074" s="7"/>
      <c r="P3074" t="s">
        <v>6266</v>
      </c>
      <c r="Q3074" s="5">
        <v>0.66700000000000004</v>
      </c>
      <c r="R3074" t="s">
        <v>4379</v>
      </c>
      <c r="S3074" s="5">
        <v>0.33300000000000002</v>
      </c>
      <c r="U3074" s="5">
        <v>0</v>
      </c>
      <c r="W3074" s="5">
        <v>0</v>
      </c>
      <c r="Y3074" s="5">
        <v>0</v>
      </c>
      <c r="Z3074" s="28">
        <v>4736</v>
      </c>
      <c r="AA3074">
        <v>3</v>
      </c>
      <c r="AB3074">
        <v>0.54200000000000004</v>
      </c>
      <c r="AC3074">
        <v>0.7</v>
      </c>
      <c r="AD3074">
        <v>0.63600000000000001</v>
      </c>
      <c r="AE3074">
        <f>IF(AD3074&gt;=0.9,1,0)</f>
        <v>0</v>
      </c>
      <c r="AF3074">
        <f>IF(AND(AD3074&gt;=0.4,AD3074&lt;=0.6),1,0)</f>
        <v>0</v>
      </c>
      <c r="AG3074">
        <f>IF(AND(AD3074&gt;0.6,AD3074&lt;0.9),1,0)</f>
        <v>1</v>
      </c>
      <c r="AH3074">
        <f>1-AE3074-AF3074-AG3074</f>
        <v>0</v>
      </c>
      <c r="AI3074">
        <f>AE3074*B3074</f>
        <v>0</v>
      </c>
      <c r="AJ3074">
        <f>AF3074*B3074</f>
        <v>0</v>
      </c>
      <c r="AK3074">
        <f>AG3074*B3074</f>
        <v>3</v>
      </c>
      <c r="AL3074">
        <f>AH3074*B3074</f>
        <v>0</v>
      </c>
      <c r="AM3074" s="32">
        <v>2.1263333333333332</v>
      </c>
    </row>
    <row r="3075" spans="1:39" x14ac:dyDescent="0.3">
      <c r="A3075">
        <v>4743</v>
      </c>
      <c r="B3075">
        <v>3</v>
      </c>
      <c r="C3075" t="s">
        <v>13401</v>
      </c>
      <c r="D3075" t="s">
        <v>6531</v>
      </c>
      <c r="E3075">
        <v>40.67</v>
      </c>
      <c r="F3075">
        <v>38</v>
      </c>
      <c r="G3075">
        <v>42</v>
      </c>
      <c r="H3075">
        <v>2012</v>
      </c>
      <c r="I3075">
        <v>2012</v>
      </c>
      <c r="J3075">
        <v>2012</v>
      </c>
      <c r="K3075" t="s">
        <v>2067</v>
      </c>
      <c r="L3075" t="s">
        <v>2067</v>
      </c>
      <c r="M3075" s="15"/>
      <c r="N3075" s="7"/>
      <c r="P3075" t="s">
        <v>4571</v>
      </c>
      <c r="Q3075" s="5">
        <v>0.33300000000000002</v>
      </c>
      <c r="R3075" t="s">
        <v>4573</v>
      </c>
      <c r="S3075" s="5">
        <v>0.33300000000000002</v>
      </c>
      <c r="T3075" t="s">
        <v>159</v>
      </c>
      <c r="U3075" s="5">
        <v>0.33300000000000002</v>
      </c>
      <c r="W3075" s="5">
        <v>0</v>
      </c>
      <c r="Y3075" s="5">
        <v>0</v>
      </c>
      <c r="Z3075" s="28">
        <v>4743</v>
      </c>
      <c r="AA3075">
        <v>3</v>
      </c>
      <c r="AB3075">
        <v>0.48599999999999999</v>
      </c>
      <c r="AC3075">
        <v>0.51200000000000001</v>
      </c>
      <c r="AD3075">
        <v>0.504</v>
      </c>
      <c r="AE3075">
        <f>IF(AD3075&gt;=0.9,1,0)</f>
        <v>0</v>
      </c>
      <c r="AF3075">
        <f>IF(AND(AD3075&gt;=0.4,AD3075&lt;=0.6),1,0)</f>
        <v>1</v>
      </c>
      <c r="AG3075">
        <f>IF(AND(AD3075&gt;0.6,AD3075&lt;0.9),1,0)</f>
        <v>0</v>
      </c>
      <c r="AH3075">
        <f>1-AE3075-AF3075-AG3075</f>
        <v>0</v>
      </c>
      <c r="AI3075">
        <f>AE3075*B3075</f>
        <v>0</v>
      </c>
      <c r="AJ3075">
        <f>AF3075*B3075</f>
        <v>3</v>
      </c>
      <c r="AK3075">
        <f>AG3075*B3075</f>
        <v>0</v>
      </c>
      <c r="AL3075">
        <f>AH3075*B3075</f>
        <v>0</v>
      </c>
      <c r="AM3075" s="32">
        <v>2.4833333333333334</v>
      </c>
    </row>
    <row r="3076" spans="1:39" x14ac:dyDescent="0.3">
      <c r="A3076">
        <v>4750</v>
      </c>
      <c r="B3076">
        <v>3</v>
      </c>
      <c r="C3076" t="s">
        <v>13402</v>
      </c>
      <c r="D3076" t="s">
        <v>6533</v>
      </c>
      <c r="E3076">
        <v>31.33</v>
      </c>
      <c r="F3076">
        <v>30</v>
      </c>
      <c r="G3076">
        <v>34</v>
      </c>
      <c r="H3076">
        <v>2013</v>
      </c>
      <c r="I3076">
        <v>2012</v>
      </c>
      <c r="J3076">
        <v>2015</v>
      </c>
      <c r="K3076" t="s">
        <v>13403</v>
      </c>
      <c r="L3076" t="s">
        <v>2068</v>
      </c>
      <c r="M3076" s="15"/>
      <c r="N3076" s="7"/>
      <c r="P3076" t="s">
        <v>3855</v>
      </c>
      <c r="Q3076" s="5">
        <v>0.66700000000000004</v>
      </c>
      <c r="R3076" t="s">
        <v>6534</v>
      </c>
      <c r="S3076" s="5">
        <v>0.33300000000000002</v>
      </c>
      <c r="U3076" s="5">
        <v>0</v>
      </c>
      <c r="W3076" s="5">
        <v>0</v>
      </c>
      <c r="Y3076" s="5">
        <v>0</v>
      </c>
      <c r="Z3076" s="28">
        <v>4750</v>
      </c>
      <c r="AA3076">
        <v>3</v>
      </c>
      <c r="AB3076">
        <v>0.54500000000000004</v>
      </c>
      <c r="AC3076">
        <v>0.58599999999999997</v>
      </c>
      <c r="AD3076">
        <v>0.56100000000000005</v>
      </c>
      <c r="AE3076">
        <f>IF(AD3076&gt;=0.9,1,0)</f>
        <v>0</v>
      </c>
      <c r="AF3076">
        <f>IF(AND(AD3076&gt;=0.4,AD3076&lt;=0.6),1,0)</f>
        <v>1</v>
      </c>
      <c r="AG3076">
        <f>IF(AND(AD3076&gt;0.6,AD3076&lt;0.9),1,0)</f>
        <v>0</v>
      </c>
      <c r="AH3076">
        <f>1-AE3076-AF3076-AG3076</f>
        <v>0</v>
      </c>
      <c r="AI3076">
        <f>AE3076*B3076</f>
        <v>0</v>
      </c>
      <c r="AJ3076">
        <f>AF3076*B3076</f>
        <v>3</v>
      </c>
      <c r="AK3076">
        <f>AG3076*B3076</f>
        <v>0</v>
      </c>
      <c r="AL3076">
        <f>AH3076*B3076</f>
        <v>0</v>
      </c>
      <c r="AM3076" s="32">
        <v>2.1446666666666667</v>
      </c>
    </row>
    <row r="3077" spans="1:39" x14ac:dyDescent="0.3">
      <c r="A3077">
        <v>4751</v>
      </c>
      <c r="B3077">
        <v>3</v>
      </c>
      <c r="C3077" t="s">
        <v>13404</v>
      </c>
      <c r="D3077" t="s">
        <v>13405</v>
      </c>
      <c r="E3077">
        <v>25</v>
      </c>
      <c r="F3077">
        <v>23</v>
      </c>
      <c r="G3077">
        <v>27</v>
      </c>
      <c r="H3077">
        <v>2012.33</v>
      </c>
      <c r="I3077">
        <v>2012</v>
      </c>
      <c r="J3077">
        <v>2013</v>
      </c>
      <c r="K3077" t="s">
        <v>13406</v>
      </c>
      <c r="L3077" t="s">
        <v>13407</v>
      </c>
      <c r="M3077" s="15"/>
      <c r="N3077" s="7"/>
      <c r="P3077" t="s">
        <v>4263</v>
      </c>
      <c r="Q3077" s="5">
        <v>0.33300000000000002</v>
      </c>
      <c r="R3077" t="s">
        <v>4667</v>
      </c>
      <c r="S3077" s="5">
        <v>0.33300000000000002</v>
      </c>
      <c r="T3077" t="s">
        <v>4347</v>
      </c>
      <c r="U3077" s="5">
        <v>0.33300000000000002</v>
      </c>
      <c r="W3077" s="5">
        <v>0</v>
      </c>
      <c r="Y3077" s="5">
        <v>0</v>
      </c>
      <c r="Z3077" s="28">
        <v>4751</v>
      </c>
      <c r="AA3077">
        <v>3</v>
      </c>
      <c r="AB3077">
        <v>0.45500000000000002</v>
      </c>
      <c r="AC3077">
        <v>0.53800000000000003</v>
      </c>
      <c r="AD3077">
        <v>0.498</v>
      </c>
      <c r="AE3077">
        <f>IF(AD3077&gt;=0.9,1,0)</f>
        <v>0</v>
      </c>
      <c r="AF3077">
        <f>IF(AND(AD3077&gt;=0.4,AD3077&lt;=0.6),1,0)</f>
        <v>1</v>
      </c>
      <c r="AG3077">
        <f>IF(AND(AD3077&gt;0.6,AD3077&lt;0.9),1,0)</f>
        <v>0</v>
      </c>
      <c r="AH3077">
        <f>1-AE3077-AF3077-AG3077</f>
        <v>0</v>
      </c>
      <c r="AI3077">
        <f>AE3077*B3077</f>
        <v>0</v>
      </c>
      <c r="AJ3077">
        <f>AF3077*B3077</f>
        <v>3</v>
      </c>
      <c r="AK3077">
        <f>AG3077*B3077</f>
        <v>0</v>
      </c>
      <c r="AL3077">
        <f>AH3077*B3077</f>
        <v>0</v>
      </c>
      <c r="AM3077" s="32">
        <v>2.4683333333333333</v>
      </c>
    </row>
    <row r="3078" spans="1:39" x14ac:dyDescent="0.3">
      <c r="A3078">
        <v>4752</v>
      </c>
      <c r="B3078">
        <v>3</v>
      </c>
      <c r="C3078" t="s">
        <v>6535</v>
      </c>
      <c r="D3078" t="s">
        <v>6536</v>
      </c>
      <c r="E3078">
        <v>35.33</v>
      </c>
      <c r="F3078">
        <v>31</v>
      </c>
      <c r="G3078">
        <v>38</v>
      </c>
      <c r="H3078">
        <v>2012</v>
      </c>
      <c r="I3078">
        <v>2012</v>
      </c>
      <c r="J3078">
        <v>2012</v>
      </c>
      <c r="K3078" t="s">
        <v>2069</v>
      </c>
      <c r="L3078" t="s">
        <v>2070</v>
      </c>
      <c r="M3078" s="15"/>
      <c r="N3078" s="7"/>
      <c r="P3078" t="s">
        <v>3855</v>
      </c>
      <c r="Q3078" s="5">
        <v>1</v>
      </c>
      <c r="S3078" s="5">
        <v>0</v>
      </c>
      <c r="U3078" s="5">
        <v>0</v>
      </c>
      <c r="W3078" s="5">
        <v>0</v>
      </c>
      <c r="Y3078" s="5">
        <v>0</v>
      </c>
      <c r="Z3078" s="28">
        <v>4752</v>
      </c>
      <c r="AA3078">
        <v>3</v>
      </c>
      <c r="AB3078">
        <v>0.63300000000000001</v>
      </c>
      <c r="AC3078">
        <v>0.67600000000000005</v>
      </c>
      <c r="AD3078">
        <v>0.64900000000000002</v>
      </c>
      <c r="AE3078">
        <f>IF(AD3078&gt;=0.9,1,0)</f>
        <v>0</v>
      </c>
      <c r="AF3078">
        <f>IF(AND(AD3078&gt;=0.4,AD3078&lt;=0.6),1,0)</f>
        <v>0</v>
      </c>
      <c r="AG3078">
        <f>IF(AND(AD3078&gt;0.6,AD3078&lt;0.9),1,0)</f>
        <v>1</v>
      </c>
      <c r="AH3078">
        <f>1-AE3078-AF3078-AG3078</f>
        <v>0</v>
      </c>
      <c r="AI3078">
        <f>AE3078*B3078</f>
        <v>0</v>
      </c>
      <c r="AJ3078">
        <f>AF3078*B3078</f>
        <v>0</v>
      </c>
      <c r="AK3078">
        <f>AG3078*B3078</f>
        <v>3</v>
      </c>
      <c r="AL3078">
        <f>AH3078*B3078</f>
        <v>0</v>
      </c>
      <c r="AM3078" s="32">
        <v>2.37</v>
      </c>
    </row>
    <row r="3079" spans="1:39" x14ac:dyDescent="0.3">
      <c r="A3079">
        <v>4759</v>
      </c>
      <c r="B3079">
        <v>3</v>
      </c>
      <c r="C3079" t="s">
        <v>13410</v>
      </c>
      <c r="D3079" t="s">
        <v>13411</v>
      </c>
      <c r="E3079">
        <v>21.33</v>
      </c>
      <c r="F3079">
        <v>20</v>
      </c>
      <c r="G3079">
        <v>23</v>
      </c>
      <c r="H3079">
        <v>2013</v>
      </c>
      <c r="I3079">
        <v>2012</v>
      </c>
      <c r="J3079">
        <v>2014</v>
      </c>
      <c r="K3079" t="s">
        <v>13412</v>
      </c>
      <c r="L3079" t="s">
        <v>13413</v>
      </c>
      <c r="M3079" s="15"/>
      <c r="N3079" s="7"/>
      <c r="P3079" t="s">
        <v>3855</v>
      </c>
      <c r="Q3079" s="5">
        <v>0.66700000000000004</v>
      </c>
      <c r="R3079" t="s">
        <v>4547</v>
      </c>
      <c r="S3079" s="5">
        <v>0.33300000000000002</v>
      </c>
      <c r="U3079" s="5">
        <v>0</v>
      </c>
      <c r="W3079" s="5">
        <v>0</v>
      </c>
      <c r="Y3079" s="5">
        <v>0</v>
      </c>
      <c r="Z3079" s="28">
        <v>4759</v>
      </c>
      <c r="AA3079">
        <v>3</v>
      </c>
      <c r="AB3079">
        <v>0.63200000000000001</v>
      </c>
      <c r="AC3079">
        <v>0.9</v>
      </c>
      <c r="AD3079">
        <v>0.78300000000000003</v>
      </c>
      <c r="AE3079">
        <f>IF(AD3079&gt;=0.9,1,0)</f>
        <v>0</v>
      </c>
      <c r="AF3079">
        <f>IF(AND(AD3079&gt;=0.4,AD3079&lt;=0.6),1,0)</f>
        <v>0</v>
      </c>
      <c r="AG3079">
        <f>IF(AND(AD3079&gt;0.6,AD3079&lt;0.9),1,0)</f>
        <v>1</v>
      </c>
      <c r="AH3079">
        <f>1-AE3079-AF3079-AG3079</f>
        <v>0</v>
      </c>
      <c r="AI3079">
        <f>AE3079*B3079</f>
        <v>0</v>
      </c>
      <c r="AJ3079">
        <f>AF3079*B3079</f>
        <v>0</v>
      </c>
      <c r="AK3079">
        <f>AG3079*B3079</f>
        <v>3</v>
      </c>
      <c r="AL3079">
        <f>AH3079*B3079</f>
        <v>0</v>
      </c>
      <c r="AM3079" s="32">
        <v>2.2253333333333334</v>
      </c>
    </row>
    <row r="3080" spans="1:39" x14ac:dyDescent="0.3">
      <c r="A3080">
        <v>4763</v>
      </c>
      <c r="B3080">
        <v>3</v>
      </c>
      <c r="C3080" t="s">
        <v>13414</v>
      </c>
      <c r="D3080" t="s">
        <v>13415</v>
      </c>
      <c r="E3080">
        <v>22.33</v>
      </c>
      <c r="F3080">
        <v>20</v>
      </c>
      <c r="G3080">
        <v>25</v>
      </c>
      <c r="H3080">
        <v>2012</v>
      </c>
      <c r="I3080">
        <v>2012</v>
      </c>
      <c r="J3080">
        <v>2012</v>
      </c>
      <c r="K3080" t="s">
        <v>13416</v>
      </c>
      <c r="L3080" t="s">
        <v>13417</v>
      </c>
      <c r="M3080" s="15"/>
      <c r="N3080" s="7"/>
      <c r="P3080" t="s">
        <v>4547</v>
      </c>
      <c r="Q3080" s="5">
        <v>0.66700000000000004</v>
      </c>
      <c r="R3080" t="s">
        <v>3855</v>
      </c>
      <c r="S3080" s="5">
        <v>0.33300000000000002</v>
      </c>
      <c r="U3080" s="5">
        <v>0</v>
      </c>
      <c r="W3080" s="5">
        <v>0</v>
      </c>
      <c r="Y3080" s="5">
        <v>0</v>
      </c>
      <c r="Z3080" s="28">
        <v>4763</v>
      </c>
      <c r="AA3080">
        <v>3</v>
      </c>
      <c r="AB3080">
        <v>0.81</v>
      </c>
      <c r="AC3080">
        <v>0.89500000000000002</v>
      </c>
      <c r="AD3080">
        <v>0.84599999999999997</v>
      </c>
      <c r="AE3080">
        <f>IF(AD3080&gt;=0.9,1,0)</f>
        <v>0</v>
      </c>
      <c r="AF3080">
        <f>IF(AND(AD3080&gt;=0.4,AD3080&lt;=0.6),1,0)</f>
        <v>0</v>
      </c>
      <c r="AG3080">
        <f>IF(AND(AD3080&gt;0.6,AD3080&lt;0.9),1,0)</f>
        <v>1</v>
      </c>
      <c r="AH3080">
        <f>1-AE3080-AF3080-AG3080</f>
        <v>0</v>
      </c>
      <c r="AI3080">
        <f>AE3080*B3080</f>
        <v>0</v>
      </c>
      <c r="AJ3080">
        <f>AF3080*B3080</f>
        <v>0</v>
      </c>
      <c r="AK3080">
        <f>AG3080*B3080</f>
        <v>3</v>
      </c>
      <c r="AL3080">
        <f>AH3080*B3080</f>
        <v>0</v>
      </c>
      <c r="AM3080" s="32">
        <v>2.3980000000000001</v>
      </c>
    </row>
    <row r="3081" spans="1:39" x14ac:dyDescent="0.3">
      <c r="A3081">
        <v>4769</v>
      </c>
      <c r="B3081">
        <v>3</v>
      </c>
      <c r="C3081" t="s">
        <v>13420</v>
      </c>
      <c r="D3081" t="s">
        <v>7351</v>
      </c>
      <c r="E3081">
        <v>26.67</v>
      </c>
      <c r="F3081">
        <v>23</v>
      </c>
      <c r="G3081">
        <v>29</v>
      </c>
      <c r="H3081">
        <v>2013</v>
      </c>
      <c r="I3081">
        <v>2012</v>
      </c>
      <c r="J3081">
        <v>2014</v>
      </c>
      <c r="K3081" t="s">
        <v>13421</v>
      </c>
      <c r="L3081" t="s">
        <v>2600</v>
      </c>
      <c r="M3081" s="15"/>
      <c r="N3081" s="7"/>
      <c r="P3081" t="s">
        <v>4347</v>
      </c>
      <c r="Q3081" s="5">
        <v>1</v>
      </c>
      <c r="S3081" s="5">
        <v>0</v>
      </c>
      <c r="U3081" s="5">
        <v>0</v>
      </c>
      <c r="W3081" s="5">
        <v>0</v>
      </c>
      <c r="Y3081" s="5">
        <v>0</v>
      </c>
      <c r="Z3081" s="28">
        <v>4769</v>
      </c>
      <c r="AA3081">
        <v>3</v>
      </c>
      <c r="AB3081">
        <v>0.48099999999999998</v>
      </c>
      <c r="AC3081">
        <v>0.59099999999999997</v>
      </c>
      <c r="AD3081">
        <v>0.53600000000000003</v>
      </c>
      <c r="AE3081">
        <f>IF(AD3081&gt;=0.9,1,0)</f>
        <v>0</v>
      </c>
      <c r="AF3081">
        <f>IF(AND(AD3081&gt;=0.4,AD3081&lt;=0.6),1,0)</f>
        <v>1</v>
      </c>
      <c r="AG3081">
        <f>IF(AND(AD3081&gt;0.6,AD3081&lt;0.9),1,0)</f>
        <v>0</v>
      </c>
      <c r="AH3081">
        <f>1-AE3081-AF3081-AG3081</f>
        <v>0</v>
      </c>
      <c r="AI3081">
        <f>AE3081*B3081</f>
        <v>0</v>
      </c>
      <c r="AJ3081">
        <f>AF3081*B3081</f>
        <v>3</v>
      </c>
      <c r="AK3081">
        <f>AG3081*B3081</f>
        <v>0</v>
      </c>
      <c r="AL3081">
        <f>AH3081*B3081</f>
        <v>0</v>
      </c>
      <c r="AM3081" s="32">
        <v>2.4146666666666667</v>
      </c>
    </row>
    <row r="3082" spans="1:39" x14ac:dyDescent="0.3">
      <c r="A3082">
        <v>4770</v>
      </c>
      <c r="B3082">
        <v>3</v>
      </c>
      <c r="C3082" t="s">
        <v>6543</v>
      </c>
      <c r="D3082" t="s">
        <v>6544</v>
      </c>
      <c r="E3082">
        <v>23</v>
      </c>
      <c r="F3082">
        <v>21</v>
      </c>
      <c r="G3082">
        <v>24</v>
      </c>
      <c r="H3082">
        <v>2013.33</v>
      </c>
      <c r="I3082">
        <v>2012</v>
      </c>
      <c r="J3082">
        <v>2015</v>
      </c>
      <c r="K3082" t="s">
        <v>2077</v>
      </c>
      <c r="L3082" t="s">
        <v>2078</v>
      </c>
      <c r="M3082" s="15"/>
      <c r="N3082" s="7"/>
      <c r="P3082" t="s">
        <v>36</v>
      </c>
      <c r="Q3082" s="5">
        <v>1</v>
      </c>
      <c r="S3082" s="5">
        <v>0</v>
      </c>
      <c r="U3082" s="5">
        <v>0</v>
      </c>
      <c r="W3082" s="5">
        <v>0</v>
      </c>
      <c r="Y3082" s="5">
        <v>0</v>
      </c>
      <c r="Z3082" s="28">
        <v>4770</v>
      </c>
      <c r="AA3082">
        <v>3</v>
      </c>
      <c r="AB3082">
        <v>0.52200000000000002</v>
      </c>
      <c r="AC3082">
        <v>0.87</v>
      </c>
      <c r="AD3082">
        <v>0.747</v>
      </c>
      <c r="AE3082">
        <f>IF(AD3082&gt;=0.9,1,0)</f>
        <v>0</v>
      </c>
      <c r="AF3082">
        <f>IF(AND(AD3082&gt;=0.4,AD3082&lt;=0.6),1,0)</f>
        <v>0</v>
      </c>
      <c r="AG3082">
        <f>IF(AND(AD3082&gt;0.6,AD3082&lt;0.9),1,0)</f>
        <v>1</v>
      </c>
      <c r="AH3082">
        <f>1-AE3082-AF3082-AG3082</f>
        <v>0</v>
      </c>
      <c r="AI3082">
        <f>AE3082*B3082</f>
        <v>0</v>
      </c>
      <c r="AJ3082">
        <f>AF3082*B3082</f>
        <v>0</v>
      </c>
      <c r="AK3082">
        <f>AG3082*B3082</f>
        <v>3</v>
      </c>
      <c r="AL3082">
        <f>AH3082*B3082</f>
        <v>0</v>
      </c>
      <c r="AM3082" s="32">
        <v>2.1206666666666667</v>
      </c>
    </row>
    <row r="3083" spans="1:39" x14ac:dyDescent="0.3">
      <c r="A3083">
        <v>4780</v>
      </c>
      <c r="B3083">
        <v>3</v>
      </c>
      <c r="C3083" t="s">
        <v>13430</v>
      </c>
      <c r="D3083" t="s">
        <v>13431</v>
      </c>
      <c r="E3083">
        <v>21</v>
      </c>
      <c r="F3083">
        <v>20</v>
      </c>
      <c r="G3083">
        <v>22</v>
      </c>
      <c r="H3083">
        <v>2013.67</v>
      </c>
      <c r="I3083">
        <v>2012</v>
      </c>
      <c r="J3083">
        <v>2015</v>
      </c>
      <c r="K3083" t="s">
        <v>13432</v>
      </c>
      <c r="L3083" t="s">
        <v>13433</v>
      </c>
      <c r="M3083" s="15"/>
      <c r="N3083" s="7"/>
      <c r="P3083" t="s">
        <v>4547</v>
      </c>
      <c r="Q3083" s="5">
        <v>0.33300000000000002</v>
      </c>
      <c r="R3083" t="s">
        <v>3855</v>
      </c>
      <c r="S3083" s="5">
        <v>0.33300000000000002</v>
      </c>
      <c r="T3083" t="s">
        <v>6032</v>
      </c>
      <c r="U3083" s="5">
        <v>0.33300000000000002</v>
      </c>
      <c r="W3083" s="5">
        <v>0</v>
      </c>
      <c r="Y3083" s="5">
        <v>0</v>
      </c>
      <c r="Z3083" s="28">
        <v>4780</v>
      </c>
      <c r="AA3083">
        <v>3</v>
      </c>
      <c r="AB3083">
        <v>0.66700000000000004</v>
      </c>
      <c r="AC3083">
        <v>0.73699999999999999</v>
      </c>
      <c r="AD3083">
        <v>0.70099999999999996</v>
      </c>
      <c r="AE3083">
        <f>IF(AD3083&gt;=0.9,1,0)</f>
        <v>0</v>
      </c>
      <c r="AF3083">
        <f>IF(AND(AD3083&gt;=0.4,AD3083&lt;=0.6),1,0)</f>
        <v>0</v>
      </c>
      <c r="AG3083">
        <f>IF(AND(AD3083&gt;0.6,AD3083&lt;0.9),1,0)</f>
        <v>1</v>
      </c>
      <c r="AH3083">
        <f>1-AE3083-AF3083-AG3083</f>
        <v>0</v>
      </c>
      <c r="AI3083">
        <f>AE3083*B3083</f>
        <v>0</v>
      </c>
      <c r="AJ3083">
        <f>AF3083*B3083</f>
        <v>0</v>
      </c>
      <c r="AK3083">
        <f>AG3083*B3083</f>
        <v>3</v>
      </c>
      <c r="AL3083">
        <f>AH3083*B3083</f>
        <v>0</v>
      </c>
      <c r="AM3083" s="32">
        <v>2.1206666666666667</v>
      </c>
    </row>
    <row r="3084" spans="1:39" x14ac:dyDescent="0.3">
      <c r="A3084">
        <v>4784</v>
      </c>
      <c r="B3084">
        <v>3</v>
      </c>
      <c r="C3084" t="s">
        <v>6546</v>
      </c>
      <c r="D3084" t="s">
        <v>6547</v>
      </c>
      <c r="E3084">
        <v>21.33</v>
      </c>
      <c r="F3084">
        <v>20</v>
      </c>
      <c r="G3084">
        <v>22</v>
      </c>
      <c r="H3084">
        <v>2013.67</v>
      </c>
      <c r="I3084">
        <v>2012</v>
      </c>
      <c r="J3084">
        <v>2015</v>
      </c>
      <c r="K3084" t="s">
        <v>2079</v>
      </c>
      <c r="L3084" t="s">
        <v>2080</v>
      </c>
      <c r="M3084" s="15"/>
      <c r="N3084" s="7"/>
      <c r="P3084" t="s">
        <v>6123</v>
      </c>
      <c r="Q3084" s="5">
        <v>0.33300000000000002</v>
      </c>
      <c r="R3084" t="s">
        <v>5670</v>
      </c>
      <c r="S3084" s="5">
        <v>0.33300000000000002</v>
      </c>
      <c r="T3084" t="s">
        <v>4347</v>
      </c>
      <c r="U3084" s="5">
        <v>0.33300000000000002</v>
      </c>
      <c r="W3084" s="5">
        <v>0</v>
      </c>
      <c r="Y3084" s="5">
        <v>0</v>
      </c>
      <c r="Z3084" s="28">
        <v>4784</v>
      </c>
      <c r="AA3084">
        <v>3</v>
      </c>
      <c r="AB3084">
        <v>0.52400000000000002</v>
      </c>
      <c r="AC3084">
        <v>0.57899999999999996</v>
      </c>
      <c r="AD3084">
        <v>0.55800000000000005</v>
      </c>
      <c r="AE3084">
        <f>IF(AD3084&gt;=0.9,1,0)</f>
        <v>0</v>
      </c>
      <c r="AF3084">
        <f>IF(AND(AD3084&gt;=0.4,AD3084&lt;=0.6),1,0)</f>
        <v>1</v>
      </c>
      <c r="AG3084">
        <f>IF(AND(AD3084&gt;0.6,AD3084&lt;0.9),1,0)</f>
        <v>0</v>
      </c>
      <c r="AH3084">
        <f>1-AE3084-AF3084-AG3084</f>
        <v>0</v>
      </c>
      <c r="AI3084">
        <f>AE3084*B3084</f>
        <v>0</v>
      </c>
      <c r="AJ3084">
        <f>AF3084*B3084</f>
        <v>3</v>
      </c>
      <c r="AK3084">
        <f>AG3084*B3084</f>
        <v>0</v>
      </c>
      <c r="AL3084">
        <f>AH3084*B3084</f>
        <v>0</v>
      </c>
      <c r="AM3084" s="32">
        <v>2.1196666666666668</v>
      </c>
    </row>
    <row r="3085" spans="1:39" x14ac:dyDescent="0.3">
      <c r="A3085">
        <v>4787</v>
      </c>
      <c r="B3085">
        <v>3</v>
      </c>
      <c r="C3085" t="s">
        <v>6548</v>
      </c>
      <c r="D3085" t="s">
        <v>13434</v>
      </c>
      <c r="E3085">
        <v>25</v>
      </c>
      <c r="F3085">
        <v>25</v>
      </c>
      <c r="G3085">
        <v>25</v>
      </c>
      <c r="H3085">
        <v>2012.33</v>
      </c>
      <c r="I3085">
        <v>2012</v>
      </c>
      <c r="J3085">
        <v>2013</v>
      </c>
      <c r="K3085" t="s">
        <v>2081</v>
      </c>
      <c r="L3085" t="s">
        <v>13435</v>
      </c>
      <c r="M3085" s="15"/>
      <c r="N3085" s="7"/>
      <c r="P3085" t="s">
        <v>4398</v>
      </c>
      <c r="Q3085" s="5">
        <v>0.33300000000000002</v>
      </c>
      <c r="R3085" t="s">
        <v>4347</v>
      </c>
      <c r="S3085" s="5">
        <v>0.33300000000000002</v>
      </c>
      <c r="T3085" t="s">
        <v>5788</v>
      </c>
      <c r="U3085" s="5">
        <v>0.33300000000000002</v>
      </c>
      <c r="W3085" s="5">
        <v>0</v>
      </c>
      <c r="Y3085" s="5">
        <v>0</v>
      </c>
      <c r="Z3085" s="28">
        <v>4787</v>
      </c>
      <c r="AA3085">
        <v>3</v>
      </c>
      <c r="AB3085">
        <v>0.45800000000000002</v>
      </c>
      <c r="AC3085">
        <v>0.5</v>
      </c>
      <c r="AD3085">
        <v>0.48599999999999999</v>
      </c>
      <c r="AE3085">
        <f>IF(AD3085&gt;=0.9,1,0)</f>
        <v>0</v>
      </c>
      <c r="AF3085">
        <f>IF(AND(AD3085&gt;=0.4,AD3085&lt;=0.6),1,0)</f>
        <v>1</v>
      </c>
      <c r="AG3085">
        <f>IF(AND(AD3085&gt;0.6,AD3085&lt;0.9),1,0)</f>
        <v>0</v>
      </c>
      <c r="AH3085">
        <f>1-AE3085-AF3085-AG3085</f>
        <v>0</v>
      </c>
      <c r="AI3085">
        <f>AE3085*B3085</f>
        <v>0</v>
      </c>
      <c r="AJ3085">
        <f>AF3085*B3085</f>
        <v>3</v>
      </c>
      <c r="AK3085">
        <f>AG3085*B3085</f>
        <v>0</v>
      </c>
      <c r="AL3085">
        <f>AH3085*B3085</f>
        <v>0</v>
      </c>
      <c r="AM3085" s="32">
        <v>2.2869999999999999</v>
      </c>
    </row>
    <row r="3086" spans="1:39" x14ac:dyDescent="0.3">
      <c r="A3086">
        <v>4794</v>
      </c>
      <c r="B3086">
        <v>3</v>
      </c>
      <c r="C3086" t="s">
        <v>6552</v>
      </c>
      <c r="D3086" t="s">
        <v>13438</v>
      </c>
      <c r="E3086">
        <v>49</v>
      </c>
      <c r="F3086">
        <v>43</v>
      </c>
      <c r="G3086">
        <v>52</v>
      </c>
      <c r="H3086">
        <v>2015.33</v>
      </c>
      <c r="I3086">
        <v>2012</v>
      </c>
      <c r="J3086">
        <v>2017</v>
      </c>
      <c r="K3086" t="s">
        <v>2083</v>
      </c>
      <c r="L3086" t="s">
        <v>13439</v>
      </c>
      <c r="M3086" s="15"/>
      <c r="N3086" s="7"/>
      <c r="P3086" t="s">
        <v>5774</v>
      </c>
      <c r="Q3086" s="5">
        <v>0.33300000000000002</v>
      </c>
      <c r="R3086" t="s">
        <v>4667</v>
      </c>
      <c r="S3086" s="5">
        <v>0.33300000000000002</v>
      </c>
      <c r="T3086" t="s">
        <v>5331</v>
      </c>
      <c r="U3086" s="5">
        <v>0.33300000000000002</v>
      </c>
      <c r="W3086" s="5">
        <v>0</v>
      </c>
      <c r="Y3086" s="5">
        <v>0</v>
      </c>
      <c r="Z3086" s="28">
        <v>4794</v>
      </c>
      <c r="AA3086">
        <v>3</v>
      </c>
      <c r="AB3086">
        <v>0.57099999999999995</v>
      </c>
      <c r="AC3086">
        <v>0.58799999999999997</v>
      </c>
      <c r="AD3086">
        <v>0.58299999999999996</v>
      </c>
      <c r="AE3086">
        <f>IF(AD3086&gt;=0.9,1,0)</f>
        <v>0</v>
      </c>
      <c r="AF3086">
        <f>IF(AND(AD3086&gt;=0.4,AD3086&lt;=0.6),1,0)</f>
        <v>1</v>
      </c>
      <c r="AG3086">
        <f>IF(AND(AD3086&gt;0.6,AD3086&lt;0.9),1,0)</f>
        <v>0</v>
      </c>
      <c r="AH3086">
        <f>1-AE3086-AF3086-AG3086</f>
        <v>0</v>
      </c>
      <c r="AI3086">
        <f>AE3086*B3086</f>
        <v>0</v>
      </c>
      <c r="AJ3086">
        <f>AF3086*B3086</f>
        <v>3</v>
      </c>
      <c r="AK3086">
        <f>AG3086*B3086</f>
        <v>0</v>
      </c>
      <c r="AL3086">
        <f>AH3086*B3086</f>
        <v>0</v>
      </c>
      <c r="AM3086" s="32">
        <v>1.51</v>
      </c>
    </row>
    <row r="3087" spans="1:39" x14ac:dyDescent="0.3">
      <c r="A3087">
        <v>4797</v>
      </c>
      <c r="B3087">
        <v>3</v>
      </c>
      <c r="C3087" t="s">
        <v>13440</v>
      </c>
      <c r="D3087" t="s">
        <v>6555</v>
      </c>
      <c r="E3087">
        <v>29.67</v>
      </c>
      <c r="F3087">
        <v>29</v>
      </c>
      <c r="G3087">
        <v>30</v>
      </c>
      <c r="H3087">
        <v>2012.67</v>
      </c>
      <c r="I3087">
        <v>2012</v>
      </c>
      <c r="J3087">
        <v>2014</v>
      </c>
      <c r="K3087" t="s">
        <v>13441</v>
      </c>
      <c r="L3087" t="s">
        <v>2086</v>
      </c>
      <c r="M3087" s="15"/>
      <c r="N3087" s="7"/>
      <c r="P3087" t="s">
        <v>4667</v>
      </c>
      <c r="Q3087" s="5">
        <v>0.66700000000000004</v>
      </c>
      <c r="R3087" t="s">
        <v>6556</v>
      </c>
      <c r="S3087" s="5">
        <v>0.33300000000000002</v>
      </c>
      <c r="U3087" s="5">
        <v>0</v>
      </c>
      <c r="W3087" s="5">
        <v>0</v>
      </c>
      <c r="Y3087" s="5">
        <v>0</v>
      </c>
      <c r="Z3087" s="28">
        <v>4797</v>
      </c>
      <c r="AA3087">
        <v>3</v>
      </c>
      <c r="AB3087">
        <v>0.379</v>
      </c>
      <c r="AC3087">
        <v>0.42899999999999999</v>
      </c>
      <c r="AD3087">
        <v>0.40699999999999997</v>
      </c>
      <c r="AE3087">
        <f>IF(AD3087&gt;=0.9,1,0)</f>
        <v>0</v>
      </c>
      <c r="AF3087">
        <f>IF(AND(AD3087&gt;=0.4,AD3087&lt;=0.6),1,0)</f>
        <v>1</v>
      </c>
      <c r="AG3087">
        <f>IF(AND(AD3087&gt;0.6,AD3087&lt;0.9),1,0)</f>
        <v>0</v>
      </c>
      <c r="AH3087">
        <f>1-AE3087-AF3087-AG3087</f>
        <v>0</v>
      </c>
      <c r="AI3087">
        <f>AE3087*B3087</f>
        <v>0</v>
      </c>
      <c r="AJ3087">
        <f>AF3087*B3087</f>
        <v>3</v>
      </c>
      <c r="AK3087">
        <f>AG3087*B3087</f>
        <v>0</v>
      </c>
      <c r="AL3087">
        <f>AH3087*B3087</f>
        <v>0</v>
      </c>
      <c r="AM3087" s="32">
        <v>2.2516666666666665</v>
      </c>
    </row>
    <row r="3088" spans="1:39" x14ac:dyDescent="0.3">
      <c r="A3088">
        <v>4798</v>
      </c>
      <c r="B3088">
        <v>3</v>
      </c>
      <c r="C3088" t="s">
        <v>6557</v>
      </c>
      <c r="D3088" t="s">
        <v>6558</v>
      </c>
      <c r="E3088">
        <v>36.67</v>
      </c>
      <c r="F3088">
        <v>30</v>
      </c>
      <c r="G3088">
        <v>43</v>
      </c>
      <c r="H3088">
        <v>2014.33</v>
      </c>
      <c r="I3088">
        <v>2012</v>
      </c>
      <c r="J3088">
        <v>2016</v>
      </c>
      <c r="K3088" t="s">
        <v>2087</v>
      </c>
      <c r="L3088" t="s">
        <v>2088</v>
      </c>
      <c r="M3088" s="15"/>
      <c r="N3088" s="7"/>
      <c r="P3088" t="s">
        <v>5798</v>
      </c>
      <c r="Q3088" s="5">
        <v>0.33300000000000002</v>
      </c>
      <c r="R3088" t="s">
        <v>3938</v>
      </c>
      <c r="S3088" s="5">
        <v>0.33300000000000002</v>
      </c>
      <c r="T3088" t="s">
        <v>6559</v>
      </c>
      <c r="U3088" s="5">
        <v>0.33300000000000002</v>
      </c>
      <c r="W3088" s="5">
        <v>0</v>
      </c>
      <c r="Y3088" s="5">
        <v>0</v>
      </c>
      <c r="Z3088" s="28">
        <v>4798</v>
      </c>
      <c r="AA3088">
        <v>3</v>
      </c>
      <c r="AB3088">
        <v>0.52800000000000002</v>
      </c>
      <c r="AC3088">
        <v>0.59499999999999997</v>
      </c>
      <c r="AD3088">
        <v>0.56999999999999995</v>
      </c>
      <c r="AE3088">
        <f>IF(AD3088&gt;=0.9,1,0)</f>
        <v>0</v>
      </c>
      <c r="AF3088">
        <f>IF(AND(AD3088&gt;=0.4,AD3088&lt;=0.6),1,0)</f>
        <v>1</v>
      </c>
      <c r="AG3088">
        <f>IF(AND(AD3088&gt;0.6,AD3088&lt;0.9),1,0)</f>
        <v>0</v>
      </c>
      <c r="AH3088">
        <f>1-AE3088-AF3088-AG3088</f>
        <v>0</v>
      </c>
      <c r="AI3088">
        <f>AE3088*B3088</f>
        <v>0</v>
      </c>
      <c r="AJ3088">
        <f>AF3088*B3088</f>
        <v>3</v>
      </c>
      <c r="AK3088">
        <f>AG3088*B3088</f>
        <v>0</v>
      </c>
      <c r="AL3088">
        <f>AH3088*B3088</f>
        <v>0</v>
      </c>
      <c r="AM3088" s="32">
        <v>1.946</v>
      </c>
    </row>
    <row r="3089" spans="1:39" x14ac:dyDescent="0.3">
      <c r="A3089">
        <v>4816</v>
      </c>
      <c r="B3089">
        <v>3</v>
      </c>
      <c r="C3089" t="s">
        <v>13461</v>
      </c>
      <c r="D3089" t="s">
        <v>13462</v>
      </c>
      <c r="E3089">
        <v>21.33</v>
      </c>
      <c r="F3089">
        <v>20</v>
      </c>
      <c r="G3089">
        <v>22</v>
      </c>
      <c r="H3089">
        <v>2012.33</v>
      </c>
      <c r="I3089">
        <v>2012</v>
      </c>
      <c r="J3089">
        <v>2013</v>
      </c>
      <c r="K3089" t="s">
        <v>13463</v>
      </c>
      <c r="L3089" t="s">
        <v>13464</v>
      </c>
      <c r="M3089" s="15"/>
      <c r="N3089" s="7"/>
      <c r="P3089" t="s">
        <v>5348</v>
      </c>
      <c r="Q3089" s="5">
        <v>0.33300000000000002</v>
      </c>
      <c r="R3089" t="s">
        <v>4667</v>
      </c>
      <c r="S3089" s="5">
        <v>0.33300000000000002</v>
      </c>
      <c r="T3089" t="s">
        <v>5134</v>
      </c>
      <c r="U3089" s="5">
        <v>0.33300000000000002</v>
      </c>
      <c r="W3089" s="5">
        <v>0</v>
      </c>
      <c r="Y3089" s="5">
        <v>0</v>
      </c>
      <c r="Z3089" s="28">
        <v>4816</v>
      </c>
      <c r="AA3089">
        <v>3</v>
      </c>
      <c r="AB3089">
        <v>0.42899999999999999</v>
      </c>
      <c r="AC3089">
        <v>0.47399999999999998</v>
      </c>
      <c r="AD3089">
        <v>0.44400000000000001</v>
      </c>
      <c r="AE3089">
        <f>IF(AD3089&gt;=0.9,1,0)</f>
        <v>0</v>
      </c>
      <c r="AF3089">
        <f>IF(AND(AD3089&gt;=0.4,AD3089&lt;=0.6),1,0)</f>
        <v>1</v>
      </c>
      <c r="AG3089">
        <f>IF(AND(AD3089&gt;0.6,AD3089&lt;0.9),1,0)</f>
        <v>0</v>
      </c>
      <c r="AH3089">
        <f>1-AE3089-AF3089-AG3089</f>
        <v>0</v>
      </c>
      <c r="AI3089">
        <f>AE3089*B3089</f>
        <v>0</v>
      </c>
      <c r="AJ3089">
        <f>AF3089*B3089</f>
        <v>3</v>
      </c>
      <c r="AK3089">
        <f>AG3089*B3089</f>
        <v>0</v>
      </c>
      <c r="AL3089">
        <f>AH3089*B3089</f>
        <v>0</v>
      </c>
      <c r="AM3089" s="32">
        <v>2.3109999999999999</v>
      </c>
    </row>
    <row r="3090" spans="1:39" x14ac:dyDescent="0.3">
      <c r="A3090">
        <v>4817</v>
      </c>
      <c r="B3090">
        <v>3</v>
      </c>
      <c r="C3090" t="s">
        <v>6568</v>
      </c>
      <c r="D3090" t="s">
        <v>13465</v>
      </c>
      <c r="E3090">
        <v>22</v>
      </c>
      <c r="F3090">
        <v>20</v>
      </c>
      <c r="G3090">
        <v>24</v>
      </c>
      <c r="H3090">
        <v>2014</v>
      </c>
      <c r="I3090">
        <v>2012</v>
      </c>
      <c r="J3090">
        <v>2015</v>
      </c>
      <c r="K3090" t="s">
        <v>2091</v>
      </c>
      <c r="L3090" t="s">
        <v>13466</v>
      </c>
      <c r="M3090" s="15"/>
      <c r="N3090" s="7"/>
      <c r="P3090" t="s">
        <v>4531</v>
      </c>
      <c r="Q3090" s="5">
        <v>0.66700000000000004</v>
      </c>
      <c r="R3090" t="s">
        <v>4263</v>
      </c>
      <c r="S3090" s="5">
        <v>0.33300000000000002</v>
      </c>
      <c r="U3090" s="5">
        <v>0</v>
      </c>
      <c r="W3090" s="5">
        <v>0</v>
      </c>
      <c r="Y3090" s="5">
        <v>0</v>
      </c>
      <c r="Z3090" s="28">
        <v>4817</v>
      </c>
      <c r="AA3090">
        <v>3</v>
      </c>
      <c r="AB3090">
        <v>0.47399999999999998</v>
      </c>
      <c r="AC3090">
        <v>0.47799999999999998</v>
      </c>
      <c r="AD3090">
        <v>0.47599999999999998</v>
      </c>
      <c r="AE3090">
        <f>IF(AD3090&gt;=0.9,1,0)</f>
        <v>0</v>
      </c>
      <c r="AF3090">
        <f>IF(AND(AD3090&gt;=0.4,AD3090&lt;=0.6),1,0)</f>
        <v>1</v>
      </c>
      <c r="AG3090">
        <f>IF(AND(AD3090&gt;0.6,AD3090&lt;0.9),1,0)</f>
        <v>0</v>
      </c>
      <c r="AH3090">
        <f>1-AE3090-AF3090-AG3090</f>
        <v>0</v>
      </c>
      <c r="AI3090">
        <f>AE3090*B3090</f>
        <v>0</v>
      </c>
      <c r="AJ3090">
        <f>AF3090*B3090</f>
        <v>3</v>
      </c>
      <c r="AK3090">
        <f>AG3090*B3090</f>
        <v>0</v>
      </c>
      <c r="AL3090">
        <f>AH3090*B3090</f>
        <v>0</v>
      </c>
      <c r="AM3090" s="32">
        <v>2.1149999999999998</v>
      </c>
    </row>
    <row r="3091" spans="1:39" x14ac:dyDescent="0.3">
      <c r="A3091">
        <v>4820</v>
      </c>
      <c r="B3091">
        <v>3</v>
      </c>
      <c r="C3091" t="s">
        <v>6570</v>
      </c>
      <c r="D3091" t="s">
        <v>6571</v>
      </c>
      <c r="E3091">
        <v>81</v>
      </c>
      <c r="F3091">
        <v>73</v>
      </c>
      <c r="G3091">
        <v>90</v>
      </c>
      <c r="H3091">
        <v>2014</v>
      </c>
      <c r="I3091">
        <v>2012</v>
      </c>
      <c r="J3091">
        <v>2016</v>
      </c>
      <c r="K3091" t="s">
        <v>2093</v>
      </c>
      <c r="L3091" t="s">
        <v>2094</v>
      </c>
      <c r="M3091" s="15"/>
      <c r="N3091" s="7"/>
      <c r="P3091" t="s">
        <v>6572</v>
      </c>
      <c r="Q3091" s="5">
        <v>0.33300000000000002</v>
      </c>
      <c r="R3091" t="s">
        <v>4531</v>
      </c>
      <c r="S3091" s="5">
        <v>0.33300000000000002</v>
      </c>
      <c r="T3091" t="s">
        <v>5131</v>
      </c>
      <c r="U3091" s="5">
        <v>0.33300000000000002</v>
      </c>
      <c r="W3091" s="5">
        <v>0</v>
      </c>
      <c r="Y3091" s="5">
        <v>0</v>
      </c>
      <c r="Z3091" s="28">
        <v>4820</v>
      </c>
      <c r="AA3091">
        <v>3</v>
      </c>
      <c r="AB3091">
        <v>0.45600000000000002</v>
      </c>
      <c r="AC3091">
        <v>0.51400000000000001</v>
      </c>
      <c r="AD3091">
        <v>0.48399999999999999</v>
      </c>
      <c r="AE3091">
        <f>IF(AD3091&gt;=0.9,1,0)</f>
        <v>0</v>
      </c>
      <c r="AF3091">
        <f>IF(AND(AD3091&gt;=0.4,AD3091&lt;=0.6),1,0)</f>
        <v>1</v>
      </c>
      <c r="AG3091">
        <f>IF(AND(AD3091&gt;0.6,AD3091&lt;0.9),1,0)</f>
        <v>0</v>
      </c>
      <c r="AH3091">
        <f>1-AE3091-AF3091-AG3091</f>
        <v>0</v>
      </c>
      <c r="AI3091">
        <f>AE3091*B3091</f>
        <v>0</v>
      </c>
      <c r="AJ3091">
        <f>AF3091*B3091</f>
        <v>3</v>
      </c>
      <c r="AK3091">
        <f>AG3091*B3091</f>
        <v>0</v>
      </c>
      <c r="AL3091">
        <f>AH3091*B3091</f>
        <v>0</v>
      </c>
      <c r="AM3091" s="32">
        <v>1.9446666666666665</v>
      </c>
    </row>
    <row r="3092" spans="1:39" x14ac:dyDescent="0.3">
      <c r="A3092">
        <v>4828</v>
      </c>
      <c r="B3092">
        <v>3</v>
      </c>
      <c r="C3092" t="s">
        <v>13476</v>
      </c>
      <c r="D3092" t="s">
        <v>6280</v>
      </c>
      <c r="E3092">
        <v>22.33</v>
      </c>
      <c r="F3092">
        <v>20</v>
      </c>
      <c r="G3092">
        <v>24</v>
      </c>
      <c r="H3092">
        <v>2013</v>
      </c>
      <c r="I3092">
        <v>2012</v>
      </c>
      <c r="J3092">
        <v>2014</v>
      </c>
      <c r="K3092" t="s">
        <v>13477</v>
      </c>
      <c r="L3092" t="s">
        <v>1902</v>
      </c>
      <c r="M3092" s="15"/>
      <c r="N3092" s="7"/>
      <c r="P3092" t="s">
        <v>5578</v>
      </c>
      <c r="Q3092" s="5">
        <v>0.66700000000000004</v>
      </c>
      <c r="R3092" t="s">
        <v>6281</v>
      </c>
      <c r="S3092" s="5">
        <v>0.33300000000000002</v>
      </c>
      <c r="U3092" s="5">
        <v>0</v>
      </c>
      <c r="W3092" s="5">
        <v>0</v>
      </c>
      <c r="Y3092" s="5">
        <v>0</v>
      </c>
      <c r="Z3092" s="28">
        <v>4828</v>
      </c>
      <c r="AA3092">
        <v>3</v>
      </c>
      <c r="AB3092">
        <v>0.52200000000000002</v>
      </c>
      <c r="AC3092">
        <v>0.63600000000000001</v>
      </c>
      <c r="AD3092">
        <v>0.56100000000000005</v>
      </c>
      <c r="AE3092">
        <f>IF(AD3092&gt;=0.9,1,0)</f>
        <v>0</v>
      </c>
      <c r="AF3092">
        <f>IF(AND(AD3092&gt;=0.4,AD3092&lt;=0.6),1,0)</f>
        <v>1</v>
      </c>
      <c r="AG3092">
        <f>IF(AND(AD3092&gt;0.6,AD3092&lt;0.9),1,0)</f>
        <v>0</v>
      </c>
      <c r="AH3092">
        <f>1-AE3092-AF3092-AG3092</f>
        <v>0</v>
      </c>
      <c r="AI3092">
        <f>AE3092*B3092</f>
        <v>0</v>
      </c>
      <c r="AJ3092">
        <f>AF3092*B3092</f>
        <v>3</v>
      </c>
      <c r="AK3092">
        <f>AG3092*B3092</f>
        <v>0</v>
      </c>
      <c r="AL3092">
        <f>AH3092*B3092</f>
        <v>0</v>
      </c>
      <c r="AM3092" s="32">
        <v>2.2563333333333335</v>
      </c>
    </row>
    <row r="3093" spans="1:39" x14ac:dyDescent="0.3">
      <c r="A3093">
        <v>4837</v>
      </c>
      <c r="B3093">
        <v>3</v>
      </c>
      <c r="C3093" t="s">
        <v>6581</v>
      </c>
      <c r="D3093" t="s">
        <v>6582</v>
      </c>
      <c r="E3093">
        <v>26</v>
      </c>
      <c r="F3093">
        <v>23</v>
      </c>
      <c r="G3093">
        <v>30</v>
      </c>
      <c r="H3093">
        <v>2012.67</v>
      </c>
      <c r="I3093">
        <v>2012</v>
      </c>
      <c r="J3093">
        <v>2013</v>
      </c>
      <c r="K3093" t="s">
        <v>2099</v>
      </c>
      <c r="L3093" t="s">
        <v>2100</v>
      </c>
      <c r="M3093" s="15"/>
      <c r="N3093" s="7"/>
      <c r="P3093" t="s">
        <v>5790</v>
      </c>
      <c r="Q3093" s="5">
        <v>0.33300000000000002</v>
      </c>
      <c r="R3093" t="s">
        <v>4384</v>
      </c>
      <c r="S3093" s="5">
        <v>0.33300000000000002</v>
      </c>
      <c r="T3093" t="s">
        <v>6583</v>
      </c>
      <c r="U3093" s="5">
        <v>0.33300000000000002</v>
      </c>
      <c r="W3093" s="5">
        <v>0</v>
      </c>
      <c r="Y3093" s="5">
        <v>0</v>
      </c>
      <c r="Z3093" s="28">
        <v>4837</v>
      </c>
      <c r="AA3093">
        <v>3</v>
      </c>
      <c r="AB3093">
        <v>0.375</v>
      </c>
      <c r="AC3093">
        <v>0.55200000000000005</v>
      </c>
      <c r="AD3093">
        <v>0.47599999999999998</v>
      </c>
      <c r="AE3093">
        <f>IF(AD3093&gt;=0.9,1,0)</f>
        <v>0</v>
      </c>
      <c r="AF3093">
        <f>IF(AND(AD3093&gt;=0.4,AD3093&lt;=0.6),1,0)</f>
        <v>1</v>
      </c>
      <c r="AG3093">
        <f>IF(AND(AD3093&gt;0.6,AD3093&lt;0.9),1,0)</f>
        <v>0</v>
      </c>
      <c r="AH3093">
        <f>1-AE3093-AF3093-AG3093</f>
        <v>0</v>
      </c>
      <c r="AI3093">
        <f>AE3093*B3093</f>
        <v>0</v>
      </c>
      <c r="AJ3093">
        <f>AF3093*B3093</f>
        <v>3</v>
      </c>
      <c r="AK3093">
        <f>AG3093*B3093</f>
        <v>0</v>
      </c>
      <c r="AL3093">
        <f>AH3093*B3093</f>
        <v>0</v>
      </c>
      <c r="AM3093" s="32">
        <v>2.2936666666666667</v>
      </c>
    </row>
    <row r="3094" spans="1:39" x14ac:dyDescent="0.3">
      <c r="A3094">
        <v>4838</v>
      </c>
      <c r="B3094">
        <v>3</v>
      </c>
      <c r="C3094" t="s">
        <v>13480</v>
      </c>
      <c r="D3094" t="s">
        <v>6584</v>
      </c>
      <c r="E3094">
        <v>54</v>
      </c>
      <c r="F3094">
        <v>51</v>
      </c>
      <c r="G3094">
        <v>59</v>
      </c>
      <c r="H3094">
        <v>2012.33</v>
      </c>
      <c r="I3094">
        <v>2012</v>
      </c>
      <c r="J3094">
        <v>2013</v>
      </c>
      <c r="K3094" t="s">
        <v>13481</v>
      </c>
      <c r="L3094" t="s">
        <v>2101</v>
      </c>
      <c r="M3094" s="15"/>
      <c r="N3094" s="7"/>
      <c r="P3094" t="s">
        <v>5657</v>
      </c>
      <c r="Q3094" s="5">
        <v>0.66700000000000004</v>
      </c>
      <c r="R3094" t="s">
        <v>5889</v>
      </c>
      <c r="S3094" s="5">
        <v>0.33300000000000002</v>
      </c>
      <c r="U3094" s="5">
        <v>0</v>
      </c>
      <c r="W3094" s="5">
        <v>0</v>
      </c>
      <c r="Y3094" s="5">
        <v>0</v>
      </c>
      <c r="Z3094" s="28">
        <v>4838</v>
      </c>
      <c r="AA3094">
        <v>3</v>
      </c>
      <c r="AB3094">
        <v>0.52</v>
      </c>
      <c r="AC3094">
        <v>0.89700000000000002</v>
      </c>
      <c r="AD3094">
        <v>0.753</v>
      </c>
      <c r="AE3094">
        <f>IF(AD3094&gt;=0.9,1,0)</f>
        <v>0</v>
      </c>
      <c r="AF3094">
        <f>IF(AND(AD3094&gt;=0.4,AD3094&lt;=0.6),1,0)</f>
        <v>0</v>
      </c>
      <c r="AG3094">
        <f>IF(AND(AD3094&gt;0.6,AD3094&lt;0.9),1,0)</f>
        <v>1</v>
      </c>
      <c r="AH3094">
        <f>1-AE3094-AF3094-AG3094</f>
        <v>0</v>
      </c>
      <c r="AI3094">
        <f>AE3094*B3094</f>
        <v>0</v>
      </c>
      <c r="AJ3094">
        <f>AF3094*B3094</f>
        <v>0</v>
      </c>
      <c r="AK3094">
        <f>AG3094*B3094</f>
        <v>3</v>
      </c>
      <c r="AL3094">
        <f>AH3094*B3094</f>
        <v>0</v>
      </c>
      <c r="AM3094" s="32">
        <v>2.3266666666666667</v>
      </c>
    </row>
    <row r="3095" spans="1:39" x14ac:dyDescent="0.3">
      <c r="A3095">
        <v>4839</v>
      </c>
      <c r="B3095">
        <v>3</v>
      </c>
      <c r="C3095" t="s">
        <v>13482</v>
      </c>
      <c r="D3095" t="s">
        <v>6585</v>
      </c>
      <c r="E3095">
        <v>24.33</v>
      </c>
      <c r="F3095">
        <v>24</v>
      </c>
      <c r="G3095">
        <v>25</v>
      </c>
      <c r="H3095">
        <v>2012</v>
      </c>
      <c r="I3095">
        <v>2012</v>
      </c>
      <c r="J3095">
        <v>2012</v>
      </c>
      <c r="K3095" t="s">
        <v>13483</v>
      </c>
      <c r="L3095" t="s">
        <v>2102</v>
      </c>
      <c r="M3095" s="15"/>
      <c r="N3095" s="7"/>
      <c r="P3095" t="s">
        <v>5790</v>
      </c>
      <c r="Q3095" s="5">
        <v>1</v>
      </c>
      <c r="S3095" s="5">
        <v>0</v>
      </c>
      <c r="U3095" s="5">
        <v>0</v>
      </c>
      <c r="W3095" s="5">
        <v>0</v>
      </c>
      <c r="Y3095" s="5">
        <v>0</v>
      </c>
      <c r="Z3095" s="28">
        <v>4839</v>
      </c>
      <c r="AA3095">
        <v>3</v>
      </c>
      <c r="AB3095">
        <v>0.34799999999999998</v>
      </c>
      <c r="AC3095">
        <v>0.435</v>
      </c>
      <c r="AD3095">
        <v>0.38600000000000001</v>
      </c>
      <c r="AE3095">
        <f>IF(AD3095&gt;=0.9,1,0)</f>
        <v>0</v>
      </c>
      <c r="AF3095">
        <f>IF(AND(AD3095&gt;=0.4,AD3095&lt;=0.6),1,0)</f>
        <v>0</v>
      </c>
      <c r="AG3095">
        <f>IF(AND(AD3095&gt;0.6,AD3095&lt;0.9),1,0)</f>
        <v>0</v>
      </c>
      <c r="AH3095">
        <f>1-AE3095-AF3095-AG3095</f>
        <v>1</v>
      </c>
      <c r="AI3095">
        <f>AE3095*B3095</f>
        <v>0</v>
      </c>
      <c r="AJ3095">
        <f>AF3095*B3095</f>
        <v>0</v>
      </c>
      <c r="AK3095">
        <f>AG3095*B3095</f>
        <v>0</v>
      </c>
      <c r="AL3095">
        <f>AH3095*B3095</f>
        <v>3</v>
      </c>
      <c r="AM3095" s="32">
        <v>2.5710000000000002</v>
      </c>
    </row>
    <row r="3096" spans="1:39" x14ac:dyDescent="0.3">
      <c r="A3096">
        <v>4841</v>
      </c>
      <c r="B3096">
        <v>3</v>
      </c>
      <c r="C3096" t="s">
        <v>6586</v>
      </c>
      <c r="D3096" t="s">
        <v>6587</v>
      </c>
      <c r="E3096">
        <v>30.33</v>
      </c>
      <c r="F3096">
        <v>27</v>
      </c>
      <c r="G3096">
        <v>32</v>
      </c>
      <c r="H3096">
        <v>2013.33</v>
      </c>
      <c r="I3096">
        <v>2012</v>
      </c>
      <c r="J3096">
        <v>2015</v>
      </c>
      <c r="K3096" t="s">
        <v>2103</v>
      </c>
      <c r="L3096" t="s">
        <v>2104</v>
      </c>
      <c r="M3096" s="15"/>
      <c r="N3096" s="7"/>
      <c r="P3096" t="s">
        <v>4963</v>
      </c>
      <c r="Q3096" s="5">
        <v>0.33300000000000002</v>
      </c>
      <c r="R3096" t="s">
        <v>4822</v>
      </c>
      <c r="S3096" s="5">
        <v>0.33300000000000002</v>
      </c>
      <c r="T3096" t="s">
        <v>4351</v>
      </c>
      <c r="U3096" s="5">
        <v>0.33300000000000002</v>
      </c>
      <c r="W3096" s="5">
        <v>0</v>
      </c>
      <c r="Y3096" s="5">
        <v>0</v>
      </c>
      <c r="Z3096" s="28">
        <v>4841</v>
      </c>
      <c r="AA3096">
        <v>3</v>
      </c>
      <c r="AB3096">
        <v>0.45200000000000001</v>
      </c>
      <c r="AC3096">
        <v>0.57699999999999996</v>
      </c>
      <c r="AD3096">
        <v>0.49299999999999999</v>
      </c>
      <c r="AE3096">
        <f>IF(AD3096&gt;=0.9,1,0)</f>
        <v>0</v>
      </c>
      <c r="AF3096">
        <f>IF(AND(AD3096&gt;=0.4,AD3096&lt;=0.6),1,0)</f>
        <v>1</v>
      </c>
      <c r="AG3096">
        <f>IF(AND(AD3096&gt;0.6,AD3096&lt;0.9),1,0)</f>
        <v>0</v>
      </c>
      <c r="AH3096">
        <f>1-AE3096-AF3096-AG3096</f>
        <v>0</v>
      </c>
      <c r="AI3096">
        <f>AE3096*B3096</f>
        <v>0</v>
      </c>
      <c r="AJ3096">
        <f>AF3096*B3096</f>
        <v>3</v>
      </c>
      <c r="AK3096">
        <f>AG3096*B3096</f>
        <v>0</v>
      </c>
      <c r="AL3096">
        <f>AH3096*B3096</f>
        <v>0</v>
      </c>
      <c r="AM3096" s="32">
        <v>2.3023333333333333</v>
      </c>
    </row>
    <row r="3097" spans="1:39" x14ac:dyDescent="0.3">
      <c r="A3097">
        <v>4845</v>
      </c>
      <c r="B3097">
        <v>3</v>
      </c>
      <c r="C3097" t="s">
        <v>6588</v>
      </c>
      <c r="D3097" t="s">
        <v>6589</v>
      </c>
      <c r="E3097">
        <v>30.67</v>
      </c>
      <c r="F3097">
        <v>30</v>
      </c>
      <c r="G3097">
        <v>32</v>
      </c>
      <c r="H3097">
        <v>2013</v>
      </c>
      <c r="I3097">
        <v>2012</v>
      </c>
      <c r="J3097">
        <v>2014</v>
      </c>
      <c r="K3097" t="s">
        <v>2105</v>
      </c>
      <c r="L3097" t="s">
        <v>2106</v>
      </c>
      <c r="M3097" s="15"/>
      <c r="N3097" s="7"/>
      <c r="P3097" t="s">
        <v>6497</v>
      </c>
      <c r="Q3097" s="5">
        <v>1</v>
      </c>
      <c r="S3097" s="5">
        <v>0</v>
      </c>
      <c r="U3097" s="5">
        <v>0</v>
      </c>
      <c r="W3097" s="5">
        <v>0</v>
      </c>
      <c r="Y3097" s="5">
        <v>0</v>
      </c>
      <c r="Z3097" s="28">
        <v>4845</v>
      </c>
      <c r="AA3097">
        <v>3</v>
      </c>
      <c r="AB3097">
        <v>0.379</v>
      </c>
      <c r="AC3097">
        <v>0.51600000000000001</v>
      </c>
      <c r="AD3097">
        <v>0.44800000000000001</v>
      </c>
      <c r="AE3097">
        <f>IF(AD3097&gt;=0.9,1,0)</f>
        <v>0</v>
      </c>
      <c r="AF3097">
        <f>IF(AND(AD3097&gt;=0.4,AD3097&lt;=0.6),1,0)</f>
        <v>1</v>
      </c>
      <c r="AG3097">
        <f>IF(AND(AD3097&gt;0.6,AD3097&lt;0.9),1,0)</f>
        <v>0</v>
      </c>
      <c r="AH3097">
        <f>1-AE3097-AF3097-AG3097</f>
        <v>0</v>
      </c>
      <c r="AI3097">
        <f>AE3097*B3097</f>
        <v>0</v>
      </c>
      <c r="AJ3097">
        <f>AF3097*B3097</f>
        <v>3</v>
      </c>
      <c r="AK3097">
        <f>AG3097*B3097</f>
        <v>0</v>
      </c>
      <c r="AL3097">
        <f>AH3097*B3097</f>
        <v>0</v>
      </c>
      <c r="AM3097" s="32">
        <v>2.3183333333333334</v>
      </c>
    </row>
    <row r="3098" spans="1:39" x14ac:dyDescent="0.3">
      <c r="A3098">
        <v>4857</v>
      </c>
      <c r="B3098">
        <v>3</v>
      </c>
      <c r="C3098" t="s">
        <v>6597</v>
      </c>
      <c r="D3098" t="s">
        <v>13484</v>
      </c>
      <c r="E3098">
        <v>29.67</v>
      </c>
      <c r="F3098">
        <v>26</v>
      </c>
      <c r="G3098">
        <v>35</v>
      </c>
      <c r="H3098">
        <v>2012.67</v>
      </c>
      <c r="I3098">
        <v>2012</v>
      </c>
      <c r="J3098">
        <v>2013</v>
      </c>
      <c r="K3098" t="s">
        <v>2113</v>
      </c>
      <c r="L3098" t="s">
        <v>13485</v>
      </c>
      <c r="M3098" s="15"/>
      <c r="N3098" s="7"/>
      <c r="P3098" t="s">
        <v>4963</v>
      </c>
      <c r="Q3098" s="5">
        <v>1</v>
      </c>
      <c r="S3098" s="5">
        <v>0</v>
      </c>
      <c r="U3098" s="5">
        <v>0</v>
      </c>
      <c r="W3098" s="5">
        <v>0</v>
      </c>
      <c r="Y3098" s="5">
        <v>0</v>
      </c>
      <c r="Z3098" s="28">
        <v>4857</v>
      </c>
      <c r="AA3098">
        <v>3</v>
      </c>
      <c r="AB3098">
        <v>0.48099999999999998</v>
      </c>
      <c r="AC3098">
        <v>0.56000000000000005</v>
      </c>
      <c r="AD3098">
        <v>0.53300000000000003</v>
      </c>
      <c r="AE3098">
        <f>IF(AD3098&gt;=0.9,1,0)</f>
        <v>0</v>
      </c>
      <c r="AF3098">
        <f>IF(AND(AD3098&gt;=0.4,AD3098&lt;=0.6),1,0)</f>
        <v>1</v>
      </c>
      <c r="AG3098">
        <f>IF(AND(AD3098&gt;0.6,AD3098&lt;0.9),1,0)</f>
        <v>0</v>
      </c>
      <c r="AH3098">
        <f>1-AE3098-AF3098-AG3098</f>
        <v>0</v>
      </c>
      <c r="AI3098">
        <f>AE3098*B3098</f>
        <v>0</v>
      </c>
      <c r="AJ3098">
        <f>AF3098*B3098</f>
        <v>3</v>
      </c>
      <c r="AK3098">
        <f>AG3098*B3098</f>
        <v>0</v>
      </c>
      <c r="AL3098">
        <f>AH3098*B3098</f>
        <v>0</v>
      </c>
      <c r="AM3098" s="32">
        <v>2.4516666666666667</v>
      </c>
    </row>
    <row r="3099" spans="1:39" x14ac:dyDescent="0.3">
      <c r="A3099">
        <v>4861</v>
      </c>
      <c r="B3099">
        <v>3</v>
      </c>
      <c r="C3099" t="s">
        <v>6602</v>
      </c>
      <c r="D3099" t="s">
        <v>6603</v>
      </c>
      <c r="E3099">
        <v>32</v>
      </c>
      <c r="F3099">
        <v>30</v>
      </c>
      <c r="G3099">
        <v>36</v>
      </c>
      <c r="H3099">
        <v>2012.33</v>
      </c>
      <c r="I3099">
        <v>2012</v>
      </c>
      <c r="J3099">
        <v>2013</v>
      </c>
      <c r="K3099" t="s">
        <v>2115</v>
      </c>
      <c r="L3099" t="s">
        <v>2116</v>
      </c>
      <c r="M3099" s="15"/>
      <c r="N3099" s="7"/>
      <c r="P3099" t="s">
        <v>4883</v>
      </c>
      <c r="Q3099" s="5">
        <v>0.66700000000000004</v>
      </c>
      <c r="R3099" t="s">
        <v>5680</v>
      </c>
      <c r="S3099" s="5">
        <v>0.33300000000000002</v>
      </c>
      <c r="U3099" s="5">
        <v>0</v>
      </c>
      <c r="W3099" s="5">
        <v>0</v>
      </c>
      <c r="Y3099" s="5">
        <v>0</v>
      </c>
      <c r="Z3099" s="28">
        <v>4861</v>
      </c>
      <c r="AA3099">
        <v>3</v>
      </c>
      <c r="AB3099">
        <v>0.44800000000000001</v>
      </c>
      <c r="AC3099">
        <v>0.51400000000000001</v>
      </c>
      <c r="AD3099">
        <v>0.47</v>
      </c>
      <c r="AE3099">
        <f>IF(AD3099&gt;=0.9,1,0)</f>
        <v>0</v>
      </c>
      <c r="AF3099">
        <f>IF(AND(AD3099&gt;=0.4,AD3099&lt;=0.6),1,0)</f>
        <v>1</v>
      </c>
      <c r="AG3099">
        <f>IF(AND(AD3099&gt;0.6,AD3099&lt;0.9),1,0)</f>
        <v>0</v>
      </c>
      <c r="AH3099">
        <f>1-AE3099-AF3099-AG3099</f>
        <v>0</v>
      </c>
      <c r="AI3099">
        <f>AE3099*B3099</f>
        <v>0</v>
      </c>
      <c r="AJ3099">
        <f>AF3099*B3099</f>
        <v>3</v>
      </c>
      <c r="AK3099">
        <f>AG3099*B3099</f>
        <v>0</v>
      </c>
      <c r="AL3099">
        <f>AH3099*B3099</f>
        <v>0</v>
      </c>
      <c r="AM3099" s="32">
        <v>2.4176666666666669</v>
      </c>
    </row>
    <row r="3100" spans="1:39" x14ac:dyDescent="0.3">
      <c r="A3100">
        <v>4873</v>
      </c>
      <c r="B3100">
        <v>3</v>
      </c>
      <c r="C3100" t="s">
        <v>13492</v>
      </c>
      <c r="D3100" t="s">
        <v>13493</v>
      </c>
      <c r="E3100">
        <v>25</v>
      </c>
      <c r="F3100">
        <v>23</v>
      </c>
      <c r="G3100">
        <v>26</v>
      </c>
      <c r="H3100">
        <v>2013.33</v>
      </c>
      <c r="I3100">
        <v>2012</v>
      </c>
      <c r="J3100">
        <v>2014</v>
      </c>
      <c r="K3100" t="s">
        <v>13494</v>
      </c>
      <c r="L3100" t="s">
        <v>13495</v>
      </c>
      <c r="M3100" s="15"/>
      <c r="N3100" s="7"/>
      <c r="P3100" t="s">
        <v>6534</v>
      </c>
      <c r="Q3100" s="5">
        <v>0.66700000000000004</v>
      </c>
      <c r="R3100" t="s">
        <v>3855</v>
      </c>
      <c r="S3100" s="5">
        <v>0.33300000000000002</v>
      </c>
      <c r="U3100" s="5">
        <v>0</v>
      </c>
      <c r="W3100" s="5">
        <v>0</v>
      </c>
      <c r="Y3100" s="5">
        <v>0</v>
      </c>
      <c r="Z3100" s="28">
        <v>4873</v>
      </c>
      <c r="AA3100">
        <v>3</v>
      </c>
      <c r="AB3100">
        <v>0.4</v>
      </c>
      <c r="AC3100">
        <v>0.64</v>
      </c>
      <c r="AD3100">
        <v>0.498</v>
      </c>
      <c r="AE3100">
        <f>IF(AD3100&gt;=0.9,1,0)</f>
        <v>0</v>
      </c>
      <c r="AF3100">
        <f>IF(AND(AD3100&gt;=0.4,AD3100&lt;=0.6),1,0)</f>
        <v>1</v>
      </c>
      <c r="AG3100">
        <f>IF(AND(AD3100&gt;0.6,AD3100&lt;0.9),1,0)</f>
        <v>0</v>
      </c>
      <c r="AH3100">
        <f>1-AE3100-AF3100-AG3100</f>
        <v>0</v>
      </c>
      <c r="AI3100">
        <f>AE3100*B3100</f>
        <v>0</v>
      </c>
      <c r="AJ3100">
        <f>AF3100*B3100</f>
        <v>3</v>
      </c>
      <c r="AK3100">
        <f>AG3100*B3100</f>
        <v>0</v>
      </c>
      <c r="AL3100">
        <f>AH3100*B3100</f>
        <v>0</v>
      </c>
      <c r="AM3100" s="32">
        <v>1.9963333333333333</v>
      </c>
    </row>
    <row r="3101" spans="1:39" x14ac:dyDescent="0.3">
      <c r="A3101">
        <v>4882</v>
      </c>
      <c r="B3101">
        <v>3</v>
      </c>
      <c r="C3101" t="s">
        <v>6610</v>
      </c>
      <c r="D3101" t="s">
        <v>6611</v>
      </c>
      <c r="E3101">
        <v>24.33</v>
      </c>
      <c r="F3101">
        <v>22</v>
      </c>
      <c r="G3101">
        <v>28</v>
      </c>
      <c r="H3101">
        <v>2015</v>
      </c>
      <c r="I3101">
        <v>2012</v>
      </c>
      <c r="J3101">
        <v>2018</v>
      </c>
      <c r="K3101" t="s">
        <v>2117</v>
      </c>
      <c r="L3101" t="s">
        <v>2118</v>
      </c>
      <c r="M3101" s="15"/>
      <c r="N3101" s="7"/>
      <c r="P3101" t="s">
        <v>54</v>
      </c>
      <c r="Q3101" s="5">
        <v>0.66700000000000004</v>
      </c>
      <c r="R3101" t="s">
        <v>4626</v>
      </c>
      <c r="S3101" s="5">
        <v>0.33300000000000002</v>
      </c>
      <c r="U3101" s="5">
        <v>0</v>
      </c>
      <c r="W3101" s="5">
        <v>0</v>
      </c>
      <c r="Y3101" s="5">
        <v>0</v>
      </c>
      <c r="Z3101" s="28">
        <v>4882</v>
      </c>
      <c r="AA3101">
        <v>3</v>
      </c>
      <c r="AB3101">
        <v>0.81499999999999995</v>
      </c>
      <c r="AC3101">
        <v>0.85699999999999998</v>
      </c>
      <c r="AD3101">
        <v>0.83</v>
      </c>
      <c r="AE3101">
        <f>IF(AD3101&gt;=0.9,1,0)</f>
        <v>0</v>
      </c>
      <c r="AF3101">
        <f>IF(AND(AD3101&gt;=0.4,AD3101&lt;=0.6),1,0)</f>
        <v>0</v>
      </c>
      <c r="AG3101">
        <f>IF(AND(AD3101&gt;0.6,AD3101&lt;0.9),1,0)</f>
        <v>1</v>
      </c>
      <c r="AH3101">
        <f>1-AE3101-AF3101-AG3101</f>
        <v>0</v>
      </c>
      <c r="AI3101">
        <f>AE3101*B3101</f>
        <v>0</v>
      </c>
      <c r="AJ3101">
        <f>AF3101*B3101</f>
        <v>0</v>
      </c>
      <c r="AK3101">
        <f>AG3101*B3101</f>
        <v>3</v>
      </c>
      <c r="AL3101">
        <f>AH3101*B3101</f>
        <v>0</v>
      </c>
      <c r="AM3101" s="32">
        <v>1.4359999999999999</v>
      </c>
    </row>
    <row r="3102" spans="1:39" x14ac:dyDescent="0.3">
      <c r="A3102">
        <v>4887</v>
      </c>
      <c r="B3102">
        <v>3</v>
      </c>
      <c r="C3102" t="s">
        <v>6612</v>
      </c>
      <c r="D3102" t="s">
        <v>6613</v>
      </c>
      <c r="E3102">
        <v>27.33</v>
      </c>
      <c r="F3102">
        <v>26</v>
      </c>
      <c r="G3102">
        <v>29</v>
      </c>
      <c r="H3102">
        <v>2013.67</v>
      </c>
      <c r="I3102">
        <v>2012</v>
      </c>
      <c r="J3102">
        <v>2015</v>
      </c>
      <c r="K3102" t="s">
        <v>2119</v>
      </c>
      <c r="L3102" t="s">
        <v>2120</v>
      </c>
      <c r="M3102" s="15"/>
      <c r="N3102" s="7"/>
      <c r="P3102" t="s">
        <v>6614</v>
      </c>
      <c r="Q3102" s="5">
        <v>1</v>
      </c>
      <c r="S3102" s="5">
        <v>0</v>
      </c>
      <c r="U3102" s="5">
        <v>0</v>
      </c>
      <c r="W3102" s="5">
        <v>0</v>
      </c>
      <c r="Y3102" s="5">
        <v>0</v>
      </c>
      <c r="Z3102" s="28">
        <v>4887</v>
      </c>
      <c r="AA3102">
        <v>3</v>
      </c>
      <c r="AB3102">
        <v>0.4</v>
      </c>
      <c r="AC3102">
        <v>0.5</v>
      </c>
      <c r="AD3102">
        <v>0.45400000000000001</v>
      </c>
      <c r="AE3102">
        <f>IF(AD3102&gt;=0.9,1,0)</f>
        <v>0</v>
      </c>
      <c r="AF3102">
        <f>IF(AND(AD3102&gt;=0.4,AD3102&lt;=0.6),1,0)</f>
        <v>1</v>
      </c>
      <c r="AG3102">
        <f>IF(AND(AD3102&gt;0.6,AD3102&lt;0.9),1,0)</f>
        <v>0</v>
      </c>
      <c r="AH3102">
        <f>1-AE3102-AF3102-AG3102</f>
        <v>0</v>
      </c>
      <c r="AI3102">
        <f>AE3102*B3102</f>
        <v>0</v>
      </c>
      <c r="AJ3102">
        <f>AF3102*B3102</f>
        <v>3</v>
      </c>
      <c r="AK3102">
        <f>AG3102*B3102</f>
        <v>0</v>
      </c>
      <c r="AL3102">
        <f>AH3102*B3102</f>
        <v>0</v>
      </c>
      <c r="AM3102" s="32">
        <v>2.2293333333333334</v>
      </c>
    </row>
    <row r="3103" spans="1:39" x14ac:dyDescent="0.3">
      <c r="A3103">
        <v>4889</v>
      </c>
      <c r="B3103">
        <v>3</v>
      </c>
      <c r="C3103" t="s">
        <v>13504</v>
      </c>
      <c r="D3103" t="s">
        <v>13505</v>
      </c>
      <c r="E3103">
        <v>23</v>
      </c>
      <c r="F3103">
        <v>22</v>
      </c>
      <c r="G3103">
        <v>24</v>
      </c>
      <c r="H3103">
        <v>2013</v>
      </c>
      <c r="I3103">
        <v>2012</v>
      </c>
      <c r="J3103">
        <v>2014</v>
      </c>
      <c r="K3103" t="s">
        <v>13506</v>
      </c>
      <c r="L3103" t="s">
        <v>13507</v>
      </c>
      <c r="M3103" s="15"/>
      <c r="N3103" s="7"/>
      <c r="P3103" t="s">
        <v>4681</v>
      </c>
      <c r="Q3103" s="5">
        <v>1</v>
      </c>
      <c r="S3103" s="5">
        <v>0</v>
      </c>
      <c r="U3103" s="5">
        <v>0</v>
      </c>
      <c r="W3103" s="5">
        <v>0</v>
      </c>
      <c r="Y3103" s="5">
        <v>0</v>
      </c>
      <c r="Z3103" s="28">
        <v>4889</v>
      </c>
      <c r="AA3103">
        <v>3</v>
      </c>
      <c r="AB3103">
        <v>0.435</v>
      </c>
      <c r="AC3103">
        <v>0.63600000000000001</v>
      </c>
      <c r="AD3103">
        <v>0.56299999999999994</v>
      </c>
      <c r="AE3103">
        <f>IF(AD3103&gt;=0.9,1,0)</f>
        <v>0</v>
      </c>
      <c r="AF3103">
        <f>IF(AND(AD3103&gt;=0.4,AD3103&lt;=0.6),1,0)</f>
        <v>1</v>
      </c>
      <c r="AG3103">
        <f>IF(AND(AD3103&gt;0.6,AD3103&lt;0.9),1,0)</f>
        <v>0</v>
      </c>
      <c r="AH3103">
        <f>1-AE3103-AF3103-AG3103</f>
        <v>0</v>
      </c>
      <c r="AI3103">
        <f>AE3103*B3103</f>
        <v>0</v>
      </c>
      <c r="AJ3103">
        <f>AF3103*B3103</f>
        <v>3</v>
      </c>
      <c r="AK3103">
        <f>AG3103*B3103</f>
        <v>0</v>
      </c>
      <c r="AL3103">
        <f>AH3103*B3103</f>
        <v>0</v>
      </c>
      <c r="AM3103" s="32">
        <v>2.379</v>
      </c>
    </row>
    <row r="3104" spans="1:39" x14ac:dyDescent="0.3">
      <c r="A3104">
        <v>4890</v>
      </c>
      <c r="B3104">
        <v>3</v>
      </c>
      <c r="C3104" t="s">
        <v>13508</v>
      </c>
      <c r="D3104" t="s">
        <v>13509</v>
      </c>
      <c r="E3104">
        <v>24.33</v>
      </c>
      <c r="F3104">
        <v>22</v>
      </c>
      <c r="G3104">
        <v>26</v>
      </c>
      <c r="H3104">
        <v>2013.33</v>
      </c>
      <c r="I3104">
        <v>2012</v>
      </c>
      <c r="J3104">
        <v>2015</v>
      </c>
      <c r="K3104" t="s">
        <v>13510</v>
      </c>
      <c r="L3104" t="s">
        <v>13511</v>
      </c>
      <c r="M3104" s="15"/>
      <c r="N3104" s="7"/>
      <c r="P3104" t="s">
        <v>3827</v>
      </c>
      <c r="Q3104" s="5">
        <v>0.33300000000000002</v>
      </c>
      <c r="R3104" t="s">
        <v>6615</v>
      </c>
      <c r="S3104" s="5">
        <v>0.33300000000000002</v>
      </c>
      <c r="T3104" t="s">
        <v>3828</v>
      </c>
      <c r="U3104" s="5">
        <v>0.33300000000000002</v>
      </c>
      <c r="W3104" s="5">
        <v>0</v>
      </c>
      <c r="Y3104" s="5">
        <v>0</v>
      </c>
      <c r="Z3104" s="28">
        <v>4890</v>
      </c>
      <c r="AA3104">
        <v>3</v>
      </c>
      <c r="AB3104">
        <v>0.58299999999999996</v>
      </c>
      <c r="AC3104">
        <v>0.85699999999999998</v>
      </c>
      <c r="AD3104">
        <v>0.73299999999999998</v>
      </c>
      <c r="AE3104">
        <f>IF(AD3104&gt;=0.9,1,0)</f>
        <v>0</v>
      </c>
      <c r="AF3104">
        <f>IF(AND(AD3104&gt;=0.4,AD3104&lt;=0.6),1,0)</f>
        <v>0</v>
      </c>
      <c r="AG3104">
        <f>IF(AND(AD3104&gt;0.6,AD3104&lt;0.9),1,0)</f>
        <v>1</v>
      </c>
      <c r="AH3104">
        <f>1-AE3104-AF3104-AG3104</f>
        <v>0</v>
      </c>
      <c r="AI3104">
        <f>AE3104*B3104</f>
        <v>0</v>
      </c>
      <c r="AJ3104">
        <f>AF3104*B3104</f>
        <v>0</v>
      </c>
      <c r="AK3104">
        <f>AG3104*B3104</f>
        <v>3</v>
      </c>
      <c r="AL3104">
        <f>AH3104*B3104</f>
        <v>0</v>
      </c>
      <c r="AM3104" s="32">
        <v>2.2130000000000001</v>
      </c>
    </row>
    <row r="3105" spans="1:39" x14ac:dyDescent="0.3">
      <c r="A3105">
        <v>4891</v>
      </c>
      <c r="B3105">
        <v>3</v>
      </c>
      <c r="C3105" t="s">
        <v>13512</v>
      </c>
      <c r="D3105" t="s">
        <v>6616</v>
      </c>
      <c r="E3105">
        <v>31.67</v>
      </c>
      <c r="F3105">
        <v>27</v>
      </c>
      <c r="G3105">
        <v>36</v>
      </c>
      <c r="H3105">
        <v>2012.33</v>
      </c>
      <c r="I3105">
        <v>2012</v>
      </c>
      <c r="J3105">
        <v>2013</v>
      </c>
      <c r="K3105" t="s">
        <v>13513</v>
      </c>
      <c r="L3105" t="s">
        <v>2121</v>
      </c>
      <c r="M3105" s="15"/>
      <c r="N3105" s="7"/>
      <c r="P3105" t="s">
        <v>6615</v>
      </c>
      <c r="Q3105" s="5">
        <v>0.66700000000000004</v>
      </c>
      <c r="R3105" t="s">
        <v>6617</v>
      </c>
      <c r="S3105" s="5">
        <v>0.33300000000000002</v>
      </c>
      <c r="U3105" s="5">
        <v>0</v>
      </c>
      <c r="W3105" s="5">
        <v>0</v>
      </c>
      <c r="Y3105" s="5">
        <v>0</v>
      </c>
      <c r="Z3105" s="28">
        <v>4891</v>
      </c>
      <c r="AA3105">
        <v>3</v>
      </c>
      <c r="AB3105">
        <v>0.65400000000000003</v>
      </c>
      <c r="AC3105">
        <v>0.8</v>
      </c>
      <c r="AD3105">
        <v>0.74299999999999999</v>
      </c>
      <c r="AE3105">
        <f>IF(AD3105&gt;=0.9,1,0)</f>
        <v>0</v>
      </c>
      <c r="AF3105">
        <f>IF(AND(AD3105&gt;=0.4,AD3105&lt;=0.6),1,0)</f>
        <v>0</v>
      </c>
      <c r="AG3105">
        <f>IF(AND(AD3105&gt;0.6,AD3105&lt;0.9),1,0)</f>
        <v>1</v>
      </c>
      <c r="AH3105">
        <f>1-AE3105-AF3105-AG3105</f>
        <v>0</v>
      </c>
      <c r="AI3105">
        <f>AE3105*B3105</f>
        <v>0</v>
      </c>
      <c r="AJ3105">
        <f>AF3105*B3105</f>
        <v>0</v>
      </c>
      <c r="AK3105">
        <f>AG3105*B3105</f>
        <v>3</v>
      </c>
      <c r="AL3105">
        <f>AH3105*B3105</f>
        <v>0</v>
      </c>
      <c r="AM3105" s="32">
        <v>2.0086666666666666</v>
      </c>
    </row>
    <row r="3106" spans="1:39" x14ac:dyDescent="0.3">
      <c r="A3106">
        <v>4899</v>
      </c>
      <c r="B3106">
        <v>3</v>
      </c>
      <c r="C3106" t="s">
        <v>6620</v>
      </c>
      <c r="D3106" t="s">
        <v>13514</v>
      </c>
      <c r="E3106">
        <v>28.33</v>
      </c>
      <c r="F3106">
        <v>28</v>
      </c>
      <c r="G3106">
        <v>29</v>
      </c>
      <c r="H3106">
        <v>2012.67</v>
      </c>
      <c r="I3106">
        <v>2012</v>
      </c>
      <c r="J3106">
        <v>2013</v>
      </c>
      <c r="K3106" t="s">
        <v>2124</v>
      </c>
      <c r="L3106" t="s">
        <v>13515</v>
      </c>
      <c r="M3106" s="15"/>
      <c r="N3106" s="7"/>
      <c r="P3106" t="s">
        <v>72</v>
      </c>
      <c r="Q3106" s="5">
        <v>0.66700000000000004</v>
      </c>
      <c r="R3106" t="s">
        <v>74</v>
      </c>
      <c r="S3106" s="5">
        <v>0.33300000000000002</v>
      </c>
      <c r="U3106" s="5">
        <v>0</v>
      </c>
      <c r="W3106" s="5">
        <v>0</v>
      </c>
      <c r="Y3106" s="5">
        <v>0</v>
      </c>
      <c r="Z3106" s="28">
        <v>4899</v>
      </c>
      <c r="AA3106">
        <v>3</v>
      </c>
      <c r="AB3106">
        <v>0.81499999999999995</v>
      </c>
      <c r="AC3106">
        <v>0.88900000000000001</v>
      </c>
      <c r="AD3106">
        <v>0.85399999999999998</v>
      </c>
      <c r="AE3106">
        <f>IF(AD3106&gt;=0.9,1,0)</f>
        <v>0</v>
      </c>
      <c r="AF3106">
        <f>IF(AND(AD3106&gt;=0.4,AD3106&lt;=0.6),1,0)</f>
        <v>0</v>
      </c>
      <c r="AG3106">
        <f>IF(AND(AD3106&gt;0.6,AD3106&lt;0.9),1,0)</f>
        <v>1</v>
      </c>
      <c r="AH3106">
        <f>1-AE3106-AF3106-AG3106</f>
        <v>0</v>
      </c>
      <c r="AI3106">
        <f>AE3106*B3106</f>
        <v>0</v>
      </c>
      <c r="AJ3106">
        <f>AF3106*B3106</f>
        <v>0</v>
      </c>
      <c r="AK3106">
        <f>AG3106*B3106</f>
        <v>3</v>
      </c>
      <c r="AL3106">
        <f>AH3106*B3106</f>
        <v>0</v>
      </c>
      <c r="AM3106" s="32">
        <v>2.4346666666666668</v>
      </c>
    </row>
    <row r="3107" spans="1:39" x14ac:dyDescent="0.3">
      <c r="A3107">
        <v>4908</v>
      </c>
      <c r="B3107">
        <v>3</v>
      </c>
      <c r="C3107" t="s">
        <v>13522</v>
      </c>
      <c r="D3107" t="s">
        <v>13523</v>
      </c>
      <c r="E3107">
        <v>92</v>
      </c>
      <c r="F3107">
        <v>81</v>
      </c>
      <c r="G3107">
        <v>98</v>
      </c>
      <c r="H3107">
        <v>2012</v>
      </c>
      <c r="I3107">
        <v>2012</v>
      </c>
      <c r="J3107">
        <v>2012</v>
      </c>
      <c r="K3107" t="s">
        <v>13524</v>
      </c>
      <c r="L3107" t="s">
        <v>13525</v>
      </c>
      <c r="M3107" s="15"/>
      <c r="N3107" s="7"/>
      <c r="P3107" t="s">
        <v>74</v>
      </c>
      <c r="Q3107" s="5">
        <v>1</v>
      </c>
      <c r="S3107" s="5">
        <v>0</v>
      </c>
      <c r="U3107" s="5">
        <v>0</v>
      </c>
      <c r="W3107" s="5">
        <v>0</v>
      </c>
      <c r="Y3107" s="5">
        <v>0</v>
      </c>
      <c r="Z3107" s="28">
        <v>4908</v>
      </c>
      <c r="AA3107">
        <v>3</v>
      </c>
      <c r="AB3107">
        <v>0.8</v>
      </c>
      <c r="AC3107">
        <v>0.876</v>
      </c>
      <c r="AD3107">
        <v>0.84699999999999998</v>
      </c>
      <c r="AE3107">
        <f>IF(AD3107&gt;=0.9,1,0)</f>
        <v>0</v>
      </c>
      <c r="AF3107">
        <f>IF(AND(AD3107&gt;=0.4,AD3107&lt;=0.6),1,0)</f>
        <v>0</v>
      </c>
      <c r="AG3107">
        <f>IF(AND(AD3107&gt;0.6,AD3107&lt;0.9),1,0)</f>
        <v>1</v>
      </c>
      <c r="AH3107">
        <f>1-AE3107-AF3107-AG3107</f>
        <v>0</v>
      </c>
      <c r="AI3107">
        <f>AE3107*B3107</f>
        <v>0</v>
      </c>
      <c r="AJ3107">
        <f>AF3107*B3107</f>
        <v>0</v>
      </c>
      <c r="AK3107">
        <f>AG3107*B3107</f>
        <v>3</v>
      </c>
      <c r="AL3107">
        <f>AH3107*B3107</f>
        <v>0</v>
      </c>
      <c r="AM3107" s="32">
        <v>2.5500000000000003</v>
      </c>
    </row>
    <row r="3108" spans="1:39" x14ac:dyDescent="0.3">
      <c r="A3108">
        <v>4912</v>
      </c>
      <c r="B3108">
        <v>3</v>
      </c>
      <c r="C3108" t="s">
        <v>13532</v>
      </c>
      <c r="D3108" t="s">
        <v>6966</v>
      </c>
      <c r="E3108">
        <v>32</v>
      </c>
      <c r="F3108">
        <v>30</v>
      </c>
      <c r="G3108">
        <v>33</v>
      </c>
      <c r="H3108">
        <v>2012.67</v>
      </c>
      <c r="I3108">
        <v>2012</v>
      </c>
      <c r="J3108">
        <v>2013</v>
      </c>
      <c r="K3108" t="s">
        <v>13533</v>
      </c>
      <c r="L3108" t="s">
        <v>2347</v>
      </c>
      <c r="M3108" s="15"/>
      <c r="N3108" s="7"/>
      <c r="P3108" t="s">
        <v>99</v>
      </c>
      <c r="Q3108" s="5">
        <v>0.66700000000000004</v>
      </c>
      <c r="R3108" t="s">
        <v>74</v>
      </c>
      <c r="S3108" s="5">
        <v>0.33300000000000002</v>
      </c>
      <c r="U3108" s="5">
        <v>0</v>
      </c>
      <c r="W3108" s="5">
        <v>0</v>
      </c>
      <c r="Y3108" s="5">
        <v>0</v>
      </c>
      <c r="Z3108" s="28">
        <v>4912</v>
      </c>
      <c r="AA3108">
        <v>3</v>
      </c>
      <c r="AB3108">
        <v>0.75900000000000001</v>
      </c>
      <c r="AC3108">
        <v>0.93799999999999994</v>
      </c>
      <c r="AD3108">
        <v>0.84699999999999998</v>
      </c>
      <c r="AE3108">
        <f>IF(AD3108&gt;=0.9,1,0)</f>
        <v>0</v>
      </c>
      <c r="AF3108">
        <f>IF(AND(AD3108&gt;=0.4,AD3108&lt;=0.6),1,0)</f>
        <v>0</v>
      </c>
      <c r="AG3108">
        <f>IF(AND(AD3108&gt;0.6,AD3108&lt;0.9),1,0)</f>
        <v>1</v>
      </c>
      <c r="AH3108">
        <f>1-AE3108-AF3108-AG3108</f>
        <v>0</v>
      </c>
      <c r="AI3108">
        <f>AE3108*B3108</f>
        <v>0</v>
      </c>
      <c r="AJ3108">
        <f>AF3108*B3108</f>
        <v>0</v>
      </c>
      <c r="AK3108">
        <f>AG3108*B3108</f>
        <v>3</v>
      </c>
      <c r="AL3108">
        <f>AH3108*B3108</f>
        <v>0</v>
      </c>
      <c r="AM3108" s="32">
        <v>2.4346666666666668</v>
      </c>
    </row>
    <row r="3109" spans="1:39" x14ac:dyDescent="0.3">
      <c r="A3109">
        <v>4913</v>
      </c>
      <c r="B3109">
        <v>3</v>
      </c>
      <c r="C3109" t="s">
        <v>6626</v>
      </c>
      <c r="D3109" t="s">
        <v>6627</v>
      </c>
      <c r="E3109">
        <v>27.67</v>
      </c>
      <c r="F3109">
        <v>27</v>
      </c>
      <c r="G3109">
        <v>29</v>
      </c>
      <c r="H3109">
        <v>2012.33</v>
      </c>
      <c r="I3109">
        <v>2012</v>
      </c>
      <c r="J3109">
        <v>2013</v>
      </c>
      <c r="K3109" t="s">
        <v>2130</v>
      </c>
      <c r="L3109" t="s">
        <v>2131</v>
      </c>
      <c r="M3109" s="15"/>
      <c r="N3109" s="7"/>
      <c r="P3109" t="s">
        <v>15</v>
      </c>
      <c r="Q3109" s="5">
        <v>1</v>
      </c>
      <c r="S3109" s="5">
        <v>0</v>
      </c>
      <c r="U3109" s="5">
        <v>0</v>
      </c>
      <c r="W3109" s="5">
        <v>0</v>
      </c>
      <c r="Y3109" s="5">
        <v>0</v>
      </c>
      <c r="Z3109" s="28">
        <v>4913</v>
      </c>
      <c r="AA3109">
        <v>3</v>
      </c>
      <c r="AB3109">
        <v>0.76900000000000002</v>
      </c>
      <c r="AC3109">
        <v>0.88500000000000001</v>
      </c>
      <c r="AD3109">
        <v>0.81299999999999994</v>
      </c>
      <c r="AE3109">
        <f>IF(AD3109&gt;=0.9,1,0)</f>
        <v>0</v>
      </c>
      <c r="AF3109">
        <f>IF(AND(AD3109&gt;=0.4,AD3109&lt;=0.6),1,0)</f>
        <v>0</v>
      </c>
      <c r="AG3109">
        <f>IF(AND(AD3109&gt;0.6,AD3109&lt;0.9),1,0)</f>
        <v>1</v>
      </c>
      <c r="AH3109">
        <f>1-AE3109-AF3109-AG3109</f>
        <v>0</v>
      </c>
      <c r="AI3109">
        <f>AE3109*B3109</f>
        <v>0</v>
      </c>
      <c r="AJ3109">
        <f>AF3109*B3109</f>
        <v>0</v>
      </c>
      <c r="AK3109">
        <f>AG3109*B3109</f>
        <v>3</v>
      </c>
      <c r="AL3109">
        <f>AH3109*B3109</f>
        <v>0</v>
      </c>
      <c r="AM3109" s="32">
        <v>2.4923333333333333</v>
      </c>
    </row>
    <row r="3110" spans="1:39" x14ac:dyDescent="0.3">
      <c r="A3110">
        <v>4938</v>
      </c>
      <c r="B3110">
        <v>3</v>
      </c>
      <c r="C3110" t="s">
        <v>13552</v>
      </c>
      <c r="D3110" t="s">
        <v>13553</v>
      </c>
      <c r="E3110">
        <v>22.33</v>
      </c>
      <c r="F3110">
        <v>20</v>
      </c>
      <c r="G3110">
        <v>24</v>
      </c>
      <c r="H3110">
        <v>2012</v>
      </c>
      <c r="I3110">
        <v>2012</v>
      </c>
      <c r="J3110">
        <v>2012</v>
      </c>
      <c r="K3110" t="s">
        <v>13554</v>
      </c>
      <c r="L3110" t="s">
        <v>13555</v>
      </c>
      <c r="M3110" s="15"/>
      <c r="N3110" s="7"/>
      <c r="P3110" t="s">
        <v>72</v>
      </c>
      <c r="Q3110" s="5">
        <v>1</v>
      </c>
      <c r="S3110" s="5">
        <v>0</v>
      </c>
      <c r="U3110" s="5">
        <v>0</v>
      </c>
      <c r="W3110" s="5">
        <v>0</v>
      </c>
      <c r="Y3110" s="5">
        <v>0</v>
      </c>
      <c r="Z3110" s="28">
        <v>4938</v>
      </c>
      <c r="AA3110">
        <v>3</v>
      </c>
      <c r="AB3110">
        <v>0.78900000000000003</v>
      </c>
      <c r="AC3110">
        <v>0.91300000000000003</v>
      </c>
      <c r="AD3110">
        <v>0.85499999999999998</v>
      </c>
      <c r="AE3110">
        <f>IF(AD3110&gt;=0.9,1,0)</f>
        <v>0</v>
      </c>
      <c r="AF3110">
        <f>IF(AND(AD3110&gt;=0.4,AD3110&lt;=0.6),1,0)</f>
        <v>0</v>
      </c>
      <c r="AG3110">
        <f>IF(AND(AD3110&gt;0.6,AD3110&lt;0.9),1,0)</f>
        <v>1</v>
      </c>
      <c r="AH3110">
        <f>1-AE3110-AF3110-AG3110</f>
        <v>0</v>
      </c>
      <c r="AI3110">
        <f>AE3110*B3110</f>
        <v>0</v>
      </c>
      <c r="AJ3110">
        <f>AF3110*B3110</f>
        <v>0</v>
      </c>
      <c r="AK3110">
        <f>AG3110*B3110</f>
        <v>3</v>
      </c>
      <c r="AL3110">
        <f>AH3110*B3110</f>
        <v>0</v>
      </c>
      <c r="AM3110" s="32">
        <v>2.5500000000000003</v>
      </c>
    </row>
    <row r="3111" spans="1:39" x14ac:dyDescent="0.3">
      <c r="A3111">
        <v>4939</v>
      </c>
      <c r="B3111">
        <v>3</v>
      </c>
      <c r="C3111" t="s">
        <v>6634</v>
      </c>
      <c r="D3111" t="s">
        <v>6635</v>
      </c>
      <c r="E3111">
        <v>22.67</v>
      </c>
      <c r="F3111">
        <v>20</v>
      </c>
      <c r="G3111">
        <v>25</v>
      </c>
      <c r="H3111">
        <v>2013.33</v>
      </c>
      <c r="I3111">
        <v>2012</v>
      </c>
      <c r="J3111">
        <v>2014</v>
      </c>
      <c r="K3111" t="s">
        <v>2138</v>
      </c>
      <c r="L3111" t="s">
        <v>2139</v>
      </c>
      <c r="M3111" s="15"/>
      <c r="N3111" s="7"/>
      <c r="P3111" t="s">
        <v>72</v>
      </c>
      <c r="Q3111" s="5">
        <v>1</v>
      </c>
      <c r="S3111" s="5">
        <v>0</v>
      </c>
      <c r="U3111" s="5">
        <v>0</v>
      </c>
      <c r="W3111" s="5">
        <v>0</v>
      </c>
      <c r="Y3111" s="5">
        <v>0</v>
      </c>
      <c r="Z3111" s="28">
        <v>4939</v>
      </c>
      <c r="AA3111">
        <v>3</v>
      </c>
      <c r="AB3111">
        <v>0.78900000000000003</v>
      </c>
      <c r="AC3111">
        <v>0.86399999999999999</v>
      </c>
      <c r="AD3111">
        <v>0.82899999999999996</v>
      </c>
      <c r="AE3111">
        <f>IF(AD3111&gt;=0.9,1,0)</f>
        <v>0</v>
      </c>
      <c r="AF3111">
        <f>IF(AND(AD3111&gt;=0.4,AD3111&lt;=0.6),1,0)</f>
        <v>0</v>
      </c>
      <c r="AG3111">
        <f>IF(AND(AD3111&gt;0.6,AD3111&lt;0.9),1,0)</f>
        <v>1</v>
      </c>
      <c r="AH3111">
        <f>1-AE3111-AF3111-AG3111</f>
        <v>0</v>
      </c>
      <c r="AI3111">
        <f>AE3111*B3111</f>
        <v>0</v>
      </c>
      <c r="AJ3111">
        <f>AF3111*B3111</f>
        <v>0</v>
      </c>
      <c r="AK3111">
        <f>AG3111*B3111</f>
        <v>3</v>
      </c>
      <c r="AL3111">
        <f>AH3111*B3111</f>
        <v>0</v>
      </c>
      <c r="AM3111" s="32">
        <v>2.31</v>
      </c>
    </row>
    <row r="3112" spans="1:39" x14ac:dyDescent="0.3">
      <c r="A3112">
        <v>4945</v>
      </c>
      <c r="B3112">
        <v>3</v>
      </c>
      <c r="C3112" t="s">
        <v>6639</v>
      </c>
      <c r="D3112" t="s">
        <v>13560</v>
      </c>
      <c r="E3112">
        <v>33</v>
      </c>
      <c r="F3112">
        <v>30</v>
      </c>
      <c r="G3112">
        <v>37</v>
      </c>
      <c r="H3112">
        <v>2013.33</v>
      </c>
      <c r="I3112">
        <v>2012</v>
      </c>
      <c r="J3112">
        <v>2014</v>
      </c>
      <c r="K3112" t="s">
        <v>2143</v>
      </c>
      <c r="L3112" t="s">
        <v>13561</v>
      </c>
      <c r="M3112" s="15"/>
      <c r="N3112" s="7"/>
      <c r="P3112" t="s">
        <v>15</v>
      </c>
      <c r="Q3112" s="5">
        <v>1</v>
      </c>
      <c r="S3112" s="5">
        <v>0</v>
      </c>
      <c r="U3112" s="5">
        <v>0</v>
      </c>
      <c r="W3112" s="5">
        <v>0</v>
      </c>
      <c r="Y3112" s="5">
        <v>0</v>
      </c>
      <c r="Z3112" s="28">
        <v>4945</v>
      </c>
      <c r="AA3112">
        <v>3</v>
      </c>
      <c r="AB3112">
        <v>0.77800000000000002</v>
      </c>
      <c r="AC3112">
        <v>0.93100000000000005</v>
      </c>
      <c r="AD3112">
        <v>0.86</v>
      </c>
      <c r="AE3112">
        <f>IF(AD3112&gt;=0.9,1,0)</f>
        <v>0</v>
      </c>
      <c r="AF3112">
        <f>IF(AND(AD3112&gt;=0.4,AD3112&lt;=0.6),1,0)</f>
        <v>0</v>
      </c>
      <c r="AG3112">
        <f>IF(AND(AD3112&gt;0.6,AD3112&lt;0.9),1,0)</f>
        <v>1</v>
      </c>
      <c r="AH3112">
        <f>1-AE3112-AF3112-AG3112</f>
        <v>0</v>
      </c>
      <c r="AI3112">
        <f>AE3112*B3112</f>
        <v>0</v>
      </c>
      <c r="AJ3112">
        <f>AF3112*B3112</f>
        <v>0</v>
      </c>
      <c r="AK3112">
        <f>AG3112*B3112</f>
        <v>3</v>
      </c>
      <c r="AL3112">
        <f>AH3112*B3112</f>
        <v>0</v>
      </c>
      <c r="AM3112" s="32">
        <v>2.31</v>
      </c>
    </row>
    <row r="3113" spans="1:39" x14ac:dyDescent="0.3">
      <c r="A3113">
        <v>4949</v>
      </c>
      <c r="B3113">
        <v>3</v>
      </c>
      <c r="C3113" t="s">
        <v>13562</v>
      </c>
      <c r="D3113" t="s">
        <v>13563</v>
      </c>
      <c r="E3113">
        <v>25.33</v>
      </c>
      <c r="F3113">
        <v>22</v>
      </c>
      <c r="G3113">
        <v>28</v>
      </c>
      <c r="H3113">
        <v>2012.67</v>
      </c>
      <c r="I3113">
        <v>2012</v>
      </c>
      <c r="J3113">
        <v>2013</v>
      </c>
      <c r="K3113" t="s">
        <v>13564</v>
      </c>
      <c r="L3113" t="s">
        <v>13565</v>
      </c>
      <c r="M3113" s="15"/>
      <c r="N3113" s="7"/>
      <c r="P3113" t="s">
        <v>120</v>
      </c>
      <c r="Q3113" s="5">
        <v>1</v>
      </c>
      <c r="S3113" s="5">
        <v>0</v>
      </c>
      <c r="U3113" s="5">
        <v>0</v>
      </c>
      <c r="W3113" s="5">
        <v>0</v>
      </c>
      <c r="Y3113" s="5">
        <v>0</v>
      </c>
      <c r="Z3113" s="28">
        <v>4949</v>
      </c>
      <c r="AA3113">
        <v>3</v>
      </c>
      <c r="AB3113">
        <v>0.47599999999999998</v>
      </c>
      <c r="AC3113">
        <v>0.52</v>
      </c>
      <c r="AD3113">
        <v>0.49299999999999999</v>
      </c>
      <c r="AE3113">
        <f>IF(AD3113&gt;=0.9,1,0)</f>
        <v>0</v>
      </c>
      <c r="AF3113">
        <f>IF(AND(AD3113&gt;=0.4,AD3113&lt;=0.6),1,0)</f>
        <v>1</v>
      </c>
      <c r="AG3113">
        <f>IF(AND(AD3113&gt;0.6,AD3113&lt;0.9),1,0)</f>
        <v>0</v>
      </c>
      <c r="AH3113">
        <f>1-AE3113-AF3113-AG3113</f>
        <v>0</v>
      </c>
      <c r="AI3113">
        <f>AE3113*B3113</f>
        <v>0</v>
      </c>
      <c r="AJ3113">
        <f>AF3113*B3113</f>
        <v>3</v>
      </c>
      <c r="AK3113">
        <f>AG3113*B3113</f>
        <v>0</v>
      </c>
      <c r="AL3113">
        <f>AH3113*B3113</f>
        <v>0</v>
      </c>
      <c r="AM3113" s="32">
        <v>1.8036666666666665</v>
      </c>
    </row>
    <row r="3114" spans="1:39" x14ac:dyDescent="0.3">
      <c r="A3114">
        <v>4951</v>
      </c>
      <c r="B3114">
        <v>3</v>
      </c>
      <c r="C3114" t="s">
        <v>13570</v>
      </c>
      <c r="D3114" t="s">
        <v>13571</v>
      </c>
      <c r="E3114">
        <v>24</v>
      </c>
      <c r="F3114">
        <v>24</v>
      </c>
      <c r="G3114">
        <v>24</v>
      </c>
      <c r="H3114">
        <v>2012</v>
      </c>
      <c r="I3114">
        <v>2012</v>
      </c>
      <c r="J3114">
        <v>2012</v>
      </c>
      <c r="K3114" t="s">
        <v>13572</v>
      </c>
      <c r="L3114" t="s">
        <v>13573</v>
      </c>
      <c r="M3114" s="15"/>
      <c r="N3114" s="7"/>
      <c r="P3114" t="s">
        <v>90</v>
      </c>
      <c r="Q3114" s="5">
        <v>0.33300000000000002</v>
      </c>
      <c r="R3114" t="s">
        <v>126</v>
      </c>
      <c r="S3114" s="5">
        <v>0.33300000000000002</v>
      </c>
      <c r="T3114" t="s">
        <v>86</v>
      </c>
      <c r="U3114" s="5">
        <v>0.33300000000000002</v>
      </c>
      <c r="W3114" s="5">
        <v>0</v>
      </c>
      <c r="Y3114" s="5">
        <v>0</v>
      </c>
      <c r="Z3114" s="28">
        <v>4951</v>
      </c>
      <c r="AA3114">
        <v>3</v>
      </c>
      <c r="AB3114">
        <v>0.9</v>
      </c>
      <c r="AC3114">
        <v>0.95</v>
      </c>
      <c r="AD3114">
        <v>0.93300000000000005</v>
      </c>
      <c r="AE3114">
        <f>IF(AD3114&gt;=0.9,1,0)</f>
        <v>1</v>
      </c>
      <c r="AF3114">
        <f>IF(AND(AD3114&gt;=0.4,AD3114&lt;=0.6),1,0)</f>
        <v>0</v>
      </c>
      <c r="AG3114">
        <f>IF(AND(AD3114&gt;0.6,AD3114&lt;0.9),1,0)</f>
        <v>0</v>
      </c>
      <c r="AH3114">
        <f>1-AE3114-AF3114-AG3114</f>
        <v>0</v>
      </c>
      <c r="AI3114">
        <f>AE3114*B3114</f>
        <v>3</v>
      </c>
      <c r="AJ3114">
        <f>AF3114*B3114</f>
        <v>0</v>
      </c>
      <c r="AK3114">
        <f>AG3114*B3114</f>
        <v>0</v>
      </c>
      <c r="AL3114">
        <f>AH3114*B3114</f>
        <v>0</v>
      </c>
      <c r="AM3114" s="32">
        <v>2.1813333333333333</v>
      </c>
    </row>
    <row r="3115" spans="1:39" x14ac:dyDescent="0.3">
      <c r="A3115">
        <v>4963</v>
      </c>
      <c r="B3115">
        <v>3</v>
      </c>
      <c r="C3115" t="s">
        <v>6643</v>
      </c>
      <c r="D3115" t="s">
        <v>6644</v>
      </c>
      <c r="E3115">
        <v>30</v>
      </c>
      <c r="F3115">
        <v>28</v>
      </c>
      <c r="G3115">
        <v>33</v>
      </c>
      <c r="H3115">
        <v>2014.33</v>
      </c>
      <c r="I3115">
        <v>2012</v>
      </c>
      <c r="J3115">
        <v>2018</v>
      </c>
      <c r="K3115" t="s">
        <v>2146</v>
      </c>
      <c r="L3115" t="s">
        <v>2147</v>
      </c>
      <c r="M3115" s="15"/>
      <c r="N3115" s="7"/>
      <c r="P3115" t="s">
        <v>6645</v>
      </c>
      <c r="Q3115" s="5">
        <v>0.33300000000000002</v>
      </c>
      <c r="R3115" t="s">
        <v>6646</v>
      </c>
      <c r="S3115" s="5">
        <v>0.33300000000000002</v>
      </c>
      <c r="T3115" t="s">
        <v>6647</v>
      </c>
      <c r="U3115" s="5">
        <v>0.33300000000000002</v>
      </c>
      <c r="W3115" s="5">
        <v>0</v>
      </c>
      <c r="Y3115" s="5">
        <v>0</v>
      </c>
      <c r="Z3115" s="28">
        <v>4963</v>
      </c>
      <c r="AA3115">
        <v>3</v>
      </c>
      <c r="AB3115">
        <v>0.81499999999999995</v>
      </c>
      <c r="AC3115">
        <v>0.875</v>
      </c>
      <c r="AD3115">
        <v>0.84899999999999998</v>
      </c>
      <c r="AE3115">
        <f>IF(AD3115&gt;=0.9,1,0)</f>
        <v>0</v>
      </c>
      <c r="AF3115">
        <f>IF(AND(AD3115&gt;=0.4,AD3115&lt;=0.6),1,0)</f>
        <v>0</v>
      </c>
      <c r="AG3115">
        <f>IF(AND(AD3115&gt;0.6,AD3115&lt;0.9),1,0)</f>
        <v>1</v>
      </c>
      <c r="AH3115">
        <f>1-AE3115-AF3115-AG3115</f>
        <v>0</v>
      </c>
      <c r="AI3115">
        <f>AE3115*B3115</f>
        <v>0</v>
      </c>
      <c r="AJ3115">
        <f>AF3115*B3115</f>
        <v>0</v>
      </c>
      <c r="AK3115">
        <f>AG3115*B3115</f>
        <v>3</v>
      </c>
      <c r="AL3115">
        <f>AH3115*B3115</f>
        <v>0</v>
      </c>
      <c r="AM3115" s="32">
        <v>1.3069999999999999</v>
      </c>
    </row>
    <row r="3116" spans="1:39" x14ac:dyDescent="0.3">
      <c r="A3116">
        <v>4966</v>
      </c>
      <c r="B3116">
        <v>3</v>
      </c>
      <c r="C3116" t="s">
        <v>6649</v>
      </c>
      <c r="D3116" t="s">
        <v>13600</v>
      </c>
      <c r="E3116">
        <v>35.67</v>
      </c>
      <c r="F3116">
        <v>34</v>
      </c>
      <c r="G3116">
        <v>37</v>
      </c>
      <c r="H3116">
        <v>2012</v>
      </c>
      <c r="I3116">
        <v>2012</v>
      </c>
      <c r="J3116">
        <v>2012</v>
      </c>
      <c r="K3116" t="s">
        <v>2148</v>
      </c>
      <c r="L3116" t="s">
        <v>13601</v>
      </c>
      <c r="M3116" s="15"/>
      <c r="N3116" s="7"/>
      <c r="P3116" t="s">
        <v>4571</v>
      </c>
      <c r="Q3116" s="5">
        <v>1</v>
      </c>
      <c r="S3116" s="5">
        <v>0</v>
      </c>
      <c r="U3116" s="5">
        <v>0</v>
      </c>
      <c r="W3116" s="5">
        <v>0</v>
      </c>
      <c r="Y3116" s="5">
        <v>0</v>
      </c>
      <c r="Z3116" s="28">
        <v>4966</v>
      </c>
      <c r="AA3116">
        <v>3</v>
      </c>
      <c r="AB3116">
        <v>0.85699999999999998</v>
      </c>
      <c r="AC3116">
        <v>0.879</v>
      </c>
      <c r="AD3116">
        <v>0.86599999999999999</v>
      </c>
      <c r="AE3116">
        <f>IF(AD3116&gt;=0.9,1,0)</f>
        <v>0</v>
      </c>
      <c r="AF3116">
        <f>IF(AND(AD3116&gt;=0.4,AD3116&lt;=0.6),1,0)</f>
        <v>0</v>
      </c>
      <c r="AG3116">
        <f>IF(AND(AD3116&gt;0.6,AD3116&lt;0.9),1,0)</f>
        <v>1</v>
      </c>
      <c r="AH3116">
        <f>1-AE3116-AF3116-AG3116</f>
        <v>0</v>
      </c>
      <c r="AI3116">
        <f>AE3116*B3116</f>
        <v>0</v>
      </c>
      <c r="AJ3116">
        <f>AF3116*B3116</f>
        <v>0</v>
      </c>
      <c r="AK3116">
        <f>AG3116*B3116</f>
        <v>3</v>
      </c>
      <c r="AL3116">
        <f>AH3116*B3116</f>
        <v>0</v>
      </c>
      <c r="AM3116" s="32">
        <v>2.5350000000000001</v>
      </c>
    </row>
    <row r="3117" spans="1:39" x14ac:dyDescent="0.3">
      <c r="A3117">
        <v>4972</v>
      </c>
      <c r="B3117">
        <v>3</v>
      </c>
      <c r="C3117" t="s">
        <v>6656</v>
      </c>
      <c r="D3117" t="s">
        <v>6657</v>
      </c>
      <c r="E3117">
        <v>70</v>
      </c>
      <c r="F3117">
        <v>62</v>
      </c>
      <c r="G3117">
        <v>75</v>
      </c>
      <c r="H3117">
        <v>2013</v>
      </c>
      <c r="I3117">
        <v>2012</v>
      </c>
      <c r="J3117">
        <v>2014</v>
      </c>
      <c r="K3117" t="s">
        <v>2151</v>
      </c>
      <c r="L3117" t="s">
        <v>2152</v>
      </c>
      <c r="M3117" s="15"/>
      <c r="N3117" s="7"/>
      <c r="P3117" t="s">
        <v>5369</v>
      </c>
      <c r="Q3117" s="5">
        <v>0.66700000000000004</v>
      </c>
      <c r="R3117" t="s">
        <v>159</v>
      </c>
      <c r="S3117" s="5">
        <v>0.33300000000000002</v>
      </c>
      <c r="U3117" s="5">
        <v>0</v>
      </c>
      <c r="W3117" s="5">
        <v>0</v>
      </c>
      <c r="Y3117" s="5">
        <v>0</v>
      </c>
      <c r="Z3117" s="28">
        <v>4972</v>
      </c>
      <c r="AA3117">
        <v>3</v>
      </c>
      <c r="AB3117">
        <v>0.47299999999999998</v>
      </c>
      <c r="AC3117">
        <v>0.54200000000000004</v>
      </c>
      <c r="AD3117">
        <v>0.502</v>
      </c>
      <c r="AE3117">
        <f>IF(AD3117&gt;=0.9,1,0)</f>
        <v>0</v>
      </c>
      <c r="AF3117">
        <f>IF(AND(AD3117&gt;=0.4,AD3117&lt;=0.6),1,0)</f>
        <v>1</v>
      </c>
      <c r="AG3117">
        <f>IF(AND(AD3117&gt;0.6,AD3117&lt;0.9),1,0)</f>
        <v>0</v>
      </c>
      <c r="AH3117">
        <f>1-AE3117-AF3117-AG3117</f>
        <v>0</v>
      </c>
      <c r="AI3117">
        <f>AE3117*B3117</f>
        <v>0</v>
      </c>
      <c r="AJ3117">
        <f>AF3117*B3117</f>
        <v>3</v>
      </c>
      <c r="AK3117">
        <f>AG3117*B3117</f>
        <v>0</v>
      </c>
      <c r="AL3117">
        <f>AH3117*B3117</f>
        <v>0</v>
      </c>
      <c r="AM3117" s="32">
        <v>2.3759999999999999</v>
      </c>
    </row>
    <row r="3118" spans="1:39" x14ac:dyDescent="0.3">
      <c r="A3118">
        <v>4975</v>
      </c>
      <c r="B3118">
        <v>3</v>
      </c>
      <c r="C3118" t="s">
        <v>13610</v>
      </c>
      <c r="D3118" t="s">
        <v>13611</v>
      </c>
      <c r="E3118">
        <v>24.67</v>
      </c>
      <c r="F3118">
        <v>22</v>
      </c>
      <c r="G3118">
        <v>26</v>
      </c>
      <c r="H3118">
        <v>2013.67</v>
      </c>
      <c r="I3118">
        <v>2012</v>
      </c>
      <c r="J3118">
        <v>2015</v>
      </c>
      <c r="K3118" t="s">
        <v>13612</v>
      </c>
      <c r="L3118" t="s">
        <v>13613</v>
      </c>
      <c r="M3118" s="15"/>
      <c r="N3118" s="7"/>
      <c r="P3118" t="s">
        <v>5369</v>
      </c>
      <c r="Q3118" s="5">
        <v>0.66700000000000004</v>
      </c>
      <c r="R3118" t="s">
        <v>4571</v>
      </c>
      <c r="S3118" s="5">
        <v>0.33300000000000002</v>
      </c>
      <c r="U3118" s="5">
        <v>0</v>
      </c>
      <c r="W3118" s="5">
        <v>0</v>
      </c>
      <c r="Y3118" s="5">
        <v>0</v>
      </c>
      <c r="Z3118" s="28">
        <v>4975</v>
      </c>
      <c r="AA3118">
        <v>3</v>
      </c>
      <c r="AB3118">
        <v>0.48</v>
      </c>
      <c r="AC3118">
        <v>0.52400000000000002</v>
      </c>
      <c r="AD3118">
        <v>0.495</v>
      </c>
      <c r="AE3118">
        <f>IF(AD3118&gt;=0.9,1,0)</f>
        <v>0</v>
      </c>
      <c r="AF3118">
        <f>IF(AND(AD3118&gt;=0.4,AD3118&lt;=0.6),1,0)</f>
        <v>1</v>
      </c>
      <c r="AG3118">
        <f>IF(AND(AD3118&gt;0.6,AD3118&lt;0.9),1,0)</f>
        <v>0</v>
      </c>
      <c r="AH3118">
        <f>1-AE3118-AF3118-AG3118</f>
        <v>0</v>
      </c>
      <c r="AI3118">
        <f>AE3118*B3118</f>
        <v>0</v>
      </c>
      <c r="AJ3118">
        <f>AF3118*B3118</f>
        <v>3</v>
      </c>
      <c r="AK3118">
        <f>AG3118*B3118</f>
        <v>0</v>
      </c>
      <c r="AL3118">
        <f>AH3118*B3118</f>
        <v>0</v>
      </c>
      <c r="AM3118" s="32">
        <v>2.2663333333333333</v>
      </c>
    </row>
    <row r="3119" spans="1:39" x14ac:dyDescent="0.3">
      <c r="A3119">
        <v>4984</v>
      </c>
      <c r="B3119">
        <v>3</v>
      </c>
      <c r="C3119" t="s">
        <v>13614</v>
      </c>
      <c r="D3119" t="s">
        <v>13615</v>
      </c>
      <c r="E3119">
        <v>59</v>
      </c>
      <c r="F3119">
        <v>59</v>
      </c>
      <c r="G3119">
        <v>59</v>
      </c>
      <c r="H3119">
        <v>2012.33</v>
      </c>
      <c r="I3119">
        <v>2012</v>
      </c>
      <c r="J3119">
        <v>2013</v>
      </c>
      <c r="K3119" t="s">
        <v>13616</v>
      </c>
      <c r="L3119" t="s">
        <v>13617</v>
      </c>
      <c r="M3119" s="15"/>
      <c r="N3119" s="7"/>
      <c r="P3119" t="s">
        <v>4772</v>
      </c>
      <c r="Q3119" s="5">
        <v>0.66700000000000004</v>
      </c>
      <c r="R3119" t="s">
        <v>4245</v>
      </c>
      <c r="S3119" s="5">
        <v>0.33300000000000002</v>
      </c>
      <c r="U3119" s="5">
        <v>0</v>
      </c>
      <c r="W3119" s="5">
        <v>0</v>
      </c>
      <c r="Y3119" s="5">
        <v>0</v>
      </c>
      <c r="Z3119" s="28">
        <v>4984</v>
      </c>
      <c r="AA3119">
        <v>3</v>
      </c>
      <c r="AB3119">
        <v>0.94799999999999995</v>
      </c>
      <c r="AC3119">
        <v>0.96599999999999997</v>
      </c>
      <c r="AD3119">
        <v>0.96</v>
      </c>
      <c r="AE3119">
        <f>IF(AD3119&gt;=0.9,1,0)</f>
        <v>1</v>
      </c>
      <c r="AF3119">
        <f>IF(AND(AD3119&gt;=0.4,AD3119&lt;=0.6),1,0)</f>
        <v>0</v>
      </c>
      <c r="AG3119">
        <f>IF(AND(AD3119&gt;0.6,AD3119&lt;0.9),1,0)</f>
        <v>0</v>
      </c>
      <c r="AH3119">
        <f>1-AE3119-AF3119-AG3119</f>
        <v>0</v>
      </c>
      <c r="AI3119">
        <f>AE3119*B3119</f>
        <v>3</v>
      </c>
      <c r="AJ3119">
        <f>AF3119*B3119</f>
        <v>0</v>
      </c>
      <c r="AK3119">
        <f>AG3119*B3119</f>
        <v>0</v>
      </c>
      <c r="AL3119">
        <f>AH3119*B3119</f>
        <v>0</v>
      </c>
      <c r="AM3119" s="32">
        <v>2.0190000000000001</v>
      </c>
    </row>
    <row r="3120" spans="1:39" x14ac:dyDescent="0.3">
      <c r="A3120">
        <v>5002</v>
      </c>
      <c r="B3120">
        <v>3</v>
      </c>
      <c r="C3120" t="s">
        <v>6668</v>
      </c>
      <c r="D3120" t="s">
        <v>6669</v>
      </c>
      <c r="E3120">
        <v>30.67</v>
      </c>
      <c r="F3120">
        <v>27</v>
      </c>
      <c r="G3120">
        <v>33</v>
      </c>
      <c r="H3120">
        <v>2015.33</v>
      </c>
      <c r="I3120">
        <v>2012</v>
      </c>
      <c r="J3120">
        <v>2017</v>
      </c>
      <c r="K3120" t="s">
        <v>2162</v>
      </c>
      <c r="L3120" t="s">
        <v>2163</v>
      </c>
      <c r="M3120" s="15"/>
      <c r="N3120" s="7"/>
      <c r="P3120" t="s">
        <v>6556</v>
      </c>
      <c r="Q3120" s="5">
        <v>0.66700000000000004</v>
      </c>
      <c r="R3120" t="s">
        <v>6670</v>
      </c>
      <c r="S3120" s="5">
        <v>0.33300000000000002</v>
      </c>
      <c r="U3120" s="5">
        <v>0</v>
      </c>
      <c r="W3120" s="5">
        <v>0</v>
      </c>
      <c r="Y3120" s="5">
        <v>0</v>
      </c>
      <c r="Z3120" s="28">
        <v>5002</v>
      </c>
      <c r="AA3120">
        <v>3</v>
      </c>
      <c r="AB3120">
        <v>0.46899999999999997</v>
      </c>
      <c r="AC3120">
        <v>0.5</v>
      </c>
      <c r="AD3120">
        <v>0.48399999999999999</v>
      </c>
      <c r="AE3120">
        <f>IF(AD3120&gt;=0.9,1,0)</f>
        <v>0</v>
      </c>
      <c r="AF3120">
        <f>IF(AND(AD3120&gt;=0.4,AD3120&lt;=0.6),1,0)</f>
        <v>1</v>
      </c>
      <c r="AG3120">
        <f>IF(AND(AD3120&gt;0.6,AD3120&lt;0.9),1,0)</f>
        <v>0</v>
      </c>
      <c r="AH3120">
        <f>1-AE3120-AF3120-AG3120</f>
        <v>0</v>
      </c>
      <c r="AI3120">
        <f>AE3120*B3120</f>
        <v>0</v>
      </c>
      <c r="AJ3120">
        <f>AF3120*B3120</f>
        <v>3</v>
      </c>
      <c r="AK3120">
        <f>AG3120*B3120</f>
        <v>0</v>
      </c>
      <c r="AL3120">
        <f>AH3120*B3120</f>
        <v>0</v>
      </c>
      <c r="AM3120" s="32">
        <v>1.111</v>
      </c>
    </row>
    <row r="3121" spans="1:39" x14ac:dyDescent="0.3">
      <c r="A3121">
        <v>5010</v>
      </c>
      <c r="B3121">
        <v>3</v>
      </c>
      <c r="C3121" t="s">
        <v>13634</v>
      </c>
      <c r="D3121" t="s">
        <v>6675</v>
      </c>
      <c r="E3121">
        <v>48.33</v>
      </c>
      <c r="F3121">
        <v>48</v>
      </c>
      <c r="G3121">
        <v>49</v>
      </c>
      <c r="H3121">
        <v>2012</v>
      </c>
      <c r="I3121">
        <v>2012</v>
      </c>
      <c r="J3121">
        <v>2012</v>
      </c>
      <c r="K3121" t="s">
        <v>13635</v>
      </c>
      <c r="L3121" t="s">
        <v>2167</v>
      </c>
      <c r="M3121" s="15"/>
      <c r="N3121" s="7"/>
      <c r="P3121" t="s">
        <v>6676</v>
      </c>
      <c r="Q3121" s="5">
        <v>0.33300000000000002</v>
      </c>
      <c r="R3121" t="s">
        <v>6677</v>
      </c>
      <c r="S3121" s="5">
        <v>0.33300000000000002</v>
      </c>
      <c r="T3121" t="s">
        <v>6678</v>
      </c>
      <c r="U3121" s="5">
        <v>0.33300000000000002</v>
      </c>
      <c r="W3121" s="5">
        <v>0</v>
      </c>
      <c r="Y3121" s="5">
        <v>0</v>
      </c>
      <c r="Z3121" s="28">
        <v>5010</v>
      </c>
      <c r="AA3121">
        <v>3</v>
      </c>
      <c r="AB3121">
        <v>0.78700000000000003</v>
      </c>
      <c r="AC3121">
        <v>0.80900000000000005</v>
      </c>
      <c r="AD3121">
        <v>0.79600000000000004</v>
      </c>
      <c r="AE3121">
        <f>IF(AD3121&gt;=0.9,1,0)</f>
        <v>0</v>
      </c>
      <c r="AF3121">
        <f>IF(AND(AD3121&gt;=0.4,AD3121&lt;=0.6),1,0)</f>
        <v>0</v>
      </c>
      <c r="AG3121">
        <f>IF(AND(AD3121&gt;0.6,AD3121&lt;0.9),1,0)</f>
        <v>1</v>
      </c>
      <c r="AH3121">
        <f>1-AE3121-AF3121-AG3121</f>
        <v>0</v>
      </c>
      <c r="AI3121">
        <f>AE3121*B3121</f>
        <v>0</v>
      </c>
      <c r="AJ3121">
        <f>AF3121*B3121</f>
        <v>0</v>
      </c>
      <c r="AK3121">
        <f>AG3121*B3121</f>
        <v>3</v>
      </c>
      <c r="AL3121">
        <f>AH3121*B3121</f>
        <v>0</v>
      </c>
      <c r="AM3121" s="32">
        <v>1.8760000000000001</v>
      </c>
    </row>
    <row r="3122" spans="1:39" x14ac:dyDescent="0.3">
      <c r="A3122">
        <v>5017</v>
      </c>
      <c r="B3122">
        <v>3</v>
      </c>
      <c r="C3122" t="s">
        <v>6683</v>
      </c>
      <c r="D3122" t="s">
        <v>6684</v>
      </c>
      <c r="E3122">
        <v>30.67</v>
      </c>
      <c r="F3122">
        <v>29</v>
      </c>
      <c r="G3122">
        <v>33</v>
      </c>
      <c r="H3122">
        <v>2015</v>
      </c>
      <c r="I3122">
        <v>2012</v>
      </c>
      <c r="J3122">
        <v>2018</v>
      </c>
      <c r="K3122" t="s">
        <v>2172</v>
      </c>
      <c r="L3122" t="s">
        <v>2173</v>
      </c>
      <c r="M3122" s="15"/>
      <c r="N3122" s="7"/>
      <c r="P3122" t="s">
        <v>5627</v>
      </c>
      <c r="Q3122" s="5">
        <v>0.33300000000000002</v>
      </c>
      <c r="R3122" t="s">
        <v>4113</v>
      </c>
      <c r="S3122" s="5">
        <v>0.33300000000000002</v>
      </c>
      <c r="T3122" t="s">
        <v>4667</v>
      </c>
      <c r="U3122" s="5">
        <v>0.33300000000000002</v>
      </c>
      <c r="W3122" s="5">
        <v>0</v>
      </c>
      <c r="Y3122" s="5">
        <v>0</v>
      </c>
      <c r="Z3122" s="28">
        <v>5017</v>
      </c>
      <c r="AA3122">
        <v>3</v>
      </c>
      <c r="AB3122">
        <v>0.438</v>
      </c>
      <c r="AC3122">
        <v>0.5</v>
      </c>
      <c r="AD3122">
        <v>0.47299999999999998</v>
      </c>
      <c r="AE3122">
        <f>IF(AD3122&gt;=0.9,1,0)</f>
        <v>0</v>
      </c>
      <c r="AF3122">
        <f>IF(AND(AD3122&gt;=0.4,AD3122&lt;=0.6),1,0)</f>
        <v>1</v>
      </c>
      <c r="AG3122">
        <f>IF(AND(AD3122&gt;0.6,AD3122&lt;0.9),1,0)</f>
        <v>0</v>
      </c>
      <c r="AH3122">
        <f>1-AE3122-AF3122-AG3122</f>
        <v>0</v>
      </c>
      <c r="AI3122">
        <f>AE3122*B3122</f>
        <v>0</v>
      </c>
      <c r="AJ3122">
        <f>AF3122*B3122</f>
        <v>3</v>
      </c>
      <c r="AK3122">
        <f>AG3122*B3122</f>
        <v>0</v>
      </c>
      <c r="AL3122">
        <f>AH3122*B3122</f>
        <v>0</v>
      </c>
      <c r="AM3122" s="32">
        <v>1.24</v>
      </c>
    </row>
    <row r="3123" spans="1:39" x14ac:dyDescent="0.3">
      <c r="A3123">
        <v>5022</v>
      </c>
      <c r="B3123">
        <v>3</v>
      </c>
      <c r="C3123" t="s">
        <v>13648</v>
      </c>
      <c r="D3123" t="s">
        <v>13649</v>
      </c>
      <c r="E3123">
        <v>22</v>
      </c>
      <c r="F3123">
        <v>20</v>
      </c>
      <c r="G3123">
        <v>25</v>
      </c>
      <c r="H3123">
        <v>2013</v>
      </c>
      <c r="I3123">
        <v>2012</v>
      </c>
      <c r="J3123">
        <v>2014</v>
      </c>
      <c r="K3123" t="s">
        <v>13650</v>
      </c>
      <c r="L3123" t="s">
        <v>13651</v>
      </c>
      <c r="M3123" s="15"/>
      <c r="N3123" s="7"/>
      <c r="P3123" t="s">
        <v>7308</v>
      </c>
      <c r="Q3123" s="5">
        <v>0.33300000000000002</v>
      </c>
      <c r="R3123" t="s">
        <v>13652</v>
      </c>
      <c r="S3123" s="5">
        <v>0.33300000000000002</v>
      </c>
      <c r="T3123" t="s">
        <v>13653</v>
      </c>
      <c r="U3123" s="5">
        <v>0.33300000000000002</v>
      </c>
      <c r="W3123" s="5">
        <v>0</v>
      </c>
      <c r="Y3123" s="5">
        <v>0</v>
      </c>
      <c r="Z3123" s="28">
        <v>5022</v>
      </c>
      <c r="AA3123">
        <v>3</v>
      </c>
      <c r="AB3123">
        <v>0.47399999999999998</v>
      </c>
      <c r="AC3123">
        <v>0.55000000000000004</v>
      </c>
      <c r="AD3123">
        <v>0.52200000000000002</v>
      </c>
      <c r="AE3123">
        <f>IF(AD3123&gt;=0.9,1,0)</f>
        <v>0</v>
      </c>
      <c r="AF3123">
        <f>IF(AND(AD3123&gt;=0.4,AD3123&lt;=0.6),1,0)</f>
        <v>1</v>
      </c>
      <c r="AG3123">
        <f>IF(AND(AD3123&gt;0.6,AD3123&lt;0.9),1,0)</f>
        <v>0</v>
      </c>
      <c r="AH3123">
        <f>1-AE3123-AF3123-AG3123</f>
        <v>0</v>
      </c>
      <c r="AI3123">
        <f>AE3123*B3123</f>
        <v>0</v>
      </c>
      <c r="AJ3123">
        <f>AF3123*B3123</f>
        <v>3</v>
      </c>
      <c r="AK3123">
        <f>AG3123*B3123</f>
        <v>0</v>
      </c>
      <c r="AL3123">
        <f>AH3123*B3123</f>
        <v>0</v>
      </c>
      <c r="AM3123" s="32">
        <v>1.7243333333333333</v>
      </c>
    </row>
    <row r="3124" spans="1:39" x14ac:dyDescent="0.3">
      <c r="A3124">
        <v>5031</v>
      </c>
      <c r="B3124">
        <v>3</v>
      </c>
      <c r="C3124" t="s">
        <v>6688</v>
      </c>
      <c r="D3124" t="s">
        <v>6688</v>
      </c>
      <c r="E3124">
        <v>29</v>
      </c>
      <c r="F3124">
        <v>29</v>
      </c>
      <c r="G3124">
        <v>29</v>
      </c>
      <c r="H3124">
        <v>2012</v>
      </c>
      <c r="I3124">
        <v>2012</v>
      </c>
      <c r="J3124">
        <v>2012</v>
      </c>
      <c r="K3124" t="s">
        <v>2177</v>
      </c>
      <c r="L3124" t="s">
        <v>2176</v>
      </c>
      <c r="M3124" s="15"/>
      <c r="N3124" s="7"/>
      <c r="P3124" t="s">
        <v>5216</v>
      </c>
      <c r="Q3124" s="5">
        <v>0.66700000000000004</v>
      </c>
      <c r="R3124" t="s">
        <v>6689</v>
      </c>
      <c r="S3124" s="5">
        <v>0.33300000000000002</v>
      </c>
      <c r="U3124" s="5">
        <v>0</v>
      </c>
      <c r="W3124" s="5">
        <v>0</v>
      </c>
      <c r="Y3124" s="5">
        <v>0</v>
      </c>
      <c r="Z3124" s="28">
        <v>5031</v>
      </c>
      <c r="AA3124">
        <v>3</v>
      </c>
      <c r="AB3124">
        <v>0.85699999999999998</v>
      </c>
      <c r="AC3124">
        <v>0.85699999999999998</v>
      </c>
      <c r="AD3124">
        <v>0.85699999999999998</v>
      </c>
      <c r="AE3124">
        <f>IF(AD3124&gt;=0.9,1,0)</f>
        <v>0</v>
      </c>
      <c r="AF3124">
        <f>IF(AND(AD3124&gt;=0.4,AD3124&lt;=0.6),1,0)</f>
        <v>0</v>
      </c>
      <c r="AG3124">
        <f>IF(AND(AD3124&gt;0.6,AD3124&lt;0.9),1,0)</f>
        <v>1</v>
      </c>
      <c r="AH3124">
        <f>1-AE3124-AF3124-AG3124</f>
        <v>0</v>
      </c>
      <c r="AI3124">
        <f>AE3124*B3124</f>
        <v>0</v>
      </c>
      <c r="AJ3124">
        <f>AF3124*B3124</f>
        <v>0</v>
      </c>
      <c r="AK3124">
        <f>AG3124*B3124</f>
        <v>3</v>
      </c>
      <c r="AL3124">
        <f>AH3124*B3124</f>
        <v>0</v>
      </c>
      <c r="AM3124" s="32">
        <v>1.6026666666666667</v>
      </c>
    </row>
    <row r="3125" spans="1:39" x14ac:dyDescent="0.3">
      <c r="A3125">
        <v>5034</v>
      </c>
      <c r="B3125">
        <v>3</v>
      </c>
      <c r="C3125" t="s">
        <v>6691</v>
      </c>
      <c r="D3125" t="s">
        <v>6692</v>
      </c>
      <c r="E3125">
        <v>21</v>
      </c>
      <c r="F3125">
        <v>20</v>
      </c>
      <c r="G3125">
        <v>22</v>
      </c>
      <c r="H3125">
        <v>2014.67</v>
      </c>
      <c r="I3125">
        <v>2012</v>
      </c>
      <c r="J3125">
        <v>2017</v>
      </c>
      <c r="K3125" t="s">
        <v>2178</v>
      </c>
      <c r="L3125" t="s">
        <v>2179</v>
      </c>
      <c r="M3125" s="15"/>
      <c r="N3125" s="7"/>
      <c r="P3125" t="s">
        <v>5627</v>
      </c>
      <c r="Q3125" s="5">
        <v>0.33300000000000002</v>
      </c>
      <c r="R3125" t="s">
        <v>4113</v>
      </c>
      <c r="S3125" s="5">
        <v>0.33300000000000002</v>
      </c>
      <c r="T3125" t="s">
        <v>3982</v>
      </c>
      <c r="U3125" s="5">
        <v>0.33300000000000002</v>
      </c>
      <c r="W3125" s="5">
        <v>0</v>
      </c>
      <c r="Y3125" s="5">
        <v>0</v>
      </c>
      <c r="Z3125" s="28">
        <v>5034</v>
      </c>
      <c r="AA3125">
        <v>3</v>
      </c>
      <c r="AB3125">
        <v>0.52400000000000002</v>
      </c>
      <c r="AC3125">
        <v>0.55000000000000004</v>
      </c>
      <c r="AD3125">
        <v>0.53300000000000003</v>
      </c>
      <c r="AE3125">
        <f>IF(AD3125&gt;=0.9,1,0)</f>
        <v>0</v>
      </c>
      <c r="AF3125">
        <f>IF(AND(AD3125&gt;=0.4,AD3125&lt;=0.6),1,0)</f>
        <v>1</v>
      </c>
      <c r="AG3125">
        <f>IF(AND(AD3125&gt;0.6,AD3125&lt;0.9),1,0)</f>
        <v>0</v>
      </c>
      <c r="AH3125">
        <f>1-AE3125-AF3125-AG3125</f>
        <v>0</v>
      </c>
      <c r="AI3125">
        <f>AE3125*B3125</f>
        <v>0</v>
      </c>
      <c r="AJ3125">
        <f>AF3125*B3125</f>
        <v>3</v>
      </c>
      <c r="AK3125">
        <f>AG3125*B3125</f>
        <v>0</v>
      </c>
      <c r="AL3125">
        <f>AH3125*B3125</f>
        <v>0</v>
      </c>
      <c r="AM3125" s="32">
        <v>1.3746666666666665</v>
      </c>
    </row>
    <row r="3126" spans="1:39" x14ac:dyDescent="0.3">
      <c r="A3126">
        <v>5035</v>
      </c>
      <c r="B3126">
        <v>3</v>
      </c>
      <c r="C3126" t="s">
        <v>13658</v>
      </c>
      <c r="D3126" t="s">
        <v>13659</v>
      </c>
      <c r="E3126">
        <v>21</v>
      </c>
      <c r="F3126">
        <v>20</v>
      </c>
      <c r="G3126">
        <v>23</v>
      </c>
      <c r="H3126">
        <v>2013</v>
      </c>
      <c r="I3126">
        <v>2012</v>
      </c>
      <c r="J3126">
        <v>2014</v>
      </c>
      <c r="K3126" t="s">
        <v>13660</v>
      </c>
      <c r="L3126" t="s">
        <v>13661</v>
      </c>
      <c r="M3126" s="15"/>
      <c r="N3126" s="7"/>
      <c r="P3126" t="s">
        <v>4606</v>
      </c>
      <c r="Q3126" s="5">
        <v>0.66700000000000004</v>
      </c>
      <c r="R3126" t="s">
        <v>4113</v>
      </c>
      <c r="S3126" s="5">
        <v>0.33300000000000002</v>
      </c>
      <c r="U3126" s="5">
        <v>0</v>
      </c>
      <c r="W3126" s="5">
        <v>0</v>
      </c>
      <c r="Y3126" s="5">
        <v>0</v>
      </c>
      <c r="Z3126" s="28">
        <v>5035</v>
      </c>
      <c r="AA3126">
        <v>3</v>
      </c>
      <c r="AB3126">
        <v>0.47399999999999998</v>
      </c>
      <c r="AC3126">
        <v>0.54500000000000004</v>
      </c>
      <c r="AD3126">
        <v>0.51500000000000001</v>
      </c>
      <c r="AE3126">
        <f>IF(AD3126&gt;=0.9,1,0)</f>
        <v>0</v>
      </c>
      <c r="AF3126">
        <f>IF(AND(AD3126&gt;=0.4,AD3126&lt;=0.6),1,0)</f>
        <v>1</v>
      </c>
      <c r="AG3126">
        <f>IF(AND(AD3126&gt;0.6,AD3126&lt;0.9),1,0)</f>
        <v>0</v>
      </c>
      <c r="AH3126">
        <f>1-AE3126-AF3126-AG3126</f>
        <v>0</v>
      </c>
      <c r="AI3126">
        <f>AE3126*B3126</f>
        <v>0</v>
      </c>
      <c r="AJ3126">
        <f>AF3126*B3126</f>
        <v>3</v>
      </c>
      <c r="AK3126">
        <f>AG3126*B3126</f>
        <v>0</v>
      </c>
      <c r="AL3126">
        <f>AH3126*B3126</f>
        <v>0</v>
      </c>
      <c r="AM3126" s="32">
        <v>1.9016666666666666</v>
      </c>
    </row>
    <row r="3127" spans="1:39" x14ac:dyDescent="0.3">
      <c r="A3127">
        <v>5041</v>
      </c>
      <c r="B3127">
        <v>3</v>
      </c>
      <c r="C3127" t="s">
        <v>13662</v>
      </c>
      <c r="D3127" t="s">
        <v>13663</v>
      </c>
      <c r="E3127">
        <v>22</v>
      </c>
      <c r="F3127">
        <v>20</v>
      </c>
      <c r="G3127">
        <v>24</v>
      </c>
      <c r="H3127">
        <v>2013</v>
      </c>
      <c r="I3127">
        <v>2012</v>
      </c>
      <c r="J3127">
        <v>2014</v>
      </c>
      <c r="K3127" t="s">
        <v>13664</v>
      </c>
      <c r="L3127" t="s">
        <v>13665</v>
      </c>
      <c r="M3127" s="15"/>
      <c r="N3127" s="7"/>
      <c r="P3127" t="s">
        <v>4859</v>
      </c>
      <c r="Q3127" s="5">
        <v>0.33300000000000002</v>
      </c>
      <c r="R3127" t="s">
        <v>5069</v>
      </c>
      <c r="S3127" s="5">
        <v>0.33300000000000002</v>
      </c>
      <c r="T3127" t="s">
        <v>5887</v>
      </c>
      <c r="U3127" s="5">
        <v>0.33300000000000002</v>
      </c>
      <c r="W3127" s="5">
        <v>0</v>
      </c>
      <c r="Y3127" s="5">
        <v>0</v>
      </c>
      <c r="Z3127" s="28">
        <v>5041</v>
      </c>
      <c r="AA3127">
        <v>3</v>
      </c>
      <c r="AB3127">
        <v>0.36799999999999999</v>
      </c>
      <c r="AC3127">
        <v>0.47599999999999998</v>
      </c>
      <c r="AD3127">
        <v>0.42599999999999999</v>
      </c>
      <c r="AE3127">
        <f>IF(AD3127&gt;=0.9,1,0)</f>
        <v>0</v>
      </c>
      <c r="AF3127">
        <f>IF(AND(AD3127&gt;=0.4,AD3127&lt;=0.6),1,0)</f>
        <v>1</v>
      </c>
      <c r="AG3127">
        <f>IF(AND(AD3127&gt;0.6,AD3127&lt;0.9),1,0)</f>
        <v>0</v>
      </c>
      <c r="AH3127">
        <f>1-AE3127-AF3127-AG3127</f>
        <v>0</v>
      </c>
      <c r="AI3127">
        <f>AE3127*B3127</f>
        <v>0</v>
      </c>
      <c r="AJ3127">
        <f>AF3127*B3127</f>
        <v>3</v>
      </c>
      <c r="AK3127">
        <f>AG3127*B3127</f>
        <v>0</v>
      </c>
      <c r="AL3127">
        <f>AH3127*B3127</f>
        <v>0</v>
      </c>
      <c r="AM3127" s="32">
        <v>1.9916666666666665</v>
      </c>
    </row>
    <row r="3128" spans="1:39" x14ac:dyDescent="0.3">
      <c r="A3128">
        <v>5050</v>
      </c>
      <c r="B3128">
        <v>3</v>
      </c>
      <c r="C3128" t="s">
        <v>13670</v>
      </c>
      <c r="D3128" t="s">
        <v>13671</v>
      </c>
      <c r="E3128">
        <v>21</v>
      </c>
      <c r="F3128">
        <v>20</v>
      </c>
      <c r="G3128">
        <v>22</v>
      </c>
      <c r="H3128">
        <v>2012.33</v>
      </c>
      <c r="I3128">
        <v>2012</v>
      </c>
      <c r="J3128">
        <v>2013</v>
      </c>
      <c r="K3128" t="s">
        <v>13672</v>
      </c>
      <c r="L3128" t="s">
        <v>13673</v>
      </c>
      <c r="M3128" s="15"/>
      <c r="N3128" s="7"/>
      <c r="P3128" t="s">
        <v>5069</v>
      </c>
      <c r="Q3128" s="5">
        <v>0.33300000000000002</v>
      </c>
      <c r="R3128" t="s">
        <v>5887</v>
      </c>
      <c r="S3128" s="5">
        <v>0.33300000000000002</v>
      </c>
      <c r="T3128" t="s">
        <v>4966</v>
      </c>
      <c r="U3128" s="5">
        <v>0.33300000000000002</v>
      </c>
      <c r="W3128" s="5">
        <v>0</v>
      </c>
      <c r="Y3128" s="5">
        <v>0</v>
      </c>
      <c r="Z3128" s="28">
        <v>5050</v>
      </c>
      <c r="AA3128">
        <v>3</v>
      </c>
      <c r="AB3128">
        <v>0.57099999999999995</v>
      </c>
      <c r="AC3128">
        <v>0.6</v>
      </c>
      <c r="AD3128">
        <v>0.58299999999999996</v>
      </c>
      <c r="AE3128">
        <f>IF(AD3128&gt;=0.9,1,0)</f>
        <v>0</v>
      </c>
      <c r="AF3128">
        <f>IF(AND(AD3128&gt;=0.4,AD3128&lt;=0.6),1,0)</f>
        <v>1</v>
      </c>
      <c r="AG3128">
        <f>IF(AND(AD3128&gt;0.6,AD3128&lt;0.9),1,0)</f>
        <v>0</v>
      </c>
      <c r="AH3128">
        <f>1-AE3128-AF3128-AG3128</f>
        <v>0</v>
      </c>
      <c r="AI3128">
        <f>AE3128*B3128</f>
        <v>0</v>
      </c>
      <c r="AJ3128">
        <f>AF3128*B3128</f>
        <v>3</v>
      </c>
      <c r="AK3128">
        <f>AG3128*B3128</f>
        <v>0</v>
      </c>
      <c r="AL3128">
        <f>AH3128*B3128</f>
        <v>0</v>
      </c>
      <c r="AM3128" s="32">
        <v>2.0989999999999998</v>
      </c>
    </row>
    <row r="3129" spans="1:39" x14ac:dyDescent="0.3">
      <c r="A3129">
        <v>5059</v>
      </c>
      <c r="B3129">
        <v>3</v>
      </c>
      <c r="C3129" t="s">
        <v>13682</v>
      </c>
      <c r="D3129" t="s">
        <v>6703</v>
      </c>
      <c r="E3129">
        <v>26.33</v>
      </c>
      <c r="F3129">
        <v>26</v>
      </c>
      <c r="G3129">
        <v>27</v>
      </c>
      <c r="H3129">
        <v>2012</v>
      </c>
      <c r="I3129">
        <v>2012</v>
      </c>
      <c r="J3129">
        <v>2012</v>
      </c>
      <c r="K3129" t="s">
        <v>2184</v>
      </c>
      <c r="L3129" t="s">
        <v>2183</v>
      </c>
      <c r="M3129" s="15"/>
      <c r="N3129" s="7"/>
      <c r="P3129" t="s">
        <v>6704</v>
      </c>
      <c r="Q3129" s="5">
        <v>0.33300000000000002</v>
      </c>
      <c r="R3129" t="s">
        <v>5021</v>
      </c>
      <c r="S3129" s="5">
        <v>0.33300000000000002</v>
      </c>
      <c r="T3129" t="s">
        <v>6705</v>
      </c>
      <c r="U3129" s="5">
        <v>0.33300000000000002</v>
      </c>
      <c r="W3129" s="5">
        <v>0</v>
      </c>
      <c r="Y3129" s="5">
        <v>0</v>
      </c>
      <c r="Z3129" s="28">
        <v>5059</v>
      </c>
      <c r="AA3129">
        <v>3</v>
      </c>
      <c r="AB3129">
        <v>0.88500000000000001</v>
      </c>
      <c r="AC3129">
        <v>0.96</v>
      </c>
      <c r="AD3129">
        <v>0.93500000000000005</v>
      </c>
      <c r="AE3129">
        <f>IF(AD3129&gt;=0.9,1,0)</f>
        <v>1</v>
      </c>
      <c r="AF3129">
        <f>IF(AND(AD3129&gt;=0.4,AD3129&lt;=0.6),1,0)</f>
        <v>0</v>
      </c>
      <c r="AG3129">
        <f>IF(AND(AD3129&gt;0.6,AD3129&lt;0.9),1,0)</f>
        <v>0</v>
      </c>
      <c r="AH3129">
        <f>1-AE3129-AF3129-AG3129</f>
        <v>0</v>
      </c>
      <c r="AI3129">
        <f>AE3129*B3129</f>
        <v>3</v>
      </c>
      <c r="AJ3129">
        <f>AF3129*B3129</f>
        <v>0</v>
      </c>
      <c r="AK3129">
        <f>AG3129*B3129</f>
        <v>0</v>
      </c>
      <c r="AL3129">
        <f>AH3129*B3129</f>
        <v>0</v>
      </c>
      <c r="AM3129" s="32">
        <v>2.1280000000000001</v>
      </c>
    </row>
    <row r="3130" spans="1:39" x14ac:dyDescent="0.3">
      <c r="A3130">
        <v>5074</v>
      </c>
      <c r="B3130">
        <v>3</v>
      </c>
      <c r="C3130" t="s">
        <v>13707</v>
      </c>
      <c r="D3130" t="s">
        <v>13708</v>
      </c>
      <c r="E3130">
        <v>21</v>
      </c>
      <c r="F3130">
        <v>20</v>
      </c>
      <c r="G3130">
        <v>22</v>
      </c>
      <c r="H3130">
        <v>2014.33</v>
      </c>
      <c r="I3130">
        <v>2012</v>
      </c>
      <c r="J3130">
        <v>2016</v>
      </c>
      <c r="K3130" t="s">
        <v>13709</v>
      </c>
      <c r="L3130" t="s">
        <v>13710</v>
      </c>
      <c r="M3130" s="15"/>
      <c r="N3130" s="7"/>
      <c r="P3130" t="s">
        <v>4111</v>
      </c>
      <c r="Q3130" s="5">
        <v>0.33300000000000002</v>
      </c>
      <c r="R3130" t="s">
        <v>5888</v>
      </c>
      <c r="S3130" s="5">
        <v>0.33300000000000002</v>
      </c>
      <c r="T3130" t="s">
        <v>5432</v>
      </c>
      <c r="U3130" s="5">
        <v>0.33300000000000002</v>
      </c>
      <c r="W3130" s="5">
        <v>0</v>
      </c>
      <c r="Y3130" s="5">
        <v>0</v>
      </c>
      <c r="Z3130" s="28">
        <v>5074</v>
      </c>
      <c r="AA3130">
        <v>3</v>
      </c>
      <c r="AB3130">
        <v>0.4</v>
      </c>
      <c r="AC3130">
        <v>0.47399999999999998</v>
      </c>
      <c r="AD3130">
        <v>0.434</v>
      </c>
      <c r="AE3130">
        <f>IF(AD3130&gt;=0.9,1,0)</f>
        <v>0</v>
      </c>
      <c r="AF3130">
        <f>IF(AND(AD3130&gt;=0.4,AD3130&lt;=0.6),1,0)</f>
        <v>1</v>
      </c>
      <c r="AG3130">
        <f>IF(AND(AD3130&gt;0.6,AD3130&lt;0.9),1,0)</f>
        <v>0</v>
      </c>
      <c r="AH3130">
        <f>1-AE3130-AF3130-AG3130</f>
        <v>0</v>
      </c>
      <c r="AI3130">
        <f>AE3130*B3130</f>
        <v>0</v>
      </c>
      <c r="AJ3130">
        <f>AF3130*B3130</f>
        <v>3</v>
      </c>
      <c r="AK3130">
        <f>AG3130*B3130</f>
        <v>0</v>
      </c>
      <c r="AL3130">
        <f>AH3130*B3130</f>
        <v>0</v>
      </c>
      <c r="AM3130" s="32">
        <v>1.5206666666666668</v>
      </c>
    </row>
    <row r="3131" spans="1:39" x14ac:dyDescent="0.3">
      <c r="A3131">
        <v>5078</v>
      </c>
      <c r="B3131">
        <v>3</v>
      </c>
      <c r="C3131" t="s">
        <v>13711</v>
      </c>
      <c r="D3131" t="s">
        <v>13712</v>
      </c>
      <c r="E3131">
        <v>25.67</v>
      </c>
      <c r="F3131">
        <v>22</v>
      </c>
      <c r="G3131">
        <v>28</v>
      </c>
      <c r="H3131">
        <v>2013</v>
      </c>
      <c r="I3131">
        <v>2012</v>
      </c>
      <c r="J3131">
        <v>2014</v>
      </c>
      <c r="K3131" t="s">
        <v>13713</v>
      </c>
      <c r="L3131" t="s">
        <v>13714</v>
      </c>
      <c r="M3131" s="15"/>
      <c r="N3131" s="7"/>
      <c r="P3131" t="s">
        <v>4414</v>
      </c>
      <c r="Q3131" s="5">
        <v>0.33300000000000002</v>
      </c>
      <c r="R3131" t="s">
        <v>4415</v>
      </c>
      <c r="S3131" s="5">
        <v>0.33300000000000002</v>
      </c>
      <c r="T3131" t="s">
        <v>3844</v>
      </c>
      <c r="U3131" s="5">
        <v>0.33300000000000002</v>
      </c>
      <c r="W3131" s="5">
        <v>0</v>
      </c>
      <c r="Y3131" s="5">
        <v>0</v>
      </c>
      <c r="Z3131" s="28">
        <v>5078</v>
      </c>
      <c r="AA3131">
        <v>3</v>
      </c>
      <c r="AB3131">
        <v>0.47599999999999998</v>
      </c>
      <c r="AC3131">
        <v>0.51900000000000002</v>
      </c>
      <c r="AD3131">
        <v>0.498</v>
      </c>
      <c r="AE3131">
        <f>IF(AD3131&gt;=0.9,1,0)</f>
        <v>0</v>
      </c>
      <c r="AF3131">
        <f>IF(AND(AD3131&gt;=0.4,AD3131&lt;=0.6),1,0)</f>
        <v>1</v>
      </c>
      <c r="AG3131">
        <f>IF(AND(AD3131&gt;0.6,AD3131&lt;0.9),1,0)</f>
        <v>0</v>
      </c>
      <c r="AH3131">
        <f>1-AE3131-AF3131-AG3131</f>
        <v>0</v>
      </c>
      <c r="AI3131">
        <f>AE3131*B3131</f>
        <v>0</v>
      </c>
      <c r="AJ3131">
        <f>AF3131*B3131</f>
        <v>3</v>
      </c>
      <c r="AK3131">
        <f>AG3131*B3131</f>
        <v>0</v>
      </c>
      <c r="AL3131">
        <f>AH3131*B3131</f>
        <v>0</v>
      </c>
      <c r="AM3131" s="32">
        <v>2.1083333333333334</v>
      </c>
    </row>
    <row r="3132" spans="1:39" x14ac:dyDescent="0.3">
      <c r="A3132">
        <v>5085</v>
      </c>
      <c r="B3132">
        <v>3</v>
      </c>
      <c r="C3132" t="s">
        <v>6725</v>
      </c>
      <c r="D3132" t="s">
        <v>13719</v>
      </c>
      <c r="E3132">
        <v>35</v>
      </c>
      <c r="F3132">
        <v>35</v>
      </c>
      <c r="G3132">
        <v>35</v>
      </c>
      <c r="H3132">
        <v>2012</v>
      </c>
      <c r="I3132">
        <v>2012</v>
      </c>
      <c r="J3132">
        <v>2012</v>
      </c>
      <c r="K3132" t="s">
        <v>2194</v>
      </c>
      <c r="L3132" t="s">
        <v>13720</v>
      </c>
      <c r="M3132" s="15"/>
      <c r="N3132" s="7"/>
      <c r="P3132" t="s">
        <v>6726</v>
      </c>
      <c r="Q3132" s="5">
        <v>1</v>
      </c>
      <c r="S3132" s="5">
        <v>0</v>
      </c>
      <c r="U3132" s="5">
        <v>0</v>
      </c>
      <c r="W3132" s="5">
        <v>0</v>
      </c>
      <c r="Y3132" s="5">
        <v>0</v>
      </c>
      <c r="Z3132" s="28">
        <v>5085</v>
      </c>
      <c r="AA3132">
        <v>3</v>
      </c>
      <c r="AB3132">
        <v>0.55900000000000005</v>
      </c>
      <c r="AC3132">
        <v>0.55900000000000005</v>
      </c>
      <c r="AD3132">
        <v>0.55900000000000005</v>
      </c>
      <c r="AE3132">
        <f>IF(AD3132&gt;=0.9,1,0)</f>
        <v>0</v>
      </c>
      <c r="AF3132">
        <f>IF(AND(AD3132&gt;=0.4,AD3132&lt;=0.6),1,0)</f>
        <v>1</v>
      </c>
      <c r="AG3132">
        <f>IF(AND(AD3132&gt;0.6,AD3132&lt;0.9),1,0)</f>
        <v>0</v>
      </c>
      <c r="AH3132">
        <f>1-AE3132-AF3132-AG3132</f>
        <v>0</v>
      </c>
      <c r="AI3132">
        <f>AE3132*B3132</f>
        <v>0</v>
      </c>
      <c r="AJ3132">
        <f>AF3132*B3132</f>
        <v>3</v>
      </c>
      <c r="AK3132">
        <f>AG3132*B3132</f>
        <v>0</v>
      </c>
      <c r="AL3132">
        <f>AH3132*B3132</f>
        <v>0</v>
      </c>
      <c r="AM3132" s="32">
        <v>2.2840000000000003</v>
      </c>
    </row>
    <row r="3133" spans="1:39" x14ac:dyDescent="0.3">
      <c r="A3133">
        <v>5095</v>
      </c>
      <c r="B3133">
        <v>3</v>
      </c>
      <c r="C3133" t="s">
        <v>13723</v>
      </c>
      <c r="D3133" t="s">
        <v>6736</v>
      </c>
      <c r="E3133">
        <v>42</v>
      </c>
      <c r="F3133">
        <v>38</v>
      </c>
      <c r="G3133">
        <v>48</v>
      </c>
      <c r="H3133">
        <v>2012</v>
      </c>
      <c r="I3133">
        <v>2012</v>
      </c>
      <c r="J3133">
        <v>2012</v>
      </c>
      <c r="K3133" t="s">
        <v>13724</v>
      </c>
      <c r="L3133" t="s">
        <v>2200</v>
      </c>
      <c r="M3133" s="15"/>
      <c r="N3133" s="7"/>
      <c r="P3133" t="s">
        <v>3945</v>
      </c>
      <c r="Q3133" s="5">
        <v>0.66700000000000004</v>
      </c>
      <c r="R3133" t="s">
        <v>5024</v>
      </c>
      <c r="S3133" s="5">
        <v>0.33300000000000002</v>
      </c>
      <c r="U3133" s="5">
        <v>0</v>
      </c>
      <c r="W3133" s="5">
        <v>0</v>
      </c>
      <c r="Y3133" s="5">
        <v>0</v>
      </c>
      <c r="Z3133" s="28">
        <v>5095</v>
      </c>
      <c r="AA3133">
        <v>3</v>
      </c>
      <c r="AB3133">
        <v>0.48899999999999999</v>
      </c>
      <c r="AC3133">
        <v>0.56399999999999995</v>
      </c>
      <c r="AD3133">
        <v>0.52200000000000002</v>
      </c>
      <c r="AE3133">
        <f>IF(AD3133&gt;=0.9,1,0)</f>
        <v>0</v>
      </c>
      <c r="AF3133">
        <f>IF(AND(AD3133&gt;=0.4,AD3133&lt;=0.6),1,0)</f>
        <v>1</v>
      </c>
      <c r="AG3133">
        <f>IF(AND(AD3133&gt;0.6,AD3133&lt;0.9),1,0)</f>
        <v>0</v>
      </c>
      <c r="AH3133">
        <f>1-AE3133-AF3133-AG3133</f>
        <v>0</v>
      </c>
      <c r="AI3133">
        <f>AE3133*B3133</f>
        <v>0</v>
      </c>
      <c r="AJ3133">
        <f>AF3133*B3133</f>
        <v>3</v>
      </c>
      <c r="AK3133">
        <f>AG3133*B3133</f>
        <v>0</v>
      </c>
      <c r="AL3133">
        <f>AH3133*B3133</f>
        <v>0</v>
      </c>
      <c r="AM3133" s="32">
        <v>2.1043333333333334</v>
      </c>
    </row>
    <row r="3134" spans="1:39" x14ac:dyDescent="0.3">
      <c r="A3134">
        <v>5096</v>
      </c>
      <c r="B3134">
        <v>3</v>
      </c>
      <c r="C3134" t="s">
        <v>13725</v>
      </c>
      <c r="D3134" t="s">
        <v>13726</v>
      </c>
      <c r="E3134">
        <v>25</v>
      </c>
      <c r="F3134">
        <v>23</v>
      </c>
      <c r="G3134">
        <v>27</v>
      </c>
      <c r="H3134">
        <v>2013.33</v>
      </c>
      <c r="I3134">
        <v>2012</v>
      </c>
      <c r="J3134">
        <v>2014</v>
      </c>
      <c r="K3134" t="s">
        <v>13727</v>
      </c>
      <c r="L3134" t="s">
        <v>13728</v>
      </c>
      <c r="M3134" s="15"/>
      <c r="N3134" s="7"/>
      <c r="P3134" t="s">
        <v>6122</v>
      </c>
      <c r="Q3134" s="5">
        <v>0.33300000000000002</v>
      </c>
      <c r="R3134" t="s">
        <v>4384</v>
      </c>
      <c r="S3134" s="5">
        <v>0.33300000000000002</v>
      </c>
      <c r="T3134" t="s">
        <v>4214</v>
      </c>
      <c r="U3134" s="5">
        <v>0.33300000000000002</v>
      </c>
      <c r="W3134" s="5">
        <v>0</v>
      </c>
      <c r="Y3134" s="5">
        <v>0</v>
      </c>
      <c r="Z3134" s="28">
        <v>5096</v>
      </c>
      <c r="AA3134">
        <v>3</v>
      </c>
      <c r="AB3134">
        <v>0.5</v>
      </c>
      <c r="AC3134">
        <v>0.53800000000000003</v>
      </c>
      <c r="AD3134">
        <v>0.51300000000000001</v>
      </c>
      <c r="AE3134">
        <f>IF(AD3134&gt;=0.9,1,0)</f>
        <v>0</v>
      </c>
      <c r="AF3134">
        <f>IF(AND(AD3134&gt;=0.4,AD3134&lt;=0.6),1,0)</f>
        <v>1</v>
      </c>
      <c r="AG3134">
        <f>IF(AND(AD3134&gt;0.6,AD3134&lt;0.9),1,0)</f>
        <v>0</v>
      </c>
      <c r="AH3134">
        <f>1-AE3134-AF3134-AG3134</f>
        <v>0</v>
      </c>
      <c r="AI3134">
        <f>AE3134*B3134</f>
        <v>0</v>
      </c>
      <c r="AJ3134">
        <f>AF3134*B3134</f>
        <v>3</v>
      </c>
      <c r="AK3134">
        <f>AG3134*B3134</f>
        <v>0</v>
      </c>
      <c r="AL3134">
        <f>AH3134*B3134</f>
        <v>0</v>
      </c>
      <c r="AM3134" s="32">
        <v>2.21</v>
      </c>
    </row>
    <row r="3135" spans="1:39" x14ac:dyDescent="0.3">
      <c r="A3135">
        <v>5097</v>
      </c>
      <c r="B3135">
        <v>3</v>
      </c>
      <c r="C3135" t="s">
        <v>6737</v>
      </c>
      <c r="D3135" t="s">
        <v>6738</v>
      </c>
      <c r="E3135">
        <v>39.33</v>
      </c>
      <c r="F3135">
        <v>39</v>
      </c>
      <c r="G3135">
        <v>40</v>
      </c>
      <c r="H3135">
        <v>2015</v>
      </c>
      <c r="I3135">
        <v>2012</v>
      </c>
      <c r="J3135">
        <v>2017</v>
      </c>
      <c r="K3135" t="s">
        <v>2201</v>
      </c>
      <c r="L3135" t="s">
        <v>2202</v>
      </c>
      <c r="M3135" s="15"/>
      <c r="N3135" s="7"/>
      <c r="P3135" t="s">
        <v>33</v>
      </c>
      <c r="Q3135" s="5">
        <v>0.66700000000000004</v>
      </c>
      <c r="R3135" t="s">
        <v>5024</v>
      </c>
      <c r="S3135" s="5">
        <v>0.33300000000000002</v>
      </c>
      <c r="U3135" s="5">
        <v>0</v>
      </c>
      <c r="W3135" s="5">
        <v>0</v>
      </c>
      <c r="Y3135" s="5">
        <v>0</v>
      </c>
      <c r="Z3135" s="28">
        <v>5097</v>
      </c>
      <c r="AA3135">
        <v>3</v>
      </c>
      <c r="AB3135">
        <v>0.436</v>
      </c>
      <c r="AC3135">
        <v>0.55300000000000005</v>
      </c>
      <c r="AD3135">
        <v>0.48699999999999999</v>
      </c>
      <c r="AE3135">
        <f>IF(AD3135&gt;=0.9,1,0)</f>
        <v>0</v>
      </c>
      <c r="AF3135">
        <f>IF(AND(AD3135&gt;=0.4,AD3135&lt;=0.6),1,0)</f>
        <v>1</v>
      </c>
      <c r="AG3135">
        <f>IF(AND(AD3135&gt;0.6,AD3135&lt;0.9),1,0)</f>
        <v>0</v>
      </c>
      <c r="AH3135">
        <f>1-AE3135-AF3135-AG3135</f>
        <v>0</v>
      </c>
      <c r="AI3135">
        <f>AE3135*B3135</f>
        <v>0</v>
      </c>
      <c r="AJ3135">
        <f>AF3135*B3135</f>
        <v>3</v>
      </c>
      <c r="AK3135">
        <f>AG3135*B3135</f>
        <v>0</v>
      </c>
      <c r="AL3135">
        <f>AH3135*B3135</f>
        <v>0</v>
      </c>
      <c r="AM3135" s="32">
        <v>1.5086666666666666</v>
      </c>
    </row>
    <row r="3136" spans="1:39" x14ac:dyDescent="0.3">
      <c r="A3136">
        <v>5109</v>
      </c>
      <c r="B3136">
        <v>3</v>
      </c>
      <c r="C3136" t="s">
        <v>6744</v>
      </c>
      <c r="D3136" t="s">
        <v>6745</v>
      </c>
      <c r="E3136">
        <v>28</v>
      </c>
      <c r="F3136">
        <v>28</v>
      </c>
      <c r="G3136">
        <v>28</v>
      </c>
      <c r="H3136">
        <v>2012</v>
      </c>
      <c r="I3136">
        <v>2012</v>
      </c>
      <c r="J3136">
        <v>2012</v>
      </c>
      <c r="K3136" t="s">
        <v>2207</v>
      </c>
      <c r="L3136" t="s">
        <v>2208</v>
      </c>
      <c r="M3136" s="15"/>
      <c r="N3136" s="7"/>
      <c r="P3136" t="s">
        <v>6746</v>
      </c>
      <c r="Q3136" s="5">
        <v>1</v>
      </c>
      <c r="S3136" s="5">
        <v>0</v>
      </c>
      <c r="U3136" s="5">
        <v>0</v>
      </c>
      <c r="W3136" s="5">
        <v>0</v>
      </c>
      <c r="Y3136" s="5">
        <v>0</v>
      </c>
      <c r="Z3136" s="28">
        <v>5109</v>
      </c>
      <c r="AA3136">
        <v>3</v>
      </c>
      <c r="AB3136">
        <v>0.57699999999999996</v>
      </c>
      <c r="AC3136">
        <v>0.57699999999999996</v>
      </c>
      <c r="AD3136">
        <v>0.57699999999999996</v>
      </c>
      <c r="AE3136">
        <f>IF(AD3136&gt;=0.9,1,0)</f>
        <v>0</v>
      </c>
      <c r="AF3136">
        <f>IF(AND(AD3136&gt;=0.4,AD3136&lt;=0.6),1,0)</f>
        <v>1</v>
      </c>
      <c r="AG3136">
        <f>IF(AND(AD3136&gt;0.6,AD3136&lt;0.9),1,0)</f>
        <v>0</v>
      </c>
      <c r="AH3136">
        <f>1-AE3136-AF3136-AG3136</f>
        <v>0</v>
      </c>
      <c r="AI3136">
        <f>AE3136*B3136</f>
        <v>0</v>
      </c>
      <c r="AJ3136">
        <f>AF3136*B3136</f>
        <v>3</v>
      </c>
      <c r="AK3136">
        <f>AG3136*B3136</f>
        <v>0</v>
      </c>
      <c r="AL3136">
        <f>AH3136*B3136</f>
        <v>0</v>
      </c>
      <c r="AM3136" s="32">
        <v>1.4379999999999999</v>
      </c>
    </row>
    <row r="3137" spans="1:39" x14ac:dyDescent="0.3">
      <c r="A3137">
        <v>5110</v>
      </c>
      <c r="B3137">
        <v>3</v>
      </c>
      <c r="C3137" t="s">
        <v>13733</v>
      </c>
      <c r="D3137" t="s">
        <v>13734</v>
      </c>
      <c r="E3137">
        <v>22.67</v>
      </c>
      <c r="F3137">
        <v>20</v>
      </c>
      <c r="G3137">
        <v>24</v>
      </c>
      <c r="H3137">
        <v>2012.33</v>
      </c>
      <c r="I3137">
        <v>2012</v>
      </c>
      <c r="J3137">
        <v>2013</v>
      </c>
      <c r="K3137" t="s">
        <v>13735</v>
      </c>
      <c r="L3137" t="s">
        <v>13736</v>
      </c>
      <c r="M3137" s="15"/>
      <c r="N3137" s="7"/>
      <c r="P3137" t="s">
        <v>7995</v>
      </c>
      <c r="Q3137" s="5">
        <v>0.66700000000000004</v>
      </c>
      <c r="R3137" t="s">
        <v>7460</v>
      </c>
      <c r="S3137" s="5">
        <v>0.33300000000000002</v>
      </c>
      <c r="U3137" s="5">
        <v>0</v>
      </c>
      <c r="W3137" s="5">
        <v>0</v>
      </c>
      <c r="Y3137" s="5">
        <v>0</v>
      </c>
      <c r="Z3137" s="28">
        <v>5110</v>
      </c>
      <c r="AA3137">
        <v>3</v>
      </c>
      <c r="AB3137">
        <v>0.56499999999999995</v>
      </c>
      <c r="AC3137">
        <v>0.73899999999999999</v>
      </c>
      <c r="AD3137">
        <v>0.68</v>
      </c>
      <c r="AE3137">
        <f>IF(AD3137&gt;=0.9,1,0)</f>
        <v>0</v>
      </c>
      <c r="AF3137">
        <f>IF(AND(AD3137&gt;=0.4,AD3137&lt;=0.6),1,0)</f>
        <v>0</v>
      </c>
      <c r="AG3137">
        <f>IF(AND(AD3137&gt;0.6,AD3137&lt;0.9),1,0)</f>
        <v>1</v>
      </c>
      <c r="AH3137">
        <f>1-AE3137-AF3137-AG3137</f>
        <v>0</v>
      </c>
      <c r="AI3137">
        <f>AE3137*B3137</f>
        <v>0</v>
      </c>
      <c r="AJ3137">
        <f>AF3137*B3137</f>
        <v>0</v>
      </c>
      <c r="AK3137">
        <f>AG3137*B3137</f>
        <v>3</v>
      </c>
      <c r="AL3137">
        <f>AH3137*B3137</f>
        <v>0</v>
      </c>
      <c r="AM3137" s="32">
        <v>1.6876666666666666</v>
      </c>
    </row>
    <row r="3138" spans="1:39" x14ac:dyDescent="0.3">
      <c r="A3138">
        <v>5139</v>
      </c>
      <c r="B3138">
        <v>3</v>
      </c>
      <c r="C3138" t="s">
        <v>6757</v>
      </c>
      <c r="D3138" t="s">
        <v>6758</v>
      </c>
      <c r="E3138">
        <v>36.33</v>
      </c>
      <c r="F3138">
        <v>34</v>
      </c>
      <c r="G3138">
        <v>40</v>
      </c>
      <c r="H3138">
        <v>2015</v>
      </c>
      <c r="I3138">
        <v>2012</v>
      </c>
      <c r="J3138">
        <v>2018</v>
      </c>
      <c r="K3138" t="s">
        <v>2211</v>
      </c>
      <c r="L3138" t="s">
        <v>2212</v>
      </c>
      <c r="M3138" s="15"/>
      <c r="N3138" s="7"/>
      <c r="P3138" t="s">
        <v>6759</v>
      </c>
      <c r="Q3138" s="5">
        <v>1</v>
      </c>
      <c r="S3138" s="5">
        <v>0</v>
      </c>
      <c r="U3138" s="5">
        <v>0</v>
      </c>
      <c r="W3138" s="5">
        <v>0</v>
      </c>
      <c r="Y3138" s="5">
        <v>0</v>
      </c>
      <c r="Z3138" s="28">
        <v>5139</v>
      </c>
      <c r="AA3138">
        <v>3</v>
      </c>
      <c r="AB3138">
        <v>0.79400000000000004</v>
      </c>
      <c r="AC3138">
        <v>0.82099999999999995</v>
      </c>
      <c r="AD3138">
        <v>0.81100000000000005</v>
      </c>
      <c r="AE3138">
        <f>IF(AD3138&gt;=0.9,1,0)</f>
        <v>0</v>
      </c>
      <c r="AF3138">
        <f>IF(AND(AD3138&gt;=0.4,AD3138&lt;=0.6),1,0)</f>
        <v>0</v>
      </c>
      <c r="AG3138">
        <f>IF(AND(AD3138&gt;0.6,AD3138&lt;0.9),1,0)</f>
        <v>1</v>
      </c>
      <c r="AH3138">
        <f>1-AE3138-AF3138-AG3138</f>
        <v>0</v>
      </c>
      <c r="AI3138">
        <f>AE3138*B3138</f>
        <v>0</v>
      </c>
      <c r="AJ3138">
        <f>AF3138*B3138</f>
        <v>0</v>
      </c>
      <c r="AK3138">
        <f>AG3138*B3138</f>
        <v>3</v>
      </c>
      <c r="AL3138">
        <f>AH3138*B3138</f>
        <v>0</v>
      </c>
      <c r="AM3138" s="32">
        <v>1.4346666666666668</v>
      </c>
    </row>
    <row r="3139" spans="1:39" x14ac:dyDescent="0.3">
      <c r="A3139">
        <v>5143</v>
      </c>
      <c r="B3139">
        <v>3</v>
      </c>
      <c r="C3139" t="s">
        <v>13755</v>
      </c>
      <c r="D3139" t="s">
        <v>13756</v>
      </c>
      <c r="E3139">
        <v>22.67</v>
      </c>
      <c r="F3139">
        <v>22</v>
      </c>
      <c r="G3139">
        <v>23</v>
      </c>
      <c r="H3139">
        <v>2012.67</v>
      </c>
      <c r="I3139">
        <v>2012</v>
      </c>
      <c r="J3139">
        <v>2013</v>
      </c>
      <c r="K3139" t="s">
        <v>13757</v>
      </c>
      <c r="L3139" t="s">
        <v>13758</v>
      </c>
      <c r="M3139" s="15"/>
      <c r="N3139" s="7"/>
      <c r="P3139" t="s">
        <v>7006</v>
      </c>
      <c r="Q3139" s="5">
        <v>0.66700000000000004</v>
      </c>
      <c r="R3139" t="s">
        <v>3827</v>
      </c>
      <c r="S3139" s="5">
        <v>0.33300000000000002</v>
      </c>
      <c r="U3139" s="5">
        <v>0</v>
      </c>
      <c r="W3139" s="5">
        <v>0</v>
      </c>
      <c r="Y3139" s="5">
        <v>0</v>
      </c>
      <c r="Z3139" s="28">
        <v>5143</v>
      </c>
      <c r="AA3139">
        <v>3</v>
      </c>
      <c r="AB3139">
        <v>0.72699999999999998</v>
      </c>
      <c r="AC3139">
        <v>0.81</v>
      </c>
      <c r="AD3139">
        <v>0.77</v>
      </c>
      <c r="AE3139">
        <f>IF(AD3139&gt;=0.9,1,0)</f>
        <v>0</v>
      </c>
      <c r="AF3139">
        <f>IF(AND(AD3139&gt;=0.4,AD3139&lt;=0.6),1,0)</f>
        <v>0</v>
      </c>
      <c r="AG3139">
        <f>IF(AND(AD3139&gt;0.6,AD3139&lt;0.9),1,0)</f>
        <v>1</v>
      </c>
      <c r="AH3139">
        <f>1-AE3139-AF3139-AG3139</f>
        <v>0</v>
      </c>
      <c r="AI3139">
        <f>AE3139*B3139</f>
        <v>0</v>
      </c>
      <c r="AJ3139">
        <f>AF3139*B3139</f>
        <v>0</v>
      </c>
      <c r="AK3139">
        <f>AG3139*B3139</f>
        <v>3</v>
      </c>
      <c r="AL3139">
        <f>AH3139*B3139</f>
        <v>0</v>
      </c>
      <c r="AM3139" s="32">
        <v>2.2896666666666667</v>
      </c>
    </row>
    <row r="3140" spans="1:39" x14ac:dyDescent="0.3">
      <c r="A3140">
        <v>5144</v>
      </c>
      <c r="B3140">
        <v>3</v>
      </c>
      <c r="C3140" t="s">
        <v>13759</v>
      </c>
      <c r="D3140" t="s">
        <v>13760</v>
      </c>
      <c r="E3140">
        <v>63.33</v>
      </c>
      <c r="F3140">
        <v>61</v>
      </c>
      <c r="G3140">
        <v>66</v>
      </c>
      <c r="H3140">
        <v>2012</v>
      </c>
      <c r="I3140">
        <v>2012</v>
      </c>
      <c r="J3140">
        <v>2012</v>
      </c>
      <c r="K3140" t="s">
        <v>13761</v>
      </c>
      <c r="L3140" t="s">
        <v>13762</v>
      </c>
      <c r="M3140" s="15"/>
      <c r="N3140" s="7"/>
      <c r="P3140" t="s">
        <v>3850</v>
      </c>
      <c r="Q3140" s="5">
        <v>0.33300000000000002</v>
      </c>
      <c r="R3140" t="s">
        <v>5217</v>
      </c>
      <c r="S3140" s="5">
        <v>0.33300000000000002</v>
      </c>
      <c r="T3140" t="s">
        <v>5842</v>
      </c>
      <c r="U3140" s="5">
        <v>0.33300000000000002</v>
      </c>
      <c r="W3140" s="5">
        <v>0</v>
      </c>
      <c r="Y3140" s="5">
        <v>0</v>
      </c>
      <c r="Z3140" s="28">
        <v>5144</v>
      </c>
      <c r="AA3140">
        <v>3</v>
      </c>
      <c r="AB3140">
        <v>0.64500000000000002</v>
      </c>
      <c r="AC3140">
        <v>0.69199999999999995</v>
      </c>
      <c r="AD3140">
        <v>0.66200000000000003</v>
      </c>
      <c r="AE3140">
        <f>IF(AD3140&gt;=0.9,1,0)</f>
        <v>0</v>
      </c>
      <c r="AF3140">
        <f>IF(AND(AD3140&gt;=0.4,AD3140&lt;=0.6),1,0)</f>
        <v>0</v>
      </c>
      <c r="AG3140">
        <f>IF(AND(AD3140&gt;0.6,AD3140&lt;0.9),1,0)</f>
        <v>1</v>
      </c>
      <c r="AH3140">
        <f>1-AE3140-AF3140-AG3140</f>
        <v>0</v>
      </c>
      <c r="AI3140">
        <f>AE3140*B3140</f>
        <v>0</v>
      </c>
      <c r="AJ3140">
        <f>AF3140*B3140</f>
        <v>0</v>
      </c>
      <c r="AK3140">
        <f>AG3140*B3140</f>
        <v>3</v>
      </c>
      <c r="AL3140">
        <f>AH3140*B3140</f>
        <v>0</v>
      </c>
      <c r="AM3140" s="32">
        <v>2.2189999999999999</v>
      </c>
    </row>
    <row r="3141" spans="1:39" x14ac:dyDescent="0.3">
      <c r="A3141">
        <v>5150</v>
      </c>
      <c r="B3141">
        <v>3</v>
      </c>
      <c r="C3141" t="s">
        <v>13763</v>
      </c>
      <c r="D3141" t="s">
        <v>13764</v>
      </c>
      <c r="E3141">
        <v>21.33</v>
      </c>
      <c r="F3141">
        <v>20</v>
      </c>
      <c r="G3141">
        <v>24</v>
      </c>
      <c r="H3141">
        <v>2013.67</v>
      </c>
      <c r="I3141">
        <v>2012</v>
      </c>
      <c r="J3141">
        <v>2016</v>
      </c>
      <c r="K3141" t="s">
        <v>13765</v>
      </c>
      <c r="L3141" t="s">
        <v>13766</v>
      </c>
      <c r="M3141" s="15"/>
      <c r="N3141" s="7"/>
      <c r="P3141" t="s">
        <v>7809</v>
      </c>
      <c r="Q3141" s="5">
        <v>0.33300000000000002</v>
      </c>
      <c r="R3141" t="s">
        <v>4586</v>
      </c>
      <c r="S3141" s="5">
        <v>0.33300000000000002</v>
      </c>
      <c r="T3141" t="s">
        <v>4383</v>
      </c>
      <c r="U3141" s="5">
        <v>0.33300000000000002</v>
      </c>
      <c r="W3141" s="5">
        <v>0</v>
      </c>
      <c r="Y3141" s="5">
        <v>0</v>
      </c>
      <c r="Z3141" s="28">
        <v>5150</v>
      </c>
      <c r="AA3141">
        <v>3</v>
      </c>
      <c r="AB3141">
        <v>0.47799999999999998</v>
      </c>
      <c r="AC3141">
        <v>0.63200000000000001</v>
      </c>
      <c r="AD3141">
        <v>0.54500000000000004</v>
      </c>
      <c r="AE3141">
        <f>IF(AD3141&gt;=0.9,1,0)</f>
        <v>0</v>
      </c>
      <c r="AF3141">
        <f>IF(AND(AD3141&gt;=0.4,AD3141&lt;=0.6),1,0)</f>
        <v>1</v>
      </c>
      <c r="AG3141">
        <f>IF(AND(AD3141&gt;0.6,AD3141&lt;0.9),1,0)</f>
        <v>0</v>
      </c>
      <c r="AH3141">
        <f>1-AE3141-AF3141-AG3141</f>
        <v>0</v>
      </c>
      <c r="AI3141">
        <f>AE3141*B3141</f>
        <v>0</v>
      </c>
      <c r="AJ3141">
        <f>AF3141*B3141</f>
        <v>3</v>
      </c>
      <c r="AK3141">
        <f>AG3141*B3141</f>
        <v>0</v>
      </c>
      <c r="AL3141">
        <f>AH3141*B3141</f>
        <v>0</v>
      </c>
      <c r="AM3141" s="32">
        <v>2.0100000000000002</v>
      </c>
    </row>
    <row r="3142" spans="1:39" x14ac:dyDescent="0.3">
      <c r="A3142">
        <v>5151</v>
      </c>
      <c r="B3142">
        <v>3</v>
      </c>
      <c r="C3142" t="s">
        <v>13767</v>
      </c>
      <c r="D3142" t="s">
        <v>13768</v>
      </c>
      <c r="E3142">
        <v>20.67</v>
      </c>
      <c r="F3142">
        <v>20</v>
      </c>
      <c r="G3142">
        <v>21</v>
      </c>
      <c r="H3142">
        <v>2012</v>
      </c>
      <c r="I3142">
        <v>2012</v>
      </c>
      <c r="J3142">
        <v>2012</v>
      </c>
      <c r="K3142" t="s">
        <v>13769</v>
      </c>
      <c r="L3142" t="s">
        <v>13770</v>
      </c>
      <c r="M3142" s="15"/>
      <c r="N3142" s="7"/>
      <c r="P3142" t="s">
        <v>13771</v>
      </c>
      <c r="Q3142" s="5">
        <v>1</v>
      </c>
      <c r="S3142" s="5">
        <v>0</v>
      </c>
      <c r="U3142" s="5">
        <v>0</v>
      </c>
      <c r="W3142" s="5">
        <v>0</v>
      </c>
      <c r="Y3142" s="5">
        <v>0</v>
      </c>
      <c r="Z3142" s="28">
        <v>5151</v>
      </c>
      <c r="AA3142">
        <v>3</v>
      </c>
      <c r="AB3142">
        <v>0.5</v>
      </c>
      <c r="AC3142">
        <v>0.55000000000000004</v>
      </c>
      <c r="AD3142">
        <v>0.52500000000000002</v>
      </c>
      <c r="AE3142">
        <f>IF(AD3142&gt;=0.9,1,0)</f>
        <v>0</v>
      </c>
      <c r="AF3142">
        <f>IF(AND(AD3142&gt;=0.4,AD3142&lt;=0.6),1,0)</f>
        <v>1</v>
      </c>
      <c r="AG3142">
        <f>IF(AND(AD3142&gt;0.6,AD3142&lt;0.9),1,0)</f>
        <v>0</v>
      </c>
      <c r="AH3142">
        <f>1-AE3142-AF3142-AG3142</f>
        <v>0</v>
      </c>
      <c r="AI3142">
        <f>AE3142*B3142</f>
        <v>0</v>
      </c>
      <c r="AJ3142">
        <f>AF3142*B3142</f>
        <v>3</v>
      </c>
      <c r="AK3142">
        <f>AG3142*B3142</f>
        <v>0</v>
      </c>
      <c r="AL3142">
        <f>AH3142*B3142</f>
        <v>0</v>
      </c>
      <c r="AM3142" s="32">
        <v>2.1459999999999999</v>
      </c>
    </row>
    <row r="3143" spans="1:39" x14ac:dyDescent="0.3">
      <c r="A3143">
        <v>5163</v>
      </c>
      <c r="B3143">
        <v>3</v>
      </c>
      <c r="C3143" t="s">
        <v>13776</v>
      </c>
      <c r="D3143" t="s">
        <v>13777</v>
      </c>
      <c r="E3143">
        <v>52.67</v>
      </c>
      <c r="F3143">
        <v>52</v>
      </c>
      <c r="G3143">
        <v>53</v>
      </c>
      <c r="H3143">
        <v>2012.67</v>
      </c>
      <c r="I3143">
        <v>2012</v>
      </c>
      <c r="J3143">
        <v>2013</v>
      </c>
      <c r="K3143" t="s">
        <v>13778</v>
      </c>
      <c r="L3143" t="s">
        <v>13779</v>
      </c>
      <c r="M3143" s="15"/>
      <c r="N3143" s="7"/>
      <c r="P3143" t="s">
        <v>4747</v>
      </c>
      <c r="Q3143" s="5">
        <v>0.66700000000000004</v>
      </c>
      <c r="R3143" t="s">
        <v>6883</v>
      </c>
      <c r="S3143" s="5">
        <v>0.33300000000000002</v>
      </c>
      <c r="U3143" s="5">
        <v>0</v>
      </c>
      <c r="W3143" s="5">
        <v>0</v>
      </c>
      <c r="Y3143" s="5">
        <v>0</v>
      </c>
      <c r="Z3143" s="28">
        <v>5163</v>
      </c>
      <c r="AA3143">
        <v>3</v>
      </c>
      <c r="AB3143">
        <v>0.88200000000000001</v>
      </c>
      <c r="AC3143">
        <v>0.90400000000000003</v>
      </c>
      <c r="AD3143">
        <v>0.89</v>
      </c>
      <c r="AE3143">
        <f>IF(AD3143&gt;=0.9,1,0)</f>
        <v>0</v>
      </c>
      <c r="AF3143">
        <f>IF(AND(AD3143&gt;=0.4,AD3143&lt;=0.6),1,0)</f>
        <v>0</v>
      </c>
      <c r="AG3143">
        <f>IF(AND(AD3143&gt;0.6,AD3143&lt;0.9),1,0)</f>
        <v>1</v>
      </c>
      <c r="AH3143">
        <f>1-AE3143-AF3143-AG3143</f>
        <v>0</v>
      </c>
      <c r="AI3143">
        <f>AE3143*B3143</f>
        <v>0</v>
      </c>
      <c r="AJ3143">
        <f>AF3143*B3143</f>
        <v>0</v>
      </c>
      <c r="AK3143">
        <f>AG3143*B3143</f>
        <v>3</v>
      </c>
      <c r="AL3143">
        <f>AH3143*B3143</f>
        <v>0</v>
      </c>
      <c r="AM3143" s="32">
        <v>2.1346666666666665</v>
      </c>
    </row>
    <row r="3144" spans="1:39" x14ac:dyDescent="0.3">
      <c r="A3144">
        <v>5166</v>
      </c>
      <c r="B3144">
        <v>3</v>
      </c>
      <c r="C3144" t="s">
        <v>6767</v>
      </c>
      <c r="D3144" t="s">
        <v>6768</v>
      </c>
      <c r="E3144">
        <v>36.33</v>
      </c>
      <c r="F3144">
        <v>32</v>
      </c>
      <c r="G3144">
        <v>41</v>
      </c>
      <c r="H3144">
        <v>2013</v>
      </c>
      <c r="I3144">
        <v>2012</v>
      </c>
      <c r="J3144">
        <v>2014</v>
      </c>
      <c r="K3144" t="s">
        <v>2216</v>
      </c>
      <c r="L3144" t="s">
        <v>2217</v>
      </c>
      <c r="M3144" s="15"/>
      <c r="N3144" s="7"/>
      <c r="P3144" t="s">
        <v>6769</v>
      </c>
      <c r="Q3144" s="5">
        <v>0.33300000000000002</v>
      </c>
      <c r="R3144" t="s">
        <v>4383</v>
      </c>
      <c r="S3144" s="5">
        <v>0.33300000000000002</v>
      </c>
      <c r="T3144" t="s">
        <v>6281</v>
      </c>
      <c r="U3144" s="5">
        <v>0.33300000000000002</v>
      </c>
      <c r="W3144" s="5">
        <v>0</v>
      </c>
      <c r="Y3144" s="5">
        <v>0</v>
      </c>
      <c r="Z3144" s="28">
        <v>5166</v>
      </c>
      <c r="AA3144">
        <v>3</v>
      </c>
      <c r="AB3144">
        <v>0.45200000000000001</v>
      </c>
      <c r="AC3144">
        <v>0.68600000000000005</v>
      </c>
      <c r="AD3144">
        <v>0.57099999999999995</v>
      </c>
      <c r="AE3144">
        <f>IF(AD3144&gt;=0.9,1,0)</f>
        <v>0</v>
      </c>
      <c r="AF3144">
        <f>IF(AND(AD3144&gt;=0.4,AD3144&lt;=0.6),1,0)</f>
        <v>1</v>
      </c>
      <c r="AG3144">
        <f>IF(AND(AD3144&gt;0.6,AD3144&lt;0.9),1,0)</f>
        <v>0</v>
      </c>
      <c r="AH3144">
        <f>1-AE3144-AF3144-AG3144</f>
        <v>0</v>
      </c>
      <c r="AI3144">
        <f>AE3144*B3144</f>
        <v>0</v>
      </c>
      <c r="AJ3144">
        <f>AF3144*B3144</f>
        <v>3</v>
      </c>
      <c r="AK3144">
        <f>AG3144*B3144</f>
        <v>0</v>
      </c>
      <c r="AL3144">
        <f>AH3144*B3144</f>
        <v>0</v>
      </c>
      <c r="AM3144" s="32">
        <v>2.121</v>
      </c>
    </row>
    <row r="3145" spans="1:39" x14ac:dyDescent="0.3">
      <c r="A3145">
        <v>5167</v>
      </c>
      <c r="B3145">
        <v>3</v>
      </c>
      <c r="C3145" t="s">
        <v>6770</v>
      </c>
      <c r="D3145" t="s">
        <v>6771</v>
      </c>
      <c r="E3145">
        <v>49</v>
      </c>
      <c r="F3145">
        <v>44</v>
      </c>
      <c r="G3145">
        <v>54</v>
      </c>
      <c r="H3145">
        <v>2013.33</v>
      </c>
      <c r="I3145">
        <v>2012</v>
      </c>
      <c r="J3145">
        <v>2014</v>
      </c>
      <c r="K3145" t="s">
        <v>2218</v>
      </c>
      <c r="L3145" t="s">
        <v>2219</v>
      </c>
      <c r="M3145" s="15"/>
      <c r="N3145" s="7"/>
      <c r="P3145" t="s">
        <v>4586</v>
      </c>
      <c r="Q3145" s="5">
        <v>1</v>
      </c>
      <c r="S3145" s="5">
        <v>0</v>
      </c>
      <c r="U3145" s="5">
        <v>0</v>
      </c>
      <c r="W3145" s="5">
        <v>0</v>
      </c>
      <c r="Y3145" s="5">
        <v>0</v>
      </c>
      <c r="Z3145" s="28">
        <v>5167</v>
      </c>
      <c r="AA3145">
        <v>3</v>
      </c>
      <c r="AB3145">
        <v>0.56599999999999995</v>
      </c>
      <c r="AC3145">
        <v>0.65100000000000002</v>
      </c>
      <c r="AD3145">
        <v>0.6</v>
      </c>
      <c r="AE3145">
        <f>IF(AD3145&gt;=0.9,1,0)</f>
        <v>0</v>
      </c>
      <c r="AF3145">
        <f>IF(AND(AD3145&gt;=0.4,AD3145&lt;=0.6),1,0)</f>
        <v>1</v>
      </c>
      <c r="AG3145">
        <f>IF(AND(AD3145&gt;0.6,AD3145&lt;0.9),1,0)</f>
        <v>0</v>
      </c>
      <c r="AH3145">
        <f>1-AE3145-AF3145-AG3145</f>
        <v>0</v>
      </c>
      <c r="AI3145">
        <f>AE3145*B3145</f>
        <v>0</v>
      </c>
      <c r="AJ3145">
        <f>AF3145*B3145</f>
        <v>3</v>
      </c>
      <c r="AK3145">
        <f>AG3145*B3145</f>
        <v>0</v>
      </c>
      <c r="AL3145">
        <f>AH3145*B3145</f>
        <v>0</v>
      </c>
      <c r="AM3145" s="32">
        <v>2.1056666666666666</v>
      </c>
    </row>
    <row r="3146" spans="1:39" x14ac:dyDescent="0.3">
      <c r="A3146">
        <v>5180</v>
      </c>
      <c r="B3146">
        <v>3</v>
      </c>
      <c r="C3146" t="s">
        <v>13786</v>
      </c>
      <c r="D3146" t="s">
        <v>13787</v>
      </c>
      <c r="E3146">
        <v>22.33</v>
      </c>
      <c r="F3146">
        <v>22</v>
      </c>
      <c r="G3146">
        <v>23</v>
      </c>
      <c r="H3146">
        <v>2013.33</v>
      </c>
      <c r="I3146">
        <v>2012</v>
      </c>
      <c r="J3146">
        <v>2015</v>
      </c>
      <c r="K3146" t="s">
        <v>13788</v>
      </c>
      <c r="L3146" t="s">
        <v>13789</v>
      </c>
      <c r="M3146" s="15"/>
      <c r="N3146" s="7"/>
      <c r="P3146" t="s">
        <v>173</v>
      </c>
      <c r="Q3146" s="5">
        <v>0.33300000000000002</v>
      </c>
      <c r="R3146" t="s">
        <v>6441</v>
      </c>
      <c r="S3146" s="5">
        <v>0.33300000000000002</v>
      </c>
      <c r="T3146" t="s">
        <v>5460</v>
      </c>
      <c r="U3146" s="5">
        <v>0.33300000000000002</v>
      </c>
      <c r="W3146" s="5">
        <v>0</v>
      </c>
      <c r="Y3146" s="5">
        <v>0</v>
      </c>
      <c r="Z3146" s="28">
        <v>5180</v>
      </c>
      <c r="AA3146">
        <v>3</v>
      </c>
      <c r="AB3146">
        <v>0.38100000000000001</v>
      </c>
      <c r="AC3146">
        <v>0.57099999999999995</v>
      </c>
      <c r="AD3146">
        <v>0.499</v>
      </c>
      <c r="AE3146">
        <f>IF(AD3146&gt;=0.9,1,0)</f>
        <v>0</v>
      </c>
      <c r="AF3146">
        <f>IF(AND(AD3146&gt;=0.4,AD3146&lt;=0.6),1,0)</f>
        <v>1</v>
      </c>
      <c r="AG3146">
        <f>IF(AND(AD3146&gt;0.6,AD3146&lt;0.9),1,0)</f>
        <v>0</v>
      </c>
      <c r="AH3146">
        <f>1-AE3146-AF3146-AG3146</f>
        <v>0</v>
      </c>
      <c r="AI3146">
        <f>AE3146*B3146</f>
        <v>0</v>
      </c>
      <c r="AJ3146">
        <f>AF3146*B3146</f>
        <v>3</v>
      </c>
      <c r="AK3146">
        <f>AG3146*B3146</f>
        <v>0</v>
      </c>
      <c r="AL3146">
        <f>AH3146*B3146</f>
        <v>0</v>
      </c>
      <c r="AM3146" s="32">
        <v>2.1240000000000001</v>
      </c>
    </row>
    <row r="3147" spans="1:39" x14ac:dyDescent="0.3">
      <c r="A3147">
        <v>5186</v>
      </c>
      <c r="B3147">
        <v>3</v>
      </c>
      <c r="C3147" t="s">
        <v>13797</v>
      </c>
      <c r="D3147" t="s">
        <v>13798</v>
      </c>
      <c r="E3147">
        <v>20.329999999999998</v>
      </c>
      <c r="F3147">
        <v>20</v>
      </c>
      <c r="G3147">
        <v>21</v>
      </c>
      <c r="H3147">
        <v>2013.33</v>
      </c>
      <c r="I3147">
        <v>2012</v>
      </c>
      <c r="J3147">
        <v>2015</v>
      </c>
      <c r="K3147" t="s">
        <v>13799</v>
      </c>
      <c r="L3147" t="s">
        <v>13800</v>
      </c>
      <c r="M3147" s="15"/>
      <c r="N3147" s="7"/>
      <c r="P3147" t="s">
        <v>4403</v>
      </c>
      <c r="Q3147" s="5">
        <v>0.66700000000000004</v>
      </c>
      <c r="R3147" t="s">
        <v>5633</v>
      </c>
      <c r="S3147" s="5">
        <v>0.33300000000000002</v>
      </c>
      <c r="U3147" s="5">
        <v>0</v>
      </c>
      <c r="W3147" s="5">
        <v>0</v>
      </c>
      <c r="Y3147" s="5">
        <v>0</v>
      </c>
      <c r="Z3147" s="28">
        <v>5186</v>
      </c>
      <c r="AA3147">
        <v>3</v>
      </c>
      <c r="AB3147">
        <v>0.52600000000000002</v>
      </c>
      <c r="AC3147">
        <v>0.55000000000000004</v>
      </c>
      <c r="AD3147">
        <v>0.53400000000000003</v>
      </c>
      <c r="AE3147">
        <f>IF(AD3147&gt;=0.9,1,0)</f>
        <v>0</v>
      </c>
      <c r="AF3147">
        <f>IF(AND(AD3147&gt;=0.4,AD3147&lt;=0.6),1,0)</f>
        <v>1</v>
      </c>
      <c r="AG3147">
        <f>IF(AND(AD3147&gt;0.6,AD3147&lt;0.9),1,0)</f>
        <v>0</v>
      </c>
      <c r="AH3147">
        <f>1-AE3147-AF3147-AG3147</f>
        <v>0</v>
      </c>
      <c r="AI3147">
        <f>AE3147*B3147</f>
        <v>0</v>
      </c>
      <c r="AJ3147">
        <f>AF3147*B3147</f>
        <v>3</v>
      </c>
      <c r="AK3147">
        <f>AG3147*B3147</f>
        <v>0</v>
      </c>
      <c r="AL3147">
        <f>AH3147*B3147</f>
        <v>0</v>
      </c>
      <c r="AM3147" s="32">
        <v>1.9419999999999999</v>
      </c>
    </row>
    <row r="3148" spans="1:39" x14ac:dyDescent="0.3">
      <c r="A3148">
        <v>5197</v>
      </c>
      <c r="B3148">
        <v>3</v>
      </c>
      <c r="C3148" t="s">
        <v>13803</v>
      </c>
      <c r="D3148" t="s">
        <v>13804</v>
      </c>
      <c r="E3148">
        <v>24.33</v>
      </c>
      <c r="F3148">
        <v>20</v>
      </c>
      <c r="G3148">
        <v>29</v>
      </c>
      <c r="H3148">
        <v>2012.67</v>
      </c>
      <c r="I3148">
        <v>2012</v>
      </c>
      <c r="J3148">
        <v>2013</v>
      </c>
      <c r="K3148" t="s">
        <v>13805</v>
      </c>
      <c r="L3148" t="s">
        <v>13806</v>
      </c>
      <c r="M3148" s="15"/>
      <c r="N3148" s="7"/>
      <c r="P3148" t="s">
        <v>6783</v>
      </c>
      <c r="Q3148" s="5">
        <v>0.33300000000000002</v>
      </c>
      <c r="R3148" t="s">
        <v>7543</v>
      </c>
      <c r="S3148" s="5">
        <v>0.33300000000000002</v>
      </c>
      <c r="T3148" t="s">
        <v>6929</v>
      </c>
      <c r="U3148" s="5">
        <v>0.33300000000000002</v>
      </c>
      <c r="W3148" s="5">
        <v>0</v>
      </c>
      <c r="Y3148" s="5">
        <v>0</v>
      </c>
      <c r="Z3148" s="28">
        <v>5197</v>
      </c>
      <c r="AA3148">
        <v>3</v>
      </c>
      <c r="AB3148">
        <v>0.47399999999999998</v>
      </c>
      <c r="AC3148">
        <v>0.65200000000000002</v>
      </c>
      <c r="AD3148">
        <v>0.57799999999999996</v>
      </c>
      <c r="AE3148">
        <f>IF(AD3148&gt;=0.9,1,0)</f>
        <v>0</v>
      </c>
      <c r="AF3148">
        <f>IF(AND(AD3148&gt;=0.4,AD3148&lt;=0.6),1,0)</f>
        <v>1</v>
      </c>
      <c r="AG3148">
        <f>IF(AND(AD3148&gt;0.6,AD3148&lt;0.9),1,0)</f>
        <v>0</v>
      </c>
      <c r="AH3148">
        <f>1-AE3148-AF3148-AG3148</f>
        <v>0</v>
      </c>
      <c r="AI3148">
        <f>AE3148*B3148</f>
        <v>0</v>
      </c>
      <c r="AJ3148">
        <f>AF3148*B3148</f>
        <v>3</v>
      </c>
      <c r="AK3148">
        <f>AG3148*B3148</f>
        <v>0</v>
      </c>
      <c r="AL3148">
        <f>AH3148*B3148</f>
        <v>0</v>
      </c>
      <c r="AM3148" s="32">
        <v>1.8773333333333333</v>
      </c>
    </row>
    <row r="3149" spans="1:39" x14ac:dyDescent="0.3">
      <c r="A3149">
        <v>5202</v>
      </c>
      <c r="B3149">
        <v>3</v>
      </c>
      <c r="C3149" t="s">
        <v>13811</v>
      </c>
      <c r="D3149" t="s">
        <v>13812</v>
      </c>
      <c r="E3149">
        <v>25.33</v>
      </c>
      <c r="F3149">
        <v>21</v>
      </c>
      <c r="G3149">
        <v>30</v>
      </c>
      <c r="H3149">
        <v>2012.33</v>
      </c>
      <c r="I3149">
        <v>2012</v>
      </c>
      <c r="J3149">
        <v>2013</v>
      </c>
      <c r="K3149" t="s">
        <v>13813</v>
      </c>
      <c r="L3149" t="s">
        <v>13814</v>
      </c>
      <c r="M3149" s="15"/>
      <c r="N3149" s="7"/>
      <c r="P3149" t="s">
        <v>3997</v>
      </c>
      <c r="Q3149" s="5">
        <v>0.66700000000000004</v>
      </c>
      <c r="R3149" t="s">
        <v>5061</v>
      </c>
      <c r="S3149" s="5">
        <v>0.33300000000000002</v>
      </c>
      <c r="U3149" s="5">
        <v>0</v>
      </c>
      <c r="W3149" s="5">
        <v>0</v>
      </c>
      <c r="Y3149" s="5">
        <v>0</v>
      </c>
      <c r="Z3149" s="28">
        <v>5202</v>
      </c>
      <c r="AA3149">
        <v>3</v>
      </c>
      <c r="AB3149">
        <v>0.45</v>
      </c>
      <c r="AC3149">
        <v>0.58599999999999997</v>
      </c>
      <c r="AD3149">
        <v>0.52600000000000002</v>
      </c>
      <c r="AE3149">
        <f>IF(AD3149&gt;=0.9,1,0)</f>
        <v>0</v>
      </c>
      <c r="AF3149">
        <f>IF(AND(AD3149&gt;=0.4,AD3149&lt;=0.6),1,0)</f>
        <v>1</v>
      </c>
      <c r="AG3149">
        <f>IF(AND(AD3149&gt;0.6,AD3149&lt;0.9),1,0)</f>
        <v>0</v>
      </c>
      <c r="AH3149">
        <f>1-AE3149-AF3149-AG3149</f>
        <v>0</v>
      </c>
      <c r="AI3149">
        <f>AE3149*B3149</f>
        <v>0</v>
      </c>
      <c r="AJ3149">
        <f>AF3149*B3149</f>
        <v>3</v>
      </c>
      <c r="AK3149">
        <f>AG3149*B3149</f>
        <v>0</v>
      </c>
      <c r="AL3149">
        <f>AH3149*B3149</f>
        <v>0</v>
      </c>
      <c r="AM3149" s="32">
        <v>1.8653333333333333</v>
      </c>
    </row>
    <row r="3150" spans="1:39" x14ac:dyDescent="0.3">
      <c r="A3150">
        <v>5203</v>
      </c>
      <c r="B3150">
        <v>3</v>
      </c>
      <c r="C3150" t="s">
        <v>6786</v>
      </c>
      <c r="D3150" t="s">
        <v>6787</v>
      </c>
      <c r="E3150">
        <v>34</v>
      </c>
      <c r="F3150">
        <v>33</v>
      </c>
      <c r="G3150">
        <v>35</v>
      </c>
      <c r="H3150">
        <v>2014.67</v>
      </c>
      <c r="I3150">
        <v>2012</v>
      </c>
      <c r="J3150">
        <v>2018</v>
      </c>
      <c r="K3150" t="s">
        <v>2224</v>
      </c>
      <c r="L3150" t="s">
        <v>2225</v>
      </c>
      <c r="M3150" s="15"/>
      <c r="N3150" s="7"/>
      <c r="P3150" t="s">
        <v>4213</v>
      </c>
      <c r="Q3150" s="5">
        <v>0.33300000000000002</v>
      </c>
      <c r="R3150" t="s">
        <v>3994</v>
      </c>
      <c r="S3150" s="5">
        <v>0.33300000000000002</v>
      </c>
      <c r="T3150" t="s">
        <v>5916</v>
      </c>
      <c r="U3150" s="5">
        <v>0.33300000000000002</v>
      </c>
      <c r="W3150" s="5">
        <v>0</v>
      </c>
      <c r="Y3150" s="5">
        <v>0</v>
      </c>
      <c r="Z3150" s="28">
        <v>5203</v>
      </c>
      <c r="AA3150">
        <v>3</v>
      </c>
      <c r="AB3150">
        <v>0.47099999999999997</v>
      </c>
      <c r="AC3150">
        <v>0.5</v>
      </c>
      <c r="AD3150">
        <v>0.48499999999999999</v>
      </c>
      <c r="AE3150">
        <f>IF(AD3150&gt;=0.9,1,0)</f>
        <v>0</v>
      </c>
      <c r="AF3150">
        <f>IF(AND(AD3150&gt;=0.4,AD3150&lt;=0.6),1,0)</f>
        <v>1</v>
      </c>
      <c r="AG3150">
        <f>IF(AND(AD3150&gt;0.6,AD3150&lt;0.9),1,0)</f>
        <v>0</v>
      </c>
      <c r="AH3150">
        <f>1-AE3150-AF3150-AG3150</f>
        <v>0</v>
      </c>
      <c r="AI3150">
        <f>AE3150*B3150</f>
        <v>0</v>
      </c>
      <c r="AJ3150">
        <f>AF3150*B3150</f>
        <v>3</v>
      </c>
      <c r="AK3150">
        <f>AG3150*B3150</f>
        <v>0</v>
      </c>
      <c r="AL3150">
        <f>AH3150*B3150</f>
        <v>0</v>
      </c>
      <c r="AM3150" s="32">
        <v>1.1226666666666667</v>
      </c>
    </row>
    <row r="3151" spans="1:39" x14ac:dyDescent="0.3">
      <c r="A3151">
        <v>5216</v>
      </c>
      <c r="B3151">
        <v>3</v>
      </c>
      <c r="C3151" t="s">
        <v>6793</v>
      </c>
      <c r="D3151" t="s">
        <v>6794</v>
      </c>
      <c r="E3151">
        <v>22.33</v>
      </c>
      <c r="F3151">
        <v>21</v>
      </c>
      <c r="G3151">
        <v>23</v>
      </c>
      <c r="H3151">
        <v>2014</v>
      </c>
      <c r="I3151">
        <v>2012</v>
      </c>
      <c r="J3151">
        <v>2016</v>
      </c>
      <c r="K3151" t="s">
        <v>2230</v>
      </c>
      <c r="L3151" t="s">
        <v>2231</v>
      </c>
      <c r="M3151" s="15"/>
      <c r="N3151" s="7"/>
      <c r="P3151" t="s">
        <v>6435</v>
      </c>
      <c r="Q3151" s="5">
        <v>0.66700000000000004</v>
      </c>
      <c r="R3151" t="s">
        <v>4606</v>
      </c>
      <c r="S3151" s="5">
        <v>0.33300000000000002</v>
      </c>
      <c r="U3151" s="5">
        <v>0</v>
      </c>
      <c r="W3151" s="5">
        <v>0</v>
      </c>
      <c r="Y3151" s="5">
        <v>0</v>
      </c>
      <c r="Z3151" s="28">
        <v>5216</v>
      </c>
      <c r="AA3151">
        <v>3</v>
      </c>
      <c r="AB3151">
        <v>0.5</v>
      </c>
      <c r="AC3151">
        <v>0.54500000000000004</v>
      </c>
      <c r="AD3151">
        <v>0.51500000000000001</v>
      </c>
      <c r="AE3151">
        <f>IF(AD3151&gt;=0.9,1,0)</f>
        <v>0</v>
      </c>
      <c r="AF3151">
        <f>IF(AND(AD3151&gt;=0.4,AD3151&lt;=0.6),1,0)</f>
        <v>1</v>
      </c>
      <c r="AG3151">
        <f>IF(AND(AD3151&gt;0.6,AD3151&lt;0.9),1,0)</f>
        <v>0</v>
      </c>
      <c r="AH3151">
        <f>1-AE3151-AF3151-AG3151</f>
        <v>0</v>
      </c>
      <c r="AI3151">
        <f>AE3151*B3151</f>
        <v>0</v>
      </c>
      <c r="AJ3151">
        <f>AF3151*B3151</f>
        <v>3</v>
      </c>
      <c r="AK3151">
        <f>AG3151*B3151</f>
        <v>0</v>
      </c>
      <c r="AL3151">
        <f>AH3151*B3151</f>
        <v>0</v>
      </c>
      <c r="AM3151" s="32">
        <v>1.7610000000000001</v>
      </c>
    </row>
    <row r="3152" spans="1:39" x14ac:dyDescent="0.3">
      <c r="A3152">
        <v>5219</v>
      </c>
      <c r="B3152">
        <v>3</v>
      </c>
      <c r="C3152" t="s">
        <v>6795</v>
      </c>
      <c r="D3152" t="s">
        <v>6796</v>
      </c>
      <c r="E3152">
        <v>41.33</v>
      </c>
      <c r="F3152">
        <v>35</v>
      </c>
      <c r="G3152">
        <v>45</v>
      </c>
      <c r="H3152">
        <v>2013.33</v>
      </c>
      <c r="I3152">
        <v>2012</v>
      </c>
      <c r="J3152">
        <v>2015</v>
      </c>
      <c r="K3152" t="s">
        <v>2232</v>
      </c>
      <c r="L3152" t="s">
        <v>2233</v>
      </c>
      <c r="M3152" s="15"/>
      <c r="N3152" s="7"/>
      <c r="P3152" t="s">
        <v>4984</v>
      </c>
      <c r="Q3152" s="5">
        <v>0.33300000000000002</v>
      </c>
      <c r="R3152" t="s">
        <v>5248</v>
      </c>
      <c r="S3152" s="5">
        <v>0.33300000000000002</v>
      </c>
      <c r="T3152" t="s">
        <v>6797</v>
      </c>
      <c r="U3152" s="5">
        <v>0.33300000000000002</v>
      </c>
      <c r="W3152" s="5">
        <v>0</v>
      </c>
      <c r="Y3152" s="5">
        <v>0</v>
      </c>
      <c r="Z3152" s="28">
        <v>5219</v>
      </c>
      <c r="AA3152">
        <v>3</v>
      </c>
      <c r="AB3152">
        <v>0.82399999999999995</v>
      </c>
      <c r="AC3152">
        <v>0.95499999999999996</v>
      </c>
      <c r="AD3152">
        <v>0.88700000000000001</v>
      </c>
      <c r="AE3152">
        <f>IF(AD3152&gt;=0.9,1,0)</f>
        <v>0</v>
      </c>
      <c r="AF3152">
        <f>IF(AND(AD3152&gt;=0.4,AD3152&lt;=0.6),1,0)</f>
        <v>0</v>
      </c>
      <c r="AG3152">
        <f>IF(AND(AD3152&gt;0.6,AD3152&lt;0.9),1,0)</f>
        <v>1</v>
      </c>
      <c r="AH3152">
        <f>1-AE3152-AF3152-AG3152</f>
        <v>0</v>
      </c>
      <c r="AI3152">
        <f>AE3152*B3152</f>
        <v>0</v>
      </c>
      <c r="AJ3152">
        <f>AF3152*B3152</f>
        <v>0</v>
      </c>
      <c r="AK3152">
        <f>AG3152*B3152</f>
        <v>3</v>
      </c>
      <c r="AL3152">
        <f>AH3152*B3152</f>
        <v>0</v>
      </c>
      <c r="AM3152" s="32">
        <v>1.8023333333333333</v>
      </c>
    </row>
    <row r="3153" spans="1:39" x14ac:dyDescent="0.3">
      <c r="A3153">
        <v>5225</v>
      </c>
      <c r="B3153">
        <v>3</v>
      </c>
      <c r="C3153" t="s">
        <v>6799</v>
      </c>
      <c r="D3153" t="s">
        <v>6800</v>
      </c>
      <c r="E3153">
        <v>28.67</v>
      </c>
      <c r="F3153">
        <v>27</v>
      </c>
      <c r="G3153">
        <v>31</v>
      </c>
      <c r="H3153">
        <v>2013.33</v>
      </c>
      <c r="I3153">
        <v>2012</v>
      </c>
      <c r="J3153">
        <v>2015</v>
      </c>
      <c r="K3153" t="s">
        <v>2235</v>
      </c>
      <c r="L3153" t="s">
        <v>2236</v>
      </c>
      <c r="M3153" s="15"/>
      <c r="N3153" s="7"/>
      <c r="P3153" t="s">
        <v>4953</v>
      </c>
      <c r="Q3153" s="5">
        <v>0.66700000000000004</v>
      </c>
      <c r="R3153" t="s">
        <v>154</v>
      </c>
      <c r="S3153" s="5">
        <v>0.33300000000000002</v>
      </c>
      <c r="U3153" s="5">
        <v>0</v>
      </c>
      <c r="W3153" s="5">
        <v>0</v>
      </c>
      <c r="Y3153" s="5">
        <v>0</v>
      </c>
      <c r="Z3153" s="28">
        <v>5225</v>
      </c>
      <c r="AA3153">
        <v>3</v>
      </c>
      <c r="AB3153">
        <v>0.38500000000000001</v>
      </c>
      <c r="AC3153">
        <v>0.85199999999999998</v>
      </c>
      <c r="AD3153">
        <v>0.66800000000000004</v>
      </c>
      <c r="AE3153">
        <f>IF(AD3153&gt;=0.9,1,0)</f>
        <v>0</v>
      </c>
      <c r="AF3153">
        <f>IF(AND(AD3153&gt;=0.4,AD3153&lt;=0.6),1,0)</f>
        <v>0</v>
      </c>
      <c r="AG3153">
        <f>IF(AND(AD3153&gt;0.6,AD3153&lt;0.9),1,0)</f>
        <v>1</v>
      </c>
      <c r="AH3153">
        <f>1-AE3153-AF3153-AG3153</f>
        <v>0</v>
      </c>
      <c r="AI3153">
        <f>AE3153*B3153</f>
        <v>0</v>
      </c>
      <c r="AJ3153">
        <f>AF3153*B3153</f>
        <v>0</v>
      </c>
      <c r="AK3153">
        <f>AG3153*B3153</f>
        <v>3</v>
      </c>
      <c r="AL3153">
        <f>AH3153*B3153</f>
        <v>0</v>
      </c>
      <c r="AM3153" s="32">
        <v>2.1149999999999998</v>
      </c>
    </row>
    <row r="3154" spans="1:39" x14ac:dyDescent="0.3">
      <c r="A3154">
        <v>5230</v>
      </c>
      <c r="B3154">
        <v>3</v>
      </c>
      <c r="C3154" t="s">
        <v>6802</v>
      </c>
      <c r="D3154" t="s">
        <v>6803</v>
      </c>
      <c r="E3154">
        <v>25</v>
      </c>
      <c r="F3154">
        <v>25</v>
      </c>
      <c r="G3154">
        <v>25</v>
      </c>
      <c r="H3154">
        <v>2013.33</v>
      </c>
      <c r="I3154">
        <v>2012</v>
      </c>
      <c r="J3154">
        <v>2015</v>
      </c>
      <c r="K3154" t="s">
        <v>2237</v>
      </c>
      <c r="L3154" t="s">
        <v>2238</v>
      </c>
      <c r="M3154" s="15"/>
      <c r="N3154" s="7"/>
      <c r="P3154" t="s">
        <v>90</v>
      </c>
      <c r="Q3154" s="5">
        <v>0.66700000000000004</v>
      </c>
      <c r="R3154" t="s">
        <v>132</v>
      </c>
      <c r="S3154" s="5">
        <v>0.33300000000000002</v>
      </c>
      <c r="U3154" s="5">
        <v>0</v>
      </c>
      <c r="W3154" s="5">
        <v>0</v>
      </c>
      <c r="Y3154" s="5">
        <v>0</v>
      </c>
      <c r="Z3154" s="28">
        <v>5230</v>
      </c>
      <c r="AA3154">
        <v>3</v>
      </c>
      <c r="AB3154">
        <v>0.875</v>
      </c>
      <c r="AC3154">
        <v>0.91700000000000004</v>
      </c>
      <c r="AD3154">
        <v>0.88900000000000001</v>
      </c>
      <c r="AE3154">
        <f>IF(AD3154&gt;=0.9,1,0)</f>
        <v>0</v>
      </c>
      <c r="AF3154">
        <f>IF(AND(AD3154&gt;=0.4,AD3154&lt;=0.6),1,0)</f>
        <v>0</v>
      </c>
      <c r="AG3154">
        <f>IF(AND(AD3154&gt;0.6,AD3154&lt;0.9),1,0)</f>
        <v>1</v>
      </c>
      <c r="AH3154">
        <f>1-AE3154-AF3154-AG3154</f>
        <v>0</v>
      </c>
      <c r="AI3154">
        <f>AE3154*B3154</f>
        <v>0</v>
      </c>
      <c r="AJ3154">
        <f>AF3154*B3154</f>
        <v>0</v>
      </c>
      <c r="AK3154">
        <f>AG3154*B3154</f>
        <v>3</v>
      </c>
      <c r="AL3154">
        <f>AH3154*B3154</f>
        <v>0</v>
      </c>
      <c r="AM3154" s="32">
        <v>1.9606666666666666</v>
      </c>
    </row>
    <row r="3155" spans="1:39" x14ac:dyDescent="0.3">
      <c r="A3155">
        <v>5232</v>
      </c>
      <c r="B3155">
        <v>3</v>
      </c>
      <c r="C3155" t="s">
        <v>6804</v>
      </c>
      <c r="D3155" t="s">
        <v>13826</v>
      </c>
      <c r="E3155">
        <v>32.33</v>
      </c>
      <c r="F3155">
        <v>32</v>
      </c>
      <c r="G3155">
        <v>33</v>
      </c>
      <c r="H3155">
        <v>2012.67</v>
      </c>
      <c r="I3155">
        <v>2012</v>
      </c>
      <c r="J3155">
        <v>2014</v>
      </c>
      <c r="K3155" t="s">
        <v>2239</v>
      </c>
      <c r="L3155" t="s">
        <v>13827</v>
      </c>
      <c r="M3155" s="15"/>
      <c r="N3155" s="7"/>
      <c r="P3155" t="s">
        <v>90</v>
      </c>
      <c r="Q3155" s="5">
        <v>0.66700000000000004</v>
      </c>
      <c r="R3155" t="s">
        <v>6222</v>
      </c>
      <c r="S3155" s="5">
        <v>0.33300000000000002</v>
      </c>
      <c r="U3155" s="5">
        <v>0</v>
      </c>
      <c r="W3155" s="5">
        <v>0</v>
      </c>
      <c r="Y3155" s="5">
        <v>0</v>
      </c>
      <c r="Z3155" s="28">
        <v>5232</v>
      </c>
      <c r="AA3155">
        <v>3</v>
      </c>
      <c r="AB3155">
        <v>0.74199999999999999</v>
      </c>
      <c r="AC3155">
        <v>0.81299999999999994</v>
      </c>
      <c r="AD3155">
        <v>0.78700000000000003</v>
      </c>
      <c r="AE3155">
        <f>IF(AD3155&gt;=0.9,1,0)</f>
        <v>0</v>
      </c>
      <c r="AF3155">
        <f>IF(AND(AD3155&gt;=0.4,AD3155&lt;=0.6),1,0)</f>
        <v>0</v>
      </c>
      <c r="AG3155">
        <f>IF(AND(AD3155&gt;0.6,AD3155&lt;0.9),1,0)</f>
        <v>1</v>
      </c>
      <c r="AH3155">
        <f>1-AE3155-AF3155-AG3155</f>
        <v>0</v>
      </c>
      <c r="AI3155">
        <f>AE3155*B3155</f>
        <v>0</v>
      </c>
      <c r="AJ3155">
        <f>AF3155*B3155</f>
        <v>0</v>
      </c>
      <c r="AK3155">
        <f>AG3155*B3155</f>
        <v>3</v>
      </c>
      <c r="AL3155">
        <f>AH3155*B3155</f>
        <v>0</v>
      </c>
      <c r="AM3155" s="32">
        <v>1.9800000000000002</v>
      </c>
    </row>
    <row r="3156" spans="1:39" x14ac:dyDescent="0.3">
      <c r="A3156">
        <v>5245</v>
      </c>
      <c r="B3156">
        <v>3</v>
      </c>
      <c r="C3156" t="s">
        <v>13836</v>
      </c>
      <c r="D3156" t="s">
        <v>13837</v>
      </c>
      <c r="E3156">
        <v>23</v>
      </c>
      <c r="F3156">
        <v>21</v>
      </c>
      <c r="G3156">
        <v>25</v>
      </c>
      <c r="H3156">
        <v>2012.33</v>
      </c>
      <c r="I3156">
        <v>2012</v>
      </c>
      <c r="J3156">
        <v>2013</v>
      </c>
      <c r="K3156" t="s">
        <v>13838</v>
      </c>
      <c r="L3156" t="s">
        <v>13839</v>
      </c>
      <c r="M3156" s="15"/>
      <c r="N3156" s="7"/>
      <c r="P3156" t="s">
        <v>90</v>
      </c>
      <c r="Q3156" s="5">
        <v>0.66700000000000004</v>
      </c>
      <c r="R3156" t="s">
        <v>4478</v>
      </c>
      <c r="S3156" s="5">
        <v>0.33300000000000002</v>
      </c>
      <c r="U3156" s="5">
        <v>0</v>
      </c>
      <c r="W3156" s="5">
        <v>0</v>
      </c>
      <c r="Y3156" s="5">
        <v>0</v>
      </c>
      <c r="Z3156" s="28">
        <v>5245</v>
      </c>
      <c r="AA3156">
        <v>3</v>
      </c>
      <c r="AB3156">
        <v>0.68200000000000005</v>
      </c>
      <c r="AC3156">
        <v>0.70799999999999996</v>
      </c>
      <c r="AD3156">
        <v>0.69699999999999995</v>
      </c>
      <c r="AE3156">
        <f>IF(AD3156&gt;=0.9,1,0)</f>
        <v>0</v>
      </c>
      <c r="AF3156">
        <f>IF(AND(AD3156&gt;=0.4,AD3156&lt;=0.6),1,0)</f>
        <v>0</v>
      </c>
      <c r="AG3156">
        <f>IF(AND(AD3156&gt;0.6,AD3156&lt;0.9),1,0)</f>
        <v>1</v>
      </c>
      <c r="AH3156">
        <f>1-AE3156-AF3156-AG3156</f>
        <v>0</v>
      </c>
      <c r="AI3156">
        <f>AE3156*B3156</f>
        <v>0</v>
      </c>
      <c r="AJ3156">
        <f>AF3156*B3156</f>
        <v>0</v>
      </c>
      <c r="AK3156">
        <f>AG3156*B3156</f>
        <v>3</v>
      </c>
      <c r="AL3156">
        <f>AH3156*B3156</f>
        <v>0</v>
      </c>
      <c r="AM3156" s="32">
        <v>2.04</v>
      </c>
    </row>
    <row r="3157" spans="1:39" x14ac:dyDescent="0.3">
      <c r="A3157">
        <v>5263</v>
      </c>
      <c r="B3157">
        <v>3</v>
      </c>
      <c r="C3157" t="s">
        <v>6830</v>
      </c>
      <c r="D3157" t="s">
        <v>6831</v>
      </c>
      <c r="E3157">
        <v>23.67</v>
      </c>
      <c r="F3157">
        <v>22</v>
      </c>
      <c r="G3157">
        <v>25</v>
      </c>
      <c r="H3157">
        <v>2013.67</v>
      </c>
      <c r="I3157">
        <v>2012</v>
      </c>
      <c r="J3157">
        <v>2015</v>
      </c>
      <c r="K3157" t="s">
        <v>2263</v>
      </c>
      <c r="L3157" t="s">
        <v>2264</v>
      </c>
      <c r="M3157" s="15"/>
      <c r="N3157" s="7"/>
      <c r="P3157" t="s">
        <v>5074</v>
      </c>
      <c r="Q3157" s="5">
        <v>1</v>
      </c>
      <c r="S3157" s="5">
        <v>0</v>
      </c>
      <c r="U3157" s="5">
        <v>0</v>
      </c>
      <c r="W3157" s="5">
        <v>0</v>
      </c>
      <c r="Y3157" s="5">
        <v>0</v>
      </c>
      <c r="Z3157" s="28">
        <v>5263</v>
      </c>
      <c r="AA3157">
        <v>3</v>
      </c>
      <c r="AB3157">
        <v>0.45800000000000002</v>
      </c>
      <c r="AC3157">
        <v>0.52400000000000002</v>
      </c>
      <c r="AD3157">
        <v>0.48699999999999999</v>
      </c>
      <c r="AE3157">
        <f>IF(AD3157&gt;=0.9,1,0)</f>
        <v>0</v>
      </c>
      <c r="AF3157">
        <f>IF(AND(AD3157&gt;=0.4,AD3157&lt;=0.6),1,0)</f>
        <v>1</v>
      </c>
      <c r="AG3157">
        <f>IF(AND(AD3157&gt;0.6,AD3157&lt;0.9),1,0)</f>
        <v>0</v>
      </c>
      <c r="AH3157">
        <f>1-AE3157-AF3157-AG3157</f>
        <v>0</v>
      </c>
      <c r="AI3157">
        <f>AE3157*B3157</f>
        <v>0</v>
      </c>
      <c r="AJ3157">
        <f>AF3157*B3157</f>
        <v>3</v>
      </c>
      <c r="AK3157">
        <f>AG3157*B3157</f>
        <v>0</v>
      </c>
      <c r="AL3157">
        <f>AH3157*B3157</f>
        <v>0</v>
      </c>
      <c r="AM3157" s="32">
        <v>1.93</v>
      </c>
    </row>
    <row r="3158" spans="1:39" x14ac:dyDescent="0.3">
      <c r="A3158">
        <v>5275</v>
      </c>
      <c r="B3158">
        <v>3</v>
      </c>
      <c r="C3158" t="s">
        <v>13861</v>
      </c>
      <c r="D3158" t="s">
        <v>13862</v>
      </c>
      <c r="E3158">
        <v>39</v>
      </c>
      <c r="F3158">
        <v>38</v>
      </c>
      <c r="G3158">
        <v>40</v>
      </c>
      <c r="H3158">
        <v>2012.33</v>
      </c>
      <c r="I3158">
        <v>2012</v>
      </c>
      <c r="J3158">
        <v>2013</v>
      </c>
      <c r="K3158" t="s">
        <v>13863</v>
      </c>
      <c r="L3158" t="s">
        <v>13864</v>
      </c>
      <c r="M3158" s="15"/>
      <c r="N3158" s="7"/>
      <c r="P3158" t="s">
        <v>103</v>
      </c>
      <c r="Q3158" s="5">
        <v>0.66700000000000004</v>
      </c>
      <c r="R3158" t="s">
        <v>3673</v>
      </c>
      <c r="S3158" s="5">
        <v>0.33300000000000002</v>
      </c>
      <c r="U3158" s="5">
        <v>0</v>
      </c>
      <c r="W3158" s="5">
        <v>0</v>
      </c>
      <c r="Y3158" s="5">
        <v>0</v>
      </c>
      <c r="Z3158" s="28">
        <v>5275</v>
      </c>
      <c r="AA3158">
        <v>3</v>
      </c>
      <c r="AB3158">
        <v>0.84599999999999997</v>
      </c>
      <c r="AC3158">
        <v>0.89500000000000002</v>
      </c>
      <c r="AD3158">
        <v>0.878</v>
      </c>
      <c r="AE3158">
        <f>IF(AD3158&gt;=0.9,1,0)</f>
        <v>0</v>
      </c>
      <c r="AF3158">
        <f>IF(AND(AD3158&gt;=0.4,AD3158&lt;=0.6),1,0)</f>
        <v>0</v>
      </c>
      <c r="AG3158">
        <f>IF(AND(AD3158&gt;0.6,AD3158&lt;0.9),1,0)</f>
        <v>1</v>
      </c>
      <c r="AH3158">
        <f>1-AE3158-AF3158-AG3158</f>
        <v>0</v>
      </c>
      <c r="AI3158">
        <f>AE3158*B3158</f>
        <v>0</v>
      </c>
      <c r="AJ3158">
        <f>AF3158*B3158</f>
        <v>0</v>
      </c>
      <c r="AK3158">
        <f>AG3158*B3158</f>
        <v>3</v>
      </c>
      <c r="AL3158">
        <f>AH3158*B3158</f>
        <v>0</v>
      </c>
      <c r="AM3158" s="32">
        <v>1.9693333333333334</v>
      </c>
    </row>
    <row r="3159" spans="1:39" x14ac:dyDescent="0.3">
      <c r="A3159">
        <v>5280</v>
      </c>
      <c r="B3159">
        <v>3</v>
      </c>
      <c r="C3159" t="s">
        <v>13869</v>
      </c>
      <c r="D3159" t="s">
        <v>6839</v>
      </c>
      <c r="E3159">
        <v>35.33</v>
      </c>
      <c r="F3159">
        <v>34</v>
      </c>
      <c r="G3159">
        <v>36</v>
      </c>
      <c r="H3159">
        <v>2012.67</v>
      </c>
      <c r="I3159">
        <v>2012</v>
      </c>
      <c r="J3159">
        <v>2014</v>
      </c>
      <c r="K3159" t="s">
        <v>13870</v>
      </c>
      <c r="L3159" t="s">
        <v>2270</v>
      </c>
      <c r="M3159" s="15"/>
      <c r="N3159" s="7"/>
      <c r="P3159" t="s">
        <v>132</v>
      </c>
      <c r="Q3159" s="5">
        <v>1</v>
      </c>
      <c r="S3159" s="5">
        <v>0</v>
      </c>
      <c r="U3159" s="5">
        <v>0</v>
      </c>
      <c r="W3159" s="5">
        <v>0</v>
      </c>
      <c r="Y3159" s="5">
        <v>0</v>
      </c>
      <c r="Z3159" s="28">
        <v>5280</v>
      </c>
      <c r="AA3159">
        <v>3</v>
      </c>
      <c r="AB3159">
        <v>0.91400000000000003</v>
      </c>
      <c r="AC3159">
        <v>0.97099999999999997</v>
      </c>
      <c r="AD3159">
        <v>0.94199999999999995</v>
      </c>
      <c r="AE3159">
        <f>IF(AD3159&gt;=0.9,1,0)</f>
        <v>1</v>
      </c>
      <c r="AF3159">
        <f>IF(AND(AD3159&gt;=0.4,AD3159&lt;=0.6),1,0)</f>
        <v>0</v>
      </c>
      <c r="AG3159">
        <f>IF(AND(AD3159&gt;0.6,AD3159&lt;0.9),1,0)</f>
        <v>0</v>
      </c>
      <c r="AH3159">
        <f>1-AE3159-AF3159-AG3159</f>
        <v>0</v>
      </c>
      <c r="AI3159">
        <f>AE3159*B3159</f>
        <v>3</v>
      </c>
      <c r="AJ3159">
        <f>AF3159*B3159</f>
        <v>0</v>
      </c>
      <c r="AK3159">
        <f>AG3159*B3159</f>
        <v>0</v>
      </c>
      <c r="AL3159">
        <f>AH3159*B3159</f>
        <v>0</v>
      </c>
      <c r="AM3159" s="32">
        <v>2.0533333333333332</v>
      </c>
    </row>
    <row r="3160" spans="1:39" x14ac:dyDescent="0.3">
      <c r="A3160">
        <v>5287</v>
      </c>
      <c r="B3160">
        <v>3</v>
      </c>
      <c r="C3160" t="s">
        <v>13879</v>
      </c>
      <c r="D3160" t="s">
        <v>6842</v>
      </c>
      <c r="E3160">
        <v>30.33</v>
      </c>
      <c r="F3160">
        <v>30</v>
      </c>
      <c r="G3160">
        <v>31</v>
      </c>
      <c r="H3160">
        <v>2012.33</v>
      </c>
      <c r="I3160">
        <v>2012</v>
      </c>
      <c r="J3160">
        <v>2013</v>
      </c>
      <c r="K3160" t="s">
        <v>13880</v>
      </c>
      <c r="L3160" t="s">
        <v>2273</v>
      </c>
      <c r="M3160" s="15"/>
      <c r="N3160" s="7"/>
      <c r="P3160" t="s">
        <v>132</v>
      </c>
      <c r="Q3160" s="5">
        <v>0.66700000000000004</v>
      </c>
      <c r="R3160" t="s">
        <v>3673</v>
      </c>
      <c r="S3160" s="5">
        <v>0.33300000000000002</v>
      </c>
      <c r="U3160" s="5">
        <v>0</v>
      </c>
      <c r="W3160" s="5">
        <v>0</v>
      </c>
      <c r="Y3160" s="5">
        <v>0</v>
      </c>
      <c r="Z3160" s="28">
        <v>5287</v>
      </c>
      <c r="AA3160">
        <v>3</v>
      </c>
      <c r="AB3160">
        <v>0.89700000000000002</v>
      </c>
      <c r="AC3160">
        <v>0.9</v>
      </c>
      <c r="AD3160">
        <v>0.89800000000000002</v>
      </c>
      <c r="AE3160">
        <f>IF(AD3160&gt;=0.9,1,0)</f>
        <v>0</v>
      </c>
      <c r="AF3160">
        <f>IF(AND(AD3160&gt;=0.4,AD3160&lt;=0.6),1,0)</f>
        <v>0</v>
      </c>
      <c r="AG3160">
        <f>IF(AND(AD3160&gt;0.6,AD3160&lt;0.9),1,0)</f>
        <v>1</v>
      </c>
      <c r="AH3160">
        <f>1-AE3160-AF3160-AG3160</f>
        <v>0</v>
      </c>
      <c r="AI3160">
        <f>AE3160*B3160</f>
        <v>0</v>
      </c>
      <c r="AJ3160">
        <f>AF3160*B3160</f>
        <v>0</v>
      </c>
      <c r="AK3160">
        <f>AG3160*B3160</f>
        <v>3</v>
      </c>
      <c r="AL3160">
        <f>AH3160*B3160</f>
        <v>0</v>
      </c>
      <c r="AM3160" s="32">
        <v>2.085</v>
      </c>
    </row>
    <row r="3161" spans="1:39" x14ac:dyDescent="0.3">
      <c r="A3161">
        <v>5289</v>
      </c>
      <c r="B3161">
        <v>3</v>
      </c>
      <c r="C3161" t="s">
        <v>13881</v>
      </c>
      <c r="D3161" t="s">
        <v>13882</v>
      </c>
      <c r="E3161">
        <v>20.67</v>
      </c>
      <c r="F3161">
        <v>20</v>
      </c>
      <c r="G3161">
        <v>22</v>
      </c>
      <c r="H3161">
        <v>2014</v>
      </c>
      <c r="I3161">
        <v>2012</v>
      </c>
      <c r="J3161">
        <v>2016</v>
      </c>
      <c r="K3161" t="s">
        <v>13883</v>
      </c>
      <c r="L3161" t="s">
        <v>13884</v>
      </c>
      <c r="M3161" s="15"/>
      <c r="N3161" s="7"/>
      <c r="P3161" t="s">
        <v>132</v>
      </c>
      <c r="Q3161" s="5">
        <v>0.66700000000000004</v>
      </c>
      <c r="R3161" t="s">
        <v>4078</v>
      </c>
      <c r="S3161" s="5">
        <v>0.33300000000000002</v>
      </c>
      <c r="U3161" s="5">
        <v>0</v>
      </c>
      <c r="W3161" s="5">
        <v>0</v>
      </c>
      <c r="Y3161" s="5">
        <v>0</v>
      </c>
      <c r="Z3161" s="28">
        <v>5289</v>
      </c>
      <c r="AA3161">
        <v>3</v>
      </c>
      <c r="AB3161">
        <v>0.42099999999999999</v>
      </c>
      <c r="AC3161">
        <v>0.66700000000000004</v>
      </c>
      <c r="AD3161">
        <v>0.52</v>
      </c>
      <c r="AE3161">
        <f>IF(AD3161&gt;=0.9,1,0)</f>
        <v>0</v>
      </c>
      <c r="AF3161">
        <f>IF(AND(AD3161&gt;=0.4,AD3161&lt;=0.6),1,0)</f>
        <v>1</v>
      </c>
      <c r="AG3161">
        <f>IF(AND(AD3161&gt;0.6,AD3161&lt;0.9),1,0)</f>
        <v>0</v>
      </c>
      <c r="AH3161">
        <f>1-AE3161-AF3161-AG3161</f>
        <v>0</v>
      </c>
      <c r="AI3161">
        <f>AE3161*B3161</f>
        <v>0</v>
      </c>
      <c r="AJ3161">
        <f>AF3161*B3161</f>
        <v>3</v>
      </c>
      <c r="AK3161">
        <f>AG3161*B3161</f>
        <v>0</v>
      </c>
      <c r="AL3161">
        <f>AH3161*B3161</f>
        <v>0</v>
      </c>
      <c r="AM3161" s="32">
        <v>1.7666666666666666</v>
      </c>
    </row>
    <row r="3162" spans="1:39" x14ac:dyDescent="0.3">
      <c r="A3162">
        <v>5304</v>
      </c>
      <c r="B3162">
        <v>3</v>
      </c>
      <c r="C3162" t="s">
        <v>6848</v>
      </c>
      <c r="D3162" t="s">
        <v>13905</v>
      </c>
      <c r="E3162">
        <v>20.67</v>
      </c>
      <c r="F3162">
        <v>20</v>
      </c>
      <c r="G3162">
        <v>21</v>
      </c>
      <c r="H3162">
        <v>2014</v>
      </c>
      <c r="I3162">
        <v>2012</v>
      </c>
      <c r="J3162">
        <v>2015</v>
      </c>
      <c r="K3162" t="s">
        <v>2278</v>
      </c>
      <c r="L3162" t="s">
        <v>13906</v>
      </c>
      <c r="M3162" s="15"/>
      <c r="N3162" s="7"/>
      <c r="P3162" t="s">
        <v>3684</v>
      </c>
      <c r="Q3162" s="5">
        <v>0.33300000000000002</v>
      </c>
      <c r="R3162" t="s">
        <v>90</v>
      </c>
      <c r="S3162" s="5">
        <v>0.33300000000000002</v>
      </c>
      <c r="T3162" t="s">
        <v>71</v>
      </c>
      <c r="U3162" s="5">
        <v>0.33300000000000002</v>
      </c>
      <c r="W3162" s="5">
        <v>0</v>
      </c>
      <c r="Y3162" s="5">
        <v>0</v>
      </c>
      <c r="Z3162" s="28">
        <v>5304</v>
      </c>
      <c r="AA3162">
        <v>3</v>
      </c>
      <c r="AB3162">
        <v>0.7</v>
      </c>
      <c r="AC3162">
        <v>0.9</v>
      </c>
      <c r="AD3162">
        <v>0.83199999999999996</v>
      </c>
      <c r="AE3162">
        <f>IF(AD3162&gt;=0.9,1,0)</f>
        <v>0</v>
      </c>
      <c r="AF3162">
        <f>IF(AND(AD3162&gt;=0.4,AD3162&lt;=0.6),1,0)</f>
        <v>0</v>
      </c>
      <c r="AG3162">
        <f>IF(AND(AD3162&gt;0.6,AD3162&lt;0.9),1,0)</f>
        <v>1</v>
      </c>
      <c r="AH3162">
        <f>1-AE3162-AF3162-AG3162</f>
        <v>0</v>
      </c>
      <c r="AI3162">
        <f>AE3162*B3162</f>
        <v>0</v>
      </c>
      <c r="AJ3162">
        <f>AF3162*B3162</f>
        <v>0</v>
      </c>
      <c r="AK3162">
        <f>AG3162*B3162</f>
        <v>3</v>
      </c>
      <c r="AL3162">
        <f>AH3162*B3162</f>
        <v>0</v>
      </c>
      <c r="AM3162" s="32">
        <v>1.8386666666666667</v>
      </c>
    </row>
    <row r="3163" spans="1:39" x14ac:dyDescent="0.3">
      <c r="A3163">
        <v>5312</v>
      </c>
      <c r="B3163">
        <v>3</v>
      </c>
      <c r="C3163" t="s">
        <v>13911</v>
      </c>
      <c r="D3163" t="s">
        <v>13912</v>
      </c>
      <c r="E3163">
        <v>31.33</v>
      </c>
      <c r="F3163">
        <v>29</v>
      </c>
      <c r="G3163">
        <v>36</v>
      </c>
      <c r="H3163">
        <v>2015</v>
      </c>
      <c r="I3163">
        <v>2012</v>
      </c>
      <c r="J3163">
        <v>2018</v>
      </c>
      <c r="K3163" t="s">
        <v>13913</v>
      </c>
      <c r="L3163" t="s">
        <v>13914</v>
      </c>
      <c r="M3163" s="15"/>
      <c r="N3163" s="7"/>
      <c r="P3163" t="s">
        <v>5143</v>
      </c>
      <c r="Q3163" s="5">
        <v>0.66700000000000004</v>
      </c>
      <c r="R3163" t="s">
        <v>7189</v>
      </c>
      <c r="S3163" s="5">
        <v>0.33300000000000002</v>
      </c>
      <c r="U3163" s="5">
        <v>0</v>
      </c>
      <c r="W3163" s="5">
        <v>0</v>
      </c>
      <c r="Y3163" s="5">
        <v>0</v>
      </c>
      <c r="Z3163" s="28">
        <v>5312</v>
      </c>
      <c r="AA3163">
        <v>3</v>
      </c>
      <c r="AB3163">
        <v>0.60699999999999998</v>
      </c>
      <c r="AC3163">
        <v>0.82899999999999996</v>
      </c>
      <c r="AD3163">
        <v>0.69299999999999995</v>
      </c>
      <c r="AE3163">
        <f>IF(AD3163&gt;=0.9,1,0)</f>
        <v>0</v>
      </c>
      <c r="AF3163">
        <f>IF(AND(AD3163&gt;=0.4,AD3163&lt;=0.6),1,0)</f>
        <v>0</v>
      </c>
      <c r="AG3163">
        <f>IF(AND(AD3163&gt;0.6,AD3163&lt;0.9),1,0)</f>
        <v>1</v>
      </c>
      <c r="AH3163">
        <f>1-AE3163-AF3163-AG3163</f>
        <v>0</v>
      </c>
      <c r="AI3163">
        <f>AE3163*B3163</f>
        <v>0</v>
      </c>
      <c r="AJ3163">
        <f>AF3163*B3163</f>
        <v>0</v>
      </c>
      <c r="AK3163">
        <f>AG3163*B3163</f>
        <v>3</v>
      </c>
      <c r="AL3163">
        <f>AH3163*B3163</f>
        <v>0</v>
      </c>
      <c r="AM3163" s="32">
        <v>1.4669999999999999</v>
      </c>
    </row>
    <row r="3164" spans="1:39" x14ac:dyDescent="0.3">
      <c r="A3164">
        <v>4198</v>
      </c>
      <c r="B3164">
        <v>3</v>
      </c>
      <c r="C3164" t="s">
        <v>12915</v>
      </c>
      <c r="D3164" t="s">
        <v>12916</v>
      </c>
      <c r="E3164">
        <v>21.67</v>
      </c>
      <c r="F3164">
        <v>20</v>
      </c>
      <c r="G3164">
        <v>23</v>
      </c>
      <c r="H3164">
        <v>2013</v>
      </c>
      <c r="I3164">
        <v>2011</v>
      </c>
      <c r="J3164">
        <v>2014</v>
      </c>
      <c r="K3164" t="s">
        <v>12917</v>
      </c>
      <c r="L3164" t="s">
        <v>12918</v>
      </c>
      <c r="M3164" s="15"/>
      <c r="N3164" s="7"/>
      <c r="P3164" t="s">
        <v>7297</v>
      </c>
      <c r="Q3164" s="5">
        <v>0.66700000000000004</v>
      </c>
      <c r="R3164" t="s">
        <v>13</v>
      </c>
      <c r="S3164" s="5">
        <v>0.33300000000000002</v>
      </c>
      <c r="U3164" s="5">
        <v>0</v>
      </c>
      <c r="W3164" s="5">
        <v>0</v>
      </c>
      <c r="Y3164" s="5">
        <v>0</v>
      </c>
      <c r="Z3164" s="28">
        <v>4198</v>
      </c>
      <c r="AA3164">
        <v>3</v>
      </c>
      <c r="AB3164">
        <v>0.47399999999999998</v>
      </c>
      <c r="AC3164">
        <v>0.57099999999999995</v>
      </c>
      <c r="AD3164">
        <v>0.51500000000000001</v>
      </c>
      <c r="AE3164">
        <f>IF(AD3164&gt;=0.9,1,0)</f>
        <v>0</v>
      </c>
      <c r="AF3164">
        <f>IF(AND(AD3164&gt;=0.4,AD3164&lt;=0.6),1,0)</f>
        <v>1</v>
      </c>
      <c r="AG3164">
        <f>IF(AND(AD3164&gt;0.6,AD3164&lt;0.9),1,0)</f>
        <v>0</v>
      </c>
      <c r="AH3164">
        <f>1-AE3164-AF3164-AG3164</f>
        <v>0</v>
      </c>
      <c r="AI3164">
        <f>AE3164*B3164</f>
        <v>0</v>
      </c>
      <c r="AJ3164">
        <f>AF3164*B3164</f>
        <v>3</v>
      </c>
      <c r="AK3164">
        <f>AG3164*B3164</f>
        <v>0</v>
      </c>
      <c r="AL3164">
        <f>AH3164*B3164</f>
        <v>0</v>
      </c>
      <c r="AM3164" s="32">
        <v>2.0943333333333336</v>
      </c>
    </row>
    <row r="3165" spans="1:39" x14ac:dyDescent="0.3">
      <c r="A3165">
        <v>4203</v>
      </c>
      <c r="B3165">
        <v>3</v>
      </c>
      <c r="C3165" t="s">
        <v>12925</v>
      </c>
      <c r="D3165" t="s">
        <v>12926</v>
      </c>
      <c r="E3165">
        <v>22.67</v>
      </c>
      <c r="F3165">
        <v>21</v>
      </c>
      <c r="G3165">
        <v>26</v>
      </c>
      <c r="H3165">
        <v>2011.67</v>
      </c>
      <c r="I3165">
        <v>2011</v>
      </c>
      <c r="J3165">
        <v>2012</v>
      </c>
      <c r="K3165" t="s">
        <v>12927</v>
      </c>
      <c r="L3165" t="s">
        <v>12928</v>
      </c>
      <c r="M3165" s="15"/>
      <c r="N3165" s="7"/>
      <c r="P3165" t="s">
        <v>4384</v>
      </c>
      <c r="Q3165" s="5">
        <v>0.66700000000000004</v>
      </c>
      <c r="R3165" t="s">
        <v>3805</v>
      </c>
      <c r="S3165" s="5">
        <v>0.33300000000000002</v>
      </c>
      <c r="U3165" s="5">
        <v>0</v>
      </c>
      <c r="W3165" s="5">
        <v>0</v>
      </c>
      <c r="Y3165" s="5">
        <v>0</v>
      </c>
      <c r="Z3165" s="28">
        <v>4203</v>
      </c>
      <c r="AA3165">
        <v>3</v>
      </c>
      <c r="AB3165">
        <v>0.55000000000000004</v>
      </c>
      <c r="AC3165">
        <v>0.65</v>
      </c>
      <c r="AD3165">
        <v>0.58699999999999997</v>
      </c>
      <c r="AE3165">
        <f>IF(AD3165&gt;=0.9,1,0)</f>
        <v>0</v>
      </c>
      <c r="AF3165">
        <f>IF(AND(AD3165&gt;=0.4,AD3165&lt;=0.6),1,0)</f>
        <v>1</v>
      </c>
      <c r="AG3165">
        <f>IF(AND(AD3165&gt;0.6,AD3165&lt;0.9),1,0)</f>
        <v>0</v>
      </c>
      <c r="AH3165">
        <f>1-AE3165-AF3165-AG3165</f>
        <v>0</v>
      </c>
      <c r="AI3165">
        <f>AE3165*B3165</f>
        <v>0</v>
      </c>
      <c r="AJ3165">
        <f>AF3165*B3165</f>
        <v>3</v>
      </c>
      <c r="AK3165">
        <f>AG3165*B3165</f>
        <v>0</v>
      </c>
      <c r="AL3165">
        <f>AH3165*B3165</f>
        <v>0</v>
      </c>
      <c r="AM3165" s="32">
        <v>2.3493333333333335</v>
      </c>
    </row>
    <row r="3166" spans="1:39" x14ac:dyDescent="0.3">
      <c r="A3166">
        <v>4226</v>
      </c>
      <c r="B3166">
        <v>3</v>
      </c>
      <c r="C3166" t="s">
        <v>6259</v>
      </c>
      <c r="D3166" t="s">
        <v>6260</v>
      </c>
      <c r="E3166">
        <v>29</v>
      </c>
      <c r="F3166">
        <v>24</v>
      </c>
      <c r="G3166">
        <v>35</v>
      </c>
      <c r="H3166">
        <v>2012.67</v>
      </c>
      <c r="I3166">
        <v>2011</v>
      </c>
      <c r="J3166">
        <v>2014</v>
      </c>
      <c r="K3166" t="s">
        <v>1887</v>
      </c>
      <c r="L3166" t="s">
        <v>1888</v>
      </c>
      <c r="M3166" s="15"/>
      <c r="N3166" s="7"/>
      <c r="P3166" t="s">
        <v>5657</v>
      </c>
      <c r="Q3166" s="5">
        <v>0.66700000000000004</v>
      </c>
      <c r="R3166" t="s">
        <v>5319</v>
      </c>
      <c r="S3166" s="5">
        <v>0.33300000000000002</v>
      </c>
      <c r="U3166" s="5">
        <v>0</v>
      </c>
      <c r="W3166" s="5">
        <v>0</v>
      </c>
      <c r="Y3166" s="5">
        <v>0</v>
      </c>
      <c r="Z3166" s="28">
        <v>4226</v>
      </c>
      <c r="AA3166">
        <v>3</v>
      </c>
      <c r="AB3166">
        <v>0.52900000000000003</v>
      </c>
      <c r="AC3166">
        <v>0.56499999999999995</v>
      </c>
      <c r="AD3166">
        <v>0.55000000000000004</v>
      </c>
      <c r="AE3166">
        <f>IF(AD3166&gt;=0.9,1,0)</f>
        <v>0</v>
      </c>
      <c r="AF3166">
        <f>IF(AND(AD3166&gt;=0.4,AD3166&lt;=0.6),1,0)</f>
        <v>1</v>
      </c>
      <c r="AG3166">
        <f>IF(AND(AD3166&gt;0.6,AD3166&lt;0.9),1,0)</f>
        <v>0</v>
      </c>
      <c r="AH3166">
        <f>1-AE3166-AF3166-AG3166</f>
        <v>0</v>
      </c>
      <c r="AI3166">
        <f>AE3166*B3166</f>
        <v>0</v>
      </c>
      <c r="AJ3166">
        <f>AF3166*B3166</f>
        <v>3</v>
      </c>
      <c r="AK3166">
        <f>AG3166*B3166</f>
        <v>0</v>
      </c>
      <c r="AL3166">
        <f>AH3166*B3166</f>
        <v>0</v>
      </c>
      <c r="AM3166" s="32">
        <v>2.3420000000000001</v>
      </c>
    </row>
    <row r="3167" spans="1:39" x14ac:dyDescent="0.3">
      <c r="A3167">
        <v>4230</v>
      </c>
      <c r="B3167">
        <v>3</v>
      </c>
      <c r="C3167" t="s">
        <v>12945</v>
      </c>
      <c r="D3167" t="s">
        <v>12946</v>
      </c>
      <c r="E3167">
        <v>23.33</v>
      </c>
      <c r="F3167">
        <v>22</v>
      </c>
      <c r="G3167">
        <v>24</v>
      </c>
      <c r="H3167">
        <v>2012.33</v>
      </c>
      <c r="I3167">
        <v>2011</v>
      </c>
      <c r="J3167">
        <v>2014</v>
      </c>
      <c r="K3167" t="s">
        <v>12947</v>
      </c>
      <c r="L3167" t="s">
        <v>12948</v>
      </c>
      <c r="M3167" s="15"/>
      <c r="N3167" s="7"/>
      <c r="P3167" t="s">
        <v>12949</v>
      </c>
      <c r="Q3167" s="5">
        <v>0.33300000000000002</v>
      </c>
      <c r="R3167" t="s">
        <v>6116</v>
      </c>
      <c r="S3167" s="5">
        <v>0.33300000000000002</v>
      </c>
      <c r="T3167" t="s">
        <v>12950</v>
      </c>
      <c r="U3167" s="5">
        <v>0.33300000000000002</v>
      </c>
      <c r="W3167" s="5">
        <v>0</v>
      </c>
      <c r="Y3167" s="5">
        <v>0</v>
      </c>
      <c r="Z3167" s="28">
        <v>4230</v>
      </c>
      <c r="AA3167">
        <v>3</v>
      </c>
      <c r="AB3167">
        <v>0.47799999999999998</v>
      </c>
      <c r="AC3167">
        <v>0.95199999999999996</v>
      </c>
      <c r="AD3167">
        <v>0.752</v>
      </c>
      <c r="AE3167">
        <f>IF(AD3167&gt;=0.9,1,0)</f>
        <v>0</v>
      </c>
      <c r="AF3167">
        <f>IF(AND(AD3167&gt;=0.4,AD3167&lt;=0.6),1,0)</f>
        <v>0</v>
      </c>
      <c r="AG3167">
        <f>IF(AND(AD3167&gt;0.6,AD3167&lt;0.9),1,0)</f>
        <v>1</v>
      </c>
      <c r="AH3167">
        <f>1-AE3167-AF3167-AG3167</f>
        <v>0</v>
      </c>
      <c r="AI3167">
        <f>AE3167*B3167</f>
        <v>0</v>
      </c>
      <c r="AJ3167">
        <f>AF3167*B3167</f>
        <v>0</v>
      </c>
      <c r="AK3167">
        <f>AG3167*B3167</f>
        <v>3</v>
      </c>
      <c r="AL3167">
        <f>AH3167*B3167</f>
        <v>0</v>
      </c>
      <c r="AM3167" s="32">
        <v>2.2286666666666668</v>
      </c>
    </row>
    <row r="3168" spans="1:39" x14ac:dyDescent="0.3">
      <c r="A3168">
        <v>4239</v>
      </c>
      <c r="B3168">
        <v>3</v>
      </c>
      <c r="C3168" t="s">
        <v>12953</v>
      </c>
      <c r="D3168" t="s">
        <v>12954</v>
      </c>
      <c r="E3168">
        <v>28.33</v>
      </c>
      <c r="F3168">
        <v>24</v>
      </c>
      <c r="G3168">
        <v>32</v>
      </c>
      <c r="H3168">
        <v>2011.67</v>
      </c>
      <c r="I3168">
        <v>2011</v>
      </c>
      <c r="J3168">
        <v>2012</v>
      </c>
      <c r="K3168" t="s">
        <v>12955</v>
      </c>
      <c r="L3168" t="s">
        <v>12956</v>
      </c>
      <c r="M3168" s="15"/>
      <c r="N3168" s="7"/>
      <c r="P3168" t="s">
        <v>6032</v>
      </c>
      <c r="Q3168" s="5">
        <v>0.66700000000000004</v>
      </c>
      <c r="R3168" t="s">
        <v>5559</v>
      </c>
      <c r="S3168" s="5">
        <v>0.33300000000000002</v>
      </c>
      <c r="U3168" s="5">
        <v>0</v>
      </c>
      <c r="W3168" s="5">
        <v>0</v>
      </c>
      <c r="Y3168" s="5">
        <v>0</v>
      </c>
      <c r="Z3168" s="28">
        <v>4239</v>
      </c>
      <c r="AA3168">
        <v>3</v>
      </c>
      <c r="AB3168">
        <v>0.47799999999999998</v>
      </c>
      <c r="AC3168">
        <v>0.53600000000000003</v>
      </c>
      <c r="AD3168">
        <v>0.499</v>
      </c>
      <c r="AE3168">
        <f>IF(AD3168&gt;=0.9,1,0)</f>
        <v>0</v>
      </c>
      <c r="AF3168">
        <f>IF(AND(AD3168&gt;=0.4,AD3168&lt;=0.6),1,0)</f>
        <v>1</v>
      </c>
      <c r="AG3168">
        <f>IF(AND(AD3168&gt;0.6,AD3168&lt;0.9),1,0)</f>
        <v>0</v>
      </c>
      <c r="AH3168">
        <f>1-AE3168-AF3168-AG3168</f>
        <v>0</v>
      </c>
      <c r="AI3168">
        <f>AE3168*B3168</f>
        <v>0</v>
      </c>
      <c r="AJ3168">
        <f>AF3168*B3168</f>
        <v>3</v>
      </c>
      <c r="AK3168">
        <f>AG3168*B3168</f>
        <v>0</v>
      </c>
      <c r="AL3168">
        <f>AH3168*B3168</f>
        <v>0</v>
      </c>
      <c r="AM3168" s="32">
        <v>2.4353333333333333</v>
      </c>
    </row>
    <row r="3169" spans="1:39" x14ac:dyDescent="0.3">
      <c r="A3169">
        <v>4246</v>
      </c>
      <c r="B3169">
        <v>3</v>
      </c>
      <c r="C3169" t="s">
        <v>12959</v>
      </c>
      <c r="D3169" t="s">
        <v>12960</v>
      </c>
      <c r="E3169">
        <v>20.329999999999998</v>
      </c>
      <c r="F3169">
        <v>20</v>
      </c>
      <c r="G3169">
        <v>21</v>
      </c>
      <c r="H3169">
        <v>2011.67</v>
      </c>
      <c r="I3169">
        <v>2011</v>
      </c>
      <c r="J3169">
        <v>2012</v>
      </c>
      <c r="K3169" t="s">
        <v>12961</v>
      </c>
      <c r="L3169" t="s">
        <v>12962</v>
      </c>
      <c r="M3169" s="15"/>
      <c r="N3169" s="7"/>
      <c r="P3169" t="s">
        <v>6032</v>
      </c>
      <c r="Q3169" s="5">
        <v>0.66700000000000004</v>
      </c>
      <c r="R3169" t="s">
        <v>3855</v>
      </c>
      <c r="S3169" s="5">
        <v>0.33300000000000002</v>
      </c>
      <c r="U3169" s="5">
        <v>0</v>
      </c>
      <c r="W3169" s="5">
        <v>0</v>
      </c>
      <c r="Y3169" s="5">
        <v>0</v>
      </c>
      <c r="Z3169" s="28">
        <v>4246</v>
      </c>
      <c r="AA3169">
        <v>3</v>
      </c>
      <c r="AB3169">
        <v>0.55000000000000004</v>
      </c>
      <c r="AC3169">
        <v>0.78900000000000003</v>
      </c>
      <c r="AD3169">
        <v>0.63900000000000001</v>
      </c>
      <c r="AE3169">
        <f>IF(AD3169&gt;=0.9,1,0)</f>
        <v>0</v>
      </c>
      <c r="AF3169">
        <f>IF(AND(AD3169&gt;=0.4,AD3169&lt;=0.6),1,0)</f>
        <v>0</v>
      </c>
      <c r="AG3169">
        <f>IF(AND(AD3169&gt;0.6,AD3169&lt;0.9),1,0)</f>
        <v>1</v>
      </c>
      <c r="AH3169">
        <f>1-AE3169-AF3169-AG3169</f>
        <v>0</v>
      </c>
      <c r="AI3169">
        <f>AE3169*B3169</f>
        <v>0</v>
      </c>
      <c r="AJ3169">
        <f>AF3169*B3169</f>
        <v>0</v>
      </c>
      <c r="AK3169">
        <f>AG3169*B3169</f>
        <v>3</v>
      </c>
      <c r="AL3169">
        <f>AH3169*B3169</f>
        <v>0</v>
      </c>
      <c r="AM3169" s="32">
        <v>2.4353333333333333</v>
      </c>
    </row>
    <row r="3170" spans="1:39" x14ac:dyDescent="0.3">
      <c r="A3170">
        <v>4249</v>
      </c>
      <c r="B3170">
        <v>3</v>
      </c>
      <c r="C3170" t="s">
        <v>12963</v>
      </c>
      <c r="D3170" t="s">
        <v>12964</v>
      </c>
      <c r="E3170">
        <v>22.67</v>
      </c>
      <c r="F3170">
        <v>21</v>
      </c>
      <c r="G3170">
        <v>24</v>
      </c>
      <c r="H3170">
        <v>2011</v>
      </c>
      <c r="I3170">
        <v>2011</v>
      </c>
      <c r="J3170">
        <v>2011</v>
      </c>
      <c r="K3170" t="s">
        <v>12965</v>
      </c>
      <c r="L3170" t="s">
        <v>12966</v>
      </c>
      <c r="M3170" s="15"/>
      <c r="N3170" s="7"/>
      <c r="P3170" t="s">
        <v>3855</v>
      </c>
      <c r="Q3170" s="5">
        <v>0.66700000000000004</v>
      </c>
      <c r="R3170" t="s">
        <v>6301</v>
      </c>
      <c r="S3170" s="5">
        <v>0.33300000000000002</v>
      </c>
      <c r="U3170" s="5">
        <v>0</v>
      </c>
      <c r="W3170" s="5">
        <v>0</v>
      </c>
      <c r="Y3170" s="5">
        <v>0</v>
      </c>
      <c r="Z3170" s="28">
        <v>4249</v>
      </c>
      <c r="AA3170">
        <v>3</v>
      </c>
      <c r="AB3170">
        <v>0.5</v>
      </c>
      <c r="AC3170">
        <v>0.95</v>
      </c>
      <c r="AD3170">
        <v>0.75900000000000001</v>
      </c>
      <c r="AE3170">
        <f>IF(AD3170&gt;=0.9,1,0)</f>
        <v>0</v>
      </c>
      <c r="AF3170">
        <f>IF(AND(AD3170&gt;=0.4,AD3170&lt;=0.6),1,0)</f>
        <v>0</v>
      </c>
      <c r="AG3170">
        <f>IF(AND(AD3170&gt;0.6,AD3170&lt;0.9),1,0)</f>
        <v>1</v>
      </c>
      <c r="AH3170">
        <f>1-AE3170-AF3170-AG3170</f>
        <v>0</v>
      </c>
      <c r="AI3170">
        <f>AE3170*B3170</f>
        <v>0</v>
      </c>
      <c r="AJ3170">
        <f>AF3170*B3170</f>
        <v>0</v>
      </c>
      <c r="AK3170">
        <f>AG3170*B3170</f>
        <v>3</v>
      </c>
      <c r="AL3170">
        <f>AH3170*B3170</f>
        <v>0</v>
      </c>
      <c r="AM3170" s="32">
        <v>2.4390000000000001</v>
      </c>
    </row>
    <row r="3171" spans="1:39" x14ac:dyDescent="0.3">
      <c r="A3171">
        <v>4255</v>
      </c>
      <c r="B3171">
        <v>3</v>
      </c>
      <c r="C3171" t="s">
        <v>12971</v>
      </c>
      <c r="D3171" t="s">
        <v>12972</v>
      </c>
      <c r="E3171">
        <v>23.67</v>
      </c>
      <c r="F3171">
        <v>20</v>
      </c>
      <c r="G3171">
        <v>26</v>
      </c>
      <c r="H3171">
        <v>2011.33</v>
      </c>
      <c r="I3171">
        <v>2011</v>
      </c>
      <c r="J3171">
        <v>2012</v>
      </c>
      <c r="K3171" t="s">
        <v>12973</v>
      </c>
      <c r="L3171" t="s">
        <v>12974</v>
      </c>
      <c r="M3171" s="15"/>
      <c r="N3171" s="7"/>
      <c r="P3171" t="s">
        <v>3855</v>
      </c>
      <c r="Q3171" s="5">
        <v>1</v>
      </c>
      <c r="S3171" s="5">
        <v>0</v>
      </c>
      <c r="U3171" s="5">
        <v>0</v>
      </c>
      <c r="W3171" s="5">
        <v>0</v>
      </c>
      <c r="Y3171" s="5">
        <v>0</v>
      </c>
      <c r="Z3171" s="28">
        <v>4255</v>
      </c>
      <c r="AA3171">
        <v>3</v>
      </c>
      <c r="AB3171">
        <v>0.875</v>
      </c>
      <c r="AC3171">
        <v>0.89500000000000002</v>
      </c>
      <c r="AD3171">
        <v>0.88300000000000001</v>
      </c>
      <c r="AE3171">
        <f>IF(AD3171&gt;=0.9,1,0)</f>
        <v>0</v>
      </c>
      <c r="AF3171">
        <f>IF(AND(AD3171&gt;=0.4,AD3171&lt;=0.6),1,0)</f>
        <v>0</v>
      </c>
      <c r="AG3171">
        <f>IF(AND(AD3171&gt;0.6,AD3171&lt;0.9),1,0)</f>
        <v>1</v>
      </c>
      <c r="AH3171">
        <f>1-AE3171-AF3171-AG3171</f>
        <v>0</v>
      </c>
      <c r="AI3171">
        <f>AE3171*B3171</f>
        <v>0</v>
      </c>
      <c r="AJ3171">
        <f>AF3171*B3171</f>
        <v>0</v>
      </c>
      <c r="AK3171">
        <f>AG3171*B3171</f>
        <v>3</v>
      </c>
      <c r="AL3171">
        <f>AH3171*B3171</f>
        <v>0</v>
      </c>
      <c r="AM3171" s="32">
        <v>2.4419999999999997</v>
      </c>
    </row>
    <row r="3172" spans="1:39" x14ac:dyDescent="0.3">
      <c r="A3172">
        <v>4266</v>
      </c>
      <c r="B3172">
        <v>3</v>
      </c>
      <c r="C3172" t="s">
        <v>12979</v>
      </c>
      <c r="D3172" t="s">
        <v>12980</v>
      </c>
      <c r="E3172">
        <v>22.67</v>
      </c>
      <c r="F3172">
        <v>20</v>
      </c>
      <c r="G3172">
        <v>24</v>
      </c>
      <c r="H3172">
        <v>2013.33</v>
      </c>
      <c r="I3172">
        <v>2011</v>
      </c>
      <c r="J3172">
        <v>2018</v>
      </c>
      <c r="K3172" t="s">
        <v>12981</v>
      </c>
      <c r="L3172" t="s">
        <v>12982</v>
      </c>
      <c r="M3172" s="15"/>
      <c r="N3172" s="7"/>
      <c r="P3172" t="s">
        <v>4347</v>
      </c>
      <c r="Q3172" s="5">
        <v>0.66700000000000004</v>
      </c>
      <c r="R3172" t="s">
        <v>4265</v>
      </c>
      <c r="S3172" s="5">
        <v>0.33300000000000002</v>
      </c>
      <c r="U3172" s="5">
        <v>0</v>
      </c>
      <c r="W3172" s="5">
        <v>0</v>
      </c>
      <c r="Y3172" s="5">
        <v>0</v>
      </c>
      <c r="Z3172" s="28">
        <v>4266</v>
      </c>
      <c r="AA3172">
        <v>3</v>
      </c>
      <c r="AB3172">
        <v>0.47399999999999998</v>
      </c>
      <c r="AC3172">
        <v>0.52200000000000002</v>
      </c>
      <c r="AD3172">
        <v>0.49099999999999999</v>
      </c>
      <c r="AE3172">
        <f>IF(AD3172&gt;=0.9,1,0)</f>
        <v>0</v>
      </c>
      <c r="AF3172">
        <f>IF(AND(AD3172&gt;=0.4,AD3172&lt;=0.6),1,0)</f>
        <v>1</v>
      </c>
      <c r="AG3172">
        <f>IF(AND(AD3172&gt;0.6,AD3172&lt;0.9),1,0)</f>
        <v>0</v>
      </c>
      <c r="AH3172">
        <f>1-AE3172-AF3172-AG3172</f>
        <v>0</v>
      </c>
      <c r="AI3172">
        <f>AE3172*B3172</f>
        <v>0</v>
      </c>
      <c r="AJ3172">
        <f>AF3172*B3172</f>
        <v>3</v>
      </c>
      <c r="AK3172">
        <f>AG3172*B3172</f>
        <v>0</v>
      </c>
      <c r="AL3172">
        <f>AH3172*B3172</f>
        <v>0</v>
      </c>
      <c r="AM3172" s="32">
        <v>1.984</v>
      </c>
    </row>
    <row r="3173" spans="1:39" x14ac:dyDescent="0.3">
      <c r="A3173">
        <v>4271</v>
      </c>
      <c r="B3173">
        <v>3</v>
      </c>
      <c r="C3173" t="s">
        <v>12983</v>
      </c>
      <c r="D3173" t="s">
        <v>12984</v>
      </c>
      <c r="E3173">
        <v>23.67</v>
      </c>
      <c r="F3173">
        <v>22</v>
      </c>
      <c r="G3173">
        <v>26</v>
      </c>
      <c r="H3173">
        <v>2012</v>
      </c>
      <c r="I3173">
        <v>2011</v>
      </c>
      <c r="J3173">
        <v>2013</v>
      </c>
      <c r="K3173" t="s">
        <v>12985</v>
      </c>
      <c r="L3173" t="s">
        <v>12986</v>
      </c>
      <c r="M3173" s="15"/>
      <c r="N3173" s="7"/>
      <c r="P3173" t="s">
        <v>4547</v>
      </c>
      <c r="Q3173" s="5">
        <v>0.33300000000000002</v>
      </c>
      <c r="R3173" t="s">
        <v>3855</v>
      </c>
      <c r="S3173" s="5">
        <v>0.33300000000000002</v>
      </c>
      <c r="T3173" t="s">
        <v>6032</v>
      </c>
      <c r="U3173" s="5">
        <v>0.33300000000000002</v>
      </c>
      <c r="W3173" s="5">
        <v>0</v>
      </c>
      <c r="Y3173" s="5">
        <v>0</v>
      </c>
      <c r="Z3173" s="28">
        <v>4271</v>
      </c>
      <c r="AA3173">
        <v>3</v>
      </c>
      <c r="AB3173">
        <v>0.44</v>
      </c>
      <c r="AC3173">
        <v>0.52400000000000002</v>
      </c>
      <c r="AD3173">
        <v>0.48799999999999999</v>
      </c>
      <c r="AE3173">
        <f>IF(AD3173&gt;=0.9,1,0)</f>
        <v>0</v>
      </c>
      <c r="AF3173">
        <f>IF(AND(AD3173&gt;=0.4,AD3173&lt;=0.6),1,0)</f>
        <v>1</v>
      </c>
      <c r="AG3173">
        <f>IF(AND(AD3173&gt;0.6,AD3173&lt;0.9),1,0)</f>
        <v>0</v>
      </c>
      <c r="AH3173">
        <f>1-AE3173-AF3173-AG3173</f>
        <v>0</v>
      </c>
      <c r="AI3173">
        <f>AE3173*B3173</f>
        <v>0</v>
      </c>
      <c r="AJ3173">
        <f>AF3173*B3173</f>
        <v>3</v>
      </c>
      <c r="AK3173">
        <f>AG3173*B3173</f>
        <v>0</v>
      </c>
      <c r="AL3173">
        <f>AH3173*B3173</f>
        <v>0</v>
      </c>
      <c r="AM3173" s="32">
        <v>2.3809999999999998</v>
      </c>
    </row>
    <row r="3174" spans="1:39" x14ac:dyDescent="0.3">
      <c r="A3174">
        <v>4274</v>
      </c>
      <c r="B3174">
        <v>3</v>
      </c>
      <c r="C3174" t="s">
        <v>12987</v>
      </c>
      <c r="D3174" t="s">
        <v>12988</v>
      </c>
      <c r="E3174">
        <v>23</v>
      </c>
      <c r="F3174">
        <v>21</v>
      </c>
      <c r="G3174">
        <v>24</v>
      </c>
      <c r="H3174">
        <v>2011.33</v>
      </c>
      <c r="I3174">
        <v>2011</v>
      </c>
      <c r="J3174">
        <v>2012</v>
      </c>
      <c r="K3174" t="s">
        <v>12989</v>
      </c>
      <c r="L3174" t="s">
        <v>12990</v>
      </c>
      <c r="M3174" s="15"/>
      <c r="N3174" s="7"/>
      <c r="P3174" t="s">
        <v>3855</v>
      </c>
      <c r="Q3174" s="5">
        <v>0.66700000000000004</v>
      </c>
      <c r="R3174" t="s">
        <v>4547</v>
      </c>
      <c r="S3174" s="5">
        <v>0.33300000000000002</v>
      </c>
      <c r="U3174" s="5">
        <v>0</v>
      </c>
      <c r="W3174" s="5">
        <v>0</v>
      </c>
      <c r="Y3174" s="5">
        <v>0</v>
      </c>
      <c r="Z3174" s="28">
        <v>4274</v>
      </c>
      <c r="AA3174">
        <v>3</v>
      </c>
      <c r="AB3174">
        <v>0.65</v>
      </c>
      <c r="AC3174">
        <v>0.78300000000000003</v>
      </c>
      <c r="AD3174">
        <v>0.72399999999999998</v>
      </c>
      <c r="AE3174">
        <f>IF(AD3174&gt;=0.9,1,0)</f>
        <v>0</v>
      </c>
      <c r="AF3174">
        <f>IF(AND(AD3174&gt;=0.4,AD3174&lt;=0.6),1,0)</f>
        <v>0</v>
      </c>
      <c r="AG3174">
        <f>IF(AND(AD3174&gt;0.6,AD3174&lt;0.9),1,0)</f>
        <v>1</v>
      </c>
      <c r="AH3174">
        <f>1-AE3174-AF3174-AG3174</f>
        <v>0</v>
      </c>
      <c r="AI3174">
        <f>AE3174*B3174</f>
        <v>0</v>
      </c>
      <c r="AJ3174">
        <f>AF3174*B3174</f>
        <v>0</v>
      </c>
      <c r="AK3174">
        <f>AG3174*B3174</f>
        <v>3</v>
      </c>
      <c r="AL3174">
        <f>AH3174*B3174</f>
        <v>0</v>
      </c>
      <c r="AM3174" s="32">
        <v>2.4570000000000003</v>
      </c>
    </row>
    <row r="3175" spans="1:39" x14ac:dyDescent="0.3">
      <c r="A3175">
        <v>4284</v>
      </c>
      <c r="B3175">
        <v>3</v>
      </c>
      <c r="C3175" t="s">
        <v>6274</v>
      </c>
      <c r="D3175" t="s">
        <v>13001</v>
      </c>
      <c r="E3175">
        <v>36</v>
      </c>
      <c r="F3175">
        <v>33</v>
      </c>
      <c r="G3175">
        <v>38</v>
      </c>
      <c r="H3175">
        <v>2011.67</v>
      </c>
      <c r="I3175">
        <v>2011</v>
      </c>
      <c r="J3175">
        <v>2012</v>
      </c>
      <c r="K3175" t="s">
        <v>1899</v>
      </c>
      <c r="L3175" t="s">
        <v>13002</v>
      </c>
      <c r="M3175" s="15"/>
      <c r="N3175" s="7"/>
      <c r="P3175" t="s">
        <v>5372</v>
      </c>
      <c r="Q3175" s="5">
        <v>0.33300000000000002</v>
      </c>
      <c r="R3175" t="s">
        <v>4969</v>
      </c>
      <c r="S3175" s="5">
        <v>0.33300000000000002</v>
      </c>
      <c r="T3175" t="s">
        <v>6275</v>
      </c>
      <c r="U3175" s="5">
        <v>0.33300000000000002</v>
      </c>
      <c r="W3175" s="5">
        <v>0</v>
      </c>
      <c r="Y3175" s="5">
        <v>0</v>
      </c>
      <c r="Z3175" s="28">
        <v>4284</v>
      </c>
      <c r="AA3175">
        <v>3</v>
      </c>
      <c r="AB3175">
        <v>0.5</v>
      </c>
      <c r="AC3175">
        <v>0.51400000000000001</v>
      </c>
      <c r="AD3175">
        <v>0.505</v>
      </c>
      <c r="AE3175">
        <f>IF(AD3175&gt;=0.9,1,0)</f>
        <v>0</v>
      </c>
      <c r="AF3175">
        <f>IF(AND(AD3175&gt;=0.4,AD3175&lt;=0.6),1,0)</f>
        <v>1</v>
      </c>
      <c r="AG3175">
        <f>IF(AND(AD3175&gt;0.6,AD3175&lt;0.9),1,0)</f>
        <v>0</v>
      </c>
      <c r="AH3175">
        <f>1-AE3175-AF3175-AG3175</f>
        <v>0</v>
      </c>
      <c r="AI3175">
        <f>AE3175*B3175</f>
        <v>0</v>
      </c>
      <c r="AJ3175">
        <f>AF3175*B3175</f>
        <v>3</v>
      </c>
      <c r="AK3175">
        <f>AG3175*B3175</f>
        <v>0</v>
      </c>
      <c r="AL3175">
        <f>AH3175*B3175</f>
        <v>0</v>
      </c>
      <c r="AM3175" s="32">
        <v>2.4346666666666668</v>
      </c>
    </row>
    <row r="3176" spans="1:39" x14ac:dyDescent="0.3">
      <c r="A3176">
        <v>4287</v>
      </c>
      <c r="B3176">
        <v>3</v>
      </c>
      <c r="C3176" t="s">
        <v>13003</v>
      </c>
      <c r="D3176" t="s">
        <v>13004</v>
      </c>
      <c r="E3176">
        <v>21.67</v>
      </c>
      <c r="F3176">
        <v>20</v>
      </c>
      <c r="G3176">
        <v>25</v>
      </c>
      <c r="H3176">
        <v>2011.67</v>
      </c>
      <c r="I3176">
        <v>2011</v>
      </c>
      <c r="J3176">
        <v>2013</v>
      </c>
      <c r="K3176" t="s">
        <v>13005</v>
      </c>
      <c r="L3176" t="s">
        <v>13006</v>
      </c>
      <c r="M3176" s="15"/>
      <c r="N3176" s="7"/>
      <c r="P3176" t="s">
        <v>5774</v>
      </c>
      <c r="Q3176" s="5">
        <v>0.33300000000000002</v>
      </c>
      <c r="R3176" t="s">
        <v>5331</v>
      </c>
      <c r="S3176" s="5">
        <v>0.33300000000000002</v>
      </c>
      <c r="T3176" t="s">
        <v>4265</v>
      </c>
      <c r="U3176" s="5">
        <v>0.33300000000000002</v>
      </c>
      <c r="W3176" s="5">
        <v>0</v>
      </c>
      <c r="Y3176" s="5">
        <v>0</v>
      </c>
      <c r="Z3176" s="28">
        <v>4287</v>
      </c>
      <c r="AA3176">
        <v>3</v>
      </c>
      <c r="AB3176">
        <v>0.36799999999999999</v>
      </c>
      <c r="AC3176">
        <v>0.42099999999999999</v>
      </c>
      <c r="AD3176">
        <v>0.40200000000000002</v>
      </c>
      <c r="AE3176">
        <f>IF(AD3176&gt;=0.9,1,0)</f>
        <v>0</v>
      </c>
      <c r="AF3176">
        <f>IF(AND(AD3176&gt;=0.4,AD3176&lt;=0.6),1,0)</f>
        <v>1</v>
      </c>
      <c r="AG3176">
        <f>IF(AND(AD3176&gt;0.6,AD3176&lt;0.9),1,0)</f>
        <v>0</v>
      </c>
      <c r="AH3176">
        <f>1-AE3176-AF3176-AG3176</f>
        <v>0</v>
      </c>
      <c r="AI3176">
        <f>AE3176*B3176</f>
        <v>0</v>
      </c>
      <c r="AJ3176">
        <f>AF3176*B3176</f>
        <v>3</v>
      </c>
      <c r="AK3176">
        <f>AG3176*B3176</f>
        <v>0</v>
      </c>
      <c r="AL3176">
        <f>AH3176*B3176</f>
        <v>0</v>
      </c>
      <c r="AM3176" s="32">
        <v>2.4736666666666669</v>
      </c>
    </row>
    <row r="3177" spans="1:39" x14ac:dyDescent="0.3">
      <c r="A3177">
        <v>4295</v>
      </c>
      <c r="B3177">
        <v>3</v>
      </c>
      <c r="C3177" t="s">
        <v>6276</v>
      </c>
      <c r="D3177" t="s">
        <v>6277</v>
      </c>
      <c r="E3177">
        <v>20.329999999999998</v>
      </c>
      <c r="F3177">
        <v>20</v>
      </c>
      <c r="G3177">
        <v>21</v>
      </c>
      <c r="H3177">
        <v>2011.67</v>
      </c>
      <c r="I3177">
        <v>2011</v>
      </c>
      <c r="J3177">
        <v>2013</v>
      </c>
      <c r="K3177" t="s">
        <v>1900</v>
      </c>
      <c r="L3177" t="s">
        <v>1901</v>
      </c>
      <c r="M3177" s="15"/>
      <c r="N3177" s="7"/>
      <c r="P3177" t="s">
        <v>6278</v>
      </c>
      <c r="Q3177" s="5">
        <v>0.33300000000000002</v>
      </c>
      <c r="R3177" t="s">
        <v>3936</v>
      </c>
      <c r="S3177" s="5">
        <v>0.33300000000000002</v>
      </c>
      <c r="T3177" t="s">
        <v>5330</v>
      </c>
      <c r="U3177" s="5">
        <v>0.33300000000000002</v>
      </c>
      <c r="W3177" s="5">
        <v>0</v>
      </c>
      <c r="Y3177" s="5">
        <v>0</v>
      </c>
      <c r="Z3177" s="28">
        <v>4295</v>
      </c>
      <c r="AA3177">
        <v>3</v>
      </c>
      <c r="AB3177">
        <v>0.5</v>
      </c>
      <c r="AC3177">
        <v>0.52600000000000002</v>
      </c>
      <c r="AD3177">
        <v>0.51800000000000002</v>
      </c>
      <c r="AE3177">
        <f>IF(AD3177&gt;=0.9,1,0)</f>
        <v>0</v>
      </c>
      <c r="AF3177">
        <f>IF(AND(AD3177&gt;=0.4,AD3177&lt;=0.6),1,0)</f>
        <v>1</v>
      </c>
      <c r="AG3177">
        <f>IF(AND(AD3177&gt;0.6,AD3177&lt;0.9),1,0)</f>
        <v>0</v>
      </c>
      <c r="AH3177">
        <f>1-AE3177-AF3177-AG3177</f>
        <v>0</v>
      </c>
      <c r="AI3177">
        <f>AE3177*B3177</f>
        <v>0</v>
      </c>
      <c r="AJ3177">
        <f>AF3177*B3177</f>
        <v>3</v>
      </c>
      <c r="AK3177">
        <f>AG3177*B3177</f>
        <v>0</v>
      </c>
      <c r="AL3177">
        <f>AH3177*B3177</f>
        <v>0</v>
      </c>
      <c r="AM3177" s="32">
        <v>2.4256666666666669</v>
      </c>
    </row>
    <row r="3178" spans="1:39" x14ac:dyDescent="0.3">
      <c r="A3178">
        <v>4300</v>
      </c>
      <c r="B3178">
        <v>3</v>
      </c>
      <c r="C3178" t="s">
        <v>13007</v>
      </c>
      <c r="D3178" t="s">
        <v>13008</v>
      </c>
      <c r="E3178">
        <v>95</v>
      </c>
      <c r="F3178">
        <v>87</v>
      </c>
      <c r="G3178">
        <v>99</v>
      </c>
      <c r="H3178">
        <v>2013.33</v>
      </c>
      <c r="I3178">
        <v>2011</v>
      </c>
      <c r="J3178">
        <v>2015</v>
      </c>
      <c r="K3178" t="s">
        <v>13009</v>
      </c>
      <c r="L3178" t="s">
        <v>13010</v>
      </c>
      <c r="M3178" s="15"/>
      <c r="N3178" s="7"/>
      <c r="P3178" t="s">
        <v>5020</v>
      </c>
      <c r="Q3178" s="5">
        <v>0.66700000000000004</v>
      </c>
      <c r="R3178" t="s">
        <v>3990</v>
      </c>
      <c r="S3178" s="5">
        <v>0.33300000000000002</v>
      </c>
      <c r="U3178" s="5">
        <v>0</v>
      </c>
      <c r="W3178" s="5">
        <v>0</v>
      </c>
      <c r="Y3178" s="5">
        <v>0</v>
      </c>
      <c r="Z3178" s="28">
        <v>4300</v>
      </c>
      <c r="AA3178">
        <v>3</v>
      </c>
      <c r="AB3178">
        <v>0.67300000000000004</v>
      </c>
      <c r="AC3178">
        <v>0.73299999999999998</v>
      </c>
      <c r="AD3178">
        <v>0.70299999999999996</v>
      </c>
      <c r="AE3178">
        <f>IF(AD3178&gt;=0.9,1,0)</f>
        <v>0</v>
      </c>
      <c r="AF3178">
        <f>IF(AND(AD3178&gt;=0.4,AD3178&lt;=0.6),1,0)</f>
        <v>0</v>
      </c>
      <c r="AG3178">
        <f>IF(AND(AD3178&gt;0.6,AD3178&lt;0.9),1,0)</f>
        <v>1</v>
      </c>
      <c r="AH3178">
        <f>1-AE3178-AF3178-AG3178</f>
        <v>0</v>
      </c>
      <c r="AI3178">
        <f>AE3178*B3178</f>
        <v>0</v>
      </c>
      <c r="AJ3178">
        <f>AF3178*B3178</f>
        <v>0</v>
      </c>
      <c r="AK3178">
        <f>AG3178*B3178</f>
        <v>3</v>
      </c>
      <c r="AL3178">
        <f>AH3178*B3178</f>
        <v>0</v>
      </c>
      <c r="AM3178" s="32">
        <v>2.0496666666666665</v>
      </c>
    </row>
    <row r="3179" spans="1:39" x14ac:dyDescent="0.3">
      <c r="A3179">
        <v>4303</v>
      </c>
      <c r="B3179">
        <v>3</v>
      </c>
      <c r="C3179" t="s">
        <v>6288</v>
      </c>
      <c r="D3179" t="s">
        <v>6288</v>
      </c>
      <c r="E3179">
        <v>29</v>
      </c>
      <c r="F3179">
        <v>29</v>
      </c>
      <c r="G3179">
        <v>29</v>
      </c>
      <c r="H3179">
        <v>2011</v>
      </c>
      <c r="I3179">
        <v>2011</v>
      </c>
      <c r="J3179">
        <v>2011</v>
      </c>
      <c r="K3179" t="s">
        <v>1907</v>
      </c>
      <c r="L3179" t="s">
        <v>1907</v>
      </c>
      <c r="M3179" s="15"/>
      <c r="N3179" s="7"/>
      <c r="P3179" t="s">
        <v>5637</v>
      </c>
      <c r="Q3179" s="5">
        <v>0.33300000000000002</v>
      </c>
      <c r="R3179" t="s">
        <v>6289</v>
      </c>
      <c r="S3179" s="5">
        <v>0.33300000000000002</v>
      </c>
      <c r="T3179" t="s">
        <v>153</v>
      </c>
      <c r="U3179" s="5">
        <v>0.33300000000000002</v>
      </c>
      <c r="W3179" s="5">
        <v>0</v>
      </c>
      <c r="Y3179" s="5">
        <v>0</v>
      </c>
      <c r="Z3179" s="28">
        <v>4303</v>
      </c>
      <c r="AA3179">
        <v>3</v>
      </c>
      <c r="AB3179">
        <v>0.82099999999999995</v>
      </c>
      <c r="AC3179">
        <v>0.82099999999999995</v>
      </c>
      <c r="AD3179">
        <v>0.82099999999999995</v>
      </c>
      <c r="AE3179">
        <f>IF(AD3179&gt;=0.9,1,0)</f>
        <v>0</v>
      </c>
      <c r="AF3179">
        <f>IF(AND(AD3179&gt;=0.4,AD3179&lt;=0.6),1,0)</f>
        <v>0</v>
      </c>
      <c r="AG3179">
        <f>IF(AND(AD3179&gt;0.6,AD3179&lt;0.9),1,0)</f>
        <v>1</v>
      </c>
      <c r="AH3179">
        <f>1-AE3179-AF3179-AG3179</f>
        <v>0</v>
      </c>
      <c r="AI3179">
        <f>AE3179*B3179</f>
        <v>0</v>
      </c>
      <c r="AJ3179">
        <f>AF3179*B3179</f>
        <v>0</v>
      </c>
      <c r="AK3179">
        <f>AG3179*B3179</f>
        <v>3</v>
      </c>
      <c r="AL3179">
        <f>AH3179*B3179</f>
        <v>0</v>
      </c>
      <c r="AM3179" s="32">
        <v>2.2786666666666666</v>
      </c>
    </row>
    <row r="3180" spans="1:39" x14ac:dyDescent="0.3">
      <c r="A3180">
        <v>4304</v>
      </c>
      <c r="B3180">
        <v>3</v>
      </c>
      <c r="C3180" t="s">
        <v>13011</v>
      </c>
      <c r="D3180" t="s">
        <v>13012</v>
      </c>
      <c r="E3180">
        <v>22</v>
      </c>
      <c r="F3180">
        <v>21</v>
      </c>
      <c r="G3180">
        <v>24</v>
      </c>
      <c r="H3180">
        <v>2012.33</v>
      </c>
      <c r="I3180">
        <v>2011</v>
      </c>
      <c r="J3180">
        <v>2013</v>
      </c>
      <c r="K3180" t="s">
        <v>13013</v>
      </c>
      <c r="L3180" t="s">
        <v>13014</v>
      </c>
      <c r="M3180" s="15"/>
      <c r="N3180" s="7"/>
      <c r="P3180" t="s">
        <v>5461</v>
      </c>
      <c r="Q3180" s="5">
        <v>0.66700000000000004</v>
      </c>
      <c r="R3180" t="s">
        <v>4963</v>
      </c>
      <c r="S3180" s="5">
        <v>0.33300000000000002</v>
      </c>
      <c r="U3180" s="5">
        <v>0</v>
      </c>
      <c r="W3180" s="5">
        <v>0</v>
      </c>
      <c r="Y3180" s="5">
        <v>0</v>
      </c>
      <c r="Z3180" s="28">
        <v>4304</v>
      </c>
      <c r="AA3180">
        <v>3</v>
      </c>
      <c r="AB3180">
        <v>0.4</v>
      </c>
      <c r="AC3180">
        <v>0.47799999999999998</v>
      </c>
      <c r="AD3180">
        <v>0.42599999999999999</v>
      </c>
      <c r="AE3180">
        <f>IF(AD3180&gt;=0.9,1,0)</f>
        <v>0</v>
      </c>
      <c r="AF3180">
        <f>IF(AND(AD3180&gt;=0.4,AD3180&lt;=0.6),1,0)</f>
        <v>1</v>
      </c>
      <c r="AG3180">
        <f>IF(AND(AD3180&gt;0.6,AD3180&lt;0.9),1,0)</f>
        <v>0</v>
      </c>
      <c r="AH3180">
        <f>1-AE3180-AF3180-AG3180</f>
        <v>0</v>
      </c>
      <c r="AI3180">
        <f>AE3180*B3180</f>
        <v>0</v>
      </c>
      <c r="AJ3180">
        <f>AF3180*B3180</f>
        <v>3</v>
      </c>
      <c r="AK3180">
        <f>AG3180*B3180</f>
        <v>0</v>
      </c>
      <c r="AL3180">
        <f>AH3180*B3180</f>
        <v>0</v>
      </c>
      <c r="AM3180" s="32">
        <v>2.1890000000000001</v>
      </c>
    </row>
    <row r="3181" spans="1:39" x14ac:dyDescent="0.3">
      <c r="A3181">
        <v>4313</v>
      </c>
      <c r="B3181">
        <v>3</v>
      </c>
      <c r="C3181" t="s">
        <v>6297</v>
      </c>
      <c r="D3181" t="s">
        <v>6298</v>
      </c>
      <c r="E3181">
        <v>48.33</v>
      </c>
      <c r="F3181">
        <v>45</v>
      </c>
      <c r="G3181">
        <v>51</v>
      </c>
      <c r="H3181">
        <v>2012</v>
      </c>
      <c r="I3181">
        <v>2011</v>
      </c>
      <c r="J3181">
        <v>2013</v>
      </c>
      <c r="K3181" t="s">
        <v>1913</v>
      </c>
      <c r="L3181" t="s">
        <v>1914</v>
      </c>
      <c r="M3181" s="15"/>
      <c r="N3181" s="7"/>
      <c r="P3181" t="s">
        <v>4963</v>
      </c>
      <c r="Q3181" s="5">
        <v>0.66700000000000004</v>
      </c>
      <c r="R3181" t="s">
        <v>5319</v>
      </c>
      <c r="S3181" s="5">
        <v>0.33300000000000002</v>
      </c>
      <c r="U3181" s="5">
        <v>0</v>
      </c>
      <c r="W3181" s="5">
        <v>0</v>
      </c>
      <c r="Y3181" s="5">
        <v>0</v>
      </c>
      <c r="Z3181" s="28">
        <v>4313</v>
      </c>
      <c r="AA3181">
        <v>3</v>
      </c>
      <c r="AB3181">
        <v>0.47699999999999998</v>
      </c>
      <c r="AC3181">
        <v>0.52100000000000002</v>
      </c>
      <c r="AD3181">
        <v>0.499</v>
      </c>
      <c r="AE3181">
        <f>IF(AD3181&gt;=0.9,1,0)</f>
        <v>0</v>
      </c>
      <c r="AF3181">
        <f>IF(AND(AD3181&gt;=0.4,AD3181&lt;=0.6),1,0)</f>
        <v>1</v>
      </c>
      <c r="AG3181">
        <f>IF(AND(AD3181&gt;0.6,AD3181&lt;0.9),1,0)</f>
        <v>0</v>
      </c>
      <c r="AH3181">
        <f>1-AE3181-AF3181-AG3181</f>
        <v>0</v>
      </c>
      <c r="AI3181">
        <f>AE3181*B3181</f>
        <v>0</v>
      </c>
      <c r="AJ3181">
        <f>AF3181*B3181</f>
        <v>3</v>
      </c>
      <c r="AK3181">
        <f>AG3181*B3181</f>
        <v>0</v>
      </c>
      <c r="AL3181">
        <f>AH3181*B3181</f>
        <v>0</v>
      </c>
      <c r="AM3181" s="32">
        <v>2.5113333333333334</v>
      </c>
    </row>
    <row r="3182" spans="1:39" x14ac:dyDescent="0.3">
      <c r="A3182">
        <v>4324</v>
      </c>
      <c r="B3182">
        <v>3</v>
      </c>
      <c r="C3182" t="s">
        <v>13021</v>
      </c>
      <c r="D3182" t="s">
        <v>13022</v>
      </c>
      <c r="E3182">
        <v>21.33</v>
      </c>
      <c r="F3182">
        <v>20</v>
      </c>
      <c r="G3182">
        <v>23</v>
      </c>
      <c r="H3182">
        <v>2013</v>
      </c>
      <c r="I3182">
        <v>2011</v>
      </c>
      <c r="J3182">
        <v>2015</v>
      </c>
      <c r="K3182" t="s">
        <v>13023</v>
      </c>
      <c r="L3182" t="s">
        <v>13024</v>
      </c>
      <c r="M3182" s="15"/>
      <c r="N3182" s="7"/>
      <c r="P3182" t="s">
        <v>4837</v>
      </c>
      <c r="Q3182" s="5">
        <v>0.66700000000000004</v>
      </c>
      <c r="R3182" t="s">
        <v>13025</v>
      </c>
      <c r="S3182" s="5">
        <v>0.33300000000000002</v>
      </c>
      <c r="U3182" s="5">
        <v>0</v>
      </c>
      <c r="W3182" s="5">
        <v>0</v>
      </c>
      <c r="Y3182" s="5">
        <v>0</v>
      </c>
      <c r="Z3182" s="28">
        <v>4324</v>
      </c>
      <c r="AA3182">
        <v>3</v>
      </c>
      <c r="AB3182">
        <v>0.89500000000000002</v>
      </c>
      <c r="AC3182">
        <v>1</v>
      </c>
      <c r="AD3182">
        <v>0.94799999999999995</v>
      </c>
      <c r="AE3182">
        <f>IF(AD3182&gt;=0.9,1,0)</f>
        <v>1</v>
      </c>
      <c r="AF3182">
        <f>IF(AND(AD3182&gt;=0.4,AD3182&lt;=0.6),1,0)</f>
        <v>0</v>
      </c>
      <c r="AG3182">
        <f>IF(AND(AD3182&gt;0.6,AD3182&lt;0.9),1,0)</f>
        <v>0</v>
      </c>
      <c r="AH3182">
        <f>1-AE3182-AF3182-AG3182</f>
        <v>0</v>
      </c>
      <c r="AI3182">
        <f>AE3182*B3182</f>
        <v>3</v>
      </c>
      <c r="AJ3182">
        <f>AF3182*B3182</f>
        <v>0</v>
      </c>
      <c r="AK3182">
        <f>AG3182*B3182</f>
        <v>0</v>
      </c>
      <c r="AL3182">
        <f>AH3182*B3182</f>
        <v>0</v>
      </c>
      <c r="AM3182" s="32">
        <v>2.3243333333333331</v>
      </c>
    </row>
    <row r="3183" spans="1:39" x14ac:dyDescent="0.3">
      <c r="A3183">
        <v>4330</v>
      </c>
      <c r="B3183">
        <v>3</v>
      </c>
      <c r="C3183" t="s">
        <v>13026</v>
      </c>
      <c r="D3183" t="s">
        <v>13027</v>
      </c>
      <c r="E3183">
        <v>27</v>
      </c>
      <c r="F3183">
        <v>23</v>
      </c>
      <c r="G3183">
        <v>32</v>
      </c>
      <c r="H3183">
        <v>2011.67</v>
      </c>
      <c r="I3183">
        <v>2011</v>
      </c>
      <c r="J3183">
        <v>2012</v>
      </c>
      <c r="K3183" t="s">
        <v>13028</v>
      </c>
      <c r="L3183" t="s">
        <v>13029</v>
      </c>
      <c r="M3183" s="15"/>
      <c r="N3183" s="7"/>
      <c r="P3183" t="s">
        <v>5583</v>
      </c>
      <c r="Q3183" s="5">
        <v>0.66700000000000004</v>
      </c>
      <c r="R3183" t="s">
        <v>4384</v>
      </c>
      <c r="S3183" s="5">
        <v>0.33300000000000002</v>
      </c>
      <c r="U3183" s="5">
        <v>0</v>
      </c>
      <c r="W3183" s="5">
        <v>0</v>
      </c>
      <c r="Y3183" s="5">
        <v>0</v>
      </c>
      <c r="Z3183" s="28">
        <v>4330</v>
      </c>
      <c r="AA3183">
        <v>3</v>
      </c>
      <c r="AB3183">
        <v>0.45500000000000002</v>
      </c>
      <c r="AC3183">
        <v>0.51600000000000001</v>
      </c>
      <c r="AD3183">
        <v>0.48399999999999999</v>
      </c>
      <c r="AE3183">
        <f>IF(AD3183&gt;=0.9,1,0)</f>
        <v>0</v>
      </c>
      <c r="AF3183">
        <f>IF(AND(AD3183&gt;=0.4,AD3183&lt;=0.6),1,0)</f>
        <v>1</v>
      </c>
      <c r="AG3183">
        <f>IF(AND(AD3183&gt;0.6,AD3183&lt;0.9),1,0)</f>
        <v>0</v>
      </c>
      <c r="AH3183">
        <f>1-AE3183-AF3183-AG3183</f>
        <v>0</v>
      </c>
      <c r="AI3183">
        <f>AE3183*B3183</f>
        <v>0</v>
      </c>
      <c r="AJ3183">
        <f>AF3183*B3183</f>
        <v>3</v>
      </c>
      <c r="AK3183">
        <f>AG3183*B3183</f>
        <v>0</v>
      </c>
      <c r="AL3183">
        <f>AH3183*B3183</f>
        <v>0</v>
      </c>
      <c r="AM3183" s="32">
        <v>2.35</v>
      </c>
    </row>
    <row r="3184" spans="1:39" x14ac:dyDescent="0.3">
      <c r="A3184">
        <v>4332</v>
      </c>
      <c r="B3184">
        <v>3</v>
      </c>
      <c r="C3184" t="s">
        <v>13030</v>
      </c>
      <c r="D3184" t="s">
        <v>13031</v>
      </c>
      <c r="E3184">
        <v>27.67</v>
      </c>
      <c r="F3184">
        <v>22</v>
      </c>
      <c r="G3184">
        <v>34</v>
      </c>
      <c r="H3184">
        <v>2012.67</v>
      </c>
      <c r="I3184">
        <v>2011</v>
      </c>
      <c r="J3184">
        <v>2015</v>
      </c>
      <c r="K3184" t="s">
        <v>13032</v>
      </c>
      <c r="L3184" t="s">
        <v>13033</v>
      </c>
      <c r="M3184" s="15"/>
      <c r="N3184" s="7"/>
      <c r="P3184" t="s">
        <v>4384</v>
      </c>
      <c r="Q3184" s="5">
        <v>0.33300000000000002</v>
      </c>
      <c r="R3184" t="s">
        <v>3946</v>
      </c>
      <c r="S3184" s="5">
        <v>0.33300000000000002</v>
      </c>
      <c r="T3184" t="s">
        <v>5032</v>
      </c>
      <c r="U3184" s="5">
        <v>0.33300000000000002</v>
      </c>
      <c r="W3184" s="5">
        <v>0</v>
      </c>
      <c r="Y3184" s="5">
        <v>0</v>
      </c>
      <c r="Z3184" s="28">
        <v>4332</v>
      </c>
      <c r="AA3184">
        <v>3</v>
      </c>
      <c r="AB3184">
        <v>0.38100000000000001</v>
      </c>
      <c r="AC3184">
        <v>0.48499999999999999</v>
      </c>
      <c r="AD3184">
        <v>0.43</v>
      </c>
      <c r="AE3184">
        <f>IF(AD3184&gt;=0.9,1,0)</f>
        <v>0</v>
      </c>
      <c r="AF3184">
        <f>IF(AND(AD3184&gt;=0.4,AD3184&lt;=0.6),1,0)</f>
        <v>1</v>
      </c>
      <c r="AG3184">
        <f>IF(AND(AD3184&gt;0.6,AD3184&lt;0.9),1,0)</f>
        <v>0</v>
      </c>
      <c r="AH3184">
        <f>1-AE3184-AF3184-AG3184</f>
        <v>0</v>
      </c>
      <c r="AI3184">
        <f>AE3184*B3184</f>
        <v>0</v>
      </c>
      <c r="AJ3184">
        <f>AF3184*B3184</f>
        <v>3</v>
      </c>
      <c r="AK3184">
        <f>AG3184*B3184</f>
        <v>0</v>
      </c>
      <c r="AL3184">
        <f>AH3184*B3184</f>
        <v>0</v>
      </c>
      <c r="AM3184" s="32">
        <v>2.347</v>
      </c>
    </row>
    <row r="3185" spans="1:39" x14ac:dyDescent="0.3">
      <c r="A3185">
        <v>4340</v>
      </c>
      <c r="B3185">
        <v>3</v>
      </c>
      <c r="C3185" t="s">
        <v>6303</v>
      </c>
      <c r="D3185" t="s">
        <v>13034</v>
      </c>
      <c r="E3185">
        <v>23.67</v>
      </c>
      <c r="F3185">
        <v>22</v>
      </c>
      <c r="G3185">
        <v>26</v>
      </c>
      <c r="H3185">
        <v>2011.67</v>
      </c>
      <c r="I3185">
        <v>2011</v>
      </c>
      <c r="J3185">
        <v>2012</v>
      </c>
      <c r="K3185" t="s">
        <v>1917</v>
      </c>
      <c r="L3185" t="s">
        <v>13035</v>
      </c>
      <c r="M3185" s="15"/>
      <c r="N3185" s="7"/>
      <c r="P3185" t="s">
        <v>5435</v>
      </c>
      <c r="Q3185" s="5">
        <v>0.33300000000000002</v>
      </c>
      <c r="R3185" t="s">
        <v>6304</v>
      </c>
      <c r="S3185" s="5">
        <v>0.33300000000000002</v>
      </c>
      <c r="T3185" t="s">
        <v>6305</v>
      </c>
      <c r="U3185" s="5">
        <v>0.33300000000000002</v>
      </c>
      <c r="W3185" s="5">
        <v>0</v>
      </c>
      <c r="Y3185" s="5">
        <v>0</v>
      </c>
      <c r="Z3185" s="28">
        <v>4340</v>
      </c>
      <c r="AA3185">
        <v>3</v>
      </c>
      <c r="AB3185">
        <v>0.44</v>
      </c>
      <c r="AC3185">
        <v>0.52400000000000002</v>
      </c>
      <c r="AD3185">
        <v>0.496</v>
      </c>
      <c r="AE3185">
        <f>IF(AD3185&gt;=0.9,1,0)</f>
        <v>0</v>
      </c>
      <c r="AF3185">
        <f>IF(AND(AD3185&gt;=0.4,AD3185&lt;=0.6),1,0)</f>
        <v>1</v>
      </c>
      <c r="AG3185">
        <f>IF(AND(AD3185&gt;0.6,AD3185&lt;0.9),1,0)</f>
        <v>0</v>
      </c>
      <c r="AH3185">
        <f>1-AE3185-AF3185-AG3185</f>
        <v>0</v>
      </c>
      <c r="AI3185">
        <f>AE3185*B3185</f>
        <v>0</v>
      </c>
      <c r="AJ3185">
        <f>AF3185*B3185</f>
        <v>3</v>
      </c>
      <c r="AK3185">
        <f>AG3185*B3185</f>
        <v>0</v>
      </c>
      <c r="AL3185">
        <f>AH3185*B3185</f>
        <v>0</v>
      </c>
      <c r="AM3185" s="32">
        <v>2.2366666666666668</v>
      </c>
    </row>
    <row r="3186" spans="1:39" x14ac:dyDescent="0.3">
      <c r="A3186">
        <v>4345</v>
      </c>
      <c r="B3186">
        <v>3</v>
      </c>
      <c r="C3186" t="s">
        <v>6308</v>
      </c>
      <c r="D3186" t="s">
        <v>13044</v>
      </c>
      <c r="E3186">
        <v>26.33</v>
      </c>
      <c r="F3186">
        <v>25</v>
      </c>
      <c r="G3186">
        <v>29</v>
      </c>
      <c r="H3186">
        <v>2012.33</v>
      </c>
      <c r="I3186">
        <v>2011</v>
      </c>
      <c r="J3186">
        <v>2013</v>
      </c>
      <c r="K3186" t="s">
        <v>1918</v>
      </c>
      <c r="L3186" t="s">
        <v>13045</v>
      </c>
      <c r="M3186" s="15"/>
      <c r="N3186" s="7"/>
      <c r="P3186" t="s">
        <v>4681</v>
      </c>
      <c r="Q3186" s="5">
        <v>0.66700000000000004</v>
      </c>
      <c r="R3186" t="s">
        <v>23</v>
      </c>
      <c r="S3186" s="5">
        <v>0.33300000000000002</v>
      </c>
      <c r="U3186" s="5">
        <v>0</v>
      </c>
      <c r="W3186" s="5">
        <v>0</v>
      </c>
      <c r="Y3186" s="5">
        <v>0</v>
      </c>
      <c r="Z3186" s="28">
        <v>4345</v>
      </c>
      <c r="AA3186">
        <v>3</v>
      </c>
      <c r="AB3186">
        <v>0.78600000000000003</v>
      </c>
      <c r="AC3186">
        <v>0.875</v>
      </c>
      <c r="AD3186">
        <v>0.83099999999999996</v>
      </c>
      <c r="AE3186">
        <f>IF(AD3186&gt;=0.9,1,0)</f>
        <v>0</v>
      </c>
      <c r="AF3186">
        <f>IF(AND(AD3186&gt;=0.4,AD3186&lt;=0.6),1,0)</f>
        <v>0</v>
      </c>
      <c r="AG3186">
        <f>IF(AND(AD3186&gt;0.6,AD3186&lt;0.9),1,0)</f>
        <v>1</v>
      </c>
      <c r="AH3186">
        <f>1-AE3186-AF3186-AG3186</f>
        <v>0</v>
      </c>
      <c r="AI3186">
        <f>AE3186*B3186</f>
        <v>0</v>
      </c>
      <c r="AJ3186">
        <f>AF3186*B3186</f>
        <v>0</v>
      </c>
      <c r="AK3186">
        <f>AG3186*B3186</f>
        <v>3</v>
      </c>
      <c r="AL3186">
        <f>AH3186*B3186</f>
        <v>0</v>
      </c>
      <c r="AM3186" s="32">
        <v>2.4136666666666664</v>
      </c>
    </row>
    <row r="3187" spans="1:39" x14ac:dyDescent="0.3">
      <c r="A3187">
        <v>4351</v>
      </c>
      <c r="B3187">
        <v>3</v>
      </c>
      <c r="C3187" t="s">
        <v>13048</v>
      </c>
      <c r="D3187" t="s">
        <v>13049</v>
      </c>
      <c r="E3187">
        <v>23.33</v>
      </c>
      <c r="F3187">
        <v>23</v>
      </c>
      <c r="G3187">
        <v>24</v>
      </c>
      <c r="H3187">
        <v>2011.67</v>
      </c>
      <c r="I3187">
        <v>2011</v>
      </c>
      <c r="J3187">
        <v>2013</v>
      </c>
      <c r="K3187" t="s">
        <v>13050</v>
      </c>
      <c r="L3187" t="s">
        <v>13051</v>
      </c>
      <c r="M3187" s="15"/>
      <c r="N3187" s="7"/>
      <c r="P3187" t="s">
        <v>74</v>
      </c>
      <c r="Q3187" s="5">
        <v>0.66700000000000004</v>
      </c>
      <c r="R3187" t="s">
        <v>79</v>
      </c>
      <c r="S3187" s="5">
        <v>0.33300000000000002</v>
      </c>
      <c r="U3187" s="5">
        <v>0</v>
      </c>
      <c r="W3187" s="5">
        <v>0</v>
      </c>
      <c r="Y3187" s="5">
        <v>0</v>
      </c>
      <c r="Z3187" s="28">
        <v>4351</v>
      </c>
      <c r="AA3187">
        <v>3</v>
      </c>
      <c r="AB3187">
        <v>0.63600000000000001</v>
      </c>
      <c r="AC3187">
        <v>0.82599999999999996</v>
      </c>
      <c r="AD3187">
        <v>0.745</v>
      </c>
      <c r="AE3187">
        <f>IF(AD3187&gt;=0.9,1,0)</f>
        <v>0</v>
      </c>
      <c r="AF3187">
        <f>IF(AND(AD3187&gt;=0.4,AD3187&lt;=0.6),1,0)</f>
        <v>0</v>
      </c>
      <c r="AG3187">
        <f>IF(AND(AD3187&gt;0.6,AD3187&lt;0.9),1,0)</f>
        <v>1</v>
      </c>
      <c r="AH3187">
        <f>1-AE3187-AF3187-AG3187</f>
        <v>0</v>
      </c>
      <c r="AI3187">
        <f>AE3187*B3187</f>
        <v>0</v>
      </c>
      <c r="AJ3187">
        <f>AF3187*B3187</f>
        <v>0</v>
      </c>
      <c r="AK3187">
        <f>AG3187*B3187</f>
        <v>3</v>
      </c>
      <c r="AL3187">
        <f>AH3187*B3187</f>
        <v>0</v>
      </c>
      <c r="AM3187" s="32">
        <v>2.5196666666666667</v>
      </c>
    </row>
    <row r="3188" spans="1:39" x14ac:dyDescent="0.3">
      <c r="A3188">
        <v>4356</v>
      </c>
      <c r="B3188">
        <v>3</v>
      </c>
      <c r="C3188" t="s">
        <v>6313</v>
      </c>
      <c r="D3188" t="s">
        <v>6314</v>
      </c>
      <c r="E3188">
        <v>41</v>
      </c>
      <c r="F3188">
        <v>35</v>
      </c>
      <c r="G3188">
        <v>48</v>
      </c>
      <c r="H3188">
        <v>2013.67</v>
      </c>
      <c r="I3188">
        <v>2011</v>
      </c>
      <c r="J3188">
        <v>2017</v>
      </c>
      <c r="K3188" t="s">
        <v>1923</v>
      </c>
      <c r="L3188" t="s">
        <v>1924</v>
      </c>
      <c r="M3188" s="15"/>
      <c r="N3188" s="7"/>
      <c r="P3188" t="s">
        <v>79</v>
      </c>
      <c r="Q3188" s="5">
        <v>1</v>
      </c>
      <c r="S3188" s="5">
        <v>0</v>
      </c>
      <c r="U3188" s="5">
        <v>0</v>
      </c>
      <c r="W3188" s="5">
        <v>0</v>
      </c>
      <c r="Y3188" s="5">
        <v>0</v>
      </c>
      <c r="Z3188" s="28">
        <v>4356</v>
      </c>
      <c r="AA3188">
        <v>3</v>
      </c>
      <c r="AB3188">
        <v>0.55900000000000005</v>
      </c>
      <c r="AC3188">
        <v>0.64100000000000001</v>
      </c>
      <c r="AD3188">
        <v>0.59099999999999997</v>
      </c>
      <c r="AE3188">
        <f>IF(AD3188&gt;=0.9,1,0)</f>
        <v>0</v>
      </c>
      <c r="AF3188">
        <f>IF(AND(AD3188&gt;=0.4,AD3188&lt;=0.6),1,0)</f>
        <v>1</v>
      </c>
      <c r="AG3188">
        <f>IF(AND(AD3188&gt;0.6,AD3188&lt;0.9),1,0)</f>
        <v>0</v>
      </c>
      <c r="AH3188">
        <f>1-AE3188-AF3188-AG3188</f>
        <v>0</v>
      </c>
      <c r="AI3188">
        <f>AE3188*B3188</f>
        <v>0</v>
      </c>
      <c r="AJ3188">
        <f>AF3188*B3188</f>
        <v>3</v>
      </c>
      <c r="AK3188">
        <f>AG3188*B3188</f>
        <v>0</v>
      </c>
      <c r="AL3188">
        <f>AH3188*B3188</f>
        <v>0</v>
      </c>
      <c r="AM3188" s="32">
        <v>2.0536666666666665</v>
      </c>
    </row>
    <row r="3189" spans="1:39" x14ac:dyDescent="0.3">
      <c r="A3189">
        <v>4367</v>
      </c>
      <c r="B3189">
        <v>3</v>
      </c>
      <c r="C3189" t="s">
        <v>6317</v>
      </c>
      <c r="D3189" t="s">
        <v>6318</v>
      </c>
      <c r="E3189">
        <v>43.33</v>
      </c>
      <c r="F3189">
        <v>41</v>
      </c>
      <c r="G3189">
        <v>45</v>
      </c>
      <c r="H3189">
        <v>2011.67</v>
      </c>
      <c r="I3189">
        <v>2011</v>
      </c>
      <c r="J3189">
        <v>2012</v>
      </c>
      <c r="K3189" t="s">
        <v>1927</v>
      </c>
      <c r="L3189" t="s">
        <v>1928</v>
      </c>
      <c r="M3189" s="15"/>
      <c r="N3189" s="7"/>
      <c r="P3189" t="s">
        <v>72</v>
      </c>
      <c r="Q3189" s="5">
        <v>1</v>
      </c>
      <c r="S3189" s="5">
        <v>0</v>
      </c>
      <c r="U3189" s="5">
        <v>0</v>
      </c>
      <c r="W3189" s="5">
        <v>0</v>
      </c>
      <c r="Y3189" s="5">
        <v>0</v>
      </c>
      <c r="Z3189" s="28">
        <v>4367</v>
      </c>
      <c r="AA3189">
        <v>3</v>
      </c>
      <c r="AB3189">
        <v>0.85</v>
      </c>
      <c r="AC3189">
        <v>0.93</v>
      </c>
      <c r="AD3189">
        <v>0.89600000000000002</v>
      </c>
      <c r="AE3189">
        <f>IF(AD3189&gt;=0.9,1,0)</f>
        <v>0</v>
      </c>
      <c r="AF3189">
        <f>IF(AND(AD3189&gt;=0.4,AD3189&lt;=0.6),1,0)</f>
        <v>0</v>
      </c>
      <c r="AG3189">
        <f>IF(AND(AD3189&gt;0.6,AD3189&lt;0.9),1,0)</f>
        <v>1</v>
      </c>
      <c r="AH3189">
        <f>1-AE3189-AF3189-AG3189</f>
        <v>0</v>
      </c>
      <c r="AI3189">
        <f>AE3189*B3189</f>
        <v>0</v>
      </c>
      <c r="AJ3189">
        <f>AF3189*B3189</f>
        <v>0</v>
      </c>
      <c r="AK3189">
        <f>AG3189*B3189</f>
        <v>3</v>
      </c>
      <c r="AL3189">
        <f>AH3189*B3189</f>
        <v>0</v>
      </c>
      <c r="AM3189" s="32">
        <v>2.5636666666666668</v>
      </c>
    </row>
    <row r="3190" spans="1:39" x14ac:dyDescent="0.3">
      <c r="A3190">
        <v>4370</v>
      </c>
      <c r="B3190">
        <v>3</v>
      </c>
      <c r="C3190" t="s">
        <v>13068</v>
      </c>
      <c r="D3190" t="s">
        <v>13069</v>
      </c>
      <c r="E3190">
        <v>26.33</v>
      </c>
      <c r="F3190">
        <v>23</v>
      </c>
      <c r="G3190">
        <v>28</v>
      </c>
      <c r="H3190">
        <v>2011.67</v>
      </c>
      <c r="I3190">
        <v>2011</v>
      </c>
      <c r="J3190">
        <v>2012</v>
      </c>
      <c r="K3190" t="s">
        <v>13070</v>
      </c>
      <c r="L3190" t="s">
        <v>13071</v>
      </c>
      <c r="M3190" s="15"/>
      <c r="N3190" s="7"/>
      <c r="P3190" t="s">
        <v>74</v>
      </c>
      <c r="Q3190" s="5">
        <v>0.66700000000000004</v>
      </c>
      <c r="R3190" t="s">
        <v>15</v>
      </c>
      <c r="S3190" s="5">
        <v>0.33300000000000002</v>
      </c>
      <c r="U3190" s="5">
        <v>0</v>
      </c>
      <c r="W3190" s="5">
        <v>0</v>
      </c>
      <c r="Y3190" s="5">
        <v>0</v>
      </c>
      <c r="Z3190" s="28">
        <v>4370</v>
      </c>
      <c r="AA3190">
        <v>3</v>
      </c>
      <c r="AB3190">
        <v>0.59299999999999997</v>
      </c>
      <c r="AC3190">
        <v>0.92600000000000005</v>
      </c>
      <c r="AD3190">
        <v>0.77900000000000003</v>
      </c>
      <c r="AE3190">
        <f>IF(AD3190&gt;=0.9,1,0)</f>
        <v>0</v>
      </c>
      <c r="AF3190">
        <f>IF(AND(AD3190&gt;=0.4,AD3190&lt;=0.6),1,0)</f>
        <v>0</v>
      </c>
      <c r="AG3190">
        <f>IF(AND(AD3190&gt;0.6,AD3190&lt;0.9),1,0)</f>
        <v>1</v>
      </c>
      <c r="AH3190">
        <f>1-AE3190-AF3190-AG3190</f>
        <v>0</v>
      </c>
      <c r="AI3190">
        <f>AE3190*B3190</f>
        <v>0</v>
      </c>
      <c r="AJ3190">
        <f>AF3190*B3190</f>
        <v>0</v>
      </c>
      <c r="AK3190">
        <f>AG3190*B3190</f>
        <v>3</v>
      </c>
      <c r="AL3190">
        <f>AH3190*B3190</f>
        <v>0</v>
      </c>
      <c r="AM3190" s="32">
        <v>2.5636666666666668</v>
      </c>
    </row>
    <row r="3191" spans="1:39" x14ac:dyDescent="0.3">
      <c r="A3191">
        <v>4371</v>
      </c>
      <c r="B3191">
        <v>3</v>
      </c>
      <c r="C3191" t="s">
        <v>13072</v>
      </c>
      <c r="D3191" t="s">
        <v>13073</v>
      </c>
      <c r="E3191">
        <v>22</v>
      </c>
      <c r="F3191">
        <v>20</v>
      </c>
      <c r="G3191">
        <v>23</v>
      </c>
      <c r="H3191">
        <v>2011</v>
      </c>
      <c r="I3191">
        <v>2011</v>
      </c>
      <c r="J3191">
        <v>2011</v>
      </c>
      <c r="K3191" t="s">
        <v>13074</v>
      </c>
      <c r="L3191" t="s">
        <v>13075</v>
      </c>
      <c r="M3191" s="15"/>
      <c r="N3191" s="7"/>
      <c r="P3191" t="s">
        <v>99</v>
      </c>
      <c r="Q3191" s="5">
        <v>0.33300000000000002</v>
      </c>
      <c r="R3191" t="s">
        <v>74</v>
      </c>
      <c r="S3191" s="5">
        <v>0.33300000000000002</v>
      </c>
      <c r="T3191" t="s">
        <v>15</v>
      </c>
      <c r="U3191" s="5">
        <v>0.33300000000000002</v>
      </c>
      <c r="W3191" s="5">
        <v>0</v>
      </c>
      <c r="Y3191" s="5">
        <v>0</v>
      </c>
      <c r="Z3191" s="28">
        <v>4371</v>
      </c>
      <c r="AA3191">
        <v>3</v>
      </c>
      <c r="AB3191">
        <v>0.47399999999999998</v>
      </c>
      <c r="AC3191">
        <v>0.63600000000000001</v>
      </c>
      <c r="AD3191">
        <v>0.53700000000000003</v>
      </c>
      <c r="AE3191">
        <f>IF(AD3191&gt;=0.9,1,0)</f>
        <v>0</v>
      </c>
      <c r="AF3191">
        <f>IF(AND(AD3191&gt;=0.4,AD3191&lt;=0.6),1,0)</f>
        <v>1</v>
      </c>
      <c r="AG3191">
        <f>IF(AND(AD3191&gt;0.6,AD3191&lt;0.9),1,0)</f>
        <v>0</v>
      </c>
      <c r="AH3191">
        <f>1-AE3191-AF3191-AG3191</f>
        <v>0</v>
      </c>
      <c r="AI3191">
        <f>AE3191*B3191</f>
        <v>0</v>
      </c>
      <c r="AJ3191">
        <f>AF3191*B3191</f>
        <v>3</v>
      </c>
      <c r="AK3191">
        <f>AG3191*B3191</f>
        <v>0</v>
      </c>
      <c r="AL3191">
        <f>AH3191*B3191</f>
        <v>0</v>
      </c>
      <c r="AM3191" s="32">
        <v>2.5909999999999997</v>
      </c>
    </row>
    <row r="3192" spans="1:39" x14ac:dyDescent="0.3">
      <c r="A3192">
        <v>4375</v>
      </c>
      <c r="B3192">
        <v>3</v>
      </c>
      <c r="C3192" t="s">
        <v>13076</v>
      </c>
      <c r="D3192" t="s">
        <v>6319</v>
      </c>
      <c r="E3192">
        <v>46</v>
      </c>
      <c r="F3192">
        <v>43</v>
      </c>
      <c r="G3192">
        <v>48</v>
      </c>
      <c r="H3192">
        <v>2011.33</v>
      </c>
      <c r="I3192">
        <v>2011</v>
      </c>
      <c r="J3192">
        <v>2012</v>
      </c>
      <c r="K3192" t="s">
        <v>13077</v>
      </c>
      <c r="L3192" t="s">
        <v>1929</v>
      </c>
      <c r="M3192" s="15"/>
      <c r="N3192" s="7"/>
      <c r="P3192" t="s">
        <v>72</v>
      </c>
      <c r="Q3192" s="5">
        <v>1</v>
      </c>
      <c r="S3192" s="5">
        <v>0</v>
      </c>
      <c r="U3192" s="5">
        <v>0</v>
      </c>
      <c r="W3192" s="5">
        <v>0</v>
      </c>
      <c r="Y3192" s="5">
        <v>0</v>
      </c>
      <c r="Z3192" s="28">
        <v>4375</v>
      </c>
      <c r="AA3192">
        <v>3</v>
      </c>
      <c r="AB3192">
        <v>0.65200000000000002</v>
      </c>
      <c r="AC3192">
        <v>0.92900000000000005</v>
      </c>
      <c r="AD3192">
        <v>0.81100000000000005</v>
      </c>
      <c r="AE3192">
        <f>IF(AD3192&gt;=0.9,1,0)</f>
        <v>0</v>
      </c>
      <c r="AF3192">
        <f>IF(AND(AD3192&gt;=0.4,AD3192&lt;=0.6),1,0)</f>
        <v>0</v>
      </c>
      <c r="AG3192">
        <f>IF(AND(AD3192&gt;0.6,AD3192&lt;0.9),1,0)</f>
        <v>1</v>
      </c>
      <c r="AH3192">
        <f>1-AE3192-AF3192-AG3192</f>
        <v>0</v>
      </c>
      <c r="AI3192">
        <f>AE3192*B3192</f>
        <v>0</v>
      </c>
      <c r="AJ3192">
        <f>AF3192*B3192</f>
        <v>0</v>
      </c>
      <c r="AK3192">
        <f>AG3192*B3192</f>
        <v>3</v>
      </c>
      <c r="AL3192">
        <f>AH3192*B3192</f>
        <v>0</v>
      </c>
      <c r="AM3192" s="32">
        <v>2.5773333333333333</v>
      </c>
    </row>
    <row r="3193" spans="1:39" x14ac:dyDescent="0.3">
      <c r="A3193">
        <v>4376</v>
      </c>
      <c r="B3193">
        <v>3</v>
      </c>
      <c r="C3193" t="s">
        <v>6320</v>
      </c>
      <c r="D3193" t="s">
        <v>6321</v>
      </c>
      <c r="E3193">
        <v>23</v>
      </c>
      <c r="F3193">
        <v>22</v>
      </c>
      <c r="G3193">
        <v>25</v>
      </c>
      <c r="H3193">
        <v>2013.33</v>
      </c>
      <c r="I3193">
        <v>2011</v>
      </c>
      <c r="J3193">
        <v>2017</v>
      </c>
      <c r="K3193" t="s">
        <v>1930</v>
      </c>
      <c r="L3193" t="s">
        <v>1931</v>
      </c>
      <c r="M3193" s="15"/>
      <c r="N3193" s="7"/>
      <c r="P3193" t="s">
        <v>72</v>
      </c>
      <c r="Q3193" s="5">
        <v>1</v>
      </c>
      <c r="S3193" s="5">
        <v>0</v>
      </c>
      <c r="U3193" s="5">
        <v>0</v>
      </c>
      <c r="W3193" s="5">
        <v>0</v>
      </c>
      <c r="Y3193" s="5">
        <v>0</v>
      </c>
      <c r="Z3193" s="28">
        <v>4376</v>
      </c>
      <c r="AA3193">
        <v>3</v>
      </c>
      <c r="AB3193">
        <v>0.75</v>
      </c>
      <c r="AC3193">
        <v>0.95199999999999996</v>
      </c>
      <c r="AD3193">
        <v>0.86899999999999999</v>
      </c>
      <c r="AE3193">
        <f>IF(AD3193&gt;=0.9,1,0)</f>
        <v>0</v>
      </c>
      <c r="AF3193">
        <f>IF(AND(AD3193&gt;=0.4,AD3193&lt;=0.6),1,0)</f>
        <v>0</v>
      </c>
      <c r="AG3193">
        <f>IF(AND(AD3193&gt;0.6,AD3193&lt;0.9),1,0)</f>
        <v>1</v>
      </c>
      <c r="AH3193">
        <f>1-AE3193-AF3193-AG3193</f>
        <v>0</v>
      </c>
      <c r="AI3193">
        <f>AE3193*B3193</f>
        <v>0</v>
      </c>
      <c r="AJ3193">
        <f>AF3193*B3193</f>
        <v>0</v>
      </c>
      <c r="AK3193">
        <f>AG3193*B3193</f>
        <v>3</v>
      </c>
      <c r="AL3193">
        <f>AH3193*B3193</f>
        <v>0</v>
      </c>
      <c r="AM3193" s="32">
        <v>2.1113333333333331</v>
      </c>
    </row>
    <row r="3194" spans="1:39" x14ac:dyDescent="0.3">
      <c r="A3194">
        <v>4387</v>
      </c>
      <c r="B3194">
        <v>3</v>
      </c>
      <c r="C3194" t="s">
        <v>13085</v>
      </c>
      <c r="D3194" t="s">
        <v>13086</v>
      </c>
      <c r="E3194">
        <v>21.67</v>
      </c>
      <c r="F3194">
        <v>20</v>
      </c>
      <c r="G3194">
        <v>24</v>
      </c>
      <c r="H3194">
        <v>2012.33</v>
      </c>
      <c r="I3194">
        <v>2011</v>
      </c>
      <c r="J3194">
        <v>2014</v>
      </c>
      <c r="K3194" t="s">
        <v>13087</v>
      </c>
      <c r="L3194" t="s">
        <v>13088</v>
      </c>
      <c r="M3194" s="15"/>
      <c r="N3194" s="7"/>
      <c r="P3194" t="s">
        <v>72</v>
      </c>
      <c r="Q3194" s="5">
        <v>0.33300000000000002</v>
      </c>
      <c r="R3194" t="s">
        <v>99</v>
      </c>
      <c r="S3194" s="5">
        <v>0.33300000000000002</v>
      </c>
      <c r="T3194" t="s">
        <v>74</v>
      </c>
      <c r="U3194" s="5">
        <v>0.33300000000000002</v>
      </c>
      <c r="W3194" s="5">
        <v>0</v>
      </c>
      <c r="Y3194" s="5">
        <v>0</v>
      </c>
      <c r="Z3194" s="28">
        <v>4387</v>
      </c>
      <c r="AA3194">
        <v>3</v>
      </c>
      <c r="AB3194">
        <v>0.47399999999999998</v>
      </c>
      <c r="AC3194">
        <v>0.55000000000000004</v>
      </c>
      <c r="AD3194">
        <v>0.51500000000000001</v>
      </c>
      <c r="AE3194">
        <f>IF(AD3194&gt;=0.9,1,0)</f>
        <v>0</v>
      </c>
      <c r="AF3194">
        <f>IF(AND(AD3194&gt;=0.4,AD3194&lt;=0.6),1,0)</f>
        <v>1</v>
      </c>
      <c r="AG3194">
        <f>IF(AND(AD3194&gt;0.6,AD3194&lt;0.9),1,0)</f>
        <v>0</v>
      </c>
      <c r="AH3194">
        <f>1-AE3194-AF3194-AG3194</f>
        <v>0</v>
      </c>
      <c r="AI3194">
        <f>AE3194*B3194</f>
        <v>0</v>
      </c>
      <c r="AJ3194">
        <f>AF3194*B3194</f>
        <v>3</v>
      </c>
      <c r="AK3194">
        <f>AG3194*B3194</f>
        <v>0</v>
      </c>
      <c r="AL3194">
        <f>AH3194*B3194</f>
        <v>0</v>
      </c>
      <c r="AM3194" s="32">
        <v>2.4436666666666667</v>
      </c>
    </row>
    <row r="3195" spans="1:39" x14ac:dyDescent="0.3">
      <c r="A3195">
        <v>4392</v>
      </c>
      <c r="B3195">
        <v>3</v>
      </c>
      <c r="C3195" t="s">
        <v>13093</v>
      </c>
      <c r="D3195" t="s">
        <v>13094</v>
      </c>
      <c r="E3195">
        <v>25</v>
      </c>
      <c r="F3195">
        <v>22</v>
      </c>
      <c r="G3195">
        <v>27</v>
      </c>
      <c r="H3195">
        <v>2011.67</v>
      </c>
      <c r="I3195">
        <v>2011</v>
      </c>
      <c r="J3195">
        <v>2013</v>
      </c>
      <c r="K3195" t="s">
        <v>13095</v>
      </c>
      <c r="L3195" t="s">
        <v>13096</v>
      </c>
      <c r="M3195" s="15"/>
      <c r="N3195" s="7"/>
      <c r="P3195" t="s">
        <v>6222</v>
      </c>
      <c r="Q3195" s="5">
        <v>0.66700000000000004</v>
      </c>
      <c r="R3195" t="s">
        <v>96</v>
      </c>
      <c r="S3195" s="5">
        <v>0.33300000000000002</v>
      </c>
      <c r="U3195" s="5">
        <v>0</v>
      </c>
      <c r="W3195" s="5">
        <v>0</v>
      </c>
      <c r="Y3195" s="5">
        <v>0</v>
      </c>
      <c r="Z3195" s="28">
        <v>4392</v>
      </c>
      <c r="AA3195">
        <v>3</v>
      </c>
      <c r="AB3195">
        <v>0.61899999999999999</v>
      </c>
      <c r="AC3195">
        <v>0.88</v>
      </c>
      <c r="AD3195">
        <v>0.75600000000000001</v>
      </c>
      <c r="AE3195">
        <f>IF(AD3195&gt;=0.9,1,0)</f>
        <v>0</v>
      </c>
      <c r="AF3195">
        <f>IF(AND(AD3195&gt;=0.4,AD3195&lt;=0.6),1,0)</f>
        <v>0</v>
      </c>
      <c r="AG3195">
        <f>IF(AND(AD3195&gt;0.6,AD3195&lt;0.9),1,0)</f>
        <v>1</v>
      </c>
      <c r="AH3195">
        <f>1-AE3195-AF3195-AG3195</f>
        <v>0</v>
      </c>
      <c r="AI3195">
        <f>AE3195*B3195</f>
        <v>0</v>
      </c>
      <c r="AJ3195">
        <f>AF3195*B3195</f>
        <v>0</v>
      </c>
      <c r="AK3195">
        <f>AG3195*B3195</f>
        <v>3</v>
      </c>
      <c r="AL3195">
        <f>AH3195*B3195</f>
        <v>0</v>
      </c>
      <c r="AM3195" s="32">
        <v>2.1136666666666666</v>
      </c>
    </row>
    <row r="3196" spans="1:39" x14ac:dyDescent="0.3">
      <c r="A3196">
        <v>4393</v>
      </c>
      <c r="B3196">
        <v>3</v>
      </c>
      <c r="C3196" t="s">
        <v>13097</v>
      </c>
      <c r="D3196" t="s">
        <v>13098</v>
      </c>
      <c r="E3196">
        <v>20</v>
      </c>
      <c r="F3196">
        <v>20</v>
      </c>
      <c r="G3196">
        <v>20</v>
      </c>
      <c r="H3196">
        <v>2012.33</v>
      </c>
      <c r="I3196">
        <v>2011</v>
      </c>
      <c r="J3196">
        <v>2014</v>
      </c>
      <c r="K3196" t="s">
        <v>13099</v>
      </c>
      <c r="L3196" t="s">
        <v>13100</v>
      </c>
      <c r="M3196" s="15"/>
      <c r="N3196" s="7"/>
      <c r="P3196" t="s">
        <v>78</v>
      </c>
      <c r="Q3196" s="5">
        <v>1</v>
      </c>
      <c r="S3196" s="5">
        <v>0</v>
      </c>
      <c r="U3196" s="5">
        <v>0</v>
      </c>
      <c r="W3196" s="5">
        <v>0</v>
      </c>
      <c r="Y3196" s="5">
        <v>0</v>
      </c>
      <c r="Z3196" s="28">
        <v>4393</v>
      </c>
      <c r="AA3196">
        <v>3</v>
      </c>
      <c r="AB3196">
        <v>0.68400000000000005</v>
      </c>
      <c r="AC3196">
        <v>0.73699999999999999</v>
      </c>
      <c r="AD3196">
        <v>0.71899999999999997</v>
      </c>
      <c r="AE3196">
        <f>IF(AD3196&gt;=0.9,1,0)</f>
        <v>0</v>
      </c>
      <c r="AF3196">
        <f>IF(AND(AD3196&gt;=0.4,AD3196&lt;=0.6),1,0)</f>
        <v>0</v>
      </c>
      <c r="AG3196">
        <f>IF(AND(AD3196&gt;0.6,AD3196&lt;0.9),1,0)</f>
        <v>1</v>
      </c>
      <c r="AH3196">
        <f>1-AE3196-AF3196-AG3196</f>
        <v>0</v>
      </c>
      <c r="AI3196">
        <f>AE3196*B3196</f>
        <v>0</v>
      </c>
      <c r="AJ3196">
        <f>AF3196*B3196</f>
        <v>0</v>
      </c>
      <c r="AK3196">
        <f>AG3196*B3196</f>
        <v>3</v>
      </c>
      <c r="AL3196">
        <f>AH3196*B3196</f>
        <v>0</v>
      </c>
      <c r="AM3196" s="32">
        <v>2.4436666666666667</v>
      </c>
    </row>
    <row r="3197" spans="1:39" x14ac:dyDescent="0.3">
      <c r="A3197">
        <v>4396</v>
      </c>
      <c r="B3197">
        <v>3</v>
      </c>
      <c r="C3197" t="s">
        <v>13101</v>
      </c>
      <c r="D3197" t="s">
        <v>13102</v>
      </c>
      <c r="E3197">
        <v>45.67</v>
      </c>
      <c r="F3197">
        <v>43</v>
      </c>
      <c r="G3197">
        <v>50</v>
      </c>
      <c r="H3197">
        <v>2011.67</v>
      </c>
      <c r="I3197">
        <v>2011</v>
      </c>
      <c r="J3197">
        <v>2012</v>
      </c>
      <c r="K3197" t="s">
        <v>13103</v>
      </c>
      <c r="L3197" t="s">
        <v>13104</v>
      </c>
      <c r="M3197" s="15"/>
      <c r="N3197" s="7"/>
      <c r="P3197" t="s">
        <v>120</v>
      </c>
      <c r="Q3197" s="5">
        <v>1</v>
      </c>
      <c r="S3197" s="5">
        <v>0</v>
      </c>
      <c r="U3197" s="5">
        <v>0</v>
      </c>
      <c r="W3197" s="5">
        <v>0</v>
      </c>
      <c r="Y3197" s="5">
        <v>0</v>
      </c>
      <c r="Z3197" s="28">
        <v>4396</v>
      </c>
      <c r="AA3197">
        <v>3</v>
      </c>
      <c r="AB3197">
        <v>0.81399999999999995</v>
      </c>
      <c r="AC3197">
        <v>0.91800000000000004</v>
      </c>
      <c r="AD3197">
        <v>0.86299999999999999</v>
      </c>
      <c r="AE3197">
        <f>IF(AD3197&gt;=0.9,1,0)</f>
        <v>0</v>
      </c>
      <c r="AF3197">
        <f>IF(AND(AD3197&gt;=0.4,AD3197&lt;=0.6),1,0)</f>
        <v>0</v>
      </c>
      <c r="AG3197">
        <f>IF(AND(AD3197&gt;0.6,AD3197&lt;0.9),1,0)</f>
        <v>1</v>
      </c>
      <c r="AH3197">
        <f>1-AE3197-AF3197-AG3197</f>
        <v>0</v>
      </c>
      <c r="AI3197">
        <f>AE3197*B3197</f>
        <v>0</v>
      </c>
      <c r="AJ3197">
        <f>AF3197*B3197</f>
        <v>0</v>
      </c>
      <c r="AK3197">
        <f>AG3197*B3197</f>
        <v>3</v>
      </c>
      <c r="AL3197">
        <f>AH3197*B3197</f>
        <v>0</v>
      </c>
      <c r="AM3197" s="32">
        <v>1.8593333333333335</v>
      </c>
    </row>
    <row r="3198" spans="1:39" x14ac:dyDescent="0.3">
      <c r="A3198">
        <v>4400</v>
      </c>
      <c r="B3198">
        <v>3</v>
      </c>
      <c r="C3198" t="s">
        <v>13109</v>
      </c>
      <c r="D3198" t="s">
        <v>6327</v>
      </c>
      <c r="E3198">
        <v>24.33</v>
      </c>
      <c r="F3198">
        <v>23</v>
      </c>
      <c r="G3198">
        <v>26</v>
      </c>
      <c r="H3198">
        <v>2011</v>
      </c>
      <c r="I3198">
        <v>2011</v>
      </c>
      <c r="J3198">
        <v>2011</v>
      </c>
      <c r="K3198" t="s">
        <v>13110</v>
      </c>
      <c r="L3198" t="s">
        <v>1937</v>
      </c>
      <c r="M3198" s="15"/>
      <c r="N3198" s="7"/>
      <c r="P3198" t="s">
        <v>4220</v>
      </c>
      <c r="Q3198" s="5">
        <v>0.66700000000000004</v>
      </c>
      <c r="R3198" t="s">
        <v>103</v>
      </c>
      <c r="S3198" s="5">
        <v>0.33300000000000002</v>
      </c>
      <c r="U3198" s="5">
        <v>0</v>
      </c>
      <c r="W3198" s="5">
        <v>0</v>
      </c>
      <c r="Y3198" s="5">
        <v>0</v>
      </c>
      <c r="Z3198" s="28">
        <v>4400</v>
      </c>
      <c r="AA3198">
        <v>3</v>
      </c>
      <c r="AB3198">
        <v>0.52</v>
      </c>
      <c r="AC3198">
        <v>0.63600000000000001</v>
      </c>
      <c r="AD3198">
        <v>0.57399999999999995</v>
      </c>
      <c r="AE3198">
        <f>IF(AD3198&gt;=0.9,1,0)</f>
        <v>0</v>
      </c>
      <c r="AF3198">
        <f>IF(AND(AD3198&gt;=0.4,AD3198&lt;=0.6),1,0)</f>
        <v>1</v>
      </c>
      <c r="AG3198">
        <f>IF(AND(AD3198&gt;0.6,AD3198&lt;0.9),1,0)</f>
        <v>0</v>
      </c>
      <c r="AH3198">
        <f>1-AE3198-AF3198-AG3198</f>
        <v>0</v>
      </c>
      <c r="AI3198">
        <f>AE3198*B3198</f>
        <v>0</v>
      </c>
      <c r="AJ3198">
        <f>AF3198*B3198</f>
        <v>3</v>
      </c>
      <c r="AK3198">
        <f>AG3198*B3198</f>
        <v>0</v>
      </c>
      <c r="AL3198">
        <f>AH3198*B3198</f>
        <v>0</v>
      </c>
      <c r="AM3198" s="32">
        <v>2.0673333333333335</v>
      </c>
    </row>
    <row r="3199" spans="1:39" x14ac:dyDescent="0.3">
      <c r="A3199">
        <v>4403</v>
      </c>
      <c r="B3199">
        <v>3</v>
      </c>
      <c r="C3199" t="s">
        <v>6328</v>
      </c>
      <c r="D3199" t="s">
        <v>6329</v>
      </c>
      <c r="E3199">
        <v>37</v>
      </c>
      <c r="F3199">
        <v>36</v>
      </c>
      <c r="G3199">
        <v>38</v>
      </c>
      <c r="H3199">
        <v>2012</v>
      </c>
      <c r="I3199">
        <v>2011</v>
      </c>
      <c r="J3199">
        <v>2013</v>
      </c>
      <c r="K3199" t="s">
        <v>1938</v>
      </c>
      <c r="L3199" t="s">
        <v>1939</v>
      </c>
      <c r="M3199" s="15"/>
      <c r="N3199" s="7"/>
      <c r="P3199" t="s">
        <v>4245</v>
      </c>
      <c r="Q3199" s="5">
        <v>1</v>
      </c>
      <c r="S3199" s="5">
        <v>0</v>
      </c>
      <c r="U3199" s="5">
        <v>0</v>
      </c>
      <c r="W3199" s="5">
        <v>0</v>
      </c>
      <c r="Y3199" s="5">
        <v>0</v>
      </c>
      <c r="Z3199" s="28">
        <v>4403</v>
      </c>
      <c r="AA3199">
        <v>3</v>
      </c>
      <c r="AB3199">
        <v>1</v>
      </c>
      <c r="AC3199">
        <v>1</v>
      </c>
      <c r="AD3199">
        <v>1</v>
      </c>
      <c r="AE3199">
        <f>IF(AD3199&gt;=0.9,1,0)</f>
        <v>1</v>
      </c>
      <c r="AF3199">
        <f>IF(AND(AD3199&gt;=0.4,AD3199&lt;=0.6),1,0)</f>
        <v>0</v>
      </c>
      <c r="AG3199">
        <f>IF(AND(AD3199&gt;0.6,AD3199&lt;0.9),1,0)</f>
        <v>0</v>
      </c>
      <c r="AH3199">
        <f>1-AE3199-AF3199-AG3199</f>
        <v>0</v>
      </c>
      <c r="AI3199">
        <f>AE3199*B3199</f>
        <v>3</v>
      </c>
      <c r="AJ3199">
        <f>AF3199*B3199</f>
        <v>0</v>
      </c>
      <c r="AK3199">
        <f>AG3199*B3199</f>
        <v>0</v>
      </c>
      <c r="AL3199">
        <f>AH3199*B3199</f>
        <v>0</v>
      </c>
      <c r="AM3199" s="32">
        <v>2.0226666666666664</v>
      </c>
    </row>
    <row r="3200" spans="1:39" x14ac:dyDescent="0.3">
      <c r="A3200">
        <v>4432</v>
      </c>
      <c r="B3200">
        <v>3</v>
      </c>
      <c r="C3200" t="s">
        <v>13121</v>
      </c>
      <c r="D3200" t="s">
        <v>13122</v>
      </c>
      <c r="E3200">
        <v>20.329999999999998</v>
      </c>
      <c r="F3200">
        <v>20</v>
      </c>
      <c r="G3200">
        <v>21</v>
      </c>
      <c r="H3200">
        <v>2012</v>
      </c>
      <c r="I3200">
        <v>2011</v>
      </c>
      <c r="J3200">
        <v>2013</v>
      </c>
      <c r="K3200" t="s">
        <v>13123</v>
      </c>
      <c r="L3200" t="s">
        <v>13124</v>
      </c>
      <c r="M3200" s="15"/>
      <c r="N3200" s="7"/>
      <c r="P3200" t="s">
        <v>13125</v>
      </c>
      <c r="Q3200" s="5">
        <v>0.33300000000000002</v>
      </c>
      <c r="R3200" t="s">
        <v>7489</v>
      </c>
      <c r="S3200" s="5">
        <v>0.33300000000000002</v>
      </c>
      <c r="T3200" t="s">
        <v>5640</v>
      </c>
      <c r="U3200" s="5">
        <v>0.33300000000000002</v>
      </c>
      <c r="W3200" s="5">
        <v>0</v>
      </c>
      <c r="Y3200" s="5">
        <v>0</v>
      </c>
      <c r="Z3200" s="28">
        <v>4432</v>
      </c>
      <c r="AA3200">
        <v>3</v>
      </c>
      <c r="AB3200">
        <v>0.52600000000000002</v>
      </c>
      <c r="AC3200">
        <v>0.55600000000000005</v>
      </c>
      <c r="AD3200">
        <v>0.54600000000000004</v>
      </c>
      <c r="AE3200">
        <f>IF(AD3200&gt;=0.9,1,0)</f>
        <v>0</v>
      </c>
      <c r="AF3200">
        <f>IF(AND(AD3200&gt;=0.4,AD3200&lt;=0.6),1,0)</f>
        <v>1</v>
      </c>
      <c r="AG3200">
        <f>IF(AND(AD3200&gt;0.6,AD3200&lt;0.9),1,0)</f>
        <v>0</v>
      </c>
      <c r="AH3200">
        <f>1-AE3200-AF3200-AG3200</f>
        <v>0</v>
      </c>
      <c r="AI3200">
        <f>AE3200*B3200</f>
        <v>0</v>
      </c>
      <c r="AJ3200">
        <f>AF3200*B3200</f>
        <v>3</v>
      </c>
      <c r="AK3200">
        <f>AG3200*B3200</f>
        <v>0</v>
      </c>
      <c r="AL3200">
        <f>AH3200*B3200</f>
        <v>0</v>
      </c>
      <c r="AM3200" s="32">
        <v>1.8133333333333335</v>
      </c>
    </row>
    <row r="3201" spans="1:39" x14ac:dyDescent="0.3">
      <c r="A3201">
        <v>4433</v>
      </c>
      <c r="B3201">
        <v>3</v>
      </c>
      <c r="C3201" t="s">
        <v>13126</v>
      </c>
      <c r="D3201" t="s">
        <v>13127</v>
      </c>
      <c r="E3201">
        <v>21.67</v>
      </c>
      <c r="F3201">
        <v>20</v>
      </c>
      <c r="G3201">
        <v>24</v>
      </c>
      <c r="H3201">
        <v>2012.33</v>
      </c>
      <c r="I3201">
        <v>2011</v>
      </c>
      <c r="J3201">
        <v>2015</v>
      </c>
      <c r="K3201" t="s">
        <v>13128</v>
      </c>
      <c r="L3201" t="s">
        <v>13129</v>
      </c>
      <c r="M3201" s="15"/>
      <c r="N3201" s="7"/>
      <c r="P3201" t="s">
        <v>4111</v>
      </c>
      <c r="Q3201" s="5">
        <v>0.33300000000000002</v>
      </c>
      <c r="R3201" t="s">
        <v>4113</v>
      </c>
      <c r="S3201" s="5">
        <v>0.33300000000000002</v>
      </c>
      <c r="T3201" t="s">
        <v>5414</v>
      </c>
      <c r="U3201" s="5">
        <v>0.33300000000000002</v>
      </c>
      <c r="W3201" s="5">
        <v>0</v>
      </c>
      <c r="Y3201" s="5">
        <v>0</v>
      </c>
      <c r="Z3201" s="28">
        <v>4433</v>
      </c>
      <c r="AA3201">
        <v>3</v>
      </c>
      <c r="AB3201">
        <v>0.52200000000000002</v>
      </c>
      <c r="AC3201">
        <v>0.84199999999999997</v>
      </c>
      <c r="AD3201">
        <v>0.72099999999999997</v>
      </c>
      <c r="AE3201">
        <f>IF(AD3201&gt;=0.9,1,0)</f>
        <v>0</v>
      </c>
      <c r="AF3201">
        <f>IF(AND(AD3201&gt;=0.4,AD3201&lt;=0.6),1,0)</f>
        <v>0</v>
      </c>
      <c r="AG3201">
        <f>IF(AND(AD3201&gt;0.6,AD3201&lt;0.9),1,0)</f>
        <v>1</v>
      </c>
      <c r="AH3201">
        <f>1-AE3201-AF3201-AG3201</f>
        <v>0</v>
      </c>
      <c r="AI3201">
        <f>AE3201*B3201</f>
        <v>0</v>
      </c>
      <c r="AJ3201">
        <f>AF3201*B3201</f>
        <v>0</v>
      </c>
      <c r="AK3201">
        <f>AG3201*B3201</f>
        <v>3</v>
      </c>
      <c r="AL3201">
        <f>AH3201*B3201</f>
        <v>0</v>
      </c>
      <c r="AM3201" s="32">
        <v>1.5443333333333333</v>
      </c>
    </row>
    <row r="3202" spans="1:39" x14ac:dyDescent="0.3">
      <c r="A3202">
        <v>4434</v>
      </c>
      <c r="B3202">
        <v>3</v>
      </c>
      <c r="C3202" t="s">
        <v>6343</v>
      </c>
      <c r="D3202" t="s">
        <v>6344</v>
      </c>
      <c r="E3202">
        <v>45</v>
      </c>
      <c r="F3202">
        <v>43</v>
      </c>
      <c r="G3202">
        <v>47</v>
      </c>
      <c r="H3202">
        <v>2011.67</v>
      </c>
      <c r="I3202">
        <v>2011</v>
      </c>
      <c r="J3202">
        <v>2012</v>
      </c>
      <c r="K3202" t="s">
        <v>1946</v>
      </c>
      <c r="L3202" t="s">
        <v>1947</v>
      </c>
      <c r="M3202" s="15"/>
      <c r="N3202" s="7"/>
      <c r="P3202" t="s">
        <v>4114</v>
      </c>
      <c r="Q3202" s="5">
        <v>1</v>
      </c>
      <c r="S3202" s="5">
        <v>0</v>
      </c>
      <c r="U3202" s="5">
        <v>0</v>
      </c>
      <c r="W3202" s="5">
        <v>0</v>
      </c>
      <c r="Y3202" s="5">
        <v>0</v>
      </c>
      <c r="Z3202" s="28">
        <v>4434</v>
      </c>
      <c r="AA3202">
        <v>3</v>
      </c>
      <c r="AB3202">
        <v>0.5</v>
      </c>
      <c r="AC3202">
        <v>0.59099999999999997</v>
      </c>
      <c r="AD3202">
        <v>0.55900000000000005</v>
      </c>
      <c r="AE3202">
        <f>IF(AD3202&gt;=0.9,1,0)</f>
        <v>0</v>
      </c>
      <c r="AF3202">
        <f>IF(AND(AD3202&gt;=0.4,AD3202&lt;=0.6),1,0)</f>
        <v>1</v>
      </c>
      <c r="AG3202">
        <f>IF(AND(AD3202&gt;0.6,AD3202&lt;0.9),1,0)</f>
        <v>0</v>
      </c>
      <c r="AH3202">
        <f>1-AE3202-AF3202-AG3202</f>
        <v>0</v>
      </c>
      <c r="AI3202">
        <f>AE3202*B3202</f>
        <v>0</v>
      </c>
      <c r="AJ3202">
        <f>AF3202*B3202</f>
        <v>3</v>
      </c>
      <c r="AK3202">
        <f>AG3202*B3202</f>
        <v>0</v>
      </c>
      <c r="AL3202">
        <f>AH3202*B3202</f>
        <v>0</v>
      </c>
      <c r="AM3202" s="32">
        <v>1.3496666666666668</v>
      </c>
    </row>
    <row r="3203" spans="1:39" x14ac:dyDescent="0.3">
      <c r="A3203">
        <v>4436</v>
      </c>
      <c r="B3203">
        <v>3</v>
      </c>
      <c r="C3203" t="s">
        <v>6345</v>
      </c>
      <c r="D3203" t="s">
        <v>6346</v>
      </c>
      <c r="E3203">
        <v>25.67</v>
      </c>
      <c r="F3203">
        <v>25</v>
      </c>
      <c r="G3203">
        <v>27</v>
      </c>
      <c r="H3203">
        <v>2012.33</v>
      </c>
      <c r="I3203">
        <v>2011</v>
      </c>
      <c r="J3203">
        <v>2014</v>
      </c>
      <c r="K3203" t="s">
        <v>1948</v>
      </c>
      <c r="L3203" t="s">
        <v>1949</v>
      </c>
      <c r="M3203" s="15"/>
      <c r="N3203" s="7"/>
      <c r="P3203" t="s">
        <v>4111</v>
      </c>
      <c r="Q3203" s="5">
        <v>0.33300000000000002</v>
      </c>
      <c r="R3203" t="s">
        <v>4403</v>
      </c>
      <c r="S3203" s="5">
        <v>0.33300000000000002</v>
      </c>
      <c r="T3203" t="s">
        <v>4113</v>
      </c>
      <c r="U3203" s="5">
        <v>0.33300000000000002</v>
      </c>
      <c r="W3203" s="5">
        <v>0</v>
      </c>
      <c r="Y3203" s="5">
        <v>0</v>
      </c>
      <c r="Z3203" s="28">
        <v>4436</v>
      </c>
      <c r="AA3203">
        <v>3</v>
      </c>
      <c r="AB3203">
        <v>0.5</v>
      </c>
      <c r="AC3203">
        <v>0.54200000000000004</v>
      </c>
      <c r="AD3203">
        <v>0.52800000000000002</v>
      </c>
      <c r="AE3203">
        <f>IF(AD3203&gt;=0.9,1,0)</f>
        <v>0</v>
      </c>
      <c r="AF3203">
        <f>IF(AND(AD3203&gt;=0.4,AD3203&lt;=0.6),1,0)</f>
        <v>1</v>
      </c>
      <c r="AG3203">
        <f>IF(AND(AD3203&gt;0.6,AD3203&lt;0.9),1,0)</f>
        <v>0</v>
      </c>
      <c r="AH3203">
        <f>1-AE3203-AF3203-AG3203</f>
        <v>0</v>
      </c>
      <c r="AI3203">
        <f>AE3203*B3203</f>
        <v>0</v>
      </c>
      <c r="AJ3203">
        <f>AF3203*B3203</f>
        <v>3</v>
      </c>
      <c r="AK3203">
        <f>AG3203*B3203</f>
        <v>0</v>
      </c>
      <c r="AL3203">
        <f>AH3203*B3203</f>
        <v>0</v>
      </c>
      <c r="AM3203" s="32">
        <v>1.6033333333333333</v>
      </c>
    </row>
    <row r="3204" spans="1:39" x14ac:dyDescent="0.3">
      <c r="A3204">
        <v>4442</v>
      </c>
      <c r="B3204">
        <v>3</v>
      </c>
      <c r="C3204" t="s">
        <v>6350</v>
      </c>
      <c r="D3204" t="s">
        <v>13134</v>
      </c>
      <c r="E3204">
        <v>24.67</v>
      </c>
      <c r="F3204">
        <v>24</v>
      </c>
      <c r="G3204">
        <v>25</v>
      </c>
      <c r="H3204">
        <v>2012.33</v>
      </c>
      <c r="I3204">
        <v>2011</v>
      </c>
      <c r="J3204">
        <v>2013</v>
      </c>
      <c r="K3204" t="s">
        <v>1952</v>
      </c>
      <c r="L3204" t="s">
        <v>13135</v>
      </c>
      <c r="M3204" s="15"/>
      <c r="N3204" s="7"/>
      <c r="P3204" t="s">
        <v>4111</v>
      </c>
      <c r="Q3204" s="5">
        <v>0.33300000000000002</v>
      </c>
      <c r="R3204" t="s">
        <v>6351</v>
      </c>
      <c r="S3204" s="5">
        <v>0.33300000000000002</v>
      </c>
      <c r="T3204" t="s">
        <v>4139</v>
      </c>
      <c r="U3204" s="5">
        <v>0.33300000000000002</v>
      </c>
      <c r="W3204" s="5">
        <v>0</v>
      </c>
      <c r="Y3204" s="5">
        <v>0</v>
      </c>
      <c r="Z3204" s="28">
        <v>4442</v>
      </c>
      <c r="AA3204">
        <v>3</v>
      </c>
      <c r="AB3204">
        <v>0.69599999999999995</v>
      </c>
      <c r="AC3204">
        <v>0.79200000000000004</v>
      </c>
      <c r="AD3204">
        <v>0.76</v>
      </c>
      <c r="AE3204">
        <f>IF(AD3204&gt;=0.9,1,0)</f>
        <v>0</v>
      </c>
      <c r="AF3204">
        <f>IF(AND(AD3204&gt;=0.4,AD3204&lt;=0.6),1,0)</f>
        <v>0</v>
      </c>
      <c r="AG3204">
        <f>IF(AND(AD3204&gt;0.6,AD3204&lt;0.9),1,0)</f>
        <v>1</v>
      </c>
      <c r="AH3204">
        <f>1-AE3204-AF3204-AG3204</f>
        <v>0</v>
      </c>
      <c r="AI3204">
        <f>AE3204*B3204</f>
        <v>0</v>
      </c>
      <c r="AJ3204">
        <f>AF3204*B3204</f>
        <v>0</v>
      </c>
      <c r="AK3204">
        <f>AG3204*B3204</f>
        <v>3</v>
      </c>
      <c r="AL3204">
        <f>AH3204*B3204</f>
        <v>0</v>
      </c>
      <c r="AM3204" s="32">
        <v>1.6966666666666665</v>
      </c>
    </row>
    <row r="3205" spans="1:39" x14ac:dyDescent="0.3">
      <c r="A3205">
        <v>4446</v>
      </c>
      <c r="B3205">
        <v>3</v>
      </c>
      <c r="C3205" t="s">
        <v>6352</v>
      </c>
      <c r="D3205" t="s">
        <v>13136</v>
      </c>
      <c r="E3205">
        <v>25.33</v>
      </c>
      <c r="F3205">
        <v>24</v>
      </c>
      <c r="G3205">
        <v>27</v>
      </c>
      <c r="H3205">
        <v>2013.67</v>
      </c>
      <c r="I3205">
        <v>2011</v>
      </c>
      <c r="J3205">
        <v>2015</v>
      </c>
      <c r="K3205" t="s">
        <v>1953</v>
      </c>
      <c r="L3205" t="s">
        <v>13137</v>
      </c>
      <c r="M3205" s="15"/>
      <c r="N3205" s="7"/>
      <c r="P3205" t="s">
        <v>4383</v>
      </c>
      <c r="Q3205" s="5">
        <v>0.66700000000000004</v>
      </c>
      <c r="R3205" t="s">
        <v>4113</v>
      </c>
      <c r="S3205" s="5">
        <v>0.33300000000000002</v>
      </c>
      <c r="U3205" s="5">
        <v>0</v>
      </c>
      <c r="W3205" s="5">
        <v>0</v>
      </c>
      <c r="Y3205" s="5">
        <v>0</v>
      </c>
      <c r="Z3205" s="28">
        <v>4446</v>
      </c>
      <c r="AA3205">
        <v>3</v>
      </c>
      <c r="AB3205">
        <v>0.34799999999999998</v>
      </c>
      <c r="AC3205">
        <v>0.54200000000000004</v>
      </c>
      <c r="AD3205">
        <v>0.46300000000000002</v>
      </c>
      <c r="AE3205">
        <f>IF(AD3205&gt;=0.9,1,0)</f>
        <v>0</v>
      </c>
      <c r="AF3205">
        <f>IF(AND(AD3205&gt;=0.4,AD3205&lt;=0.6),1,0)</f>
        <v>1</v>
      </c>
      <c r="AG3205">
        <f>IF(AND(AD3205&gt;0.6,AD3205&lt;0.9),1,0)</f>
        <v>0</v>
      </c>
      <c r="AH3205">
        <f>1-AE3205-AF3205-AG3205</f>
        <v>0</v>
      </c>
      <c r="AI3205">
        <f>AE3205*B3205</f>
        <v>0</v>
      </c>
      <c r="AJ3205">
        <f>AF3205*B3205</f>
        <v>3</v>
      </c>
      <c r="AK3205">
        <f>AG3205*B3205</f>
        <v>0</v>
      </c>
      <c r="AL3205">
        <f>AH3205*B3205</f>
        <v>0</v>
      </c>
      <c r="AM3205" s="32">
        <v>1.6216666666666668</v>
      </c>
    </row>
    <row r="3206" spans="1:39" x14ac:dyDescent="0.3">
      <c r="A3206">
        <v>4452</v>
      </c>
      <c r="B3206">
        <v>3</v>
      </c>
      <c r="C3206" t="s">
        <v>6353</v>
      </c>
      <c r="D3206" t="s">
        <v>13142</v>
      </c>
      <c r="E3206">
        <v>31.67</v>
      </c>
      <c r="F3206">
        <v>31</v>
      </c>
      <c r="G3206">
        <v>32</v>
      </c>
      <c r="H3206">
        <v>2011.67</v>
      </c>
      <c r="I3206">
        <v>2011</v>
      </c>
      <c r="J3206">
        <v>2012</v>
      </c>
      <c r="K3206" t="s">
        <v>1954</v>
      </c>
      <c r="L3206" t="s">
        <v>13143</v>
      </c>
      <c r="M3206" s="15"/>
      <c r="N3206" s="7"/>
      <c r="P3206" t="s">
        <v>6354</v>
      </c>
      <c r="Q3206" s="5">
        <v>0.33300000000000002</v>
      </c>
      <c r="R3206" t="s">
        <v>4213</v>
      </c>
      <c r="S3206" s="5">
        <v>0.33300000000000002</v>
      </c>
      <c r="T3206" t="s">
        <v>5062</v>
      </c>
      <c r="U3206" s="5">
        <v>0.33300000000000002</v>
      </c>
      <c r="W3206" s="5">
        <v>0</v>
      </c>
      <c r="Y3206" s="5">
        <v>0</v>
      </c>
      <c r="Z3206" s="28">
        <v>4452</v>
      </c>
      <c r="AA3206">
        <v>3</v>
      </c>
      <c r="AB3206">
        <v>0.74199999999999999</v>
      </c>
      <c r="AC3206">
        <v>0.8</v>
      </c>
      <c r="AD3206">
        <v>0.76100000000000001</v>
      </c>
      <c r="AE3206">
        <f>IF(AD3206&gt;=0.9,1,0)</f>
        <v>0</v>
      </c>
      <c r="AF3206">
        <f>IF(AND(AD3206&gt;=0.4,AD3206&lt;=0.6),1,0)</f>
        <v>0</v>
      </c>
      <c r="AG3206">
        <f>IF(AND(AD3206&gt;0.6,AD3206&lt;0.9),1,0)</f>
        <v>1</v>
      </c>
      <c r="AH3206">
        <f>1-AE3206-AF3206-AG3206</f>
        <v>0</v>
      </c>
      <c r="AI3206">
        <f>AE3206*B3206</f>
        <v>0</v>
      </c>
      <c r="AJ3206">
        <f>AF3206*B3206</f>
        <v>0</v>
      </c>
      <c r="AK3206">
        <f>AG3206*B3206</f>
        <v>3</v>
      </c>
      <c r="AL3206">
        <f>AH3206*B3206</f>
        <v>0</v>
      </c>
      <c r="AM3206" s="32">
        <v>1.6616666666666668</v>
      </c>
    </row>
    <row r="3207" spans="1:39" x14ac:dyDescent="0.3">
      <c r="A3207">
        <v>4453</v>
      </c>
      <c r="B3207">
        <v>3</v>
      </c>
      <c r="C3207" t="s">
        <v>6355</v>
      </c>
      <c r="D3207" t="s">
        <v>6356</v>
      </c>
      <c r="E3207">
        <v>27.33</v>
      </c>
      <c r="F3207">
        <v>26</v>
      </c>
      <c r="G3207">
        <v>29</v>
      </c>
      <c r="H3207">
        <v>2011.67</v>
      </c>
      <c r="I3207">
        <v>2011</v>
      </c>
      <c r="J3207">
        <v>2012</v>
      </c>
      <c r="K3207" t="s">
        <v>1955</v>
      </c>
      <c r="L3207" t="s">
        <v>1956</v>
      </c>
      <c r="M3207" s="15"/>
      <c r="N3207" s="7"/>
      <c r="P3207" t="s">
        <v>6357</v>
      </c>
      <c r="Q3207" s="5">
        <v>0.33300000000000002</v>
      </c>
      <c r="R3207" t="s">
        <v>5037</v>
      </c>
      <c r="S3207" s="5">
        <v>0.33300000000000002</v>
      </c>
      <c r="T3207" t="s">
        <v>4383</v>
      </c>
      <c r="U3207" s="5">
        <v>0.33300000000000002</v>
      </c>
      <c r="W3207" s="5">
        <v>0</v>
      </c>
      <c r="Y3207" s="5">
        <v>0</v>
      </c>
      <c r="Z3207" s="28">
        <v>4453</v>
      </c>
      <c r="AA3207">
        <v>3</v>
      </c>
      <c r="AB3207">
        <v>0.52</v>
      </c>
      <c r="AC3207">
        <v>0.65400000000000003</v>
      </c>
      <c r="AD3207">
        <v>0.58199999999999996</v>
      </c>
      <c r="AE3207">
        <f>IF(AD3207&gt;=0.9,1,0)</f>
        <v>0</v>
      </c>
      <c r="AF3207">
        <f>IF(AND(AD3207&gt;=0.4,AD3207&lt;=0.6),1,0)</f>
        <v>1</v>
      </c>
      <c r="AG3207">
        <f>IF(AND(AD3207&gt;0.6,AD3207&lt;0.9),1,0)</f>
        <v>0</v>
      </c>
      <c r="AH3207">
        <f>1-AE3207-AF3207-AG3207</f>
        <v>0</v>
      </c>
      <c r="AI3207">
        <f>AE3207*B3207</f>
        <v>0</v>
      </c>
      <c r="AJ3207">
        <f>AF3207*B3207</f>
        <v>3</v>
      </c>
      <c r="AK3207">
        <f>AG3207*B3207</f>
        <v>0</v>
      </c>
      <c r="AL3207">
        <f>AH3207*B3207</f>
        <v>0</v>
      </c>
      <c r="AM3207" s="32">
        <v>2</v>
      </c>
    </row>
    <row r="3208" spans="1:39" x14ac:dyDescent="0.3">
      <c r="A3208">
        <v>4454</v>
      </c>
      <c r="B3208">
        <v>3</v>
      </c>
      <c r="C3208" t="s">
        <v>13144</v>
      </c>
      <c r="D3208" t="s">
        <v>13145</v>
      </c>
      <c r="E3208">
        <v>23</v>
      </c>
      <c r="F3208">
        <v>21</v>
      </c>
      <c r="G3208">
        <v>26</v>
      </c>
      <c r="H3208">
        <v>2012</v>
      </c>
      <c r="I3208">
        <v>2011</v>
      </c>
      <c r="J3208">
        <v>2013</v>
      </c>
      <c r="K3208" t="s">
        <v>13146</v>
      </c>
      <c r="L3208" t="s">
        <v>13147</v>
      </c>
      <c r="M3208" s="15"/>
      <c r="N3208" s="7"/>
      <c r="P3208" t="s">
        <v>4111</v>
      </c>
      <c r="Q3208" s="5">
        <v>0.33300000000000002</v>
      </c>
      <c r="R3208" t="s">
        <v>4200</v>
      </c>
      <c r="S3208" s="5">
        <v>0.33300000000000002</v>
      </c>
      <c r="T3208" t="s">
        <v>7775</v>
      </c>
      <c r="U3208" s="5">
        <v>0.33300000000000002</v>
      </c>
      <c r="W3208" s="5">
        <v>0</v>
      </c>
      <c r="Y3208" s="5">
        <v>0</v>
      </c>
      <c r="Z3208" s="28">
        <v>4454</v>
      </c>
      <c r="AA3208">
        <v>3</v>
      </c>
      <c r="AB3208">
        <v>0.52</v>
      </c>
      <c r="AC3208">
        <v>0.66700000000000004</v>
      </c>
      <c r="AD3208">
        <v>0.61199999999999999</v>
      </c>
      <c r="AE3208">
        <f>IF(AD3208&gt;=0.9,1,0)</f>
        <v>0</v>
      </c>
      <c r="AF3208">
        <f>IF(AND(AD3208&gt;=0.4,AD3208&lt;=0.6),1,0)</f>
        <v>0</v>
      </c>
      <c r="AG3208">
        <f>IF(AND(AD3208&gt;0.6,AD3208&lt;0.9),1,0)</f>
        <v>1</v>
      </c>
      <c r="AH3208">
        <f>1-AE3208-AF3208-AG3208</f>
        <v>0</v>
      </c>
      <c r="AI3208">
        <f>AE3208*B3208</f>
        <v>0</v>
      </c>
      <c r="AJ3208">
        <f>AF3208*B3208</f>
        <v>0</v>
      </c>
      <c r="AK3208">
        <f>AG3208*B3208</f>
        <v>3</v>
      </c>
      <c r="AL3208">
        <f>AH3208*B3208</f>
        <v>0</v>
      </c>
      <c r="AM3208" s="32">
        <v>1.8903333333333334</v>
      </c>
    </row>
    <row r="3209" spans="1:39" x14ac:dyDescent="0.3">
      <c r="A3209">
        <v>4455</v>
      </c>
      <c r="B3209">
        <v>3</v>
      </c>
      <c r="C3209" t="s">
        <v>6359</v>
      </c>
      <c r="D3209" t="s">
        <v>6360</v>
      </c>
      <c r="E3209">
        <v>57</v>
      </c>
      <c r="F3209">
        <v>55</v>
      </c>
      <c r="G3209">
        <v>60</v>
      </c>
      <c r="H3209">
        <v>2012.33</v>
      </c>
      <c r="I3209">
        <v>2011</v>
      </c>
      <c r="J3209">
        <v>2013</v>
      </c>
      <c r="K3209" t="s">
        <v>1958</v>
      </c>
      <c r="L3209" t="s">
        <v>1959</v>
      </c>
      <c r="M3209" s="15"/>
      <c r="N3209" s="7"/>
      <c r="P3209" t="s">
        <v>4384</v>
      </c>
      <c r="Q3209" s="5">
        <v>0.33300000000000002</v>
      </c>
      <c r="R3209" t="s">
        <v>5239</v>
      </c>
      <c r="S3209" s="5">
        <v>0.33300000000000002</v>
      </c>
      <c r="T3209" t="s">
        <v>6361</v>
      </c>
      <c r="U3209" s="5">
        <v>0.33300000000000002</v>
      </c>
      <c r="W3209" s="5">
        <v>0</v>
      </c>
      <c r="Y3209" s="5">
        <v>0</v>
      </c>
      <c r="Z3209" s="28">
        <v>4455</v>
      </c>
      <c r="AA3209">
        <v>3</v>
      </c>
      <c r="AB3209">
        <v>0.66100000000000003</v>
      </c>
      <c r="AC3209">
        <v>0.67300000000000004</v>
      </c>
      <c r="AD3209">
        <v>0.66700000000000004</v>
      </c>
      <c r="AE3209">
        <f>IF(AD3209&gt;=0.9,1,0)</f>
        <v>0</v>
      </c>
      <c r="AF3209">
        <f>IF(AND(AD3209&gt;=0.4,AD3209&lt;=0.6),1,0)</f>
        <v>0</v>
      </c>
      <c r="AG3209">
        <f>IF(AND(AD3209&gt;0.6,AD3209&lt;0.9),1,0)</f>
        <v>1</v>
      </c>
      <c r="AH3209">
        <f>1-AE3209-AF3209-AG3209</f>
        <v>0</v>
      </c>
      <c r="AI3209">
        <f>AE3209*B3209</f>
        <v>0</v>
      </c>
      <c r="AJ3209">
        <f>AF3209*B3209</f>
        <v>0</v>
      </c>
      <c r="AK3209">
        <f>AG3209*B3209</f>
        <v>3</v>
      </c>
      <c r="AL3209">
        <f>AH3209*B3209</f>
        <v>0</v>
      </c>
      <c r="AM3209" s="32">
        <v>1.7746666666666666</v>
      </c>
    </row>
    <row r="3210" spans="1:39" x14ac:dyDescent="0.3">
      <c r="A3210">
        <v>4460</v>
      </c>
      <c r="B3210">
        <v>3</v>
      </c>
      <c r="C3210" t="s">
        <v>13148</v>
      </c>
      <c r="D3210" t="s">
        <v>6366</v>
      </c>
      <c r="E3210">
        <v>94</v>
      </c>
      <c r="F3210">
        <v>92</v>
      </c>
      <c r="G3210">
        <v>97</v>
      </c>
      <c r="H3210">
        <v>2011</v>
      </c>
      <c r="I3210">
        <v>2011</v>
      </c>
      <c r="J3210">
        <v>2011</v>
      </c>
      <c r="K3210" t="s">
        <v>13149</v>
      </c>
      <c r="L3210" t="s">
        <v>1962</v>
      </c>
      <c r="M3210" s="15"/>
      <c r="N3210" s="7"/>
      <c r="P3210" t="s">
        <v>4270</v>
      </c>
      <c r="Q3210" s="5">
        <v>0.66700000000000004</v>
      </c>
      <c r="R3210" t="s">
        <v>4709</v>
      </c>
      <c r="S3210" s="5">
        <v>0.33300000000000002</v>
      </c>
      <c r="U3210" s="5">
        <v>0</v>
      </c>
      <c r="W3210" s="5">
        <v>0</v>
      </c>
      <c r="Y3210" s="5">
        <v>0</v>
      </c>
      <c r="Z3210" s="28">
        <v>4460</v>
      </c>
      <c r="AA3210">
        <v>3</v>
      </c>
      <c r="AB3210">
        <v>0.55400000000000005</v>
      </c>
      <c r="AC3210">
        <v>0.56299999999999994</v>
      </c>
      <c r="AD3210">
        <v>0.55900000000000005</v>
      </c>
      <c r="AE3210">
        <f>IF(AD3210&gt;=0.9,1,0)</f>
        <v>0</v>
      </c>
      <c r="AF3210">
        <f>IF(AND(AD3210&gt;=0.4,AD3210&lt;=0.6),1,0)</f>
        <v>1</v>
      </c>
      <c r="AG3210">
        <f>IF(AND(AD3210&gt;0.6,AD3210&lt;0.9),1,0)</f>
        <v>0</v>
      </c>
      <c r="AH3210">
        <f>1-AE3210-AF3210-AG3210</f>
        <v>0</v>
      </c>
      <c r="AI3210">
        <f>AE3210*B3210</f>
        <v>0</v>
      </c>
      <c r="AJ3210">
        <f>AF3210*B3210</f>
        <v>3</v>
      </c>
      <c r="AK3210">
        <f>AG3210*B3210</f>
        <v>0</v>
      </c>
      <c r="AL3210">
        <f>AH3210*B3210</f>
        <v>0</v>
      </c>
      <c r="AM3210" s="32">
        <v>2.3636666666666666</v>
      </c>
    </row>
    <row r="3211" spans="1:39" x14ac:dyDescent="0.3">
      <c r="A3211">
        <v>4467</v>
      </c>
      <c r="B3211">
        <v>3</v>
      </c>
      <c r="C3211" t="s">
        <v>13156</v>
      </c>
      <c r="D3211" t="s">
        <v>5884</v>
      </c>
      <c r="E3211">
        <v>22.33</v>
      </c>
      <c r="F3211">
        <v>21</v>
      </c>
      <c r="G3211">
        <v>23</v>
      </c>
      <c r="H3211">
        <v>2011.67</v>
      </c>
      <c r="I3211">
        <v>2011</v>
      </c>
      <c r="J3211">
        <v>2013</v>
      </c>
      <c r="K3211" t="s">
        <v>13157</v>
      </c>
      <c r="L3211" t="s">
        <v>1635</v>
      </c>
      <c r="M3211" s="15"/>
      <c r="N3211" s="7"/>
      <c r="P3211" t="s">
        <v>5885</v>
      </c>
      <c r="Q3211" s="5">
        <v>0.33300000000000002</v>
      </c>
      <c r="R3211" t="s">
        <v>5641</v>
      </c>
      <c r="S3211" s="5">
        <v>0.33300000000000002</v>
      </c>
      <c r="T3211" t="s">
        <v>5193</v>
      </c>
      <c r="U3211" s="5">
        <v>0.33300000000000002</v>
      </c>
      <c r="W3211" s="5">
        <v>0</v>
      </c>
      <c r="Y3211" s="5">
        <v>0</v>
      </c>
      <c r="Z3211" s="28">
        <v>4467</v>
      </c>
      <c r="AA3211">
        <v>3</v>
      </c>
      <c r="AB3211">
        <v>0.40899999999999997</v>
      </c>
      <c r="AC3211">
        <v>0.5</v>
      </c>
      <c r="AD3211">
        <v>0.45300000000000001</v>
      </c>
      <c r="AE3211">
        <f>IF(AD3211&gt;=0.9,1,0)</f>
        <v>0</v>
      </c>
      <c r="AF3211">
        <f>IF(AND(AD3211&gt;=0.4,AD3211&lt;=0.6),1,0)</f>
        <v>1</v>
      </c>
      <c r="AG3211">
        <f>IF(AND(AD3211&gt;0.6,AD3211&lt;0.9),1,0)</f>
        <v>0</v>
      </c>
      <c r="AH3211">
        <f>1-AE3211-AF3211-AG3211</f>
        <v>0</v>
      </c>
      <c r="AI3211">
        <f>AE3211*B3211</f>
        <v>0</v>
      </c>
      <c r="AJ3211">
        <f>AF3211*B3211</f>
        <v>3</v>
      </c>
      <c r="AK3211">
        <f>AG3211*B3211</f>
        <v>0</v>
      </c>
      <c r="AL3211">
        <f>AH3211*B3211</f>
        <v>0</v>
      </c>
      <c r="AM3211" s="32">
        <v>2.1146666666666669</v>
      </c>
    </row>
    <row r="3212" spans="1:39" x14ac:dyDescent="0.3">
      <c r="A3212">
        <v>4471</v>
      </c>
      <c r="B3212">
        <v>3</v>
      </c>
      <c r="C3212" t="s">
        <v>6372</v>
      </c>
      <c r="D3212" t="s">
        <v>6373</v>
      </c>
      <c r="E3212">
        <v>28.67</v>
      </c>
      <c r="F3212">
        <v>25</v>
      </c>
      <c r="G3212">
        <v>31</v>
      </c>
      <c r="H3212">
        <v>2014</v>
      </c>
      <c r="I3212">
        <v>2011</v>
      </c>
      <c r="J3212">
        <v>2017</v>
      </c>
      <c r="K3212" t="s">
        <v>1966</v>
      </c>
      <c r="L3212" t="s">
        <v>1967</v>
      </c>
      <c r="M3212" s="15"/>
      <c r="N3212" s="7"/>
      <c r="P3212" t="s">
        <v>3818</v>
      </c>
      <c r="Q3212" s="5">
        <v>0.33300000000000002</v>
      </c>
      <c r="R3212" t="s">
        <v>6143</v>
      </c>
      <c r="S3212" s="5">
        <v>0.33300000000000002</v>
      </c>
      <c r="T3212" t="s">
        <v>4966</v>
      </c>
      <c r="U3212" s="5">
        <v>0.33300000000000002</v>
      </c>
      <c r="W3212" s="5">
        <v>0</v>
      </c>
      <c r="Y3212" s="5">
        <v>0</v>
      </c>
      <c r="Z3212" s="28">
        <v>4471</v>
      </c>
      <c r="AA3212">
        <v>3</v>
      </c>
      <c r="AB3212">
        <v>0.5</v>
      </c>
      <c r="AC3212">
        <v>0.6</v>
      </c>
      <c r="AD3212">
        <v>0.55100000000000005</v>
      </c>
      <c r="AE3212">
        <f>IF(AD3212&gt;=0.9,1,0)</f>
        <v>0</v>
      </c>
      <c r="AF3212">
        <f>IF(AND(AD3212&gt;=0.4,AD3212&lt;=0.6),1,0)</f>
        <v>1</v>
      </c>
      <c r="AG3212">
        <f>IF(AND(AD3212&gt;0.6,AD3212&lt;0.9),1,0)</f>
        <v>0</v>
      </c>
      <c r="AH3212">
        <f>1-AE3212-AF3212-AG3212</f>
        <v>0</v>
      </c>
      <c r="AI3212">
        <f>AE3212*B3212</f>
        <v>0</v>
      </c>
      <c r="AJ3212">
        <f>AF3212*B3212</f>
        <v>3</v>
      </c>
      <c r="AK3212">
        <f>AG3212*B3212</f>
        <v>0</v>
      </c>
      <c r="AL3212">
        <f>AH3212*B3212</f>
        <v>0</v>
      </c>
      <c r="AM3212" s="32">
        <v>1.6143333333333334</v>
      </c>
    </row>
    <row r="3213" spans="1:39" x14ac:dyDescent="0.3">
      <c r="A3213">
        <v>4486</v>
      </c>
      <c r="B3213">
        <v>3</v>
      </c>
      <c r="C3213" t="s">
        <v>13159</v>
      </c>
      <c r="D3213" t="s">
        <v>6381</v>
      </c>
      <c r="E3213">
        <v>92.33</v>
      </c>
      <c r="F3213">
        <v>91</v>
      </c>
      <c r="G3213">
        <v>94</v>
      </c>
      <c r="H3213">
        <v>2011</v>
      </c>
      <c r="I3213">
        <v>2011</v>
      </c>
      <c r="J3213">
        <v>2011</v>
      </c>
      <c r="K3213" t="s">
        <v>13160</v>
      </c>
      <c r="L3213" t="s">
        <v>1972</v>
      </c>
      <c r="M3213" s="15"/>
      <c r="N3213" s="7"/>
      <c r="P3213" t="s">
        <v>3971</v>
      </c>
      <c r="Q3213" s="5">
        <v>0.66700000000000004</v>
      </c>
      <c r="R3213" t="s">
        <v>6382</v>
      </c>
      <c r="S3213" s="5">
        <v>0.33300000000000002</v>
      </c>
      <c r="U3213" s="5">
        <v>0</v>
      </c>
      <c r="W3213" s="5">
        <v>0</v>
      </c>
      <c r="Y3213" s="5">
        <v>0</v>
      </c>
      <c r="Z3213" s="28">
        <v>4486</v>
      </c>
      <c r="AA3213">
        <v>3</v>
      </c>
      <c r="AB3213">
        <v>0.48899999999999999</v>
      </c>
      <c r="AC3213">
        <v>0.51600000000000001</v>
      </c>
      <c r="AD3213">
        <v>0.504</v>
      </c>
      <c r="AE3213">
        <f>IF(AD3213&gt;=0.9,1,0)</f>
        <v>0</v>
      </c>
      <c r="AF3213">
        <f>IF(AND(AD3213&gt;=0.4,AD3213&lt;=0.6),1,0)</f>
        <v>1</v>
      </c>
      <c r="AG3213">
        <f>IF(AND(AD3213&gt;0.6,AD3213&lt;0.9),1,0)</f>
        <v>0</v>
      </c>
      <c r="AH3213">
        <f>1-AE3213-AF3213-AG3213</f>
        <v>0</v>
      </c>
      <c r="AI3213">
        <f>AE3213*B3213</f>
        <v>0</v>
      </c>
      <c r="AJ3213">
        <f>AF3213*B3213</f>
        <v>3</v>
      </c>
      <c r="AK3213">
        <f>AG3213*B3213</f>
        <v>0</v>
      </c>
      <c r="AL3213">
        <f>AH3213*B3213</f>
        <v>0</v>
      </c>
      <c r="AM3213" s="32">
        <v>2.1759999999999997</v>
      </c>
    </row>
    <row r="3214" spans="1:39" x14ac:dyDescent="0.3">
      <c r="A3214">
        <v>4488</v>
      </c>
      <c r="B3214">
        <v>3</v>
      </c>
      <c r="C3214" t="s">
        <v>6383</v>
      </c>
      <c r="D3214" t="s">
        <v>6384</v>
      </c>
      <c r="E3214">
        <v>38.33</v>
      </c>
      <c r="F3214">
        <v>37</v>
      </c>
      <c r="G3214">
        <v>41</v>
      </c>
      <c r="H3214">
        <v>2011.67</v>
      </c>
      <c r="I3214">
        <v>2011</v>
      </c>
      <c r="J3214">
        <v>2012</v>
      </c>
      <c r="K3214" t="s">
        <v>1973</v>
      </c>
      <c r="L3214" t="s">
        <v>1974</v>
      </c>
      <c r="M3214" s="15"/>
      <c r="N3214" s="7"/>
      <c r="P3214" t="s">
        <v>4870</v>
      </c>
      <c r="Q3214" s="5">
        <v>1</v>
      </c>
      <c r="S3214" s="5">
        <v>0</v>
      </c>
      <c r="U3214" s="5">
        <v>0</v>
      </c>
      <c r="W3214" s="5">
        <v>0</v>
      </c>
      <c r="Y3214" s="5">
        <v>0</v>
      </c>
      <c r="Z3214" s="28">
        <v>4488</v>
      </c>
      <c r="AA3214">
        <v>3</v>
      </c>
      <c r="AB3214">
        <v>0.91700000000000004</v>
      </c>
      <c r="AC3214">
        <v>0.92500000000000004</v>
      </c>
      <c r="AD3214">
        <v>0.91900000000000004</v>
      </c>
      <c r="AE3214">
        <f>IF(AD3214&gt;=0.9,1,0)</f>
        <v>1</v>
      </c>
      <c r="AF3214">
        <f>IF(AND(AD3214&gt;=0.4,AD3214&lt;=0.6),1,0)</f>
        <v>0</v>
      </c>
      <c r="AG3214">
        <f>IF(AND(AD3214&gt;0.6,AD3214&lt;0.9),1,0)</f>
        <v>0</v>
      </c>
      <c r="AH3214">
        <f>1-AE3214-AF3214-AG3214</f>
        <v>0</v>
      </c>
      <c r="AI3214">
        <f>AE3214*B3214</f>
        <v>3</v>
      </c>
      <c r="AJ3214">
        <f>AF3214*B3214</f>
        <v>0</v>
      </c>
      <c r="AK3214">
        <f>AG3214*B3214</f>
        <v>0</v>
      </c>
      <c r="AL3214">
        <f>AH3214*B3214</f>
        <v>0</v>
      </c>
      <c r="AM3214" s="32">
        <v>2.2793333333333332</v>
      </c>
    </row>
    <row r="3215" spans="1:39" x14ac:dyDescent="0.3">
      <c r="A3215">
        <v>4492</v>
      </c>
      <c r="B3215">
        <v>3</v>
      </c>
      <c r="C3215" t="s">
        <v>6386</v>
      </c>
      <c r="D3215" t="s">
        <v>6386</v>
      </c>
      <c r="E3215">
        <v>32.33</v>
      </c>
      <c r="F3215">
        <v>29</v>
      </c>
      <c r="G3215">
        <v>34</v>
      </c>
      <c r="H3215">
        <v>2011</v>
      </c>
      <c r="I3215">
        <v>2011</v>
      </c>
      <c r="J3215">
        <v>2011</v>
      </c>
      <c r="K3215" t="s">
        <v>1976</v>
      </c>
      <c r="L3215" t="s">
        <v>13163</v>
      </c>
      <c r="M3215" s="15"/>
      <c r="N3215" s="7"/>
      <c r="P3215" t="s">
        <v>6387</v>
      </c>
      <c r="Q3215" s="5">
        <v>0.33300000000000002</v>
      </c>
      <c r="R3215" t="s">
        <v>6388</v>
      </c>
      <c r="S3215" s="5">
        <v>0.33300000000000002</v>
      </c>
      <c r="T3215" t="s">
        <v>6389</v>
      </c>
      <c r="U3215" s="5">
        <v>0.33300000000000002</v>
      </c>
      <c r="W3215" s="5">
        <v>0</v>
      </c>
      <c r="Y3215" s="5">
        <v>0</v>
      </c>
      <c r="Z3215" s="28">
        <v>4492</v>
      </c>
      <c r="AA3215">
        <v>3</v>
      </c>
      <c r="AB3215">
        <v>0.78600000000000003</v>
      </c>
      <c r="AC3215">
        <v>0.81799999999999995</v>
      </c>
      <c r="AD3215">
        <v>0.80700000000000005</v>
      </c>
      <c r="AE3215">
        <f>IF(AD3215&gt;=0.9,1,0)</f>
        <v>0</v>
      </c>
      <c r="AF3215">
        <f>IF(AND(AD3215&gt;=0.4,AD3215&lt;=0.6),1,0)</f>
        <v>0</v>
      </c>
      <c r="AG3215">
        <f>IF(AND(AD3215&gt;0.6,AD3215&lt;0.9),1,0)</f>
        <v>1</v>
      </c>
      <c r="AH3215">
        <f>1-AE3215-AF3215-AG3215</f>
        <v>0</v>
      </c>
      <c r="AI3215">
        <f>AE3215*B3215</f>
        <v>0</v>
      </c>
      <c r="AJ3215">
        <f>AF3215*B3215</f>
        <v>0</v>
      </c>
      <c r="AK3215">
        <f>AG3215*B3215</f>
        <v>3</v>
      </c>
      <c r="AL3215">
        <f>AH3215*B3215</f>
        <v>0</v>
      </c>
      <c r="AM3215" s="32">
        <v>1.946</v>
      </c>
    </row>
    <row r="3216" spans="1:39" x14ac:dyDescent="0.3">
      <c r="A3216">
        <v>4504</v>
      </c>
      <c r="B3216">
        <v>3</v>
      </c>
      <c r="C3216" t="s">
        <v>6396</v>
      </c>
      <c r="D3216" t="s">
        <v>6397</v>
      </c>
      <c r="E3216">
        <v>21</v>
      </c>
      <c r="F3216">
        <v>21</v>
      </c>
      <c r="G3216">
        <v>21</v>
      </c>
      <c r="H3216">
        <v>2012</v>
      </c>
      <c r="I3216">
        <v>2011</v>
      </c>
      <c r="J3216">
        <v>2013</v>
      </c>
      <c r="K3216" t="s">
        <v>1982</v>
      </c>
      <c r="L3216" t="s">
        <v>1983</v>
      </c>
      <c r="M3216" s="15"/>
      <c r="N3216" s="7"/>
      <c r="P3216" t="s">
        <v>4384</v>
      </c>
      <c r="Q3216" s="5">
        <v>0.33300000000000002</v>
      </c>
      <c r="R3216" t="s">
        <v>6398</v>
      </c>
      <c r="S3216" s="5">
        <v>0.33300000000000002</v>
      </c>
      <c r="T3216" t="s">
        <v>27</v>
      </c>
      <c r="U3216" s="5">
        <v>0.33300000000000002</v>
      </c>
      <c r="W3216" s="5">
        <v>0</v>
      </c>
      <c r="Y3216" s="5">
        <v>0</v>
      </c>
      <c r="Z3216" s="28">
        <v>4504</v>
      </c>
      <c r="AA3216">
        <v>3</v>
      </c>
      <c r="AB3216">
        <v>0.4</v>
      </c>
      <c r="AC3216">
        <v>0.45</v>
      </c>
      <c r="AD3216">
        <v>0.41699999999999998</v>
      </c>
      <c r="AE3216">
        <f>IF(AD3216&gt;=0.9,1,0)</f>
        <v>0</v>
      </c>
      <c r="AF3216">
        <f>IF(AND(AD3216&gt;=0.4,AD3216&lt;=0.6),1,0)</f>
        <v>1</v>
      </c>
      <c r="AG3216">
        <f>IF(AND(AD3216&gt;0.6,AD3216&lt;0.9),1,0)</f>
        <v>0</v>
      </c>
      <c r="AH3216">
        <f>1-AE3216-AF3216-AG3216</f>
        <v>0</v>
      </c>
      <c r="AI3216">
        <f>AE3216*B3216</f>
        <v>0</v>
      </c>
      <c r="AJ3216">
        <f>AF3216*B3216</f>
        <v>3</v>
      </c>
      <c r="AK3216">
        <f>AG3216*B3216</f>
        <v>0</v>
      </c>
      <c r="AL3216">
        <f>AH3216*B3216</f>
        <v>0</v>
      </c>
      <c r="AM3216" s="32">
        <v>2.37</v>
      </c>
    </row>
    <row r="3217" spans="1:39" x14ac:dyDescent="0.3">
      <c r="A3217">
        <v>4511</v>
      </c>
      <c r="B3217">
        <v>3</v>
      </c>
      <c r="C3217" t="s">
        <v>13170</v>
      </c>
      <c r="D3217" t="s">
        <v>13171</v>
      </c>
      <c r="E3217">
        <v>20.67</v>
      </c>
      <c r="F3217">
        <v>20</v>
      </c>
      <c r="G3217">
        <v>21</v>
      </c>
      <c r="H3217">
        <v>2012.67</v>
      </c>
      <c r="I3217">
        <v>2011</v>
      </c>
      <c r="J3217">
        <v>2014</v>
      </c>
      <c r="K3217" t="s">
        <v>13172</v>
      </c>
      <c r="L3217" t="s">
        <v>13173</v>
      </c>
      <c r="M3217" s="15"/>
      <c r="N3217" s="7"/>
      <c r="P3217" t="s">
        <v>12697</v>
      </c>
      <c r="Q3217" s="5">
        <v>0.66700000000000004</v>
      </c>
      <c r="R3217" t="s">
        <v>13174</v>
      </c>
      <c r="S3217" s="5">
        <v>0.33300000000000002</v>
      </c>
      <c r="U3217" s="5">
        <v>0</v>
      </c>
      <c r="W3217" s="5">
        <v>0</v>
      </c>
      <c r="Y3217" s="5">
        <v>0</v>
      </c>
      <c r="Z3217" s="28">
        <v>4511</v>
      </c>
      <c r="AA3217">
        <v>3</v>
      </c>
      <c r="AB3217">
        <v>0.45</v>
      </c>
      <c r="AC3217">
        <v>0.55000000000000004</v>
      </c>
      <c r="AD3217">
        <v>0.50900000000000001</v>
      </c>
      <c r="AE3217">
        <f>IF(AD3217&gt;=0.9,1,0)</f>
        <v>0</v>
      </c>
      <c r="AF3217">
        <f>IF(AND(AD3217&gt;=0.4,AD3217&lt;=0.6),1,0)</f>
        <v>1</v>
      </c>
      <c r="AG3217">
        <f>IF(AND(AD3217&gt;0.6,AD3217&lt;0.9),1,0)</f>
        <v>0</v>
      </c>
      <c r="AH3217">
        <f>1-AE3217-AF3217-AG3217</f>
        <v>0</v>
      </c>
      <c r="AI3217">
        <f>AE3217*B3217</f>
        <v>0</v>
      </c>
      <c r="AJ3217">
        <f>AF3217*B3217</f>
        <v>3</v>
      </c>
      <c r="AK3217">
        <f>AG3217*B3217</f>
        <v>0</v>
      </c>
      <c r="AL3217">
        <f>AH3217*B3217</f>
        <v>0</v>
      </c>
      <c r="AM3217" s="32">
        <v>1.9926666666666666</v>
      </c>
    </row>
    <row r="3218" spans="1:39" x14ac:dyDescent="0.3">
      <c r="A3218">
        <v>4518</v>
      </c>
      <c r="B3218">
        <v>3</v>
      </c>
      <c r="C3218" t="s">
        <v>13178</v>
      </c>
      <c r="D3218" t="s">
        <v>6403</v>
      </c>
      <c r="E3218">
        <v>25</v>
      </c>
      <c r="F3218">
        <v>25</v>
      </c>
      <c r="G3218">
        <v>25</v>
      </c>
      <c r="H3218">
        <v>2011</v>
      </c>
      <c r="I3218">
        <v>2011</v>
      </c>
      <c r="J3218">
        <v>2011</v>
      </c>
      <c r="K3218" t="s">
        <v>13179</v>
      </c>
      <c r="L3218" t="s">
        <v>1986</v>
      </c>
      <c r="M3218" s="15"/>
      <c r="N3218" s="7"/>
      <c r="P3218" t="s">
        <v>6404</v>
      </c>
      <c r="Q3218" s="5">
        <v>0.66700000000000004</v>
      </c>
      <c r="R3218" t="s">
        <v>5450</v>
      </c>
      <c r="S3218" s="5">
        <v>0.33300000000000002</v>
      </c>
      <c r="U3218" s="5">
        <v>0</v>
      </c>
      <c r="W3218" s="5">
        <v>0</v>
      </c>
      <c r="Y3218" s="5">
        <v>0</v>
      </c>
      <c r="Z3218" s="28">
        <v>4518</v>
      </c>
      <c r="AA3218">
        <v>3</v>
      </c>
      <c r="AB3218">
        <v>0.41699999999999998</v>
      </c>
      <c r="AC3218">
        <v>0.45800000000000002</v>
      </c>
      <c r="AD3218">
        <v>0.44400000000000001</v>
      </c>
      <c r="AE3218">
        <f>IF(AD3218&gt;=0.9,1,0)</f>
        <v>0</v>
      </c>
      <c r="AF3218">
        <f>IF(AND(AD3218&gt;=0.4,AD3218&lt;=0.6),1,0)</f>
        <v>1</v>
      </c>
      <c r="AG3218">
        <f>IF(AND(AD3218&gt;0.6,AD3218&lt;0.9),1,0)</f>
        <v>0</v>
      </c>
      <c r="AH3218">
        <f>1-AE3218-AF3218-AG3218</f>
        <v>0</v>
      </c>
      <c r="AI3218">
        <f>AE3218*B3218</f>
        <v>0</v>
      </c>
      <c r="AJ3218">
        <f>AF3218*B3218</f>
        <v>3</v>
      </c>
      <c r="AK3218">
        <f>AG3218*B3218</f>
        <v>0</v>
      </c>
      <c r="AL3218">
        <f>AH3218*B3218</f>
        <v>0</v>
      </c>
      <c r="AM3218" s="32">
        <v>2.0826666666666669</v>
      </c>
    </row>
    <row r="3219" spans="1:39" x14ac:dyDescent="0.3">
      <c r="A3219">
        <v>4526</v>
      </c>
      <c r="B3219">
        <v>3</v>
      </c>
      <c r="C3219" t="s">
        <v>13180</v>
      </c>
      <c r="D3219" t="s">
        <v>13181</v>
      </c>
      <c r="E3219">
        <v>21</v>
      </c>
      <c r="F3219">
        <v>20</v>
      </c>
      <c r="G3219">
        <v>22</v>
      </c>
      <c r="H3219">
        <v>2014</v>
      </c>
      <c r="I3219">
        <v>2011</v>
      </c>
      <c r="J3219">
        <v>2016</v>
      </c>
      <c r="K3219" t="s">
        <v>13182</v>
      </c>
      <c r="L3219" t="s">
        <v>13183</v>
      </c>
      <c r="M3219" s="15"/>
      <c r="N3219" s="7"/>
      <c r="P3219" t="s">
        <v>5912</v>
      </c>
      <c r="Q3219" s="5">
        <v>1</v>
      </c>
      <c r="S3219" s="5">
        <v>0</v>
      </c>
      <c r="U3219" s="5">
        <v>0</v>
      </c>
      <c r="W3219" s="5">
        <v>0</v>
      </c>
      <c r="Y3219" s="5">
        <v>0</v>
      </c>
      <c r="Z3219" s="28">
        <v>4526</v>
      </c>
      <c r="AA3219">
        <v>3</v>
      </c>
      <c r="AB3219">
        <v>0.45</v>
      </c>
      <c r="AC3219">
        <v>0.52400000000000002</v>
      </c>
      <c r="AD3219">
        <v>0.48199999999999998</v>
      </c>
      <c r="AE3219">
        <f>IF(AD3219&gt;=0.9,1,0)</f>
        <v>0</v>
      </c>
      <c r="AF3219">
        <f>IF(AND(AD3219&gt;=0.4,AD3219&lt;=0.6),1,0)</f>
        <v>1</v>
      </c>
      <c r="AG3219">
        <f>IF(AND(AD3219&gt;0.6,AD3219&lt;0.9),1,0)</f>
        <v>0</v>
      </c>
      <c r="AH3219">
        <f>1-AE3219-AF3219-AG3219</f>
        <v>0</v>
      </c>
      <c r="AI3219">
        <f>AE3219*B3219</f>
        <v>0</v>
      </c>
      <c r="AJ3219">
        <f>AF3219*B3219</f>
        <v>3</v>
      </c>
      <c r="AK3219">
        <f>AG3219*B3219</f>
        <v>0</v>
      </c>
      <c r="AL3219">
        <f>AH3219*B3219</f>
        <v>0</v>
      </c>
      <c r="AM3219" s="32">
        <v>1.8536666666666666</v>
      </c>
    </row>
    <row r="3220" spans="1:39" x14ac:dyDescent="0.3">
      <c r="A3220">
        <v>4529</v>
      </c>
      <c r="B3220">
        <v>3</v>
      </c>
      <c r="C3220" t="s">
        <v>6407</v>
      </c>
      <c r="D3220" t="s">
        <v>6408</v>
      </c>
      <c r="E3220">
        <v>95.67</v>
      </c>
      <c r="F3220">
        <v>92</v>
      </c>
      <c r="G3220">
        <v>99</v>
      </c>
      <c r="H3220">
        <v>2011.67</v>
      </c>
      <c r="I3220">
        <v>2011</v>
      </c>
      <c r="J3220">
        <v>2012</v>
      </c>
      <c r="K3220" t="s">
        <v>1988</v>
      </c>
      <c r="L3220" t="s">
        <v>1989</v>
      </c>
      <c r="M3220" s="15"/>
      <c r="N3220" s="7"/>
      <c r="P3220" t="s">
        <v>3936</v>
      </c>
      <c r="Q3220" s="5">
        <v>0.33300000000000002</v>
      </c>
      <c r="R3220" t="s">
        <v>4606</v>
      </c>
      <c r="S3220" s="5">
        <v>0.33300000000000002</v>
      </c>
      <c r="T3220" t="s">
        <v>6409</v>
      </c>
      <c r="U3220" s="5">
        <v>0.33300000000000002</v>
      </c>
      <c r="W3220" s="5">
        <v>0</v>
      </c>
      <c r="Y3220" s="5">
        <v>0</v>
      </c>
      <c r="Z3220" s="28">
        <v>4529</v>
      </c>
      <c r="AA3220">
        <v>3</v>
      </c>
      <c r="AB3220">
        <v>0.52700000000000002</v>
      </c>
      <c r="AC3220">
        <v>0.56100000000000005</v>
      </c>
      <c r="AD3220">
        <v>0.54500000000000004</v>
      </c>
      <c r="AE3220">
        <f>IF(AD3220&gt;=0.9,1,0)</f>
        <v>0</v>
      </c>
      <c r="AF3220">
        <f>IF(AND(AD3220&gt;=0.4,AD3220&lt;=0.6),1,0)</f>
        <v>1</v>
      </c>
      <c r="AG3220">
        <f>IF(AND(AD3220&gt;0.6,AD3220&lt;0.9),1,0)</f>
        <v>0</v>
      </c>
      <c r="AH3220">
        <f>1-AE3220-AF3220-AG3220</f>
        <v>0</v>
      </c>
      <c r="AI3220">
        <f>AE3220*B3220</f>
        <v>0</v>
      </c>
      <c r="AJ3220">
        <f>AF3220*B3220</f>
        <v>3</v>
      </c>
      <c r="AK3220">
        <f>AG3220*B3220</f>
        <v>0</v>
      </c>
      <c r="AL3220">
        <f>AH3220*B3220</f>
        <v>0</v>
      </c>
      <c r="AM3220" s="32">
        <v>2.4153333333333333</v>
      </c>
    </row>
    <row r="3221" spans="1:39" x14ac:dyDescent="0.3">
      <c r="A3221">
        <v>4535</v>
      </c>
      <c r="B3221">
        <v>3</v>
      </c>
      <c r="C3221" t="s">
        <v>13188</v>
      </c>
      <c r="D3221" t="s">
        <v>13189</v>
      </c>
      <c r="E3221">
        <v>22.67</v>
      </c>
      <c r="F3221">
        <v>21</v>
      </c>
      <c r="G3221">
        <v>25</v>
      </c>
      <c r="H3221">
        <v>2012</v>
      </c>
      <c r="I3221">
        <v>2011</v>
      </c>
      <c r="J3221">
        <v>2013</v>
      </c>
      <c r="K3221" t="s">
        <v>13190</v>
      </c>
      <c r="L3221" t="s">
        <v>13191</v>
      </c>
      <c r="M3221" s="15"/>
      <c r="N3221" s="7"/>
      <c r="P3221" t="s">
        <v>5041</v>
      </c>
      <c r="Q3221" s="5">
        <v>0.66700000000000004</v>
      </c>
      <c r="R3221" t="s">
        <v>4734</v>
      </c>
      <c r="S3221" s="5">
        <v>0.33300000000000002</v>
      </c>
      <c r="U3221" s="5">
        <v>0</v>
      </c>
      <c r="W3221" s="5">
        <v>0</v>
      </c>
      <c r="Y3221" s="5">
        <v>0</v>
      </c>
      <c r="Z3221" s="28">
        <v>4535</v>
      </c>
      <c r="AA3221">
        <v>3</v>
      </c>
      <c r="AB3221">
        <v>0.57099999999999995</v>
      </c>
      <c r="AC3221">
        <v>0.7</v>
      </c>
      <c r="AD3221">
        <v>0.61799999999999999</v>
      </c>
      <c r="AE3221">
        <f>IF(AD3221&gt;=0.9,1,0)</f>
        <v>0</v>
      </c>
      <c r="AF3221">
        <f>IF(AND(AD3221&gt;=0.4,AD3221&lt;=0.6),1,0)</f>
        <v>0</v>
      </c>
      <c r="AG3221">
        <f>IF(AND(AD3221&gt;0.6,AD3221&lt;0.9),1,0)</f>
        <v>1</v>
      </c>
      <c r="AH3221">
        <f>1-AE3221-AF3221-AG3221</f>
        <v>0</v>
      </c>
      <c r="AI3221">
        <f>AE3221*B3221</f>
        <v>0</v>
      </c>
      <c r="AJ3221">
        <f>AF3221*B3221</f>
        <v>0</v>
      </c>
      <c r="AK3221">
        <f>AG3221*B3221</f>
        <v>3</v>
      </c>
      <c r="AL3221">
        <f>AH3221*B3221</f>
        <v>0</v>
      </c>
      <c r="AM3221" s="32">
        <v>2.2589999999999999</v>
      </c>
    </row>
    <row r="3222" spans="1:39" x14ac:dyDescent="0.3">
      <c r="A3222">
        <v>4537</v>
      </c>
      <c r="B3222">
        <v>3</v>
      </c>
      <c r="C3222" t="s">
        <v>6414</v>
      </c>
      <c r="D3222" t="s">
        <v>6415</v>
      </c>
      <c r="E3222">
        <v>47.33</v>
      </c>
      <c r="F3222">
        <v>47</v>
      </c>
      <c r="G3222">
        <v>48</v>
      </c>
      <c r="H3222">
        <v>2011.67</v>
      </c>
      <c r="I3222">
        <v>2011</v>
      </c>
      <c r="J3222">
        <v>2012</v>
      </c>
      <c r="K3222" t="s">
        <v>1991</v>
      </c>
      <c r="L3222" t="s">
        <v>1992</v>
      </c>
      <c r="M3222" s="15"/>
      <c r="N3222" s="7"/>
      <c r="P3222" t="s">
        <v>149</v>
      </c>
      <c r="Q3222" s="5">
        <v>0.33300000000000002</v>
      </c>
      <c r="R3222" t="s">
        <v>4585</v>
      </c>
      <c r="S3222" s="5">
        <v>0.33300000000000002</v>
      </c>
      <c r="T3222" t="s">
        <v>5004</v>
      </c>
      <c r="U3222" s="5">
        <v>0.33300000000000002</v>
      </c>
      <c r="W3222" s="5">
        <v>0</v>
      </c>
      <c r="Y3222" s="5">
        <v>0</v>
      </c>
      <c r="Z3222" s="28">
        <v>4537</v>
      </c>
      <c r="AA3222">
        <v>3</v>
      </c>
      <c r="AB3222">
        <v>0.45700000000000002</v>
      </c>
      <c r="AC3222">
        <v>0.78300000000000003</v>
      </c>
      <c r="AD3222">
        <v>0.66800000000000004</v>
      </c>
      <c r="AE3222">
        <f>IF(AD3222&gt;=0.9,1,0)</f>
        <v>0</v>
      </c>
      <c r="AF3222">
        <f>IF(AND(AD3222&gt;=0.4,AD3222&lt;=0.6),1,0)</f>
        <v>0</v>
      </c>
      <c r="AG3222">
        <f>IF(AND(AD3222&gt;0.6,AD3222&lt;0.9),1,0)</f>
        <v>1</v>
      </c>
      <c r="AH3222">
        <f>1-AE3222-AF3222-AG3222</f>
        <v>0</v>
      </c>
      <c r="AI3222">
        <f>AE3222*B3222</f>
        <v>0</v>
      </c>
      <c r="AJ3222">
        <f>AF3222*B3222</f>
        <v>0</v>
      </c>
      <c r="AK3222">
        <f>AG3222*B3222</f>
        <v>3</v>
      </c>
      <c r="AL3222">
        <f>AH3222*B3222</f>
        <v>0</v>
      </c>
      <c r="AM3222" s="32">
        <v>2.2226666666666666</v>
      </c>
    </row>
    <row r="3223" spans="1:39" x14ac:dyDescent="0.3">
      <c r="A3223">
        <v>4538</v>
      </c>
      <c r="B3223">
        <v>3</v>
      </c>
      <c r="C3223" t="s">
        <v>6416</v>
      </c>
      <c r="D3223" t="s">
        <v>6417</v>
      </c>
      <c r="E3223">
        <v>93</v>
      </c>
      <c r="F3223">
        <v>89</v>
      </c>
      <c r="G3223">
        <v>98</v>
      </c>
      <c r="H3223">
        <v>2013.33</v>
      </c>
      <c r="I3223">
        <v>2011</v>
      </c>
      <c r="J3223">
        <v>2015</v>
      </c>
      <c r="K3223" t="s">
        <v>1993</v>
      </c>
      <c r="L3223" t="s">
        <v>1994</v>
      </c>
      <c r="M3223" s="15"/>
      <c r="N3223" s="7"/>
      <c r="P3223" t="s">
        <v>4585</v>
      </c>
      <c r="Q3223" s="5">
        <v>0.33300000000000002</v>
      </c>
      <c r="R3223" t="s">
        <v>4256</v>
      </c>
      <c r="S3223" s="5">
        <v>0.33300000000000002</v>
      </c>
      <c r="T3223" t="s">
        <v>4383</v>
      </c>
      <c r="U3223" s="5">
        <v>0.33300000000000002</v>
      </c>
      <c r="W3223" s="5">
        <v>0</v>
      </c>
      <c r="Y3223" s="5">
        <v>0</v>
      </c>
      <c r="Z3223" s="28">
        <v>4538</v>
      </c>
      <c r="AA3223">
        <v>3</v>
      </c>
      <c r="AB3223">
        <v>0.52600000000000002</v>
      </c>
      <c r="AC3223">
        <v>0.56200000000000006</v>
      </c>
      <c r="AD3223">
        <v>0.54900000000000004</v>
      </c>
      <c r="AE3223">
        <f>IF(AD3223&gt;=0.9,1,0)</f>
        <v>0</v>
      </c>
      <c r="AF3223">
        <f>IF(AND(AD3223&gt;=0.4,AD3223&lt;=0.6),1,0)</f>
        <v>1</v>
      </c>
      <c r="AG3223">
        <f>IF(AND(AD3223&gt;0.6,AD3223&lt;0.9),1,0)</f>
        <v>0</v>
      </c>
      <c r="AH3223">
        <f>1-AE3223-AF3223-AG3223</f>
        <v>0</v>
      </c>
      <c r="AI3223">
        <f>AE3223*B3223</f>
        <v>0</v>
      </c>
      <c r="AJ3223">
        <f>AF3223*B3223</f>
        <v>3</v>
      </c>
      <c r="AK3223">
        <f>AG3223*B3223</f>
        <v>0</v>
      </c>
      <c r="AL3223">
        <f>AH3223*B3223</f>
        <v>0</v>
      </c>
      <c r="AM3223" s="32">
        <v>1.9676666666666665</v>
      </c>
    </row>
    <row r="3224" spans="1:39" x14ac:dyDescent="0.3">
      <c r="A3224">
        <v>4543</v>
      </c>
      <c r="B3224">
        <v>3</v>
      </c>
      <c r="C3224" t="s">
        <v>6420</v>
      </c>
      <c r="D3224" t="s">
        <v>6421</v>
      </c>
      <c r="E3224">
        <v>28</v>
      </c>
      <c r="F3224">
        <v>28</v>
      </c>
      <c r="G3224">
        <v>28</v>
      </c>
      <c r="H3224">
        <v>2011</v>
      </c>
      <c r="I3224">
        <v>2011</v>
      </c>
      <c r="J3224">
        <v>2011</v>
      </c>
      <c r="K3224" t="s">
        <v>1997</v>
      </c>
      <c r="L3224" t="s">
        <v>1998</v>
      </c>
      <c r="M3224" s="15"/>
      <c r="N3224" s="7"/>
      <c r="P3224" t="s">
        <v>4585</v>
      </c>
      <c r="Q3224" s="5">
        <v>1</v>
      </c>
      <c r="S3224" s="5">
        <v>0</v>
      </c>
      <c r="U3224" s="5">
        <v>0</v>
      </c>
      <c r="W3224" s="5">
        <v>0</v>
      </c>
      <c r="Y3224" s="5">
        <v>0</v>
      </c>
      <c r="Z3224" s="28">
        <v>4543</v>
      </c>
      <c r="AA3224">
        <v>3</v>
      </c>
      <c r="AB3224">
        <v>0.66700000000000004</v>
      </c>
      <c r="AC3224">
        <v>0.66700000000000004</v>
      </c>
      <c r="AD3224">
        <v>0.66700000000000004</v>
      </c>
      <c r="AE3224">
        <f>IF(AD3224&gt;=0.9,1,0)</f>
        <v>0</v>
      </c>
      <c r="AF3224">
        <f>IF(AND(AD3224&gt;=0.4,AD3224&lt;=0.6),1,0)</f>
        <v>0</v>
      </c>
      <c r="AG3224">
        <f>IF(AND(AD3224&gt;0.6,AD3224&lt;0.9),1,0)</f>
        <v>1</v>
      </c>
      <c r="AH3224">
        <f>1-AE3224-AF3224-AG3224</f>
        <v>0</v>
      </c>
      <c r="AI3224">
        <f>AE3224*B3224</f>
        <v>0</v>
      </c>
      <c r="AJ3224">
        <f>AF3224*B3224</f>
        <v>0</v>
      </c>
      <c r="AK3224">
        <f>AG3224*B3224</f>
        <v>3</v>
      </c>
      <c r="AL3224">
        <f>AH3224*B3224</f>
        <v>0</v>
      </c>
      <c r="AM3224" s="32">
        <v>2.2909999999999999</v>
      </c>
    </row>
    <row r="3225" spans="1:39" x14ac:dyDescent="0.3">
      <c r="A3225">
        <v>4545</v>
      </c>
      <c r="B3225">
        <v>3</v>
      </c>
      <c r="C3225" t="s">
        <v>6422</v>
      </c>
      <c r="D3225" t="s">
        <v>13192</v>
      </c>
      <c r="E3225">
        <v>21</v>
      </c>
      <c r="F3225">
        <v>21</v>
      </c>
      <c r="G3225">
        <v>21</v>
      </c>
      <c r="H3225">
        <v>2012</v>
      </c>
      <c r="I3225">
        <v>2011</v>
      </c>
      <c r="J3225">
        <v>2013</v>
      </c>
      <c r="K3225" t="s">
        <v>1999</v>
      </c>
      <c r="L3225" t="s">
        <v>13193</v>
      </c>
      <c r="M3225" s="15"/>
      <c r="N3225" s="7"/>
      <c r="P3225" t="s">
        <v>4384</v>
      </c>
      <c r="Q3225" s="5">
        <v>0.33300000000000002</v>
      </c>
      <c r="R3225" t="s">
        <v>4383</v>
      </c>
      <c r="S3225" s="5">
        <v>0.33300000000000002</v>
      </c>
      <c r="T3225" t="s">
        <v>4706</v>
      </c>
      <c r="U3225" s="5">
        <v>0.33300000000000002</v>
      </c>
      <c r="W3225" s="5">
        <v>0</v>
      </c>
      <c r="Y3225" s="5">
        <v>0</v>
      </c>
      <c r="Z3225" s="28">
        <v>4545</v>
      </c>
      <c r="AA3225">
        <v>3</v>
      </c>
      <c r="AB3225">
        <v>0.5</v>
      </c>
      <c r="AC3225">
        <v>0.6</v>
      </c>
      <c r="AD3225">
        <v>0.55000000000000004</v>
      </c>
      <c r="AE3225">
        <f>IF(AD3225&gt;=0.9,1,0)</f>
        <v>0</v>
      </c>
      <c r="AF3225">
        <f>IF(AND(AD3225&gt;=0.4,AD3225&lt;=0.6),1,0)</f>
        <v>1</v>
      </c>
      <c r="AG3225">
        <f>IF(AND(AD3225&gt;0.6,AD3225&lt;0.9),1,0)</f>
        <v>0</v>
      </c>
      <c r="AH3225">
        <f>1-AE3225-AF3225-AG3225</f>
        <v>0</v>
      </c>
      <c r="AI3225">
        <f>AE3225*B3225</f>
        <v>0</v>
      </c>
      <c r="AJ3225">
        <f>AF3225*B3225</f>
        <v>3</v>
      </c>
      <c r="AK3225">
        <f>AG3225*B3225</f>
        <v>0</v>
      </c>
      <c r="AL3225">
        <f>AH3225*B3225</f>
        <v>0</v>
      </c>
      <c r="AM3225" s="32">
        <v>2.3420000000000001</v>
      </c>
    </row>
    <row r="3226" spans="1:39" x14ac:dyDescent="0.3">
      <c r="A3226">
        <v>4554</v>
      </c>
      <c r="B3226">
        <v>3</v>
      </c>
      <c r="C3226" t="s">
        <v>13198</v>
      </c>
      <c r="D3226" t="s">
        <v>13199</v>
      </c>
      <c r="E3226">
        <v>21.67</v>
      </c>
      <c r="F3226">
        <v>21</v>
      </c>
      <c r="G3226">
        <v>22</v>
      </c>
      <c r="H3226">
        <v>2011.67</v>
      </c>
      <c r="I3226">
        <v>2011</v>
      </c>
      <c r="J3226">
        <v>2012</v>
      </c>
      <c r="K3226" t="s">
        <v>13200</v>
      </c>
      <c r="L3226" t="s">
        <v>13201</v>
      </c>
      <c r="M3226" s="15"/>
      <c r="N3226" s="7"/>
      <c r="P3226" t="s">
        <v>4114</v>
      </c>
      <c r="Q3226" s="5">
        <v>0.33300000000000002</v>
      </c>
      <c r="R3226" t="s">
        <v>5442</v>
      </c>
      <c r="S3226" s="5">
        <v>0.33300000000000002</v>
      </c>
      <c r="T3226" t="s">
        <v>5425</v>
      </c>
      <c r="U3226" s="5">
        <v>0.33300000000000002</v>
      </c>
      <c r="W3226" s="5">
        <v>0</v>
      </c>
      <c r="Y3226" s="5">
        <v>0</v>
      </c>
      <c r="Z3226" s="28">
        <v>4554</v>
      </c>
      <c r="AA3226">
        <v>3</v>
      </c>
      <c r="AB3226">
        <v>0.38100000000000001</v>
      </c>
      <c r="AC3226">
        <v>0.47599999999999998</v>
      </c>
      <c r="AD3226">
        <v>0.436</v>
      </c>
      <c r="AE3226">
        <f>IF(AD3226&gt;=0.9,1,0)</f>
        <v>0</v>
      </c>
      <c r="AF3226">
        <f>IF(AND(AD3226&gt;=0.4,AD3226&lt;=0.6),1,0)</f>
        <v>1</v>
      </c>
      <c r="AG3226">
        <f>IF(AND(AD3226&gt;0.6,AD3226&lt;0.9),1,0)</f>
        <v>0</v>
      </c>
      <c r="AH3226">
        <f>1-AE3226-AF3226-AG3226</f>
        <v>0</v>
      </c>
      <c r="AI3226">
        <f>AE3226*B3226</f>
        <v>0</v>
      </c>
      <c r="AJ3226">
        <f>AF3226*B3226</f>
        <v>3</v>
      </c>
      <c r="AK3226">
        <f>AG3226*B3226</f>
        <v>0</v>
      </c>
      <c r="AL3226">
        <f>AH3226*B3226</f>
        <v>0</v>
      </c>
      <c r="AM3226" s="32">
        <v>1.9473333333333331</v>
      </c>
    </row>
    <row r="3227" spans="1:39" x14ac:dyDescent="0.3">
      <c r="A3227">
        <v>4562</v>
      </c>
      <c r="B3227">
        <v>3</v>
      </c>
      <c r="C3227" t="s">
        <v>13212</v>
      </c>
      <c r="D3227" t="s">
        <v>13213</v>
      </c>
      <c r="E3227">
        <v>59</v>
      </c>
      <c r="F3227">
        <v>55</v>
      </c>
      <c r="G3227">
        <v>62</v>
      </c>
      <c r="H3227">
        <v>2012.67</v>
      </c>
      <c r="I3227">
        <v>2011</v>
      </c>
      <c r="J3227">
        <v>2014</v>
      </c>
      <c r="K3227" t="s">
        <v>13214</v>
      </c>
      <c r="L3227" t="s">
        <v>13215</v>
      </c>
      <c r="M3227" s="15"/>
      <c r="N3227" s="7"/>
      <c r="P3227" t="s">
        <v>5633</v>
      </c>
      <c r="Q3227" s="5">
        <v>0.33300000000000002</v>
      </c>
      <c r="R3227" t="s">
        <v>4411</v>
      </c>
      <c r="S3227" s="5">
        <v>0.33300000000000002</v>
      </c>
      <c r="T3227" t="s">
        <v>4410</v>
      </c>
      <c r="U3227" s="5">
        <v>0.33300000000000002</v>
      </c>
      <c r="W3227" s="5">
        <v>0</v>
      </c>
      <c r="Y3227" s="5">
        <v>0</v>
      </c>
      <c r="Z3227" s="28">
        <v>4562</v>
      </c>
      <c r="AA3227">
        <v>3</v>
      </c>
      <c r="AB3227">
        <v>0.90700000000000003</v>
      </c>
      <c r="AC3227">
        <v>0.93400000000000005</v>
      </c>
      <c r="AD3227">
        <v>0.91900000000000004</v>
      </c>
      <c r="AE3227">
        <f>IF(AD3227&gt;=0.9,1,0)</f>
        <v>1</v>
      </c>
      <c r="AF3227">
        <f>IF(AND(AD3227&gt;=0.4,AD3227&lt;=0.6),1,0)</f>
        <v>0</v>
      </c>
      <c r="AG3227">
        <f>IF(AND(AD3227&gt;0.6,AD3227&lt;0.9),1,0)</f>
        <v>0</v>
      </c>
      <c r="AH3227">
        <f>1-AE3227-AF3227-AG3227</f>
        <v>0</v>
      </c>
      <c r="AI3227">
        <f>AE3227*B3227</f>
        <v>3</v>
      </c>
      <c r="AJ3227">
        <f>AF3227*B3227</f>
        <v>0</v>
      </c>
      <c r="AK3227">
        <f>AG3227*B3227</f>
        <v>0</v>
      </c>
      <c r="AL3227">
        <f>AH3227*B3227</f>
        <v>0</v>
      </c>
      <c r="AM3227" s="32">
        <v>2.2613333333333334</v>
      </c>
    </row>
    <row r="3228" spans="1:39" x14ac:dyDescent="0.3">
      <c r="A3228">
        <v>4568</v>
      </c>
      <c r="B3228">
        <v>3</v>
      </c>
      <c r="C3228" t="s">
        <v>6358</v>
      </c>
      <c r="D3228" t="s">
        <v>13216</v>
      </c>
      <c r="E3228">
        <v>48.67</v>
      </c>
      <c r="F3228">
        <v>42</v>
      </c>
      <c r="G3228">
        <v>58</v>
      </c>
      <c r="H3228">
        <v>2011</v>
      </c>
      <c r="I3228">
        <v>2011</v>
      </c>
      <c r="J3228">
        <v>2011</v>
      </c>
      <c r="K3228" t="s">
        <v>1957</v>
      </c>
      <c r="L3228" t="s">
        <v>13217</v>
      </c>
      <c r="M3228" s="15"/>
      <c r="N3228" s="7"/>
      <c r="P3228" t="s">
        <v>4290</v>
      </c>
      <c r="Q3228" s="5">
        <v>1</v>
      </c>
      <c r="S3228" s="5">
        <v>0</v>
      </c>
      <c r="U3228" s="5">
        <v>0</v>
      </c>
      <c r="W3228" s="5">
        <v>0</v>
      </c>
      <c r="Y3228" s="5">
        <v>0</v>
      </c>
      <c r="Z3228" s="28">
        <v>4568</v>
      </c>
      <c r="AA3228">
        <v>3</v>
      </c>
      <c r="AB3228">
        <v>0.59599999999999997</v>
      </c>
      <c r="AC3228">
        <v>0.73299999999999998</v>
      </c>
      <c r="AD3228">
        <v>0.68700000000000006</v>
      </c>
      <c r="AE3228">
        <f>IF(AD3228&gt;=0.9,1,0)</f>
        <v>0</v>
      </c>
      <c r="AF3228">
        <f>IF(AND(AD3228&gt;=0.4,AD3228&lt;=0.6),1,0)</f>
        <v>0</v>
      </c>
      <c r="AG3228">
        <f>IF(AND(AD3228&gt;0.6,AD3228&lt;0.9),1,0)</f>
        <v>1</v>
      </c>
      <c r="AH3228">
        <f>1-AE3228-AF3228-AG3228</f>
        <v>0</v>
      </c>
      <c r="AI3228">
        <f>AE3228*B3228</f>
        <v>0</v>
      </c>
      <c r="AJ3228">
        <f>AF3228*B3228</f>
        <v>0</v>
      </c>
      <c r="AK3228">
        <f>AG3228*B3228</f>
        <v>3</v>
      </c>
      <c r="AL3228">
        <f>AH3228*B3228</f>
        <v>0</v>
      </c>
      <c r="AM3228" s="32">
        <v>2.1149999999999998</v>
      </c>
    </row>
    <row r="3229" spans="1:39" x14ac:dyDescent="0.3">
      <c r="A3229">
        <v>4576</v>
      </c>
      <c r="B3229">
        <v>3</v>
      </c>
      <c r="C3229" t="s">
        <v>13224</v>
      </c>
      <c r="D3229" t="s">
        <v>13224</v>
      </c>
      <c r="E3229">
        <v>24</v>
      </c>
      <c r="F3229">
        <v>24</v>
      </c>
      <c r="G3229">
        <v>24</v>
      </c>
      <c r="H3229">
        <v>2013</v>
      </c>
      <c r="I3229">
        <v>2011</v>
      </c>
      <c r="J3229">
        <v>2015</v>
      </c>
      <c r="K3229" t="s">
        <v>13225</v>
      </c>
      <c r="L3229" t="s">
        <v>13226</v>
      </c>
      <c r="M3229" s="15"/>
      <c r="N3229" s="7"/>
      <c r="P3229" t="s">
        <v>4606</v>
      </c>
      <c r="Q3229" s="5">
        <v>0.66700000000000004</v>
      </c>
      <c r="R3229" t="s">
        <v>5627</v>
      </c>
      <c r="S3229" s="5">
        <v>0.33300000000000002</v>
      </c>
      <c r="U3229" s="5">
        <v>0</v>
      </c>
      <c r="W3229" s="5">
        <v>0</v>
      </c>
      <c r="Y3229" s="5">
        <v>0</v>
      </c>
      <c r="Z3229" s="28">
        <v>4576</v>
      </c>
      <c r="AA3229">
        <v>3</v>
      </c>
      <c r="AB3229">
        <v>0.45500000000000002</v>
      </c>
      <c r="AC3229">
        <v>0.45500000000000002</v>
      </c>
      <c r="AD3229">
        <v>0.45500000000000002</v>
      </c>
      <c r="AE3229">
        <f>IF(AD3229&gt;=0.9,1,0)</f>
        <v>0</v>
      </c>
      <c r="AF3229">
        <f>IF(AND(AD3229&gt;=0.4,AD3229&lt;=0.6),1,0)</f>
        <v>1</v>
      </c>
      <c r="AG3229">
        <f>IF(AND(AD3229&gt;0.6,AD3229&lt;0.9),1,0)</f>
        <v>0</v>
      </c>
      <c r="AH3229">
        <f>1-AE3229-AF3229-AG3229</f>
        <v>0</v>
      </c>
      <c r="AI3229">
        <f>AE3229*B3229</f>
        <v>0</v>
      </c>
      <c r="AJ3229">
        <f>AF3229*B3229</f>
        <v>3</v>
      </c>
      <c r="AK3229">
        <f>AG3229*B3229</f>
        <v>0</v>
      </c>
      <c r="AL3229">
        <f>AH3229*B3229</f>
        <v>0</v>
      </c>
      <c r="AM3229" s="32">
        <v>2.2086666666666668</v>
      </c>
    </row>
    <row r="3230" spans="1:39" x14ac:dyDescent="0.3">
      <c r="A3230">
        <v>4590</v>
      </c>
      <c r="B3230">
        <v>3</v>
      </c>
      <c r="C3230" t="s">
        <v>13231</v>
      </c>
      <c r="D3230" t="s">
        <v>13232</v>
      </c>
      <c r="E3230">
        <v>21</v>
      </c>
      <c r="F3230">
        <v>21</v>
      </c>
      <c r="G3230">
        <v>21</v>
      </c>
      <c r="H3230">
        <v>2011.67</v>
      </c>
      <c r="I3230">
        <v>2011</v>
      </c>
      <c r="J3230">
        <v>2012</v>
      </c>
      <c r="K3230" t="s">
        <v>13233</v>
      </c>
      <c r="L3230" t="s">
        <v>13234</v>
      </c>
      <c r="M3230" s="15"/>
      <c r="N3230" s="7"/>
      <c r="P3230" t="s">
        <v>13235</v>
      </c>
      <c r="Q3230" s="5">
        <v>0.33300000000000002</v>
      </c>
      <c r="R3230" t="s">
        <v>13236</v>
      </c>
      <c r="S3230" s="5">
        <v>0.33300000000000002</v>
      </c>
      <c r="T3230" t="s">
        <v>4587</v>
      </c>
      <c r="U3230" s="5">
        <v>0.33300000000000002</v>
      </c>
      <c r="W3230" s="5">
        <v>0</v>
      </c>
      <c r="Y3230" s="5">
        <v>0</v>
      </c>
      <c r="Z3230" s="28">
        <v>4590</v>
      </c>
      <c r="AA3230">
        <v>3</v>
      </c>
      <c r="AB3230">
        <v>0.9</v>
      </c>
      <c r="AC3230">
        <v>0.9</v>
      </c>
      <c r="AD3230">
        <v>0.9</v>
      </c>
      <c r="AE3230">
        <f>IF(AD3230&gt;=0.9,1,0)</f>
        <v>1</v>
      </c>
      <c r="AF3230">
        <f>IF(AND(AD3230&gt;=0.4,AD3230&lt;=0.6),1,0)</f>
        <v>0</v>
      </c>
      <c r="AG3230">
        <f>IF(AND(AD3230&gt;0.6,AD3230&lt;0.9),1,0)</f>
        <v>0</v>
      </c>
      <c r="AH3230">
        <f>1-AE3230-AF3230-AG3230</f>
        <v>0</v>
      </c>
      <c r="AI3230">
        <f>AE3230*B3230</f>
        <v>3</v>
      </c>
      <c r="AJ3230">
        <f>AF3230*B3230</f>
        <v>0</v>
      </c>
      <c r="AK3230">
        <f>AG3230*B3230</f>
        <v>0</v>
      </c>
      <c r="AL3230">
        <f>AH3230*B3230</f>
        <v>0</v>
      </c>
      <c r="AM3230" s="32">
        <v>2.1876666666666664</v>
      </c>
    </row>
    <row r="3231" spans="1:39" x14ac:dyDescent="0.3">
      <c r="A3231">
        <v>4601</v>
      </c>
      <c r="B3231">
        <v>3</v>
      </c>
      <c r="C3231" t="s">
        <v>6442</v>
      </c>
      <c r="D3231" t="s">
        <v>6443</v>
      </c>
      <c r="E3231">
        <v>69.67</v>
      </c>
      <c r="F3231">
        <v>64</v>
      </c>
      <c r="G3231">
        <v>74</v>
      </c>
      <c r="H3231">
        <v>2013.33</v>
      </c>
      <c r="I3231">
        <v>2011</v>
      </c>
      <c r="J3231">
        <v>2015</v>
      </c>
      <c r="K3231" t="s">
        <v>2003</v>
      </c>
      <c r="L3231" t="s">
        <v>2004</v>
      </c>
      <c r="M3231" s="15"/>
      <c r="N3231" s="7"/>
      <c r="P3231" t="s">
        <v>90</v>
      </c>
      <c r="Q3231" s="5">
        <v>0.66700000000000004</v>
      </c>
      <c r="R3231" t="s">
        <v>87</v>
      </c>
      <c r="S3231" s="5">
        <v>0.33300000000000002</v>
      </c>
      <c r="U3231" s="5">
        <v>0</v>
      </c>
      <c r="W3231" s="5">
        <v>0</v>
      </c>
      <c r="Y3231" s="5">
        <v>0</v>
      </c>
      <c r="Z3231" s="28">
        <v>4601</v>
      </c>
      <c r="AA3231">
        <v>3</v>
      </c>
      <c r="AB3231">
        <v>0.93200000000000005</v>
      </c>
      <c r="AC3231">
        <v>0.96799999999999997</v>
      </c>
      <c r="AD3231">
        <v>0.94799999999999995</v>
      </c>
      <c r="AE3231">
        <f>IF(AD3231&gt;=0.9,1,0)</f>
        <v>1</v>
      </c>
      <c r="AF3231">
        <f>IF(AND(AD3231&gt;=0.4,AD3231&lt;=0.6),1,0)</f>
        <v>0</v>
      </c>
      <c r="AG3231">
        <f>IF(AND(AD3231&gt;0.6,AD3231&lt;0.9),1,0)</f>
        <v>0</v>
      </c>
      <c r="AH3231">
        <f>1-AE3231-AF3231-AG3231</f>
        <v>0</v>
      </c>
      <c r="AI3231">
        <f>AE3231*B3231</f>
        <v>3</v>
      </c>
      <c r="AJ3231">
        <f>AF3231*B3231</f>
        <v>0</v>
      </c>
      <c r="AK3231">
        <f>AG3231*B3231</f>
        <v>0</v>
      </c>
      <c r="AL3231">
        <f>AH3231*B3231</f>
        <v>0</v>
      </c>
      <c r="AM3231" s="32">
        <v>1.9570000000000001</v>
      </c>
    </row>
    <row r="3232" spans="1:39" x14ac:dyDescent="0.3">
      <c r="A3232">
        <v>4612</v>
      </c>
      <c r="B3232">
        <v>3</v>
      </c>
      <c r="C3232" t="s">
        <v>6447</v>
      </c>
      <c r="D3232" t="s">
        <v>13247</v>
      </c>
      <c r="E3232">
        <v>27.67</v>
      </c>
      <c r="F3232">
        <v>22</v>
      </c>
      <c r="G3232">
        <v>33</v>
      </c>
      <c r="H3232">
        <v>2011.67</v>
      </c>
      <c r="I3232">
        <v>2011</v>
      </c>
      <c r="J3232">
        <v>2012</v>
      </c>
      <c r="K3232" t="s">
        <v>2006</v>
      </c>
      <c r="L3232" t="s">
        <v>13248</v>
      </c>
      <c r="M3232" s="15"/>
      <c r="N3232" s="7"/>
      <c r="P3232" t="s">
        <v>132</v>
      </c>
      <c r="Q3232" s="5">
        <v>0.66700000000000004</v>
      </c>
      <c r="R3232" t="s">
        <v>90</v>
      </c>
      <c r="S3232" s="5">
        <v>0.33300000000000002</v>
      </c>
      <c r="U3232" s="5">
        <v>0</v>
      </c>
      <c r="W3232" s="5">
        <v>0</v>
      </c>
      <c r="Y3232" s="5">
        <v>0</v>
      </c>
      <c r="Z3232" s="28">
        <v>4612</v>
      </c>
      <c r="AA3232">
        <v>3</v>
      </c>
      <c r="AB3232">
        <v>0.85699999999999998</v>
      </c>
      <c r="AC3232">
        <v>0.88900000000000001</v>
      </c>
      <c r="AD3232">
        <v>0.874</v>
      </c>
      <c r="AE3232">
        <f>IF(AD3232&gt;=0.9,1,0)</f>
        <v>0</v>
      </c>
      <c r="AF3232">
        <f>IF(AND(AD3232&gt;=0.4,AD3232&lt;=0.6),1,0)</f>
        <v>0</v>
      </c>
      <c r="AG3232">
        <f>IF(AND(AD3232&gt;0.6,AD3232&lt;0.9),1,0)</f>
        <v>1</v>
      </c>
      <c r="AH3232">
        <f>1-AE3232-AF3232-AG3232</f>
        <v>0</v>
      </c>
      <c r="AI3232">
        <f>AE3232*B3232</f>
        <v>0</v>
      </c>
      <c r="AJ3232">
        <f>AF3232*B3232</f>
        <v>0</v>
      </c>
      <c r="AK3232">
        <f>AG3232*B3232</f>
        <v>3</v>
      </c>
      <c r="AL3232">
        <f>AH3232*B3232</f>
        <v>0</v>
      </c>
      <c r="AM3232" s="32">
        <v>2.141</v>
      </c>
    </row>
    <row r="3233" spans="1:39" x14ac:dyDescent="0.3">
      <c r="A3233">
        <v>4616</v>
      </c>
      <c r="B3233">
        <v>3</v>
      </c>
      <c r="C3233" t="s">
        <v>6454</v>
      </c>
      <c r="D3233" t="s">
        <v>13249</v>
      </c>
      <c r="E3233">
        <v>96</v>
      </c>
      <c r="F3233">
        <v>92</v>
      </c>
      <c r="G3233">
        <v>98</v>
      </c>
      <c r="H3233">
        <v>2011.67</v>
      </c>
      <c r="I3233">
        <v>2011</v>
      </c>
      <c r="J3233">
        <v>2012</v>
      </c>
      <c r="K3233" t="s">
        <v>2013</v>
      </c>
      <c r="L3233" t="s">
        <v>13250</v>
      </c>
      <c r="M3233" s="15"/>
      <c r="N3233" s="7"/>
      <c r="P3233" t="s">
        <v>90</v>
      </c>
      <c r="Q3233" s="5">
        <v>0.33300000000000002</v>
      </c>
      <c r="R3233" t="s">
        <v>87</v>
      </c>
      <c r="S3233" s="5">
        <v>0.33300000000000002</v>
      </c>
      <c r="T3233" t="s">
        <v>103</v>
      </c>
      <c r="U3233" s="5">
        <v>0.33300000000000002</v>
      </c>
      <c r="W3233" s="5">
        <v>0</v>
      </c>
      <c r="Y3233" s="5">
        <v>0</v>
      </c>
      <c r="Z3233" s="28">
        <v>4616</v>
      </c>
      <c r="AA3233">
        <v>3</v>
      </c>
      <c r="AB3233">
        <v>0.96699999999999997</v>
      </c>
      <c r="AC3233">
        <v>0.97899999999999998</v>
      </c>
      <c r="AD3233">
        <v>0.97199999999999998</v>
      </c>
      <c r="AE3233">
        <f>IF(AD3233&gt;=0.9,1,0)</f>
        <v>1</v>
      </c>
      <c r="AF3233">
        <f>IF(AND(AD3233&gt;=0.4,AD3233&lt;=0.6),1,0)</f>
        <v>0</v>
      </c>
      <c r="AG3233">
        <f>IF(AND(AD3233&gt;0.6,AD3233&lt;0.9),1,0)</f>
        <v>0</v>
      </c>
      <c r="AH3233">
        <f>1-AE3233-AF3233-AG3233</f>
        <v>0</v>
      </c>
      <c r="AI3233">
        <f>AE3233*B3233</f>
        <v>3</v>
      </c>
      <c r="AJ3233">
        <f>AF3233*B3233</f>
        <v>0</v>
      </c>
      <c r="AK3233">
        <f>AG3233*B3233</f>
        <v>0</v>
      </c>
      <c r="AL3233">
        <f>AH3233*B3233</f>
        <v>0</v>
      </c>
      <c r="AM3233" s="32">
        <v>2.0963333333333334</v>
      </c>
    </row>
    <row r="3234" spans="1:39" x14ac:dyDescent="0.3">
      <c r="A3234">
        <v>4618</v>
      </c>
      <c r="B3234">
        <v>3</v>
      </c>
      <c r="C3234" t="s">
        <v>13253</v>
      </c>
      <c r="D3234" t="s">
        <v>13254</v>
      </c>
      <c r="E3234">
        <v>23.67</v>
      </c>
      <c r="F3234">
        <v>23</v>
      </c>
      <c r="G3234">
        <v>24</v>
      </c>
      <c r="H3234">
        <v>2011</v>
      </c>
      <c r="I3234">
        <v>2011</v>
      </c>
      <c r="J3234">
        <v>2011</v>
      </c>
      <c r="K3234" t="s">
        <v>13255</v>
      </c>
      <c r="L3234" t="s">
        <v>13256</v>
      </c>
      <c r="M3234" s="15"/>
      <c r="N3234" s="7"/>
      <c r="P3234" t="s">
        <v>109</v>
      </c>
      <c r="Q3234" s="5">
        <v>0.33300000000000002</v>
      </c>
      <c r="R3234" t="s">
        <v>6456</v>
      </c>
      <c r="S3234" s="5">
        <v>0.33300000000000002</v>
      </c>
      <c r="T3234" t="s">
        <v>95</v>
      </c>
      <c r="U3234" s="5">
        <v>0.33300000000000002</v>
      </c>
      <c r="W3234" s="5">
        <v>0</v>
      </c>
      <c r="Y3234" s="5">
        <v>0</v>
      </c>
      <c r="Z3234" s="28">
        <v>4618</v>
      </c>
      <c r="AA3234">
        <v>3</v>
      </c>
      <c r="AB3234">
        <v>0.73899999999999999</v>
      </c>
      <c r="AC3234">
        <v>0.95499999999999996</v>
      </c>
      <c r="AD3234">
        <v>0.86899999999999999</v>
      </c>
      <c r="AE3234">
        <f>IF(AD3234&gt;=0.9,1,0)</f>
        <v>0</v>
      </c>
      <c r="AF3234">
        <f>IF(AND(AD3234&gt;=0.4,AD3234&lt;=0.6),1,0)</f>
        <v>0</v>
      </c>
      <c r="AG3234">
        <f>IF(AND(AD3234&gt;0.6,AD3234&lt;0.9),1,0)</f>
        <v>1</v>
      </c>
      <c r="AH3234">
        <f>1-AE3234-AF3234-AG3234</f>
        <v>0</v>
      </c>
      <c r="AI3234">
        <f>AE3234*B3234</f>
        <v>0</v>
      </c>
      <c r="AJ3234">
        <f>AF3234*B3234</f>
        <v>0</v>
      </c>
      <c r="AK3234">
        <f>AG3234*B3234</f>
        <v>3</v>
      </c>
      <c r="AL3234">
        <f>AH3234*B3234</f>
        <v>0</v>
      </c>
      <c r="AM3234" s="32">
        <v>2.3530000000000002</v>
      </c>
    </row>
    <row r="3235" spans="1:39" x14ac:dyDescent="0.3">
      <c r="A3235">
        <v>4620</v>
      </c>
      <c r="B3235">
        <v>3</v>
      </c>
      <c r="C3235" t="s">
        <v>6457</v>
      </c>
      <c r="D3235" t="s">
        <v>6458</v>
      </c>
      <c r="E3235">
        <v>30.67</v>
      </c>
      <c r="F3235">
        <v>30</v>
      </c>
      <c r="G3235">
        <v>31</v>
      </c>
      <c r="H3235">
        <v>2013</v>
      </c>
      <c r="I3235">
        <v>2011</v>
      </c>
      <c r="J3235">
        <v>2015</v>
      </c>
      <c r="K3235" t="s">
        <v>2015</v>
      </c>
      <c r="L3235" t="s">
        <v>2016</v>
      </c>
      <c r="M3235" s="15"/>
      <c r="N3235" s="7"/>
      <c r="P3235" t="s">
        <v>90</v>
      </c>
      <c r="Q3235" s="5">
        <v>0.33300000000000002</v>
      </c>
      <c r="R3235" t="s">
        <v>5280</v>
      </c>
      <c r="S3235" s="5">
        <v>0.33300000000000002</v>
      </c>
      <c r="T3235" t="s">
        <v>4977</v>
      </c>
      <c r="U3235" s="5">
        <v>0.33300000000000002</v>
      </c>
      <c r="W3235" s="5">
        <v>0</v>
      </c>
      <c r="Y3235" s="5">
        <v>0</v>
      </c>
      <c r="Z3235" s="28">
        <v>4620</v>
      </c>
      <c r="AA3235">
        <v>3</v>
      </c>
      <c r="AB3235">
        <v>0.82799999999999996</v>
      </c>
      <c r="AC3235">
        <v>0.83299999999999996</v>
      </c>
      <c r="AD3235">
        <v>0.83099999999999996</v>
      </c>
      <c r="AE3235">
        <f>IF(AD3235&gt;=0.9,1,0)</f>
        <v>0</v>
      </c>
      <c r="AF3235">
        <f>IF(AND(AD3235&gt;=0.4,AD3235&lt;=0.6),1,0)</f>
        <v>0</v>
      </c>
      <c r="AG3235">
        <f>IF(AND(AD3235&gt;0.6,AD3235&lt;0.9),1,0)</f>
        <v>1</v>
      </c>
      <c r="AH3235">
        <f>1-AE3235-AF3235-AG3235</f>
        <v>0</v>
      </c>
      <c r="AI3235">
        <f>AE3235*B3235</f>
        <v>0</v>
      </c>
      <c r="AJ3235">
        <f>AF3235*B3235</f>
        <v>0</v>
      </c>
      <c r="AK3235">
        <f>AG3235*B3235</f>
        <v>3</v>
      </c>
      <c r="AL3235">
        <f>AH3235*B3235</f>
        <v>0</v>
      </c>
      <c r="AM3235" s="32">
        <v>1.9390000000000001</v>
      </c>
    </row>
    <row r="3236" spans="1:39" x14ac:dyDescent="0.3">
      <c r="A3236">
        <v>4623</v>
      </c>
      <c r="B3236">
        <v>3</v>
      </c>
      <c r="C3236" t="s">
        <v>6459</v>
      </c>
      <c r="D3236" t="s">
        <v>6460</v>
      </c>
      <c r="E3236">
        <v>51.33</v>
      </c>
      <c r="F3236">
        <v>49</v>
      </c>
      <c r="G3236">
        <v>54</v>
      </c>
      <c r="H3236">
        <v>2014</v>
      </c>
      <c r="I3236">
        <v>2011</v>
      </c>
      <c r="J3236">
        <v>2016</v>
      </c>
      <c r="K3236" t="s">
        <v>2017</v>
      </c>
      <c r="L3236" t="s">
        <v>2018</v>
      </c>
      <c r="M3236" s="15"/>
      <c r="N3236" s="7"/>
      <c r="P3236" t="s">
        <v>132</v>
      </c>
      <c r="Q3236" s="5">
        <v>0.33300000000000002</v>
      </c>
      <c r="R3236" t="s">
        <v>4078</v>
      </c>
      <c r="S3236" s="5">
        <v>0.33300000000000002</v>
      </c>
      <c r="T3236" t="s">
        <v>3781</v>
      </c>
      <c r="U3236" s="5">
        <v>0.33300000000000002</v>
      </c>
      <c r="W3236" s="5">
        <v>0</v>
      </c>
      <c r="Y3236" s="5">
        <v>0</v>
      </c>
      <c r="Z3236" s="28">
        <v>4623</v>
      </c>
      <c r="AA3236">
        <v>3</v>
      </c>
      <c r="AB3236">
        <v>0.70799999999999996</v>
      </c>
      <c r="AC3236">
        <v>0.88</v>
      </c>
      <c r="AD3236">
        <v>0.81200000000000006</v>
      </c>
      <c r="AE3236">
        <f>IF(AD3236&gt;=0.9,1,0)</f>
        <v>0</v>
      </c>
      <c r="AF3236">
        <f>IF(AND(AD3236&gt;=0.4,AD3236&lt;=0.6),1,0)</f>
        <v>0</v>
      </c>
      <c r="AG3236">
        <f>IF(AND(AD3236&gt;0.6,AD3236&lt;0.9),1,0)</f>
        <v>1</v>
      </c>
      <c r="AH3236">
        <f>1-AE3236-AF3236-AG3236</f>
        <v>0</v>
      </c>
      <c r="AI3236">
        <f>AE3236*B3236</f>
        <v>0</v>
      </c>
      <c r="AJ3236">
        <f>AF3236*B3236</f>
        <v>0</v>
      </c>
      <c r="AK3236">
        <f>AG3236*B3236</f>
        <v>3</v>
      </c>
      <c r="AL3236">
        <f>AH3236*B3236</f>
        <v>0</v>
      </c>
      <c r="AM3236" s="32">
        <v>1.7060000000000002</v>
      </c>
    </row>
    <row r="3237" spans="1:39" x14ac:dyDescent="0.3">
      <c r="A3237">
        <v>4626</v>
      </c>
      <c r="B3237">
        <v>3</v>
      </c>
      <c r="C3237" t="s">
        <v>13263</v>
      </c>
      <c r="D3237" t="s">
        <v>13264</v>
      </c>
      <c r="E3237">
        <v>42</v>
      </c>
      <c r="F3237">
        <v>37</v>
      </c>
      <c r="G3237">
        <v>45</v>
      </c>
      <c r="H3237">
        <v>2012</v>
      </c>
      <c r="I3237">
        <v>2011</v>
      </c>
      <c r="J3237">
        <v>2014</v>
      </c>
      <c r="K3237" t="s">
        <v>13265</v>
      </c>
      <c r="L3237" t="s">
        <v>13266</v>
      </c>
      <c r="M3237" s="15"/>
      <c r="N3237" s="7"/>
      <c r="P3237" t="s">
        <v>132</v>
      </c>
      <c r="Q3237" s="5">
        <v>0.66700000000000004</v>
      </c>
      <c r="R3237" t="s">
        <v>3781</v>
      </c>
      <c r="S3237" s="5">
        <v>0.33300000000000002</v>
      </c>
      <c r="U3237" s="5">
        <v>0</v>
      </c>
      <c r="W3237" s="5">
        <v>0</v>
      </c>
      <c r="Y3237" s="5">
        <v>0</v>
      </c>
      <c r="Z3237" s="28">
        <v>4626</v>
      </c>
      <c r="AA3237">
        <v>3</v>
      </c>
      <c r="AB3237">
        <v>0.75</v>
      </c>
      <c r="AC3237">
        <v>0.94399999999999995</v>
      </c>
      <c r="AD3237">
        <v>0.83599999999999997</v>
      </c>
      <c r="AE3237">
        <f>IF(AD3237&gt;=0.9,1,0)</f>
        <v>0</v>
      </c>
      <c r="AF3237">
        <f>IF(AND(AD3237&gt;=0.4,AD3237&lt;=0.6),1,0)</f>
        <v>0</v>
      </c>
      <c r="AG3237">
        <f>IF(AND(AD3237&gt;0.6,AD3237&lt;0.9),1,0)</f>
        <v>1</v>
      </c>
      <c r="AH3237">
        <f>1-AE3237-AF3237-AG3237</f>
        <v>0</v>
      </c>
      <c r="AI3237">
        <f>AE3237*B3237</f>
        <v>0</v>
      </c>
      <c r="AJ3237">
        <f>AF3237*B3237</f>
        <v>0</v>
      </c>
      <c r="AK3237">
        <f>AG3237*B3237</f>
        <v>3</v>
      </c>
      <c r="AL3237">
        <f>AH3237*B3237</f>
        <v>0</v>
      </c>
      <c r="AM3237" s="32">
        <v>2.0323333333333333</v>
      </c>
    </row>
    <row r="3238" spans="1:39" x14ac:dyDescent="0.3">
      <c r="A3238">
        <v>4639</v>
      </c>
      <c r="B3238">
        <v>3</v>
      </c>
      <c r="C3238" t="s">
        <v>13271</v>
      </c>
      <c r="D3238" t="s">
        <v>13272</v>
      </c>
      <c r="E3238">
        <v>22</v>
      </c>
      <c r="F3238">
        <v>20</v>
      </c>
      <c r="G3238">
        <v>23</v>
      </c>
      <c r="H3238">
        <v>2011.67</v>
      </c>
      <c r="I3238">
        <v>2011</v>
      </c>
      <c r="J3238">
        <v>2013</v>
      </c>
      <c r="K3238" t="s">
        <v>13273</v>
      </c>
      <c r="L3238" t="s">
        <v>13274</v>
      </c>
      <c r="M3238" s="15"/>
      <c r="N3238" s="7"/>
      <c r="P3238" t="s">
        <v>124</v>
      </c>
      <c r="Q3238" s="5">
        <v>0.66700000000000004</v>
      </c>
      <c r="R3238" t="s">
        <v>131</v>
      </c>
      <c r="S3238" s="5">
        <v>0.33300000000000002</v>
      </c>
      <c r="U3238" s="5">
        <v>0</v>
      </c>
      <c r="W3238" s="5">
        <v>0</v>
      </c>
      <c r="Y3238" s="5">
        <v>0</v>
      </c>
      <c r="Z3238" s="28">
        <v>4639</v>
      </c>
      <c r="AA3238">
        <v>3</v>
      </c>
      <c r="AB3238">
        <v>0.47399999999999998</v>
      </c>
      <c r="AC3238">
        <v>0.81799999999999995</v>
      </c>
      <c r="AD3238">
        <v>0.61199999999999999</v>
      </c>
      <c r="AE3238">
        <f>IF(AD3238&gt;=0.9,1,0)</f>
        <v>0</v>
      </c>
      <c r="AF3238">
        <f>IF(AND(AD3238&gt;=0.4,AD3238&lt;=0.6),1,0)</f>
        <v>0</v>
      </c>
      <c r="AG3238">
        <f>IF(AND(AD3238&gt;0.6,AD3238&lt;0.9),1,0)</f>
        <v>1</v>
      </c>
      <c r="AH3238">
        <f>1-AE3238-AF3238-AG3238</f>
        <v>0</v>
      </c>
      <c r="AI3238">
        <f>AE3238*B3238</f>
        <v>0</v>
      </c>
      <c r="AJ3238">
        <f>AF3238*B3238</f>
        <v>0</v>
      </c>
      <c r="AK3238">
        <f>AG3238*B3238</f>
        <v>3</v>
      </c>
      <c r="AL3238">
        <f>AH3238*B3238</f>
        <v>0</v>
      </c>
      <c r="AM3238" s="32">
        <v>2.0553333333333335</v>
      </c>
    </row>
    <row r="3239" spans="1:39" x14ac:dyDescent="0.3">
      <c r="A3239">
        <v>4652</v>
      </c>
      <c r="B3239">
        <v>3</v>
      </c>
      <c r="C3239" t="s">
        <v>13285</v>
      </c>
      <c r="D3239" t="s">
        <v>13286</v>
      </c>
      <c r="E3239">
        <v>21.33</v>
      </c>
      <c r="F3239">
        <v>20</v>
      </c>
      <c r="G3239">
        <v>23</v>
      </c>
      <c r="H3239">
        <v>2013.67</v>
      </c>
      <c r="I3239">
        <v>2011</v>
      </c>
      <c r="J3239">
        <v>2018</v>
      </c>
      <c r="K3239" t="s">
        <v>13287</v>
      </c>
      <c r="L3239" t="s">
        <v>13288</v>
      </c>
      <c r="M3239" s="15"/>
      <c r="N3239" s="7"/>
      <c r="P3239" t="s">
        <v>132</v>
      </c>
      <c r="Q3239" s="5">
        <v>0.66700000000000004</v>
      </c>
      <c r="R3239" t="s">
        <v>90</v>
      </c>
      <c r="S3239" s="5">
        <v>0.33300000000000002</v>
      </c>
      <c r="U3239" s="5">
        <v>0</v>
      </c>
      <c r="W3239" s="5">
        <v>0</v>
      </c>
      <c r="Y3239" s="5">
        <v>0</v>
      </c>
      <c r="Z3239" s="28">
        <v>4652</v>
      </c>
      <c r="AA3239">
        <v>3</v>
      </c>
      <c r="AB3239">
        <v>0.78900000000000003</v>
      </c>
      <c r="AC3239">
        <v>0.9</v>
      </c>
      <c r="AD3239">
        <v>0.85099999999999998</v>
      </c>
      <c r="AE3239">
        <f>IF(AD3239&gt;=0.9,1,0)</f>
        <v>0</v>
      </c>
      <c r="AF3239">
        <f>IF(AND(AD3239&gt;=0.4,AD3239&lt;=0.6),1,0)</f>
        <v>0</v>
      </c>
      <c r="AG3239">
        <f>IF(AND(AD3239&gt;0.6,AD3239&lt;0.9),1,0)</f>
        <v>1</v>
      </c>
      <c r="AH3239">
        <f>1-AE3239-AF3239-AG3239</f>
        <v>0</v>
      </c>
      <c r="AI3239">
        <f>AE3239*B3239</f>
        <v>0</v>
      </c>
      <c r="AJ3239">
        <f>AF3239*B3239</f>
        <v>0</v>
      </c>
      <c r="AK3239">
        <f>AG3239*B3239</f>
        <v>3</v>
      </c>
      <c r="AL3239">
        <f>AH3239*B3239</f>
        <v>0</v>
      </c>
      <c r="AM3239" s="32">
        <v>1.5730000000000002</v>
      </c>
    </row>
    <row r="3240" spans="1:39" x14ac:dyDescent="0.3">
      <c r="A3240">
        <v>4654</v>
      </c>
      <c r="B3240">
        <v>3</v>
      </c>
      <c r="C3240" t="s">
        <v>6467</v>
      </c>
      <c r="D3240" t="s">
        <v>6468</v>
      </c>
      <c r="E3240">
        <v>21.33</v>
      </c>
      <c r="F3240">
        <v>21</v>
      </c>
      <c r="G3240">
        <v>22</v>
      </c>
      <c r="H3240">
        <v>2012.33</v>
      </c>
      <c r="I3240">
        <v>2011</v>
      </c>
      <c r="J3240">
        <v>2013</v>
      </c>
      <c r="K3240" t="s">
        <v>2024</v>
      </c>
      <c r="L3240" t="s">
        <v>2025</v>
      </c>
      <c r="M3240" s="15"/>
      <c r="N3240" s="7"/>
      <c r="P3240" t="s">
        <v>132</v>
      </c>
      <c r="Q3240" s="5">
        <v>0.66700000000000004</v>
      </c>
      <c r="R3240" t="s">
        <v>4151</v>
      </c>
      <c r="S3240" s="5">
        <v>0.33300000000000002</v>
      </c>
      <c r="U3240" s="5">
        <v>0</v>
      </c>
      <c r="W3240" s="5">
        <v>0</v>
      </c>
      <c r="Y3240" s="5">
        <v>0</v>
      </c>
      <c r="Z3240" s="28">
        <v>4654</v>
      </c>
      <c r="AA3240">
        <v>3</v>
      </c>
      <c r="AB3240">
        <v>0.81</v>
      </c>
      <c r="AC3240">
        <v>0.95</v>
      </c>
      <c r="AD3240">
        <v>0.88700000000000001</v>
      </c>
      <c r="AE3240">
        <f>IF(AD3240&gt;=0.9,1,0)</f>
        <v>0</v>
      </c>
      <c r="AF3240">
        <f>IF(AND(AD3240&gt;=0.4,AD3240&lt;=0.6),1,0)</f>
        <v>0</v>
      </c>
      <c r="AG3240">
        <f>IF(AND(AD3240&gt;0.6,AD3240&lt;0.9),1,0)</f>
        <v>1</v>
      </c>
      <c r="AH3240">
        <f>1-AE3240-AF3240-AG3240</f>
        <v>0</v>
      </c>
      <c r="AI3240">
        <f>AE3240*B3240</f>
        <v>0</v>
      </c>
      <c r="AJ3240">
        <f>AF3240*B3240</f>
        <v>0</v>
      </c>
      <c r="AK3240">
        <f>AG3240*B3240</f>
        <v>3</v>
      </c>
      <c r="AL3240">
        <f>AH3240*B3240</f>
        <v>0</v>
      </c>
      <c r="AM3240" s="32">
        <v>1.9523333333333335</v>
      </c>
    </row>
    <row r="3241" spans="1:39" x14ac:dyDescent="0.3">
      <c r="A3241">
        <v>4659</v>
      </c>
      <c r="B3241">
        <v>3</v>
      </c>
      <c r="C3241" t="s">
        <v>6469</v>
      </c>
      <c r="D3241" t="s">
        <v>6470</v>
      </c>
      <c r="E3241">
        <v>24.33</v>
      </c>
      <c r="F3241">
        <v>24</v>
      </c>
      <c r="G3241">
        <v>25</v>
      </c>
      <c r="H3241">
        <v>2012.33</v>
      </c>
      <c r="I3241">
        <v>2011</v>
      </c>
      <c r="J3241">
        <v>2014</v>
      </c>
      <c r="K3241" t="s">
        <v>2026</v>
      </c>
      <c r="L3241" t="s">
        <v>2027</v>
      </c>
      <c r="M3241" s="15"/>
      <c r="N3241" s="7"/>
      <c r="P3241" t="s">
        <v>132</v>
      </c>
      <c r="Q3241" s="5">
        <v>0.66700000000000004</v>
      </c>
      <c r="R3241" t="s">
        <v>3781</v>
      </c>
      <c r="S3241" s="5">
        <v>0.33300000000000002</v>
      </c>
      <c r="U3241" s="5">
        <v>0</v>
      </c>
      <c r="W3241" s="5">
        <v>0</v>
      </c>
      <c r="Y3241" s="5">
        <v>0</v>
      </c>
      <c r="Z3241" s="28">
        <v>4659</v>
      </c>
      <c r="AA3241">
        <v>3</v>
      </c>
      <c r="AB3241">
        <v>0.87</v>
      </c>
      <c r="AC3241">
        <v>0.875</v>
      </c>
      <c r="AD3241">
        <v>0.871</v>
      </c>
      <c r="AE3241">
        <f>IF(AD3241&gt;=0.9,1,0)</f>
        <v>0</v>
      </c>
      <c r="AF3241">
        <f>IF(AND(AD3241&gt;=0.4,AD3241&lt;=0.6),1,0)</f>
        <v>0</v>
      </c>
      <c r="AG3241">
        <f>IF(AND(AD3241&gt;0.6,AD3241&lt;0.9),1,0)</f>
        <v>1</v>
      </c>
      <c r="AH3241">
        <f>1-AE3241-AF3241-AG3241</f>
        <v>0</v>
      </c>
      <c r="AI3241">
        <f>AE3241*B3241</f>
        <v>0</v>
      </c>
      <c r="AJ3241">
        <f>AF3241*B3241</f>
        <v>0</v>
      </c>
      <c r="AK3241">
        <f>AG3241*B3241</f>
        <v>3</v>
      </c>
      <c r="AL3241">
        <f>AH3241*B3241</f>
        <v>0</v>
      </c>
      <c r="AM3241" s="32">
        <v>2.0303333333333335</v>
      </c>
    </row>
    <row r="3242" spans="1:39" x14ac:dyDescent="0.3">
      <c r="A3242">
        <v>4669</v>
      </c>
      <c r="B3242">
        <v>3</v>
      </c>
      <c r="C3242" t="s">
        <v>6475</v>
      </c>
      <c r="D3242" t="s">
        <v>13307</v>
      </c>
      <c r="E3242">
        <v>23.33</v>
      </c>
      <c r="F3242">
        <v>22</v>
      </c>
      <c r="G3242">
        <v>24</v>
      </c>
      <c r="H3242">
        <v>2012.33</v>
      </c>
      <c r="I3242">
        <v>2011</v>
      </c>
      <c r="J3242">
        <v>2013</v>
      </c>
      <c r="K3242" t="s">
        <v>2031</v>
      </c>
      <c r="L3242" t="s">
        <v>13308</v>
      </c>
      <c r="M3242" s="15"/>
      <c r="N3242" s="7"/>
      <c r="P3242" t="s">
        <v>5280</v>
      </c>
      <c r="Q3242" s="5">
        <v>0.66700000000000004</v>
      </c>
      <c r="R3242" t="s">
        <v>60</v>
      </c>
      <c r="S3242" s="5">
        <v>0.33300000000000002</v>
      </c>
      <c r="U3242" s="5">
        <v>0</v>
      </c>
      <c r="W3242" s="5">
        <v>0</v>
      </c>
      <c r="Y3242" s="5">
        <v>0</v>
      </c>
      <c r="Z3242" s="28">
        <v>4669</v>
      </c>
      <c r="AA3242">
        <v>3</v>
      </c>
      <c r="AB3242">
        <v>0.42899999999999999</v>
      </c>
      <c r="AC3242">
        <v>0.47799999999999998</v>
      </c>
      <c r="AD3242">
        <v>0.46200000000000002</v>
      </c>
      <c r="AE3242">
        <f>IF(AD3242&gt;=0.9,1,0)</f>
        <v>0</v>
      </c>
      <c r="AF3242">
        <f>IF(AND(AD3242&gt;=0.4,AD3242&lt;=0.6),1,0)</f>
        <v>1</v>
      </c>
      <c r="AG3242">
        <f>IF(AND(AD3242&gt;0.6,AD3242&lt;0.9),1,0)</f>
        <v>0</v>
      </c>
      <c r="AH3242">
        <f>1-AE3242-AF3242-AG3242</f>
        <v>0</v>
      </c>
      <c r="AI3242">
        <f>AE3242*B3242</f>
        <v>0</v>
      </c>
      <c r="AJ3242">
        <f>AF3242*B3242</f>
        <v>3</v>
      </c>
      <c r="AK3242">
        <f>AG3242*B3242</f>
        <v>0</v>
      </c>
      <c r="AL3242">
        <f>AH3242*B3242</f>
        <v>0</v>
      </c>
      <c r="AM3242" s="32">
        <v>1.9653333333333334</v>
      </c>
    </row>
    <row r="3243" spans="1:39" x14ac:dyDescent="0.3">
      <c r="A3243">
        <v>4671</v>
      </c>
      <c r="B3243">
        <v>3</v>
      </c>
      <c r="C3243" t="s">
        <v>6476</v>
      </c>
      <c r="D3243" t="s">
        <v>6477</v>
      </c>
      <c r="E3243">
        <v>41</v>
      </c>
      <c r="F3243">
        <v>39</v>
      </c>
      <c r="G3243">
        <v>43</v>
      </c>
      <c r="H3243">
        <v>2013.33</v>
      </c>
      <c r="I3243">
        <v>2011</v>
      </c>
      <c r="J3243">
        <v>2015</v>
      </c>
      <c r="K3243" t="s">
        <v>2032</v>
      </c>
      <c r="L3243" t="s">
        <v>2033</v>
      </c>
      <c r="M3243" s="15"/>
      <c r="N3243" s="7"/>
      <c r="P3243" t="s">
        <v>6478</v>
      </c>
      <c r="Q3243" s="5">
        <v>0.33300000000000002</v>
      </c>
      <c r="R3243" t="s">
        <v>6479</v>
      </c>
      <c r="S3243" s="5">
        <v>0.33300000000000002</v>
      </c>
      <c r="T3243" t="s">
        <v>6480</v>
      </c>
      <c r="U3243" s="5">
        <v>0.33300000000000002</v>
      </c>
      <c r="W3243" s="5">
        <v>0</v>
      </c>
      <c r="Y3243" s="5">
        <v>0</v>
      </c>
      <c r="Z3243" s="28">
        <v>4671</v>
      </c>
      <c r="AA3243">
        <v>3</v>
      </c>
      <c r="AB3243">
        <v>0.57099999999999995</v>
      </c>
      <c r="AC3243">
        <v>0.6</v>
      </c>
      <c r="AD3243">
        <v>0.58299999999999996</v>
      </c>
      <c r="AE3243">
        <f>IF(AD3243&gt;=0.9,1,0)</f>
        <v>0</v>
      </c>
      <c r="AF3243">
        <f>IF(AND(AD3243&gt;=0.4,AD3243&lt;=0.6),1,0)</f>
        <v>1</v>
      </c>
      <c r="AG3243">
        <f>IF(AND(AD3243&gt;0.6,AD3243&lt;0.9),1,0)</f>
        <v>0</v>
      </c>
      <c r="AH3243">
        <f>1-AE3243-AF3243-AG3243</f>
        <v>0</v>
      </c>
      <c r="AI3243">
        <f>AE3243*B3243</f>
        <v>0</v>
      </c>
      <c r="AJ3243">
        <f>AF3243*B3243</f>
        <v>3</v>
      </c>
      <c r="AK3243">
        <f>AG3243*B3243</f>
        <v>0</v>
      </c>
      <c r="AL3243">
        <f>AH3243*B3243</f>
        <v>0</v>
      </c>
      <c r="AM3243" s="32">
        <v>1.7773333333333332</v>
      </c>
    </row>
    <row r="3244" spans="1:39" x14ac:dyDescent="0.3">
      <c r="A3244">
        <v>3689</v>
      </c>
      <c r="B3244">
        <v>3</v>
      </c>
      <c r="C3244" t="s">
        <v>12396</v>
      </c>
      <c r="D3244" t="s">
        <v>12397</v>
      </c>
      <c r="E3244">
        <v>20.329999999999998</v>
      </c>
      <c r="F3244">
        <v>20</v>
      </c>
      <c r="G3244">
        <v>21</v>
      </c>
      <c r="H3244">
        <v>2011.33</v>
      </c>
      <c r="I3244">
        <v>2010</v>
      </c>
      <c r="J3244">
        <v>2012</v>
      </c>
      <c r="K3244" t="s">
        <v>12398</v>
      </c>
      <c r="L3244" t="s">
        <v>12399</v>
      </c>
      <c r="M3244" s="15"/>
      <c r="N3244" s="7"/>
      <c r="P3244" t="s">
        <v>5318</v>
      </c>
      <c r="Q3244" s="5">
        <v>0.66700000000000004</v>
      </c>
      <c r="R3244" t="s">
        <v>13</v>
      </c>
      <c r="S3244" s="5">
        <v>0.33300000000000002</v>
      </c>
      <c r="U3244" s="5">
        <v>0</v>
      </c>
      <c r="W3244" s="5">
        <v>0</v>
      </c>
      <c r="Y3244" s="5">
        <v>0</v>
      </c>
      <c r="Z3244" s="28">
        <v>3689</v>
      </c>
      <c r="AA3244">
        <v>3</v>
      </c>
      <c r="AB3244">
        <v>0.4</v>
      </c>
      <c r="AC3244">
        <v>0.68400000000000005</v>
      </c>
      <c r="AD3244">
        <v>0.502</v>
      </c>
      <c r="AE3244">
        <f>IF(AD3244&gt;=0.9,1,0)</f>
        <v>0</v>
      </c>
      <c r="AF3244">
        <f>IF(AND(AD3244&gt;=0.4,AD3244&lt;=0.6),1,0)</f>
        <v>1</v>
      </c>
      <c r="AG3244">
        <f>IF(AND(AD3244&gt;0.6,AD3244&lt;0.9),1,0)</f>
        <v>0</v>
      </c>
      <c r="AH3244">
        <f>1-AE3244-AF3244-AG3244</f>
        <v>0</v>
      </c>
      <c r="AI3244">
        <f>AE3244*B3244</f>
        <v>0</v>
      </c>
      <c r="AJ3244">
        <f>AF3244*B3244</f>
        <v>3</v>
      </c>
      <c r="AK3244">
        <f>AG3244*B3244</f>
        <v>0</v>
      </c>
      <c r="AL3244">
        <f>AH3244*B3244</f>
        <v>0</v>
      </c>
      <c r="AM3244" s="32">
        <v>2.3123333333333336</v>
      </c>
    </row>
    <row r="3245" spans="1:39" x14ac:dyDescent="0.3">
      <c r="A3245">
        <v>3694</v>
      </c>
      <c r="B3245">
        <v>3</v>
      </c>
      <c r="C3245" t="s">
        <v>5996</v>
      </c>
      <c r="D3245" t="s">
        <v>5997</v>
      </c>
      <c r="E3245">
        <v>23</v>
      </c>
      <c r="F3245">
        <v>21</v>
      </c>
      <c r="G3245">
        <v>25</v>
      </c>
      <c r="H3245">
        <v>2010.67</v>
      </c>
      <c r="I3245">
        <v>2010</v>
      </c>
      <c r="J3245">
        <v>2011</v>
      </c>
      <c r="K3245" t="s">
        <v>1709</v>
      </c>
      <c r="L3245" t="s">
        <v>1710</v>
      </c>
      <c r="M3245" s="15"/>
      <c r="N3245" s="7"/>
      <c r="P3245" t="s">
        <v>90</v>
      </c>
      <c r="Q3245" s="5">
        <v>0.66700000000000004</v>
      </c>
      <c r="R3245" t="s">
        <v>77</v>
      </c>
      <c r="S3245" s="5">
        <v>0.33300000000000002</v>
      </c>
      <c r="U3245" s="5">
        <v>0</v>
      </c>
      <c r="W3245" s="5">
        <v>0</v>
      </c>
      <c r="Y3245" s="5">
        <v>0</v>
      </c>
      <c r="Z3245" s="28">
        <v>3694</v>
      </c>
      <c r="AA3245">
        <v>3</v>
      </c>
      <c r="AB3245">
        <v>0.68200000000000005</v>
      </c>
      <c r="AC3245">
        <v>0.875</v>
      </c>
      <c r="AD3245">
        <v>0.752</v>
      </c>
      <c r="AE3245">
        <f>IF(AD3245&gt;=0.9,1,0)</f>
        <v>0</v>
      </c>
      <c r="AF3245">
        <f>IF(AND(AD3245&gt;=0.4,AD3245&lt;=0.6),1,0)</f>
        <v>0</v>
      </c>
      <c r="AG3245">
        <f>IF(AND(AD3245&gt;0.6,AD3245&lt;0.9),1,0)</f>
        <v>1</v>
      </c>
      <c r="AH3245">
        <f>1-AE3245-AF3245-AG3245</f>
        <v>0</v>
      </c>
      <c r="AI3245">
        <f>AE3245*B3245</f>
        <v>0</v>
      </c>
      <c r="AJ3245">
        <f>AF3245*B3245</f>
        <v>0</v>
      </c>
      <c r="AK3245">
        <f>AG3245*B3245</f>
        <v>3</v>
      </c>
      <c r="AL3245">
        <f>AH3245*B3245</f>
        <v>0</v>
      </c>
      <c r="AM3245" s="32">
        <v>2.0453333333333332</v>
      </c>
    </row>
    <row r="3246" spans="1:39" x14ac:dyDescent="0.3">
      <c r="A3246">
        <v>3695</v>
      </c>
      <c r="B3246">
        <v>3</v>
      </c>
      <c r="C3246" t="s">
        <v>12412</v>
      </c>
      <c r="D3246" t="s">
        <v>12413</v>
      </c>
      <c r="E3246">
        <v>24.33</v>
      </c>
      <c r="F3246">
        <v>23</v>
      </c>
      <c r="G3246">
        <v>25</v>
      </c>
      <c r="H3246">
        <v>2011</v>
      </c>
      <c r="I3246">
        <v>2010</v>
      </c>
      <c r="J3246">
        <v>2012</v>
      </c>
      <c r="K3246" t="s">
        <v>12414</v>
      </c>
      <c r="L3246" t="s">
        <v>12415</v>
      </c>
      <c r="M3246" s="15"/>
      <c r="N3246" s="7"/>
      <c r="P3246" t="s">
        <v>90</v>
      </c>
      <c r="Q3246" s="5">
        <v>0.33300000000000002</v>
      </c>
      <c r="R3246" t="s">
        <v>132</v>
      </c>
      <c r="S3246" s="5">
        <v>0.33300000000000002</v>
      </c>
      <c r="T3246" t="s">
        <v>77</v>
      </c>
      <c r="U3246" s="5">
        <v>0.33300000000000002</v>
      </c>
      <c r="W3246" s="5">
        <v>0</v>
      </c>
      <c r="Y3246" s="5">
        <v>0</v>
      </c>
      <c r="Z3246" s="28">
        <v>3695</v>
      </c>
      <c r="AA3246">
        <v>3</v>
      </c>
      <c r="AB3246">
        <v>0.90900000000000003</v>
      </c>
      <c r="AC3246">
        <v>0.95799999999999996</v>
      </c>
      <c r="AD3246">
        <v>0.94199999999999995</v>
      </c>
      <c r="AE3246">
        <f>IF(AD3246&gt;=0.9,1,0)</f>
        <v>1</v>
      </c>
      <c r="AF3246">
        <f>IF(AND(AD3246&gt;=0.4,AD3246&lt;=0.6),1,0)</f>
        <v>0</v>
      </c>
      <c r="AG3246">
        <f>IF(AND(AD3246&gt;0.6,AD3246&lt;0.9),1,0)</f>
        <v>0</v>
      </c>
      <c r="AH3246">
        <f>1-AE3246-AF3246-AG3246</f>
        <v>0</v>
      </c>
      <c r="AI3246">
        <f>AE3246*B3246</f>
        <v>3</v>
      </c>
      <c r="AJ3246">
        <f>AF3246*B3246</f>
        <v>0</v>
      </c>
      <c r="AK3246">
        <f>AG3246*B3246</f>
        <v>0</v>
      </c>
      <c r="AL3246">
        <f>AH3246*B3246</f>
        <v>0</v>
      </c>
      <c r="AM3246" s="32">
        <v>2.1613333333333333</v>
      </c>
    </row>
    <row r="3247" spans="1:39" x14ac:dyDescent="0.3">
      <c r="A3247">
        <v>3704</v>
      </c>
      <c r="B3247">
        <v>3</v>
      </c>
      <c r="C3247" t="s">
        <v>12424</v>
      </c>
      <c r="D3247" t="s">
        <v>12425</v>
      </c>
      <c r="E3247">
        <v>29.33</v>
      </c>
      <c r="F3247">
        <v>26</v>
      </c>
      <c r="G3247">
        <v>32</v>
      </c>
      <c r="H3247">
        <v>2010.33</v>
      </c>
      <c r="I3247">
        <v>2010</v>
      </c>
      <c r="J3247">
        <v>2011</v>
      </c>
      <c r="K3247" t="s">
        <v>12426</v>
      </c>
      <c r="L3247" t="s">
        <v>12427</v>
      </c>
      <c r="M3247" s="15"/>
      <c r="N3247" s="7"/>
      <c r="P3247" t="s">
        <v>4384</v>
      </c>
      <c r="Q3247" s="5">
        <v>1</v>
      </c>
      <c r="S3247" s="5">
        <v>0</v>
      </c>
      <c r="U3247" s="5">
        <v>0</v>
      </c>
      <c r="W3247" s="5">
        <v>0</v>
      </c>
      <c r="Y3247" s="5">
        <v>0</v>
      </c>
      <c r="Z3247" s="28">
        <v>3704</v>
      </c>
      <c r="AA3247">
        <v>3</v>
      </c>
      <c r="AB3247">
        <v>0.621</v>
      </c>
      <c r="AC3247">
        <v>0.88</v>
      </c>
      <c r="AD3247">
        <v>0.748</v>
      </c>
      <c r="AE3247">
        <f>IF(AD3247&gt;=0.9,1,0)</f>
        <v>0</v>
      </c>
      <c r="AF3247">
        <f>IF(AND(AD3247&gt;=0.4,AD3247&lt;=0.6),1,0)</f>
        <v>0</v>
      </c>
      <c r="AG3247">
        <f>IF(AND(AD3247&gt;0.6,AD3247&lt;0.9),1,0)</f>
        <v>1</v>
      </c>
      <c r="AH3247">
        <f>1-AE3247-AF3247-AG3247</f>
        <v>0</v>
      </c>
      <c r="AI3247">
        <f>AE3247*B3247</f>
        <v>0</v>
      </c>
      <c r="AJ3247">
        <f>AF3247*B3247</f>
        <v>0</v>
      </c>
      <c r="AK3247">
        <f>AG3247*B3247</f>
        <v>3</v>
      </c>
      <c r="AL3247">
        <f>AH3247*B3247</f>
        <v>0</v>
      </c>
      <c r="AM3247" s="32">
        <v>2.4956666666666667</v>
      </c>
    </row>
    <row r="3248" spans="1:39" x14ac:dyDescent="0.3">
      <c r="A3248">
        <v>3712</v>
      </c>
      <c r="B3248">
        <v>3</v>
      </c>
      <c r="C3248" t="s">
        <v>6009</v>
      </c>
      <c r="D3248" t="s">
        <v>6010</v>
      </c>
      <c r="E3248">
        <v>35.67</v>
      </c>
      <c r="F3248">
        <v>35</v>
      </c>
      <c r="G3248">
        <v>36</v>
      </c>
      <c r="H3248">
        <v>2011.33</v>
      </c>
      <c r="I3248">
        <v>2010</v>
      </c>
      <c r="J3248">
        <v>2013</v>
      </c>
      <c r="K3248" t="s">
        <v>1714</v>
      </c>
      <c r="L3248" t="s">
        <v>1715</v>
      </c>
      <c r="M3248" s="15"/>
      <c r="N3248" s="7"/>
      <c r="P3248" t="s">
        <v>4384</v>
      </c>
      <c r="Q3248" s="5">
        <v>0.66700000000000004</v>
      </c>
      <c r="R3248" t="s">
        <v>4113</v>
      </c>
      <c r="S3248" s="5">
        <v>0.33300000000000002</v>
      </c>
      <c r="U3248" s="5">
        <v>0</v>
      </c>
      <c r="W3248" s="5">
        <v>0</v>
      </c>
      <c r="Y3248" s="5">
        <v>0</v>
      </c>
      <c r="Z3248" s="28">
        <v>3712</v>
      </c>
      <c r="AA3248">
        <v>3</v>
      </c>
      <c r="AB3248">
        <v>0.441</v>
      </c>
      <c r="AC3248">
        <v>0.51400000000000001</v>
      </c>
      <c r="AD3248">
        <v>0.49</v>
      </c>
      <c r="AE3248">
        <f>IF(AD3248&gt;=0.9,1,0)</f>
        <v>0</v>
      </c>
      <c r="AF3248">
        <f>IF(AND(AD3248&gt;=0.4,AD3248&lt;=0.6),1,0)</f>
        <v>1</v>
      </c>
      <c r="AG3248">
        <f>IF(AND(AD3248&gt;0.6,AD3248&lt;0.9),1,0)</f>
        <v>0</v>
      </c>
      <c r="AH3248">
        <f>1-AE3248-AF3248-AG3248</f>
        <v>0</v>
      </c>
      <c r="AI3248">
        <f>AE3248*B3248</f>
        <v>0</v>
      </c>
      <c r="AJ3248">
        <f>AF3248*B3248</f>
        <v>3</v>
      </c>
      <c r="AK3248">
        <f>AG3248*B3248</f>
        <v>0</v>
      </c>
      <c r="AL3248">
        <f>AH3248*B3248</f>
        <v>0</v>
      </c>
      <c r="AM3248" s="32">
        <v>2.0426666666666669</v>
      </c>
    </row>
    <row r="3249" spans="1:39" x14ac:dyDescent="0.3">
      <c r="A3249">
        <v>3717</v>
      </c>
      <c r="B3249">
        <v>3</v>
      </c>
      <c r="C3249" t="s">
        <v>6013</v>
      </c>
      <c r="D3249" t="s">
        <v>12440</v>
      </c>
      <c r="E3249">
        <v>30</v>
      </c>
      <c r="F3249">
        <v>25</v>
      </c>
      <c r="G3249">
        <v>36</v>
      </c>
      <c r="H3249">
        <v>2010</v>
      </c>
      <c r="I3249">
        <v>2010</v>
      </c>
      <c r="J3249">
        <v>2010</v>
      </c>
      <c r="K3249" t="s">
        <v>1717</v>
      </c>
      <c r="L3249" t="s">
        <v>12441</v>
      </c>
      <c r="M3249" s="15"/>
      <c r="N3249" s="7"/>
      <c r="P3249" t="s">
        <v>6014</v>
      </c>
      <c r="Q3249" s="5">
        <v>1</v>
      </c>
      <c r="S3249" s="5">
        <v>0</v>
      </c>
      <c r="U3249" s="5">
        <v>0</v>
      </c>
      <c r="W3249" s="5">
        <v>0</v>
      </c>
      <c r="Y3249" s="5">
        <v>0</v>
      </c>
      <c r="Z3249" s="28">
        <v>3717</v>
      </c>
      <c r="AA3249">
        <v>3</v>
      </c>
      <c r="AB3249">
        <v>0.48599999999999999</v>
      </c>
      <c r="AC3249">
        <v>0.92900000000000005</v>
      </c>
      <c r="AD3249">
        <v>0.72099999999999997</v>
      </c>
      <c r="AE3249">
        <f>IF(AD3249&gt;=0.9,1,0)</f>
        <v>0</v>
      </c>
      <c r="AF3249">
        <f>IF(AND(AD3249&gt;=0.4,AD3249&lt;=0.6),1,0)</f>
        <v>0</v>
      </c>
      <c r="AG3249">
        <f>IF(AND(AD3249&gt;0.6,AD3249&lt;0.9),1,0)</f>
        <v>1</v>
      </c>
      <c r="AH3249">
        <f>1-AE3249-AF3249-AG3249</f>
        <v>0</v>
      </c>
      <c r="AI3249">
        <f>AE3249*B3249</f>
        <v>0</v>
      </c>
      <c r="AJ3249">
        <f>AF3249*B3249</f>
        <v>0</v>
      </c>
      <c r="AK3249">
        <f>AG3249*B3249</f>
        <v>3</v>
      </c>
      <c r="AL3249">
        <f>AH3249*B3249</f>
        <v>0</v>
      </c>
      <c r="AM3249" s="32">
        <v>2.1819999999999999</v>
      </c>
    </row>
    <row r="3250" spans="1:39" x14ac:dyDescent="0.3">
      <c r="A3250">
        <v>3719</v>
      </c>
      <c r="B3250">
        <v>3</v>
      </c>
      <c r="C3250" t="s">
        <v>12442</v>
      </c>
      <c r="D3250" t="s">
        <v>12442</v>
      </c>
      <c r="E3250">
        <v>20</v>
      </c>
      <c r="F3250">
        <v>20</v>
      </c>
      <c r="G3250">
        <v>20</v>
      </c>
      <c r="H3250">
        <v>2010</v>
      </c>
      <c r="I3250">
        <v>2010</v>
      </c>
      <c r="J3250">
        <v>2010</v>
      </c>
      <c r="K3250" t="s">
        <v>12443</v>
      </c>
      <c r="L3250" t="s">
        <v>12444</v>
      </c>
      <c r="M3250" s="15"/>
      <c r="N3250" s="7"/>
      <c r="P3250" t="s">
        <v>12445</v>
      </c>
      <c r="Q3250" s="5">
        <v>0.33300000000000002</v>
      </c>
      <c r="R3250" t="s">
        <v>8684</v>
      </c>
      <c r="S3250" s="5">
        <v>0.33300000000000002</v>
      </c>
      <c r="T3250" t="s">
        <v>5743</v>
      </c>
      <c r="U3250" s="5">
        <v>0.33300000000000002</v>
      </c>
      <c r="W3250" s="5">
        <v>0</v>
      </c>
      <c r="Y3250" s="5">
        <v>0</v>
      </c>
      <c r="Z3250" s="28">
        <v>3719</v>
      </c>
      <c r="AA3250">
        <v>3</v>
      </c>
      <c r="AB3250">
        <v>0.84199999999999997</v>
      </c>
      <c r="AC3250">
        <v>0.84199999999999997</v>
      </c>
      <c r="AD3250">
        <v>0.84199999999999997</v>
      </c>
      <c r="AE3250">
        <f>IF(AD3250&gt;=0.9,1,0)</f>
        <v>0</v>
      </c>
      <c r="AF3250">
        <f>IF(AND(AD3250&gt;=0.4,AD3250&lt;=0.6),1,0)</f>
        <v>0</v>
      </c>
      <c r="AG3250">
        <f>IF(AND(AD3250&gt;0.6,AD3250&lt;0.9),1,0)</f>
        <v>1</v>
      </c>
      <c r="AH3250">
        <f>1-AE3250-AF3250-AG3250</f>
        <v>0</v>
      </c>
      <c r="AI3250">
        <f>AE3250*B3250</f>
        <v>0</v>
      </c>
      <c r="AJ3250">
        <f>AF3250*B3250</f>
        <v>0</v>
      </c>
      <c r="AK3250">
        <f>AG3250*B3250</f>
        <v>3</v>
      </c>
      <c r="AL3250">
        <f>AH3250*B3250</f>
        <v>0</v>
      </c>
      <c r="AM3250" s="32">
        <v>2.0693333333333332</v>
      </c>
    </row>
    <row r="3251" spans="1:39" x14ac:dyDescent="0.3">
      <c r="A3251">
        <v>3721</v>
      </c>
      <c r="B3251">
        <v>3</v>
      </c>
      <c r="C3251" t="s">
        <v>6016</v>
      </c>
      <c r="D3251" t="s">
        <v>6017</v>
      </c>
      <c r="E3251">
        <v>26.67</v>
      </c>
      <c r="F3251">
        <v>24</v>
      </c>
      <c r="G3251">
        <v>29</v>
      </c>
      <c r="H3251">
        <v>2012</v>
      </c>
      <c r="I3251">
        <v>2010</v>
      </c>
      <c r="J3251">
        <v>2015</v>
      </c>
      <c r="K3251" t="s">
        <v>1719</v>
      </c>
      <c r="L3251" t="s">
        <v>1720</v>
      </c>
      <c r="M3251" s="15"/>
      <c r="N3251" s="7"/>
      <c r="P3251" t="s">
        <v>6018</v>
      </c>
      <c r="Q3251" s="5">
        <v>0.33300000000000002</v>
      </c>
      <c r="R3251" t="s">
        <v>6019</v>
      </c>
      <c r="S3251" s="5">
        <v>0.33300000000000002</v>
      </c>
      <c r="T3251" t="s">
        <v>6020</v>
      </c>
      <c r="U3251" s="5">
        <v>0.33300000000000002</v>
      </c>
      <c r="W3251" s="5">
        <v>0</v>
      </c>
      <c r="Y3251" s="5">
        <v>0</v>
      </c>
      <c r="Z3251" s="28">
        <v>3721</v>
      </c>
      <c r="AA3251">
        <v>3</v>
      </c>
      <c r="AB3251">
        <v>0.82099999999999995</v>
      </c>
      <c r="AC3251">
        <v>0.84599999999999997</v>
      </c>
      <c r="AD3251">
        <v>0.83099999999999996</v>
      </c>
      <c r="AE3251">
        <f>IF(AD3251&gt;=0.9,1,0)</f>
        <v>0</v>
      </c>
      <c r="AF3251">
        <f>IF(AND(AD3251&gt;=0.4,AD3251&lt;=0.6),1,0)</f>
        <v>0</v>
      </c>
      <c r="AG3251">
        <f>IF(AND(AD3251&gt;0.6,AD3251&lt;0.9),1,0)</f>
        <v>1</v>
      </c>
      <c r="AH3251">
        <f>1-AE3251-AF3251-AG3251</f>
        <v>0</v>
      </c>
      <c r="AI3251">
        <f>AE3251*B3251</f>
        <v>0</v>
      </c>
      <c r="AJ3251">
        <f>AF3251*B3251</f>
        <v>0</v>
      </c>
      <c r="AK3251">
        <f>AG3251*B3251</f>
        <v>3</v>
      </c>
      <c r="AL3251">
        <f>AH3251*B3251</f>
        <v>0</v>
      </c>
      <c r="AM3251" s="32">
        <v>2.0936666666666666</v>
      </c>
    </row>
    <row r="3252" spans="1:39" x14ac:dyDescent="0.3">
      <c r="A3252">
        <v>3724</v>
      </c>
      <c r="B3252">
        <v>3</v>
      </c>
      <c r="C3252" t="s">
        <v>6022</v>
      </c>
      <c r="D3252" t="s">
        <v>6023</v>
      </c>
      <c r="E3252">
        <v>24.67</v>
      </c>
      <c r="F3252">
        <v>24</v>
      </c>
      <c r="G3252">
        <v>25</v>
      </c>
      <c r="H3252">
        <v>2011</v>
      </c>
      <c r="I3252">
        <v>2010</v>
      </c>
      <c r="J3252">
        <v>2012</v>
      </c>
      <c r="K3252" t="s">
        <v>1721</v>
      </c>
      <c r="L3252" t="s">
        <v>1722</v>
      </c>
      <c r="M3252" s="15"/>
      <c r="N3252" s="7"/>
      <c r="P3252" t="s">
        <v>4423</v>
      </c>
      <c r="Q3252" s="5">
        <v>0.33300000000000002</v>
      </c>
      <c r="R3252" t="s">
        <v>3928</v>
      </c>
      <c r="S3252" s="5">
        <v>0.33300000000000002</v>
      </c>
      <c r="T3252" t="s">
        <v>4583</v>
      </c>
      <c r="U3252" s="5">
        <v>0.33300000000000002</v>
      </c>
      <c r="W3252" s="5">
        <v>0</v>
      </c>
      <c r="Y3252" s="5">
        <v>0</v>
      </c>
      <c r="Z3252" s="28">
        <v>3724</v>
      </c>
      <c r="AA3252">
        <v>3</v>
      </c>
      <c r="AB3252">
        <v>0.69599999999999995</v>
      </c>
      <c r="AC3252">
        <v>0.70799999999999996</v>
      </c>
      <c r="AD3252">
        <v>0.70399999999999996</v>
      </c>
      <c r="AE3252">
        <f>IF(AD3252&gt;=0.9,1,0)</f>
        <v>0</v>
      </c>
      <c r="AF3252">
        <f>IF(AND(AD3252&gt;=0.4,AD3252&lt;=0.6),1,0)</f>
        <v>0</v>
      </c>
      <c r="AG3252">
        <f>IF(AND(AD3252&gt;0.6,AD3252&lt;0.9),1,0)</f>
        <v>1</v>
      </c>
      <c r="AH3252">
        <f>1-AE3252-AF3252-AG3252</f>
        <v>0</v>
      </c>
      <c r="AI3252">
        <f>AE3252*B3252</f>
        <v>0</v>
      </c>
      <c r="AJ3252">
        <f>AF3252*B3252</f>
        <v>0</v>
      </c>
      <c r="AK3252">
        <f>AG3252*B3252</f>
        <v>3</v>
      </c>
      <c r="AL3252">
        <f>AH3252*B3252</f>
        <v>0</v>
      </c>
      <c r="AM3252" s="32">
        <v>2.2829999999999999</v>
      </c>
    </row>
    <row r="3253" spans="1:39" x14ac:dyDescent="0.3">
      <c r="A3253">
        <v>3726</v>
      </c>
      <c r="B3253">
        <v>3</v>
      </c>
      <c r="C3253" t="s">
        <v>6024</v>
      </c>
      <c r="D3253" t="s">
        <v>6025</v>
      </c>
      <c r="E3253">
        <v>41.33</v>
      </c>
      <c r="F3253">
        <v>39</v>
      </c>
      <c r="G3253">
        <v>44</v>
      </c>
      <c r="H3253">
        <v>2013.67</v>
      </c>
      <c r="I3253">
        <v>2010</v>
      </c>
      <c r="J3253">
        <v>2016</v>
      </c>
      <c r="K3253" t="s">
        <v>1723</v>
      </c>
      <c r="L3253" t="s">
        <v>1724</v>
      </c>
      <c r="M3253" s="15"/>
      <c r="N3253" s="7"/>
      <c r="P3253" t="s">
        <v>159</v>
      </c>
      <c r="Q3253" s="5">
        <v>0.66700000000000004</v>
      </c>
      <c r="R3253" t="s">
        <v>6026</v>
      </c>
      <c r="S3253" s="5">
        <v>0.33300000000000002</v>
      </c>
      <c r="U3253" s="5">
        <v>0</v>
      </c>
      <c r="W3253" s="5">
        <v>0</v>
      </c>
      <c r="Y3253" s="5">
        <v>0</v>
      </c>
      <c r="Z3253" s="28">
        <v>3726</v>
      </c>
      <c r="AA3253">
        <v>3</v>
      </c>
      <c r="AB3253">
        <v>0.72499999999999998</v>
      </c>
      <c r="AC3253">
        <v>0.76700000000000002</v>
      </c>
      <c r="AD3253">
        <v>0.74299999999999999</v>
      </c>
      <c r="AE3253">
        <f>IF(AD3253&gt;=0.9,1,0)</f>
        <v>0</v>
      </c>
      <c r="AF3253">
        <f>IF(AND(AD3253&gt;=0.4,AD3253&lt;=0.6),1,0)</f>
        <v>0</v>
      </c>
      <c r="AG3253">
        <f>IF(AND(AD3253&gt;0.6,AD3253&lt;0.9),1,0)</f>
        <v>1</v>
      </c>
      <c r="AH3253">
        <f>1-AE3253-AF3253-AG3253</f>
        <v>0</v>
      </c>
      <c r="AI3253">
        <f>AE3253*B3253</f>
        <v>0</v>
      </c>
      <c r="AJ3253">
        <f>AF3253*B3253</f>
        <v>0</v>
      </c>
      <c r="AK3253">
        <f>AG3253*B3253</f>
        <v>3</v>
      </c>
      <c r="AL3253">
        <f>AH3253*B3253</f>
        <v>0</v>
      </c>
      <c r="AM3253" s="32">
        <v>2.1533333333333333</v>
      </c>
    </row>
    <row r="3254" spans="1:39" x14ac:dyDescent="0.3">
      <c r="A3254">
        <v>3728</v>
      </c>
      <c r="B3254">
        <v>3</v>
      </c>
      <c r="C3254" t="s">
        <v>12448</v>
      </c>
      <c r="D3254" t="s">
        <v>6027</v>
      </c>
      <c r="E3254">
        <v>28.67</v>
      </c>
      <c r="F3254">
        <v>27</v>
      </c>
      <c r="G3254">
        <v>31</v>
      </c>
      <c r="H3254">
        <v>2010.33</v>
      </c>
      <c r="I3254">
        <v>2010</v>
      </c>
      <c r="J3254">
        <v>2011</v>
      </c>
      <c r="K3254" t="s">
        <v>12449</v>
      </c>
      <c r="L3254" t="s">
        <v>1725</v>
      </c>
      <c r="M3254" s="15"/>
      <c r="N3254" s="7"/>
      <c r="P3254" t="s">
        <v>159</v>
      </c>
      <c r="Q3254" s="5">
        <v>1</v>
      </c>
      <c r="S3254" s="5">
        <v>0</v>
      </c>
      <c r="U3254" s="5">
        <v>0</v>
      </c>
      <c r="W3254" s="5">
        <v>0</v>
      </c>
      <c r="Y3254" s="5">
        <v>0</v>
      </c>
      <c r="Z3254" s="28">
        <v>3728</v>
      </c>
      <c r="AA3254">
        <v>3</v>
      </c>
      <c r="AB3254">
        <v>0.53800000000000003</v>
      </c>
      <c r="AC3254">
        <v>0.7</v>
      </c>
      <c r="AD3254">
        <v>0.59799999999999998</v>
      </c>
      <c r="AE3254">
        <f>IF(AD3254&gt;=0.9,1,0)</f>
        <v>0</v>
      </c>
      <c r="AF3254">
        <f>IF(AND(AD3254&gt;=0.4,AD3254&lt;=0.6),1,0)</f>
        <v>1</v>
      </c>
      <c r="AG3254">
        <f>IF(AND(AD3254&gt;0.6,AD3254&lt;0.9),1,0)</f>
        <v>0</v>
      </c>
      <c r="AH3254">
        <f>1-AE3254-AF3254-AG3254</f>
        <v>0</v>
      </c>
      <c r="AI3254">
        <f>AE3254*B3254</f>
        <v>0</v>
      </c>
      <c r="AJ3254">
        <f>AF3254*B3254</f>
        <v>3</v>
      </c>
      <c r="AK3254">
        <f>AG3254*B3254</f>
        <v>0</v>
      </c>
      <c r="AL3254">
        <f>AH3254*B3254</f>
        <v>0</v>
      </c>
      <c r="AM3254" s="32">
        <v>2.7326666666666668</v>
      </c>
    </row>
    <row r="3255" spans="1:39" x14ac:dyDescent="0.3">
      <c r="A3255">
        <v>3730</v>
      </c>
      <c r="B3255">
        <v>3</v>
      </c>
      <c r="C3255" t="s">
        <v>12450</v>
      </c>
      <c r="D3255" t="s">
        <v>12451</v>
      </c>
      <c r="E3255">
        <v>20.329999999999998</v>
      </c>
      <c r="F3255">
        <v>20</v>
      </c>
      <c r="G3255">
        <v>21</v>
      </c>
      <c r="H3255">
        <v>2010.67</v>
      </c>
      <c r="I3255">
        <v>2010</v>
      </c>
      <c r="J3255">
        <v>2011</v>
      </c>
      <c r="K3255" t="s">
        <v>12452</v>
      </c>
      <c r="L3255" t="s">
        <v>12453</v>
      </c>
      <c r="M3255" s="15"/>
      <c r="N3255" s="7"/>
      <c r="P3255" t="s">
        <v>159</v>
      </c>
      <c r="Q3255" s="5">
        <v>0.66700000000000004</v>
      </c>
      <c r="R3255" t="s">
        <v>4573</v>
      </c>
      <c r="S3255" s="5">
        <v>0.33300000000000002</v>
      </c>
      <c r="U3255" s="5">
        <v>0</v>
      </c>
      <c r="W3255" s="5">
        <v>0</v>
      </c>
      <c r="Y3255" s="5">
        <v>0</v>
      </c>
      <c r="Z3255" s="28">
        <v>3730</v>
      </c>
      <c r="AA3255">
        <v>3</v>
      </c>
      <c r="AB3255">
        <v>0.52600000000000002</v>
      </c>
      <c r="AC3255">
        <v>0.57899999999999996</v>
      </c>
      <c r="AD3255">
        <v>0.55200000000000005</v>
      </c>
      <c r="AE3255">
        <f>IF(AD3255&gt;=0.9,1,0)</f>
        <v>0</v>
      </c>
      <c r="AF3255">
        <f>IF(AND(AD3255&gt;=0.4,AD3255&lt;=0.6),1,0)</f>
        <v>1</v>
      </c>
      <c r="AG3255">
        <f>IF(AND(AD3255&gt;0.6,AD3255&lt;0.9),1,0)</f>
        <v>0</v>
      </c>
      <c r="AH3255">
        <f>1-AE3255-AF3255-AG3255</f>
        <v>0</v>
      </c>
      <c r="AI3255">
        <f>AE3255*B3255</f>
        <v>0</v>
      </c>
      <c r="AJ3255">
        <f>AF3255*B3255</f>
        <v>3</v>
      </c>
      <c r="AK3255">
        <f>AG3255*B3255</f>
        <v>0</v>
      </c>
      <c r="AL3255">
        <f>AH3255*B3255</f>
        <v>0</v>
      </c>
      <c r="AM3255" s="32">
        <v>2.6679999999999997</v>
      </c>
    </row>
    <row r="3256" spans="1:39" x14ac:dyDescent="0.3">
      <c r="A3256">
        <v>3738</v>
      </c>
      <c r="B3256">
        <v>3</v>
      </c>
      <c r="C3256" t="s">
        <v>12460</v>
      </c>
      <c r="D3256" t="s">
        <v>12461</v>
      </c>
      <c r="E3256">
        <v>23.67</v>
      </c>
      <c r="F3256">
        <v>22</v>
      </c>
      <c r="G3256">
        <v>26</v>
      </c>
      <c r="H3256">
        <v>2010</v>
      </c>
      <c r="I3256">
        <v>2010</v>
      </c>
      <c r="J3256">
        <v>2010</v>
      </c>
      <c r="K3256" t="s">
        <v>12462</v>
      </c>
      <c r="L3256" t="s">
        <v>12463</v>
      </c>
      <c r="M3256" s="15"/>
      <c r="N3256" s="7"/>
      <c r="P3256" t="s">
        <v>3855</v>
      </c>
      <c r="Q3256" s="5">
        <v>1</v>
      </c>
      <c r="S3256" s="5">
        <v>0</v>
      </c>
      <c r="U3256" s="5">
        <v>0</v>
      </c>
      <c r="W3256" s="5">
        <v>0</v>
      </c>
      <c r="Y3256" s="5">
        <v>0</v>
      </c>
      <c r="Z3256" s="28">
        <v>3738</v>
      </c>
      <c r="AA3256">
        <v>3</v>
      </c>
      <c r="AB3256">
        <v>0.45500000000000002</v>
      </c>
      <c r="AC3256">
        <v>0.48</v>
      </c>
      <c r="AD3256">
        <v>0.47</v>
      </c>
      <c r="AE3256">
        <f>IF(AD3256&gt;=0.9,1,0)</f>
        <v>0</v>
      </c>
      <c r="AF3256">
        <f>IF(AND(AD3256&gt;=0.4,AD3256&lt;=0.6),1,0)</f>
        <v>1</v>
      </c>
      <c r="AG3256">
        <f>IF(AND(AD3256&gt;0.6,AD3256&lt;0.9),1,0)</f>
        <v>0</v>
      </c>
      <c r="AH3256">
        <f>1-AE3256-AF3256-AG3256</f>
        <v>0</v>
      </c>
      <c r="AI3256">
        <f>AE3256*B3256</f>
        <v>0</v>
      </c>
      <c r="AJ3256">
        <f>AF3256*B3256</f>
        <v>3</v>
      </c>
      <c r="AK3256">
        <f>AG3256*B3256</f>
        <v>0</v>
      </c>
      <c r="AL3256">
        <f>AH3256*B3256</f>
        <v>0</v>
      </c>
      <c r="AM3256" s="32">
        <v>2.5989999999999998</v>
      </c>
    </row>
    <row r="3257" spans="1:39" x14ac:dyDescent="0.3">
      <c r="A3257">
        <v>3745</v>
      </c>
      <c r="B3257">
        <v>3</v>
      </c>
      <c r="C3257" t="s">
        <v>12468</v>
      </c>
      <c r="D3257" t="s">
        <v>12469</v>
      </c>
      <c r="E3257">
        <v>25.67</v>
      </c>
      <c r="F3257">
        <v>24</v>
      </c>
      <c r="G3257">
        <v>27</v>
      </c>
      <c r="H3257">
        <v>2010.33</v>
      </c>
      <c r="I3257">
        <v>2010</v>
      </c>
      <c r="J3257">
        <v>2011</v>
      </c>
      <c r="K3257" t="s">
        <v>12470</v>
      </c>
      <c r="L3257" t="s">
        <v>12471</v>
      </c>
      <c r="M3257" s="15"/>
      <c r="N3257" s="7"/>
      <c r="P3257" t="s">
        <v>3855</v>
      </c>
      <c r="Q3257" s="5">
        <v>0.66700000000000004</v>
      </c>
      <c r="R3257" t="s">
        <v>4547</v>
      </c>
      <c r="S3257" s="5">
        <v>0.33300000000000002</v>
      </c>
      <c r="U3257" s="5">
        <v>0</v>
      </c>
      <c r="W3257" s="5">
        <v>0</v>
      </c>
      <c r="Y3257" s="5">
        <v>0</v>
      </c>
      <c r="Z3257" s="28">
        <v>3745</v>
      </c>
      <c r="AA3257">
        <v>3</v>
      </c>
      <c r="AB3257">
        <v>0.47799999999999998</v>
      </c>
      <c r="AC3257">
        <v>0.57699999999999996</v>
      </c>
      <c r="AD3257">
        <v>0.52500000000000002</v>
      </c>
      <c r="AE3257">
        <f>IF(AD3257&gt;=0.9,1,0)</f>
        <v>0</v>
      </c>
      <c r="AF3257">
        <f>IF(AND(AD3257&gt;=0.4,AD3257&lt;=0.6),1,0)</f>
        <v>1</v>
      </c>
      <c r="AG3257">
        <f>IF(AND(AD3257&gt;0.6,AD3257&lt;0.9),1,0)</f>
        <v>0</v>
      </c>
      <c r="AH3257">
        <f>1-AE3257-AF3257-AG3257</f>
        <v>0</v>
      </c>
      <c r="AI3257">
        <f>AE3257*B3257</f>
        <v>0</v>
      </c>
      <c r="AJ3257">
        <f>AF3257*B3257</f>
        <v>3</v>
      </c>
      <c r="AK3257">
        <f>AG3257*B3257</f>
        <v>0</v>
      </c>
      <c r="AL3257">
        <f>AH3257*B3257</f>
        <v>0</v>
      </c>
      <c r="AM3257" s="32">
        <v>2.5736666666666665</v>
      </c>
    </row>
    <row r="3258" spans="1:39" x14ac:dyDescent="0.3">
      <c r="A3258">
        <v>3751</v>
      </c>
      <c r="B3258">
        <v>3</v>
      </c>
      <c r="C3258" t="s">
        <v>12472</v>
      </c>
      <c r="D3258" t="s">
        <v>12473</v>
      </c>
      <c r="E3258">
        <v>22</v>
      </c>
      <c r="F3258">
        <v>22</v>
      </c>
      <c r="G3258">
        <v>22</v>
      </c>
      <c r="H3258">
        <v>2010.33</v>
      </c>
      <c r="I3258">
        <v>2010</v>
      </c>
      <c r="J3258">
        <v>2011</v>
      </c>
      <c r="K3258" t="s">
        <v>12474</v>
      </c>
      <c r="L3258" t="s">
        <v>12475</v>
      </c>
      <c r="M3258" s="15"/>
      <c r="N3258" s="7"/>
      <c r="P3258" t="s">
        <v>3855</v>
      </c>
      <c r="Q3258" s="5">
        <v>0.66700000000000004</v>
      </c>
      <c r="R3258" t="s">
        <v>6032</v>
      </c>
      <c r="S3258" s="5">
        <v>0.33300000000000002</v>
      </c>
      <c r="U3258" s="5">
        <v>0</v>
      </c>
      <c r="W3258" s="5">
        <v>0</v>
      </c>
      <c r="Y3258" s="5">
        <v>0</v>
      </c>
      <c r="Z3258" s="28">
        <v>3751</v>
      </c>
      <c r="AA3258">
        <v>3</v>
      </c>
      <c r="AB3258">
        <v>0.47599999999999998</v>
      </c>
      <c r="AC3258">
        <v>0.61899999999999999</v>
      </c>
      <c r="AD3258">
        <v>0.55600000000000005</v>
      </c>
      <c r="AE3258">
        <f>IF(AD3258&gt;=0.9,1,0)</f>
        <v>0</v>
      </c>
      <c r="AF3258">
        <f>IF(AND(AD3258&gt;=0.4,AD3258&lt;=0.6),1,0)</f>
        <v>1</v>
      </c>
      <c r="AG3258">
        <f>IF(AND(AD3258&gt;0.6,AD3258&lt;0.9),1,0)</f>
        <v>0</v>
      </c>
      <c r="AH3258">
        <f>1-AE3258-AF3258-AG3258</f>
        <v>0</v>
      </c>
      <c r="AI3258">
        <f>AE3258*B3258</f>
        <v>0</v>
      </c>
      <c r="AJ3258">
        <f>AF3258*B3258</f>
        <v>3</v>
      </c>
      <c r="AK3258">
        <f>AG3258*B3258</f>
        <v>0</v>
      </c>
      <c r="AL3258">
        <f>AH3258*B3258</f>
        <v>0</v>
      </c>
      <c r="AM3258" s="32">
        <v>2.5696666666666665</v>
      </c>
    </row>
    <row r="3259" spans="1:39" x14ac:dyDescent="0.3">
      <c r="A3259">
        <v>3754</v>
      </c>
      <c r="B3259">
        <v>3</v>
      </c>
      <c r="C3259" t="s">
        <v>12476</v>
      </c>
      <c r="D3259" t="s">
        <v>12477</v>
      </c>
      <c r="E3259">
        <v>21.33</v>
      </c>
      <c r="F3259">
        <v>20</v>
      </c>
      <c r="G3259">
        <v>23</v>
      </c>
      <c r="H3259">
        <v>2010.33</v>
      </c>
      <c r="I3259">
        <v>2010</v>
      </c>
      <c r="J3259">
        <v>2011</v>
      </c>
      <c r="K3259" t="s">
        <v>12478</v>
      </c>
      <c r="L3259" t="s">
        <v>12479</v>
      </c>
      <c r="M3259" s="15"/>
      <c r="N3259" s="7"/>
      <c r="P3259" t="s">
        <v>3855</v>
      </c>
      <c r="Q3259" s="5">
        <v>1</v>
      </c>
      <c r="S3259" s="5">
        <v>0</v>
      </c>
      <c r="U3259" s="5">
        <v>0</v>
      </c>
      <c r="W3259" s="5">
        <v>0</v>
      </c>
      <c r="Y3259" s="5">
        <v>0</v>
      </c>
      <c r="Z3259" s="28">
        <v>3754</v>
      </c>
      <c r="AA3259">
        <v>3</v>
      </c>
      <c r="AB3259">
        <v>0.8</v>
      </c>
      <c r="AC3259">
        <v>0.90900000000000003</v>
      </c>
      <c r="AD3259">
        <v>0.86799999999999999</v>
      </c>
      <c r="AE3259">
        <f>IF(AD3259&gt;=0.9,1,0)</f>
        <v>0</v>
      </c>
      <c r="AF3259">
        <f>IF(AND(AD3259&gt;=0.4,AD3259&lt;=0.6),1,0)</f>
        <v>0</v>
      </c>
      <c r="AG3259">
        <f>IF(AND(AD3259&gt;0.6,AD3259&lt;0.9),1,0)</f>
        <v>1</v>
      </c>
      <c r="AH3259">
        <f>1-AE3259-AF3259-AG3259</f>
        <v>0</v>
      </c>
      <c r="AI3259">
        <f>AE3259*B3259</f>
        <v>0</v>
      </c>
      <c r="AJ3259">
        <f>AF3259*B3259</f>
        <v>0</v>
      </c>
      <c r="AK3259">
        <f>AG3259*B3259</f>
        <v>3</v>
      </c>
      <c r="AL3259">
        <f>AH3259*B3259</f>
        <v>0</v>
      </c>
      <c r="AM3259" s="32">
        <v>2.5586666666666669</v>
      </c>
    </row>
    <row r="3260" spans="1:39" x14ac:dyDescent="0.3">
      <c r="A3260">
        <v>3758</v>
      </c>
      <c r="B3260">
        <v>3</v>
      </c>
      <c r="C3260" t="s">
        <v>6033</v>
      </c>
      <c r="D3260" t="s">
        <v>6034</v>
      </c>
      <c r="E3260">
        <v>21.33</v>
      </c>
      <c r="F3260">
        <v>21</v>
      </c>
      <c r="G3260">
        <v>22</v>
      </c>
      <c r="H3260">
        <v>2011</v>
      </c>
      <c r="I3260">
        <v>2010</v>
      </c>
      <c r="J3260">
        <v>2012</v>
      </c>
      <c r="K3260" t="s">
        <v>1730</v>
      </c>
      <c r="L3260" t="s">
        <v>1731</v>
      </c>
      <c r="M3260" s="15"/>
      <c r="N3260" s="7"/>
      <c r="P3260" t="s">
        <v>4522</v>
      </c>
      <c r="Q3260" s="5">
        <v>1</v>
      </c>
      <c r="S3260" s="5">
        <v>0</v>
      </c>
      <c r="U3260" s="5">
        <v>0</v>
      </c>
      <c r="W3260" s="5">
        <v>0</v>
      </c>
      <c r="Y3260" s="5">
        <v>0</v>
      </c>
      <c r="Z3260" s="28">
        <v>3758</v>
      </c>
      <c r="AA3260">
        <v>3</v>
      </c>
      <c r="AB3260">
        <v>0.52400000000000002</v>
      </c>
      <c r="AC3260">
        <v>0.6</v>
      </c>
      <c r="AD3260">
        <v>0.57499999999999996</v>
      </c>
      <c r="AE3260">
        <f>IF(AD3260&gt;=0.9,1,0)</f>
        <v>0</v>
      </c>
      <c r="AF3260">
        <f>IF(AND(AD3260&gt;=0.4,AD3260&lt;=0.6),1,0)</f>
        <v>1</v>
      </c>
      <c r="AG3260">
        <f>IF(AND(AD3260&gt;0.6,AD3260&lt;0.9),1,0)</f>
        <v>0</v>
      </c>
      <c r="AH3260">
        <f>1-AE3260-AF3260-AG3260</f>
        <v>0</v>
      </c>
      <c r="AI3260">
        <f>AE3260*B3260</f>
        <v>0</v>
      </c>
      <c r="AJ3260">
        <f>AF3260*B3260</f>
        <v>3</v>
      </c>
      <c r="AK3260">
        <f>AG3260*B3260</f>
        <v>0</v>
      </c>
      <c r="AL3260">
        <f>AH3260*B3260</f>
        <v>0</v>
      </c>
      <c r="AM3260" s="32">
        <v>2.6253333333333333</v>
      </c>
    </row>
    <row r="3261" spans="1:39" x14ac:dyDescent="0.3">
      <c r="A3261">
        <v>3760</v>
      </c>
      <c r="B3261">
        <v>3</v>
      </c>
      <c r="C3261" t="s">
        <v>12480</v>
      </c>
      <c r="D3261" t="s">
        <v>12481</v>
      </c>
      <c r="E3261">
        <v>28.33</v>
      </c>
      <c r="F3261">
        <v>23</v>
      </c>
      <c r="G3261">
        <v>33</v>
      </c>
      <c r="H3261">
        <v>2010</v>
      </c>
      <c r="I3261">
        <v>2010</v>
      </c>
      <c r="J3261">
        <v>2010</v>
      </c>
      <c r="K3261" t="s">
        <v>12482</v>
      </c>
      <c r="L3261" t="s">
        <v>12483</v>
      </c>
      <c r="M3261" s="15"/>
      <c r="N3261" s="7"/>
      <c r="P3261" t="s">
        <v>3855</v>
      </c>
      <c r="Q3261" s="5">
        <v>1</v>
      </c>
      <c r="S3261" s="5">
        <v>0</v>
      </c>
      <c r="U3261" s="5">
        <v>0</v>
      </c>
      <c r="W3261" s="5">
        <v>0</v>
      </c>
      <c r="Y3261" s="5">
        <v>0</v>
      </c>
      <c r="Z3261" s="28">
        <v>3760</v>
      </c>
      <c r="AA3261">
        <v>3</v>
      </c>
      <c r="AB3261">
        <v>0.56299999999999994</v>
      </c>
      <c r="AC3261">
        <v>0.60699999999999998</v>
      </c>
      <c r="AD3261">
        <v>0.58699999999999997</v>
      </c>
      <c r="AE3261">
        <f>IF(AD3261&gt;=0.9,1,0)</f>
        <v>0</v>
      </c>
      <c r="AF3261">
        <f>IF(AND(AD3261&gt;=0.4,AD3261&lt;=0.6),1,0)</f>
        <v>1</v>
      </c>
      <c r="AG3261">
        <f>IF(AND(AD3261&gt;0.6,AD3261&lt;0.9),1,0)</f>
        <v>0</v>
      </c>
      <c r="AH3261">
        <f>1-AE3261-AF3261-AG3261</f>
        <v>0</v>
      </c>
      <c r="AI3261">
        <f>AE3261*B3261</f>
        <v>0</v>
      </c>
      <c r="AJ3261">
        <f>AF3261*B3261</f>
        <v>3</v>
      </c>
      <c r="AK3261">
        <f>AG3261*B3261</f>
        <v>0</v>
      </c>
      <c r="AL3261">
        <f>AH3261*B3261</f>
        <v>0</v>
      </c>
      <c r="AM3261" s="32">
        <v>2.5989999999999998</v>
      </c>
    </row>
    <row r="3262" spans="1:39" x14ac:dyDescent="0.3">
      <c r="A3262">
        <v>3763</v>
      </c>
      <c r="B3262">
        <v>3</v>
      </c>
      <c r="C3262" t="s">
        <v>12488</v>
      </c>
      <c r="D3262" t="s">
        <v>12489</v>
      </c>
      <c r="E3262">
        <v>27.67</v>
      </c>
      <c r="F3262">
        <v>24</v>
      </c>
      <c r="G3262">
        <v>31</v>
      </c>
      <c r="H3262">
        <v>2010.33</v>
      </c>
      <c r="I3262">
        <v>2010</v>
      </c>
      <c r="J3262">
        <v>2011</v>
      </c>
      <c r="K3262" t="s">
        <v>12490</v>
      </c>
      <c r="L3262" t="s">
        <v>12491</v>
      </c>
      <c r="M3262" s="15"/>
      <c r="N3262" s="7"/>
      <c r="P3262" t="s">
        <v>4547</v>
      </c>
      <c r="Q3262" s="5">
        <v>0.66700000000000004</v>
      </c>
      <c r="R3262" t="s">
        <v>3855</v>
      </c>
      <c r="S3262" s="5">
        <v>0.33300000000000002</v>
      </c>
      <c r="U3262" s="5">
        <v>0</v>
      </c>
      <c r="W3262" s="5">
        <v>0</v>
      </c>
      <c r="Y3262" s="5">
        <v>0</v>
      </c>
      <c r="Z3262" s="28">
        <v>3763</v>
      </c>
      <c r="AA3262">
        <v>3</v>
      </c>
      <c r="AB3262">
        <v>0.92600000000000005</v>
      </c>
      <c r="AC3262">
        <v>0.95699999999999996</v>
      </c>
      <c r="AD3262">
        <v>0.93899999999999995</v>
      </c>
      <c r="AE3262">
        <f>IF(AD3262&gt;=0.9,1,0)</f>
        <v>1</v>
      </c>
      <c r="AF3262">
        <f>IF(AND(AD3262&gt;=0.4,AD3262&lt;=0.6),1,0)</f>
        <v>0</v>
      </c>
      <c r="AG3262">
        <f>IF(AND(AD3262&gt;0.6,AD3262&lt;0.9),1,0)</f>
        <v>0</v>
      </c>
      <c r="AH3262">
        <f>1-AE3262-AF3262-AG3262</f>
        <v>0</v>
      </c>
      <c r="AI3262">
        <f>AE3262*B3262</f>
        <v>3</v>
      </c>
      <c r="AJ3262">
        <f>AF3262*B3262</f>
        <v>0</v>
      </c>
      <c r="AK3262">
        <f>AG3262*B3262</f>
        <v>0</v>
      </c>
      <c r="AL3262">
        <f>AH3262*B3262</f>
        <v>0</v>
      </c>
      <c r="AM3262" s="32">
        <v>2.5946666666666665</v>
      </c>
    </row>
    <row r="3263" spans="1:39" x14ac:dyDescent="0.3">
      <c r="A3263">
        <v>3766</v>
      </c>
      <c r="B3263">
        <v>3</v>
      </c>
      <c r="C3263" t="s">
        <v>12492</v>
      </c>
      <c r="D3263" t="s">
        <v>6035</v>
      </c>
      <c r="E3263">
        <v>32</v>
      </c>
      <c r="F3263">
        <v>30</v>
      </c>
      <c r="G3263">
        <v>34</v>
      </c>
      <c r="H3263">
        <v>2010</v>
      </c>
      <c r="I3263">
        <v>2010</v>
      </c>
      <c r="J3263">
        <v>2010</v>
      </c>
      <c r="K3263" t="s">
        <v>12493</v>
      </c>
      <c r="L3263" t="s">
        <v>1732</v>
      </c>
      <c r="M3263" s="15"/>
      <c r="N3263" s="7"/>
      <c r="P3263" t="s">
        <v>6036</v>
      </c>
      <c r="Q3263" s="5">
        <v>0.66700000000000004</v>
      </c>
      <c r="R3263" t="s">
        <v>5999</v>
      </c>
      <c r="S3263" s="5">
        <v>0.33300000000000002</v>
      </c>
      <c r="U3263" s="5">
        <v>0</v>
      </c>
      <c r="W3263" s="5">
        <v>0</v>
      </c>
      <c r="Y3263" s="5">
        <v>0</v>
      </c>
      <c r="Z3263" s="28">
        <v>3766</v>
      </c>
      <c r="AA3263">
        <v>3</v>
      </c>
      <c r="AB3263">
        <v>0.77400000000000002</v>
      </c>
      <c r="AC3263">
        <v>0.79300000000000004</v>
      </c>
      <c r="AD3263">
        <v>0.78500000000000003</v>
      </c>
      <c r="AE3263">
        <f>IF(AD3263&gt;=0.9,1,0)</f>
        <v>0</v>
      </c>
      <c r="AF3263">
        <f>IF(AND(AD3263&gt;=0.4,AD3263&lt;=0.6),1,0)</f>
        <v>0</v>
      </c>
      <c r="AG3263">
        <f>IF(AND(AD3263&gt;0.6,AD3263&lt;0.9),1,0)</f>
        <v>1</v>
      </c>
      <c r="AH3263">
        <f>1-AE3263-AF3263-AG3263</f>
        <v>0</v>
      </c>
      <c r="AI3263">
        <f>AE3263*B3263</f>
        <v>0</v>
      </c>
      <c r="AJ3263">
        <f>AF3263*B3263</f>
        <v>0</v>
      </c>
      <c r="AK3263">
        <f>AG3263*B3263</f>
        <v>3</v>
      </c>
      <c r="AL3263">
        <f>AH3263*B3263</f>
        <v>0</v>
      </c>
      <c r="AM3263" s="32">
        <v>2.7070000000000003</v>
      </c>
    </row>
    <row r="3264" spans="1:39" x14ac:dyDescent="0.3">
      <c r="A3264">
        <v>3769</v>
      </c>
      <c r="B3264">
        <v>3</v>
      </c>
      <c r="C3264" t="s">
        <v>12494</v>
      </c>
      <c r="D3264" t="s">
        <v>6037</v>
      </c>
      <c r="E3264">
        <v>36.33</v>
      </c>
      <c r="F3264">
        <v>31</v>
      </c>
      <c r="G3264">
        <v>40</v>
      </c>
      <c r="H3264">
        <v>2010.33</v>
      </c>
      <c r="I3264">
        <v>2010</v>
      </c>
      <c r="J3264">
        <v>2011</v>
      </c>
      <c r="K3264" t="s">
        <v>12495</v>
      </c>
      <c r="L3264" t="s">
        <v>1733</v>
      </c>
      <c r="M3264" s="15"/>
      <c r="N3264" s="7"/>
      <c r="P3264" t="s">
        <v>6039</v>
      </c>
      <c r="Q3264" s="5">
        <v>0.66700000000000004</v>
      </c>
      <c r="R3264" t="s">
        <v>6038</v>
      </c>
      <c r="S3264" s="5">
        <v>0.33300000000000002</v>
      </c>
      <c r="U3264" s="5">
        <v>0</v>
      </c>
      <c r="W3264" s="5">
        <v>0</v>
      </c>
      <c r="Y3264" s="5">
        <v>0</v>
      </c>
      <c r="Z3264" s="28">
        <v>3769</v>
      </c>
      <c r="AA3264">
        <v>3</v>
      </c>
      <c r="AB3264">
        <v>0.432</v>
      </c>
      <c r="AC3264">
        <v>0.53300000000000003</v>
      </c>
      <c r="AD3264">
        <v>0.48399999999999999</v>
      </c>
      <c r="AE3264">
        <f>IF(AD3264&gt;=0.9,1,0)</f>
        <v>0</v>
      </c>
      <c r="AF3264">
        <f>IF(AND(AD3264&gt;=0.4,AD3264&lt;=0.6),1,0)</f>
        <v>1</v>
      </c>
      <c r="AG3264">
        <f>IF(AND(AD3264&gt;0.6,AD3264&lt;0.9),1,0)</f>
        <v>0</v>
      </c>
      <c r="AH3264">
        <f>1-AE3264-AF3264-AG3264</f>
        <v>0</v>
      </c>
      <c r="AI3264">
        <f>AE3264*B3264</f>
        <v>0</v>
      </c>
      <c r="AJ3264">
        <f>AF3264*B3264</f>
        <v>3</v>
      </c>
      <c r="AK3264">
        <f>AG3264*B3264</f>
        <v>0</v>
      </c>
      <c r="AL3264">
        <f>AH3264*B3264</f>
        <v>0</v>
      </c>
      <c r="AM3264" s="32">
        <v>2.6383333333333332</v>
      </c>
    </row>
    <row r="3265" spans="1:39" x14ac:dyDescent="0.3">
      <c r="A3265">
        <v>3775</v>
      </c>
      <c r="B3265">
        <v>3</v>
      </c>
      <c r="C3265" t="s">
        <v>6126</v>
      </c>
      <c r="D3265" t="s">
        <v>6127</v>
      </c>
      <c r="E3265">
        <v>22</v>
      </c>
      <c r="F3265">
        <v>21</v>
      </c>
      <c r="G3265">
        <v>23</v>
      </c>
      <c r="H3265">
        <v>2011.33</v>
      </c>
      <c r="I3265">
        <v>2010</v>
      </c>
      <c r="J3265">
        <v>2014</v>
      </c>
      <c r="K3265" t="s">
        <v>1797</v>
      </c>
      <c r="L3265" t="s">
        <v>1798</v>
      </c>
      <c r="M3265" s="15"/>
      <c r="N3265" s="7"/>
      <c r="P3265" t="s">
        <v>4531</v>
      </c>
      <c r="Q3265" s="5">
        <v>0.66700000000000004</v>
      </c>
      <c r="R3265" t="s">
        <v>4114</v>
      </c>
      <c r="S3265" s="5">
        <v>0.33300000000000002</v>
      </c>
      <c r="U3265" s="5">
        <v>0</v>
      </c>
      <c r="W3265" s="5">
        <v>0</v>
      </c>
      <c r="Y3265" s="5">
        <v>0</v>
      </c>
      <c r="Z3265" s="28">
        <v>3775</v>
      </c>
      <c r="AA3265">
        <v>3</v>
      </c>
      <c r="AB3265">
        <v>0.5</v>
      </c>
      <c r="AC3265">
        <v>0.65</v>
      </c>
      <c r="AD3265">
        <v>0.55800000000000005</v>
      </c>
      <c r="AE3265">
        <f>IF(AD3265&gt;=0.9,1,0)</f>
        <v>0</v>
      </c>
      <c r="AF3265">
        <f>IF(AND(AD3265&gt;=0.4,AD3265&lt;=0.6),1,0)</f>
        <v>1</v>
      </c>
      <c r="AG3265">
        <f>IF(AND(AD3265&gt;0.6,AD3265&lt;0.9),1,0)</f>
        <v>0</v>
      </c>
      <c r="AH3265">
        <f>1-AE3265-AF3265-AG3265</f>
        <v>0</v>
      </c>
      <c r="AI3265">
        <f>AE3265*B3265</f>
        <v>0</v>
      </c>
      <c r="AJ3265">
        <f>AF3265*B3265</f>
        <v>3</v>
      </c>
      <c r="AK3265">
        <f>AG3265*B3265</f>
        <v>0</v>
      </c>
      <c r="AL3265">
        <f>AH3265*B3265</f>
        <v>0</v>
      </c>
      <c r="AM3265" s="32">
        <v>2.1120000000000001</v>
      </c>
    </row>
    <row r="3266" spans="1:39" x14ac:dyDescent="0.3">
      <c r="A3266">
        <v>3777</v>
      </c>
      <c r="B3266">
        <v>3</v>
      </c>
      <c r="C3266" t="s">
        <v>12496</v>
      </c>
      <c r="D3266" t="s">
        <v>12497</v>
      </c>
      <c r="E3266">
        <v>21</v>
      </c>
      <c r="F3266">
        <v>20</v>
      </c>
      <c r="G3266">
        <v>22</v>
      </c>
      <c r="H3266">
        <v>2012.33</v>
      </c>
      <c r="I3266">
        <v>2010</v>
      </c>
      <c r="J3266">
        <v>2014</v>
      </c>
      <c r="K3266" t="s">
        <v>12498</v>
      </c>
      <c r="L3266" t="s">
        <v>12499</v>
      </c>
      <c r="M3266" s="15"/>
      <c r="N3266" s="7"/>
      <c r="P3266" t="s">
        <v>4113</v>
      </c>
      <c r="Q3266" s="5">
        <v>0.33300000000000002</v>
      </c>
      <c r="R3266" t="s">
        <v>4667</v>
      </c>
      <c r="S3266" s="5">
        <v>0.33300000000000002</v>
      </c>
      <c r="T3266" t="s">
        <v>4606</v>
      </c>
      <c r="U3266" s="5">
        <v>0.33300000000000002</v>
      </c>
      <c r="W3266" s="5">
        <v>0</v>
      </c>
      <c r="Y3266" s="5">
        <v>0</v>
      </c>
      <c r="Z3266" s="28">
        <v>3777</v>
      </c>
      <c r="AA3266">
        <v>3</v>
      </c>
      <c r="AB3266">
        <v>0.52600000000000002</v>
      </c>
      <c r="AC3266">
        <v>0.57099999999999995</v>
      </c>
      <c r="AD3266">
        <v>0.54900000000000004</v>
      </c>
      <c r="AE3266">
        <f>IF(AD3266&gt;=0.9,1,0)</f>
        <v>0</v>
      </c>
      <c r="AF3266">
        <f>IF(AND(AD3266&gt;=0.4,AD3266&lt;=0.6),1,0)</f>
        <v>1</v>
      </c>
      <c r="AG3266">
        <f>IF(AND(AD3266&gt;0.6,AD3266&lt;0.9),1,0)</f>
        <v>0</v>
      </c>
      <c r="AH3266">
        <f>1-AE3266-AF3266-AG3266</f>
        <v>0</v>
      </c>
      <c r="AI3266">
        <f>AE3266*B3266</f>
        <v>0</v>
      </c>
      <c r="AJ3266">
        <f>AF3266*B3266</f>
        <v>3</v>
      </c>
      <c r="AK3266">
        <f>AG3266*B3266</f>
        <v>0</v>
      </c>
      <c r="AL3266">
        <f>AH3266*B3266</f>
        <v>0</v>
      </c>
      <c r="AM3266" s="32">
        <v>2.0443333333333333</v>
      </c>
    </row>
    <row r="3267" spans="1:39" x14ac:dyDescent="0.3">
      <c r="A3267">
        <v>3785</v>
      </c>
      <c r="B3267">
        <v>3</v>
      </c>
      <c r="C3267" t="s">
        <v>12513</v>
      </c>
      <c r="D3267" t="s">
        <v>12514</v>
      </c>
      <c r="E3267">
        <v>21</v>
      </c>
      <c r="F3267">
        <v>20</v>
      </c>
      <c r="G3267">
        <v>22</v>
      </c>
      <c r="H3267">
        <v>2010</v>
      </c>
      <c r="I3267">
        <v>2010</v>
      </c>
      <c r="J3267">
        <v>2010</v>
      </c>
      <c r="K3267" t="s">
        <v>12515</v>
      </c>
      <c r="L3267" t="s">
        <v>12516</v>
      </c>
      <c r="M3267" s="15"/>
      <c r="N3267" s="7"/>
      <c r="P3267" t="s">
        <v>4531</v>
      </c>
      <c r="Q3267" s="5">
        <v>0.66700000000000004</v>
      </c>
      <c r="R3267" t="s">
        <v>3936</v>
      </c>
      <c r="S3267" s="5">
        <v>0.33300000000000002</v>
      </c>
      <c r="U3267" s="5">
        <v>0</v>
      </c>
      <c r="W3267" s="5">
        <v>0</v>
      </c>
      <c r="Y3267" s="5">
        <v>0</v>
      </c>
      <c r="Z3267" s="28">
        <v>3785</v>
      </c>
      <c r="AA3267">
        <v>3</v>
      </c>
      <c r="AB3267">
        <v>0.65</v>
      </c>
      <c r="AC3267">
        <v>1</v>
      </c>
      <c r="AD3267">
        <v>0.77200000000000002</v>
      </c>
      <c r="AE3267">
        <f>IF(AD3267&gt;=0.9,1,0)</f>
        <v>0</v>
      </c>
      <c r="AF3267">
        <f>IF(AND(AD3267&gt;=0.4,AD3267&lt;=0.6),1,0)</f>
        <v>0</v>
      </c>
      <c r="AG3267">
        <f>IF(AND(AD3267&gt;0.6,AD3267&lt;0.9),1,0)</f>
        <v>1</v>
      </c>
      <c r="AH3267">
        <f>1-AE3267-AF3267-AG3267</f>
        <v>0</v>
      </c>
      <c r="AI3267">
        <f>AE3267*B3267</f>
        <v>0</v>
      </c>
      <c r="AJ3267">
        <f>AF3267*B3267</f>
        <v>0</v>
      </c>
      <c r="AK3267">
        <f>AG3267*B3267</f>
        <v>3</v>
      </c>
      <c r="AL3267">
        <f>AH3267*B3267</f>
        <v>0</v>
      </c>
      <c r="AM3267" s="32">
        <v>2.6869999999999998</v>
      </c>
    </row>
    <row r="3268" spans="1:39" x14ac:dyDescent="0.3">
      <c r="A3268">
        <v>3789</v>
      </c>
      <c r="B3268">
        <v>3</v>
      </c>
      <c r="C3268" t="s">
        <v>12523</v>
      </c>
      <c r="D3268" t="s">
        <v>6047</v>
      </c>
      <c r="E3268">
        <v>30.33</v>
      </c>
      <c r="F3268">
        <v>30</v>
      </c>
      <c r="G3268">
        <v>31</v>
      </c>
      <c r="H3268">
        <v>2010.67</v>
      </c>
      <c r="I3268">
        <v>2010</v>
      </c>
      <c r="J3268">
        <v>2012</v>
      </c>
      <c r="K3268" t="s">
        <v>12524</v>
      </c>
      <c r="L3268" t="s">
        <v>1737</v>
      </c>
      <c r="M3268" s="15"/>
      <c r="N3268" s="7"/>
      <c r="P3268" t="s">
        <v>4536</v>
      </c>
      <c r="Q3268" s="5">
        <v>0.33300000000000002</v>
      </c>
      <c r="R3268" t="s">
        <v>3800</v>
      </c>
      <c r="S3268" s="5">
        <v>0.33300000000000002</v>
      </c>
      <c r="T3268" t="s">
        <v>4719</v>
      </c>
      <c r="U3268" s="5">
        <v>0.33300000000000002</v>
      </c>
      <c r="W3268" s="5">
        <v>0</v>
      </c>
      <c r="Y3268" s="5">
        <v>0</v>
      </c>
      <c r="Z3268" s="28">
        <v>3789</v>
      </c>
      <c r="AA3268">
        <v>3</v>
      </c>
      <c r="AB3268">
        <v>0.75900000000000001</v>
      </c>
      <c r="AC3268">
        <v>0.8</v>
      </c>
      <c r="AD3268">
        <v>0.77200000000000002</v>
      </c>
      <c r="AE3268">
        <f>IF(AD3268&gt;=0.9,1,0)</f>
        <v>0</v>
      </c>
      <c r="AF3268">
        <f>IF(AND(AD3268&gt;=0.4,AD3268&lt;=0.6),1,0)</f>
        <v>0</v>
      </c>
      <c r="AG3268">
        <f>IF(AND(AD3268&gt;0.6,AD3268&lt;0.9),1,0)</f>
        <v>1</v>
      </c>
      <c r="AH3268">
        <f>1-AE3268-AF3268-AG3268</f>
        <v>0</v>
      </c>
      <c r="AI3268">
        <f>AE3268*B3268</f>
        <v>0</v>
      </c>
      <c r="AJ3268">
        <f>AF3268*B3268</f>
        <v>0</v>
      </c>
      <c r="AK3268">
        <f>AG3268*B3268</f>
        <v>3</v>
      </c>
      <c r="AL3268">
        <f>AH3268*B3268</f>
        <v>0</v>
      </c>
      <c r="AM3268" s="32">
        <v>2.3043333333333336</v>
      </c>
    </row>
    <row r="3269" spans="1:39" x14ac:dyDescent="0.3">
      <c r="A3269">
        <v>3792</v>
      </c>
      <c r="B3269">
        <v>3</v>
      </c>
      <c r="C3269" t="s">
        <v>12525</v>
      </c>
      <c r="D3269" t="s">
        <v>12526</v>
      </c>
      <c r="E3269">
        <v>22</v>
      </c>
      <c r="F3269">
        <v>20</v>
      </c>
      <c r="G3269">
        <v>24</v>
      </c>
      <c r="H3269">
        <v>2013</v>
      </c>
      <c r="I3269">
        <v>2010</v>
      </c>
      <c r="J3269">
        <v>2017</v>
      </c>
      <c r="K3269" t="s">
        <v>12527</v>
      </c>
      <c r="L3269" t="s">
        <v>12528</v>
      </c>
      <c r="M3269" s="15"/>
      <c r="N3269" s="7"/>
      <c r="P3269" t="s">
        <v>4667</v>
      </c>
      <c r="Q3269" s="5">
        <v>0.66700000000000004</v>
      </c>
      <c r="R3269" t="s">
        <v>4606</v>
      </c>
      <c r="S3269" s="5">
        <v>0.33300000000000002</v>
      </c>
      <c r="U3269" s="5">
        <v>0</v>
      </c>
      <c r="W3269" s="5">
        <v>0</v>
      </c>
      <c r="Y3269" s="5">
        <v>0</v>
      </c>
      <c r="Z3269" s="28">
        <v>3792</v>
      </c>
      <c r="AA3269">
        <v>3</v>
      </c>
      <c r="AB3269">
        <v>0.47399999999999998</v>
      </c>
      <c r="AC3269">
        <v>0.60899999999999999</v>
      </c>
      <c r="AD3269">
        <v>0.52</v>
      </c>
      <c r="AE3269">
        <f>IF(AD3269&gt;=0.9,1,0)</f>
        <v>0</v>
      </c>
      <c r="AF3269">
        <f>IF(AND(AD3269&gt;=0.4,AD3269&lt;=0.6),1,0)</f>
        <v>1</v>
      </c>
      <c r="AG3269">
        <f>IF(AND(AD3269&gt;0.6,AD3269&lt;0.9),1,0)</f>
        <v>0</v>
      </c>
      <c r="AH3269">
        <f>1-AE3269-AF3269-AG3269</f>
        <v>0</v>
      </c>
      <c r="AI3269">
        <f>AE3269*B3269</f>
        <v>0</v>
      </c>
      <c r="AJ3269">
        <f>AF3269*B3269</f>
        <v>3</v>
      </c>
      <c r="AK3269">
        <f>AG3269*B3269</f>
        <v>0</v>
      </c>
      <c r="AL3269">
        <f>AH3269*B3269</f>
        <v>0</v>
      </c>
      <c r="AM3269" s="32">
        <v>2.0586666666666669</v>
      </c>
    </row>
    <row r="3270" spans="1:39" x14ac:dyDescent="0.3">
      <c r="A3270">
        <v>3797</v>
      </c>
      <c r="B3270">
        <v>3</v>
      </c>
      <c r="C3270" t="s">
        <v>6043</v>
      </c>
      <c r="D3270" t="s">
        <v>6044</v>
      </c>
      <c r="E3270">
        <v>49.67</v>
      </c>
      <c r="F3270">
        <v>48</v>
      </c>
      <c r="G3270">
        <v>51</v>
      </c>
      <c r="H3270">
        <v>2010</v>
      </c>
      <c r="I3270">
        <v>2010</v>
      </c>
      <c r="J3270">
        <v>2010</v>
      </c>
      <c r="K3270" t="s">
        <v>1734</v>
      </c>
      <c r="L3270" t="s">
        <v>1735</v>
      </c>
      <c r="M3270" s="15"/>
      <c r="N3270" s="7"/>
      <c r="P3270" t="s">
        <v>4524</v>
      </c>
      <c r="Q3270" s="5">
        <v>0.33300000000000002</v>
      </c>
      <c r="R3270" t="s">
        <v>3800</v>
      </c>
      <c r="S3270" s="5">
        <v>0.33300000000000002</v>
      </c>
      <c r="T3270" t="s">
        <v>6045</v>
      </c>
      <c r="U3270" s="5">
        <v>0.33300000000000002</v>
      </c>
      <c r="W3270" s="5">
        <v>0</v>
      </c>
      <c r="Y3270" s="5">
        <v>0</v>
      </c>
      <c r="Z3270" s="28">
        <v>3797</v>
      </c>
      <c r="AA3270">
        <v>3</v>
      </c>
      <c r="AB3270">
        <v>0.83699999999999997</v>
      </c>
      <c r="AC3270">
        <v>0.94</v>
      </c>
      <c r="AD3270">
        <v>0.88300000000000001</v>
      </c>
      <c r="AE3270">
        <f>IF(AD3270&gt;=0.9,1,0)</f>
        <v>0</v>
      </c>
      <c r="AF3270">
        <f>IF(AND(AD3270&gt;=0.4,AD3270&lt;=0.6),1,0)</f>
        <v>0</v>
      </c>
      <c r="AG3270">
        <f>IF(AND(AD3270&gt;0.6,AD3270&lt;0.9),1,0)</f>
        <v>1</v>
      </c>
      <c r="AH3270">
        <f>1-AE3270-AF3270-AG3270</f>
        <v>0</v>
      </c>
      <c r="AI3270">
        <f>AE3270*B3270</f>
        <v>0</v>
      </c>
      <c r="AJ3270">
        <f>AF3270*B3270</f>
        <v>0</v>
      </c>
      <c r="AK3270">
        <f>AG3270*B3270</f>
        <v>3</v>
      </c>
      <c r="AL3270">
        <f>AH3270*B3270</f>
        <v>0</v>
      </c>
      <c r="AM3270" s="32">
        <v>2.5569999999999999</v>
      </c>
    </row>
    <row r="3271" spans="1:39" x14ac:dyDescent="0.3">
      <c r="A3271">
        <v>3802</v>
      </c>
      <c r="B3271">
        <v>3</v>
      </c>
      <c r="C3271" t="s">
        <v>12529</v>
      </c>
      <c r="D3271" t="s">
        <v>12530</v>
      </c>
      <c r="E3271">
        <v>23</v>
      </c>
      <c r="F3271">
        <v>21</v>
      </c>
      <c r="G3271">
        <v>25</v>
      </c>
      <c r="H3271">
        <v>2013.33</v>
      </c>
      <c r="I3271">
        <v>2010</v>
      </c>
      <c r="J3271">
        <v>2016</v>
      </c>
      <c r="K3271" t="s">
        <v>12531</v>
      </c>
      <c r="L3271" t="s">
        <v>12532</v>
      </c>
      <c r="M3271" s="15"/>
      <c r="N3271" s="7"/>
      <c r="P3271" t="s">
        <v>7565</v>
      </c>
      <c r="Q3271" s="5">
        <v>0.33300000000000002</v>
      </c>
      <c r="R3271" t="s">
        <v>4398</v>
      </c>
      <c r="S3271" s="5">
        <v>0.33300000000000002</v>
      </c>
      <c r="T3271" t="s">
        <v>4347</v>
      </c>
      <c r="U3271" s="5">
        <v>0.33300000000000002</v>
      </c>
      <c r="W3271" s="5">
        <v>0</v>
      </c>
      <c r="Y3271" s="5">
        <v>0</v>
      </c>
      <c r="Z3271" s="28">
        <v>3802</v>
      </c>
      <c r="AA3271">
        <v>3</v>
      </c>
      <c r="AB3271">
        <v>0.40899999999999997</v>
      </c>
      <c r="AC3271">
        <v>0.55000000000000004</v>
      </c>
      <c r="AD3271">
        <v>0.48599999999999999</v>
      </c>
      <c r="AE3271">
        <f>IF(AD3271&gt;=0.9,1,0)</f>
        <v>0</v>
      </c>
      <c r="AF3271">
        <f>IF(AND(AD3271&gt;=0.4,AD3271&lt;=0.6),1,0)</f>
        <v>1</v>
      </c>
      <c r="AG3271">
        <f>IF(AND(AD3271&gt;0.6,AD3271&lt;0.9),1,0)</f>
        <v>0</v>
      </c>
      <c r="AH3271">
        <f>1-AE3271-AF3271-AG3271</f>
        <v>0</v>
      </c>
      <c r="AI3271">
        <f>AE3271*B3271</f>
        <v>0</v>
      </c>
      <c r="AJ3271">
        <f>AF3271*B3271</f>
        <v>3</v>
      </c>
      <c r="AK3271">
        <f>AG3271*B3271</f>
        <v>0</v>
      </c>
      <c r="AL3271">
        <f>AH3271*B3271</f>
        <v>0</v>
      </c>
      <c r="AM3271" s="32">
        <v>2.1263333333333332</v>
      </c>
    </row>
    <row r="3272" spans="1:39" x14ac:dyDescent="0.3">
      <c r="A3272">
        <v>3806</v>
      </c>
      <c r="B3272">
        <v>3</v>
      </c>
      <c r="C3272" t="s">
        <v>6050</v>
      </c>
      <c r="D3272" t="s">
        <v>6051</v>
      </c>
      <c r="E3272">
        <v>27.33</v>
      </c>
      <c r="F3272">
        <v>25</v>
      </c>
      <c r="G3272">
        <v>29</v>
      </c>
      <c r="H3272">
        <v>2011.33</v>
      </c>
      <c r="I3272">
        <v>2010</v>
      </c>
      <c r="J3272">
        <v>2013</v>
      </c>
      <c r="K3272" t="s">
        <v>1740</v>
      </c>
      <c r="L3272" t="s">
        <v>1741</v>
      </c>
      <c r="M3272" s="15"/>
      <c r="N3272" s="7"/>
      <c r="P3272" t="s">
        <v>6053</v>
      </c>
      <c r="Q3272" s="5">
        <v>0.66700000000000004</v>
      </c>
      <c r="R3272" t="s">
        <v>6052</v>
      </c>
      <c r="S3272" s="5">
        <v>0.33300000000000002</v>
      </c>
      <c r="U3272" s="5">
        <v>0</v>
      </c>
      <c r="W3272" s="5">
        <v>0</v>
      </c>
      <c r="Y3272" s="5">
        <v>0</v>
      </c>
      <c r="Z3272" s="28">
        <v>3806</v>
      </c>
      <c r="AA3272">
        <v>3</v>
      </c>
      <c r="AB3272">
        <v>0.51900000000000002</v>
      </c>
      <c r="AC3272">
        <v>0.57099999999999995</v>
      </c>
      <c r="AD3272">
        <v>0.54400000000000004</v>
      </c>
      <c r="AE3272">
        <f>IF(AD3272&gt;=0.9,1,0)</f>
        <v>0</v>
      </c>
      <c r="AF3272">
        <f>IF(AND(AD3272&gt;=0.4,AD3272&lt;=0.6),1,0)</f>
        <v>1</v>
      </c>
      <c r="AG3272">
        <f>IF(AND(AD3272&gt;0.6,AD3272&lt;0.9),1,0)</f>
        <v>0</v>
      </c>
      <c r="AH3272">
        <f>1-AE3272-AF3272-AG3272</f>
        <v>0</v>
      </c>
      <c r="AI3272">
        <f>AE3272*B3272</f>
        <v>0</v>
      </c>
      <c r="AJ3272">
        <f>AF3272*B3272</f>
        <v>3</v>
      </c>
      <c r="AK3272">
        <f>AG3272*B3272</f>
        <v>0</v>
      </c>
      <c r="AL3272">
        <f>AH3272*B3272</f>
        <v>0</v>
      </c>
      <c r="AM3272" s="32">
        <v>2.3356666666666666</v>
      </c>
    </row>
    <row r="3273" spans="1:39" x14ac:dyDescent="0.3">
      <c r="A3273">
        <v>3812</v>
      </c>
      <c r="B3273">
        <v>3</v>
      </c>
      <c r="C3273" t="s">
        <v>6054</v>
      </c>
      <c r="D3273" t="s">
        <v>6055</v>
      </c>
      <c r="E3273">
        <v>21.67</v>
      </c>
      <c r="F3273">
        <v>21</v>
      </c>
      <c r="G3273">
        <v>23</v>
      </c>
      <c r="H3273">
        <v>2010</v>
      </c>
      <c r="I3273">
        <v>2010</v>
      </c>
      <c r="J3273">
        <v>2010</v>
      </c>
      <c r="K3273" t="s">
        <v>1742</v>
      </c>
      <c r="L3273" t="s">
        <v>1743</v>
      </c>
      <c r="M3273" s="15"/>
      <c r="N3273" s="7"/>
      <c r="P3273" t="s">
        <v>5790</v>
      </c>
      <c r="Q3273" s="5">
        <v>1</v>
      </c>
      <c r="S3273" s="5">
        <v>0</v>
      </c>
      <c r="U3273" s="5">
        <v>0</v>
      </c>
      <c r="W3273" s="5">
        <v>0</v>
      </c>
      <c r="Y3273" s="5">
        <v>0</v>
      </c>
      <c r="Z3273" s="28">
        <v>3812</v>
      </c>
      <c r="AA3273">
        <v>3</v>
      </c>
      <c r="AB3273">
        <v>0.4</v>
      </c>
      <c r="AC3273">
        <v>0.45</v>
      </c>
      <c r="AD3273">
        <v>0.42</v>
      </c>
      <c r="AE3273">
        <f>IF(AD3273&gt;=0.9,1,0)</f>
        <v>0</v>
      </c>
      <c r="AF3273">
        <f>IF(AND(AD3273&gt;=0.4,AD3273&lt;=0.6),1,0)</f>
        <v>1</v>
      </c>
      <c r="AG3273">
        <f>IF(AND(AD3273&gt;0.6,AD3273&lt;0.9),1,0)</f>
        <v>0</v>
      </c>
      <c r="AH3273">
        <f>1-AE3273-AF3273-AG3273</f>
        <v>0</v>
      </c>
      <c r="AI3273">
        <f>AE3273*B3273</f>
        <v>0</v>
      </c>
      <c r="AJ3273">
        <f>AF3273*B3273</f>
        <v>3</v>
      </c>
      <c r="AK3273">
        <f>AG3273*B3273</f>
        <v>0</v>
      </c>
      <c r="AL3273">
        <f>AH3273*B3273</f>
        <v>0</v>
      </c>
      <c r="AM3273" s="32">
        <v>2.7629999999999999</v>
      </c>
    </row>
    <row r="3274" spans="1:39" x14ac:dyDescent="0.3">
      <c r="A3274">
        <v>3855</v>
      </c>
      <c r="B3274">
        <v>3</v>
      </c>
      <c r="C3274" t="s">
        <v>12553</v>
      </c>
      <c r="D3274" t="s">
        <v>12554</v>
      </c>
      <c r="E3274">
        <v>22.33</v>
      </c>
      <c r="F3274">
        <v>21</v>
      </c>
      <c r="G3274">
        <v>25</v>
      </c>
      <c r="H3274">
        <v>2010.67</v>
      </c>
      <c r="I3274">
        <v>2010</v>
      </c>
      <c r="J3274">
        <v>2011</v>
      </c>
      <c r="K3274" t="s">
        <v>12555</v>
      </c>
      <c r="L3274" t="s">
        <v>12556</v>
      </c>
      <c r="M3274" s="15"/>
      <c r="N3274" s="7"/>
      <c r="P3274" t="s">
        <v>72</v>
      </c>
      <c r="Q3274" s="5">
        <v>1</v>
      </c>
      <c r="S3274" s="5">
        <v>0</v>
      </c>
      <c r="U3274" s="5">
        <v>0</v>
      </c>
      <c r="W3274" s="5">
        <v>0</v>
      </c>
      <c r="Y3274" s="5">
        <v>0</v>
      </c>
      <c r="Z3274" s="28">
        <v>3855</v>
      </c>
      <c r="AA3274">
        <v>3</v>
      </c>
      <c r="AB3274">
        <v>0.3</v>
      </c>
      <c r="AC3274">
        <v>0.65</v>
      </c>
      <c r="AD3274">
        <v>0.497</v>
      </c>
      <c r="AE3274">
        <f>IF(AD3274&gt;=0.9,1,0)</f>
        <v>0</v>
      </c>
      <c r="AF3274">
        <f>IF(AND(AD3274&gt;=0.4,AD3274&lt;=0.6),1,0)</f>
        <v>1</v>
      </c>
      <c r="AG3274">
        <f>IF(AND(AD3274&gt;0.6,AD3274&lt;0.9),1,0)</f>
        <v>0</v>
      </c>
      <c r="AH3274">
        <f>1-AE3274-AF3274-AG3274</f>
        <v>0</v>
      </c>
      <c r="AI3274">
        <f>AE3274*B3274</f>
        <v>0</v>
      </c>
      <c r="AJ3274">
        <f>AF3274*B3274</f>
        <v>3</v>
      </c>
      <c r="AK3274">
        <f>AG3274*B3274</f>
        <v>0</v>
      </c>
      <c r="AL3274">
        <f>AH3274*B3274</f>
        <v>0</v>
      </c>
      <c r="AM3274" s="32">
        <v>2.6270000000000002</v>
      </c>
    </row>
    <row r="3275" spans="1:39" x14ac:dyDescent="0.3">
      <c r="A3275">
        <v>3857</v>
      </c>
      <c r="B3275">
        <v>3</v>
      </c>
      <c r="C3275" t="s">
        <v>12559</v>
      </c>
      <c r="D3275" t="s">
        <v>6074</v>
      </c>
      <c r="E3275">
        <v>29.33</v>
      </c>
      <c r="F3275">
        <v>27</v>
      </c>
      <c r="G3275">
        <v>32</v>
      </c>
      <c r="H3275">
        <v>2010.33</v>
      </c>
      <c r="I3275">
        <v>2010</v>
      </c>
      <c r="J3275">
        <v>2011</v>
      </c>
      <c r="K3275" t="s">
        <v>12560</v>
      </c>
      <c r="L3275" t="s">
        <v>1755</v>
      </c>
      <c r="M3275" s="15"/>
      <c r="N3275" s="7"/>
      <c r="P3275" t="s">
        <v>74</v>
      </c>
      <c r="Q3275" s="5">
        <v>0.66700000000000004</v>
      </c>
      <c r="R3275" t="s">
        <v>77</v>
      </c>
      <c r="S3275" s="5">
        <v>0.33300000000000002</v>
      </c>
      <c r="U3275" s="5">
        <v>0</v>
      </c>
      <c r="W3275" s="5">
        <v>0</v>
      </c>
      <c r="Y3275" s="5">
        <v>0</v>
      </c>
      <c r="Z3275" s="28">
        <v>3857</v>
      </c>
      <c r="AA3275">
        <v>3</v>
      </c>
      <c r="AB3275">
        <v>0.42299999999999999</v>
      </c>
      <c r="AC3275">
        <v>0.67700000000000005</v>
      </c>
      <c r="AD3275">
        <v>0.54500000000000004</v>
      </c>
      <c r="AE3275">
        <f>IF(AD3275&gt;=0.9,1,0)</f>
        <v>0</v>
      </c>
      <c r="AF3275">
        <f>IF(AND(AD3275&gt;=0.4,AD3275&lt;=0.6),1,0)</f>
        <v>1</v>
      </c>
      <c r="AG3275">
        <f>IF(AND(AD3275&gt;0.6,AD3275&lt;0.9),1,0)</f>
        <v>0</v>
      </c>
      <c r="AH3275">
        <f>1-AE3275-AF3275-AG3275</f>
        <v>0</v>
      </c>
      <c r="AI3275">
        <f>AE3275*B3275</f>
        <v>0</v>
      </c>
      <c r="AJ3275">
        <f>AF3275*B3275</f>
        <v>3</v>
      </c>
      <c r="AK3275">
        <f>AG3275*B3275</f>
        <v>0</v>
      </c>
      <c r="AL3275">
        <f>AH3275*B3275</f>
        <v>0</v>
      </c>
      <c r="AM3275" s="32">
        <v>2.462333333333333</v>
      </c>
    </row>
    <row r="3276" spans="1:39" x14ac:dyDescent="0.3">
      <c r="A3276">
        <v>3859</v>
      </c>
      <c r="B3276">
        <v>3</v>
      </c>
      <c r="C3276" t="s">
        <v>12563</v>
      </c>
      <c r="D3276" t="s">
        <v>12563</v>
      </c>
      <c r="E3276">
        <v>52</v>
      </c>
      <c r="F3276">
        <v>50</v>
      </c>
      <c r="G3276">
        <v>56</v>
      </c>
      <c r="H3276">
        <v>2010.33</v>
      </c>
      <c r="I3276">
        <v>2010</v>
      </c>
      <c r="J3276">
        <v>2011</v>
      </c>
      <c r="K3276" t="s">
        <v>12564</v>
      </c>
      <c r="L3276" t="s">
        <v>12564</v>
      </c>
      <c r="M3276" s="15"/>
      <c r="N3276" s="7"/>
      <c r="P3276" t="s">
        <v>15</v>
      </c>
      <c r="Q3276" s="5">
        <v>1</v>
      </c>
      <c r="S3276" s="5">
        <v>0</v>
      </c>
      <c r="U3276" s="5">
        <v>0</v>
      </c>
      <c r="W3276" s="5">
        <v>0</v>
      </c>
      <c r="Y3276" s="5">
        <v>0</v>
      </c>
      <c r="Z3276" s="28">
        <v>3859</v>
      </c>
      <c r="AA3276">
        <v>3</v>
      </c>
      <c r="AB3276">
        <v>0.81599999999999995</v>
      </c>
      <c r="AC3276">
        <v>0.89100000000000001</v>
      </c>
      <c r="AD3276">
        <v>0.84099999999999997</v>
      </c>
      <c r="AE3276">
        <f>IF(AD3276&gt;=0.9,1,0)</f>
        <v>0</v>
      </c>
      <c r="AF3276">
        <f>IF(AND(AD3276&gt;=0.4,AD3276&lt;=0.6),1,0)</f>
        <v>0</v>
      </c>
      <c r="AG3276">
        <f>IF(AND(AD3276&gt;0.6,AD3276&lt;0.9),1,0)</f>
        <v>1</v>
      </c>
      <c r="AH3276">
        <f>1-AE3276-AF3276-AG3276</f>
        <v>0</v>
      </c>
      <c r="AI3276">
        <f>AE3276*B3276</f>
        <v>0</v>
      </c>
      <c r="AJ3276">
        <f>AF3276*B3276</f>
        <v>0</v>
      </c>
      <c r="AK3276">
        <f>AG3276*B3276</f>
        <v>3</v>
      </c>
      <c r="AL3276">
        <f>AH3276*B3276</f>
        <v>0</v>
      </c>
      <c r="AM3276" s="32">
        <v>2.6629999999999998</v>
      </c>
    </row>
    <row r="3277" spans="1:39" x14ac:dyDescent="0.3">
      <c r="A3277">
        <v>3860</v>
      </c>
      <c r="B3277">
        <v>3</v>
      </c>
      <c r="C3277" t="s">
        <v>12565</v>
      </c>
      <c r="D3277" t="s">
        <v>12566</v>
      </c>
      <c r="E3277">
        <v>21.33</v>
      </c>
      <c r="F3277">
        <v>20</v>
      </c>
      <c r="G3277">
        <v>22</v>
      </c>
      <c r="H3277">
        <v>2011.33</v>
      </c>
      <c r="I3277">
        <v>2010</v>
      </c>
      <c r="J3277">
        <v>2013</v>
      </c>
      <c r="K3277" t="s">
        <v>12567</v>
      </c>
      <c r="L3277" t="s">
        <v>12568</v>
      </c>
      <c r="M3277" s="15"/>
      <c r="N3277" s="7"/>
      <c r="P3277" t="s">
        <v>101</v>
      </c>
      <c r="Q3277" s="5">
        <v>0.33300000000000002</v>
      </c>
      <c r="R3277" t="s">
        <v>12569</v>
      </c>
      <c r="S3277" s="5">
        <v>0.33300000000000002</v>
      </c>
      <c r="T3277" t="s">
        <v>12570</v>
      </c>
      <c r="U3277" s="5">
        <v>0.33300000000000002</v>
      </c>
      <c r="W3277" s="5">
        <v>0</v>
      </c>
      <c r="Y3277" s="5">
        <v>0</v>
      </c>
      <c r="Z3277" s="28">
        <v>3860</v>
      </c>
      <c r="AA3277">
        <v>3</v>
      </c>
      <c r="AB3277">
        <v>0.81</v>
      </c>
      <c r="AC3277">
        <v>0.90500000000000003</v>
      </c>
      <c r="AD3277">
        <v>0.87</v>
      </c>
      <c r="AE3277">
        <f>IF(AD3277&gt;=0.9,1,0)</f>
        <v>0</v>
      </c>
      <c r="AF3277">
        <f>IF(AND(AD3277&gt;=0.4,AD3277&lt;=0.6),1,0)</f>
        <v>0</v>
      </c>
      <c r="AG3277">
        <f>IF(AND(AD3277&gt;0.6,AD3277&lt;0.9),1,0)</f>
        <v>1</v>
      </c>
      <c r="AH3277">
        <f>1-AE3277-AF3277-AG3277</f>
        <v>0</v>
      </c>
      <c r="AI3277">
        <f>AE3277*B3277</f>
        <v>0</v>
      </c>
      <c r="AJ3277">
        <f>AF3277*B3277</f>
        <v>0</v>
      </c>
      <c r="AK3277">
        <f>AG3277*B3277</f>
        <v>3</v>
      </c>
      <c r="AL3277">
        <f>AH3277*B3277</f>
        <v>0</v>
      </c>
      <c r="AM3277" s="32">
        <v>2.0390000000000001</v>
      </c>
    </row>
    <row r="3278" spans="1:39" x14ac:dyDescent="0.3">
      <c r="A3278">
        <v>3862</v>
      </c>
      <c r="B3278">
        <v>3</v>
      </c>
      <c r="C3278" t="s">
        <v>6077</v>
      </c>
      <c r="D3278" t="s">
        <v>6076</v>
      </c>
      <c r="E3278">
        <v>42.33</v>
      </c>
      <c r="F3278">
        <v>37</v>
      </c>
      <c r="G3278">
        <v>46</v>
      </c>
      <c r="H3278">
        <v>2010</v>
      </c>
      <c r="I3278">
        <v>2010</v>
      </c>
      <c r="J3278">
        <v>2010</v>
      </c>
      <c r="K3278" t="s">
        <v>1758</v>
      </c>
      <c r="L3278" t="s">
        <v>1757</v>
      </c>
      <c r="M3278" s="15"/>
      <c r="N3278" s="7"/>
      <c r="P3278" t="s">
        <v>99</v>
      </c>
      <c r="Q3278" s="5">
        <v>1</v>
      </c>
      <c r="S3278" s="5">
        <v>0</v>
      </c>
      <c r="U3278" s="5">
        <v>0</v>
      </c>
      <c r="W3278" s="5">
        <v>0</v>
      </c>
      <c r="Y3278" s="5">
        <v>0</v>
      </c>
      <c r="Z3278" s="28">
        <v>3862</v>
      </c>
      <c r="AA3278">
        <v>3</v>
      </c>
      <c r="AB3278">
        <v>0.71099999999999997</v>
      </c>
      <c r="AC3278">
        <v>0.75</v>
      </c>
      <c r="AD3278">
        <v>0.72699999999999998</v>
      </c>
      <c r="AE3278">
        <f>IF(AD3278&gt;=0.9,1,0)</f>
        <v>0</v>
      </c>
      <c r="AF3278">
        <f>IF(AND(AD3278&gt;=0.4,AD3278&lt;=0.6),1,0)</f>
        <v>0</v>
      </c>
      <c r="AG3278">
        <f>IF(AND(AD3278&gt;0.6,AD3278&lt;0.9),1,0)</f>
        <v>1</v>
      </c>
      <c r="AH3278">
        <f>1-AE3278-AF3278-AG3278</f>
        <v>0</v>
      </c>
      <c r="AI3278">
        <f>AE3278*B3278</f>
        <v>0</v>
      </c>
      <c r="AJ3278">
        <f>AF3278*B3278</f>
        <v>0</v>
      </c>
      <c r="AK3278">
        <f>AG3278*B3278</f>
        <v>3</v>
      </c>
      <c r="AL3278">
        <f>AH3278*B3278</f>
        <v>0</v>
      </c>
      <c r="AM3278" s="32">
        <v>2.6989999999999998</v>
      </c>
    </row>
    <row r="3279" spans="1:39" x14ac:dyDescent="0.3">
      <c r="A3279">
        <v>3873</v>
      </c>
      <c r="B3279">
        <v>3</v>
      </c>
      <c r="C3279" t="s">
        <v>12589</v>
      </c>
      <c r="D3279" t="s">
        <v>12590</v>
      </c>
      <c r="E3279">
        <v>25.33</v>
      </c>
      <c r="F3279">
        <v>21</v>
      </c>
      <c r="G3279">
        <v>30</v>
      </c>
      <c r="H3279">
        <v>2011</v>
      </c>
      <c r="I3279">
        <v>2010</v>
      </c>
      <c r="J3279">
        <v>2012</v>
      </c>
      <c r="K3279" t="s">
        <v>12591</v>
      </c>
      <c r="L3279" t="s">
        <v>12592</v>
      </c>
      <c r="M3279" s="15"/>
      <c r="N3279" s="7"/>
      <c r="P3279" t="s">
        <v>4772</v>
      </c>
      <c r="Q3279" s="5">
        <v>0.33300000000000002</v>
      </c>
      <c r="R3279" t="s">
        <v>79</v>
      </c>
      <c r="S3279" s="5">
        <v>0.33300000000000002</v>
      </c>
      <c r="T3279" t="s">
        <v>15</v>
      </c>
      <c r="U3279" s="5">
        <v>0.33300000000000002</v>
      </c>
      <c r="W3279" s="5">
        <v>0</v>
      </c>
      <c r="Y3279" s="5">
        <v>0</v>
      </c>
      <c r="Z3279" s="28">
        <v>3873</v>
      </c>
      <c r="AA3279">
        <v>3</v>
      </c>
      <c r="AB3279">
        <v>0.5</v>
      </c>
      <c r="AC3279">
        <v>0.8</v>
      </c>
      <c r="AD3279">
        <v>0.67500000000000004</v>
      </c>
      <c r="AE3279">
        <f>IF(AD3279&gt;=0.9,1,0)</f>
        <v>0</v>
      </c>
      <c r="AF3279">
        <f>IF(AND(AD3279&gt;=0.4,AD3279&lt;=0.6),1,0)</f>
        <v>0</v>
      </c>
      <c r="AG3279">
        <f>IF(AND(AD3279&gt;0.6,AD3279&lt;0.9),1,0)</f>
        <v>1</v>
      </c>
      <c r="AH3279">
        <f>1-AE3279-AF3279-AG3279</f>
        <v>0</v>
      </c>
      <c r="AI3279">
        <f>AE3279*B3279</f>
        <v>0</v>
      </c>
      <c r="AJ3279">
        <f>AF3279*B3279</f>
        <v>0</v>
      </c>
      <c r="AK3279">
        <f>AG3279*B3279</f>
        <v>3</v>
      </c>
      <c r="AL3279">
        <f>AH3279*B3279</f>
        <v>0</v>
      </c>
      <c r="AM3279" s="32">
        <v>2.4506666666666668</v>
      </c>
    </row>
    <row r="3280" spans="1:39" x14ac:dyDescent="0.3">
      <c r="A3280">
        <v>3878</v>
      </c>
      <c r="B3280">
        <v>3</v>
      </c>
      <c r="C3280" t="s">
        <v>6081</v>
      </c>
      <c r="D3280" t="s">
        <v>6082</v>
      </c>
      <c r="E3280">
        <v>39.67</v>
      </c>
      <c r="F3280">
        <v>36</v>
      </c>
      <c r="G3280">
        <v>43</v>
      </c>
      <c r="H3280">
        <v>2010.67</v>
      </c>
      <c r="I3280">
        <v>2010</v>
      </c>
      <c r="J3280">
        <v>2012</v>
      </c>
      <c r="K3280" t="s">
        <v>1762</v>
      </c>
      <c r="L3280" t="s">
        <v>1763</v>
      </c>
      <c r="M3280" s="15"/>
      <c r="N3280" s="7"/>
      <c r="P3280" t="s">
        <v>15</v>
      </c>
      <c r="Q3280" s="5">
        <v>1</v>
      </c>
      <c r="S3280" s="5">
        <v>0</v>
      </c>
      <c r="U3280" s="5">
        <v>0</v>
      </c>
      <c r="W3280" s="5">
        <v>0</v>
      </c>
      <c r="Y3280" s="5">
        <v>0</v>
      </c>
      <c r="Z3280" s="28">
        <v>3878</v>
      </c>
      <c r="AA3280">
        <v>3</v>
      </c>
      <c r="AB3280">
        <v>0.8</v>
      </c>
      <c r="AC3280">
        <v>0.92300000000000004</v>
      </c>
      <c r="AD3280">
        <v>0.86</v>
      </c>
      <c r="AE3280">
        <f>IF(AD3280&gt;=0.9,1,0)</f>
        <v>0</v>
      </c>
      <c r="AF3280">
        <f>IF(AND(AD3280&gt;=0.4,AD3280&lt;=0.6),1,0)</f>
        <v>0</v>
      </c>
      <c r="AG3280">
        <f>IF(AND(AD3280&gt;0.6,AD3280&lt;0.9),1,0)</f>
        <v>1</v>
      </c>
      <c r="AH3280">
        <f>1-AE3280-AF3280-AG3280</f>
        <v>0</v>
      </c>
      <c r="AI3280">
        <f>AE3280*B3280</f>
        <v>0</v>
      </c>
      <c r="AJ3280">
        <f>AF3280*B3280</f>
        <v>0</v>
      </c>
      <c r="AK3280">
        <f>AG3280*B3280</f>
        <v>3</v>
      </c>
      <c r="AL3280">
        <f>AH3280*B3280</f>
        <v>0</v>
      </c>
      <c r="AM3280" s="32">
        <v>2.6493333333333333</v>
      </c>
    </row>
    <row r="3281" spans="1:39" x14ac:dyDescent="0.3">
      <c r="A3281">
        <v>3880</v>
      </c>
      <c r="B3281">
        <v>3</v>
      </c>
      <c r="C3281" t="s">
        <v>6083</v>
      </c>
      <c r="D3281" t="s">
        <v>12605</v>
      </c>
      <c r="E3281">
        <v>87.33</v>
      </c>
      <c r="F3281">
        <v>85</v>
      </c>
      <c r="G3281">
        <v>89</v>
      </c>
      <c r="H3281">
        <v>2010</v>
      </c>
      <c r="I3281">
        <v>2010</v>
      </c>
      <c r="J3281">
        <v>2010</v>
      </c>
      <c r="K3281" t="s">
        <v>1764</v>
      </c>
      <c r="L3281" t="s">
        <v>12606</v>
      </c>
      <c r="M3281" s="15"/>
      <c r="N3281" s="7"/>
      <c r="P3281" t="s">
        <v>15</v>
      </c>
      <c r="Q3281" s="5">
        <v>0.66700000000000004</v>
      </c>
      <c r="R3281" t="s">
        <v>72</v>
      </c>
      <c r="S3281" s="5">
        <v>0.33300000000000002</v>
      </c>
      <c r="U3281" s="5">
        <v>0</v>
      </c>
      <c r="W3281" s="5">
        <v>0</v>
      </c>
      <c r="Y3281" s="5">
        <v>0</v>
      </c>
      <c r="Z3281" s="28">
        <v>3880</v>
      </c>
      <c r="AA3281">
        <v>3</v>
      </c>
      <c r="AB3281">
        <v>0.94</v>
      </c>
      <c r="AC3281">
        <v>0.94299999999999995</v>
      </c>
      <c r="AD3281">
        <v>0.94199999999999995</v>
      </c>
      <c r="AE3281">
        <f>IF(AD3281&gt;=0.9,1,0)</f>
        <v>1</v>
      </c>
      <c r="AF3281">
        <f>IF(AND(AD3281&gt;=0.4,AD3281&lt;=0.6),1,0)</f>
        <v>0</v>
      </c>
      <c r="AG3281">
        <f>IF(AND(AD3281&gt;0.6,AD3281&lt;0.9),1,0)</f>
        <v>0</v>
      </c>
      <c r="AH3281">
        <f>1-AE3281-AF3281-AG3281</f>
        <v>0</v>
      </c>
      <c r="AI3281">
        <f>AE3281*B3281</f>
        <v>3</v>
      </c>
      <c r="AJ3281">
        <f>AF3281*B3281</f>
        <v>0</v>
      </c>
      <c r="AK3281">
        <f>AG3281*B3281</f>
        <v>0</v>
      </c>
      <c r="AL3281">
        <f>AH3281*B3281</f>
        <v>0</v>
      </c>
      <c r="AM3281" s="32">
        <v>2.6989999999999998</v>
      </c>
    </row>
    <row r="3282" spans="1:39" x14ac:dyDescent="0.3">
      <c r="A3282">
        <v>3882</v>
      </c>
      <c r="B3282">
        <v>3</v>
      </c>
      <c r="C3282" t="s">
        <v>12609</v>
      </c>
      <c r="D3282" t="s">
        <v>6085</v>
      </c>
      <c r="E3282">
        <v>26</v>
      </c>
      <c r="F3282">
        <v>24</v>
      </c>
      <c r="G3282">
        <v>30</v>
      </c>
      <c r="H3282">
        <v>2010</v>
      </c>
      <c r="I3282">
        <v>2010</v>
      </c>
      <c r="J3282">
        <v>2010</v>
      </c>
      <c r="K3282" t="s">
        <v>12610</v>
      </c>
      <c r="L3282" t="s">
        <v>1766</v>
      </c>
      <c r="M3282" s="15"/>
      <c r="N3282" s="7"/>
      <c r="P3282" t="s">
        <v>15</v>
      </c>
      <c r="Q3282" s="5">
        <v>1</v>
      </c>
      <c r="S3282" s="5">
        <v>0</v>
      </c>
      <c r="U3282" s="5">
        <v>0</v>
      </c>
      <c r="W3282" s="5">
        <v>0</v>
      </c>
      <c r="Y3282" s="5">
        <v>0</v>
      </c>
      <c r="Z3282" s="28">
        <v>3882</v>
      </c>
      <c r="AA3282">
        <v>3</v>
      </c>
      <c r="AB3282">
        <v>0.72399999999999998</v>
      </c>
      <c r="AC3282">
        <v>0.87</v>
      </c>
      <c r="AD3282">
        <v>0.79200000000000004</v>
      </c>
      <c r="AE3282">
        <f>IF(AD3282&gt;=0.9,1,0)</f>
        <v>0</v>
      </c>
      <c r="AF3282">
        <f>IF(AND(AD3282&gt;=0.4,AD3282&lt;=0.6),1,0)</f>
        <v>0</v>
      </c>
      <c r="AG3282">
        <f>IF(AND(AD3282&gt;0.6,AD3282&lt;0.9),1,0)</f>
        <v>1</v>
      </c>
      <c r="AH3282">
        <f>1-AE3282-AF3282-AG3282</f>
        <v>0</v>
      </c>
      <c r="AI3282">
        <f>AE3282*B3282</f>
        <v>0</v>
      </c>
      <c r="AJ3282">
        <f>AF3282*B3282</f>
        <v>0</v>
      </c>
      <c r="AK3282">
        <f>AG3282*B3282</f>
        <v>3</v>
      </c>
      <c r="AL3282">
        <f>AH3282*B3282</f>
        <v>0</v>
      </c>
      <c r="AM3282" s="32">
        <v>2.6989999999999998</v>
      </c>
    </row>
    <row r="3283" spans="1:39" x14ac:dyDescent="0.3">
      <c r="A3283">
        <v>3887</v>
      </c>
      <c r="B3283">
        <v>3</v>
      </c>
      <c r="C3283" t="s">
        <v>12619</v>
      </c>
      <c r="D3283" t="s">
        <v>12620</v>
      </c>
      <c r="E3283">
        <v>42</v>
      </c>
      <c r="F3283">
        <v>40</v>
      </c>
      <c r="G3283">
        <v>45</v>
      </c>
      <c r="H3283">
        <v>2010</v>
      </c>
      <c r="I3283">
        <v>2010</v>
      </c>
      <c r="J3283">
        <v>2010</v>
      </c>
      <c r="K3283" t="s">
        <v>12621</v>
      </c>
      <c r="L3283" t="s">
        <v>12622</v>
      </c>
      <c r="M3283" s="15"/>
      <c r="N3283" s="7"/>
      <c r="P3283" t="s">
        <v>15</v>
      </c>
      <c r="Q3283" s="5">
        <v>1</v>
      </c>
      <c r="S3283" s="5">
        <v>0</v>
      </c>
      <c r="U3283" s="5">
        <v>0</v>
      </c>
      <c r="W3283" s="5">
        <v>0</v>
      </c>
      <c r="Y3283" s="5">
        <v>0</v>
      </c>
      <c r="Z3283" s="28">
        <v>3887</v>
      </c>
      <c r="AA3283">
        <v>3</v>
      </c>
      <c r="AB3283">
        <v>0.72699999999999998</v>
      </c>
      <c r="AC3283">
        <v>0.8</v>
      </c>
      <c r="AD3283">
        <v>0.75700000000000001</v>
      </c>
      <c r="AE3283">
        <f>IF(AD3283&gt;=0.9,1,0)</f>
        <v>0</v>
      </c>
      <c r="AF3283">
        <f>IF(AND(AD3283&gt;=0.4,AD3283&lt;=0.6),1,0)</f>
        <v>0</v>
      </c>
      <c r="AG3283">
        <f>IF(AND(AD3283&gt;0.6,AD3283&lt;0.9),1,0)</f>
        <v>1</v>
      </c>
      <c r="AH3283">
        <f>1-AE3283-AF3283-AG3283</f>
        <v>0</v>
      </c>
      <c r="AI3283">
        <f>AE3283*B3283</f>
        <v>0</v>
      </c>
      <c r="AJ3283">
        <f>AF3283*B3283</f>
        <v>0</v>
      </c>
      <c r="AK3283">
        <f>AG3283*B3283</f>
        <v>3</v>
      </c>
      <c r="AL3283">
        <f>AH3283*B3283</f>
        <v>0</v>
      </c>
      <c r="AM3283" s="32">
        <v>2.6989999999999998</v>
      </c>
    </row>
    <row r="3284" spans="1:39" x14ac:dyDescent="0.3">
      <c r="A3284">
        <v>3920</v>
      </c>
      <c r="B3284">
        <v>3</v>
      </c>
      <c r="C3284" t="s">
        <v>12637</v>
      </c>
      <c r="D3284" t="s">
        <v>12638</v>
      </c>
      <c r="E3284">
        <v>22.33</v>
      </c>
      <c r="F3284">
        <v>20</v>
      </c>
      <c r="G3284">
        <v>24</v>
      </c>
      <c r="H3284">
        <v>2010.67</v>
      </c>
      <c r="I3284">
        <v>2010</v>
      </c>
      <c r="J3284">
        <v>2011</v>
      </c>
      <c r="K3284" t="s">
        <v>12639</v>
      </c>
      <c r="L3284" t="s">
        <v>12640</v>
      </c>
      <c r="M3284" s="15"/>
      <c r="N3284" s="7"/>
      <c r="P3284" t="s">
        <v>72</v>
      </c>
      <c r="Q3284" s="5">
        <v>0.66700000000000004</v>
      </c>
      <c r="R3284" t="s">
        <v>4096</v>
      </c>
      <c r="S3284" s="5">
        <v>0.33300000000000002</v>
      </c>
      <c r="U3284" s="5">
        <v>0</v>
      </c>
      <c r="W3284" s="5">
        <v>0</v>
      </c>
      <c r="Y3284" s="5">
        <v>0</v>
      </c>
      <c r="Z3284" s="28">
        <v>3920</v>
      </c>
      <c r="AA3284">
        <v>3</v>
      </c>
      <c r="AB3284">
        <v>0.68400000000000005</v>
      </c>
      <c r="AC3284">
        <v>0.87</v>
      </c>
      <c r="AD3284">
        <v>0.77600000000000002</v>
      </c>
      <c r="AE3284">
        <f>IF(AD3284&gt;=0.9,1,0)</f>
        <v>0</v>
      </c>
      <c r="AF3284">
        <f>IF(AND(AD3284&gt;=0.4,AD3284&lt;=0.6),1,0)</f>
        <v>0</v>
      </c>
      <c r="AG3284">
        <f>IF(AND(AD3284&gt;0.6,AD3284&lt;0.9),1,0)</f>
        <v>1</v>
      </c>
      <c r="AH3284">
        <f>1-AE3284-AF3284-AG3284</f>
        <v>0</v>
      </c>
      <c r="AI3284">
        <f>AE3284*B3284</f>
        <v>0</v>
      </c>
      <c r="AJ3284">
        <f>AF3284*B3284</f>
        <v>0</v>
      </c>
      <c r="AK3284">
        <f>AG3284*B3284</f>
        <v>3</v>
      </c>
      <c r="AL3284">
        <f>AH3284*B3284</f>
        <v>0</v>
      </c>
      <c r="AM3284" s="32">
        <v>2.6270000000000002</v>
      </c>
    </row>
    <row r="3285" spans="1:39" x14ac:dyDescent="0.3">
      <c r="A3285">
        <v>3930</v>
      </c>
      <c r="B3285">
        <v>3</v>
      </c>
      <c r="C3285" t="s">
        <v>12647</v>
      </c>
      <c r="D3285" t="s">
        <v>12648</v>
      </c>
      <c r="E3285">
        <v>22.33</v>
      </c>
      <c r="F3285">
        <v>21</v>
      </c>
      <c r="G3285">
        <v>25</v>
      </c>
      <c r="H3285">
        <v>2010</v>
      </c>
      <c r="I3285">
        <v>2010</v>
      </c>
      <c r="J3285">
        <v>2010</v>
      </c>
      <c r="K3285" t="s">
        <v>12649</v>
      </c>
      <c r="L3285" t="s">
        <v>12650</v>
      </c>
      <c r="M3285" s="15"/>
      <c r="N3285" s="7"/>
      <c r="P3285" t="s">
        <v>99</v>
      </c>
      <c r="Q3285" s="5">
        <v>1</v>
      </c>
      <c r="S3285" s="5">
        <v>0</v>
      </c>
      <c r="U3285" s="5">
        <v>0</v>
      </c>
      <c r="W3285" s="5">
        <v>0</v>
      </c>
      <c r="Y3285" s="5">
        <v>0</v>
      </c>
      <c r="Z3285" s="28">
        <v>3930</v>
      </c>
      <c r="AA3285">
        <v>3</v>
      </c>
      <c r="AB3285">
        <v>0.85</v>
      </c>
      <c r="AC3285">
        <v>0.875</v>
      </c>
      <c r="AD3285">
        <v>0.85799999999999998</v>
      </c>
      <c r="AE3285">
        <f>IF(AD3285&gt;=0.9,1,0)</f>
        <v>0</v>
      </c>
      <c r="AF3285">
        <f>IF(AND(AD3285&gt;=0.4,AD3285&lt;=0.6),1,0)</f>
        <v>0</v>
      </c>
      <c r="AG3285">
        <f>IF(AND(AD3285&gt;0.6,AD3285&lt;0.9),1,0)</f>
        <v>1</v>
      </c>
      <c r="AH3285">
        <f>1-AE3285-AF3285-AG3285</f>
        <v>0</v>
      </c>
      <c r="AI3285">
        <f>AE3285*B3285</f>
        <v>0</v>
      </c>
      <c r="AJ3285">
        <f>AF3285*B3285</f>
        <v>0</v>
      </c>
      <c r="AK3285">
        <f>AG3285*B3285</f>
        <v>3</v>
      </c>
      <c r="AL3285">
        <f>AH3285*B3285</f>
        <v>0</v>
      </c>
      <c r="AM3285" s="32">
        <v>2.5856666666666666</v>
      </c>
    </row>
    <row r="3286" spans="1:39" x14ac:dyDescent="0.3">
      <c r="A3286">
        <v>3931</v>
      </c>
      <c r="B3286">
        <v>3</v>
      </c>
      <c r="C3286" t="s">
        <v>12651</v>
      </c>
      <c r="D3286" t="s">
        <v>12652</v>
      </c>
      <c r="E3286">
        <v>25</v>
      </c>
      <c r="F3286">
        <v>24</v>
      </c>
      <c r="G3286">
        <v>27</v>
      </c>
      <c r="H3286">
        <v>2011</v>
      </c>
      <c r="I3286">
        <v>2010</v>
      </c>
      <c r="J3286">
        <v>2012</v>
      </c>
      <c r="K3286" t="s">
        <v>12653</v>
      </c>
      <c r="L3286" t="s">
        <v>12654</v>
      </c>
      <c r="M3286" s="15"/>
      <c r="N3286" s="7"/>
      <c r="P3286" t="s">
        <v>74</v>
      </c>
      <c r="Q3286" s="5">
        <v>0.66700000000000004</v>
      </c>
      <c r="R3286" t="s">
        <v>73</v>
      </c>
      <c r="S3286" s="5">
        <v>0.33300000000000002</v>
      </c>
      <c r="U3286" s="5">
        <v>0</v>
      </c>
      <c r="W3286" s="5">
        <v>0</v>
      </c>
      <c r="Y3286" s="5">
        <v>0</v>
      </c>
      <c r="Z3286" s="28">
        <v>3931</v>
      </c>
      <c r="AA3286">
        <v>3</v>
      </c>
      <c r="AB3286">
        <v>0.69199999999999995</v>
      </c>
      <c r="AC3286">
        <v>0.78300000000000003</v>
      </c>
      <c r="AD3286">
        <v>0.73799999999999999</v>
      </c>
      <c r="AE3286">
        <f>IF(AD3286&gt;=0.9,1,0)</f>
        <v>0</v>
      </c>
      <c r="AF3286">
        <f>IF(AND(AD3286&gt;=0.4,AD3286&lt;=0.6),1,0)</f>
        <v>0</v>
      </c>
      <c r="AG3286">
        <f>IF(AND(AD3286&gt;0.6,AD3286&lt;0.9),1,0)</f>
        <v>1</v>
      </c>
      <c r="AH3286">
        <f>1-AE3286-AF3286-AG3286</f>
        <v>0</v>
      </c>
      <c r="AI3286">
        <f>AE3286*B3286</f>
        <v>0</v>
      </c>
      <c r="AJ3286">
        <f>AF3286*B3286</f>
        <v>0</v>
      </c>
      <c r="AK3286">
        <f>AG3286*B3286</f>
        <v>3</v>
      </c>
      <c r="AL3286">
        <f>AH3286*B3286</f>
        <v>0</v>
      </c>
      <c r="AM3286" s="32">
        <v>2.6133333333333333</v>
      </c>
    </row>
    <row r="3287" spans="1:39" x14ac:dyDescent="0.3">
      <c r="A3287">
        <v>3942</v>
      </c>
      <c r="B3287">
        <v>3</v>
      </c>
      <c r="C3287" t="s">
        <v>12675</v>
      </c>
      <c r="D3287" t="s">
        <v>12676</v>
      </c>
      <c r="E3287">
        <v>86.67</v>
      </c>
      <c r="F3287">
        <v>82</v>
      </c>
      <c r="G3287">
        <v>89</v>
      </c>
      <c r="H3287">
        <v>2010.33</v>
      </c>
      <c r="I3287">
        <v>2010</v>
      </c>
      <c r="J3287">
        <v>2011</v>
      </c>
      <c r="K3287" t="s">
        <v>12677</v>
      </c>
      <c r="L3287" t="s">
        <v>12678</v>
      </c>
      <c r="M3287" s="15"/>
      <c r="N3287" s="7"/>
      <c r="P3287" t="s">
        <v>103</v>
      </c>
      <c r="Q3287" s="5">
        <v>0.66700000000000004</v>
      </c>
      <c r="R3287" t="s">
        <v>195</v>
      </c>
      <c r="S3287" s="5">
        <v>0.33300000000000002</v>
      </c>
      <c r="U3287" s="5">
        <v>0</v>
      </c>
      <c r="W3287" s="5">
        <v>0</v>
      </c>
      <c r="Y3287" s="5">
        <v>0</v>
      </c>
      <c r="Z3287" s="28">
        <v>3942</v>
      </c>
      <c r="AA3287">
        <v>3</v>
      </c>
      <c r="AB3287">
        <v>0.93100000000000005</v>
      </c>
      <c r="AC3287">
        <v>0.95</v>
      </c>
      <c r="AD3287">
        <v>0.93700000000000006</v>
      </c>
      <c r="AE3287">
        <f>IF(AD3287&gt;=0.9,1,0)</f>
        <v>1</v>
      </c>
      <c r="AF3287">
        <f>IF(AND(AD3287&gt;=0.4,AD3287&lt;=0.6),1,0)</f>
        <v>0</v>
      </c>
      <c r="AG3287">
        <f>IF(AND(AD3287&gt;0.6,AD3287&lt;0.9),1,0)</f>
        <v>0</v>
      </c>
      <c r="AH3287">
        <f>1-AE3287-AF3287-AG3287</f>
        <v>0</v>
      </c>
      <c r="AI3287">
        <f>AE3287*B3287</f>
        <v>3</v>
      </c>
      <c r="AJ3287">
        <f>AF3287*B3287</f>
        <v>0</v>
      </c>
      <c r="AK3287">
        <f>AG3287*B3287</f>
        <v>0</v>
      </c>
      <c r="AL3287">
        <f>AH3287*B3287</f>
        <v>0</v>
      </c>
      <c r="AM3287" s="32">
        <v>2.0880000000000001</v>
      </c>
    </row>
    <row r="3288" spans="1:39" x14ac:dyDescent="0.3">
      <c r="A3288">
        <v>3954</v>
      </c>
      <c r="B3288">
        <v>3</v>
      </c>
      <c r="C3288" t="s">
        <v>6125</v>
      </c>
      <c r="D3288" t="s">
        <v>12686</v>
      </c>
      <c r="E3288">
        <v>90</v>
      </c>
      <c r="F3288">
        <v>88</v>
      </c>
      <c r="G3288">
        <v>92</v>
      </c>
      <c r="H3288">
        <v>2010.67</v>
      </c>
      <c r="I3288">
        <v>2010</v>
      </c>
      <c r="J3288">
        <v>2011</v>
      </c>
      <c r="K3288" t="s">
        <v>1796</v>
      </c>
      <c r="L3288" t="s">
        <v>12687</v>
      </c>
      <c r="M3288" s="15"/>
      <c r="N3288" s="7"/>
      <c r="P3288" t="s">
        <v>5085</v>
      </c>
      <c r="Q3288" s="5">
        <v>1</v>
      </c>
      <c r="S3288" s="5">
        <v>0</v>
      </c>
      <c r="U3288" s="5">
        <v>0</v>
      </c>
      <c r="W3288" s="5">
        <v>0</v>
      </c>
      <c r="Y3288" s="5">
        <v>0</v>
      </c>
      <c r="Z3288" s="28">
        <v>3954</v>
      </c>
      <c r="AA3288">
        <v>3</v>
      </c>
      <c r="AB3288">
        <v>0.92</v>
      </c>
      <c r="AC3288">
        <v>1</v>
      </c>
      <c r="AD3288">
        <v>0.96899999999999997</v>
      </c>
      <c r="AE3288">
        <f>IF(AD3288&gt;=0.9,1,0)</f>
        <v>1</v>
      </c>
      <c r="AF3288">
        <f>IF(AND(AD3288&gt;=0.4,AD3288&lt;=0.6),1,0)</f>
        <v>0</v>
      </c>
      <c r="AG3288">
        <f>IF(AND(AD3288&gt;0.6,AD3288&lt;0.9),1,0)</f>
        <v>0</v>
      </c>
      <c r="AH3288">
        <f>1-AE3288-AF3288-AG3288</f>
        <v>0</v>
      </c>
      <c r="AI3288">
        <f>AE3288*B3288</f>
        <v>3</v>
      </c>
      <c r="AJ3288">
        <f>AF3288*B3288</f>
        <v>0</v>
      </c>
      <c r="AK3288">
        <f>AG3288*B3288</f>
        <v>0</v>
      </c>
      <c r="AL3288">
        <f>AH3288*B3288</f>
        <v>0</v>
      </c>
      <c r="AM3288" s="32">
        <v>1.849</v>
      </c>
    </row>
    <row r="3289" spans="1:39" x14ac:dyDescent="0.3">
      <c r="A3289">
        <v>3969</v>
      </c>
      <c r="B3289">
        <v>3</v>
      </c>
      <c r="C3289" t="s">
        <v>12699</v>
      </c>
      <c r="D3289" t="s">
        <v>12700</v>
      </c>
      <c r="E3289">
        <v>23.33</v>
      </c>
      <c r="F3289">
        <v>22</v>
      </c>
      <c r="G3289">
        <v>25</v>
      </c>
      <c r="H3289">
        <v>2010.67</v>
      </c>
      <c r="I3289">
        <v>2010</v>
      </c>
      <c r="J3289">
        <v>2011</v>
      </c>
      <c r="K3289" t="s">
        <v>12701</v>
      </c>
      <c r="L3289" t="s">
        <v>12702</v>
      </c>
      <c r="M3289" s="15"/>
      <c r="N3289" s="7"/>
      <c r="P3289" t="s">
        <v>4113</v>
      </c>
      <c r="Q3289" s="5">
        <v>0.33300000000000002</v>
      </c>
      <c r="R3289" t="s">
        <v>5069</v>
      </c>
      <c r="S3289" s="5">
        <v>0.33300000000000002</v>
      </c>
      <c r="T3289" t="s">
        <v>5887</v>
      </c>
      <c r="U3289" s="5">
        <v>0.33300000000000002</v>
      </c>
      <c r="W3289" s="5">
        <v>0</v>
      </c>
      <c r="Y3289" s="5">
        <v>0</v>
      </c>
      <c r="Z3289" s="28">
        <v>3969</v>
      </c>
      <c r="AA3289">
        <v>3</v>
      </c>
      <c r="AB3289">
        <v>0.42899999999999999</v>
      </c>
      <c r="AC3289">
        <v>0.5</v>
      </c>
      <c r="AD3289">
        <v>0.46100000000000002</v>
      </c>
      <c r="AE3289">
        <f>IF(AD3289&gt;=0.9,1,0)</f>
        <v>0</v>
      </c>
      <c r="AF3289">
        <f>IF(AND(AD3289&gt;=0.4,AD3289&lt;=0.6),1,0)</f>
        <v>1</v>
      </c>
      <c r="AG3289">
        <f>IF(AND(AD3289&gt;0.6,AD3289&lt;0.9),1,0)</f>
        <v>0</v>
      </c>
      <c r="AH3289">
        <f>1-AE3289-AF3289-AG3289</f>
        <v>0</v>
      </c>
      <c r="AI3289">
        <f>AE3289*B3289</f>
        <v>0</v>
      </c>
      <c r="AJ3289">
        <f>AF3289*B3289</f>
        <v>3</v>
      </c>
      <c r="AK3289">
        <f>AG3289*B3289</f>
        <v>0</v>
      </c>
      <c r="AL3289">
        <f>AH3289*B3289</f>
        <v>0</v>
      </c>
      <c r="AM3289" s="32">
        <v>1.9429999999999998</v>
      </c>
    </row>
    <row r="3290" spans="1:39" x14ac:dyDescent="0.3">
      <c r="A3290">
        <v>3973</v>
      </c>
      <c r="B3290">
        <v>3</v>
      </c>
      <c r="C3290" t="s">
        <v>12707</v>
      </c>
      <c r="D3290" t="s">
        <v>12708</v>
      </c>
      <c r="E3290">
        <v>23.33</v>
      </c>
      <c r="F3290">
        <v>22</v>
      </c>
      <c r="G3290">
        <v>26</v>
      </c>
      <c r="H3290">
        <v>2010.33</v>
      </c>
      <c r="I3290">
        <v>2010</v>
      </c>
      <c r="J3290">
        <v>2011</v>
      </c>
      <c r="K3290" t="s">
        <v>12709</v>
      </c>
      <c r="L3290" t="s">
        <v>12710</v>
      </c>
      <c r="M3290" s="15"/>
      <c r="N3290" s="7"/>
      <c r="P3290" t="s">
        <v>3951</v>
      </c>
      <c r="Q3290" s="5">
        <v>0.33300000000000002</v>
      </c>
      <c r="R3290" t="s">
        <v>6351</v>
      </c>
      <c r="S3290" s="5">
        <v>0.33300000000000002</v>
      </c>
      <c r="T3290" t="s">
        <v>5585</v>
      </c>
      <c r="U3290" s="5">
        <v>0.33300000000000002</v>
      </c>
      <c r="W3290" s="5">
        <v>0</v>
      </c>
      <c r="Y3290" s="5">
        <v>0</v>
      </c>
      <c r="Z3290" s="28">
        <v>3973</v>
      </c>
      <c r="AA3290">
        <v>3</v>
      </c>
      <c r="AB3290">
        <v>0.47599999999999998</v>
      </c>
      <c r="AC3290">
        <v>0.56000000000000005</v>
      </c>
      <c r="AD3290">
        <v>0.52</v>
      </c>
      <c r="AE3290">
        <f>IF(AD3290&gt;=0.9,1,0)</f>
        <v>0</v>
      </c>
      <c r="AF3290">
        <f>IF(AND(AD3290&gt;=0.4,AD3290&lt;=0.6),1,0)</f>
        <v>1</v>
      </c>
      <c r="AG3290">
        <f>IF(AND(AD3290&gt;0.6,AD3290&lt;0.9),1,0)</f>
        <v>0</v>
      </c>
      <c r="AH3290">
        <f>1-AE3290-AF3290-AG3290</f>
        <v>0</v>
      </c>
      <c r="AI3290">
        <f>AE3290*B3290</f>
        <v>0</v>
      </c>
      <c r="AJ3290">
        <f>AF3290*B3290</f>
        <v>3</v>
      </c>
      <c r="AK3290">
        <f>AG3290*B3290</f>
        <v>0</v>
      </c>
      <c r="AL3290">
        <f>AH3290*B3290</f>
        <v>0</v>
      </c>
      <c r="AM3290" s="32">
        <v>1.89</v>
      </c>
    </row>
    <row r="3291" spans="1:39" x14ac:dyDescent="0.3">
      <c r="A3291">
        <v>3981</v>
      </c>
      <c r="B3291">
        <v>3</v>
      </c>
      <c r="C3291" t="s">
        <v>12719</v>
      </c>
      <c r="D3291" t="s">
        <v>12720</v>
      </c>
      <c r="E3291">
        <v>21</v>
      </c>
      <c r="F3291">
        <v>20</v>
      </c>
      <c r="G3291">
        <v>22</v>
      </c>
      <c r="H3291">
        <v>2013.67</v>
      </c>
      <c r="I3291">
        <v>2010</v>
      </c>
      <c r="J3291">
        <v>2016</v>
      </c>
      <c r="K3291" t="s">
        <v>12721</v>
      </c>
      <c r="L3291" t="s">
        <v>12722</v>
      </c>
      <c r="M3291" s="15"/>
      <c r="N3291" s="7"/>
      <c r="P3291" t="s">
        <v>5239</v>
      </c>
      <c r="Q3291" s="5">
        <v>0.66700000000000004</v>
      </c>
      <c r="R3291" t="s">
        <v>4111</v>
      </c>
      <c r="S3291" s="5">
        <v>0.33300000000000002</v>
      </c>
      <c r="U3291" s="5">
        <v>0</v>
      </c>
      <c r="W3291" s="5">
        <v>0</v>
      </c>
      <c r="Y3291" s="5">
        <v>0</v>
      </c>
      <c r="Z3291" s="28">
        <v>3981</v>
      </c>
      <c r="AA3291">
        <v>3</v>
      </c>
      <c r="AB3291">
        <v>0.45</v>
      </c>
      <c r="AC3291">
        <v>0.52600000000000002</v>
      </c>
      <c r="AD3291">
        <v>0.48399999999999999</v>
      </c>
      <c r="AE3291">
        <f>IF(AD3291&gt;=0.9,1,0)</f>
        <v>0</v>
      </c>
      <c r="AF3291">
        <f>IF(AND(AD3291&gt;=0.4,AD3291&lt;=0.6),1,0)</f>
        <v>1</v>
      </c>
      <c r="AG3291">
        <f>IF(AND(AD3291&gt;0.6,AD3291&lt;0.9),1,0)</f>
        <v>0</v>
      </c>
      <c r="AH3291">
        <f>1-AE3291-AF3291-AG3291</f>
        <v>0</v>
      </c>
      <c r="AI3291">
        <f>AE3291*B3291</f>
        <v>0</v>
      </c>
      <c r="AJ3291">
        <f>AF3291*B3291</f>
        <v>3</v>
      </c>
      <c r="AK3291">
        <f>AG3291*B3291</f>
        <v>0</v>
      </c>
      <c r="AL3291">
        <f>AH3291*B3291</f>
        <v>0</v>
      </c>
      <c r="AM3291" s="32">
        <v>1.0683333333333334</v>
      </c>
    </row>
    <row r="3292" spans="1:39" x14ac:dyDescent="0.3">
      <c r="A3292">
        <v>3982</v>
      </c>
      <c r="B3292">
        <v>3</v>
      </c>
      <c r="C3292" t="s">
        <v>12723</v>
      </c>
      <c r="D3292" t="s">
        <v>5778</v>
      </c>
      <c r="E3292">
        <v>23</v>
      </c>
      <c r="F3292">
        <v>21</v>
      </c>
      <c r="G3292">
        <v>24</v>
      </c>
      <c r="H3292">
        <v>2011</v>
      </c>
      <c r="I3292">
        <v>2010</v>
      </c>
      <c r="J3292">
        <v>2012</v>
      </c>
      <c r="K3292" t="s">
        <v>12724</v>
      </c>
      <c r="L3292" t="s">
        <v>1563</v>
      </c>
      <c r="M3292" s="15"/>
      <c r="N3292" s="7"/>
      <c r="P3292" t="s">
        <v>5618</v>
      </c>
      <c r="Q3292" s="5">
        <v>0.33300000000000002</v>
      </c>
      <c r="R3292" t="s">
        <v>5779</v>
      </c>
      <c r="S3292" s="5">
        <v>0.33300000000000002</v>
      </c>
      <c r="T3292" t="s">
        <v>6916</v>
      </c>
      <c r="U3292" s="5">
        <v>0.33300000000000002</v>
      </c>
      <c r="W3292" s="5">
        <v>0</v>
      </c>
      <c r="Y3292" s="5">
        <v>0</v>
      </c>
      <c r="Z3292" s="28">
        <v>3982</v>
      </c>
      <c r="AA3292">
        <v>3</v>
      </c>
      <c r="AB3292">
        <v>0.47799999999999998</v>
      </c>
      <c r="AC3292">
        <v>0.52200000000000002</v>
      </c>
      <c r="AD3292">
        <v>0.5</v>
      </c>
      <c r="AE3292">
        <f>IF(AD3292&gt;=0.9,1,0)</f>
        <v>0</v>
      </c>
      <c r="AF3292">
        <f>IF(AND(AD3292&gt;=0.4,AD3292&lt;=0.6),1,0)</f>
        <v>1</v>
      </c>
      <c r="AG3292">
        <f>IF(AND(AD3292&gt;0.6,AD3292&lt;0.9),1,0)</f>
        <v>0</v>
      </c>
      <c r="AH3292">
        <f>1-AE3292-AF3292-AG3292</f>
        <v>0</v>
      </c>
      <c r="AI3292">
        <f>AE3292*B3292</f>
        <v>0</v>
      </c>
      <c r="AJ3292">
        <f>AF3292*B3292</f>
        <v>3</v>
      </c>
      <c r="AK3292">
        <f>AG3292*B3292</f>
        <v>0</v>
      </c>
      <c r="AL3292">
        <f>AH3292*B3292</f>
        <v>0</v>
      </c>
      <c r="AM3292" s="32">
        <v>2.2173333333333334</v>
      </c>
    </row>
    <row r="3293" spans="1:39" x14ac:dyDescent="0.3">
      <c r="A3293">
        <v>3983</v>
      </c>
      <c r="B3293">
        <v>3</v>
      </c>
      <c r="C3293" t="s">
        <v>12725</v>
      </c>
      <c r="D3293" t="s">
        <v>12726</v>
      </c>
      <c r="E3293">
        <v>21</v>
      </c>
      <c r="F3293">
        <v>21</v>
      </c>
      <c r="G3293">
        <v>21</v>
      </c>
      <c r="H3293">
        <v>2011.33</v>
      </c>
      <c r="I3293">
        <v>2010</v>
      </c>
      <c r="J3293">
        <v>2012</v>
      </c>
      <c r="K3293" t="s">
        <v>12727</v>
      </c>
      <c r="L3293" t="s">
        <v>12728</v>
      </c>
      <c r="M3293" s="15"/>
      <c r="N3293" s="7"/>
      <c r="P3293" t="s">
        <v>7308</v>
      </c>
      <c r="Q3293" s="5">
        <v>0.66700000000000004</v>
      </c>
      <c r="R3293" t="s">
        <v>8025</v>
      </c>
      <c r="S3293" s="5">
        <v>0.33300000000000002</v>
      </c>
      <c r="U3293" s="5">
        <v>0</v>
      </c>
      <c r="W3293" s="5">
        <v>0</v>
      </c>
      <c r="Y3293" s="5">
        <v>0</v>
      </c>
      <c r="Z3293" s="28">
        <v>3983</v>
      </c>
      <c r="AA3293">
        <v>3</v>
      </c>
      <c r="AB3293">
        <v>0.5</v>
      </c>
      <c r="AC3293">
        <v>0.6</v>
      </c>
      <c r="AD3293">
        <v>0.53300000000000003</v>
      </c>
      <c r="AE3293">
        <f>IF(AD3293&gt;=0.9,1,0)</f>
        <v>0</v>
      </c>
      <c r="AF3293">
        <f>IF(AND(AD3293&gt;=0.4,AD3293&lt;=0.6),1,0)</f>
        <v>1</v>
      </c>
      <c r="AG3293">
        <f>IF(AND(AD3293&gt;0.6,AD3293&lt;0.9),1,0)</f>
        <v>0</v>
      </c>
      <c r="AH3293">
        <f>1-AE3293-AF3293-AG3293</f>
        <v>0</v>
      </c>
      <c r="AI3293">
        <f>AE3293*B3293</f>
        <v>0</v>
      </c>
      <c r="AJ3293">
        <f>AF3293*B3293</f>
        <v>3</v>
      </c>
      <c r="AK3293">
        <f>AG3293*B3293</f>
        <v>0</v>
      </c>
      <c r="AL3293">
        <f>AH3293*B3293</f>
        <v>0</v>
      </c>
      <c r="AM3293" s="32">
        <v>1.6079999999999999</v>
      </c>
    </row>
    <row r="3294" spans="1:39" x14ac:dyDescent="0.3">
      <c r="A3294">
        <v>3984</v>
      </c>
      <c r="B3294">
        <v>3</v>
      </c>
      <c r="C3294" t="s">
        <v>12729</v>
      </c>
      <c r="D3294" t="s">
        <v>12729</v>
      </c>
      <c r="E3294">
        <v>24</v>
      </c>
      <c r="F3294">
        <v>24</v>
      </c>
      <c r="G3294">
        <v>24</v>
      </c>
      <c r="H3294">
        <v>2010</v>
      </c>
      <c r="I3294">
        <v>2010</v>
      </c>
      <c r="J3294">
        <v>2010</v>
      </c>
      <c r="K3294" t="s">
        <v>12730</v>
      </c>
      <c r="L3294" t="s">
        <v>12731</v>
      </c>
      <c r="M3294" s="15"/>
      <c r="N3294" s="7"/>
      <c r="P3294" t="s">
        <v>12732</v>
      </c>
      <c r="Q3294" s="5">
        <v>0.33300000000000002</v>
      </c>
      <c r="R3294" t="s">
        <v>11642</v>
      </c>
      <c r="S3294" s="5">
        <v>0.33300000000000002</v>
      </c>
      <c r="T3294" t="s">
        <v>11643</v>
      </c>
      <c r="U3294" s="5">
        <v>0.33300000000000002</v>
      </c>
      <c r="W3294" s="5">
        <v>0</v>
      </c>
      <c r="Y3294" s="5">
        <v>0</v>
      </c>
      <c r="Z3294" s="28">
        <v>3984</v>
      </c>
      <c r="AA3294">
        <v>3</v>
      </c>
      <c r="AB3294">
        <v>0.95699999999999996</v>
      </c>
      <c r="AC3294">
        <v>0.95699999999999996</v>
      </c>
      <c r="AD3294">
        <v>0.95699999999999996</v>
      </c>
      <c r="AE3294">
        <f>IF(AD3294&gt;=0.9,1,0)</f>
        <v>1</v>
      </c>
      <c r="AF3294">
        <f>IF(AND(AD3294&gt;=0.4,AD3294&lt;=0.6),1,0)</f>
        <v>0</v>
      </c>
      <c r="AG3294">
        <f>IF(AND(AD3294&gt;0.6,AD3294&lt;0.9),1,0)</f>
        <v>0</v>
      </c>
      <c r="AH3294">
        <f>1-AE3294-AF3294-AG3294</f>
        <v>0</v>
      </c>
      <c r="AI3294">
        <f>AE3294*B3294</f>
        <v>3</v>
      </c>
      <c r="AJ3294">
        <f>AF3294*B3294</f>
        <v>0</v>
      </c>
      <c r="AK3294">
        <f>AG3294*B3294</f>
        <v>0</v>
      </c>
      <c r="AL3294">
        <f>AH3294*B3294</f>
        <v>0</v>
      </c>
      <c r="AM3294" s="32">
        <v>2.1309999999999998</v>
      </c>
    </row>
    <row r="3295" spans="1:39" x14ac:dyDescent="0.3">
      <c r="A3295">
        <v>3988</v>
      </c>
      <c r="B3295">
        <v>3</v>
      </c>
      <c r="C3295" t="s">
        <v>6130</v>
      </c>
      <c r="D3295" t="s">
        <v>6131</v>
      </c>
      <c r="E3295">
        <v>25.33</v>
      </c>
      <c r="F3295">
        <v>25</v>
      </c>
      <c r="G3295">
        <v>26</v>
      </c>
      <c r="H3295">
        <v>2011.33</v>
      </c>
      <c r="I3295">
        <v>2010</v>
      </c>
      <c r="J3295">
        <v>2013</v>
      </c>
      <c r="K3295" t="s">
        <v>1801</v>
      </c>
      <c r="L3295" t="s">
        <v>1802</v>
      </c>
      <c r="M3295" s="15"/>
      <c r="N3295" s="7"/>
      <c r="P3295" t="s">
        <v>4208</v>
      </c>
      <c r="Q3295" s="5">
        <v>0.33300000000000002</v>
      </c>
      <c r="R3295" t="s">
        <v>6132</v>
      </c>
      <c r="S3295" s="5">
        <v>0.33300000000000002</v>
      </c>
      <c r="T3295" t="s">
        <v>5630</v>
      </c>
      <c r="U3295" s="5">
        <v>0.33300000000000002</v>
      </c>
      <c r="W3295" s="5">
        <v>0</v>
      </c>
      <c r="Y3295" s="5">
        <v>0</v>
      </c>
      <c r="Z3295" s="28">
        <v>3988</v>
      </c>
      <c r="AA3295">
        <v>3</v>
      </c>
      <c r="AB3295">
        <v>0.44</v>
      </c>
      <c r="AC3295">
        <v>0.58299999999999996</v>
      </c>
      <c r="AD3295">
        <v>0.52200000000000002</v>
      </c>
      <c r="AE3295">
        <f>IF(AD3295&gt;=0.9,1,0)</f>
        <v>0</v>
      </c>
      <c r="AF3295">
        <f>IF(AND(AD3295&gt;=0.4,AD3295&lt;=0.6),1,0)</f>
        <v>1</v>
      </c>
      <c r="AG3295">
        <f>IF(AND(AD3295&gt;0.6,AD3295&lt;0.9),1,0)</f>
        <v>0</v>
      </c>
      <c r="AH3295">
        <f>1-AE3295-AF3295-AG3295</f>
        <v>0</v>
      </c>
      <c r="AI3295">
        <f>AE3295*B3295</f>
        <v>0</v>
      </c>
      <c r="AJ3295">
        <f>AF3295*B3295</f>
        <v>3</v>
      </c>
      <c r="AK3295">
        <f>AG3295*B3295</f>
        <v>0</v>
      </c>
      <c r="AL3295">
        <f>AH3295*B3295</f>
        <v>0</v>
      </c>
      <c r="AM3295" s="32">
        <v>1.5856666666666666</v>
      </c>
    </row>
    <row r="3296" spans="1:39" x14ac:dyDescent="0.3">
      <c r="A3296">
        <v>3995</v>
      </c>
      <c r="B3296">
        <v>3</v>
      </c>
      <c r="C3296" t="s">
        <v>12737</v>
      </c>
      <c r="D3296" t="s">
        <v>12738</v>
      </c>
      <c r="E3296">
        <v>21.33</v>
      </c>
      <c r="F3296">
        <v>20</v>
      </c>
      <c r="G3296">
        <v>22</v>
      </c>
      <c r="H3296">
        <v>2011.33</v>
      </c>
      <c r="I3296">
        <v>2010</v>
      </c>
      <c r="J3296">
        <v>2014</v>
      </c>
      <c r="K3296" t="s">
        <v>12739</v>
      </c>
      <c r="L3296" t="s">
        <v>12740</v>
      </c>
      <c r="M3296" s="15"/>
      <c r="N3296" s="7"/>
      <c r="P3296" t="s">
        <v>12741</v>
      </c>
      <c r="Q3296" s="5">
        <v>0.66700000000000004</v>
      </c>
      <c r="R3296" t="s">
        <v>7035</v>
      </c>
      <c r="S3296" s="5">
        <v>0.33300000000000002</v>
      </c>
      <c r="U3296" s="5">
        <v>0</v>
      </c>
      <c r="W3296" s="5">
        <v>0</v>
      </c>
      <c r="Y3296" s="5">
        <v>0</v>
      </c>
      <c r="Z3296" s="28">
        <v>3995</v>
      </c>
      <c r="AA3296">
        <v>3</v>
      </c>
      <c r="AB3296">
        <v>0.85699999999999998</v>
      </c>
      <c r="AC3296">
        <v>0.94699999999999995</v>
      </c>
      <c r="AD3296">
        <v>0.90300000000000002</v>
      </c>
      <c r="AE3296">
        <f>IF(AD3296&gt;=0.9,1,0)</f>
        <v>1</v>
      </c>
      <c r="AF3296">
        <f>IF(AND(AD3296&gt;=0.4,AD3296&lt;=0.6),1,0)</f>
        <v>0</v>
      </c>
      <c r="AG3296">
        <f>IF(AND(AD3296&gt;0.6,AD3296&lt;0.9),1,0)</f>
        <v>0</v>
      </c>
      <c r="AH3296">
        <f>1-AE3296-AF3296-AG3296</f>
        <v>0</v>
      </c>
      <c r="AI3296">
        <f>AE3296*B3296</f>
        <v>3</v>
      </c>
      <c r="AJ3296">
        <f>AF3296*B3296</f>
        <v>0</v>
      </c>
      <c r="AK3296">
        <f>AG3296*B3296</f>
        <v>0</v>
      </c>
      <c r="AL3296">
        <f>AH3296*B3296</f>
        <v>0</v>
      </c>
      <c r="AM3296" s="32">
        <v>1.9663333333333333</v>
      </c>
    </row>
    <row r="3297" spans="1:39" x14ac:dyDescent="0.3">
      <c r="A3297">
        <v>3996</v>
      </c>
      <c r="B3297">
        <v>3</v>
      </c>
      <c r="C3297" t="s">
        <v>12742</v>
      </c>
      <c r="D3297" t="s">
        <v>12743</v>
      </c>
      <c r="E3297">
        <v>43</v>
      </c>
      <c r="F3297">
        <v>41</v>
      </c>
      <c r="G3297">
        <v>47</v>
      </c>
      <c r="H3297">
        <v>2013</v>
      </c>
      <c r="I3297">
        <v>2010</v>
      </c>
      <c r="J3297">
        <v>2015</v>
      </c>
      <c r="K3297" t="s">
        <v>12744</v>
      </c>
      <c r="L3297" t="s">
        <v>12745</v>
      </c>
      <c r="M3297" s="15"/>
      <c r="N3297" s="7"/>
      <c r="P3297" t="s">
        <v>7987</v>
      </c>
      <c r="Q3297" s="5">
        <v>0.33300000000000002</v>
      </c>
      <c r="R3297" t="s">
        <v>6374</v>
      </c>
      <c r="S3297" s="5">
        <v>0.33300000000000002</v>
      </c>
      <c r="T3297" t="s">
        <v>11355</v>
      </c>
      <c r="U3297" s="5">
        <v>0.33300000000000002</v>
      </c>
      <c r="W3297" s="5">
        <v>0</v>
      </c>
      <c r="Y3297" s="5">
        <v>0</v>
      </c>
      <c r="Z3297" s="28">
        <v>3996</v>
      </c>
      <c r="AA3297">
        <v>3</v>
      </c>
      <c r="AB3297">
        <v>0.42499999999999999</v>
      </c>
      <c r="AC3297">
        <v>0.54300000000000004</v>
      </c>
      <c r="AD3297">
        <v>0.498</v>
      </c>
      <c r="AE3297">
        <f>IF(AD3297&gt;=0.9,1,0)</f>
        <v>0</v>
      </c>
      <c r="AF3297">
        <f>IF(AND(AD3297&gt;=0.4,AD3297&lt;=0.6),1,0)</f>
        <v>1</v>
      </c>
      <c r="AG3297">
        <f>IF(AND(AD3297&gt;0.6,AD3297&lt;0.9),1,0)</f>
        <v>0</v>
      </c>
      <c r="AH3297">
        <f>1-AE3297-AF3297-AG3297</f>
        <v>0</v>
      </c>
      <c r="AI3297">
        <f>AE3297*B3297</f>
        <v>0</v>
      </c>
      <c r="AJ3297">
        <f>AF3297*B3297</f>
        <v>3</v>
      </c>
      <c r="AK3297">
        <f>AG3297*B3297</f>
        <v>0</v>
      </c>
      <c r="AL3297">
        <f>AH3297*B3297</f>
        <v>0</v>
      </c>
      <c r="AM3297" s="32">
        <v>1.663</v>
      </c>
    </row>
    <row r="3298" spans="1:39" x14ac:dyDescent="0.3">
      <c r="A3298">
        <v>4001</v>
      </c>
      <c r="B3298">
        <v>3</v>
      </c>
      <c r="C3298" t="s">
        <v>6138</v>
      </c>
      <c r="D3298" t="s">
        <v>6139</v>
      </c>
      <c r="E3298">
        <v>31</v>
      </c>
      <c r="F3298">
        <v>26</v>
      </c>
      <c r="G3298">
        <v>34</v>
      </c>
      <c r="H3298">
        <v>2011</v>
      </c>
      <c r="I3298">
        <v>2010</v>
      </c>
      <c r="J3298">
        <v>2012</v>
      </c>
      <c r="K3298" t="s">
        <v>1805</v>
      </c>
      <c r="L3298" t="s">
        <v>1806</v>
      </c>
      <c r="M3298" s="15"/>
      <c r="N3298" s="7"/>
      <c r="P3298" t="s">
        <v>6140</v>
      </c>
      <c r="Q3298" s="5">
        <v>0.33300000000000002</v>
      </c>
      <c r="R3298" t="s">
        <v>6141</v>
      </c>
      <c r="S3298" s="5">
        <v>0.33300000000000002</v>
      </c>
      <c r="T3298" t="s">
        <v>6142</v>
      </c>
      <c r="U3298" s="5">
        <v>0.33300000000000002</v>
      </c>
      <c r="W3298" s="5">
        <v>0</v>
      </c>
      <c r="Y3298" s="5">
        <v>0</v>
      </c>
      <c r="Z3298" s="28">
        <v>4001</v>
      </c>
      <c r="AA3298">
        <v>3</v>
      </c>
      <c r="AB3298">
        <v>0.48</v>
      </c>
      <c r="AC3298">
        <v>0.57599999999999996</v>
      </c>
      <c r="AD3298">
        <v>0.53900000000000003</v>
      </c>
      <c r="AE3298">
        <f>IF(AD3298&gt;=0.9,1,0)</f>
        <v>0</v>
      </c>
      <c r="AF3298">
        <f>IF(AND(AD3298&gt;=0.4,AD3298&lt;=0.6),1,0)</f>
        <v>1</v>
      </c>
      <c r="AG3298">
        <f>IF(AND(AD3298&gt;0.6,AD3298&lt;0.9),1,0)</f>
        <v>0</v>
      </c>
      <c r="AH3298">
        <f>1-AE3298-AF3298-AG3298</f>
        <v>0</v>
      </c>
      <c r="AI3298">
        <f>AE3298*B3298</f>
        <v>0</v>
      </c>
      <c r="AJ3298">
        <f>AF3298*B3298</f>
        <v>3</v>
      </c>
      <c r="AK3298">
        <f>AG3298*B3298</f>
        <v>0</v>
      </c>
      <c r="AL3298">
        <f>AH3298*B3298</f>
        <v>0</v>
      </c>
      <c r="AM3298" s="32">
        <v>1.8916666666666666</v>
      </c>
    </row>
    <row r="3299" spans="1:39" x14ac:dyDescent="0.3">
      <c r="A3299">
        <v>4003</v>
      </c>
      <c r="B3299">
        <v>3</v>
      </c>
      <c r="C3299" t="s">
        <v>12746</v>
      </c>
      <c r="D3299" t="s">
        <v>12747</v>
      </c>
      <c r="E3299">
        <v>22.67</v>
      </c>
      <c r="F3299">
        <v>20</v>
      </c>
      <c r="G3299">
        <v>25</v>
      </c>
      <c r="H3299">
        <v>2011.33</v>
      </c>
      <c r="I3299">
        <v>2010</v>
      </c>
      <c r="J3299">
        <v>2013</v>
      </c>
      <c r="K3299" t="s">
        <v>12748</v>
      </c>
      <c r="L3299" t="s">
        <v>12749</v>
      </c>
      <c r="M3299" s="15"/>
      <c r="N3299" s="7"/>
      <c r="P3299" t="s">
        <v>6712</v>
      </c>
      <c r="Q3299" s="5">
        <v>0.66700000000000004</v>
      </c>
      <c r="R3299" t="s">
        <v>4264</v>
      </c>
      <c r="S3299" s="5">
        <v>0.33300000000000002</v>
      </c>
      <c r="U3299" s="5">
        <v>0</v>
      </c>
      <c r="W3299" s="5">
        <v>0</v>
      </c>
      <c r="Y3299" s="5">
        <v>0</v>
      </c>
      <c r="Z3299" s="28">
        <v>4003</v>
      </c>
      <c r="AA3299">
        <v>3</v>
      </c>
      <c r="AB3299">
        <v>0.45500000000000002</v>
      </c>
      <c r="AC3299">
        <v>0.47399999999999998</v>
      </c>
      <c r="AD3299">
        <v>0.46200000000000002</v>
      </c>
      <c r="AE3299">
        <f>IF(AD3299&gt;=0.9,1,0)</f>
        <v>0</v>
      </c>
      <c r="AF3299">
        <f>IF(AND(AD3299&gt;=0.4,AD3299&lt;=0.6),1,0)</f>
        <v>1</v>
      </c>
      <c r="AG3299">
        <f>IF(AND(AD3299&gt;0.6,AD3299&lt;0.9),1,0)</f>
        <v>0</v>
      </c>
      <c r="AH3299">
        <f>1-AE3299-AF3299-AG3299</f>
        <v>0</v>
      </c>
      <c r="AI3299">
        <f>AE3299*B3299</f>
        <v>0</v>
      </c>
      <c r="AJ3299">
        <f>AF3299*B3299</f>
        <v>3</v>
      </c>
      <c r="AK3299">
        <f>AG3299*B3299</f>
        <v>0</v>
      </c>
      <c r="AL3299">
        <f>AH3299*B3299</f>
        <v>0</v>
      </c>
      <c r="AM3299" s="32">
        <v>2.0656666666666665</v>
      </c>
    </row>
    <row r="3300" spans="1:39" x14ac:dyDescent="0.3">
      <c r="A3300">
        <v>4009</v>
      </c>
      <c r="B3300">
        <v>3</v>
      </c>
      <c r="C3300" t="s">
        <v>12754</v>
      </c>
      <c r="D3300" t="s">
        <v>12755</v>
      </c>
      <c r="E3300">
        <v>20.67</v>
      </c>
      <c r="F3300">
        <v>20</v>
      </c>
      <c r="G3300">
        <v>21</v>
      </c>
      <c r="H3300">
        <v>2012</v>
      </c>
      <c r="I3300">
        <v>2010</v>
      </c>
      <c r="J3300">
        <v>2015</v>
      </c>
      <c r="K3300" t="s">
        <v>12756</v>
      </c>
      <c r="L3300" t="s">
        <v>12757</v>
      </c>
      <c r="M3300" s="15"/>
      <c r="N3300" s="7"/>
      <c r="P3300" t="s">
        <v>4403</v>
      </c>
      <c r="Q3300" s="5">
        <v>0.33300000000000002</v>
      </c>
      <c r="R3300" t="s">
        <v>8787</v>
      </c>
      <c r="S3300" s="5">
        <v>0.33300000000000002</v>
      </c>
      <c r="T3300" t="s">
        <v>7507</v>
      </c>
      <c r="U3300" s="5">
        <v>0.33300000000000002</v>
      </c>
      <c r="W3300" s="5">
        <v>0</v>
      </c>
      <c r="Y3300" s="5">
        <v>0</v>
      </c>
      <c r="Z3300" s="28">
        <v>4009</v>
      </c>
      <c r="AA3300">
        <v>3</v>
      </c>
      <c r="AB3300">
        <v>0.55000000000000004</v>
      </c>
      <c r="AC3300">
        <v>0.68400000000000005</v>
      </c>
      <c r="AD3300">
        <v>0.61099999999999999</v>
      </c>
      <c r="AE3300">
        <f>IF(AD3300&gt;=0.9,1,0)</f>
        <v>0</v>
      </c>
      <c r="AF3300">
        <f>IF(AND(AD3300&gt;=0.4,AD3300&lt;=0.6),1,0)</f>
        <v>0</v>
      </c>
      <c r="AG3300">
        <f>IF(AND(AD3300&gt;0.6,AD3300&lt;0.9),1,0)</f>
        <v>1</v>
      </c>
      <c r="AH3300">
        <f>1-AE3300-AF3300-AG3300</f>
        <v>0</v>
      </c>
      <c r="AI3300">
        <f>AE3300*B3300</f>
        <v>0</v>
      </c>
      <c r="AJ3300">
        <f>AF3300*B3300</f>
        <v>0</v>
      </c>
      <c r="AK3300">
        <f>AG3300*B3300</f>
        <v>3</v>
      </c>
      <c r="AL3300">
        <f>AH3300*B3300</f>
        <v>0</v>
      </c>
      <c r="AM3300" s="32">
        <v>2.0043333333333333</v>
      </c>
    </row>
    <row r="3301" spans="1:39" x14ac:dyDescent="0.3">
      <c r="A3301">
        <v>4014</v>
      </c>
      <c r="B3301">
        <v>3</v>
      </c>
      <c r="C3301" t="s">
        <v>12761</v>
      </c>
      <c r="D3301" t="s">
        <v>12762</v>
      </c>
      <c r="E3301">
        <v>22.33</v>
      </c>
      <c r="F3301">
        <v>22</v>
      </c>
      <c r="G3301">
        <v>23</v>
      </c>
      <c r="H3301">
        <v>2011</v>
      </c>
      <c r="I3301">
        <v>2010</v>
      </c>
      <c r="J3301">
        <v>2012</v>
      </c>
      <c r="K3301" t="s">
        <v>12763</v>
      </c>
      <c r="L3301" t="s">
        <v>12764</v>
      </c>
      <c r="M3301" s="15"/>
      <c r="N3301" s="7"/>
      <c r="P3301" t="s">
        <v>5641</v>
      </c>
      <c r="Q3301" s="5">
        <v>0.33300000000000002</v>
      </c>
      <c r="R3301" t="s">
        <v>12765</v>
      </c>
      <c r="S3301" s="5">
        <v>0.33300000000000002</v>
      </c>
      <c r="T3301" t="s">
        <v>5017</v>
      </c>
      <c r="U3301" s="5">
        <v>0.33300000000000002</v>
      </c>
      <c r="W3301" s="5">
        <v>0</v>
      </c>
      <c r="Y3301" s="5">
        <v>0</v>
      </c>
      <c r="Z3301" s="28">
        <v>4014</v>
      </c>
      <c r="AA3301">
        <v>3</v>
      </c>
      <c r="AB3301">
        <v>0.33300000000000002</v>
      </c>
      <c r="AC3301">
        <v>0.52400000000000002</v>
      </c>
      <c r="AD3301">
        <v>0.437</v>
      </c>
      <c r="AE3301">
        <f>IF(AD3301&gt;=0.9,1,0)</f>
        <v>0</v>
      </c>
      <c r="AF3301">
        <f>IF(AND(AD3301&gt;=0.4,AD3301&lt;=0.6),1,0)</f>
        <v>1</v>
      </c>
      <c r="AG3301">
        <f>IF(AND(AD3301&gt;0.6,AD3301&lt;0.9),1,0)</f>
        <v>0</v>
      </c>
      <c r="AH3301">
        <f>1-AE3301-AF3301-AG3301</f>
        <v>0</v>
      </c>
      <c r="AI3301">
        <f>AE3301*B3301</f>
        <v>0</v>
      </c>
      <c r="AJ3301">
        <f>AF3301*B3301</f>
        <v>3</v>
      </c>
      <c r="AK3301">
        <f>AG3301*B3301</f>
        <v>0</v>
      </c>
      <c r="AL3301">
        <f>AH3301*B3301</f>
        <v>0</v>
      </c>
      <c r="AM3301" s="32">
        <v>2.266</v>
      </c>
    </row>
    <row r="3302" spans="1:39" x14ac:dyDescent="0.3">
      <c r="A3302">
        <v>4018</v>
      </c>
      <c r="B3302">
        <v>3</v>
      </c>
      <c r="C3302" t="s">
        <v>6150</v>
      </c>
      <c r="D3302" t="s">
        <v>6151</v>
      </c>
      <c r="E3302">
        <v>26.67</v>
      </c>
      <c r="F3302">
        <v>26</v>
      </c>
      <c r="G3302">
        <v>28</v>
      </c>
      <c r="H3302">
        <v>2011.67</v>
      </c>
      <c r="I3302">
        <v>2010</v>
      </c>
      <c r="J3302">
        <v>2013</v>
      </c>
      <c r="K3302" t="s">
        <v>1808</v>
      </c>
      <c r="L3302" t="s">
        <v>1809</v>
      </c>
      <c r="M3302" s="15"/>
      <c r="N3302" s="7"/>
      <c r="P3302" t="s">
        <v>5641</v>
      </c>
      <c r="Q3302" s="5">
        <v>0.33300000000000002</v>
      </c>
      <c r="R3302" t="s">
        <v>5193</v>
      </c>
      <c r="S3302" s="5">
        <v>0.33300000000000002</v>
      </c>
      <c r="T3302" t="s">
        <v>5425</v>
      </c>
      <c r="U3302" s="5">
        <v>0.33300000000000002</v>
      </c>
      <c r="W3302" s="5">
        <v>0</v>
      </c>
      <c r="Y3302" s="5">
        <v>0</v>
      </c>
      <c r="Z3302" s="28">
        <v>4018</v>
      </c>
      <c r="AA3302">
        <v>3</v>
      </c>
      <c r="AB3302">
        <v>0.44</v>
      </c>
      <c r="AC3302">
        <v>0.48099999999999998</v>
      </c>
      <c r="AD3302">
        <v>0.46700000000000003</v>
      </c>
      <c r="AE3302">
        <f>IF(AD3302&gt;=0.9,1,0)</f>
        <v>0</v>
      </c>
      <c r="AF3302">
        <f>IF(AND(AD3302&gt;=0.4,AD3302&lt;=0.6),1,0)</f>
        <v>1</v>
      </c>
      <c r="AG3302">
        <f>IF(AND(AD3302&gt;0.6,AD3302&lt;0.9),1,0)</f>
        <v>0</v>
      </c>
      <c r="AH3302">
        <f>1-AE3302-AF3302-AG3302</f>
        <v>0</v>
      </c>
      <c r="AI3302">
        <f>AE3302*B3302</f>
        <v>0</v>
      </c>
      <c r="AJ3302">
        <f>AF3302*B3302</f>
        <v>3</v>
      </c>
      <c r="AK3302">
        <f>AG3302*B3302</f>
        <v>0</v>
      </c>
      <c r="AL3302">
        <f>AH3302*B3302</f>
        <v>0</v>
      </c>
      <c r="AM3302" s="32">
        <v>2.1566666666666667</v>
      </c>
    </row>
    <row r="3303" spans="1:39" x14ac:dyDescent="0.3">
      <c r="A3303">
        <v>4019</v>
      </c>
      <c r="B3303">
        <v>3</v>
      </c>
      <c r="C3303" t="s">
        <v>12770</v>
      </c>
      <c r="D3303" t="s">
        <v>12771</v>
      </c>
      <c r="E3303">
        <v>25.33</v>
      </c>
      <c r="F3303">
        <v>21</v>
      </c>
      <c r="G3303">
        <v>30</v>
      </c>
      <c r="H3303">
        <v>2010</v>
      </c>
      <c r="I3303">
        <v>2010</v>
      </c>
      <c r="J3303">
        <v>2010</v>
      </c>
      <c r="K3303" t="s">
        <v>12772</v>
      </c>
      <c r="L3303" t="s">
        <v>12773</v>
      </c>
      <c r="M3303" s="15"/>
      <c r="N3303" s="7"/>
      <c r="P3303" t="s">
        <v>6374</v>
      </c>
      <c r="Q3303" s="5">
        <v>1</v>
      </c>
      <c r="S3303" s="5">
        <v>0</v>
      </c>
      <c r="U3303" s="5">
        <v>0</v>
      </c>
      <c r="W3303" s="5">
        <v>0</v>
      </c>
      <c r="Y3303" s="5">
        <v>0</v>
      </c>
      <c r="Z3303" s="28">
        <v>4019</v>
      </c>
      <c r="AA3303">
        <v>3</v>
      </c>
      <c r="AB3303">
        <v>0.89700000000000002</v>
      </c>
      <c r="AC3303">
        <v>0.91700000000000004</v>
      </c>
      <c r="AD3303">
        <v>0.90400000000000003</v>
      </c>
      <c r="AE3303">
        <f>IF(AD3303&gt;=0.9,1,0)</f>
        <v>1</v>
      </c>
      <c r="AF3303">
        <f>IF(AND(AD3303&gt;=0.4,AD3303&lt;=0.6),1,0)</f>
        <v>0</v>
      </c>
      <c r="AG3303">
        <f>IF(AND(AD3303&gt;0.6,AD3303&lt;0.9),1,0)</f>
        <v>0</v>
      </c>
      <c r="AH3303">
        <f>1-AE3303-AF3303-AG3303</f>
        <v>0</v>
      </c>
      <c r="AI3303">
        <f>AE3303*B3303</f>
        <v>3</v>
      </c>
      <c r="AJ3303">
        <f>AF3303*B3303</f>
        <v>0</v>
      </c>
      <c r="AK3303">
        <f>AG3303*B3303</f>
        <v>0</v>
      </c>
      <c r="AL3303">
        <f>AH3303*B3303</f>
        <v>0</v>
      </c>
      <c r="AM3303" s="32">
        <v>1.7690000000000001</v>
      </c>
    </row>
    <row r="3304" spans="1:39" x14ac:dyDescent="0.3">
      <c r="A3304">
        <v>4035</v>
      </c>
      <c r="B3304">
        <v>3</v>
      </c>
      <c r="C3304" t="s">
        <v>12782</v>
      </c>
      <c r="D3304" t="s">
        <v>12783</v>
      </c>
      <c r="E3304">
        <v>21.33</v>
      </c>
      <c r="F3304">
        <v>21</v>
      </c>
      <c r="G3304">
        <v>22</v>
      </c>
      <c r="H3304">
        <v>2011</v>
      </c>
      <c r="I3304">
        <v>2010</v>
      </c>
      <c r="J3304">
        <v>2013</v>
      </c>
      <c r="K3304" t="s">
        <v>12784</v>
      </c>
      <c r="L3304" t="s">
        <v>12785</v>
      </c>
      <c r="M3304" s="15"/>
      <c r="N3304" s="7"/>
      <c r="P3304" t="s">
        <v>4215</v>
      </c>
      <c r="Q3304" s="5">
        <v>0.66700000000000004</v>
      </c>
      <c r="R3304" t="s">
        <v>7161</v>
      </c>
      <c r="S3304" s="5">
        <v>0.33300000000000002</v>
      </c>
      <c r="U3304" s="5">
        <v>0</v>
      </c>
      <c r="W3304" s="5">
        <v>0</v>
      </c>
      <c r="Y3304" s="5">
        <v>0</v>
      </c>
      <c r="Z3304" s="28">
        <v>4035</v>
      </c>
      <c r="AA3304">
        <v>3</v>
      </c>
      <c r="AB3304">
        <v>0.57099999999999995</v>
      </c>
      <c r="AC3304">
        <v>0.6</v>
      </c>
      <c r="AD3304">
        <v>0.59</v>
      </c>
      <c r="AE3304">
        <f>IF(AD3304&gt;=0.9,1,0)</f>
        <v>0</v>
      </c>
      <c r="AF3304">
        <f>IF(AND(AD3304&gt;=0.4,AD3304&lt;=0.6),1,0)</f>
        <v>1</v>
      </c>
      <c r="AG3304">
        <f>IF(AND(AD3304&gt;0.6,AD3304&lt;0.9),1,0)</f>
        <v>0</v>
      </c>
      <c r="AH3304">
        <f>1-AE3304-AF3304-AG3304</f>
        <v>0</v>
      </c>
      <c r="AI3304">
        <f>AE3304*B3304</f>
        <v>0</v>
      </c>
      <c r="AJ3304">
        <f>AF3304*B3304</f>
        <v>3</v>
      </c>
      <c r="AK3304">
        <f>AG3304*B3304</f>
        <v>0</v>
      </c>
      <c r="AL3304">
        <f>AH3304*B3304</f>
        <v>0</v>
      </c>
      <c r="AM3304" s="32">
        <v>2.0193333333333334</v>
      </c>
    </row>
    <row r="3305" spans="1:39" x14ac:dyDescent="0.3">
      <c r="A3305">
        <v>4051</v>
      </c>
      <c r="B3305">
        <v>3</v>
      </c>
      <c r="C3305" t="s">
        <v>12795</v>
      </c>
      <c r="D3305" t="s">
        <v>12796</v>
      </c>
      <c r="E3305">
        <v>48.67</v>
      </c>
      <c r="F3305">
        <v>47</v>
      </c>
      <c r="G3305">
        <v>50</v>
      </c>
      <c r="H3305">
        <v>2012.33</v>
      </c>
      <c r="I3305">
        <v>2010</v>
      </c>
      <c r="J3305">
        <v>2015</v>
      </c>
      <c r="K3305" t="s">
        <v>12797</v>
      </c>
      <c r="L3305" t="s">
        <v>12798</v>
      </c>
      <c r="M3305" s="15"/>
      <c r="N3305" s="7"/>
      <c r="P3305" t="s">
        <v>5634</v>
      </c>
      <c r="Q3305" s="5">
        <v>0.33300000000000002</v>
      </c>
      <c r="R3305" t="s">
        <v>7307</v>
      </c>
      <c r="S3305" s="5">
        <v>0.33300000000000002</v>
      </c>
      <c r="T3305" t="s">
        <v>5343</v>
      </c>
      <c r="U3305" s="5">
        <v>0.33300000000000002</v>
      </c>
      <c r="W3305" s="5">
        <v>0</v>
      </c>
      <c r="Y3305" s="5">
        <v>0</v>
      </c>
      <c r="Z3305" s="28">
        <v>4051</v>
      </c>
      <c r="AA3305">
        <v>3</v>
      </c>
      <c r="AB3305">
        <v>0.48099999999999998</v>
      </c>
      <c r="AC3305">
        <v>0.59599999999999997</v>
      </c>
      <c r="AD3305">
        <v>0.52600000000000002</v>
      </c>
      <c r="AE3305">
        <f>IF(AD3305&gt;=0.9,1,0)</f>
        <v>0</v>
      </c>
      <c r="AF3305">
        <f>IF(AND(AD3305&gt;=0.4,AD3305&lt;=0.6),1,0)</f>
        <v>1</v>
      </c>
      <c r="AG3305">
        <f>IF(AND(AD3305&gt;0.6,AD3305&lt;0.9),1,0)</f>
        <v>0</v>
      </c>
      <c r="AH3305">
        <f>1-AE3305-AF3305-AG3305</f>
        <v>0</v>
      </c>
      <c r="AI3305">
        <f>AE3305*B3305</f>
        <v>0</v>
      </c>
      <c r="AJ3305">
        <f>AF3305*B3305</f>
        <v>3</v>
      </c>
      <c r="AK3305">
        <f>AG3305*B3305</f>
        <v>0</v>
      </c>
      <c r="AL3305">
        <f>AH3305*B3305</f>
        <v>0</v>
      </c>
      <c r="AM3305" s="32">
        <v>2.1216666666666666</v>
      </c>
    </row>
    <row r="3306" spans="1:39" x14ac:dyDescent="0.3">
      <c r="A3306">
        <v>4053</v>
      </c>
      <c r="B3306">
        <v>3</v>
      </c>
      <c r="C3306" t="s">
        <v>12799</v>
      </c>
      <c r="D3306" t="s">
        <v>12800</v>
      </c>
      <c r="E3306">
        <v>22</v>
      </c>
      <c r="F3306">
        <v>20</v>
      </c>
      <c r="G3306">
        <v>25</v>
      </c>
      <c r="H3306">
        <v>2011.67</v>
      </c>
      <c r="I3306">
        <v>2010</v>
      </c>
      <c r="J3306">
        <v>2015</v>
      </c>
      <c r="K3306" t="s">
        <v>12801</v>
      </c>
      <c r="L3306" t="s">
        <v>12802</v>
      </c>
      <c r="M3306" s="15"/>
      <c r="N3306" s="7"/>
      <c r="P3306" t="s">
        <v>6764</v>
      </c>
      <c r="Q3306" s="5">
        <v>1</v>
      </c>
      <c r="S3306" s="5">
        <v>0</v>
      </c>
      <c r="U3306" s="5">
        <v>0</v>
      </c>
      <c r="W3306" s="5">
        <v>0</v>
      </c>
      <c r="Y3306" s="5">
        <v>0</v>
      </c>
      <c r="Z3306" s="28">
        <v>4053</v>
      </c>
      <c r="AA3306">
        <v>3</v>
      </c>
      <c r="AB3306">
        <v>0.5</v>
      </c>
      <c r="AC3306">
        <v>0.58299999999999996</v>
      </c>
      <c r="AD3306">
        <v>0.53700000000000003</v>
      </c>
      <c r="AE3306">
        <f>IF(AD3306&gt;=0.9,1,0)</f>
        <v>0</v>
      </c>
      <c r="AF3306">
        <f>IF(AND(AD3306&gt;=0.4,AD3306&lt;=0.6),1,0)</f>
        <v>1</v>
      </c>
      <c r="AG3306">
        <f>IF(AND(AD3306&gt;0.6,AD3306&lt;0.9),1,0)</f>
        <v>0</v>
      </c>
      <c r="AH3306">
        <f>1-AE3306-AF3306-AG3306</f>
        <v>0</v>
      </c>
      <c r="AI3306">
        <f>AE3306*B3306</f>
        <v>0</v>
      </c>
      <c r="AJ3306">
        <f>AF3306*B3306</f>
        <v>3</v>
      </c>
      <c r="AK3306">
        <f>AG3306*B3306</f>
        <v>0</v>
      </c>
      <c r="AL3306">
        <f>AH3306*B3306</f>
        <v>0</v>
      </c>
      <c r="AM3306" s="32">
        <v>2.12</v>
      </c>
    </row>
    <row r="3307" spans="1:39" x14ac:dyDescent="0.3">
      <c r="A3307">
        <v>4064</v>
      </c>
      <c r="B3307">
        <v>3</v>
      </c>
      <c r="C3307" t="s">
        <v>12809</v>
      </c>
      <c r="D3307" t="s">
        <v>12810</v>
      </c>
      <c r="E3307">
        <v>25</v>
      </c>
      <c r="F3307">
        <v>23</v>
      </c>
      <c r="G3307">
        <v>27</v>
      </c>
      <c r="H3307">
        <v>2010.33</v>
      </c>
      <c r="I3307">
        <v>2010</v>
      </c>
      <c r="J3307">
        <v>2011</v>
      </c>
      <c r="K3307" t="s">
        <v>12811</v>
      </c>
      <c r="L3307" t="s">
        <v>12812</v>
      </c>
      <c r="M3307" s="15"/>
      <c r="N3307" s="7"/>
      <c r="P3307" t="s">
        <v>4383</v>
      </c>
      <c r="Q3307" s="5">
        <v>0.66700000000000004</v>
      </c>
      <c r="R3307" t="s">
        <v>5457</v>
      </c>
      <c r="S3307" s="5">
        <v>0.33300000000000002</v>
      </c>
      <c r="U3307" s="5">
        <v>0</v>
      </c>
      <c r="W3307" s="5">
        <v>0</v>
      </c>
      <c r="Y3307" s="5">
        <v>0</v>
      </c>
      <c r="Z3307" s="28">
        <v>4064</v>
      </c>
      <c r="AA3307">
        <v>3</v>
      </c>
      <c r="AB3307">
        <v>0.68200000000000005</v>
      </c>
      <c r="AC3307">
        <v>0.84599999999999997</v>
      </c>
      <c r="AD3307">
        <v>0.78700000000000003</v>
      </c>
      <c r="AE3307">
        <f>IF(AD3307&gt;=0.9,1,0)</f>
        <v>0</v>
      </c>
      <c r="AF3307">
        <f>IF(AND(AD3307&gt;=0.4,AD3307&lt;=0.6),1,0)</f>
        <v>0</v>
      </c>
      <c r="AG3307">
        <f>IF(AND(AD3307&gt;0.6,AD3307&lt;0.9),1,0)</f>
        <v>1</v>
      </c>
      <c r="AH3307">
        <f>1-AE3307-AF3307-AG3307</f>
        <v>0</v>
      </c>
      <c r="AI3307">
        <f>AE3307*B3307</f>
        <v>0</v>
      </c>
      <c r="AJ3307">
        <f>AF3307*B3307</f>
        <v>0</v>
      </c>
      <c r="AK3307">
        <f>AG3307*B3307</f>
        <v>3</v>
      </c>
      <c r="AL3307">
        <f>AH3307*B3307</f>
        <v>0</v>
      </c>
      <c r="AM3307" s="32">
        <v>2.4996666666666667</v>
      </c>
    </row>
    <row r="3308" spans="1:39" x14ac:dyDescent="0.3">
      <c r="A3308">
        <v>4068</v>
      </c>
      <c r="B3308">
        <v>3</v>
      </c>
      <c r="C3308" t="s">
        <v>12813</v>
      </c>
      <c r="D3308" t="s">
        <v>12814</v>
      </c>
      <c r="E3308">
        <v>23.67</v>
      </c>
      <c r="F3308">
        <v>20</v>
      </c>
      <c r="G3308">
        <v>27</v>
      </c>
      <c r="H3308">
        <v>2011</v>
      </c>
      <c r="I3308">
        <v>2010</v>
      </c>
      <c r="J3308">
        <v>2012</v>
      </c>
      <c r="K3308" t="s">
        <v>12815</v>
      </c>
      <c r="L3308" t="s">
        <v>12816</v>
      </c>
      <c r="M3308" s="15"/>
      <c r="N3308" s="7"/>
      <c r="P3308" t="s">
        <v>149</v>
      </c>
      <c r="Q3308" s="5">
        <v>0.33300000000000002</v>
      </c>
      <c r="R3308" t="s">
        <v>163</v>
      </c>
      <c r="S3308" s="5">
        <v>0.33300000000000002</v>
      </c>
      <c r="T3308" t="s">
        <v>6785</v>
      </c>
      <c r="U3308" s="5">
        <v>0.33300000000000002</v>
      </c>
      <c r="W3308" s="5">
        <v>0</v>
      </c>
      <c r="Y3308" s="5">
        <v>0</v>
      </c>
      <c r="Z3308" s="28">
        <v>4068</v>
      </c>
      <c r="AA3308">
        <v>3</v>
      </c>
      <c r="AB3308">
        <v>0.47399999999999998</v>
      </c>
      <c r="AC3308">
        <v>0.56499999999999995</v>
      </c>
      <c r="AD3308">
        <v>0.52600000000000002</v>
      </c>
      <c r="AE3308">
        <f>IF(AD3308&gt;=0.9,1,0)</f>
        <v>0</v>
      </c>
      <c r="AF3308">
        <f>IF(AND(AD3308&gt;=0.4,AD3308&lt;=0.6),1,0)</f>
        <v>1</v>
      </c>
      <c r="AG3308">
        <f>IF(AND(AD3308&gt;0.6,AD3308&lt;0.9),1,0)</f>
        <v>0</v>
      </c>
      <c r="AH3308">
        <f>1-AE3308-AF3308-AG3308</f>
        <v>0</v>
      </c>
      <c r="AI3308">
        <f>AE3308*B3308</f>
        <v>0</v>
      </c>
      <c r="AJ3308">
        <f>AF3308*B3308</f>
        <v>3</v>
      </c>
      <c r="AK3308">
        <f>AG3308*B3308</f>
        <v>0</v>
      </c>
      <c r="AL3308">
        <f>AH3308*B3308</f>
        <v>0</v>
      </c>
      <c r="AM3308" s="32">
        <v>2.234</v>
      </c>
    </row>
    <row r="3309" spans="1:39" x14ac:dyDescent="0.3">
      <c r="A3309">
        <v>4075</v>
      </c>
      <c r="B3309">
        <v>3</v>
      </c>
      <c r="C3309" t="s">
        <v>12821</v>
      </c>
      <c r="D3309" t="s">
        <v>6177</v>
      </c>
      <c r="E3309">
        <v>21.67</v>
      </c>
      <c r="F3309">
        <v>21</v>
      </c>
      <c r="G3309">
        <v>22</v>
      </c>
      <c r="H3309">
        <v>2010.33</v>
      </c>
      <c r="I3309">
        <v>2010</v>
      </c>
      <c r="J3309">
        <v>2011</v>
      </c>
      <c r="K3309" t="s">
        <v>12822</v>
      </c>
      <c r="L3309" t="s">
        <v>1823</v>
      </c>
      <c r="M3309" s="15"/>
      <c r="N3309" s="7"/>
      <c r="P3309" t="s">
        <v>6179</v>
      </c>
      <c r="Q3309" s="5">
        <v>0.66700000000000004</v>
      </c>
      <c r="R3309" t="s">
        <v>6178</v>
      </c>
      <c r="S3309" s="5">
        <v>0.33300000000000002</v>
      </c>
      <c r="U3309" s="5">
        <v>0</v>
      </c>
      <c r="W3309" s="5">
        <v>0</v>
      </c>
      <c r="Y3309" s="5">
        <v>0</v>
      </c>
      <c r="Z3309" s="28">
        <v>4075</v>
      </c>
      <c r="AA3309">
        <v>3</v>
      </c>
      <c r="AB3309">
        <v>0.42899999999999999</v>
      </c>
      <c r="AC3309">
        <v>0.47599999999999998</v>
      </c>
      <c r="AD3309">
        <v>0.45200000000000001</v>
      </c>
      <c r="AE3309">
        <f>IF(AD3309&gt;=0.9,1,0)</f>
        <v>0</v>
      </c>
      <c r="AF3309">
        <f>IF(AND(AD3309&gt;=0.4,AD3309&lt;=0.6),1,0)</f>
        <v>1</v>
      </c>
      <c r="AG3309">
        <f>IF(AND(AD3309&gt;0.6,AD3309&lt;0.9),1,0)</f>
        <v>0</v>
      </c>
      <c r="AH3309">
        <f>1-AE3309-AF3309-AG3309</f>
        <v>0</v>
      </c>
      <c r="AI3309">
        <f>AE3309*B3309</f>
        <v>0</v>
      </c>
      <c r="AJ3309">
        <f>AF3309*B3309</f>
        <v>3</v>
      </c>
      <c r="AK3309">
        <f>AG3309*B3309</f>
        <v>0</v>
      </c>
      <c r="AL3309">
        <f>AH3309*B3309</f>
        <v>0</v>
      </c>
      <c r="AM3309" s="32">
        <v>2.1520000000000001</v>
      </c>
    </row>
    <row r="3310" spans="1:39" x14ac:dyDescent="0.3">
      <c r="A3310">
        <v>4087</v>
      </c>
      <c r="B3310">
        <v>3</v>
      </c>
      <c r="C3310" t="s">
        <v>6185</v>
      </c>
      <c r="D3310" t="s">
        <v>6186</v>
      </c>
      <c r="E3310">
        <v>30</v>
      </c>
      <c r="F3310">
        <v>28</v>
      </c>
      <c r="G3310">
        <v>31</v>
      </c>
      <c r="H3310">
        <v>2010.33</v>
      </c>
      <c r="I3310">
        <v>2010</v>
      </c>
      <c r="J3310">
        <v>2011</v>
      </c>
      <c r="K3310" t="s">
        <v>1827</v>
      </c>
      <c r="L3310" t="s">
        <v>1828</v>
      </c>
      <c r="M3310" s="15"/>
      <c r="N3310" s="7"/>
      <c r="P3310" t="s">
        <v>6187</v>
      </c>
      <c r="Q3310" s="5">
        <v>1</v>
      </c>
      <c r="S3310" s="5">
        <v>0</v>
      </c>
      <c r="U3310" s="5">
        <v>0</v>
      </c>
      <c r="W3310" s="5">
        <v>0</v>
      </c>
      <c r="Y3310" s="5">
        <v>0</v>
      </c>
      <c r="Z3310" s="28">
        <v>4087</v>
      </c>
      <c r="AA3310">
        <v>3</v>
      </c>
      <c r="AB3310">
        <v>0.55600000000000005</v>
      </c>
      <c r="AC3310">
        <v>0.63300000000000001</v>
      </c>
      <c r="AD3310">
        <v>0.60699999999999998</v>
      </c>
      <c r="AE3310">
        <f>IF(AD3310&gt;=0.9,1,0)</f>
        <v>0</v>
      </c>
      <c r="AF3310">
        <f>IF(AND(AD3310&gt;=0.4,AD3310&lt;=0.6),1,0)</f>
        <v>0</v>
      </c>
      <c r="AG3310">
        <f>IF(AND(AD3310&gt;0.6,AD3310&lt;0.9),1,0)</f>
        <v>1</v>
      </c>
      <c r="AH3310">
        <f>1-AE3310-AF3310-AG3310</f>
        <v>0</v>
      </c>
      <c r="AI3310">
        <f>AE3310*B3310</f>
        <v>0</v>
      </c>
      <c r="AJ3310">
        <f>AF3310*B3310</f>
        <v>0</v>
      </c>
      <c r="AK3310">
        <f>AG3310*B3310</f>
        <v>3</v>
      </c>
      <c r="AL3310">
        <f>AH3310*B3310</f>
        <v>0</v>
      </c>
      <c r="AM3310" s="32">
        <v>2.137</v>
      </c>
    </row>
    <row r="3311" spans="1:39" x14ac:dyDescent="0.3">
      <c r="A3311">
        <v>4113</v>
      </c>
      <c r="B3311">
        <v>3</v>
      </c>
      <c r="C3311" t="s">
        <v>6194</v>
      </c>
      <c r="D3311" t="s">
        <v>6195</v>
      </c>
      <c r="E3311">
        <v>48</v>
      </c>
      <c r="F3311">
        <v>47</v>
      </c>
      <c r="G3311">
        <v>49</v>
      </c>
      <c r="H3311">
        <v>2011</v>
      </c>
      <c r="I3311">
        <v>2010</v>
      </c>
      <c r="J3311">
        <v>2012</v>
      </c>
      <c r="K3311" t="s">
        <v>1832</v>
      </c>
      <c r="L3311" t="s">
        <v>1833</v>
      </c>
      <c r="M3311" s="15"/>
      <c r="N3311" s="7"/>
      <c r="P3311" t="s">
        <v>4300</v>
      </c>
      <c r="Q3311" s="5">
        <v>0.33300000000000002</v>
      </c>
      <c r="R3311" t="s">
        <v>4299</v>
      </c>
      <c r="S3311" s="5">
        <v>0.33300000000000002</v>
      </c>
      <c r="T3311" t="s">
        <v>4610</v>
      </c>
      <c r="U3311" s="5">
        <v>0.33300000000000002</v>
      </c>
      <c r="W3311" s="5">
        <v>0</v>
      </c>
      <c r="Y3311" s="5">
        <v>0</v>
      </c>
      <c r="Z3311" s="28">
        <v>4113</v>
      </c>
      <c r="AA3311">
        <v>3</v>
      </c>
      <c r="AB3311">
        <v>0.69599999999999995</v>
      </c>
      <c r="AC3311">
        <v>0.72899999999999998</v>
      </c>
      <c r="AD3311">
        <v>0.70899999999999996</v>
      </c>
      <c r="AE3311">
        <f>IF(AD3311&gt;=0.9,1,0)</f>
        <v>0</v>
      </c>
      <c r="AF3311">
        <f>IF(AND(AD3311&gt;=0.4,AD3311&lt;=0.6),1,0)</f>
        <v>0</v>
      </c>
      <c r="AG3311">
        <f>IF(AND(AD3311&gt;0.6,AD3311&lt;0.9),1,0)</f>
        <v>1</v>
      </c>
      <c r="AH3311">
        <f>1-AE3311-AF3311-AG3311</f>
        <v>0</v>
      </c>
      <c r="AI3311">
        <f>AE3311*B3311</f>
        <v>0</v>
      </c>
      <c r="AJ3311">
        <f>AF3311*B3311</f>
        <v>0</v>
      </c>
      <c r="AK3311">
        <f>AG3311*B3311</f>
        <v>3</v>
      </c>
      <c r="AL3311">
        <f>AH3311*B3311</f>
        <v>0</v>
      </c>
      <c r="AM3311" s="32">
        <v>1.9973333333333334</v>
      </c>
    </row>
    <row r="3312" spans="1:39" x14ac:dyDescent="0.3">
      <c r="A3312">
        <v>4115</v>
      </c>
      <c r="B3312">
        <v>3</v>
      </c>
      <c r="C3312" t="s">
        <v>12851</v>
      </c>
      <c r="D3312" t="s">
        <v>12852</v>
      </c>
      <c r="E3312">
        <v>25.67</v>
      </c>
      <c r="F3312">
        <v>23</v>
      </c>
      <c r="G3312">
        <v>30</v>
      </c>
      <c r="H3312">
        <v>2010</v>
      </c>
      <c r="I3312">
        <v>2010</v>
      </c>
      <c r="J3312">
        <v>2010</v>
      </c>
      <c r="K3312" t="s">
        <v>12853</v>
      </c>
      <c r="L3312" t="s">
        <v>12854</v>
      </c>
      <c r="M3312" s="15"/>
      <c r="N3312" s="7"/>
      <c r="P3312" t="s">
        <v>5701</v>
      </c>
      <c r="Q3312" s="5">
        <v>1</v>
      </c>
      <c r="S3312" s="5">
        <v>0</v>
      </c>
      <c r="U3312" s="5">
        <v>0</v>
      </c>
      <c r="W3312" s="5">
        <v>0</v>
      </c>
      <c r="Y3312" s="5">
        <v>0</v>
      </c>
      <c r="Z3312" s="28">
        <v>4115</v>
      </c>
      <c r="AA3312">
        <v>3</v>
      </c>
      <c r="AB3312">
        <v>0.435</v>
      </c>
      <c r="AC3312">
        <v>0.59099999999999997</v>
      </c>
      <c r="AD3312">
        <v>0.503</v>
      </c>
      <c r="AE3312">
        <f>IF(AD3312&gt;=0.9,1,0)</f>
        <v>0</v>
      </c>
      <c r="AF3312">
        <f>IF(AND(AD3312&gt;=0.4,AD3312&lt;=0.6),1,0)</f>
        <v>1</v>
      </c>
      <c r="AG3312">
        <f>IF(AND(AD3312&gt;0.6,AD3312&lt;0.9),1,0)</f>
        <v>0</v>
      </c>
      <c r="AH3312">
        <f>1-AE3312-AF3312-AG3312</f>
        <v>0</v>
      </c>
      <c r="AI3312">
        <f>AE3312*B3312</f>
        <v>0</v>
      </c>
      <c r="AJ3312">
        <f>AF3312*B3312</f>
        <v>3</v>
      </c>
      <c r="AK3312">
        <f>AG3312*B3312</f>
        <v>0</v>
      </c>
      <c r="AL3312">
        <f>AH3312*B3312</f>
        <v>0</v>
      </c>
      <c r="AM3312" s="32">
        <v>2.8859999999999997</v>
      </c>
    </row>
    <row r="3313" spans="1:39" x14ac:dyDescent="0.3">
      <c r="A3313">
        <v>4122</v>
      </c>
      <c r="B3313">
        <v>3</v>
      </c>
      <c r="C3313" t="s">
        <v>12865</v>
      </c>
      <c r="D3313" t="s">
        <v>12866</v>
      </c>
      <c r="E3313">
        <v>23.33</v>
      </c>
      <c r="F3313">
        <v>23</v>
      </c>
      <c r="G3313">
        <v>24</v>
      </c>
      <c r="H3313">
        <v>2011.33</v>
      </c>
      <c r="I3313">
        <v>2010</v>
      </c>
      <c r="J3313">
        <v>2012</v>
      </c>
      <c r="K3313" t="s">
        <v>12867</v>
      </c>
      <c r="L3313" t="s">
        <v>12868</v>
      </c>
      <c r="M3313" s="15"/>
      <c r="N3313" s="7"/>
      <c r="P3313" t="s">
        <v>54</v>
      </c>
      <c r="Q3313" s="5">
        <v>0.66700000000000004</v>
      </c>
      <c r="R3313" t="s">
        <v>90</v>
      </c>
      <c r="S3313" s="5">
        <v>0.33300000000000002</v>
      </c>
      <c r="U3313" s="5">
        <v>0</v>
      </c>
      <c r="W3313" s="5">
        <v>0</v>
      </c>
      <c r="Y3313" s="5">
        <v>0</v>
      </c>
      <c r="Z3313" s="28">
        <v>4122</v>
      </c>
      <c r="AA3313">
        <v>3</v>
      </c>
      <c r="AB3313">
        <v>0.54500000000000004</v>
      </c>
      <c r="AC3313">
        <v>0.63600000000000001</v>
      </c>
      <c r="AD3313">
        <v>0.58199999999999996</v>
      </c>
      <c r="AE3313">
        <f>IF(AD3313&gt;=0.9,1,0)</f>
        <v>0</v>
      </c>
      <c r="AF3313">
        <f>IF(AND(AD3313&gt;=0.4,AD3313&lt;=0.6),1,0)</f>
        <v>1</v>
      </c>
      <c r="AG3313">
        <f>IF(AND(AD3313&gt;0.6,AD3313&lt;0.9),1,0)</f>
        <v>0</v>
      </c>
      <c r="AH3313">
        <f>1-AE3313-AF3313-AG3313</f>
        <v>0</v>
      </c>
      <c r="AI3313">
        <f>AE3313*B3313</f>
        <v>0</v>
      </c>
      <c r="AJ3313">
        <f>AF3313*B3313</f>
        <v>3</v>
      </c>
      <c r="AK3313">
        <f>AG3313*B3313</f>
        <v>0</v>
      </c>
      <c r="AL3313">
        <f>AH3313*B3313</f>
        <v>0</v>
      </c>
      <c r="AM3313" s="32">
        <v>2.1736666666666666</v>
      </c>
    </row>
    <row r="3314" spans="1:39" x14ac:dyDescent="0.3">
      <c r="A3314">
        <v>4125</v>
      </c>
      <c r="B3314">
        <v>3</v>
      </c>
      <c r="C3314" t="s">
        <v>6201</v>
      </c>
      <c r="D3314" t="s">
        <v>6202</v>
      </c>
      <c r="E3314">
        <v>43</v>
      </c>
      <c r="F3314">
        <v>42</v>
      </c>
      <c r="G3314">
        <v>45</v>
      </c>
      <c r="H3314">
        <v>2011.33</v>
      </c>
      <c r="I3314">
        <v>2010</v>
      </c>
      <c r="J3314">
        <v>2013</v>
      </c>
      <c r="K3314" t="s">
        <v>1838</v>
      </c>
      <c r="L3314" t="s">
        <v>1839</v>
      </c>
      <c r="M3314" s="15"/>
      <c r="N3314" s="7"/>
      <c r="P3314" t="s">
        <v>90</v>
      </c>
      <c r="Q3314" s="5">
        <v>0.33300000000000002</v>
      </c>
      <c r="R3314" t="s">
        <v>132</v>
      </c>
      <c r="S3314" s="5">
        <v>0.33300000000000002</v>
      </c>
      <c r="T3314" t="s">
        <v>4628</v>
      </c>
      <c r="U3314" s="5">
        <v>0.33300000000000002</v>
      </c>
      <c r="W3314" s="5">
        <v>0</v>
      </c>
      <c r="Y3314" s="5">
        <v>0</v>
      </c>
      <c r="Z3314" s="28">
        <v>4125</v>
      </c>
      <c r="AA3314">
        <v>3</v>
      </c>
      <c r="AB3314">
        <v>0.439</v>
      </c>
      <c r="AC3314">
        <v>0.45500000000000002</v>
      </c>
      <c r="AD3314">
        <v>0.44400000000000001</v>
      </c>
      <c r="AE3314">
        <f>IF(AD3314&gt;=0.9,1,0)</f>
        <v>0</v>
      </c>
      <c r="AF3314">
        <f>IF(AND(AD3314&gt;=0.4,AD3314&lt;=0.6),1,0)</f>
        <v>1</v>
      </c>
      <c r="AG3314">
        <f>IF(AND(AD3314&gt;0.6,AD3314&lt;0.9),1,0)</f>
        <v>0</v>
      </c>
      <c r="AH3314">
        <f>1-AE3314-AF3314-AG3314</f>
        <v>0</v>
      </c>
      <c r="AI3314">
        <f>AE3314*B3314</f>
        <v>0</v>
      </c>
      <c r="AJ3314">
        <f>AF3314*B3314</f>
        <v>3</v>
      </c>
      <c r="AK3314">
        <f>AG3314*B3314</f>
        <v>0</v>
      </c>
      <c r="AL3314">
        <f>AH3314*B3314</f>
        <v>0</v>
      </c>
      <c r="AM3314" s="32">
        <v>2.1056666666666666</v>
      </c>
    </row>
    <row r="3315" spans="1:39" x14ac:dyDescent="0.3">
      <c r="A3315">
        <v>4127</v>
      </c>
      <c r="B3315">
        <v>3</v>
      </c>
      <c r="C3315" t="s">
        <v>12871</v>
      </c>
      <c r="D3315" t="s">
        <v>12872</v>
      </c>
      <c r="E3315">
        <v>24.33</v>
      </c>
      <c r="F3315">
        <v>23</v>
      </c>
      <c r="G3315">
        <v>27</v>
      </c>
      <c r="H3315">
        <v>2011</v>
      </c>
      <c r="I3315">
        <v>2010</v>
      </c>
      <c r="J3315">
        <v>2012</v>
      </c>
      <c r="K3315" t="s">
        <v>12873</v>
      </c>
      <c r="L3315" t="s">
        <v>12874</v>
      </c>
      <c r="M3315" s="15"/>
      <c r="N3315" s="7"/>
      <c r="P3315" t="s">
        <v>90</v>
      </c>
      <c r="Q3315" s="5">
        <v>0.66700000000000004</v>
      </c>
      <c r="R3315" t="s">
        <v>131</v>
      </c>
      <c r="S3315" s="5">
        <v>0.33300000000000002</v>
      </c>
      <c r="U3315" s="5">
        <v>0</v>
      </c>
      <c r="W3315" s="5">
        <v>0</v>
      </c>
      <c r="Y3315" s="5">
        <v>0</v>
      </c>
      <c r="Z3315" s="28">
        <v>4127</v>
      </c>
      <c r="AA3315">
        <v>3</v>
      </c>
      <c r="AB3315">
        <v>0.53800000000000003</v>
      </c>
      <c r="AC3315">
        <v>0.59099999999999997</v>
      </c>
      <c r="AD3315">
        <v>0.55800000000000005</v>
      </c>
      <c r="AE3315">
        <f>IF(AD3315&gt;=0.9,1,0)</f>
        <v>0</v>
      </c>
      <c r="AF3315">
        <f>IF(AND(AD3315&gt;=0.4,AD3315&lt;=0.6),1,0)</f>
        <v>1</v>
      </c>
      <c r="AG3315">
        <f>IF(AND(AD3315&gt;0.6,AD3315&lt;0.9),1,0)</f>
        <v>0</v>
      </c>
      <c r="AH3315">
        <f>1-AE3315-AF3315-AG3315</f>
        <v>0</v>
      </c>
      <c r="AI3315">
        <f>AE3315*B3315</f>
        <v>0</v>
      </c>
      <c r="AJ3315">
        <f>AF3315*B3315</f>
        <v>3</v>
      </c>
      <c r="AK3315">
        <f>AG3315*B3315</f>
        <v>0</v>
      </c>
      <c r="AL3315">
        <f>AH3315*B3315</f>
        <v>0</v>
      </c>
      <c r="AM3315" s="32">
        <v>2.1516666666666668</v>
      </c>
    </row>
    <row r="3316" spans="1:39" x14ac:dyDescent="0.3">
      <c r="A3316">
        <v>4133</v>
      </c>
      <c r="B3316">
        <v>3</v>
      </c>
      <c r="C3316" t="s">
        <v>12879</v>
      </c>
      <c r="D3316" t="s">
        <v>6208</v>
      </c>
      <c r="E3316">
        <v>20</v>
      </c>
      <c r="F3316">
        <v>20</v>
      </c>
      <c r="G3316">
        <v>20</v>
      </c>
      <c r="H3316">
        <v>2010.33</v>
      </c>
      <c r="I3316">
        <v>2010</v>
      </c>
      <c r="J3316">
        <v>2011</v>
      </c>
      <c r="K3316" t="s">
        <v>12880</v>
      </c>
      <c r="L3316" t="s">
        <v>1845</v>
      </c>
      <c r="M3316" s="15"/>
      <c r="N3316" s="7"/>
      <c r="P3316" t="s">
        <v>120</v>
      </c>
      <c r="Q3316" s="5">
        <v>0.33300000000000002</v>
      </c>
      <c r="R3316" t="s">
        <v>131</v>
      </c>
      <c r="S3316" s="5">
        <v>0.33300000000000002</v>
      </c>
      <c r="T3316" t="s">
        <v>90</v>
      </c>
      <c r="U3316" s="5">
        <v>0.33300000000000002</v>
      </c>
      <c r="W3316" s="5">
        <v>0</v>
      </c>
      <c r="Y3316" s="5">
        <v>0</v>
      </c>
      <c r="Z3316" s="28">
        <v>4133</v>
      </c>
      <c r="AA3316">
        <v>3</v>
      </c>
      <c r="AB3316">
        <v>0.57899999999999996</v>
      </c>
      <c r="AC3316">
        <v>0.68400000000000005</v>
      </c>
      <c r="AD3316">
        <v>0.64900000000000002</v>
      </c>
      <c r="AE3316">
        <f>IF(AD3316&gt;=0.9,1,0)</f>
        <v>0</v>
      </c>
      <c r="AF3316">
        <f>IF(AND(AD3316&gt;=0.4,AD3316&lt;=0.6),1,0)</f>
        <v>0</v>
      </c>
      <c r="AG3316">
        <f>IF(AND(AD3316&gt;0.6,AD3316&lt;0.9),1,0)</f>
        <v>1</v>
      </c>
      <c r="AH3316">
        <f>1-AE3316-AF3316-AG3316</f>
        <v>0</v>
      </c>
      <c r="AI3316">
        <f>AE3316*B3316</f>
        <v>0</v>
      </c>
      <c r="AJ3316">
        <f>AF3316*B3316</f>
        <v>0</v>
      </c>
      <c r="AK3316">
        <f>AG3316*B3316</f>
        <v>3</v>
      </c>
      <c r="AL3316">
        <f>AH3316*B3316</f>
        <v>0</v>
      </c>
      <c r="AM3316" s="32">
        <v>2.1176666666666666</v>
      </c>
    </row>
    <row r="3317" spans="1:39" x14ac:dyDescent="0.3">
      <c r="A3317">
        <v>4141</v>
      </c>
      <c r="B3317">
        <v>3</v>
      </c>
      <c r="C3317" t="s">
        <v>6212</v>
      </c>
      <c r="D3317" t="s">
        <v>6213</v>
      </c>
      <c r="E3317">
        <v>45.67</v>
      </c>
      <c r="F3317">
        <v>44</v>
      </c>
      <c r="G3317">
        <v>48</v>
      </c>
      <c r="H3317">
        <v>2011.67</v>
      </c>
      <c r="I3317">
        <v>2010</v>
      </c>
      <c r="J3317">
        <v>2014</v>
      </c>
      <c r="K3317" t="s">
        <v>1849</v>
      </c>
      <c r="L3317" t="s">
        <v>1850</v>
      </c>
      <c r="M3317" s="15"/>
      <c r="N3317" s="7"/>
      <c r="P3317" t="s">
        <v>90</v>
      </c>
      <c r="Q3317" s="5">
        <v>0.33300000000000002</v>
      </c>
      <c r="R3317" t="s">
        <v>132</v>
      </c>
      <c r="S3317" s="5">
        <v>0.33300000000000002</v>
      </c>
      <c r="T3317" t="s">
        <v>6214</v>
      </c>
      <c r="U3317" s="5">
        <v>0.33300000000000002</v>
      </c>
      <c r="W3317" s="5">
        <v>0</v>
      </c>
      <c r="Y3317" s="5">
        <v>0</v>
      </c>
      <c r="Z3317" s="28">
        <v>4141</v>
      </c>
      <c r="AA3317">
        <v>3</v>
      </c>
      <c r="AB3317">
        <v>0.89400000000000002</v>
      </c>
      <c r="AC3317">
        <v>0.90900000000000003</v>
      </c>
      <c r="AD3317">
        <v>0.90300000000000002</v>
      </c>
      <c r="AE3317">
        <f>IF(AD3317&gt;=0.9,1,0)</f>
        <v>1</v>
      </c>
      <c r="AF3317">
        <f>IF(AND(AD3317&gt;=0.4,AD3317&lt;=0.6),1,0)</f>
        <v>0</v>
      </c>
      <c r="AG3317">
        <f>IF(AND(AD3317&gt;0.6,AD3317&lt;0.9),1,0)</f>
        <v>0</v>
      </c>
      <c r="AH3317">
        <f>1-AE3317-AF3317-AG3317</f>
        <v>0</v>
      </c>
      <c r="AI3317">
        <f>AE3317*B3317</f>
        <v>3</v>
      </c>
      <c r="AJ3317">
        <f>AF3317*B3317</f>
        <v>0</v>
      </c>
      <c r="AK3317">
        <f>AG3317*B3317</f>
        <v>0</v>
      </c>
      <c r="AL3317">
        <f>AH3317*B3317</f>
        <v>0</v>
      </c>
      <c r="AM3317" s="32">
        <v>2.1323333333333334</v>
      </c>
    </row>
    <row r="3318" spans="1:39" x14ac:dyDescent="0.3">
      <c r="A3318">
        <v>4149</v>
      </c>
      <c r="B3318">
        <v>3</v>
      </c>
      <c r="C3318" t="s">
        <v>12885</v>
      </c>
      <c r="D3318" t="s">
        <v>12886</v>
      </c>
      <c r="E3318">
        <v>23</v>
      </c>
      <c r="F3318">
        <v>21</v>
      </c>
      <c r="G3318">
        <v>25</v>
      </c>
      <c r="H3318">
        <v>2011.67</v>
      </c>
      <c r="I3318">
        <v>2010</v>
      </c>
      <c r="J3318">
        <v>2014</v>
      </c>
      <c r="K3318" t="s">
        <v>12887</v>
      </c>
      <c r="L3318" t="s">
        <v>12888</v>
      </c>
      <c r="M3318" s="15"/>
      <c r="N3318" s="7"/>
      <c r="P3318" t="s">
        <v>56</v>
      </c>
      <c r="Q3318" s="5">
        <v>0.33300000000000002</v>
      </c>
      <c r="R3318" t="s">
        <v>90</v>
      </c>
      <c r="S3318" s="5">
        <v>0.33300000000000002</v>
      </c>
      <c r="T3318" t="s">
        <v>132</v>
      </c>
      <c r="U3318" s="5">
        <v>0.33300000000000002</v>
      </c>
      <c r="W3318" s="5">
        <v>0</v>
      </c>
      <c r="Y3318" s="5">
        <v>0</v>
      </c>
      <c r="Z3318" s="28">
        <v>4149</v>
      </c>
      <c r="AA3318">
        <v>3</v>
      </c>
      <c r="AB3318">
        <v>0.70799999999999996</v>
      </c>
      <c r="AC3318">
        <v>0.90900000000000003</v>
      </c>
      <c r="AD3318">
        <v>0.78900000000000003</v>
      </c>
      <c r="AE3318">
        <f>IF(AD3318&gt;=0.9,1,0)</f>
        <v>0</v>
      </c>
      <c r="AF3318">
        <f>IF(AND(AD3318&gt;=0.4,AD3318&lt;=0.6),1,0)</f>
        <v>0</v>
      </c>
      <c r="AG3318">
        <f>IF(AND(AD3318&gt;0.6,AD3318&lt;0.9),1,0)</f>
        <v>1</v>
      </c>
      <c r="AH3318">
        <f>1-AE3318-AF3318-AG3318</f>
        <v>0</v>
      </c>
      <c r="AI3318">
        <f>AE3318*B3318</f>
        <v>0</v>
      </c>
      <c r="AJ3318">
        <f>AF3318*B3318</f>
        <v>0</v>
      </c>
      <c r="AK3318">
        <f>AG3318*B3318</f>
        <v>3</v>
      </c>
      <c r="AL3318">
        <f>AH3318*B3318</f>
        <v>0</v>
      </c>
      <c r="AM3318" s="32">
        <v>2.0609999999999999</v>
      </c>
    </row>
    <row r="3319" spans="1:39" x14ac:dyDescent="0.3">
      <c r="A3319">
        <v>4151</v>
      </c>
      <c r="B3319">
        <v>3</v>
      </c>
      <c r="C3319" t="s">
        <v>6223</v>
      </c>
      <c r="D3319" t="s">
        <v>6224</v>
      </c>
      <c r="E3319">
        <v>36.33</v>
      </c>
      <c r="F3319">
        <v>35</v>
      </c>
      <c r="G3319">
        <v>37</v>
      </c>
      <c r="H3319">
        <v>2010.67</v>
      </c>
      <c r="I3319">
        <v>2010</v>
      </c>
      <c r="J3319">
        <v>2011</v>
      </c>
      <c r="K3319" t="s">
        <v>1857</v>
      </c>
      <c r="L3319" t="s">
        <v>1858</v>
      </c>
      <c r="M3319" s="15"/>
      <c r="N3319" s="7"/>
      <c r="P3319" t="s">
        <v>90</v>
      </c>
      <c r="Q3319" s="5">
        <v>0.33300000000000002</v>
      </c>
      <c r="R3319" t="s">
        <v>132</v>
      </c>
      <c r="S3319" s="5">
        <v>0.33300000000000002</v>
      </c>
      <c r="T3319" t="s">
        <v>57</v>
      </c>
      <c r="U3319" s="5">
        <v>0.33300000000000002</v>
      </c>
      <c r="W3319" s="5">
        <v>0</v>
      </c>
      <c r="Y3319" s="5">
        <v>0</v>
      </c>
      <c r="Z3319" s="28">
        <v>4151</v>
      </c>
      <c r="AA3319">
        <v>3</v>
      </c>
      <c r="AB3319">
        <v>0.83299999999999996</v>
      </c>
      <c r="AC3319">
        <v>0.91700000000000004</v>
      </c>
      <c r="AD3319">
        <v>0.86799999999999999</v>
      </c>
      <c r="AE3319">
        <f>IF(AD3319&gt;=0.9,1,0)</f>
        <v>0</v>
      </c>
      <c r="AF3319">
        <f>IF(AND(AD3319&gt;=0.4,AD3319&lt;=0.6),1,0)</f>
        <v>0</v>
      </c>
      <c r="AG3319">
        <f>IF(AND(AD3319&gt;0.6,AD3319&lt;0.9),1,0)</f>
        <v>1</v>
      </c>
      <c r="AH3319">
        <f>1-AE3319-AF3319-AG3319</f>
        <v>0</v>
      </c>
      <c r="AI3319">
        <f>AE3319*B3319</f>
        <v>0</v>
      </c>
      <c r="AJ3319">
        <f>AF3319*B3319</f>
        <v>0</v>
      </c>
      <c r="AK3319">
        <f>AG3319*B3319</f>
        <v>3</v>
      </c>
      <c r="AL3319">
        <f>AH3319*B3319</f>
        <v>0</v>
      </c>
      <c r="AM3319" s="32">
        <v>2.1356666666666668</v>
      </c>
    </row>
    <row r="3320" spans="1:39" x14ac:dyDescent="0.3">
      <c r="A3320">
        <v>4153</v>
      </c>
      <c r="B3320">
        <v>3</v>
      </c>
      <c r="C3320" t="s">
        <v>6225</v>
      </c>
      <c r="D3320" t="s">
        <v>6226</v>
      </c>
      <c r="E3320">
        <v>67.67</v>
      </c>
      <c r="F3320">
        <v>67</v>
      </c>
      <c r="G3320">
        <v>69</v>
      </c>
      <c r="H3320">
        <v>2011</v>
      </c>
      <c r="I3320">
        <v>2010</v>
      </c>
      <c r="J3320">
        <v>2012</v>
      </c>
      <c r="K3320" t="s">
        <v>1859</v>
      </c>
      <c r="L3320" t="s">
        <v>1860</v>
      </c>
      <c r="M3320" s="15"/>
      <c r="N3320" s="7"/>
      <c r="P3320" t="s">
        <v>90</v>
      </c>
      <c r="Q3320" s="5">
        <v>1</v>
      </c>
      <c r="S3320" s="5">
        <v>0</v>
      </c>
      <c r="U3320" s="5">
        <v>0</v>
      </c>
      <c r="W3320" s="5">
        <v>0</v>
      </c>
      <c r="Y3320" s="5">
        <v>0</v>
      </c>
      <c r="Z3320" s="28">
        <v>4153</v>
      </c>
      <c r="AA3320">
        <v>3</v>
      </c>
      <c r="AB3320">
        <v>0.98499999999999999</v>
      </c>
      <c r="AC3320">
        <v>1</v>
      </c>
      <c r="AD3320">
        <v>0.99</v>
      </c>
      <c r="AE3320">
        <f>IF(AD3320&gt;=0.9,1,0)</f>
        <v>1</v>
      </c>
      <c r="AF3320">
        <f>IF(AND(AD3320&gt;=0.4,AD3320&lt;=0.6),1,0)</f>
        <v>0</v>
      </c>
      <c r="AG3320">
        <f>IF(AND(AD3320&gt;0.6,AD3320&lt;0.9),1,0)</f>
        <v>0</v>
      </c>
      <c r="AH3320">
        <f>1-AE3320-AF3320-AG3320</f>
        <v>0</v>
      </c>
      <c r="AI3320">
        <f>AE3320*B3320</f>
        <v>3</v>
      </c>
      <c r="AJ3320">
        <f>AF3320*B3320</f>
        <v>0</v>
      </c>
      <c r="AK3320">
        <f>AG3320*B3320</f>
        <v>0</v>
      </c>
      <c r="AL3320">
        <f>AH3320*B3320</f>
        <v>0</v>
      </c>
      <c r="AM3320" s="32">
        <v>2.1596666666666668</v>
      </c>
    </row>
    <row r="3321" spans="1:39" x14ac:dyDescent="0.3">
      <c r="A3321">
        <v>4154</v>
      </c>
      <c r="B3321">
        <v>3</v>
      </c>
      <c r="C3321" t="s">
        <v>12891</v>
      </c>
      <c r="D3321" t="s">
        <v>6227</v>
      </c>
      <c r="E3321">
        <v>84.67</v>
      </c>
      <c r="F3321">
        <v>79</v>
      </c>
      <c r="G3321">
        <v>88</v>
      </c>
      <c r="H3321">
        <v>2010.33</v>
      </c>
      <c r="I3321">
        <v>2010</v>
      </c>
      <c r="J3321">
        <v>2011</v>
      </c>
      <c r="K3321" t="s">
        <v>12892</v>
      </c>
      <c r="L3321" t="s">
        <v>1861</v>
      </c>
      <c r="M3321" s="15"/>
      <c r="N3321" s="7"/>
      <c r="P3321" t="s">
        <v>3789</v>
      </c>
      <c r="Q3321" s="5">
        <v>1</v>
      </c>
      <c r="S3321" s="5">
        <v>0</v>
      </c>
      <c r="U3321" s="5">
        <v>0</v>
      </c>
      <c r="W3321" s="5">
        <v>0</v>
      </c>
      <c r="Y3321" s="5">
        <v>0</v>
      </c>
      <c r="Z3321" s="28">
        <v>4154</v>
      </c>
      <c r="AA3321">
        <v>3</v>
      </c>
      <c r="AB3321">
        <v>0.95299999999999996</v>
      </c>
      <c r="AC3321">
        <v>0.97399999999999998</v>
      </c>
      <c r="AD3321">
        <v>0.96399999999999997</v>
      </c>
      <c r="AE3321">
        <f>IF(AD3321&gt;=0.9,1,0)</f>
        <v>1</v>
      </c>
      <c r="AF3321">
        <f>IF(AND(AD3321&gt;=0.4,AD3321&lt;=0.6),1,0)</f>
        <v>0</v>
      </c>
      <c r="AG3321">
        <f>IF(AND(AD3321&gt;0.6,AD3321&lt;0.9),1,0)</f>
        <v>0</v>
      </c>
      <c r="AH3321">
        <f>1-AE3321-AF3321-AG3321</f>
        <v>0</v>
      </c>
      <c r="AI3321">
        <f>AE3321*B3321</f>
        <v>3</v>
      </c>
      <c r="AJ3321">
        <f>AF3321*B3321</f>
        <v>0</v>
      </c>
      <c r="AK3321">
        <f>AG3321*B3321</f>
        <v>0</v>
      </c>
      <c r="AL3321">
        <f>AH3321*B3321</f>
        <v>0</v>
      </c>
      <c r="AM3321" s="32">
        <v>2.4716666666666667</v>
      </c>
    </row>
    <row r="3322" spans="1:39" x14ac:dyDescent="0.3">
      <c r="A3322">
        <v>4159</v>
      </c>
      <c r="B3322">
        <v>3</v>
      </c>
      <c r="C3322" t="s">
        <v>6228</v>
      </c>
      <c r="D3322" t="s">
        <v>6229</v>
      </c>
      <c r="E3322">
        <v>28.33</v>
      </c>
      <c r="F3322">
        <v>28</v>
      </c>
      <c r="G3322">
        <v>29</v>
      </c>
      <c r="H3322">
        <v>2011</v>
      </c>
      <c r="I3322">
        <v>2010</v>
      </c>
      <c r="J3322">
        <v>2012</v>
      </c>
      <c r="K3322" t="s">
        <v>1862</v>
      </c>
      <c r="L3322" t="s">
        <v>1863</v>
      </c>
      <c r="M3322" s="15"/>
      <c r="N3322" s="7"/>
      <c r="P3322" t="s">
        <v>71</v>
      </c>
      <c r="Q3322" s="5">
        <v>0.33300000000000002</v>
      </c>
      <c r="R3322" t="s">
        <v>103</v>
      </c>
      <c r="S3322" s="5">
        <v>0.33300000000000002</v>
      </c>
      <c r="T3322" t="s">
        <v>5074</v>
      </c>
      <c r="U3322" s="5">
        <v>0.33300000000000002</v>
      </c>
      <c r="W3322" s="5">
        <v>0</v>
      </c>
      <c r="Y3322" s="5">
        <v>0</v>
      </c>
      <c r="Z3322" s="28">
        <v>4159</v>
      </c>
      <c r="AA3322">
        <v>3</v>
      </c>
      <c r="AB3322">
        <v>0.85699999999999998</v>
      </c>
      <c r="AC3322">
        <v>0.96299999999999997</v>
      </c>
      <c r="AD3322">
        <v>0.91500000000000004</v>
      </c>
      <c r="AE3322">
        <f>IF(AD3322&gt;=0.9,1,0)</f>
        <v>1</v>
      </c>
      <c r="AF3322">
        <f>IF(AND(AD3322&gt;=0.4,AD3322&lt;=0.6),1,0)</f>
        <v>0</v>
      </c>
      <c r="AG3322">
        <f>IF(AND(AD3322&gt;0.6,AD3322&lt;0.9),1,0)</f>
        <v>0</v>
      </c>
      <c r="AH3322">
        <f>1-AE3322-AF3322-AG3322</f>
        <v>0</v>
      </c>
      <c r="AI3322">
        <f>AE3322*B3322</f>
        <v>3</v>
      </c>
      <c r="AJ3322">
        <f>AF3322*B3322</f>
        <v>0</v>
      </c>
      <c r="AK3322">
        <f>AG3322*B3322</f>
        <v>0</v>
      </c>
      <c r="AL3322">
        <f>AH3322*B3322</f>
        <v>0</v>
      </c>
      <c r="AM3322" s="32">
        <v>2.1076666666666668</v>
      </c>
    </row>
    <row r="3323" spans="1:39" x14ac:dyDescent="0.3">
      <c r="A3323">
        <v>4167</v>
      </c>
      <c r="B3323">
        <v>3</v>
      </c>
      <c r="C3323" t="s">
        <v>6233</v>
      </c>
      <c r="D3323" t="s">
        <v>6234</v>
      </c>
      <c r="E3323">
        <v>57</v>
      </c>
      <c r="F3323">
        <v>53</v>
      </c>
      <c r="G3323">
        <v>62</v>
      </c>
      <c r="H3323">
        <v>2011.67</v>
      </c>
      <c r="I3323">
        <v>2010</v>
      </c>
      <c r="J3323">
        <v>2014</v>
      </c>
      <c r="K3323" t="s">
        <v>1867</v>
      </c>
      <c r="L3323" t="s">
        <v>1868</v>
      </c>
      <c r="M3323" s="15"/>
      <c r="N3323" s="7"/>
      <c r="P3323" t="s">
        <v>87</v>
      </c>
      <c r="Q3323" s="5">
        <v>0.66700000000000004</v>
      </c>
      <c r="R3323" t="s">
        <v>103</v>
      </c>
      <c r="S3323" s="5">
        <v>0.33300000000000002</v>
      </c>
      <c r="U3323" s="5">
        <v>0</v>
      </c>
      <c r="W3323" s="5">
        <v>0</v>
      </c>
      <c r="Y3323" s="5">
        <v>0</v>
      </c>
      <c r="Z3323" s="28">
        <v>4167</v>
      </c>
      <c r="AA3323">
        <v>3</v>
      </c>
      <c r="AB3323">
        <v>0.89100000000000001</v>
      </c>
      <c r="AC3323">
        <v>0.90400000000000003</v>
      </c>
      <c r="AD3323">
        <v>0.89900000000000002</v>
      </c>
      <c r="AE3323">
        <f>IF(AD3323&gt;=0.9,1,0)</f>
        <v>0</v>
      </c>
      <c r="AF3323">
        <f>IF(AND(AD3323&gt;=0.4,AD3323&lt;=0.6),1,0)</f>
        <v>0</v>
      </c>
      <c r="AG3323">
        <f>IF(AND(AD3323&gt;0.6,AD3323&lt;0.9),1,0)</f>
        <v>1</v>
      </c>
      <c r="AH3323">
        <f>1-AE3323-AF3323-AG3323</f>
        <v>0</v>
      </c>
      <c r="AI3323">
        <f>AE3323*B3323</f>
        <v>0</v>
      </c>
      <c r="AJ3323">
        <f>AF3323*B3323</f>
        <v>0</v>
      </c>
      <c r="AK3323">
        <f>AG3323*B3323</f>
        <v>3</v>
      </c>
      <c r="AL3323">
        <f>AH3323*B3323</f>
        <v>0</v>
      </c>
      <c r="AM3323" s="32">
        <v>2.0846666666666667</v>
      </c>
    </row>
    <row r="3324" spans="1:39" x14ac:dyDescent="0.3">
      <c r="A3324">
        <v>4174</v>
      </c>
      <c r="B3324">
        <v>3</v>
      </c>
      <c r="C3324" t="s">
        <v>6241</v>
      </c>
      <c r="D3324" t="s">
        <v>6242</v>
      </c>
      <c r="E3324">
        <v>33.67</v>
      </c>
      <c r="F3324">
        <v>29</v>
      </c>
      <c r="G3324">
        <v>36</v>
      </c>
      <c r="H3324">
        <v>2011.33</v>
      </c>
      <c r="I3324">
        <v>2010</v>
      </c>
      <c r="J3324">
        <v>2013</v>
      </c>
      <c r="K3324" t="s">
        <v>1875</v>
      </c>
      <c r="L3324" t="s">
        <v>1876</v>
      </c>
      <c r="M3324" s="15"/>
      <c r="N3324" s="7"/>
      <c r="P3324" t="s">
        <v>132</v>
      </c>
      <c r="Q3324" s="5">
        <v>0.66700000000000004</v>
      </c>
      <c r="R3324" t="s">
        <v>4478</v>
      </c>
      <c r="S3324" s="5">
        <v>0.33300000000000002</v>
      </c>
      <c r="U3324" s="5">
        <v>0</v>
      </c>
      <c r="W3324" s="5">
        <v>0</v>
      </c>
      <c r="Y3324" s="5">
        <v>0</v>
      </c>
      <c r="Z3324" s="28">
        <v>4174</v>
      </c>
      <c r="AA3324">
        <v>3</v>
      </c>
      <c r="AB3324">
        <v>0.85699999999999998</v>
      </c>
      <c r="AC3324">
        <v>0.91400000000000003</v>
      </c>
      <c r="AD3324">
        <v>0.88800000000000001</v>
      </c>
      <c r="AE3324">
        <f>IF(AD3324&gt;=0.9,1,0)</f>
        <v>0</v>
      </c>
      <c r="AF3324">
        <f>IF(AND(AD3324&gt;=0.4,AD3324&lt;=0.6),1,0)</f>
        <v>0</v>
      </c>
      <c r="AG3324">
        <f>IF(AND(AD3324&gt;0.6,AD3324&lt;0.9),1,0)</f>
        <v>1</v>
      </c>
      <c r="AH3324">
        <f>1-AE3324-AF3324-AG3324</f>
        <v>0</v>
      </c>
      <c r="AI3324">
        <f>AE3324*B3324</f>
        <v>0</v>
      </c>
      <c r="AJ3324">
        <f>AF3324*B3324</f>
        <v>0</v>
      </c>
      <c r="AK3324">
        <f>AG3324*B3324</f>
        <v>3</v>
      </c>
      <c r="AL3324">
        <f>AH3324*B3324</f>
        <v>0</v>
      </c>
      <c r="AM3324" s="32">
        <v>2.0493333333333332</v>
      </c>
    </row>
    <row r="3325" spans="1:39" x14ac:dyDescent="0.3">
      <c r="A3325">
        <v>4179</v>
      </c>
      <c r="B3325">
        <v>3</v>
      </c>
      <c r="C3325" t="s">
        <v>6244</v>
      </c>
      <c r="D3325" t="s">
        <v>12907</v>
      </c>
      <c r="E3325">
        <v>25.67</v>
      </c>
      <c r="F3325">
        <v>23</v>
      </c>
      <c r="G3325">
        <v>28</v>
      </c>
      <c r="H3325">
        <v>2010.67</v>
      </c>
      <c r="I3325">
        <v>2010</v>
      </c>
      <c r="J3325">
        <v>2011</v>
      </c>
      <c r="K3325" t="s">
        <v>1878</v>
      </c>
      <c r="L3325" t="s">
        <v>12908</v>
      </c>
      <c r="M3325" s="15"/>
      <c r="N3325" s="7"/>
      <c r="P3325" t="s">
        <v>132</v>
      </c>
      <c r="Q3325" s="5">
        <v>0.66700000000000004</v>
      </c>
      <c r="R3325" t="s">
        <v>3781</v>
      </c>
      <c r="S3325" s="5">
        <v>0.33300000000000002</v>
      </c>
      <c r="U3325" s="5">
        <v>0</v>
      </c>
      <c r="W3325" s="5">
        <v>0</v>
      </c>
      <c r="Y3325" s="5">
        <v>0</v>
      </c>
      <c r="Z3325" s="28">
        <v>4179</v>
      </c>
      <c r="AA3325">
        <v>3</v>
      </c>
      <c r="AB3325">
        <v>0.77300000000000002</v>
      </c>
      <c r="AC3325">
        <v>0.85199999999999998</v>
      </c>
      <c r="AD3325">
        <v>0.82199999999999995</v>
      </c>
      <c r="AE3325">
        <f>IF(AD3325&gt;=0.9,1,0)</f>
        <v>0</v>
      </c>
      <c r="AF3325">
        <f>IF(AND(AD3325&gt;=0.4,AD3325&lt;=0.6),1,0)</f>
        <v>0</v>
      </c>
      <c r="AG3325">
        <f>IF(AND(AD3325&gt;0.6,AD3325&lt;0.9),1,0)</f>
        <v>1</v>
      </c>
      <c r="AH3325">
        <f>1-AE3325-AF3325-AG3325</f>
        <v>0</v>
      </c>
      <c r="AI3325">
        <f>AE3325*B3325</f>
        <v>0</v>
      </c>
      <c r="AJ3325">
        <f>AF3325*B3325</f>
        <v>0</v>
      </c>
      <c r="AK3325">
        <f>AG3325*B3325</f>
        <v>3</v>
      </c>
      <c r="AL3325">
        <f>AH3325*B3325</f>
        <v>0</v>
      </c>
      <c r="AM3325" s="32">
        <v>2.1383333333333332</v>
      </c>
    </row>
    <row r="3326" spans="1:39" x14ac:dyDescent="0.3">
      <c r="A3326">
        <v>3253</v>
      </c>
      <c r="B3326">
        <v>3</v>
      </c>
      <c r="C3326" t="s">
        <v>5748</v>
      </c>
      <c r="D3326" t="s">
        <v>5747</v>
      </c>
      <c r="E3326">
        <v>30.67</v>
      </c>
      <c r="F3326">
        <v>28</v>
      </c>
      <c r="G3326">
        <v>32</v>
      </c>
      <c r="H3326">
        <v>2009</v>
      </c>
      <c r="I3326">
        <v>2009</v>
      </c>
      <c r="J3326">
        <v>2009</v>
      </c>
      <c r="K3326" t="s">
        <v>1550</v>
      </c>
      <c r="L3326" t="s">
        <v>1549</v>
      </c>
      <c r="M3326" s="15"/>
      <c r="N3326" s="7"/>
      <c r="P3326" t="s">
        <v>5749</v>
      </c>
      <c r="Q3326" s="5">
        <v>1</v>
      </c>
      <c r="S3326" s="5">
        <v>0</v>
      </c>
      <c r="U3326" s="5">
        <v>0</v>
      </c>
      <c r="W3326" s="5">
        <v>0</v>
      </c>
      <c r="Y3326" s="5">
        <v>0</v>
      </c>
      <c r="Z3326" s="28">
        <v>3253</v>
      </c>
      <c r="AA3326">
        <v>3</v>
      </c>
      <c r="AB3326">
        <v>0.61299999999999999</v>
      </c>
      <c r="AC3326">
        <v>0.63</v>
      </c>
      <c r="AD3326">
        <v>0.61799999999999999</v>
      </c>
      <c r="AE3326">
        <f>IF(AD3326&gt;=0.9,1,0)</f>
        <v>0</v>
      </c>
      <c r="AF3326">
        <f>IF(AND(AD3326&gt;=0.4,AD3326&lt;=0.6),1,0)</f>
        <v>0</v>
      </c>
      <c r="AG3326">
        <f>IF(AND(AD3326&gt;0.6,AD3326&lt;0.9),1,0)</f>
        <v>1</v>
      </c>
      <c r="AH3326">
        <f>1-AE3326-AF3326-AG3326</f>
        <v>0</v>
      </c>
      <c r="AI3326">
        <f>AE3326*B3326</f>
        <v>0</v>
      </c>
      <c r="AJ3326">
        <f>AF3326*B3326</f>
        <v>0</v>
      </c>
      <c r="AK3326">
        <f>AG3326*B3326</f>
        <v>3</v>
      </c>
      <c r="AL3326">
        <f>AH3326*B3326</f>
        <v>0</v>
      </c>
      <c r="AM3326" s="32">
        <v>2.3569999999999998</v>
      </c>
    </row>
    <row r="3327" spans="1:39" x14ac:dyDescent="0.3">
      <c r="A3327">
        <v>3268</v>
      </c>
      <c r="B3327">
        <v>3</v>
      </c>
      <c r="C3327" t="s">
        <v>11947</v>
      </c>
      <c r="D3327" t="s">
        <v>11948</v>
      </c>
      <c r="E3327">
        <v>53.67</v>
      </c>
      <c r="F3327">
        <v>46</v>
      </c>
      <c r="G3327">
        <v>61</v>
      </c>
      <c r="H3327">
        <v>2011.33</v>
      </c>
      <c r="I3327">
        <v>2009</v>
      </c>
      <c r="J3327">
        <v>2013</v>
      </c>
      <c r="K3327" t="s">
        <v>11949</v>
      </c>
      <c r="L3327" t="s">
        <v>11950</v>
      </c>
      <c r="M3327" s="15"/>
      <c r="N3327" s="7"/>
      <c r="P3327" t="s">
        <v>5319</v>
      </c>
      <c r="Q3327" s="5">
        <v>0.66700000000000004</v>
      </c>
      <c r="R3327" t="s">
        <v>6883</v>
      </c>
      <c r="S3327" s="5">
        <v>0.33300000000000002</v>
      </c>
      <c r="U3327" s="5">
        <v>0</v>
      </c>
      <c r="W3327" s="5">
        <v>0</v>
      </c>
      <c r="Y3327" s="5">
        <v>0</v>
      </c>
      <c r="Z3327" s="28">
        <v>3268</v>
      </c>
      <c r="AA3327">
        <v>3</v>
      </c>
      <c r="AB3327">
        <v>0.49099999999999999</v>
      </c>
      <c r="AC3327">
        <v>0.57799999999999996</v>
      </c>
      <c r="AD3327">
        <v>0.53400000000000003</v>
      </c>
      <c r="AE3327">
        <f>IF(AD3327&gt;=0.9,1,0)</f>
        <v>0</v>
      </c>
      <c r="AF3327">
        <f>IF(AND(AD3327&gt;=0.4,AD3327&lt;=0.6),1,0)</f>
        <v>1</v>
      </c>
      <c r="AG3327">
        <f>IF(AND(AD3327&gt;0.6,AD3327&lt;0.9),1,0)</f>
        <v>0</v>
      </c>
      <c r="AH3327">
        <f>1-AE3327-AF3327-AG3327</f>
        <v>0</v>
      </c>
      <c r="AI3327">
        <f>AE3327*B3327</f>
        <v>0</v>
      </c>
      <c r="AJ3327">
        <f>AF3327*B3327</f>
        <v>3</v>
      </c>
      <c r="AK3327">
        <f>AG3327*B3327</f>
        <v>0</v>
      </c>
      <c r="AL3327">
        <f>AH3327*B3327</f>
        <v>0</v>
      </c>
      <c r="AM3327" s="32">
        <v>2.5113333333333334</v>
      </c>
    </row>
    <row r="3328" spans="1:39" x14ac:dyDescent="0.3">
      <c r="A3328">
        <v>3269</v>
      </c>
      <c r="B3328">
        <v>3</v>
      </c>
      <c r="C3328" t="s">
        <v>11951</v>
      </c>
      <c r="D3328" t="s">
        <v>11952</v>
      </c>
      <c r="E3328">
        <v>20.67</v>
      </c>
      <c r="F3328">
        <v>20</v>
      </c>
      <c r="G3328">
        <v>22</v>
      </c>
      <c r="H3328">
        <v>2009.67</v>
      </c>
      <c r="I3328">
        <v>2009</v>
      </c>
      <c r="J3328">
        <v>2011</v>
      </c>
      <c r="K3328" t="s">
        <v>11953</v>
      </c>
      <c r="L3328" t="s">
        <v>11954</v>
      </c>
      <c r="M3328" s="15"/>
      <c r="N3328" s="7"/>
      <c r="P3328" t="s">
        <v>6490</v>
      </c>
      <c r="Q3328" s="5">
        <v>0.33300000000000002</v>
      </c>
      <c r="R3328" t="s">
        <v>6250</v>
      </c>
      <c r="S3328" s="5">
        <v>0.33300000000000002</v>
      </c>
      <c r="T3328" t="s">
        <v>10948</v>
      </c>
      <c r="U3328" s="5">
        <v>0.33300000000000002</v>
      </c>
      <c r="W3328" s="5">
        <v>0</v>
      </c>
      <c r="Y3328" s="5">
        <v>0</v>
      </c>
      <c r="Z3328" s="28">
        <v>3269</v>
      </c>
      <c r="AA3328">
        <v>3</v>
      </c>
      <c r="AB3328">
        <v>0.73699999999999999</v>
      </c>
      <c r="AC3328">
        <v>0.85699999999999998</v>
      </c>
      <c r="AD3328">
        <v>0.81200000000000006</v>
      </c>
      <c r="AE3328">
        <f>IF(AD3328&gt;=0.9,1,0)</f>
        <v>0</v>
      </c>
      <c r="AF3328">
        <f>IF(AND(AD3328&gt;=0.4,AD3328&lt;=0.6),1,0)</f>
        <v>0</v>
      </c>
      <c r="AG3328">
        <f>IF(AND(AD3328&gt;0.6,AD3328&lt;0.9),1,0)</f>
        <v>1</v>
      </c>
      <c r="AH3328">
        <f>1-AE3328-AF3328-AG3328</f>
        <v>0</v>
      </c>
      <c r="AI3328">
        <f>AE3328*B3328</f>
        <v>0</v>
      </c>
      <c r="AJ3328">
        <f>AF3328*B3328</f>
        <v>0</v>
      </c>
      <c r="AK3328">
        <f>AG3328*B3328</f>
        <v>3</v>
      </c>
      <c r="AL3328">
        <f>AH3328*B3328</f>
        <v>0</v>
      </c>
      <c r="AM3328" s="32">
        <v>2.5089999999999999</v>
      </c>
    </row>
    <row r="3329" spans="1:39" x14ac:dyDescent="0.3">
      <c r="A3329">
        <v>3272</v>
      </c>
      <c r="B3329">
        <v>3</v>
      </c>
      <c r="C3329" t="s">
        <v>11955</v>
      </c>
      <c r="D3329" t="s">
        <v>5754</v>
      </c>
      <c r="E3329">
        <v>21</v>
      </c>
      <c r="F3329">
        <v>20</v>
      </c>
      <c r="G3329">
        <v>22</v>
      </c>
      <c r="H3329">
        <v>2009</v>
      </c>
      <c r="I3329">
        <v>2009</v>
      </c>
      <c r="J3329">
        <v>2009</v>
      </c>
      <c r="K3329" t="s">
        <v>11956</v>
      </c>
      <c r="L3329" t="s">
        <v>1554</v>
      </c>
      <c r="M3329" s="15"/>
      <c r="N3329" s="7"/>
      <c r="P3329" t="s">
        <v>5319</v>
      </c>
      <c r="Q3329" s="5">
        <v>0.33300000000000002</v>
      </c>
      <c r="R3329" t="s">
        <v>4822</v>
      </c>
      <c r="S3329" s="5">
        <v>0.33300000000000002</v>
      </c>
      <c r="T3329" t="s">
        <v>4351</v>
      </c>
      <c r="U3329" s="5">
        <v>0.33300000000000002</v>
      </c>
      <c r="W3329" s="5">
        <v>0</v>
      </c>
      <c r="Y3329" s="5">
        <v>0</v>
      </c>
      <c r="Z3329" s="28">
        <v>3272</v>
      </c>
      <c r="AA3329">
        <v>3</v>
      </c>
      <c r="AB3329">
        <v>0.47599999999999998</v>
      </c>
      <c r="AC3329">
        <v>0.65</v>
      </c>
      <c r="AD3329">
        <v>0.56799999999999995</v>
      </c>
      <c r="AE3329">
        <f>IF(AD3329&gt;=0.9,1,0)</f>
        <v>0</v>
      </c>
      <c r="AF3329">
        <f>IF(AND(AD3329&gt;=0.4,AD3329&lt;=0.6),1,0)</f>
        <v>1</v>
      </c>
      <c r="AG3329">
        <f>IF(AND(AD3329&gt;0.6,AD3329&lt;0.9),1,0)</f>
        <v>0</v>
      </c>
      <c r="AH3329">
        <f>1-AE3329-AF3329-AG3329</f>
        <v>0</v>
      </c>
      <c r="AI3329">
        <f>AE3329*B3329</f>
        <v>0</v>
      </c>
      <c r="AJ3329">
        <f>AF3329*B3329</f>
        <v>3</v>
      </c>
      <c r="AK3329">
        <f>AG3329*B3329</f>
        <v>0</v>
      </c>
      <c r="AL3329">
        <f>AH3329*B3329</f>
        <v>0</v>
      </c>
      <c r="AM3329" s="32">
        <v>2.8423333333333329</v>
      </c>
    </row>
    <row r="3330" spans="1:39" x14ac:dyDescent="0.3">
      <c r="A3330">
        <v>3278</v>
      </c>
      <c r="B3330">
        <v>3</v>
      </c>
      <c r="C3330" t="s">
        <v>11959</v>
      </c>
      <c r="D3330" t="s">
        <v>4812</v>
      </c>
      <c r="E3330">
        <v>28.33</v>
      </c>
      <c r="F3330">
        <v>27</v>
      </c>
      <c r="G3330">
        <v>30</v>
      </c>
      <c r="H3330">
        <v>2011.67</v>
      </c>
      <c r="I3330">
        <v>2009</v>
      </c>
      <c r="J3330">
        <v>2013</v>
      </c>
      <c r="K3330" t="s">
        <v>11960</v>
      </c>
      <c r="L3330" t="s">
        <v>974</v>
      </c>
      <c r="M3330" s="15"/>
      <c r="N3330" s="7"/>
      <c r="P3330" t="s">
        <v>4813</v>
      </c>
      <c r="Q3330" s="5">
        <v>1</v>
      </c>
      <c r="S3330" s="5">
        <v>0</v>
      </c>
      <c r="U3330" s="5">
        <v>0</v>
      </c>
      <c r="W3330" s="5">
        <v>0</v>
      </c>
      <c r="Y3330" s="5">
        <v>0</v>
      </c>
      <c r="Z3330" s="28">
        <v>3278</v>
      </c>
      <c r="AA3330">
        <v>3</v>
      </c>
      <c r="AB3330">
        <v>0.85199999999999998</v>
      </c>
      <c r="AC3330">
        <v>0.96599999999999997</v>
      </c>
      <c r="AD3330">
        <v>0.92600000000000005</v>
      </c>
      <c r="AE3330">
        <f>IF(AD3330&gt;=0.9,1,0)</f>
        <v>1</v>
      </c>
      <c r="AF3330">
        <f>IF(AND(AD3330&gt;=0.4,AD3330&lt;=0.6),1,0)</f>
        <v>0</v>
      </c>
      <c r="AG3330">
        <f>IF(AND(AD3330&gt;0.6,AD3330&lt;0.9),1,0)</f>
        <v>0</v>
      </c>
      <c r="AH3330">
        <f>1-AE3330-AF3330-AG3330</f>
        <v>0</v>
      </c>
      <c r="AI3330">
        <f>AE3330*B3330</f>
        <v>3</v>
      </c>
      <c r="AJ3330">
        <f>AF3330*B3330</f>
        <v>0</v>
      </c>
      <c r="AK3330">
        <f>AG3330*B3330</f>
        <v>0</v>
      </c>
      <c r="AL3330">
        <f>AH3330*B3330</f>
        <v>0</v>
      </c>
      <c r="AM3330" s="32">
        <v>1.6876666666666666</v>
      </c>
    </row>
    <row r="3331" spans="1:39" x14ac:dyDescent="0.3">
      <c r="A3331">
        <v>3285</v>
      </c>
      <c r="B3331">
        <v>3</v>
      </c>
      <c r="C3331" t="s">
        <v>11968</v>
      </c>
      <c r="D3331" t="s">
        <v>11969</v>
      </c>
      <c r="E3331">
        <v>22.67</v>
      </c>
      <c r="F3331">
        <v>20</v>
      </c>
      <c r="G3331">
        <v>24</v>
      </c>
      <c r="H3331">
        <v>2009</v>
      </c>
      <c r="I3331">
        <v>2009</v>
      </c>
      <c r="J3331">
        <v>2009</v>
      </c>
      <c r="K3331" t="s">
        <v>11970</v>
      </c>
      <c r="L3331" t="s">
        <v>11971</v>
      </c>
      <c r="M3331" s="15"/>
      <c r="N3331" s="7"/>
      <c r="P3331" t="s">
        <v>3855</v>
      </c>
      <c r="Q3331" s="5">
        <v>1</v>
      </c>
      <c r="S3331" s="5">
        <v>0</v>
      </c>
      <c r="U3331" s="5">
        <v>0</v>
      </c>
      <c r="W3331" s="5">
        <v>0</v>
      </c>
      <c r="Y3331" s="5">
        <v>0</v>
      </c>
      <c r="Z3331" s="28">
        <v>3285</v>
      </c>
      <c r="AA3331">
        <v>3</v>
      </c>
      <c r="AB3331">
        <v>0.42099999999999999</v>
      </c>
      <c r="AC3331">
        <v>0.435</v>
      </c>
      <c r="AD3331">
        <v>0.43</v>
      </c>
      <c r="AE3331">
        <f>IF(AD3331&gt;=0.9,1,0)</f>
        <v>0</v>
      </c>
      <c r="AF3331">
        <f>IF(AND(AD3331&gt;=0.4,AD3331&lt;=0.6),1,0)</f>
        <v>1</v>
      </c>
      <c r="AG3331">
        <f>IF(AND(AD3331&gt;0.6,AD3331&lt;0.9),1,0)</f>
        <v>0</v>
      </c>
      <c r="AH3331">
        <f>1-AE3331-AF3331-AG3331</f>
        <v>0</v>
      </c>
      <c r="AI3331">
        <f>AE3331*B3331</f>
        <v>0</v>
      </c>
      <c r="AJ3331">
        <f>AF3331*B3331</f>
        <v>3</v>
      </c>
      <c r="AK3331">
        <f>AG3331*B3331</f>
        <v>0</v>
      </c>
      <c r="AL3331">
        <f>AH3331*B3331</f>
        <v>0</v>
      </c>
      <c r="AM3331" s="32">
        <v>2.665</v>
      </c>
    </row>
    <row r="3332" spans="1:39" x14ac:dyDescent="0.3">
      <c r="A3332">
        <v>3286</v>
      </c>
      <c r="B3332">
        <v>3</v>
      </c>
      <c r="C3332" t="s">
        <v>11972</v>
      </c>
      <c r="D3332" t="s">
        <v>11973</v>
      </c>
      <c r="E3332">
        <v>27.67</v>
      </c>
      <c r="F3332">
        <v>24</v>
      </c>
      <c r="G3332">
        <v>33</v>
      </c>
      <c r="H3332">
        <v>2009.67</v>
      </c>
      <c r="I3332">
        <v>2009</v>
      </c>
      <c r="J3332">
        <v>2010</v>
      </c>
      <c r="K3332" t="s">
        <v>11974</v>
      </c>
      <c r="L3332" t="s">
        <v>11975</v>
      </c>
      <c r="M3332" s="15"/>
      <c r="N3332" s="7"/>
      <c r="P3332" t="s">
        <v>3855</v>
      </c>
      <c r="Q3332" s="5">
        <v>1</v>
      </c>
      <c r="S3332" s="5">
        <v>0</v>
      </c>
      <c r="U3332" s="5">
        <v>0</v>
      </c>
      <c r="W3332" s="5">
        <v>0</v>
      </c>
      <c r="Y3332" s="5">
        <v>0</v>
      </c>
      <c r="Z3332" s="28">
        <v>3286</v>
      </c>
      <c r="AA3332">
        <v>3</v>
      </c>
      <c r="AB3332">
        <v>0.52</v>
      </c>
      <c r="AC3332">
        <v>0.56299999999999994</v>
      </c>
      <c r="AD3332">
        <v>0.53500000000000003</v>
      </c>
      <c r="AE3332">
        <f>IF(AD3332&gt;=0.9,1,0)</f>
        <v>0</v>
      </c>
      <c r="AF3332">
        <f>IF(AND(AD3332&gt;=0.4,AD3332&lt;=0.6),1,0)</f>
        <v>1</v>
      </c>
      <c r="AG3332">
        <f>IF(AND(AD3332&gt;0.6,AD3332&lt;0.9),1,0)</f>
        <v>0</v>
      </c>
      <c r="AH3332">
        <f>1-AE3332-AF3332-AG3332</f>
        <v>0</v>
      </c>
      <c r="AI3332">
        <f>AE3332*B3332</f>
        <v>0</v>
      </c>
      <c r="AJ3332">
        <f>AF3332*B3332</f>
        <v>3</v>
      </c>
      <c r="AK3332">
        <f>AG3332*B3332</f>
        <v>0</v>
      </c>
      <c r="AL3332">
        <f>AH3332*B3332</f>
        <v>0</v>
      </c>
      <c r="AM3332" s="32">
        <v>2.621</v>
      </c>
    </row>
    <row r="3333" spans="1:39" x14ac:dyDescent="0.3">
      <c r="A3333">
        <v>3289</v>
      </c>
      <c r="B3333">
        <v>3</v>
      </c>
      <c r="C3333" t="s">
        <v>11976</v>
      </c>
      <c r="D3333" t="s">
        <v>11977</v>
      </c>
      <c r="E3333">
        <v>20.67</v>
      </c>
      <c r="F3333">
        <v>20</v>
      </c>
      <c r="G3333">
        <v>22</v>
      </c>
      <c r="H3333">
        <v>2011</v>
      </c>
      <c r="I3333">
        <v>2009</v>
      </c>
      <c r="J3333">
        <v>2012</v>
      </c>
      <c r="K3333" t="s">
        <v>11978</v>
      </c>
      <c r="L3333" t="s">
        <v>11979</v>
      </c>
      <c r="M3333" s="15"/>
      <c r="N3333" s="7"/>
      <c r="P3333" t="s">
        <v>4347</v>
      </c>
      <c r="Q3333" s="5">
        <v>0.66700000000000004</v>
      </c>
      <c r="R3333" t="s">
        <v>4668</v>
      </c>
      <c r="S3333" s="5">
        <v>0.33300000000000002</v>
      </c>
      <c r="U3333" s="5">
        <v>0</v>
      </c>
      <c r="W3333" s="5">
        <v>0</v>
      </c>
      <c r="Y3333" s="5">
        <v>0</v>
      </c>
      <c r="Z3333" s="28">
        <v>3289</v>
      </c>
      <c r="AA3333">
        <v>3</v>
      </c>
      <c r="AB3333">
        <v>0.47399999999999998</v>
      </c>
      <c r="AC3333">
        <v>0.57099999999999995</v>
      </c>
      <c r="AD3333">
        <v>0.52400000000000002</v>
      </c>
      <c r="AE3333">
        <f>IF(AD3333&gt;=0.9,1,0)</f>
        <v>0</v>
      </c>
      <c r="AF3333">
        <f>IF(AND(AD3333&gt;=0.4,AD3333&lt;=0.6),1,0)</f>
        <v>1</v>
      </c>
      <c r="AG3333">
        <f>IF(AND(AD3333&gt;0.6,AD3333&lt;0.9),1,0)</f>
        <v>0</v>
      </c>
      <c r="AH3333">
        <f>1-AE3333-AF3333-AG3333</f>
        <v>0</v>
      </c>
      <c r="AI3333">
        <f>AE3333*B3333</f>
        <v>0</v>
      </c>
      <c r="AJ3333">
        <f>AF3333*B3333</f>
        <v>3</v>
      </c>
      <c r="AK3333">
        <f>AG3333*B3333</f>
        <v>0</v>
      </c>
      <c r="AL3333">
        <f>AH3333*B3333</f>
        <v>0</v>
      </c>
      <c r="AM3333" s="32">
        <v>2.6343333333333332</v>
      </c>
    </row>
    <row r="3334" spans="1:39" x14ac:dyDescent="0.3">
      <c r="A3334">
        <v>3294</v>
      </c>
      <c r="B3334">
        <v>3</v>
      </c>
      <c r="C3334" t="s">
        <v>11984</v>
      </c>
      <c r="D3334" t="s">
        <v>5773</v>
      </c>
      <c r="E3334">
        <v>21.33</v>
      </c>
      <c r="F3334">
        <v>20</v>
      </c>
      <c r="G3334">
        <v>22</v>
      </c>
      <c r="H3334">
        <v>2009.33</v>
      </c>
      <c r="I3334">
        <v>2009</v>
      </c>
      <c r="J3334">
        <v>2010</v>
      </c>
      <c r="K3334" t="s">
        <v>11985</v>
      </c>
      <c r="L3334" t="s">
        <v>1561</v>
      </c>
      <c r="M3334" s="15"/>
      <c r="N3334" s="7"/>
      <c r="P3334" t="s">
        <v>5774</v>
      </c>
      <c r="Q3334" s="5">
        <v>0.33300000000000002</v>
      </c>
      <c r="R3334" t="s">
        <v>4347</v>
      </c>
      <c r="S3334" s="5">
        <v>0.33300000000000002</v>
      </c>
      <c r="T3334" t="s">
        <v>4265</v>
      </c>
      <c r="U3334" s="5">
        <v>0.33300000000000002</v>
      </c>
      <c r="W3334" s="5">
        <v>0</v>
      </c>
      <c r="Y3334" s="5">
        <v>0</v>
      </c>
      <c r="Z3334" s="28">
        <v>3294</v>
      </c>
      <c r="AA3334">
        <v>3</v>
      </c>
      <c r="AB3334">
        <v>0.47599999999999998</v>
      </c>
      <c r="AC3334">
        <v>0.57099999999999995</v>
      </c>
      <c r="AD3334">
        <v>0.52500000000000002</v>
      </c>
      <c r="AE3334">
        <f>IF(AD3334&gt;=0.9,1,0)</f>
        <v>0</v>
      </c>
      <c r="AF3334">
        <f>IF(AND(AD3334&gt;=0.4,AD3334&lt;=0.6),1,0)</f>
        <v>1</v>
      </c>
      <c r="AG3334">
        <f>IF(AND(AD3334&gt;0.6,AD3334&lt;0.9),1,0)</f>
        <v>0</v>
      </c>
      <c r="AH3334">
        <f>1-AE3334-AF3334-AG3334</f>
        <v>0</v>
      </c>
      <c r="AI3334">
        <f>AE3334*B3334</f>
        <v>0</v>
      </c>
      <c r="AJ3334">
        <f>AF3334*B3334</f>
        <v>3</v>
      </c>
      <c r="AK3334">
        <f>AG3334*B3334</f>
        <v>0</v>
      </c>
      <c r="AL3334">
        <f>AH3334*B3334</f>
        <v>0</v>
      </c>
      <c r="AM3334" s="32">
        <v>2.7553333333333332</v>
      </c>
    </row>
    <row r="3335" spans="1:39" x14ac:dyDescent="0.3">
      <c r="A3335">
        <v>3297</v>
      </c>
      <c r="B3335">
        <v>3</v>
      </c>
      <c r="C3335" t="s">
        <v>5775</v>
      </c>
      <c r="D3335" t="s">
        <v>11986</v>
      </c>
      <c r="E3335">
        <v>33</v>
      </c>
      <c r="F3335">
        <v>30</v>
      </c>
      <c r="G3335">
        <v>35</v>
      </c>
      <c r="H3335">
        <v>2009</v>
      </c>
      <c r="I3335">
        <v>2009</v>
      </c>
      <c r="J3335">
        <v>2009</v>
      </c>
      <c r="K3335" t="s">
        <v>1562</v>
      </c>
      <c r="L3335" t="s">
        <v>11987</v>
      </c>
      <c r="M3335" s="15"/>
      <c r="N3335" s="7"/>
      <c r="P3335" t="s">
        <v>3855</v>
      </c>
      <c r="Q3335" s="5">
        <v>1</v>
      </c>
      <c r="S3335" s="5">
        <v>0</v>
      </c>
      <c r="U3335" s="5">
        <v>0</v>
      </c>
      <c r="W3335" s="5">
        <v>0</v>
      </c>
      <c r="Y3335" s="5">
        <v>0</v>
      </c>
      <c r="Z3335" s="28">
        <v>3297</v>
      </c>
      <c r="AA3335">
        <v>3</v>
      </c>
      <c r="AB3335">
        <v>0.58799999999999997</v>
      </c>
      <c r="AC3335">
        <v>0.621</v>
      </c>
      <c r="AD3335">
        <v>0.60499999999999998</v>
      </c>
      <c r="AE3335">
        <f>IF(AD3335&gt;=0.9,1,0)</f>
        <v>0</v>
      </c>
      <c r="AF3335">
        <f>IF(AND(AD3335&gt;=0.4,AD3335&lt;=0.6),1,0)</f>
        <v>0</v>
      </c>
      <c r="AG3335">
        <f>IF(AND(AD3335&gt;0.6,AD3335&lt;0.9),1,0)</f>
        <v>1</v>
      </c>
      <c r="AH3335">
        <f>1-AE3335-AF3335-AG3335</f>
        <v>0</v>
      </c>
      <c r="AI3335">
        <f>AE3335*B3335</f>
        <v>0</v>
      </c>
      <c r="AJ3335">
        <f>AF3335*B3335</f>
        <v>0</v>
      </c>
      <c r="AK3335">
        <f>AG3335*B3335</f>
        <v>3</v>
      </c>
      <c r="AL3335">
        <f>AH3335*B3335</f>
        <v>0</v>
      </c>
      <c r="AM3335" s="32">
        <v>2.665</v>
      </c>
    </row>
    <row r="3336" spans="1:39" x14ac:dyDescent="0.3">
      <c r="A3336">
        <v>3298</v>
      </c>
      <c r="B3336">
        <v>3</v>
      </c>
      <c r="C3336" t="s">
        <v>11988</v>
      </c>
      <c r="D3336" t="s">
        <v>11989</v>
      </c>
      <c r="E3336">
        <v>23</v>
      </c>
      <c r="F3336">
        <v>20</v>
      </c>
      <c r="G3336">
        <v>26</v>
      </c>
      <c r="H3336">
        <v>2011</v>
      </c>
      <c r="I3336">
        <v>2009</v>
      </c>
      <c r="J3336">
        <v>2013</v>
      </c>
      <c r="K3336" t="s">
        <v>11990</v>
      </c>
      <c r="L3336" t="s">
        <v>11991</v>
      </c>
      <c r="M3336" s="15"/>
      <c r="N3336" s="7"/>
      <c r="P3336" t="s">
        <v>4217</v>
      </c>
      <c r="Q3336" s="5">
        <v>0.66700000000000004</v>
      </c>
      <c r="R3336" t="s">
        <v>4670</v>
      </c>
      <c r="S3336" s="5">
        <v>0.33300000000000002</v>
      </c>
      <c r="U3336" s="5">
        <v>0</v>
      </c>
      <c r="W3336" s="5">
        <v>0</v>
      </c>
      <c r="Y3336" s="5">
        <v>0</v>
      </c>
      <c r="Z3336" s="28">
        <v>3298</v>
      </c>
      <c r="AA3336">
        <v>3</v>
      </c>
      <c r="AB3336">
        <v>0.52</v>
      </c>
      <c r="AC3336">
        <v>0.63200000000000001</v>
      </c>
      <c r="AD3336">
        <v>0.56599999999999995</v>
      </c>
      <c r="AE3336">
        <f>IF(AD3336&gt;=0.9,1,0)</f>
        <v>0</v>
      </c>
      <c r="AF3336">
        <f>IF(AND(AD3336&gt;=0.4,AD3336&lt;=0.6),1,0)</f>
        <v>1</v>
      </c>
      <c r="AG3336">
        <f>IF(AND(AD3336&gt;0.6,AD3336&lt;0.9),1,0)</f>
        <v>0</v>
      </c>
      <c r="AH3336">
        <f>1-AE3336-AF3336-AG3336</f>
        <v>0</v>
      </c>
      <c r="AI3336">
        <f>AE3336*B3336</f>
        <v>0</v>
      </c>
      <c r="AJ3336">
        <f>AF3336*B3336</f>
        <v>3</v>
      </c>
      <c r="AK3336">
        <f>AG3336*B3336</f>
        <v>0</v>
      </c>
      <c r="AL3336">
        <f>AH3336*B3336</f>
        <v>0</v>
      </c>
      <c r="AM3336" s="32">
        <v>2.5536666666666665</v>
      </c>
    </row>
    <row r="3337" spans="1:39" x14ac:dyDescent="0.3">
      <c r="A3337">
        <v>3301</v>
      </c>
      <c r="B3337">
        <v>3</v>
      </c>
      <c r="C3337" t="s">
        <v>11996</v>
      </c>
      <c r="D3337" t="s">
        <v>11997</v>
      </c>
      <c r="E3337">
        <v>25</v>
      </c>
      <c r="F3337">
        <v>23</v>
      </c>
      <c r="G3337">
        <v>26</v>
      </c>
      <c r="H3337">
        <v>2009.33</v>
      </c>
      <c r="I3337">
        <v>2009</v>
      </c>
      <c r="J3337">
        <v>2010</v>
      </c>
      <c r="K3337" t="s">
        <v>11998</v>
      </c>
      <c r="L3337" t="s">
        <v>11999</v>
      </c>
      <c r="M3337" s="15"/>
      <c r="N3337" s="7"/>
      <c r="P3337" t="s">
        <v>3855</v>
      </c>
      <c r="Q3337" s="5">
        <v>0.66700000000000004</v>
      </c>
      <c r="R3337" t="s">
        <v>4547</v>
      </c>
      <c r="S3337" s="5">
        <v>0.33300000000000002</v>
      </c>
      <c r="U3337" s="5">
        <v>0</v>
      </c>
      <c r="W3337" s="5">
        <v>0</v>
      </c>
      <c r="Y3337" s="5">
        <v>0</v>
      </c>
      <c r="Z3337" s="28">
        <v>3301</v>
      </c>
      <c r="AA3337">
        <v>3</v>
      </c>
      <c r="AB3337">
        <v>0.54500000000000004</v>
      </c>
      <c r="AC3337">
        <v>0.56000000000000005</v>
      </c>
      <c r="AD3337">
        <v>0.55500000000000005</v>
      </c>
      <c r="AE3337">
        <f>IF(AD3337&gt;=0.9,1,0)</f>
        <v>0</v>
      </c>
      <c r="AF3337">
        <f>IF(AND(AD3337&gt;=0.4,AD3337&lt;=0.6),1,0)</f>
        <v>1</v>
      </c>
      <c r="AG3337">
        <f>IF(AND(AD3337&gt;0.6,AD3337&lt;0.9),1,0)</f>
        <v>0</v>
      </c>
      <c r="AH3337">
        <f>1-AE3337-AF3337-AG3337</f>
        <v>0</v>
      </c>
      <c r="AI3337">
        <f>AE3337*B3337</f>
        <v>0</v>
      </c>
      <c r="AJ3337">
        <f>AF3337*B3337</f>
        <v>3</v>
      </c>
      <c r="AK3337">
        <f>AG3337*B3337</f>
        <v>0</v>
      </c>
      <c r="AL3337">
        <f>AH3337*B3337</f>
        <v>0</v>
      </c>
      <c r="AM3337" s="32">
        <v>2.662666666666667</v>
      </c>
    </row>
    <row r="3338" spans="1:39" x14ac:dyDescent="0.3">
      <c r="A3338">
        <v>3308</v>
      </c>
      <c r="B3338">
        <v>3</v>
      </c>
      <c r="C3338" t="s">
        <v>12004</v>
      </c>
      <c r="D3338" t="s">
        <v>12005</v>
      </c>
      <c r="E3338">
        <v>22.67</v>
      </c>
      <c r="F3338">
        <v>21</v>
      </c>
      <c r="G3338">
        <v>25</v>
      </c>
      <c r="H3338">
        <v>2010.67</v>
      </c>
      <c r="I3338">
        <v>2009</v>
      </c>
      <c r="J3338">
        <v>2012</v>
      </c>
      <c r="K3338" t="s">
        <v>12006</v>
      </c>
      <c r="L3338" t="s">
        <v>12007</v>
      </c>
      <c r="M3338" s="15"/>
      <c r="N3338" s="7"/>
      <c r="P3338" t="s">
        <v>4673</v>
      </c>
      <c r="Q3338" s="5">
        <v>0.33300000000000002</v>
      </c>
      <c r="R3338" t="s">
        <v>31</v>
      </c>
      <c r="S3338" s="5">
        <v>0.33300000000000002</v>
      </c>
      <c r="T3338" t="s">
        <v>6508</v>
      </c>
      <c r="U3338" s="5">
        <v>0.33300000000000002</v>
      </c>
      <c r="W3338" s="5">
        <v>0</v>
      </c>
      <c r="Y3338" s="5">
        <v>0</v>
      </c>
      <c r="Z3338" s="28">
        <v>3308</v>
      </c>
      <c r="AA3338">
        <v>3</v>
      </c>
      <c r="AB3338">
        <v>0.5</v>
      </c>
      <c r="AC3338">
        <v>0.52400000000000002</v>
      </c>
      <c r="AD3338">
        <v>0.50800000000000001</v>
      </c>
      <c r="AE3338">
        <f>IF(AD3338&gt;=0.9,1,0)</f>
        <v>0</v>
      </c>
      <c r="AF3338">
        <f>IF(AND(AD3338&gt;=0.4,AD3338&lt;=0.6),1,0)</f>
        <v>1</v>
      </c>
      <c r="AG3338">
        <f>IF(AND(AD3338&gt;0.6,AD3338&lt;0.9),1,0)</f>
        <v>0</v>
      </c>
      <c r="AH3338">
        <f>1-AE3338-AF3338-AG3338</f>
        <v>0</v>
      </c>
      <c r="AI3338">
        <f>AE3338*B3338</f>
        <v>0</v>
      </c>
      <c r="AJ3338">
        <f>AF3338*B3338</f>
        <v>3</v>
      </c>
      <c r="AK3338">
        <f>AG3338*B3338</f>
        <v>0</v>
      </c>
      <c r="AL3338">
        <f>AH3338*B3338</f>
        <v>0</v>
      </c>
      <c r="AM3338" s="32">
        <v>2.5303333333333335</v>
      </c>
    </row>
    <row r="3339" spans="1:39" x14ac:dyDescent="0.3">
      <c r="A3339">
        <v>3314</v>
      </c>
      <c r="B3339">
        <v>3</v>
      </c>
      <c r="C3339" t="s">
        <v>12015</v>
      </c>
      <c r="D3339" t="s">
        <v>12016</v>
      </c>
      <c r="E3339">
        <v>23.67</v>
      </c>
      <c r="F3339">
        <v>20</v>
      </c>
      <c r="G3339">
        <v>26</v>
      </c>
      <c r="H3339">
        <v>2011</v>
      </c>
      <c r="I3339">
        <v>2009</v>
      </c>
      <c r="J3339">
        <v>2014</v>
      </c>
      <c r="K3339" t="s">
        <v>12017</v>
      </c>
      <c r="L3339" t="s">
        <v>12018</v>
      </c>
      <c r="M3339" s="15"/>
      <c r="N3339" s="7"/>
      <c r="P3339" t="s">
        <v>4347</v>
      </c>
      <c r="Q3339" s="5">
        <v>0.66700000000000004</v>
      </c>
      <c r="R3339" t="s">
        <v>4667</v>
      </c>
      <c r="S3339" s="5">
        <v>0.33300000000000002</v>
      </c>
      <c r="U3339" s="5">
        <v>0</v>
      </c>
      <c r="W3339" s="5">
        <v>0</v>
      </c>
      <c r="Y3339" s="5">
        <v>0</v>
      </c>
      <c r="Z3339" s="28">
        <v>3314</v>
      </c>
      <c r="AA3339">
        <v>3</v>
      </c>
      <c r="AB3339">
        <v>0.36799999999999999</v>
      </c>
      <c r="AC3339">
        <v>0.56000000000000005</v>
      </c>
      <c r="AD3339">
        <v>0.44800000000000001</v>
      </c>
      <c r="AE3339">
        <f>IF(AD3339&gt;=0.9,1,0)</f>
        <v>0</v>
      </c>
      <c r="AF3339">
        <f>IF(AND(AD3339&gt;=0.4,AD3339&lt;=0.6),1,0)</f>
        <v>1</v>
      </c>
      <c r="AG3339">
        <f>IF(AND(AD3339&gt;0.6,AD3339&lt;0.9),1,0)</f>
        <v>0</v>
      </c>
      <c r="AH3339">
        <f>1-AE3339-AF3339-AG3339</f>
        <v>0</v>
      </c>
      <c r="AI3339">
        <f>AE3339*B3339</f>
        <v>0</v>
      </c>
      <c r="AJ3339">
        <f>AF3339*B3339</f>
        <v>3</v>
      </c>
      <c r="AK3339">
        <f>AG3339*B3339</f>
        <v>0</v>
      </c>
      <c r="AL3339">
        <f>AH3339*B3339</f>
        <v>0</v>
      </c>
      <c r="AM3339" s="32">
        <v>2.6106666666666665</v>
      </c>
    </row>
    <row r="3340" spans="1:39" x14ac:dyDescent="0.3">
      <c r="A3340">
        <v>3316</v>
      </c>
      <c r="B3340">
        <v>3</v>
      </c>
      <c r="C3340" t="s">
        <v>12019</v>
      </c>
      <c r="D3340" t="s">
        <v>12020</v>
      </c>
      <c r="E3340">
        <v>24.33</v>
      </c>
      <c r="F3340">
        <v>22</v>
      </c>
      <c r="G3340">
        <v>27</v>
      </c>
      <c r="H3340">
        <v>2009.67</v>
      </c>
      <c r="I3340">
        <v>2009</v>
      </c>
      <c r="J3340">
        <v>2011</v>
      </c>
      <c r="K3340" t="s">
        <v>12021</v>
      </c>
      <c r="L3340" t="s">
        <v>12022</v>
      </c>
      <c r="M3340" s="15"/>
      <c r="N3340" s="7"/>
      <c r="P3340" t="s">
        <v>4524</v>
      </c>
      <c r="Q3340" s="5">
        <v>0.33300000000000002</v>
      </c>
      <c r="R3340" t="s">
        <v>3800</v>
      </c>
      <c r="S3340" s="5">
        <v>0.33300000000000002</v>
      </c>
      <c r="T3340" t="s">
        <v>5131</v>
      </c>
      <c r="U3340" s="5">
        <v>0.33300000000000002</v>
      </c>
      <c r="W3340" s="5">
        <v>0</v>
      </c>
      <c r="Y3340" s="5">
        <v>0</v>
      </c>
      <c r="Z3340" s="28">
        <v>3316</v>
      </c>
      <c r="AA3340">
        <v>3</v>
      </c>
      <c r="AB3340">
        <v>0.47799999999999998</v>
      </c>
      <c r="AC3340">
        <v>0.52400000000000002</v>
      </c>
      <c r="AD3340">
        <v>0.501</v>
      </c>
      <c r="AE3340">
        <f>IF(AD3340&gt;=0.9,1,0)</f>
        <v>0</v>
      </c>
      <c r="AF3340">
        <f>IF(AND(AD3340&gt;=0.4,AD3340&lt;=0.6),1,0)</f>
        <v>1</v>
      </c>
      <c r="AG3340">
        <f>IF(AND(AD3340&gt;0.6,AD3340&lt;0.9),1,0)</f>
        <v>0</v>
      </c>
      <c r="AH3340">
        <f>1-AE3340-AF3340-AG3340</f>
        <v>0</v>
      </c>
      <c r="AI3340">
        <f>AE3340*B3340</f>
        <v>0</v>
      </c>
      <c r="AJ3340">
        <f>AF3340*B3340</f>
        <v>3</v>
      </c>
      <c r="AK3340">
        <f>AG3340*B3340</f>
        <v>0</v>
      </c>
      <c r="AL3340">
        <f>AH3340*B3340</f>
        <v>0</v>
      </c>
      <c r="AM3340" s="32">
        <v>2.6809999999999996</v>
      </c>
    </row>
    <row r="3341" spans="1:39" x14ac:dyDescent="0.3">
      <c r="A3341">
        <v>3329</v>
      </c>
      <c r="B3341">
        <v>3</v>
      </c>
      <c r="C3341" t="s">
        <v>12033</v>
      </c>
      <c r="D3341" t="s">
        <v>5785</v>
      </c>
      <c r="E3341">
        <v>30</v>
      </c>
      <c r="F3341">
        <v>29</v>
      </c>
      <c r="G3341">
        <v>32</v>
      </c>
      <c r="H3341">
        <v>2011</v>
      </c>
      <c r="I3341">
        <v>2009</v>
      </c>
      <c r="J3341">
        <v>2015</v>
      </c>
      <c r="K3341" t="s">
        <v>12034</v>
      </c>
      <c r="L3341" t="s">
        <v>1567</v>
      </c>
      <c r="M3341" s="15"/>
      <c r="N3341" s="7"/>
      <c r="P3341" t="s">
        <v>140</v>
      </c>
      <c r="Q3341" s="5">
        <v>0.33300000000000002</v>
      </c>
      <c r="R3341" t="s">
        <v>3936</v>
      </c>
      <c r="S3341" s="5">
        <v>0.33300000000000002</v>
      </c>
      <c r="T3341" t="s">
        <v>3800</v>
      </c>
      <c r="U3341" s="5">
        <v>0.33300000000000002</v>
      </c>
      <c r="W3341" s="5">
        <v>0</v>
      </c>
      <c r="Y3341" s="5">
        <v>0</v>
      </c>
      <c r="Z3341" s="28">
        <v>3329</v>
      </c>
      <c r="AA3341">
        <v>3</v>
      </c>
      <c r="AB3341">
        <v>0.77400000000000002</v>
      </c>
      <c r="AC3341">
        <v>0.82099999999999995</v>
      </c>
      <c r="AD3341">
        <v>0.80600000000000005</v>
      </c>
      <c r="AE3341">
        <f>IF(AD3341&gt;=0.9,1,0)</f>
        <v>0</v>
      </c>
      <c r="AF3341">
        <f>IF(AND(AD3341&gt;=0.4,AD3341&lt;=0.6),1,0)</f>
        <v>0</v>
      </c>
      <c r="AG3341">
        <f>IF(AND(AD3341&gt;0.6,AD3341&lt;0.9),1,0)</f>
        <v>1</v>
      </c>
      <c r="AH3341">
        <f>1-AE3341-AF3341-AG3341</f>
        <v>0</v>
      </c>
      <c r="AI3341">
        <f>AE3341*B3341</f>
        <v>0</v>
      </c>
      <c r="AJ3341">
        <f>AF3341*B3341</f>
        <v>0</v>
      </c>
      <c r="AK3341">
        <f>AG3341*B3341</f>
        <v>3</v>
      </c>
      <c r="AL3341">
        <f>AH3341*B3341</f>
        <v>0</v>
      </c>
      <c r="AM3341" s="32">
        <v>2.4643333333333333</v>
      </c>
    </row>
    <row r="3342" spans="1:39" x14ac:dyDescent="0.3">
      <c r="A3342">
        <v>3345</v>
      </c>
      <c r="B3342">
        <v>3</v>
      </c>
      <c r="C3342" t="s">
        <v>5794</v>
      </c>
      <c r="D3342" t="s">
        <v>5795</v>
      </c>
      <c r="E3342">
        <v>85.33</v>
      </c>
      <c r="F3342">
        <v>82</v>
      </c>
      <c r="G3342">
        <v>90</v>
      </c>
      <c r="H3342">
        <v>2010.33</v>
      </c>
      <c r="I3342">
        <v>2009</v>
      </c>
      <c r="J3342">
        <v>2012</v>
      </c>
      <c r="K3342" t="s">
        <v>1571</v>
      </c>
      <c r="L3342" t="s">
        <v>1572</v>
      </c>
      <c r="M3342" s="15"/>
      <c r="N3342" s="7"/>
      <c r="P3342" t="s">
        <v>4384</v>
      </c>
      <c r="Q3342" s="5">
        <v>0.33300000000000002</v>
      </c>
      <c r="R3342" t="s">
        <v>4963</v>
      </c>
      <c r="S3342" s="5">
        <v>0.33300000000000002</v>
      </c>
      <c r="T3342" t="s">
        <v>5363</v>
      </c>
      <c r="U3342" s="5">
        <v>0.33300000000000002</v>
      </c>
      <c r="W3342" s="5">
        <v>0</v>
      </c>
      <c r="Y3342" s="5">
        <v>0</v>
      </c>
      <c r="Z3342" s="28">
        <v>3345</v>
      </c>
      <c r="AA3342">
        <v>3</v>
      </c>
      <c r="AB3342">
        <v>0.49399999999999999</v>
      </c>
      <c r="AC3342">
        <v>0.54300000000000004</v>
      </c>
      <c r="AD3342">
        <v>0.52200000000000002</v>
      </c>
      <c r="AE3342">
        <f>IF(AD3342&gt;=0.9,1,0)</f>
        <v>0</v>
      </c>
      <c r="AF3342">
        <f>IF(AND(AD3342&gt;=0.4,AD3342&lt;=0.6),1,0)</f>
        <v>1</v>
      </c>
      <c r="AG3342">
        <f>IF(AND(AD3342&gt;0.6,AD3342&lt;0.9),1,0)</f>
        <v>0</v>
      </c>
      <c r="AH3342">
        <f>1-AE3342-AF3342-AG3342</f>
        <v>0</v>
      </c>
      <c r="AI3342">
        <f>AE3342*B3342</f>
        <v>0</v>
      </c>
      <c r="AJ3342">
        <f>AF3342*B3342</f>
        <v>3</v>
      </c>
      <c r="AK3342">
        <f>AG3342*B3342</f>
        <v>0</v>
      </c>
      <c r="AL3342">
        <f>AH3342*B3342</f>
        <v>0</v>
      </c>
      <c r="AM3342" s="32">
        <v>2.537666666666667</v>
      </c>
    </row>
    <row r="3343" spans="1:39" x14ac:dyDescent="0.3">
      <c r="A3343">
        <v>3364</v>
      </c>
      <c r="B3343">
        <v>3</v>
      </c>
      <c r="C3343" t="s">
        <v>12063</v>
      </c>
      <c r="D3343" t="s">
        <v>12064</v>
      </c>
      <c r="E3343">
        <v>20.67</v>
      </c>
      <c r="F3343">
        <v>20</v>
      </c>
      <c r="G3343">
        <v>22</v>
      </c>
      <c r="H3343">
        <v>2009.67</v>
      </c>
      <c r="I3343">
        <v>2009</v>
      </c>
      <c r="J3343">
        <v>2011</v>
      </c>
      <c r="K3343" t="s">
        <v>12065</v>
      </c>
      <c r="L3343" t="s">
        <v>12066</v>
      </c>
      <c r="M3343" s="15"/>
      <c r="N3343" s="7"/>
      <c r="P3343" t="s">
        <v>12067</v>
      </c>
      <c r="Q3343" s="5">
        <v>0.33300000000000002</v>
      </c>
      <c r="R3343" t="s">
        <v>4822</v>
      </c>
      <c r="S3343" s="5">
        <v>0.33300000000000002</v>
      </c>
      <c r="T3343" t="s">
        <v>159</v>
      </c>
      <c r="U3343" s="5">
        <v>0.33300000000000002</v>
      </c>
      <c r="W3343" s="5">
        <v>0</v>
      </c>
      <c r="Y3343" s="5">
        <v>0</v>
      </c>
      <c r="Z3343" s="28">
        <v>3364</v>
      </c>
      <c r="AA3343">
        <v>3</v>
      </c>
      <c r="AB3343">
        <v>0.52400000000000002</v>
      </c>
      <c r="AC3343">
        <v>0.52600000000000002</v>
      </c>
      <c r="AD3343">
        <v>0.52500000000000002</v>
      </c>
      <c r="AE3343">
        <f>IF(AD3343&gt;=0.9,1,0)</f>
        <v>0</v>
      </c>
      <c r="AF3343">
        <f>IF(AND(AD3343&gt;=0.4,AD3343&lt;=0.6),1,0)</f>
        <v>1</v>
      </c>
      <c r="AG3343">
        <f>IF(AND(AD3343&gt;0.6,AD3343&lt;0.9),1,0)</f>
        <v>0</v>
      </c>
      <c r="AH3343">
        <f>1-AE3343-AF3343-AG3343</f>
        <v>0</v>
      </c>
      <c r="AI3343">
        <f>AE3343*B3343</f>
        <v>0</v>
      </c>
      <c r="AJ3343">
        <f>AF3343*B3343</f>
        <v>3</v>
      </c>
      <c r="AK3343">
        <f>AG3343*B3343</f>
        <v>0</v>
      </c>
      <c r="AL3343">
        <f>AH3343*B3343</f>
        <v>0</v>
      </c>
      <c r="AM3343" s="32">
        <v>2.6963333333333335</v>
      </c>
    </row>
    <row r="3344" spans="1:39" x14ac:dyDescent="0.3">
      <c r="A3344">
        <v>3371</v>
      </c>
      <c r="B3344">
        <v>3</v>
      </c>
      <c r="C3344" t="s">
        <v>12068</v>
      </c>
      <c r="D3344" t="s">
        <v>12068</v>
      </c>
      <c r="E3344">
        <v>22</v>
      </c>
      <c r="F3344">
        <v>22</v>
      </c>
      <c r="G3344">
        <v>22</v>
      </c>
      <c r="H3344">
        <v>2010.33</v>
      </c>
      <c r="I3344">
        <v>2009</v>
      </c>
      <c r="J3344">
        <v>2013</v>
      </c>
      <c r="K3344" t="s">
        <v>12069</v>
      </c>
      <c r="L3344" t="s">
        <v>12070</v>
      </c>
      <c r="M3344" s="15"/>
      <c r="N3344" s="7"/>
      <c r="P3344" t="s">
        <v>3951</v>
      </c>
      <c r="Q3344" s="5">
        <v>0.66700000000000004</v>
      </c>
      <c r="R3344" t="s">
        <v>3999</v>
      </c>
      <c r="S3344" s="5">
        <v>0.33300000000000002</v>
      </c>
      <c r="U3344" s="5">
        <v>0</v>
      </c>
      <c r="W3344" s="5">
        <v>0</v>
      </c>
      <c r="Y3344" s="5">
        <v>0</v>
      </c>
      <c r="Z3344" s="28">
        <v>3371</v>
      </c>
      <c r="AA3344">
        <v>3</v>
      </c>
      <c r="AB3344">
        <v>0.38100000000000001</v>
      </c>
      <c r="AC3344">
        <v>0.38100000000000001</v>
      </c>
      <c r="AD3344">
        <v>0.38100000000000001</v>
      </c>
      <c r="AE3344">
        <f>IF(AD3344&gt;=0.9,1,0)</f>
        <v>0</v>
      </c>
      <c r="AF3344">
        <f>IF(AND(AD3344&gt;=0.4,AD3344&lt;=0.6),1,0)</f>
        <v>0</v>
      </c>
      <c r="AG3344">
        <f>IF(AND(AD3344&gt;0.6,AD3344&lt;0.9),1,0)</f>
        <v>0</v>
      </c>
      <c r="AH3344">
        <f>1-AE3344-AF3344-AG3344</f>
        <v>1</v>
      </c>
      <c r="AI3344">
        <f>AE3344*B3344</f>
        <v>0</v>
      </c>
      <c r="AJ3344">
        <f>AF3344*B3344</f>
        <v>0</v>
      </c>
      <c r="AK3344">
        <f>AG3344*B3344</f>
        <v>0</v>
      </c>
      <c r="AL3344">
        <f>AH3344*B3344</f>
        <v>3</v>
      </c>
      <c r="AM3344" s="32">
        <v>2.4416666666666669</v>
      </c>
    </row>
    <row r="3345" spans="1:39" x14ac:dyDescent="0.3">
      <c r="A3345">
        <v>3374</v>
      </c>
      <c r="B3345">
        <v>3</v>
      </c>
      <c r="C3345" t="s">
        <v>12071</v>
      </c>
      <c r="D3345" t="s">
        <v>12072</v>
      </c>
      <c r="E3345">
        <v>20.67</v>
      </c>
      <c r="F3345">
        <v>20</v>
      </c>
      <c r="G3345">
        <v>21</v>
      </c>
      <c r="H3345">
        <v>2009.67</v>
      </c>
      <c r="I3345">
        <v>2009</v>
      </c>
      <c r="J3345">
        <v>2010</v>
      </c>
      <c r="K3345" t="s">
        <v>12073</v>
      </c>
      <c r="L3345" t="s">
        <v>12074</v>
      </c>
      <c r="M3345" s="15"/>
      <c r="N3345" s="7"/>
      <c r="P3345" t="s">
        <v>3855</v>
      </c>
      <c r="Q3345" s="5">
        <v>0.66700000000000004</v>
      </c>
      <c r="R3345" t="s">
        <v>4547</v>
      </c>
      <c r="S3345" s="5">
        <v>0.33300000000000002</v>
      </c>
      <c r="U3345" s="5">
        <v>0</v>
      </c>
      <c r="W3345" s="5">
        <v>0</v>
      </c>
      <c r="Y3345" s="5">
        <v>0</v>
      </c>
      <c r="Z3345" s="28">
        <v>3374</v>
      </c>
      <c r="AA3345">
        <v>3</v>
      </c>
      <c r="AB3345">
        <v>0.4</v>
      </c>
      <c r="AC3345">
        <v>0.42099999999999999</v>
      </c>
      <c r="AD3345">
        <v>0.40699999999999997</v>
      </c>
      <c r="AE3345">
        <f>IF(AD3345&gt;=0.9,1,0)</f>
        <v>0</v>
      </c>
      <c r="AF3345">
        <f>IF(AND(AD3345&gt;=0.4,AD3345&lt;=0.6),1,0)</f>
        <v>1</v>
      </c>
      <c r="AG3345">
        <f>IF(AND(AD3345&gt;0.6,AD3345&lt;0.9),1,0)</f>
        <v>0</v>
      </c>
      <c r="AH3345">
        <f>1-AE3345-AF3345-AG3345</f>
        <v>0</v>
      </c>
      <c r="AI3345">
        <f>AE3345*B3345</f>
        <v>0</v>
      </c>
      <c r="AJ3345">
        <f>AF3345*B3345</f>
        <v>3</v>
      </c>
      <c r="AK3345">
        <f>AG3345*B3345</f>
        <v>0</v>
      </c>
      <c r="AL3345">
        <f>AH3345*B3345</f>
        <v>0</v>
      </c>
      <c r="AM3345" s="32">
        <v>2.6406666666666667</v>
      </c>
    </row>
    <row r="3346" spans="1:39" x14ac:dyDescent="0.3">
      <c r="A3346">
        <v>3388</v>
      </c>
      <c r="B3346">
        <v>3</v>
      </c>
      <c r="C3346" t="s">
        <v>5808</v>
      </c>
      <c r="D3346" t="s">
        <v>5809</v>
      </c>
      <c r="E3346">
        <v>34</v>
      </c>
      <c r="F3346">
        <v>30</v>
      </c>
      <c r="G3346">
        <v>38</v>
      </c>
      <c r="H3346">
        <v>2009.67</v>
      </c>
      <c r="I3346">
        <v>2009</v>
      </c>
      <c r="J3346">
        <v>2010</v>
      </c>
      <c r="K3346" t="s">
        <v>1582</v>
      </c>
      <c r="L3346" t="s">
        <v>1583</v>
      </c>
      <c r="M3346" s="15"/>
      <c r="N3346" s="7"/>
      <c r="P3346" t="s">
        <v>4803</v>
      </c>
      <c r="Q3346" s="5">
        <v>0.33300000000000002</v>
      </c>
      <c r="R3346" t="s">
        <v>5487</v>
      </c>
      <c r="S3346" s="5">
        <v>0.33300000000000002</v>
      </c>
      <c r="T3346" t="s">
        <v>5810</v>
      </c>
      <c r="U3346" s="5">
        <v>0.33300000000000002</v>
      </c>
      <c r="W3346" s="5">
        <v>0</v>
      </c>
      <c r="Y3346" s="5">
        <v>0</v>
      </c>
      <c r="Z3346" s="28">
        <v>3388</v>
      </c>
      <c r="AA3346">
        <v>3</v>
      </c>
      <c r="AB3346">
        <v>0.54500000000000004</v>
      </c>
      <c r="AC3346">
        <v>0.622</v>
      </c>
      <c r="AD3346">
        <v>0.58399999999999996</v>
      </c>
      <c r="AE3346">
        <f>IF(AD3346&gt;=0.9,1,0)</f>
        <v>0</v>
      </c>
      <c r="AF3346">
        <f>IF(AND(AD3346&gt;=0.4,AD3346&lt;=0.6),1,0)</f>
        <v>1</v>
      </c>
      <c r="AG3346">
        <f>IF(AND(AD3346&gt;0.6,AD3346&lt;0.9),1,0)</f>
        <v>0</v>
      </c>
      <c r="AH3346">
        <f>1-AE3346-AF3346-AG3346</f>
        <v>0</v>
      </c>
      <c r="AI3346">
        <f>AE3346*B3346</f>
        <v>0</v>
      </c>
      <c r="AJ3346">
        <f>AF3346*B3346</f>
        <v>3</v>
      </c>
      <c r="AK3346">
        <f>AG3346*B3346</f>
        <v>0</v>
      </c>
      <c r="AL3346">
        <f>AH3346*B3346</f>
        <v>0</v>
      </c>
      <c r="AM3346" s="32">
        <v>2.2266666666666666</v>
      </c>
    </row>
    <row r="3347" spans="1:39" x14ac:dyDescent="0.3">
      <c r="A3347">
        <v>3390</v>
      </c>
      <c r="B3347">
        <v>3</v>
      </c>
      <c r="C3347" t="s">
        <v>12086</v>
      </c>
      <c r="D3347" t="s">
        <v>12087</v>
      </c>
      <c r="E3347">
        <v>21.33</v>
      </c>
      <c r="F3347">
        <v>21</v>
      </c>
      <c r="G3347">
        <v>22</v>
      </c>
      <c r="H3347">
        <v>2009.33</v>
      </c>
      <c r="I3347">
        <v>2009</v>
      </c>
      <c r="J3347">
        <v>2010</v>
      </c>
      <c r="K3347" t="s">
        <v>12088</v>
      </c>
      <c r="L3347" t="s">
        <v>12089</v>
      </c>
      <c r="M3347" s="15"/>
      <c r="N3347" s="7"/>
      <c r="P3347" t="s">
        <v>3891</v>
      </c>
      <c r="Q3347" s="5">
        <v>0.66700000000000004</v>
      </c>
      <c r="R3347" t="s">
        <v>3815</v>
      </c>
      <c r="S3347" s="5">
        <v>0.33300000000000002</v>
      </c>
      <c r="U3347" s="5">
        <v>0</v>
      </c>
      <c r="W3347" s="5">
        <v>0</v>
      </c>
      <c r="Y3347" s="5">
        <v>0</v>
      </c>
      <c r="Z3347" s="28">
        <v>3390</v>
      </c>
      <c r="AA3347">
        <v>3</v>
      </c>
      <c r="AB3347">
        <v>0.6</v>
      </c>
      <c r="AC3347">
        <v>0.85699999999999998</v>
      </c>
      <c r="AD3347">
        <v>0.752</v>
      </c>
      <c r="AE3347">
        <f>IF(AD3347&gt;=0.9,1,0)</f>
        <v>0</v>
      </c>
      <c r="AF3347">
        <f>IF(AND(AD3347&gt;=0.4,AD3347&lt;=0.6),1,0)</f>
        <v>0</v>
      </c>
      <c r="AG3347">
        <f>IF(AND(AD3347&gt;0.6,AD3347&lt;0.9),1,0)</f>
        <v>1</v>
      </c>
      <c r="AH3347">
        <f>1-AE3347-AF3347-AG3347</f>
        <v>0</v>
      </c>
      <c r="AI3347">
        <f>AE3347*B3347</f>
        <v>0</v>
      </c>
      <c r="AJ3347">
        <f>AF3347*B3347</f>
        <v>0</v>
      </c>
      <c r="AK3347">
        <f>AG3347*B3347</f>
        <v>3</v>
      </c>
      <c r="AL3347">
        <f>AH3347*B3347</f>
        <v>0</v>
      </c>
      <c r="AM3347" s="32">
        <v>2.6780000000000004</v>
      </c>
    </row>
    <row r="3348" spans="1:39" x14ac:dyDescent="0.3">
      <c r="A3348">
        <v>3393</v>
      </c>
      <c r="B3348">
        <v>3</v>
      </c>
      <c r="C3348" t="s">
        <v>5811</v>
      </c>
      <c r="D3348" t="s">
        <v>12090</v>
      </c>
      <c r="E3348">
        <v>36</v>
      </c>
      <c r="F3348">
        <v>34</v>
      </c>
      <c r="G3348">
        <v>40</v>
      </c>
      <c r="H3348">
        <v>2009.67</v>
      </c>
      <c r="I3348">
        <v>2009</v>
      </c>
      <c r="J3348">
        <v>2010</v>
      </c>
      <c r="K3348" t="s">
        <v>1584</v>
      </c>
      <c r="L3348" t="s">
        <v>12091</v>
      </c>
      <c r="M3348" s="15"/>
      <c r="N3348" s="7"/>
      <c r="P3348" t="s">
        <v>5812</v>
      </c>
      <c r="Q3348" s="5">
        <v>0.33300000000000002</v>
      </c>
      <c r="R3348" t="s">
        <v>5813</v>
      </c>
      <c r="S3348" s="5">
        <v>0.33300000000000002</v>
      </c>
      <c r="T3348" t="s">
        <v>5814</v>
      </c>
      <c r="U3348" s="5">
        <v>0.33300000000000002</v>
      </c>
      <c r="W3348" s="5">
        <v>0</v>
      </c>
      <c r="Y3348" s="5">
        <v>0</v>
      </c>
      <c r="Z3348" s="28">
        <v>3393</v>
      </c>
      <c r="AA3348">
        <v>3</v>
      </c>
      <c r="AB3348">
        <v>0.879</v>
      </c>
      <c r="AC3348">
        <v>0.94899999999999995</v>
      </c>
      <c r="AD3348">
        <v>0.92200000000000004</v>
      </c>
      <c r="AE3348">
        <f>IF(AD3348&gt;=0.9,1,0)</f>
        <v>1</v>
      </c>
      <c r="AF3348">
        <f>IF(AND(AD3348&gt;=0.4,AD3348&lt;=0.6),1,0)</f>
        <v>0</v>
      </c>
      <c r="AG3348">
        <f>IF(AND(AD3348&gt;0.6,AD3348&lt;0.9),1,0)</f>
        <v>0</v>
      </c>
      <c r="AH3348">
        <f>1-AE3348-AF3348-AG3348</f>
        <v>0</v>
      </c>
      <c r="AI3348">
        <f>AE3348*B3348</f>
        <v>3</v>
      </c>
      <c r="AJ3348">
        <f>AF3348*B3348</f>
        <v>0</v>
      </c>
      <c r="AK3348">
        <f>AG3348*B3348</f>
        <v>0</v>
      </c>
      <c r="AL3348">
        <f>AH3348*B3348</f>
        <v>0</v>
      </c>
      <c r="AM3348" s="32">
        <v>2.6653333333333333</v>
      </c>
    </row>
    <row r="3349" spans="1:39" x14ac:dyDescent="0.3">
      <c r="A3349">
        <v>3395</v>
      </c>
      <c r="B3349">
        <v>3</v>
      </c>
      <c r="C3349" t="s">
        <v>12092</v>
      </c>
      <c r="D3349" t="s">
        <v>12093</v>
      </c>
      <c r="E3349">
        <v>23.33</v>
      </c>
      <c r="F3349">
        <v>22</v>
      </c>
      <c r="G3349">
        <v>26</v>
      </c>
      <c r="H3349">
        <v>2009</v>
      </c>
      <c r="I3349">
        <v>2009</v>
      </c>
      <c r="J3349">
        <v>2009</v>
      </c>
      <c r="K3349" t="s">
        <v>12094</v>
      </c>
      <c r="L3349" t="s">
        <v>12095</v>
      </c>
      <c r="M3349" s="15"/>
      <c r="N3349" s="7"/>
      <c r="P3349" t="s">
        <v>12096</v>
      </c>
      <c r="Q3349" s="5">
        <v>1</v>
      </c>
      <c r="S3349" s="5">
        <v>0</v>
      </c>
      <c r="U3349" s="5">
        <v>0</v>
      </c>
      <c r="W3349" s="5">
        <v>0</v>
      </c>
      <c r="Y3349" s="5">
        <v>0</v>
      </c>
      <c r="Z3349" s="28">
        <v>3395</v>
      </c>
      <c r="AA3349">
        <v>3</v>
      </c>
      <c r="AB3349">
        <v>0.81</v>
      </c>
      <c r="AC3349">
        <v>0.90500000000000003</v>
      </c>
      <c r="AD3349">
        <v>0.85099999999999998</v>
      </c>
      <c r="AE3349">
        <f>IF(AD3349&gt;=0.9,1,0)</f>
        <v>0</v>
      </c>
      <c r="AF3349">
        <f>IF(AND(AD3349&gt;=0.4,AD3349&lt;=0.6),1,0)</f>
        <v>0</v>
      </c>
      <c r="AG3349">
        <f>IF(AND(AD3349&gt;0.6,AD3349&lt;0.9),1,0)</f>
        <v>1</v>
      </c>
      <c r="AH3349">
        <f>1-AE3349-AF3349-AG3349</f>
        <v>0</v>
      </c>
      <c r="AI3349">
        <f>AE3349*B3349</f>
        <v>0</v>
      </c>
      <c r="AJ3349">
        <f>AF3349*B3349</f>
        <v>0</v>
      </c>
      <c r="AK3349">
        <f>AG3349*B3349</f>
        <v>3</v>
      </c>
      <c r="AL3349">
        <f>AH3349*B3349</f>
        <v>0</v>
      </c>
      <c r="AM3349" s="32">
        <v>2.7520000000000002</v>
      </c>
    </row>
    <row r="3350" spans="1:39" x14ac:dyDescent="0.3">
      <c r="A3350">
        <v>3396</v>
      </c>
      <c r="B3350">
        <v>3</v>
      </c>
      <c r="C3350" t="s">
        <v>12097</v>
      </c>
      <c r="D3350" t="s">
        <v>12098</v>
      </c>
      <c r="E3350">
        <v>25.67</v>
      </c>
      <c r="F3350">
        <v>23</v>
      </c>
      <c r="G3350">
        <v>27</v>
      </c>
      <c r="H3350">
        <v>2011</v>
      </c>
      <c r="I3350">
        <v>2009</v>
      </c>
      <c r="J3350">
        <v>2012</v>
      </c>
      <c r="K3350" t="s">
        <v>12099</v>
      </c>
      <c r="L3350" t="s">
        <v>12100</v>
      </c>
      <c r="M3350" s="15"/>
      <c r="N3350" s="7"/>
      <c r="P3350" t="s">
        <v>4681</v>
      </c>
      <c r="Q3350" s="5">
        <v>0.66700000000000004</v>
      </c>
      <c r="R3350" t="s">
        <v>23</v>
      </c>
      <c r="S3350" s="5">
        <v>0.33300000000000002</v>
      </c>
      <c r="U3350" s="5">
        <v>0</v>
      </c>
      <c r="W3350" s="5">
        <v>0</v>
      </c>
      <c r="Y3350" s="5">
        <v>0</v>
      </c>
      <c r="Z3350" s="28">
        <v>3396</v>
      </c>
      <c r="AA3350">
        <v>3</v>
      </c>
      <c r="AB3350">
        <v>0.57699999999999996</v>
      </c>
      <c r="AC3350">
        <v>0.63600000000000001</v>
      </c>
      <c r="AD3350">
        <v>0.59699999999999998</v>
      </c>
      <c r="AE3350">
        <f>IF(AD3350&gt;=0.9,1,0)</f>
        <v>0</v>
      </c>
      <c r="AF3350">
        <f>IF(AND(AD3350&gt;=0.4,AD3350&lt;=0.6),1,0)</f>
        <v>1</v>
      </c>
      <c r="AG3350">
        <f>IF(AND(AD3350&gt;0.6,AD3350&lt;0.9),1,0)</f>
        <v>0</v>
      </c>
      <c r="AH3350">
        <f>1-AE3350-AF3350-AG3350</f>
        <v>0</v>
      </c>
      <c r="AI3350">
        <f>AE3350*B3350</f>
        <v>0</v>
      </c>
      <c r="AJ3350">
        <f>AF3350*B3350</f>
        <v>3</v>
      </c>
      <c r="AK3350">
        <f>AG3350*B3350</f>
        <v>0</v>
      </c>
      <c r="AL3350">
        <f>AH3350*B3350</f>
        <v>0</v>
      </c>
      <c r="AM3350" s="32">
        <v>2.5276666666666667</v>
      </c>
    </row>
    <row r="3351" spans="1:39" x14ac:dyDescent="0.3">
      <c r="A3351">
        <v>3403</v>
      </c>
      <c r="B3351">
        <v>3</v>
      </c>
      <c r="C3351" t="s">
        <v>12111</v>
      </c>
      <c r="D3351" t="s">
        <v>12112</v>
      </c>
      <c r="E3351">
        <v>24</v>
      </c>
      <c r="F3351">
        <v>21</v>
      </c>
      <c r="G3351">
        <v>28</v>
      </c>
      <c r="H3351">
        <v>2009.33</v>
      </c>
      <c r="I3351">
        <v>2009</v>
      </c>
      <c r="J3351">
        <v>2010</v>
      </c>
      <c r="K3351" t="s">
        <v>12113</v>
      </c>
      <c r="L3351" t="s">
        <v>12114</v>
      </c>
      <c r="M3351" s="15"/>
      <c r="N3351" s="7"/>
      <c r="P3351" t="s">
        <v>72</v>
      </c>
      <c r="Q3351" s="5">
        <v>0.66700000000000004</v>
      </c>
      <c r="R3351" t="s">
        <v>3817</v>
      </c>
      <c r="S3351" s="5">
        <v>0.33300000000000002</v>
      </c>
      <c r="U3351" s="5">
        <v>0</v>
      </c>
      <c r="W3351" s="5">
        <v>0</v>
      </c>
      <c r="Y3351" s="5">
        <v>0</v>
      </c>
      <c r="Z3351" s="28">
        <v>3403</v>
      </c>
      <c r="AA3351">
        <v>3</v>
      </c>
      <c r="AB3351">
        <v>0.77300000000000002</v>
      </c>
      <c r="AC3351">
        <v>0.81499999999999995</v>
      </c>
      <c r="AD3351">
        <v>0.79600000000000004</v>
      </c>
      <c r="AE3351">
        <f>IF(AD3351&gt;=0.9,1,0)</f>
        <v>0</v>
      </c>
      <c r="AF3351">
        <f>IF(AND(AD3351&gt;=0.4,AD3351&lt;=0.6),1,0)</f>
        <v>0</v>
      </c>
      <c r="AG3351">
        <f>IF(AND(AD3351&gt;0.6,AD3351&lt;0.9),1,0)</f>
        <v>1</v>
      </c>
      <c r="AH3351">
        <f>1-AE3351-AF3351-AG3351</f>
        <v>0</v>
      </c>
      <c r="AI3351">
        <f>AE3351*B3351</f>
        <v>0</v>
      </c>
      <c r="AJ3351">
        <f>AF3351*B3351</f>
        <v>0</v>
      </c>
      <c r="AK3351">
        <f>AG3351*B3351</f>
        <v>3</v>
      </c>
      <c r="AL3351">
        <f>AH3351*B3351</f>
        <v>0</v>
      </c>
      <c r="AM3351" s="32">
        <v>2.7429999999999999</v>
      </c>
    </row>
    <row r="3352" spans="1:39" x14ac:dyDescent="0.3">
      <c r="A3352">
        <v>3406</v>
      </c>
      <c r="B3352">
        <v>3</v>
      </c>
      <c r="C3352" t="s">
        <v>12115</v>
      </c>
      <c r="D3352" t="s">
        <v>5391</v>
      </c>
      <c r="E3352">
        <v>21.67</v>
      </c>
      <c r="F3352">
        <v>21</v>
      </c>
      <c r="G3352">
        <v>22</v>
      </c>
      <c r="H3352">
        <v>2011.33</v>
      </c>
      <c r="I3352">
        <v>2009</v>
      </c>
      <c r="J3352">
        <v>2013</v>
      </c>
      <c r="K3352" t="s">
        <v>12116</v>
      </c>
      <c r="L3352" t="s">
        <v>1314</v>
      </c>
      <c r="M3352" s="15"/>
      <c r="N3352" s="7"/>
      <c r="P3352" t="s">
        <v>74</v>
      </c>
      <c r="Q3352" s="5">
        <v>0.66700000000000004</v>
      </c>
      <c r="R3352" t="s">
        <v>72</v>
      </c>
      <c r="S3352" s="5">
        <v>0.33300000000000002</v>
      </c>
      <c r="U3352" s="5">
        <v>0</v>
      </c>
      <c r="W3352" s="5">
        <v>0</v>
      </c>
      <c r="Y3352" s="5">
        <v>0</v>
      </c>
      <c r="Z3352" s="28">
        <v>3406</v>
      </c>
      <c r="AA3352">
        <v>3</v>
      </c>
      <c r="AB3352">
        <v>0.65</v>
      </c>
      <c r="AC3352">
        <v>0.76200000000000001</v>
      </c>
      <c r="AD3352">
        <v>0.72499999999999998</v>
      </c>
      <c r="AE3352">
        <f>IF(AD3352&gt;=0.9,1,0)</f>
        <v>0</v>
      </c>
      <c r="AF3352">
        <f>IF(AND(AD3352&gt;=0.4,AD3352&lt;=0.6),1,0)</f>
        <v>0</v>
      </c>
      <c r="AG3352">
        <f>IF(AND(AD3352&gt;0.6,AD3352&lt;0.9),1,0)</f>
        <v>1</v>
      </c>
      <c r="AH3352">
        <f>1-AE3352-AF3352-AG3352</f>
        <v>0</v>
      </c>
      <c r="AI3352">
        <f>AE3352*B3352</f>
        <v>0</v>
      </c>
      <c r="AJ3352">
        <f>AF3352*B3352</f>
        <v>0</v>
      </c>
      <c r="AK3352">
        <f>AG3352*B3352</f>
        <v>3</v>
      </c>
      <c r="AL3352">
        <f>AH3352*B3352</f>
        <v>0</v>
      </c>
      <c r="AM3352" s="32">
        <v>2.5640000000000001</v>
      </c>
    </row>
    <row r="3353" spans="1:39" x14ac:dyDescent="0.3">
      <c r="A3353">
        <v>3426</v>
      </c>
      <c r="B3353">
        <v>3</v>
      </c>
      <c r="C3353" t="s">
        <v>12125</v>
      </c>
      <c r="D3353" t="s">
        <v>5823</v>
      </c>
      <c r="E3353">
        <v>29</v>
      </c>
      <c r="F3353">
        <v>27</v>
      </c>
      <c r="G3353">
        <v>32</v>
      </c>
      <c r="H3353">
        <v>2009.67</v>
      </c>
      <c r="I3353">
        <v>2009</v>
      </c>
      <c r="J3353">
        <v>2011</v>
      </c>
      <c r="K3353" t="s">
        <v>12126</v>
      </c>
      <c r="L3353" t="s">
        <v>1593</v>
      </c>
      <c r="M3353" s="15"/>
      <c r="N3353" s="7"/>
      <c r="P3353" t="s">
        <v>4803</v>
      </c>
      <c r="Q3353" s="5">
        <v>0.33300000000000002</v>
      </c>
      <c r="R3353" t="s">
        <v>3888</v>
      </c>
      <c r="S3353" s="5">
        <v>0.33300000000000002</v>
      </c>
      <c r="T3353" t="s">
        <v>90</v>
      </c>
      <c r="U3353" s="5">
        <v>0.33300000000000002</v>
      </c>
      <c r="W3353" s="5">
        <v>0</v>
      </c>
      <c r="Y3353" s="5">
        <v>0</v>
      </c>
      <c r="Z3353" s="28">
        <v>3426</v>
      </c>
      <c r="AA3353">
        <v>3</v>
      </c>
      <c r="AB3353">
        <v>0.73099999999999998</v>
      </c>
      <c r="AC3353">
        <v>0.96299999999999997</v>
      </c>
      <c r="AD3353">
        <v>0.86599999999999999</v>
      </c>
      <c r="AE3353">
        <f>IF(AD3353&gt;=0.9,1,0)</f>
        <v>0</v>
      </c>
      <c r="AF3353">
        <f>IF(AND(AD3353&gt;=0.4,AD3353&lt;=0.6),1,0)</f>
        <v>0</v>
      </c>
      <c r="AG3353">
        <f>IF(AND(AD3353&gt;0.6,AD3353&lt;0.9),1,0)</f>
        <v>1</v>
      </c>
      <c r="AH3353">
        <f>1-AE3353-AF3353-AG3353</f>
        <v>0</v>
      </c>
      <c r="AI3353">
        <f>AE3353*B3353</f>
        <v>0</v>
      </c>
      <c r="AJ3353">
        <f>AF3353*B3353</f>
        <v>0</v>
      </c>
      <c r="AK3353">
        <f>AG3353*B3353</f>
        <v>3</v>
      </c>
      <c r="AL3353">
        <f>AH3353*B3353</f>
        <v>0</v>
      </c>
      <c r="AM3353" s="32">
        <v>2.3893333333333335</v>
      </c>
    </row>
    <row r="3354" spans="1:39" x14ac:dyDescent="0.3">
      <c r="A3354">
        <v>3435</v>
      </c>
      <c r="B3354">
        <v>3</v>
      </c>
      <c r="C3354" t="s">
        <v>12135</v>
      </c>
      <c r="D3354" t="s">
        <v>5827</v>
      </c>
      <c r="E3354">
        <v>27</v>
      </c>
      <c r="F3354">
        <v>27</v>
      </c>
      <c r="G3354">
        <v>27</v>
      </c>
      <c r="H3354">
        <v>2009.67</v>
      </c>
      <c r="I3354">
        <v>2009</v>
      </c>
      <c r="J3354">
        <v>2011</v>
      </c>
      <c r="K3354" t="s">
        <v>12136</v>
      </c>
      <c r="L3354" t="s">
        <v>1596</v>
      </c>
      <c r="M3354" s="15"/>
      <c r="N3354" s="7"/>
      <c r="P3354" t="s">
        <v>4220</v>
      </c>
      <c r="Q3354" s="5">
        <v>0.66700000000000004</v>
      </c>
      <c r="R3354" t="s">
        <v>103</v>
      </c>
      <c r="S3354" s="5">
        <v>0.33300000000000002</v>
      </c>
      <c r="U3354" s="5">
        <v>0</v>
      </c>
      <c r="W3354" s="5">
        <v>0</v>
      </c>
      <c r="Y3354" s="5">
        <v>0</v>
      </c>
      <c r="Z3354" s="28">
        <v>3435</v>
      </c>
      <c r="AA3354">
        <v>3</v>
      </c>
      <c r="AB3354">
        <v>0.42299999999999999</v>
      </c>
      <c r="AC3354">
        <v>0.53800000000000003</v>
      </c>
      <c r="AD3354">
        <v>0.46200000000000002</v>
      </c>
      <c r="AE3354">
        <f>IF(AD3354&gt;=0.9,1,0)</f>
        <v>0</v>
      </c>
      <c r="AF3354">
        <f>IF(AND(AD3354&gt;=0.4,AD3354&lt;=0.6),1,0)</f>
        <v>1</v>
      </c>
      <c r="AG3354">
        <f>IF(AND(AD3354&gt;0.6,AD3354&lt;0.9),1,0)</f>
        <v>0</v>
      </c>
      <c r="AH3354">
        <f>1-AE3354-AF3354-AG3354</f>
        <v>0</v>
      </c>
      <c r="AI3354">
        <f>AE3354*B3354</f>
        <v>0</v>
      </c>
      <c r="AJ3354">
        <f>AF3354*B3354</f>
        <v>3</v>
      </c>
      <c r="AK3354">
        <f>AG3354*B3354</f>
        <v>0</v>
      </c>
      <c r="AL3354">
        <f>AH3354*B3354</f>
        <v>0</v>
      </c>
      <c r="AM3354" s="32">
        <v>2.1273333333333331</v>
      </c>
    </row>
    <row r="3355" spans="1:39" x14ac:dyDescent="0.3">
      <c r="A3355">
        <v>3440</v>
      </c>
      <c r="B3355">
        <v>3</v>
      </c>
      <c r="C3355" t="s">
        <v>5833</v>
      </c>
      <c r="D3355" t="s">
        <v>12137</v>
      </c>
      <c r="E3355">
        <v>53.33</v>
      </c>
      <c r="F3355">
        <v>48</v>
      </c>
      <c r="G3355">
        <v>60</v>
      </c>
      <c r="H3355">
        <v>2011</v>
      </c>
      <c r="I3355">
        <v>2009</v>
      </c>
      <c r="J3355">
        <v>2012</v>
      </c>
      <c r="K3355" t="s">
        <v>1600</v>
      </c>
      <c r="L3355" t="s">
        <v>12138</v>
      </c>
      <c r="M3355" s="15"/>
      <c r="N3355" s="7"/>
      <c r="P3355" t="s">
        <v>4571</v>
      </c>
      <c r="Q3355" s="5">
        <v>0.33300000000000002</v>
      </c>
      <c r="R3355" t="s">
        <v>4120</v>
      </c>
      <c r="S3355" s="5">
        <v>0.33300000000000002</v>
      </c>
      <c r="T3355" t="s">
        <v>5834</v>
      </c>
      <c r="U3355" s="5">
        <v>0.33300000000000002</v>
      </c>
      <c r="W3355" s="5">
        <v>0</v>
      </c>
      <c r="Y3355" s="5">
        <v>0</v>
      </c>
      <c r="Z3355" s="28">
        <v>3440</v>
      </c>
      <c r="AA3355">
        <v>3</v>
      </c>
      <c r="AB3355">
        <v>0.45800000000000002</v>
      </c>
      <c r="AC3355">
        <v>0.57399999999999995</v>
      </c>
      <c r="AD3355">
        <v>0.52100000000000002</v>
      </c>
      <c r="AE3355">
        <f>IF(AD3355&gt;=0.9,1,0)</f>
        <v>0</v>
      </c>
      <c r="AF3355">
        <f>IF(AND(AD3355&gt;=0.4,AD3355&lt;=0.6),1,0)</f>
        <v>1</v>
      </c>
      <c r="AG3355">
        <f>IF(AND(AD3355&gt;0.6,AD3355&lt;0.9),1,0)</f>
        <v>0</v>
      </c>
      <c r="AH3355">
        <f>1-AE3355-AF3355-AG3355</f>
        <v>0</v>
      </c>
      <c r="AI3355">
        <f>AE3355*B3355</f>
        <v>0</v>
      </c>
      <c r="AJ3355">
        <f>AF3355*B3355</f>
        <v>3</v>
      </c>
      <c r="AK3355">
        <f>AG3355*B3355</f>
        <v>0</v>
      </c>
      <c r="AL3355">
        <f>AH3355*B3355</f>
        <v>0</v>
      </c>
      <c r="AM3355" s="32">
        <v>2.6343333333333332</v>
      </c>
    </row>
    <row r="3356" spans="1:39" x14ac:dyDescent="0.3">
      <c r="A3356">
        <v>3441</v>
      </c>
      <c r="B3356">
        <v>3</v>
      </c>
      <c r="C3356" t="s">
        <v>5835</v>
      </c>
      <c r="D3356" t="s">
        <v>5836</v>
      </c>
      <c r="E3356">
        <v>28.67</v>
      </c>
      <c r="F3356">
        <v>25</v>
      </c>
      <c r="G3356">
        <v>32</v>
      </c>
      <c r="H3356">
        <v>2011</v>
      </c>
      <c r="I3356">
        <v>2009</v>
      </c>
      <c r="J3356">
        <v>2012</v>
      </c>
      <c r="K3356" t="s">
        <v>1601</v>
      </c>
      <c r="L3356" t="s">
        <v>1602</v>
      </c>
      <c r="M3356" s="15"/>
      <c r="N3356" s="7"/>
      <c r="P3356" t="s">
        <v>4120</v>
      </c>
      <c r="Q3356" s="5">
        <v>0.66700000000000004</v>
      </c>
      <c r="R3356" t="s">
        <v>5369</v>
      </c>
      <c r="S3356" s="5">
        <v>0.33300000000000002</v>
      </c>
      <c r="U3356" s="5">
        <v>0</v>
      </c>
      <c r="W3356" s="5">
        <v>0</v>
      </c>
      <c r="Y3356" s="5">
        <v>0</v>
      </c>
      <c r="Z3356" s="28">
        <v>3441</v>
      </c>
      <c r="AA3356">
        <v>3</v>
      </c>
      <c r="AB3356">
        <v>0.41699999999999998</v>
      </c>
      <c r="AC3356">
        <v>0.53600000000000003</v>
      </c>
      <c r="AD3356">
        <v>0.46800000000000003</v>
      </c>
      <c r="AE3356">
        <f>IF(AD3356&gt;=0.9,1,0)</f>
        <v>0</v>
      </c>
      <c r="AF3356">
        <f>IF(AND(AD3356&gt;=0.4,AD3356&lt;=0.6),1,0)</f>
        <v>1</v>
      </c>
      <c r="AG3356">
        <f>IF(AND(AD3356&gt;0.6,AD3356&lt;0.9),1,0)</f>
        <v>0</v>
      </c>
      <c r="AH3356">
        <f>1-AE3356-AF3356-AG3356</f>
        <v>0</v>
      </c>
      <c r="AI3356">
        <f>AE3356*B3356</f>
        <v>0</v>
      </c>
      <c r="AJ3356">
        <f>AF3356*B3356</f>
        <v>3</v>
      </c>
      <c r="AK3356">
        <f>AG3356*B3356</f>
        <v>0</v>
      </c>
      <c r="AL3356">
        <f>AH3356*B3356</f>
        <v>0</v>
      </c>
      <c r="AM3356" s="32">
        <v>2.6560000000000001</v>
      </c>
    </row>
    <row r="3357" spans="1:39" x14ac:dyDescent="0.3">
      <c r="A3357">
        <v>3443</v>
      </c>
      <c r="B3357">
        <v>3</v>
      </c>
      <c r="C3357" t="s">
        <v>12139</v>
      </c>
      <c r="D3357" t="s">
        <v>12140</v>
      </c>
      <c r="E3357">
        <v>23.67</v>
      </c>
      <c r="F3357">
        <v>22</v>
      </c>
      <c r="G3357">
        <v>25</v>
      </c>
      <c r="H3357">
        <v>2010.67</v>
      </c>
      <c r="I3357">
        <v>2009</v>
      </c>
      <c r="J3357">
        <v>2013</v>
      </c>
      <c r="K3357" t="s">
        <v>12141</v>
      </c>
      <c r="L3357" t="s">
        <v>12142</v>
      </c>
      <c r="M3357" s="15"/>
      <c r="N3357" s="7"/>
      <c r="P3357" t="s">
        <v>3827</v>
      </c>
      <c r="Q3357" s="5">
        <v>0.66700000000000004</v>
      </c>
      <c r="R3357" t="s">
        <v>4384</v>
      </c>
      <c r="S3357" s="5">
        <v>0.33300000000000002</v>
      </c>
      <c r="U3357" s="5">
        <v>0</v>
      </c>
      <c r="W3357" s="5">
        <v>0</v>
      </c>
      <c r="Y3357" s="5">
        <v>0</v>
      </c>
      <c r="Z3357" s="28">
        <v>3443</v>
      </c>
      <c r="AA3357">
        <v>3</v>
      </c>
      <c r="AB3357">
        <v>0.83299999999999996</v>
      </c>
      <c r="AC3357">
        <v>0.87</v>
      </c>
      <c r="AD3357">
        <v>0.85299999999999998</v>
      </c>
      <c r="AE3357">
        <f>IF(AD3357&gt;=0.9,1,0)</f>
        <v>0</v>
      </c>
      <c r="AF3357">
        <f>IF(AND(AD3357&gt;=0.4,AD3357&lt;=0.6),1,0)</f>
        <v>0</v>
      </c>
      <c r="AG3357">
        <f>IF(AND(AD3357&gt;0.6,AD3357&lt;0.9),1,0)</f>
        <v>1</v>
      </c>
      <c r="AH3357">
        <f>1-AE3357-AF3357-AG3357</f>
        <v>0</v>
      </c>
      <c r="AI3357">
        <f>AE3357*B3357</f>
        <v>0</v>
      </c>
      <c r="AJ3357">
        <f>AF3357*B3357</f>
        <v>0</v>
      </c>
      <c r="AK3357">
        <f>AG3357*B3357</f>
        <v>3</v>
      </c>
      <c r="AL3357">
        <f>AH3357*B3357</f>
        <v>0</v>
      </c>
      <c r="AM3357" s="32">
        <v>2.7319999999999998</v>
      </c>
    </row>
    <row r="3358" spans="1:39" x14ac:dyDescent="0.3">
      <c r="A3358">
        <v>3445</v>
      </c>
      <c r="B3358">
        <v>3</v>
      </c>
      <c r="C3358" t="s">
        <v>5839</v>
      </c>
      <c r="D3358" t="s">
        <v>5840</v>
      </c>
      <c r="E3358">
        <v>25.67</v>
      </c>
      <c r="F3358">
        <v>25</v>
      </c>
      <c r="G3358">
        <v>26</v>
      </c>
      <c r="H3358">
        <v>2009.33</v>
      </c>
      <c r="I3358">
        <v>2009</v>
      </c>
      <c r="J3358">
        <v>2010</v>
      </c>
      <c r="K3358" t="s">
        <v>1605</v>
      </c>
      <c r="L3358" t="s">
        <v>1606</v>
      </c>
      <c r="M3358" s="15"/>
      <c r="N3358" s="7"/>
      <c r="P3358" t="s">
        <v>5841</v>
      </c>
      <c r="Q3358" s="5">
        <v>0.33300000000000002</v>
      </c>
      <c r="R3358" t="s">
        <v>5842</v>
      </c>
      <c r="S3358" s="5">
        <v>0.33300000000000002</v>
      </c>
      <c r="T3358" t="s">
        <v>3851</v>
      </c>
      <c r="U3358" s="5">
        <v>0.33300000000000002</v>
      </c>
      <c r="W3358" s="5">
        <v>0</v>
      </c>
      <c r="Y3358" s="5">
        <v>0</v>
      </c>
      <c r="Z3358" s="28">
        <v>3445</v>
      </c>
      <c r="AA3358">
        <v>3</v>
      </c>
      <c r="AB3358">
        <v>0.95799999999999996</v>
      </c>
      <c r="AC3358">
        <v>0.96</v>
      </c>
      <c r="AD3358">
        <v>0.95899999999999996</v>
      </c>
      <c r="AE3358">
        <f>IF(AD3358&gt;=0.9,1,0)</f>
        <v>1</v>
      </c>
      <c r="AF3358">
        <f>IF(AND(AD3358&gt;=0.4,AD3358&lt;=0.6),1,0)</f>
        <v>0</v>
      </c>
      <c r="AG3358">
        <f>IF(AND(AD3358&gt;0.6,AD3358&lt;0.9),1,0)</f>
        <v>0</v>
      </c>
      <c r="AH3358">
        <f>1-AE3358-AF3358-AG3358</f>
        <v>0</v>
      </c>
      <c r="AI3358">
        <f>AE3358*B3358</f>
        <v>3</v>
      </c>
      <c r="AJ3358">
        <f>AF3358*B3358</f>
        <v>0</v>
      </c>
      <c r="AK3358">
        <f>AG3358*B3358</f>
        <v>0</v>
      </c>
      <c r="AL3358">
        <f>AH3358*B3358</f>
        <v>0</v>
      </c>
      <c r="AM3358" s="32">
        <v>2.9343333333333335</v>
      </c>
    </row>
    <row r="3359" spans="1:39" x14ac:dyDescent="0.3">
      <c r="A3359">
        <v>3456</v>
      </c>
      <c r="B3359">
        <v>3</v>
      </c>
      <c r="C3359" t="s">
        <v>12149</v>
      </c>
      <c r="D3359" t="s">
        <v>12150</v>
      </c>
      <c r="E3359">
        <v>24.33</v>
      </c>
      <c r="F3359">
        <v>22</v>
      </c>
      <c r="G3359">
        <v>26</v>
      </c>
      <c r="H3359">
        <v>2010</v>
      </c>
      <c r="I3359">
        <v>2009</v>
      </c>
      <c r="J3359">
        <v>2012</v>
      </c>
      <c r="K3359" t="s">
        <v>12151</v>
      </c>
      <c r="L3359" t="s">
        <v>12152</v>
      </c>
      <c r="M3359" s="15"/>
      <c r="N3359" s="7"/>
      <c r="P3359" t="s">
        <v>4572</v>
      </c>
      <c r="Q3359" s="5">
        <v>0.33300000000000002</v>
      </c>
      <c r="R3359" t="s">
        <v>4571</v>
      </c>
      <c r="S3359" s="5">
        <v>0.33300000000000002</v>
      </c>
      <c r="T3359" t="s">
        <v>12153</v>
      </c>
      <c r="U3359" s="5">
        <v>0.33300000000000002</v>
      </c>
      <c r="W3359" s="5">
        <v>0</v>
      </c>
      <c r="Y3359" s="5">
        <v>0</v>
      </c>
      <c r="Z3359" s="28">
        <v>3456</v>
      </c>
      <c r="AA3359">
        <v>3</v>
      </c>
      <c r="AB3359">
        <v>0.45800000000000002</v>
      </c>
      <c r="AC3359">
        <v>0.76200000000000001</v>
      </c>
      <c r="AD3359">
        <v>0.56699999999999995</v>
      </c>
      <c r="AE3359">
        <f>IF(AD3359&gt;=0.9,1,0)</f>
        <v>0</v>
      </c>
      <c r="AF3359">
        <f>IF(AND(AD3359&gt;=0.4,AD3359&lt;=0.6),1,0)</f>
        <v>1</v>
      </c>
      <c r="AG3359">
        <f>IF(AND(AD3359&gt;0.6,AD3359&lt;0.9),1,0)</f>
        <v>0</v>
      </c>
      <c r="AH3359">
        <f>1-AE3359-AF3359-AG3359</f>
        <v>0</v>
      </c>
      <c r="AI3359">
        <f>AE3359*B3359</f>
        <v>0</v>
      </c>
      <c r="AJ3359">
        <f>AF3359*B3359</f>
        <v>3</v>
      </c>
      <c r="AK3359">
        <f>AG3359*B3359</f>
        <v>0</v>
      </c>
      <c r="AL3359">
        <f>AH3359*B3359</f>
        <v>0</v>
      </c>
      <c r="AM3359" s="32">
        <v>2.5526666666666666</v>
      </c>
    </row>
    <row r="3360" spans="1:39" x14ac:dyDescent="0.3">
      <c r="A3360">
        <v>3459</v>
      </c>
      <c r="B3360">
        <v>3</v>
      </c>
      <c r="C3360" t="s">
        <v>5851</v>
      </c>
      <c r="D3360" t="s">
        <v>12154</v>
      </c>
      <c r="E3360">
        <v>34.67</v>
      </c>
      <c r="F3360">
        <v>32</v>
      </c>
      <c r="G3360">
        <v>36</v>
      </c>
      <c r="H3360">
        <v>2009</v>
      </c>
      <c r="I3360">
        <v>2009</v>
      </c>
      <c r="J3360">
        <v>2009</v>
      </c>
      <c r="K3360" t="s">
        <v>1611</v>
      </c>
      <c r="L3360" t="s">
        <v>12155</v>
      </c>
      <c r="M3360" s="15"/>
      <c r="N3360" s="7"/>
      <c r="P3360" t="s">
        <v>90</v>
      </c>
      <c r="Q3360" s="5">
        <v>0.33300000000000002</v>
      </c>
      <c r="R3360" t="s">
        <v>5622</v>
      </c>
      <c r="S3360" s="5">
        <v>0.33300000000000002</v>
      </c>
      <c r="T3360" t="s">
        <v>5852</v>
      </c>
      <c r="U3360" s="5">
        <v>0.33300000000000002</v>
      </c>
      <c r="W3360" s="5">
        <v>0</v>
      </c>
      <c r="Y3360" s="5">
        <v>0</v>
      </c>
      <c r="Z3360" s="28">
        <v>3459</v>
      </c>
      <c r="AA3360">
        <v>3</v>
      </c>
      <c r="AB3360">
        <v>0.51400000000000001</v>
      </c>
      <c r="AC3360">
        <v>0.6</v>
      </c>
      <c r="AD3360">
        <v>0.55400000000000005</v>
      </c>
      <c r="AE3360">
        <f>IF(AD3360&gt;=0.9,1,0)</f>
        <v>0</v>
      </c>
      <c r="AF3360">
        <f>IF(AND(AD3360&gt;=0.4,AD3360&lt;=0.6),1,0)</f>
        <v>1</v>
      </c>
      <c r="AG3360">
        <f>IF(AND(AD3360&gt;0.6,AD3360&lt;0.9),1,0)</f>
        <v>0</v>
      </c>
      <c r="AH3360">
        <f>1-AE3360-AF3360-AG3360</f>
        <v>0</v>
      </c>
      <c r="AI3360">
        <f>AE3360*B3360</f>
        <v>0</v>
      </c>
      <c r="AJ3360">
        <f>AF3360*B3360</f>
        <v>3</v>
      </c>
      <c r="AK3360">
        <f>AG3360*B3360</f>
        <v>0</v>
      </c>
      <c r="AL3360">
        <f>AH3360*B3360</f>
        <v>0</v>
      </c>
      <c r="AM3360" s="32">
        <v>2.2440000000000002</v>
      </c>
    </row>
    <row r="3361" spans="1:39" x14ac:dyDescent="0.3">
      <c r="A3361">
        <v>3467</v>
      </c>
      <c r="B3361">
        <v>3</v>
      </c>
      <c r="C3361" t="s">
        <v>5859</v>
      </c>
      <c r="D3361" t="s">
        <v>5858</v>
      </c>
      <c r="E3361">
        <v>100</v>
      </c>
      <c r="F3361">
        <v>100</v>
      </c>
      <c r="G3361">
        <v>100</v>
      </c>
      <c r="H3361">
        <v>2009</v>
      </c>
      <c r="I3361">
        <v>2009</v>
      </c>
      <c r="J3361">
        <v>2009</v>
      </c>
      <c r="K3361" t="s">
        <v>1618</v>
      </c>
      <c r="L3361" t="s">
        <v>1617</v>
      </c>
      <c r="M3361" s="15"/>
      <c r="N3361" s="7"/>
      <c r="P3361" t="s">
        <v>5085</v>
      </c>
      <c r="Q3361" s="5">
        <v>1</v>
      </c>
      <c r="S3361" s="5">
        <v>0</v>
      </c>
      <c r="U3361" s="5">
        <v>0</v>
      </c>
      <c r="W3361" s="5">
        <v>0</v>
      </c>
      <c r="Y3361" s="5">
        <v>0</v>
      </c>
      <c r="Z3361" s="28">
        <v>3467</v>
      </c>
      <c r="AA3361">
        <v>3</v>
      </c>
      <c r="AB3361">
        <v>0.79800000000000004</v>
      </c>
      <c r="AC3361">
        <v>0.82799999999999996</v>
      </c>
      <c r="AD3361">
        <v>0.81799999999999995</v>
      </c>
      <c r="AE3361">
        <f>IF(AD3361&gt;=0.9,1,0)</f>
        <v>0</v>
      </c>
      <c r="AF3361">
        <f>IF(AND(AD3361&gt;=0.4,AD3361&lt;=0.6),1,0)</f>
        <v>0</v>
      </c>
      <c r="AG3361">
        <f>IF(AND(AD3361&gt;0.6,AD3361&lt;0.9),1,0)</f>
        <v>1</v>
      </c>
      <c r="AH3361">
        <f>1-AE3361-AF3361-AG3361</f>
        <v>0</v>
      </c>
      <c r="AI3361">
        <f>AE3361*B3361</f>
        <v>0</v>
      </c>
      <c r="AJ3361">
        <f>AF3361*B3361</f>
        <v>0</v>
      </c>
      <c r="AK3361">
        <f>AG3361*B3361</f>
        <v>3</v>
      </c>
      <c r="AL3361">
        <f>AH3361*B3361</f>
        <v>0</v>
      </c>
      <c r="AM3361" s="32">
        <v>1.9269999999999998</v>
      </c>
    </row>
    <row r="3362" spans="1:39" x14ac:dyDescent="0.3">
      <c r="A3362">
        <v>3472</v>
      </c>
      <c r="B3362">
        <v>3</v>
      </c>
      <c r="C3362" t="s">
        <v>12158</v>
      </c>
      <c r="D3362" t="s">
        <v>12159</v>
      </c>
      <c r="E3362">
        <v>22</v>
      </c>
      <c r="F3362">
        <v>21</v>
      </c>
      <c r="G3362">
        <v>24</v>
      </c>
      <c r="H3362">
        <v>2011</v>
      </c>
      <c r="I3362">
        <v>2009</v>
      </c>
      <c r="J3362">
        <v>2013</v>
      </c>
      <c r="K3362" t="s">
        <v>12160</v>
      </c>
      <c r="L3362" t="s">
        <v>12161</v>
      </c>
      <c r="M3362" s="15"/>
      <c r="N3362" s="7"/>
      <c r="P3362" t="s">
        <v>7460</v>
      </c>
      <c r="Q3362" s="5">
        <v>0.33300000000000002</v>
      </c>
      <c r="R3362" t="s">
        <v>4111</v>
      </c>
      <c r="S3362" s="5">
        <v>0.33300000000000002</v>
      </c>
      <c r="T3362" t="s">
        <v>4747</v>
      </c>
      <c r="U3362" s="5">
        <v>0.33300000000000002</v>
      </c>
      <c r="W3362" s="5">
        <v>0</v>
      </c>
      <c r="Y3362" s="5">
        <v>0</v>
      </c>
      <c r="Z3362" s="28">
        <v>3472</v>
      </c>
      <c r="AA3362">
        <v>3</v>
      </c>
      <c r="AB3362">
        <v>0.47799999999999998</v>
      </c>
      <c r="AC3362">
        <v>0.55000000000000004</v>
      </c>
      <c r="AD3362">
        <v>0.50900000000000001</v>
      </c>
      <c r="AE3362">
        <f>IF(AD3362&gt;=0.9,1,0)</f>
        <v>0</v>
      </c>
      <c r="AF3362">
        <f>IF(AND(AD3362&gt;=0.4,AD3362&lt;=0.6),1,0)</f>
        <v>1</v>
      </c>
      <c r="AG3362">
        <f>IF(AND(AD3362&gt;0.6,AD3362&lt;0.9),1,0)</f>
        <v>0</v>
      </c>
      <c r="AH3362">
        <f>1-AE3362-AF3362-AG3362</f>
        <v>0</v>
      </c>
      <c r="AI3362">
        <f>AE3362*B3362</f>
        <v>0</v>
      </c>
      <c r="AJ3362">
        <f>AF3362*B3362</f>
        <v>3</v>
      </c>
      <c r="AK3362">
        <f>AG3362*B3362</f>
        <v>0</v>
      </c>
      <c r="AL3362">
        <f>AH3362*B3362</f>
        <v>0</v>
      </c>
      <c r="AM3362" s="32">
        <v>1.9456666666666667</v>
      </c>
    </row>
    <row r="3363" spans="1:39" x14ac:dyDescent="0.3">
      <c r="A3363">
        <v>3474</v>
      </c>
      <c r="B3363">
        <v>3</v>
      </c>
      <c r="C3363" t="s">
        <v>12162</v>
      </c>
      <c r="D3363" t="s">
        <v>12163</v>
      </c>
      <c r="E3363">
        <v>24.67</v>
      </c>
      <c r="F3363">
        <v>24</v>
      </c>
      <c r="G3363">
        <v>26</v>
      </c>
      <c r="H3363">
        <v>2009.67</v>
      </c>
      <c r="I3363">
        <v>2009</v>
      </c>
      <c r="J3363">
        <v>2010</v>
      </c>
      <c r="K3363" t="s">
        <v>12164</v>
      </c>
      <c r="L3363" t="s">
        <v>12165</v>
      </c>
      <c r="M3363" s="15"/>
      <c r="N3363" s="7"/>
      <c r="P3363" t="s">
        <v>4111</v>
      </c>
      <c r="Q3363" s="5">
        <v>0.33300000000000002</v>
      </c>
      <c r="R3363" t="s">
        <v>11762</v>
      </c>
      <c r="S3363" s="5">
        <v>0.33300000000000002</v>
      </c>
      <c r="T3363" t="s">
        <v>4743</v>
      </c>
      <c r="U3363" s="5">
        <v>0.33300000000000002</v>
      </c>
      <c r="W3363" s="5">
        <v>0</v>
      </c>
      <c r="Y3363" s="5">
        <v>0</v>
      </c>
      <c r="Z3363" s="28">
        <v>3474</v>
      </c>
      <c r="AA3363">
        <v>3</v>
      </c>
      <c r="AB3363">
        <v>0.56000000000000005</v>
      </c>
      <c r="AC3363">
        <v>0.60899999999999999</v>
      </c>
      <c r="AD3363">
        <v>0.59199999999999997</v>
      </c>
      <c r="AE3363">
        <f>IF(AD3363&gt;=0.9,1,0)</f>
        <v>0</v>
      </c>
      <c r="AF3363">
        <f>IF(AND(AD3363&gt;=0.4,AD3363&lt;=0.6),1,0)</f>
        <v>1</v>
      </c>
      <c r="AG3363">
        <f>IF(AND(AD3363&gt;0.6,AD3363&lt;0.9),1,0)</f>
        <v>0</v>
      </c>
      <c r="AH3363">
        <f>1-AE3363-AF3363-AG3363</f>
        <v>0</v>
      </c>
      <c r="AI3363">
        <f>AE3363*B3363</f>
        <v>0</v>
      </c>
      <c r="AJ3363">
        <f>AF3363*B3363</f>
        <v>3</v>
      </c>
      <c r="AK3363">
        <f>AG3363*B3363</f>
        <v>0</v>
      </c>
      <c r="AL3363">
        <f>AH3363*B3363</f>
        <v>0</v>
      </c>
      <c r="AM3363" s="32">
        <v>1.6839999999999999</v>
      </c>
    </row>
    <row r="3364" spans="1:39" x14ac:dyDescent="0.3">
      <c r="A3364">
        <v>3477</v>
      </c>
      <c r="B3364">
        <v>3</v>
      </c>
      <c r="C3364" t="s">
        <v>12166</v>
      </c>
      <c r="D3364" t="s">
        <v>12167</v>
      </c>
      <c r="E3364">
        <v>27</v>
      </c>
      <c r="F3364">
        <v>23</v>
      </c>
      <c r="G3364">
        <v>29</v>
      </c>
      <c r="H3364">
        <v>2011.67</v>
      </c>
      <c r="I3364">
        <v>2009</v>
      </c>
      <c r="J3364">
        <v>2014</v>
      </c>
      <c r="K3364" t="s">
        <v>12168</v>
      </c>
      <c r="L3364" t="s">
        <v>12169</v>
      </c>
      <c r="M3364" s="15"/>
      <c r="N3364" s="7"/>
      <c r="P3364" t="s">
        <v>173</v>
      </c>
      <c r="Q3364" s="5">
        <v>0.33300000000000002</v>
      </c>
      <c r="R3364" t="s">
        <v>4114</v>
      </c>
      <c r="S3364" s="5">
        <v>0.33300000000000002</v>
      </c>
      <c r="T3364" t="s">
        <v>6171</v>
      </c>
      <c r="U3364" s="5">
        <v>0.33300000000000002</v>
      </c>
      <c r="W3364" s="5">
        <v>0</v>
      </c>
      <c r="Y3364" s="5">
        <v>0</v>
      </c>
      <c r="Z3364" s="28">
        <v>3477</v>
      </c>
      <c r="AA3364">
        <v>3</v>
      </c>
      <c r="AB3364">
        <v>0.5</v>
      </c>
      <c r="AC3364">
        <v>0.54500000000000004</v>
      </c>
      <c r="AD3364">
        <v>0.51500000000000001</v>
      </c>
      <c r="AE3364">
        <f>IF(AD3364&gt;=0.9,1,0)</f>
        <v>0</v>
      </c>
      <c r="AF3364">
        <f>IF(AND(AD3364&gt;=0.4,AD3364&lt;=0.6),1,0)</f>
        <v>1</v>
      </c>
      <c r="AG3364">
        <f>IF(AND(AD3364&gt;0.6,AD3364&lt;0.9),1,0)</f>
        <v>0</v>
      </c>
      <c r="AH3364">
        <f>1-AE3364-AF3364-AG3364</f>
        <v>0</v>
      </c>
      <c r="AI3364">
        <f>AE3364*B3364</f>
        <v>0</v>
      </c>
      <c r="AJ3364">
        <f>AF3364*B3364</f>
        <v>3</v>
      </c>
      <c r="AK3364">
        <f>AG3364*B3364</f>
        <v>0</v>
      </c>
      <c r="AL3364">
        <f>AH3364*B3364</f>
        <v>0</v>
      </c>
      <c r="AM3364" s="32">
        <v>1.8756666666666666</v>
      </c>
    </row>
    <row r="3365" spans="1:39" x14ac:dyDescent="0.3">
      <c r="A3365">
        <v>3480</v>
      </c>
      <c r="B3365">
        <v>3</v>
      </c>
      <c r="C3365" t="s">
        <v>12174</v>
      </c>
      <c r="D3365" t="s">
        <v>12175</v>
      </c>
      <c r="E3365">
        <v>22.67</v>
      </c>
      <c r="F3365">
        <v>22</v>
      </c>
      <c r="G3365">
        <v>23</v>
      </c>
      <c r="H3365">
        <v>2010.67</v>
      </c>
      <c r="I3365">
        <v>2009</v>
      </c>
      <c r="J3365">
        <v>2012</v>
      </c>
      <c r="K3365" t="s">
        <v>12176</v>
      </c>
      <c r="L3365" t="s">
        <v>12177</v>
      </c>
      <c r="M3365" s="15"/>
      <c r="N3365" s="7"/>
      <c r="P3365" t="s">
        <v>5032</v>
      </c>
      <c r="Q3365" s="5">
        <v>0.66700000000000004</v>
      </c>
      <c r="R3365" t="s">
        <v>5585</v>
      </c>
      <c r="S3365" s="5">
        <v>0.33300000000000002</v>
      </c>
      <c r="U3365" s="5">
        <v>0</v>
      </c>
      <c r="W3365" s="5">
        <v>0</v>
      </c>
      <c r="Y3365" s="5">
        <v>0</v>
      </c>
      <c r="Z3365" s="28">
        <v>3480</v>
      </c>
      <c r="AA3365">
        <v>3</v>
      </c>
      <c r="AB3365">
        <v>0.47599999999999998</v>
      </c>
      <c r="AC3365">
        <v>0.5</v>
      </c>
      <c r="AD3365">
        <v>0.49199999999999999</v>
      </c>
      <c r="AE3365">
        <f>IF(AD3365&gt;=0.9,1,0)</f>
        <v>0</v>
      </c>
      <c r="AF3365">
        <f>IF(AND(AD3365&gt;=0.4,AD3365&lt;=0.6),1,0)</f>
        <v>1</v>
      </c>
      <c r="AG3365">
        <f>IF(AND(AD3365&gt;0.6,AD3365&lt;0.9),1,0)</f>
        <v>0</v>
      </c>
      <c r="AH3365">
        <f>1-AE3365-AF3365-AG3365</f>
        <v>0</v>
      </c>
      <c r="AI3365">
        <f>AE3365*B3365</f>
        <v>0</v>
      </c>
      <c r="AJ3365">
        <f>AF3365*B3365</f>
        <v>3</v>
      </c>
      <c r="AK3365">
        <f>AG3365*B3365</f>
        <v>0</v>
      </c>
      <c r="AL3365">
        <f>AH3365*B3365</f>
        <v>0</v>
      </c>
      <c r="AM3365" s="32">
        <v>2.169</v>
      </c>
    </row>
    <row r="3366" spans="1:39" x14ac:dyDescent="0.3">
      <c r="A3366">
        <v>3481</v>
      </c>
      <c r="B3366">
        <v>3</v>
      </c>
      <c r="C3366" t="s">
        <v>5862</v>
      </c>
      <c r="D3366" t="s">
        <v>5863</v>
      </c>
      <c r="E3366">
        <v>34.67</v>
      </c>
      <c r="F3366">
        <v>33</v>
      </c>
      <c r="G3366">
        <v>36</v>
      </c>
      <c r="H3366">
        <v>2012.33</v>
      </c>
      <c r="I3366">
        <v>2009</v>
      </c>
      <c r="J3366">
        <v>2017</v>
      </c>
      <c r="K3366" t="s">
        <v>1620</v>
      </c>
      <c r="L3366" t="s">
        <v>1621</v>
      </c>
      <c r="M3366" s="15"/>
      <c r="N3366" s="7"/>
      <c r="P3366" t="s">
        <v>4215</v>
      </c>
      <c r="Q3366" s="5">
        <v>0.66700000000000004</v>
      </c>
      <c r="R3366" t="s">
        <v>4113</v>
      </c>
      <c r="S3366" s="5">
        <v>0.33300000000000002</v>
      </c>
      <c r="U3366" s="5">
        <v>0</v>
      </c>
      <c r="W3366" s="5">
        <v>0</v>
      </c>
      <c r="Y3366" s="5">
        <v>0</v>
      </c>
      <c r="Z3366" s="28">
        <v>3481</v>
      </c>
      <c r="AA3366">
        <v>3</v>
      </c>
      <c r="AB3366">
        <v>0.51400000000000001</v>
      </c>
      <c r="AC3366">
        <v>0.55900000000000005</v>
      </c>
      <c r="AD3366">
        <v>0.53500000000000003</v>
      </c>
      <c r="AE3366">
        <f>IF(AD3366&gt;=0.9,1,0)</f>
        <v>0</v>
      </c>
      <c r="AF3366">
        <f>IF(AND(AD3366&gt;=0.4,AD3366&lt;=0.6),1,0)</f>
        <v>1</v>
      </c>
      <c r="AG3366">
        <f>IF(AND(AD3366&gt;0.6,AD3366&lt;0.9),1,0)</f>
        <v>0</v>
      </c>
      <c r="AH3366">
        <f>1-AE3366-AF3366-AG3366</f>
        <v>0</v>
      </c>
      <c r="AI3366">
        <f>AE3366*B3366</f>
        <v>0</v>
      </c>
      <c r="AJ3366">
        <f>AF3366*B3366</f>
        <v>3</v>
      </c>
      <c r="AK3366">
        <f>AG3366*B3366</f>
        <v>0</v>
      </c>
      <c r="AL3366">
        <f>AH3366*B3366</f>
        <v>0</v>
      </c>
      <c r="AM3366" s="32">
        <v>1.5546666666666666</v>
      </c>
    </row>
    <row r="3367" spans="1:39" x14ac:dyDescent="0.3">
      <c r="A3367">
        <v>3487</v>
      </c>
      <c r="B3367">
        <v>3</v>
      </c>
      <c r="C3367" t="s">
        <v>5865</v>
      </c>
      <c r="D3367" t="s">
        <v>5866</v>
      </c>
      <c r="E3367">
        <v>24.67</v>
      </c>
      <c r="F3367">
        <v>22</v>
      </c>
      <c r="G3367">
        <v>26</v>
      </c>
      <c r="H3367">
        <v>2010.33</v>
      </c>
      <c r="I3367">
        <v>2009</v>
      </c>
      <c r="J3367">
        <v>2012</v>
      </c>
      <c r="K3367" t="s">
        <v>1622</v>
      </c>
      <c r="L3367" t="s">
        <v>1623</v>
      </c>
      <c r="M3367" s="15"/>
      <c r="N3367" s="7"/>
      <c r="P3367" t="s">
        <v>4113</v>
      </c>
      <c r="Q3367" s="5">
        <v>0.33300000000000002</v>
      </c>
      <c r="R3367" t="s">
        <v>173</v>
      </c>
      <c r="S3367" s="5">
        <v>0.33300000000000002</v>
      </c>
      <c r="T3367" t="s">
        <v>4114</v>
      </c>
      <c r="U3367" s="5">
        <v>0.33300000000000002</v>
      </c>
      <c r="W3367" s="5">
        <v>0</v>
      </c>
      <c r="Y3367" s="5">
        <v>0</v>
      </c>
      <c r="Z3367" s="28">
        <v>3487</v>
      </c>
      <c r="AA3367">
        <v>3</v>
      </c>
      <c r="AB3367">
        <v>0.52400000000000002</v>
      </c>
      <c r="AC3367">
        <v>0.56000000000000005</v>
      </c>
      <c r="AD3367">
        <v>0.54800000000000004</v>
      </c>
      <c r="AE3367">
        <f>IF(AD3367&gt;=0.9,1,0)</f>
        <v>0</v>
      </c>
      <c r="AF3367">
        <f>IF(AND(AD3367&gt;=0.4,AD3367&lt;=0.6),1,0)</f>
        <v>1</v>
      </c>
      <c r="AG3367">
        <f>IF(AND(AD3367&gt;0.6,AD3367&lt;0.9),1,0)</f>
        <v>0</v>
      </c>
      <c r="AH3367">
        <f>1-AE3367-AF3367-AG3367</f>
        <v>0</v>
      </c>
      <c r="AI3367">
        <f>AE3367*B3367</f>
        <v>0</v>
      </c>
      <c r="AJ3367">
        <f>AF3367*B3367</f>
        <v>3</v>
      </c>
      <c r="AK3367">
        <f>AG3367*B3367</f>
        <v>0</v>
      </c>
      <c r="AL3367">
        <f>AH3367*B3367</f>
        <v>0</v>
      </c>
      <c r="AM3367" s="32">
        <v>1.6883333333333335</v>
      </c>
    </row>
    <row r="3368" spans="1:39" x14ac:dyDescent="0.3">
      <c r="A3368">
        <v>3488</v>
      </c>
      <c r="B3368">
        <v>3</v>
      </c>
      <c r="C3368" t="s">
        <v>12178</v>
      </c>
      <c r="D3368" t="s">
        <v>12179</v>
      </c>
      <c r="E3368">
        <v>75.67</v>
      </c>
      <c r="F3368">
        <v>70</v>
      </c>
      <c r="G3368">
        <v>84</v>
      </c>
      <c r="H3368">
        <v>2009</v>
      </c>
      <c r="I3368">
        <v>2009</v>
      </c>
      <c r="J3368">
        <v>2009</v>
      </c>
      <c r="K3368" t="s">
        <v>12180</v>
      </c>
      <c r="L3368" t="s">
        <v>12181</v>
      </c>
      <c r="M3368" s="15"/>
      <c r="N3368" s="7"/>
      <c r="P3368" t="s">
        <v>5640</v>
      </c>
      <c r="Q3368" s="5">
        <v>1</v>
      </c>
      <c r="S3368" s="5">
        <v>0</v>
      </c>
      <c r="U3368" s="5">
        <v>0</v>
      </c>
      <c r="W3368" s="5">
        <v>0</v>
      </c>
      <c r="Y3368" s="5">
        <v>0</v>
      </c>
      <c r="Z3368" s="28">
        <v>3488</v>
      </c>
      <c r="AA3368">
        <v>3</v>
      </c>
      <c r="AB3368">
        <v>0.50700000000000001</v>
      </c>
      <c r="AC3368">
        <v>0.53</v>
      </c>
      <c r="AD3368">
        <v>0.51700000000000002</v>
      </c>
      <c r="AE3368">
        <f>IF(AD3368&gt;=0.9,1,0)</f>
        <v>0</v>
      </c>
      <c r="AF3368">
        <f>IF(AND(AD3368&gt;=0.4,AD3368&lt;=0.6),1,0)</f>
        <v>1</v>
      </c>
      <c r="AG3368">
        <f>IF(AND(AD3368&gt;0.6,AD3368&lt;0.9),1,0)</f>
        <v>0</v>
      </c>
      <c r="AH3368">
        <f>1-AE3368-AF3368-AG3368</f>
        <v>0</v>
      </c>
      <c r="AI3368">
        <f>AE3368*B3368</f>
        <v>0</v>
      </c>
      <c r="AJ3368">
        <f>AF3368*B3368</f>
        <v>3</v>
      </c>
      <c r="AK3368">
        <f>AG3368*B3368</f>
        <v>0</v>
      </c>
      <c r="AL3368">
        <f>AH3368*B3368</f>
        <v>0</v>
      </c>
      <c r="AM3368" s="32">
        <v>1.3559999999999999</v>
      </c>
    </row>
    <row r="3369" spans="1:39" x14ac:dyDescent="0.3">
      <c r="A3369">
        <v>3492</v>
      </c>
      <c r="B3369">
        <v>3</v>
      </c>
      <c r="C3369" t="s">
        <v>5869</v>
      </c>
      <c r="D3369" t="s">
        <v>5870</v>
      </c>
      <c r="E3369">
        <v>29</v>
      </c>
      <c r="F3369">
        <v>28</v>
      </c>
      <c r="G3369">
        <v>31</v>
      </c>
      <c r="H3369">
        <v>2010.33</v>
      </c>
      <c r="I3369">
        <v>2009</v>
      </c>
      <c r="J3369">
        <v>2012</v>
      </c>
      <c r="K3369" t="s">
        <v>1626</v>
      </c>
      <c r="L3369" t="s">
        <v>1627</v>
      </c>
      <c r="M3369" s="15"/>
      <c r="N3369" s="7"/>
      <c r="P3369" t="s">
        <v>4859</v>
      </c>
      <c r="Q3369" s="5">
        <v>1</v>
      </c>
      <c r="S3369" s="5">
        <v>0</v>
      </c>
      <c r="U3369" s="5">
        <v>0</v>
      </c>
      <c r="W3369" s="5">
        <v>0</v>
      </c>
      <c r="Y3369" s="5">
        <v>0</v>
      </c>
      <c r="Z3369" s="28">
        <v>3492</v>
      </c>
      <c r="AA3369">
        <v>3</v>
      </c>
      <c r="AB3369">
        <v>0.48099999999999998</v>
      </c>
      <c r="AC3369">
        <v>0.56699999999999995</v>
      </c>
      <c r="AD3369">
        <v>0.53500000000000003</v>
      </c>
      <c r="AE3369">
        <f>IF(AD3369&gt;=0.9,1,0)</f>
        <v>0</v>
      </c>
      <c r="AF3369">
        <f>IF(AND(AD3369&gt;=0.4,AD3369&lt;=0.6),1,0)</f>
        <v>1</v>
      </c>
      <c r="AG3369">
        <f>IF(AND(AD3369&gt;0.6,AD3369&lt;0.9),1,0)</f>
        <v>0</v>
      </c>
      <c r="AH3369">
        <f>1-AE3369-AF3369-AG3369</f>
        <v>0</v>
      </c>
      <c r="AI3369">
        <f>AE3369*B3369</f>
        <v>0</v>
      </c>
      <c r="AJ3369">
        <f>AF3369*B3369</f>
        <v>3</v>
      </c>
      <c r="AK3369">
        <f>AG3369*B3369</f>
        <v>0</v>
      </c>
      <c r="AL3369">
        <f>AH3369*B3369</f>
        <v>0</v>
      </c>
      <c r="AM3369" s="32">
        <v>2.2826666666666666</v>
      </c>
    </row>
    <row r="3370" spans="1:39" x14ac:dyDescent="0.3">
      <c r="A3370">
        <v>3496</v>
      </c>
      <c r="B3370">
        <v>3</v>
      </c>
      <c r="C3370" t="s">
        <v>12184</v>
      </c>
      <c r="D3370" t="s">
        <v>12185</v>
      </c>
      <c r="E3370">
        <v>22.33</v>
      </c>
      <c r="F3370">
        <v>22</v>
      </c>
      <c r="G3370">
        <v>23</v>
      </c>
      <c r="H3370">
        <v>2010.33</v>
      </c>
      <c r="I3370">
        <v>2009</v>
      </c>
      <c r="J3370">
        <v>2013</v>
      </c>
      <c r="K3370" t="s">
        <v>12186</v>
      </c>
      <c r="L3370" t="s">
        <v>12187</v>
      </c>
      <c r="M3370" s="15"/>
      <c r="N3370" s="7"/>
      <c r="P3370" t="s">
        <v>4384</v>
      </c>
      <c r="Q3370" s="5">
        <v>0.33300000000000002</v>
      </c>
      <c r="R3370" t="s">
        <v>7511</v>
      </c>
      <c r="S3370" s="5">
        <v>0.33300000000000002</v>
      </c>
      <c r="T3370" t="s">
        <v>4388</v>
      </c>
      <c r="U3370" s="5">
        <v>0.33300000000000002</v>
      </c>
      <c r="W3370" s="5">
        <v>0</v>
      </c>
      <c r="Y3370" s="5">
        <v>0</v>
      </c>
      <c r="Z3370" s="28">
        <v>3496</v>
      </c>
      <c r="AA3370">
        <v>3</v>
      </c>
      <c r="AB3370">
        <v>0.42899999999999999</v>
      </c>
      <c r="AC3370">
        <v>0.57099999999999995</v>
      </c>
      <c r="AD3370">
        <v>0.48499999999999999</v>
      </c>
      <c r="AE3370">
        <f>IF(AD3370&gt;=0.9,1,0)</f>
        <v>0</v>
      </c>
      <c r="AF3370">
        <f>IF(AND(AD3370&gt;=0.4,AD3370&lt;=0.6),1,0)</f>
        <v>1</v>
      </c>
      <c r="AG3370">
        <f>IF(AND(AD3370&gt;0.6,AD3370&lt;0.9),1,0)</f>
        <v>0</v>
      </c>
      <c r="AH3370">
        <f>1-AE3370-AF3370-AG3370</f>
        <v>0</v>
      </c>
      <c r="AI3370">
        <f>AE3370*B3370</f>
        <v>0</v>
      </c>
      <c r="AJ3370">
        <f>AF3370*B3370</f>
        <v>3</v>
      </c>
      <c r="AK3370">
        <f>AG3370*B3370</f>
        <v>0</v>
      </c>
      <c r="AL3370">
        <f>AH3370*B3370</f>
        <v>0</v>
      </c>
      <c r="AM3370" s="32">
        <v>2.4620000000000002</v>
      </c>
    </row>
    <row r="3371" spans="1:39" x14ac:dyDescent="0.3">
      <c r="A3371">
        <v>3500</v>
      </c>
      <c r="B3371">
        <v>3</v>
      </c>
      <c r="C3371" t="s">
        <v>5876</v>
      </c>
      <c r="D3371" t="s">
        <v>5877</v>
      </c>
      <c r="E3371">
        <v>96.67</v>
      </c>
      <c r="F3371">
        <v>91</v>
      </c>
      <c r="G3371">
        <v>100</v>
      </c>
      <c r="H3371">
        <v>2009.67</v>
      </c>
      <c r="I3371">
        <v>2009</v>
      </c>
      <c r="J3371">
        <v>2010</v>
      </c>
      <c r="K3371" t="s">
        <v>1631</v>
      </c>
      <c r="L3371" t="s">
        <v>1632</v>
      </c>
      <c r="M3371" s="15"/>
      <c r="N3371" s="7"/>
      <c r="P3371" t="s">
        <v>5878</v>
      </c>
      <c r="Q3371" s="5">
        <v>1</v>
      </c>
      <c r="S3371" s="5">
        <v>0</v>
      </c>
      <c r="U3371" s="5">
        <v>0</v>
      </c>
      <c r="W3371" s="5">
        <v>0</v>
      </c>
      <c r="Y3371" s="5">
        <v>0</v>
      </c>
      <c r="Z3371" s="28">
        <v>3500</v>
      </c>
      <c r="AA3371">
        <v>3</v>
      </c>
      <c r="AB3371">
        <v>0.5</v>
      </c>
      <c r="AC3371">
        <v>0.52500000000000002</v>
      </c>
      <c r="AD3371">
        <v>0.51600000000000001</v>
      </c>
      <c r="AE3371">
        <f>IF(AD3371&gt;=0.9,1,0)</f>
        <v>0</v>
      </c>
      <c r="AF3371">
        <f>IF(AND(AD3371&gt;=0.4,AD3371&lt;=0.6),1,0)</f>
        <v>1</v>
      </c>
      <c r="AG3371">
        <f>IF(AND(AD3371&gt;0.6,AD3371&lt;0.9),1,0)</f>
        <v>0</v>
      </c>
      <c r="AH3371">
        <f>1-AE3371-AF3371-AG3371</f>
        <v>0</v>
      </c>
      <c r="AI3371">
        <f>AE3371*B3371</f>
        <v>0</v>
      </c>
      <c r="AJ3371">
        <f>AF3371*B3371</f>
        <v>3</v>
      </c>
      <c r="AK3371">
        <f>AG3371*B3371</f>
        <v>0</v>
      </c>
      <c r="AL3371">
        <f>AH3371*B3371</f>
        <v>0</v>
      </c>
      <c r="AM3371" s="32">
        <v>2.0843333333333334</v>
      </c>
    </row>
    <row r="3372" spans="1:39" x14ac:dyDescent="0.3">
      <c r="A3372">
        <v>3505</v>
      </c>
      <c r="B3372">
        <v>3</v>
      </c>
      <c r="C3372" t="s">
        <v>12193</v>
      </c>
      <c r="D3372" t="s">
        <v>12194</v>
      </c>
      <c r="E3372">
        <v>24.67</v>
      </c>
      <c r="F3372">
        <v>24</v>
      </c>
      <c r="G3372">
        <v>26</v>
      </c>
      <c r="H3372">
        <v>2009.33</v>
      </c>
      <c r="I3372">
        <v>2009</v>
      </c>
      <c r="J3372">
        <v>2010</v>
      </c>
      <c r="K3372" t="s">
        <v>12195</v>
      </c>
      <c r="L3372" t="s">
        <v>12196</v>
      </c>
      <c r="M3372" s="15"/>
      <c r="N3372" s="7"/>
      <c r="P3372" t="s">
        <v>4870</v>
      </c>
      <c r="Q3372" s="5">
        <v>1</v>
      </c>
      <c r="S3372" s="5">
        <v>0</v>
      </c>
      <c r="U3372" s="5">
        <v>0</v>
      </c>
      <c r="W3372" s="5">
        <v>0</v>
      </c>
      <c r="Y3372" s="5">
        <v>0</v>
      </c>
      <c r="Z3372" s="28">
        <v>3505</v>
      </c>
      <c r="AA3372">
        <v>3</v>
      </c>
      <c r="AB3372">
        <v>0.52200000000000002</v>
      </c>
      <c r="AC3372">
        <v>0.6</v>
      </c>
      <c r="AD3372">
        <v>0.54800000000000004</v>
      </c>
      <c r="AE3372">
        <f>IF(AD3372&gt;=0.9,1,0)</f>
        <v>0</v>
      </c>
      <c r="AF3372">
        <f>IF(AND(AD3372&gt;=0.4,AD3372&lt;=0.6),1,0)</f>
        <v>1</v>
      </c>
      <c r="AG3372">
        <f>IF(AND(AD3372&gt;0.6,AD3372&lt;0.9),1,0)</f>
        <v>0</v>
      </c>
      <c r="AH3372">
        <f>1-AE3372-AF3372-AG3372</f>
        <v>0</v>
      </c>
      <c r="AI3372">
        <f>AE3372*B3372</f>
        <v>0</v>
      </c>
      <c r="AJ3372">
        <f>AF3372*B3372</f>
        <v>3</v>
      </c>
      <c r="AK3372">
        <f>AG3372*B3372</f>
        <v>0</v>
      </c>
      <c r="AL3372">
        <f>AH3372*B3372</f>
        <v>0</v>
      </c>
      <c r="AM3372" s="32">
        <v>2.462333333333333</v>
      </c>
    </row>
    <row r="3373" spans="1:39" x14ac:dyDescent="0.3">
      <c r="A3373">
        <v>3512</v>
      </c>
      <c r="B3373">
        <v>3</v>
      </c>
      <c r="C3373" t="s">
        <v>12201</v>
      </c>
      <c r="D3373" t="s">
        <v>12202</v>
      </c>
      <c r="E3373">
        <v>21.33</v>
      </c>
      <c r="F3373">
        <v>21</v>
      </c>
      <c r="G3373">
        <v>22</v>
      </c>
      <c r="H3373">
        <v>2009</v>
      </c>
      <c r="I3373">
        <v>2009</v>
      </c>
      <c r="J3373">
        <v>2009</v>
      </c>
      <c r="K3373" t="s">
        <v>12203</v>
      </c>
      <c r="L3373" t="s">
        <v>12204</v>
      </c>
      <c r="M3373" s="15"/>
      <c r="N3373" s="7"/>
      <c r="P3373" t="s">
        <v>4966</v>
      </c>
      <c r="Q3373" s="5">
        <v>0.33300000000000002</v>
      </c>
      <c r="R3373" t="s">
        <v>5886</v>
      </c>
      <c r="S3373" s="5">
        <v>0.33300000000000002</v>
      </c>
      <c r="T3373" t="s">
        <v>5017</v>
      </c>
      <c r="U3373" s="5">
        <v>0.33300000000000002</v>
      </c>
      <c r="W3373" s="5">
        <v>0</v>
      </c>
      <c r="Y3373" s="5">
        <v>0</v>
      </c>
      <c r="Z3373" s="28">
        <v>3512</v>
      </c>
      <c r="AA3373">
        <v>3</v>
      </c>
      <c r="AB3373">
        <v>0.4</v>
      </c>
      <c r="AC3373">
        <v>0.5</v>
      </c>
      <c r="AD3373">
        <v>0.443</v>
      </c>
      <c r="AE3373">
        <f>IF(AD3373&gt;=0.9,1,0)</f>
        <v>0</v>
      </c>
      <c r="AF3373">
        <f>IF(AND(AD3373&gt;=0.4,AD3373&lt;=0.6),1,0)</f>
        <v>1</v>
      </c>
      <c r="AG3373">
        <f>IF(AND(AD3373&gt;0.6,AD3373&lt;0.9),1,0)</f>
        <v>0</v>
      </c>
      <c r="AH3373">
        <f>1-AE3373-AF3373-AG3373</f>
        <v>0</v>
      </c>
      <c r="AI3373">
        <f>AE3373*B3373</f>
        <v>0</v>
      </c>
      <c r="AJ3373">
        <f>AF3373*B3373</f>
        <v>3</v>
      </c>
      <c r="AK3373">
        <f>AG3373*B3373</f>
        <v>0</v>
      </c>
      <c r="AL3373">
        <f>AH3373*B3373</f>
        <v>0</v>
      </c>
      <c r="AM3373" s="32">
        <v>2.3483333333333332</v>
      </c>
    </row>
    <row r="3374" spans="1:39" x14ac:dyDescent="0.3">
      <c r="A3374">
        <v>3514</v>
      </c>
      <c r="B3374">
        <v>3</v>
      </c>
      <c r="C3374" t="s">
        <v>5893</v>
      </c>
      <c r="D3374" t="s">
        <v>12205</v>
      </c>
      <c r="E3374">
        <v>32.33</v>
      </c>
      <c r="F3374">
        <v>29</v>
      </c>
      <c r="G3374">
        <v>36</v>
      </c>
      <c r="H3374">
        <v>2011</v>
      </c>
      <c r="I3374">
        <v>2009</v>
      </c>
      <c r="J3374">
        <v>2012</v>
      </c>
      <c r="K3374" t="s">
        <v>1638</v>
      </c>
      <c r="L3374" t="s">
        <v>12206</v>
      </c>
      <c r="M3374" s="15"/>
      <c r="N3374" s="7"/>
      <c r="P3374" t="s">
        <v>5069</v>
      </c>
      <c r="Q3374" s="5">
        <v>0.33300000000000002</v>
      </c>
      <c r="R3374" t="s">
        <v>4264</v>
      </c>
      <c r="S3374" s="5">
        <v>0.33300000000000002</v>
      </c>
      <c r="T3374" t="s">
        <v>5894</v>
      </c>
      <c r="U3374" s="5">
        <v>0.33300000000000002</v>
      </c>
      <c r="W3374" s="5">
        <v>0</v>
      </c>
      <c r="Y3374" s="5">
        <v>0</v>
      </c>
      <c r="Z3374" s="28">
        <v>3514</v>
      </c>
      <c r="AA3374">
        <v>3</v>
      </c>
      <c r="AB3374">
        <v>0.82099999999999995</v>
      </c>
      <c r="AC3374">
        <v>0.83899999999999997</v>
      </c>
      <c r="AD3374">
        <v>0.83</v>
      </c>
      <c r="AE3374">
        <f>IF(AD3374&gt;=0.9,1,0)</f>
        <v>0</v>
      </c>
      <c r="AF3374">
        <f>IF(AND(AD3374&gt;=0.4,AD3374&lt;=0.6),1,0)</f>
        <v>0</v>
      </c>
      <c r="AG3374">
        <f>IF(AND(AD3374&gt;0.6,AD3374&lt;0.9),1,0)</f>
        <v>1</v>
      </c>
      <c r="AH3374">
        <f>1-AE3374-AF3374-AG3374</f>
        <v>0</v>
      </c>
      <c r="AI3374">
        <f>AE3374*B3374</f>
        <v>0</v>
      </c>
      <c r="AJ3374">
        <f>AF3374*B3374</f>
        <v>0</v>
      </c>
      <c r="AK3374">
        <f>AG3374*B3374</f>
        <v>3</v>
      </c>
      <c r="AL3374">
        <f>AH3374*B3374</f>
        <v>0</v>
      </c>
      <c r="AM3374" s="32">
        <v>2.1413333333333333</v>
      </c>
    </row>
    <row r="3375" spans="1:39" x14ac:dyDescent="0.3">
      <c r="A3375">
        <v>3518</v>
      </c>
      <c r="B3375">
        <v>3</v>
      </c>
      <c r="C3375" t="s">
        <v>5896</v>
      </c>
      <c r="D3375" t="s">
        <v>5897</v>
      </c>
      <c r="E3375">
        <v>63.67</v>
      </c>
      <c r="F3375">
        <v>61</v>
      </c>
      <c r="G3375">
        <v>66</v>
      </c>
      <c r="H3375">
        <v>2011</v>
      </c>
      <c r="I3375">
        <v>2009</v>
      </c>
      <c r="J3375">
        <v>2014</v>
      </c>
      <c r="K3375" t="s">
        <v>1639</v>
      </c>
      <c r="L3375" t="s">
        <v>1640</v>
      </c>
      <c r="M3375" s="15"/>
      <c r="N3375" s="7"/>
      <c r="P3375" t="s">
        <v>157</v>
      </c>
      <c r="Q3375" s="5">
        <v>0.33300000000000002</v>
      </c>
      <c r="R3375" t="s">
        <v>154</v>
      </c>
      <c r="S3375" s="5">
        <v>0.33300000000000002</v>
      </c>
      <c r="T3375" t="s">
        <v>4953</v>
      </c>
      <c r="U3375" s="5">
        <v>0.33300000000000002</v>
      </c>
      <c r="W3375" s="5">
        <v>0</v>
      </c>
      <c r="Y3375" s="5">
        <v>0</v>
      </c>
      <c r="Z3375" s="28">
        <v>3518</v>
      </c>
      <c r="AA3375">
        <v>3</v>
      </c>
      <c r="AB3375">
        <v>0.68300000000000005</v>
      </c>
      <c r="AC3375">
        <v>0.754</v>
      </c>
      <c r="AD3375">
        <v>0.71199999999999997</v>
      </c>
      <c r="AE3375">
        <f>IF(AD3375&gt;=0.9,1,0)</f>
        <v>0</v>
      </c>
      <c r="AF3375">
        <f>IF(AND(AD3375&gt;=0.4,AD3375&lt;=0.6),1,0)</f>
        <v>0</v>
      </c>
      <c r="AG3375">
        <f>IF(AND(AD3375&gt;0.6,AD3375&lt;0.9),1,0)</f>
        <v>1</v>
      </c>
      <c r="AH3375">
        <f>1-AE3375-AF3375-AG3375</f>
        <v>0</v>
      </c>
      <c r="AI3375">
        <f>AE3375*B3375</f>
        <v>0</v>
      </c>
      <c r="AJ3375">
        <f>AF3375*B3375</f>
        <v>0</v>
      </c>
      <c r="AK3375">
        <f>AG3375*B3375</f>
        <v>3</v>
      </c>
      <c r="AL3375">
        <f>AH3375*B3375</f>
        <v>0</v>
      </c>
      <c r="AM3375" s="32">
        <v>2.4206666666666665</v>
      </c>
    </row>
    <row r="3376" spans="1:39" x14ac:dyDescent="0.3">
      <c r="A3376">
        <v>3519</v>
      </c>
      <c r="B3376">
        <v>3</v>
      </c>
      <c r="C3376" t="s">
        <v>5898</v>
      </c>
      <c r="D3376" t="s">
        <v>5899</v>
      </c>
      <c r="E3376">
        <v>26.67</v>
      </c>
      <c r="F3376">
        <v>26</v>
      </c>
      <c r="G3376">
        <v>27</v>
      </c>
      <c r="H3376">
        <v>2009</v>
      </c>
      <c r="I3376">
        <v>2009</v>
      </c>
      <c r="J3376">
        <v>2009</v>
      </c>
      <c r="K3376" t="s">
        <v>1641</v>
      </c>
      <c r="L3376" t="s">
        <v>1642</v>
      </c>
      <c r="M3376" s="15"/>
      <c r="N3376" s="7"/>
      <c r="P3376" t="s">
        <v>4598</v>
      </c>
      <c r="Q3376" s="5">
        <v>0.66700000000000004</v>
      </c>
      <c r="R3376" t="s">
        <v>5900</v>
      </c>
      <c r="S3376" s="5">
        <v>0.33300000000000002</v>
      </c>
      <c r="U3376" s="5">
        <v>0</v>
      </c>
      <c r="W3376" s="5">
        <v>0</v>
      </c>
      <c r="Y3376" s="5">
        <v>0</v>
      </c>
      <c r="Z3376" s="28">
        <v>3519</v>
      </c>
      <c r="AA3376">
        <v>3</v>
      </c>
      <c r="AB3376">
        <v>0.73099999999999998</v>
      </c>
      <c r="AC3376">
        <v>0.76</v>
      </c>
      <c r="AD3376">
        <v>0.74099999999999999</v>
      </c>
      <c r="AE3376">
        <f>IF(AD3376&gt;=0.9,1,0)</f>
        <v>0</v>
      </c>
      <c r="AF3376">
        <f>IF(AND(AD3376&gt;=0.4,AD3376&lt;=0.6),1,0)</f>
        <v>0</v>
      </c>
      <c r="AG3376">
        <f>IF(AND(AD3376&gt;0.6,AD3376&lt;0.9),1,0)</f>
        <v>1</v>
      </c>
      <c r="AH3376">
        <f>1-AE3376-AF3376-AG3376</f>
        <v>0</v>
      </c>
      <c r="AI3376">
        <f>AE3376*B3376</f>
        <v>0</v>
      </c>
      <c r="AJ3376">
        <f>AF3376*B3376</f>
        <v>0</v>
      </c>
      <c r="AK3376">
        <f>AG3376*B3376</f>
        <v>3</v>
      </c>
      <c r="AL3376">
        <f>AH3376*B3376</f>
        <v>0</v>
      </c>
      <c r="AM3376" s="32">
        <v>2.4470000000000001</v>
      </c>
    </row>
    <row r="3377" spans="1:39" x14ac:dyDescent="0.3">
      <c r="A3377">
        <v>3521</v>
      </c>
      <c r="B3377">
        <v>3</v>
      </c>
      <c r="C3377" t="s">
        <v>12211</v>
      </c>
      <c r="D3377" t="s">
        <v>12212</v>
      </c>
      <c r="E3377">
        <v>24.33</v>
      </c>
      <c r="F3377">
        <v>21</v>
      </c>
      <c r="G3377">
        <v>28</v>
      </c>
      <c r="H3377">
        <v>2011.67</v>
      </c>
      <c r="I3377">
        <v>2009</v>
      </c>
      <c r="J3377">
        <v>2013</v>
      </c>
      <c r="K3377" t="s">
        <v>12213</v>
      </c>
      <c r="L3377" t="s">
        <v>12214</v>
      </c>
      <c r="M3377" s="15"/>
      <c r="N3377" s="7"/>
      <c r="P3377" t="s">
        <v>7153</v>
      </c>
      <c r="Q3377" s="5">
        <v>0.66700000000000004</v>
      </c>
      <c r="R3377" t="s">
        <v>7038</v>
      </c>
      <c r="S3377" s="5">
        <v>0.33300000000000002</v>
      </c>
      <c r="U3377" s="5">
        <v>0</v>
      </c>
      <c r="W3377" s="5">
        <v>0</v>
      </c>
      <c r="Y3377" s="5">
        <v>0</v>
      </c>
      <c r="Z3377" s="28">
        <v>3521</v>
      </c>
      <c r="AA3377">
        <v>3</v>
      </c>
      <c r="AB3377">
        <v>0.5</v>
      </c>
      <c r="AC3377">
        <v>0.82599999999999996</v>
      </c>
      <c r="AD3377">
        <v>0.627</v>
      </c>
      <c r="AE3377">
        <f>IF(AD3377&gt;=0.9,1,0)</f>
        <v>0</v>
      </c>
      <c r="AF3377">
        <f>IF(AND(AD3377&gt;=0.4,AD3377&lt;=0.6),1,0)</f>
        <v>0</v>
      </c>
      <c r="AG3377">
        <f>IF(AND(AD3377&gt;0.6,AD3377&lt;0.9),1,0)</f>
        <v>1</v>
      </c>
      <c r="AH3377">
        <f>1-AE3377-AF3377-AG3377</f>
        <v>0</v>
      </c>
      <c r="AI3377">
        <f>AE3377*B3377</f>
        <v>0</v>
      </c>
      <c r="AJ3377">
        <f>AF3377*B3377</f>
        <v>0</v>
      </c>
      <c r="AK3377">
        <f>AG3377*B3377</f>
        <v>3</v>
      </c>
      <c r="AL3377">
        <f>AH3377*B3377</f>
        <v>0</v>
      </c>
      <c r="AM3377" s="32">
        <v>2.1779999999999999</v>
      </c>
    </row>
    <row r="3378" spans="1:39" x14ac:dyDescent="0.3">
      <c r="A3378">
        <v>3536</v>
      </c>
      <c r="B3378">
        <v>3</v>
      </c>
      <c r="C3378" t="s">
        <v>12223</v>
      </c>
      <c r="D3378" t="s">
        <v>12224</v>
      </c>
      <c r="E3378">
        <v>21</v>
      </c>
      <c r="F3378">
        <v>20</v>
      </c>
      <c r="G3378">
        <v>22</v>
      </c>
      <c r="H3378">
        <v>2009.33</v>
      </c>
      <c r="I3378">
        <v>2009</v>
      </c>
      <c r="J3378">
        <v>2010</v>
      </c>
      <c r="K3378" t="s">
        <v>12225</v>
      </c>
      <c r="L3378" t="s">
        <v>12226</v>
      </c>
      <c r="M3378" s="15"/>
      <c r="N3378" s="7"/>
      <c r="P3378" t="s">
        <v>12227</v>
      </c>
      <c r="Q3378" s="5">
        <v>0.33300000000000002</v>
      </c>
      <c r="R3378" t="s">
        <v>12228</v>
      </c>
      <c r="S3378" s="5">
        <v>0.33300000000000002</v>
      </c>
      <c r="T3378" t="s">
        <v>12229</v>
      </c>
      <c r="U3378" s="5">
        <v>0.33300000000000002</v>
      </c>
      <c r="W3378" s="5">
        <v>0</v>
      </c>
      <c r="Y3378" s="5">
        <v>0</v>
      </c>
      <c r="Z3378" s="28">
        <v>3536</v>
      </c>
      <c r="AA3378">
        <v>3</v>
      </c>
      <c r="AB3378">
        <v>0.5</v>
      </c>
      <c r="AC3378">
        <v>0.68400000000000005</v>
      </c>
      <c r="AD3378">
        <v>0.56899999999999995</v>
      </c>
      <c r="AE3378">
        <f>IF(AD3378&gt;=0.9,1,0)</f>
        <v>0</v>
      </c>
      <c r="AF3378">
        <f>IF(AND(AD3378&gt;=0.4,AD3378&lt;=0.6),1,0)</f>
        <v>1</v>
      </c>
      <c r="AG3378">
        <f>IF(AND(AD3378&gt;0.6,AD3378&lt;0.9),1,0)</f>
        <v>0</v>
      </c>
      <c r="AH3378">
        <f>1-AE3378-AF3378-AG3378</f>
        <v>0</v>
      </c>
      <c r="AI3378">
        <f>AE3378*B3378</f>
        <v>0</v>
      </c>
      <c r="AJ3378">
        <f>AF3378*B3378</f>
        <v>3</v>
      </c>
      <c r="AK3378">
        <f>AG3378*B3378</f>
        <v>0</v>
      </c>
      <c r="AL3378">
        <f>AH3378*B3378</f>
        <v>0</v>
      </c>
      <c r="AM3378" s="32">
        <v>1.8253333333333333</v>
      </c>
    </row>
    <row r="3379" spans="1:39" x14ac:dyDescent="0.3">
      <c r="A3379">
        <v>3537</v>
      </c>
      <c r="B3379">
        <v>3</v>
      </c>
      <c r="C3379" t="s">
        <v>12230</v>
      </c>
      <c r="D3379" t="s">
        <v>12231</v>
      </c>
      <c r="E3379">
        <v>22</v>
      </c>
      <c r="F3379">
        <v>20</v>
      </c>
      <c r="G3379">
        <v>23</v>
      </c>
      <c r="H3379">
        <v>2009.67</v>
      </c>
      <c r="I3379">
        <v>2009</v>
      </c>
      <c r="J3379">
        <v>2011</v>
      </c>
      <c r="K3379" t="s">
        <v>12232</v>
      </c>
      <c r="L3379" t="s">
        <v>12233</v>
      </c>
      <c r="M3379" s="15"/>
      <c r="N3379" s="7"/>
      <c r="O3379" s="13"/>
      <c r="P3379" t="s">
        <v>7727</v>
      </c>
      <c r="Q3379" s="5">
        <v>0.66700000000000004</v>
      </c>
      <c r="R3379" t="s">
        <v>12234</v>
      </c>
      <c r="S3379" s="5">
        <v>0.33300000000000002</v>
      </c>
      <c r="U3379" s="5">
        <v>0</v>
      </c>
      <c r="W3379" s="5">
        <v>0</v>
      </c>
      <c r="Y3379" s="5">
        <v>0</v>
      </c>
      <c r="Z3379" s="28">
        <v>3537</v>
      </c>
      <c r="AA3379">
        <v>3</v>
      </c>
      <c r="AB3379">
        <v>0.59099999999999997</v>
      </c>
      <c r="AC3379">
        <v>0.73699999999999999</v>
      </c>
      <c r="AD3379">
        <v>0.68500000000000005</v>
      </c>
      <c r="AE3379">
        <f>IF(AD3379&gt;=0.9,1,0)</f>
        <v>0</v>
      </c>
      <c r="AF3379">
        <f>IF(AND(AD3379&gt;=0.4,AD3379&lt;=0.6),1,0)</f>
        <v>0</v>
      </c>
      <c r="AG3379">
        <f>IF(AND(AD3379&gt;0.6,AD3379&lt;0.9),1,0)</f>
        <v>1</v>
      </c>
      <c r="AH3379">
        <f>1-AE3379-AF3379-AG3379</f>
        <v>0</v>
      </c>
      <c r="AI3379">
        <f>AE3379*B3379</f>
        <v>0</v>
      </c>
      <c r="AJ3379">
        <f>AF3379*B3379</f>
        <v>0</v>
      </c>
      <c r="AK3379">
        <f>AG3379*B3379</f>
        <v>3</v>
      </c>
      <c r="AL3379">
        <f>AH3379*B3379</f>
        <v>0</v>
      </c>
      <c r="AM3379" s="32">
        <v>2.0446666666666666</v>
      </c>
    </row>
    <row r="3380" spans="1:39" x14ac:dyDescent="0.3">
      <c r="A3380">
        <v>3539</v>
      </c>
      <c r="B3380">
        <v>3</v>
      </c>
      <c r="C3380" t="s">
        <v>12235</v>
      </c>
      <c r="D3380" t="s">
        <v>12236</v>
      </c>
      <c r="E3380">
        <v>22.33</v>
      </c>
      <c r="F3380">
        <v>20</v>
      </c>
      <c r="G3380">
        <v>24</v>
      </c>
      <c r="H3380">
        <v>2009.67</v>
      </c>
      <c r="I3380">
        <v>2009</v>
      </c>
      <c r="J3380">
        <v>2010</v>
      </c>
      <c r="K3380" t="s">
        <v>12237</v>
      </c>
      <c r="L3380" t="s">
        <v>12238</v>
      </c>
      <c r="M3380" s="15"/>
      <c r="N3380" s="7"/>
      <c r="P3380" t="s">
        <v>4723</v>
      </c>
      <c r="Q3380" s="5">
        <v>0.33300000000000002</v>
      </c>
      <c r="R3380" t="s">
        <v>6275</v>
      </c>
      <c r="S3380" s="5">
        <v>0.33300000000000002</v>
      </c>
      <c r="T3380" t="s">
        <v>5915</v>
      </c>
      <c r="U3380" s="5">
        <v>0.33300000000000002</v>
      </c>
      <c r="W3380" s="5">
        <v>0</v>
      </c>
      <c r="Y3380" s="5">
        <v>0</v>
      </c>
      <c r="Z3380" s="28">
        <v>3539</v>
      </c>
      <c r="AA3380">
        <v>3</v>
      </c>
      <c r="AB3380">
        <v>0.5</v>
      </c>
      <c r="AC3380">
        <v>0.52600000000000002</v>
      </c>
      <c r="AD3380">
        <v>0.51600000000000001</v>
      </c>
      <c r="AE3380">
        <f>IF(AD3380&gt;=0.9,1,0)</f>
        <v>0</v>
      </c>
      <c r="AF3380">
        <f>IF(AND(AD3380&gt;=0.4,AD3380&lt;=0.6),1,0)</f>
        <v>1</v>
      </c>
      <c r="AG3380">
        <f>IF(AND(AD3380&gt;0.6,AD3380&lt;0.9),1,0)</f>
        <v>0</v>
      </c>
      <c r="AH3380">
        <f>1-AE3380-AF3380-AG3380</f>
        <v>0</v>
      </c>
      <c r="AI3380">
        <f>AE3380*B3380</f>
        <v>0</v>
      </c>
      <c r="AJ3380">
        <f>AF3380*B3380</f>
        <v>3</v>
      </c>
      <c r="AK3380">
        <f>AG3380*B3380</f>
        <v>0</v>
      </c>
      <c r="AL3380">
        <f>AH3380*B3380</f>
        <v>0</v>
      </c>
      <c r="AM3380" s="32">
        <v>2.6563333333333334</v>
      </c>
    </row>
    <row r="3381" spans="1:39" x14ac:dyDescent="0.3">
      <c r="A3381">
        <v>3556</v>
      </c>
      <c r="B3381">
        <v>3</v>
      </c>
      <c r="C3381" t="s">
        <v>12254</v>
      </c>
      <c r="D3381" t="s">
        <v>12255</v>
      </c>
      <c r="E3381">
        <v>30.67</v>
      </c>
      <c r="F3381">
        <v>29</v>
      </c>
      <c r="G3381">
        <v>33</v>
      </c>
      <c r="H3381">
        <v>2012.33</v>
      </c>
      <c r="I3381">
        <v>2009</v>
      </c>
      <c r="J3381">
        <v>2015</v>
      </c>
      <c r="K3381" t="s">
        <v>12256</v>
      </c>
      <c r="L3381" t="s">
        <v>12257</v>
      </c>
      <c r="M3381" s="15"/>
      <c r="N3381" s="7"/>
      <c r="P3381" t="s">
        <v>6146</v>
      </c>
      <c r="Q3381" s="5">
        <v>0.33300000000000002</v>
      </c>
      <c r="R3381" t="s">
        <v>149</v>
      </c>
      <c r="S3381" s="5">
        <v>0.33300000000000002</v>
      </c>
      <c r="T3381" t="s">
        <v>3826</v>
      </c>
      <c r="U3381" s="5">
        <v>0.33300000000000002</v>
      </c>
      <c r="W3381" s="5">
        <v>0</v>
      </c>
      <c r="Y3381" s="5">
        <v>0</v>
      </c>
      <c r="Z3381" s="28">
        <v>3556</v>
      </c>
      <c r="AA3381">
        <v>3</v>
      </c>
      <c r="AB3381">
        <v>0.64300000000000002</v>
      </c>
      <c r="AC3381">
        <v>0.90600000000000003</v>
      </c>
      <c r="AD3381">
        <v>0.79200000000000004</v>
      </c>
      <c r="AE3381">
        <f>IF(AD3381&gt;=0.9,1,0)</f>
        <v>0</v>
      </c>
      <c r="AF3381">
        <f>IF(AND(AD3381&gt;=0.4,AD3381&lt;=0.6),1,0)</f>
        <v>0</v>
      </c>
      <c r="AG3381">
        <f>IF(AND(AD3381&gt;0.6,AD3381&lt;0.9),1,0)</f>
        <v>1</v>
      </c>
      <c r="AH3381">
        <f>1-AE3381-AF3381-AG3381</f>
        <v>0</v>
      </c>
      <c r="AI3381">
        <f>AE3381*B3381</f>
        <v>0</v>
      </c>
      <c r="AJ3381">
        <f>AF3381*B3381</f>
        <v>0</v>
      </c>
      <c r="AK3381">
        <f>AG3381*B3381</f>
        <v>3</v>
      </c>
      <c r="AL3381">
        <f>AH3381*B3381</f>
        <v>0</v>
      </c>
      <c r="AM3381" s="32">
        <v>2.0433333333333334</v>
      </c>
    </row>
    <row r="3382" spans="1:39" x14ac:dyDescent="0.3">
      <c r="A3382">
        <v>3562</v>
      </c>
      <c r="B3382">
        <v>3</v>
      </c>
      <c r="C3382" t="s">
        <v>5922</v>
      </c>
      <c r="D3382" t="s">
        <v>5923</v>
      </c>
      <c r="E3382">
        <v>32</v>
      </c>
      <c r="F3382">
        <v>30</v>
      </c>
      <c r="G3382">
        <v>35</v>
      </c>
      <c r="H3382">
        <v>2010.33</v>
      </c>
      <c r="I3382">
        <v>2009</v>
      </c>
      <c r="J3382">
        <v>2012</v>
      </c>
      <c r="K3382" t="s">
        <v>1651</v>
      </c>
      <c r="L3382" t="s">
        <v>1652</v>
      </c>
      <c r="M3382" s="15"/>
      <c r="N3382" s="7"/>
      <c r="P3382" t="s">
        <v>4875</v>
      </c>
      <c r="Q3382" s="5">
        <v>0.33300000000000002</v>
      </c>
      <c r="R3382" t="s">
        <v>4410</v>
      </c>
      <c r="S3382" s="5">
        <v>0.33300000000000002</v>
      </c>
      <c r="T3382" t="s">
        <v>4415</v>
      </c>
      <c r="U3382" s="5">
        <v>0.33300000000000002</v>
      </c>
      <c r="W3382" s="5">
        <v>0</v>
      </c>
      <c r="Y3382" s="5">
        <v>0</v>
      </c>
      <c r="Z3382" s="28">
        <v>3562</v>
      </c>
      <c r="AA3382">
        <v>3</v>
      </c>
      <c r="AB3382">
        <v>0.82399999999999995</v>
      </c>
      <c r="AC3382">
        <v>0.86199999999999999</v>
      </c>
      <c r="AD3382">
        <v>0.84</v>
      </c>
      <c r="AE3382">
        <f>IF(AD3382&gt;=0.9,1,0)</f>
        <v>0</v>
      </c>
      <c r="AF3382">
        <f>IF(AND(AD3382&gt;=0.4,AD3382&lt;=0.6),1,0)</f>
        <v>0</v>
      </c>
      <c r="AG3382">
        <f>IF(AND(AD3382&gt;0.6,AD3382&lt;0.9),1,0)</f>
        <v>1</v>
      </c>
      <c r="AH3382">
        <f>1-AE3382-AF3382-AG3382</f>
        <v>0</v>
      </c>
      <c r="AI3382">
        <f>AE3382*B3382</f>
        <v>0</v>
      </c>
      <c r="AJ3382">
        <f>AF3382*B3382</f>
        <v>0</v>
      </c>
      <c r="AK3382">
        <f>AG3382*B3382</f>
        <v>3</v>
      </c>
      <c r="AL3382">
        <f>AH3382*B3382</f>
        <v>0</v>
      </c>
      <c r="AM3382" s="32">
        <v>2.4356666666666666</v>
      </c>
    </row>
    <row r="3383" spans="1:39" x14ac:dyDescent="0.3">
      <c r="A3383">
        <v>3563</v>
      </c>
      <c r="B3383">
        <v>3</v>
      </c>
      <c r="C3383" t="s">
        <v>12265</v>
      </c>
      <c r="D3383" t="s">
        <v>12266</v>
      </c>
      <c r="E3383">
        <v>21.33</v>
      </c>
      <c r="F3383">
        <v>21</v>
      </c>
      <c r="G3383">
        <v>22</v>
      </c>
      <c r="H3383">
        <v>2009</v>
      </c>
      <c r="I3383">
        <v>2009</v>
      </c>
      <c r="J3383">
        <v>2009</v>
      </c>
      <c r="K3383" t="s">
        <v>12267</v>
      </c>
      <c r="L3383" t="s">
        <v>12268</v>
      </c>
      <c r="M3383" s="15"/>
      <c r="N3383" s="7"/>
      <c r="P3383" t="s">
        <v>4282</v>
      </c>
      <c r="Q3383" s="5">
        <v>1</v>
      </c>
      <c r="S3383" s="5">
        <v>0</v>
      </c>
      <c r="U3383" s="5">
        <v>0</v>
      </c>
      <c r="W3383" s="5">
        <v>0</v>
      </c>
      <c r="Y3383" s="5">
        <v>0</v>
      </c>
      <c r="Z3383" s="28">
        <v>3563</v>
      </c>
      <c r="AA3383">
        <v>3</v>
      </c>
      <c r="AB3383">
        <v>0.45</v>
      </c>
      <c r="AC3383">
        <v>0.52400000000000002</v>
      </c>
      <c r="AD3383">
        <v>0.47499999999999998</v>
      </c>
      <c r="AE3383">
        <f>IF(AD3383&gt;=0.9,1,0)</f>
        <v>0</v>
      </c>
      <c r="AF3383">
        <f>IF(AND(AD3383&gt;=0.4,AD3383&lt;=0.6),1,0)</f>
        <v>1</v>
      </c>
      <c r="AG3383">
        <f>IF(AND(AD3383&gt;0.6,AD3383&lt;0.9),1,0)</f>
        <v>0</v>
      </c>
      <c r="AH3383">
        <f>1-AE3383-AF3383-AG3383</f>
        <v>0</v>
      </c>
      <c r="AI3383">
        <f>AE3383*B3383</f>
        <v>0</v>
      </c>
      <c r="AJ3383">
        <f>AF3383*B3383</f>
        <v>3</v>
      </c>
      <c r="AK3383">
        <f>AG3383*B3383</f>
        <v>0</v>
      </c>
      <c r="AL3383">
        <f>AH3383*B3383</f>
        <v>0</v>
      </c>
      <c r="AM3383" s="32">
        <v>2.6640000000000001</v>
      </c>
    </row>
    <row r="3384" spans="1:39" x14ac:dyDescent="0.3">
      <c r="A3384">
        <v>3571</v>
      </c>
      <c r="B3384">
        <v>3</v>
      </c>
      <c r="C3384" t="s">
        <v>12277</v>
      </c>
      <c r="D3384" t="s">
        <v>5925</v>
      </c>
      <c r="E3384">
        <v>26</v>
      </c>
      <c r="F3384">
        <v>26</v>
      </c>
      <c r="G3384">
        <v>26</v>
      </c>
      <c r="H3384">
        <v>2009.67</v>
      </c>
      <c r="I3384">
        <v>2009</v>
      </c>
      <c r="J3384">
        <v>2011</v>
      </c>
      <c r="K3384" t="s">
        <v>12278</v>
      </c>
      <c r="L3384" t="s">
        <v>1653</v>
      </c>
      <c r="M3384" s="15"/>
      <c r="N3384" s="7"/>
      <c r="P3384" t="s">
        <v>5926</v>
      </c>
      <c r="Q3384" s="5">
        <v>1</v>
      </c>
      <c r="S3384" s="5">
        <v>0</v>
      </c>
      <c r="U3384" s="5">
        <v>0</v>
      </c>
      <c r="W3384" s="5">
        <v>0</v>
      </c>
      <c r="Y3384" s="5">
        <v>0</v>
      </c>
      <c r="Z3384" s="28">
        <v>3571</v>
      </c>
      <c r="AA3384">
        <v>3</v>
      </c>
      <c r="AB3384">
        <v>0.48</v>
      </c>
      <c r="AC3384">
        <v>0.52</v>
      </c>
      <c r="AD3384">
        <v>0.50700000000000001</v>
      </c>
      <c r="AE3384">
        <f>IF(AD3384&gt;=0.9,1,0)</f>
        <v>0</v>
      </c>
      <c r="AF3384">
        <f>IF(AND(AD3384&gt;=0.4,AD3384&lt;=0.6),1,0)</f>
        <v>1</v>
      </c>
      <c r="AG3384">
        <f>IF(AND(AD3384&gt;0.6,AD3384&lt;0.9),1,0)</f>
        <v>0</v>
      </c>
      <c r="AH3384">
        <f>1-AE3384-AF3384-AG3384</f>
        <v>0</v>
      </c>
      <c r="AI3384">
        <f>AE3384*B3384</f>
        <v>0</v>
      </c>
      <c r="AJ3384">
        <f>AF3384*B3384</f>
        <v>3</v>
      </c>
      <c r="AK3384">
        <f>AG3384*B3384</f>
        <v>0</v>
      </c>
      <c r="AL3384">
        <f>AH3384*B3384</f>
        <v>0</v>
      </c>
      <c r="AM3384" s="32">
        <v>2.153</v>
      </c>
    </row>
    <row r="3385" spans="1:39" x14ac:dyDescent="0.3">
      <c r="A3385">
        <v>3572</v>
      </c>
      <c r="B3385">
        <v>3</v>
      </c>
      <c r="C3385" t="s">
        <v>12279</v>
      </c>
      <c r="D3385" t="s">
        <v>12280</v>
      </c>
      <c r="E3385">
        <v>24.67</v>
      </c>
      <c r="F3385">
        <v>23</v>
      </c>
      <c r="G3385">
        <v>27</v>
      </c>
      <c r="H3385">
        <v>2010.33</v>
      </c>
      <c r="I3385">
        <v>2009</v>
      </c>
      <c r="J3385">
        <v>2011</v>
      </c>
      <c r="K3385" t="s">
        <v>12281</v>
      </c>
      <c r="L3385" t="s">
        <v>12282</v>
      </c>
      <c r="M3385" s="15"/>
      <c r="N3385" s="7"/>
      <c r="P3385" t="s">
        <v>8535</v>
      </c>
      <c r="Q3385" s="5">
        <v>0.66700000000000004</v>
      </c>
      <c r="R3385" t="s">
        <v>12283</v>
      </c>
      <c r="S3385" s="5">
        <v>0.33300000000000002</v>
      </c>
      <c r="U3385" s="5">
        <v>0</v>
      </c>
      <c r="W3385" s="5">
        <v>0</v>
      </c>
      <c r="Y3385" s="5">
        <v>0</v>
      </c>
      <c r="Z3385" s="28">
        <v>3572</v>
      </c>
      <c r="AA3385">
        <v>3</v>
      </c>
      <c r="AB3385">
        <v>0.5</v>
      </c>
      <c r="AC3385">
        <v>0.63600000000000001</v>
      </c>
      <c r="AD3385">
        <v>0.56699999999999995</v>
      </c>
      <c r="AE3385">
        <f>IF(AD3385&gt;=0.9,1,0)</f>
        <v>0</v>
      </c>
      <c r="AF3385">
        <f>IF(AND(AD3385&gt;=0.4,AD3385&lt;=0.6),1,0)</f>
        <v>1</v>
      </c>
      <c r="AG3385">
        <f>IF(AND(AD3385&gt;0.6,AD3385&lt;0.9),1,0)</f>
        <v>0</v>
      </c>
      <c r="AH3385">
        <f>1-AE3385-AF3385-AG3385</f>
        <v>0</v>
      </c>
      <c r="AI3385">
        <f>AE3385*B3385</f>
        <v>0</v>
      </c>
      <c r="AJ3385">
        <f>AF3385*B3385</f>
        <v>3</v>
      </c>
      <c r="AK3385">
        <f>AG3385*B3385</f>
        <v>0</v>
      </c>
      <c r="AL3385">
        <f>AH3385*B3385</f>
        <v>0</v>
      </c>
      <c r="AM3385" s="32">
        <v>2.0473333333333334</v>
      </c>
    </row>
    <row r="3386" spans="1:39" x14ac:dyDescent="0.3">
      <c r="A3386">
        <v>3578</v>
      </c>
      <c r="B3386">
        <v>3</v>
      </c>
      <c r="C3386" t="s">
        <v>12288</v>
      </c>
      <c r="D3386" t="s">
        <v>12289</v>
      </c>
      <c r="E3386">
        <v>23.33</v>
      </c>
      <c r="F3386">
        <v>20</v>
      </c>
      <c r="G3386">
        <v>26</v>
      </c>
      <c r="H3386">
        <v>2009.67</v>
      </c>
      <c r="I3386">
        <v>2009</v>
      </c>
      <c r="J3386">
        <v>2010</v>
      </c>
      <c r="K3386" t="s">
        <v>12290</v>
      </c>
      <c r="L3386" t="s">
        <v>12291</v>
      </c>
      <c r="M3386" s="15"/>
      <c r="N3386" s="7"/>
      <c r="P3386" t="s">
        <v>3946</v>
      </c>
      <c r="Q3386" s="5">
        <v>0.33300000000000002</v>
      </c>
      <c r="R3386" t="s">
        <v>4139</v>
      </c>
      <c r="S3386" s="5">
        <v>0.33300000000000002</v>
      </c>
      <c r="T3386" t="s">
        <v>5032</v>
      </c>
      <c r="U3386" s="5">
        <v>0.33300000000000002</v>
      </c>
      <c r="W3386" s="5">
        <v>0</v>
      </c>
      <c r="Y3386" s="5">
        <v>0</v>
      </c>
      <c r="Z3386" s="28">
        <v>3578</v>
      </c>
      <c r="AA3386">
        <v>3</v>
      </c>
      <c r="AB3386">
        <v>0.47799999999999998</v>
      </c>
      <c r="AC3386">
        <v>0.52600000000000002</v>
      </c>
      <c r="AD3386">
        <v>0.495</v>
      </c>
      <c r="AE3386">
        <f>IF(AD3386&gt;=0.9,1,0)</f>
        <v>0</v>
      </c>
      <c r="AF3386">
        <f>IF(AND(AD3386&gt;=0.4,AD3386&lt;=0.6),1,0)</f>
        <v>1</v>
      </c>
      <c r="AG3386">
        <f>IF(AND(AD3386&gt;0.6,AD3386&lt;0.9),1,0)</f>
        <v>0</v>
      </c>
      <c r="AH3386">
        <f>1-AE3386-AF3386-AG3386</f>
        <v>0</v>
      </c>
      <c r="AI3386">
        <f>AE3386*B3386</f>
        <v>0</v>
      </c>
      <c r="AJ3386">
        <f>AF3386*B3386</f>
        <v>3</v>
      </c>
      <c r="AK3386">
        <f>AG3386*B3386</f>
        <v>0</v>
      </c>
      <c r="AL3386">
        <f>AH3386*B3386</f>
        <v>0</v>
      </c>
      <c r="AM3386" s="32">
        <v>2.6393333333333335</v>
      </c>
    </row>
    <row r="3387" spans="1:39" x14ac:dyDescent="0.3">
      <c r="A3387">
        <v>3593</v>
      </c>
      <c r="B3387">
        <v>3</v>
      </c>
      <c r="C3387" t="s">
        <v>5944</v>
      </c>
      <c r="D3387" t="s">
        <v>5945</v>
      </c>
      <c r="E3387">
        <v>69.33</v>
      </c>
      <c r="F3387">
        <v>67</v>
      </c>
      <c r="G3387">
        <v>71</v>
      </c>
      <c r="H3387">
        <v>2010.33</v>
      </c>
      <c r="I3387">
        <v>2009</v>
      </c>
      <c r="J3387">
        <v>2012</v>
      </c>
      <c r="K3387" t="s">
        <v>1659</v>
      </c>
      <c r="L3387" t="s">
        <v>1660</v>
      </c>
      <c r="M3387" s="15"/>
      <c r="N3387" s="7"/>
      <c r="P3387" t="s">
        <v>90</v>
      </c>
      <c r="Q3387" s="5">
        <v>1</v>
      </c>
      <c r="S3387" s="5">
        <v>0</v>
      </c>
      <c r="U3387" s="5">
        <v>0</v>
      </c>
      <c r="W3387" s="5">
        <v>0</v>
      </c>
      <c r="Y3387" s="5">
        <v>0</v>
      </c>
      <c r="Z3387" s="28">
        <v>3593</v>
      </c>
      <c r="AA3387">
        <v>3</v>
      </c>
      <c r="AB3387">
        <v>0.94199999999999995</v>
      </c>
      <c r="AC3387">
        <v>0.97</v>
      </c>
      <c r="AD3387">
        <v>0.95599999999999996</v>
      </c>
      <c r="AE3387">
        <f>IF(AD3387&gt;=0.9,1,0)</f>
        <v>1</v>
      </c>
      <c r="AF3387">
        <f>IF(AND(AD3387&gt;=0.4,AD3387&lt;=0.6),1,0)</f>
        <v>0</v>
      </c>
      <c r="AG3387">
        <f>IF(AND(AD3387&gt;0.6,AD3387&lt;0.9),1,0)</f>
        <v>0</v>
      </c>
      <c r="AH3387">
        <f>1-AE3387-AF3387-AG3387</f>
        <v>0</v>
      </c>
      <c r="AI3387">
        <f>AE3387*B3387</f>
        <v>3</v>
      </c>
      <c r="AJ3387">
        <f>AF3387*B3387</f>
        <v>0</v>
      </c>
      <c r="AK3387">
        <f>AG3387*B3387</f>
        <v>0</v>
      </c>
      <c r="AL3387">
        <f>AH3387*B3387</f>
        <v>0</v>
      </c>
      <c r="AM3387" s="32">
        <v>2.2053333333333334</v>
      </c>
    </row>
    <row r="3388" spans="1:39" x14ac:dyDescent="0.3">
      <c r="A3388">
        <v>3594</v>
      </c>
      <c r="B3388">
        <v>3</v>
      </c>
      <c r="C3388" t="s">
        <v>12299</v>
      </c>
      <c r="D3388" t="s">
        <v>12300</v>
      </c>
      <c r="E3388">
        <v>21.33</v>
      </c>
      <c r="F3388">
        <v>20</v>
      </c>
      <c r="G3388">
        <v>23</v>
      </c>
      <c r="H3388">
        <v>2010</v>
      </c>
      <c r="I3388">
        <v>2009</v>
      </c>
      <c r="J3388">
        <v>2011</v>
      </c>
      <c r="K3388" t="s">
        <v>12301</v>
      </c>
      <c r="L3388" t="s">
        <v>12302</v>
      </c>
      <c r="M3388" s="15"/>
      <c r="N3388" s="7"/>
      <c r="P3388" t="s">
        <v>90</v>
      </c>
      <c r="Q3388" s="5">
        <v>0.33300000000000002</v>
      </c>
      <c r="R3388" t="s">
        <v>54</v>
      </c>
      <c r="S3388" s="5">
        <v>0.33300000000000002</v>
      </c>
      <c r="T3388" t="s">
        <v>4079</v>
      </c>
      <c r="U3388" s="5">
        <v>0.33300000000000002</v>
      </c>
      <c r="W3388" s="5">
        <v>0</v>
      </c>
      <c r="Y3388" s="5">
        <v>0</v>
      </c>
      <c r="Z3388" s="28">
        <v>3594</v>
      </c>
      <c r="AA3388">
        <v>3</v>
      </c>
      <c r="AB3388">
        <v>0.73699999999999999</v>
      </c>
      <c r="AC3388">
        <v>0.95499999999999996</v>
      </c>
      <c r="AD3388">
        <v>0.84699999999999998</v>
      </c>
      <c r="AE3388">
        <f>IF(AD3388&gt;=0.9,1,0)</f>
        <v>0</v>
      </c>
      <c r="AF3388">
        <f>IF(AND(AD3388&gt;=0.4,AD3388&lt;=0.6),1,0)</f>
        <v>0</v>
      </c>
      <c r="AG3388">
        <f>IF(AND(AD3388&gt;0.6,AD3388&lt;0.9),1,0)</f>
        <v>1</v>
      </c>
      <c r="AH3388">
        <f>1-AE3388-AF3388-AG3388</f>
        <v>0</v>
      </c>
      <c r="AI3388">
        <f>AE3388*B3388</f>
        <v>0</v>
      </c>
      <c r="AJ3388">
        <f>AF3388*B3388</f>
        <v>0</v>
      </c>
      <c r="AK3388">
        <f>AG3388*B3388</f>
        <v>3</v>
      </c>
      <c r="AL3388">
        <f>AH3388*B3388</f>
        <v>0</v>
      </c>
      <c r="AM3388" s="32">
        <v>2.2326666666666668</v>
      </c>
    </row>
    <row r="3389" spans="1:39" x14ac:dyDescent="0.3">
      <c r="A3389">
        <v>3599</v>
      </c>
      <c r="B3389">
        <v>3</v>
      </c>
      <c r="C3389" t="s">
        <v>5949</v>
      </c>
      <c r="D3389" t="s">
        <v>5950</v>
      </c>
      <c r="E3389">
        <v>53.67</v>
      </c>
      <c r="F3389">
        <v>53</v>
      </c>
      <c r="G3389">
        <v>54</v>
      </c>
      <c r="H3389">
        <v>2010</v>
      </c>
      <c r="I3389">
        <v>2009</v>
      </c>
      <c r="J3389">
        <v>2011</v>
      </c>
      <c r="K3389" t="s">
        <v>1664</v>
      </c>
      <c r="L3389" t="s">
        <v>1665</v>
      </c>
      <c r="M3389" s="15"/>
      <c r="N3389" s="7"/>
      <c r="P3389" t="s">
        <v>90</v>
      </c>
      <c r="Q3389" s="5">
        <v>0.66700000000000004</v>
      </c>
      <c r="R3389" t="s">
        <v>87</v>
      </c>
      <c r="S3389" s="5">
        <v>0.33300000000000002</v>
      </c>
      <c r="U3389" s="5">
        <v>0</v>
      </c>
      <c r="W3389" s="5">
        <v>0</v>
      </c>
      <c r="Y3389" s="5">
        <v>0</v>
      </c>
      <c r="Z3389" s="28">
        <v>3599</v>
      </c>
      <c r="AA3389">
        <v>3</v>
      </c>
      <c r="AB3389">
        <v>0.98099999999999998</v>
      </c>
      <c r="AC3389">
        <v>1</v>
      </c>
      <c r="AD3389">
        <v>0.99399999999999999</v>
      </c>
      <c r="AE3389">
        <f>IF(AD3389&gt;=0.9,1,0)</f>
        <v>1</v>
      </c>
      <c r="AF3389">
        <f>IF(AND(AD3389&gt;=0.4,AD3389&lt;=0.6),1,0)</f>
        <v>0</v>
      </c>
      <c r="AG3389">
        <f>IF(AND(AD3389&gt;0.6,AD3389&lt;0.9),1,0)</f>
        <v>0</v>
      </c>
      <c r="AH3389">
        <f>1-AE3389-AF3389-AG3389</f>
        <v>0</v>
      </c>
      <c r="AI3389">
        <f>AE3389*B3389</f>
        <v>3</v>
      </c>
      <c r="AJ3389">
        <f>AF3389*B3389</f>
        <v>0</v>
      </c>
      <c r="AK3389">
        <f>AG3389*B3389</f>
        <v>0</v>
      </c>
      <c r="AL3389">
        <f>AH3389*B3389</f>
        <v>0</v>
      </c>
      <c r="AM3389" s="32">
        <v>2.2410000000000001</v>
      </c>
    </row>
    <row r="3390" spans="1:39" x14ac:dyDescent="0.3">
      <c r="A3390">
        <v>3601</v>
      </c>
      <c r="B3390">
        <v>3</v>
      </c>
      <c r="C3390" t="s">
        <v>12305</v>
      </c>
      <c r="D3390" t="s">
        <v>12306</v>
      </c>
      <c r="E3390">
        <v>23</v>
      </c>
      <c r="F3390">
        <v>20</v>
      </c>
      <c r="G3390">
        <v>27</v>
      </c>
      <c r="H3390">
        <v>2009</v>
      </c>
      <c r="I3390">
        <v>2009</v>
      </c>
      <c r="J3390">
        <v>2009</v>
      </c>
      <c r="K3390" t="s">
        <v>12307</v>
      </c>
      <c r="L3390" t="s">
        <v>12308</v>
      </c>
      <c r="M3390" s="15"/>
      <c r="N3390" s="7"/>
      <c r="P3390" t="s">
        <v>56</v>
      </c>
      <c r="Q3390" s="5">
        <v>0.33300000000000002</v>
      </c>
      <c r="R3390" t="s">
        <v>3856</v>
      </c>
      <c r="S3390" s="5">
        <v>0.33300000000000002</v>
      </c>
      <c r="T3390" t="s">
        <v>3781</v>
      </c>
      <c r="U3390" s="5">
        <v>0.33300000000000002</v>
      </c>
      <c r="W3390" s="5">
        <v>0</v>
      </c>
      <c r="Y3390" s="5">
        <v>0</v>
      </c>
      <c r="Z3390" s="28">
        <v>3601</v>
      </c>
      <c r="AA3390">
        <v>3</v>
      </c>
      <c r="AB3390">
        <v>0.47599999999999998</v>
      </c>
      <c r="AC3390">
        <v>0.52600000000000002</v>
      </c>
      <c r="AD3390">
        <v>0.501</v>
      </c>
      <c r="AE3390">
        <f>IF(AD3390&gt;=0.9,1,0)</f>
        <v>0</v>
      </c>
      <c r="AF3390">
        <f>IF(AND(AD3390&gt;=0.4,AD3390&lt;=0.6),1,0)</f>
        <v>1</v>
      </c>
      <c r="AG3390">
        <f>IF(AND(AD3390&gt;0.6,AD3390&lt;0.9),1,0)</f>
        <v>0</v>
      </c>
      <c r="AH3390">
        <f>1-AE3390-AF3390-AG3390</f>
        <v>0</v>
      </c>
      <c r="AI3390">
        <f>AE3390*B3390</f>
        <v>0</v>
      </c>
      <c r="AJ3390">
        <f>AF3390*B3390</f>
        <v>3</v>
      </c>
      <c r="AK3390">
        <f>AG3390*B3390</f>
        <v>0</v>
      </c>
      <c r="AL3390">
        <f>AH3390*B3390</f>
        <v>0</v>
      </c>
      <c r="AM3390" s="32">
        <v>2.2603333333333331</v>
      </c>
    </row>
    <row r="3391" spans="1:39" x14ac:dyDescent="0.3">
      <c r="A3391">
        <v>3602</v>
      </c>
      <c r="B3391">
        <v>3</v>
      </c>
      <c r="C3391" t="s">
        <v>12309</v>
      </c>
      <c r="D3391" t="s">
        <v>5951</v>
      </c>
      <c r="E3391">
        <v>44.67</v>
      </c>
      <c r="F3391">
        <v>42</v>
      </c>
      <c r="G3391">
        <v>46</v>
      </c>
      <c r="H3391">
        <v>2009.33</v>
      </c>
      <c r="I3391">
        <v>2009</v>
      </c>
      <c r="J3391">
        <v>2010</v>
      </c>
      <c r="K3391" t="s">
        <v>12310</v>
      </c>
      <c r="L3391" t="s">
        <v>1666</v>
      </c>
      <c r="M3391" s="15"/>
      <c r="N3391" s="7"/>
      <c r="P3391" t="s">
        <v>90</v>
      </c>
      <c r="Q3391" s="5">
        <v>0.33300000000000002</v>
      </c>
      <c r="R3391" t="s">
        <v>87</v>
      </c>
      <c r="S3391" s="5">
        <v>0.33300000000000002</v>
      </c>
      <c r="T3391" t="s">
        <v>4079</v>
      </c>
      <c r="U3391" s="5">
        <v>0.33300000000000002</v>
      </c>
      <c r="W3391" s="5">
        <v>0</v>
      </c>
      <c r="Y3391" s="5">
        <v>0</v>
      </c>
      <c r="Z3391" s="28">
        <v>3602</v>
      </c>
      <c r="AA3391">
        <v>3</v>
      </c>
      <c r="AB3391">
        <v>0.92700000000000005</v>
      </c>
      <c r="AC3391">
        <v>0.97799999999999998</v>
      </c>
      <c r="AD3391">
        <v>0.96099999999999997</v>
      </c>
      <c r="AE3391">
        <f>IF(AD3391&gt;=0.9,1,0)</f>
        <v>1</v>
      </c>
      <c r="AF3391">
        <f>IF(AND(AD3391&gt;=0.4,AD3391&lt;=0.6),1,0)</f>
        <v>0</v>
      </c>
      <c r="AG3391">
        <f>IF(AND(AD3391&gt;0.6,AD3391&lt;0.9),1,0)</f>
        <v>0</v>
      </c>
      <c r="AH3391">
        <f>1-AE3391-AF3391-AG3391</f>
        <v>0</v>
      </c>
      <c r="AI3391">
        <f>AE3391*B3391</f>
        <v>3</v>
      </c>
      <c r="AJ3391">
        <f>AF3391*B3391</f>
        <v>0</v>
      </c>
      <c r="AK3391">
        <f>AG3391*B3391</f>
        <v>0</v>
      </c>
      <c r="AL3391">
        <f>AH3391*B3391</f>
        <v>0</v>
      </c>
      <c r="AM3391" s="32">
        <v>2.2973333333333334</v>
      </c>
    </row>
    <row r="3392" spans="1:39" x14ac:dyDescent="0.3">
      <c r="A3392">
        <v>3620</v>
      </c>
      <c r="B3392">
        <v>3</v>
      </c>
      <c r="C3392" t="s">
        <v>12327</v>
      </c>
      <c r="D3392" t="s">
        <v>12328</v>
      </c>
      <c r="E3392">
        <v>20.67</v>
      </c>
      <c r="F3392">
        <v>20</v>
      </c>
      <c r="G3392">
        <v>21</v>
      </c>
      <c r="H3392">
        <v>2010</v>
      </c>
      <c r="I3392">
        <v>2009</v>
      </c>
      <c r="J3392">
        <v>2011</v>
      </c>
      <c r="K3392" t="s">
        <v>12329</v>
      </c>
      <c r="L3392" t="s">
        <v>12330</v>
      </c>
      <c r="M3392" s="15"/>
      <c r="N3392" s="7"/>
      <c r="P3392" t="s">
        <v>56</v>
      </c>
      <c r="Q3392" s="5">
        <v>0.33300000000000002</v>
      </c>
      <c r="R3392" t="s">
        <v>57</v>
      </c>
      <c r="S3392" s="5">
        <v>0.33300000000000002</v>
      </c>
      <c r="T3392" t="s">
        <v>3781</v>
      </c>
      <c r="U3392" s="5">
        <v>0.33300000000000002</v>
      </c>
      <c r="W3392" s="5">
        <v>0</v>
      </c>
      <c r="Y3392" s="5">
        <v>0</v>
      </c>
      <c r="Z3392" s="28">
        <v>3620</v>
      </c>
      <c r="AA3392">
        <v>3</v>
      </c>
      <c r="AB3392">
        <v>0.9</v>
      </c>
      <c r="AC3392">
        <v>0.95</v>
      </c>
      <c r="AD3392">
        <v>0.93200000000000005</v>
      </c>
      <c r="AE3392">
        <f>IF(AD3392&gt;=0.9,1,0)</f>
        <v>1</v>
      </c>
      <c r="AF3392">
        <f>IF(AND(AD3392&gt;=0.4,AD3392&lt;=0.6),1,0)</f>
        <v>0</v>
      </c>
      <c r="AG3392">
        <f>IF(AND(AD3392&gt;0.6,AD3392&lt;0.9),1,0)</f>
        <v>0</v>
      </c>
      <c r="AH3392">
        <f>1-AE3392-AF3392-AG3392</f>
        <v>0</v>
      </c>
      <c r="AI3392">
        <f>AE3392*B3392</f>
        <v>3</v>
      </c>
      <c r="AJ3392">
        <f>AF3392*B3392</f>
        <v>0</v>
      </c>
      <c r="AK3392">
        <f>AG3392*B3392</f>
        <v>0</v>
      </c>
      <c r="AL3392">
        <f>AH3392*B3392</f>
        <v>0</v>
      </c>
      <c r="AM3392" s="32">
        <v>2.1839999999999997</v>
      </c>
    </row>
    <row r="3393" spans="1:39" x14ac:dyDescent="0.3">
      <c r="A3393">
        <v>3625</v>
      </c>
      <c r="B3393">
        <v>3</v>
      </c>
      <c r="C3393" t="s">
        <v>12341</v>
      </c>
      <c r="D3393" t="s">
        <v>12342</v>
      </c>
      <c r="E3393">
        <v>21.33</v>
      </c>
      <c r="F3393">
        <v>20</v>
      </c>
      <c r="G3393">
        <v>23</v>
      </c>
      <c r="H3393">
        <v>2011.67</v>
      </c>
      <c r="I3393">
        <v>2009</v>
      </c>
      <c r="J3393">
        <v>2014</v>
      </c>
      <c r="K3393" t="s">
        <v>12343</v>
      </c>
      <c r="L3393" t="s">
        <v>12344</v>
      </c>
      <c r="M3393" s="15"/>
      <c r="N3393" s="7"/>
      <c r="P3393" t="s">
        <v>87</v>
      </c>
      <c r="Q3393" s="5">
        <v>1</v>
      </c>
      <c r="S3393" s="5">
        <v>0</v>
      </c>
      <c r="U3393" s="5">
        <v>0</v>
      </c>
      <c r="W3393" s="5">
        <v>0</v>
      </c>
      <c r="Y3393" s="5">
        <v>0</v>
      </c>
      <c r="Z3393" s="28">
        <v>3625</v>
      </c>
      <c r="AA3393">
        <v>3</v>
      </c>
      <c r="AB3393">
        <v>0.89500000000000002</v>
      </c>
      <c r="AC3393">
        <v>0.95</v>
      </c>
      <c r="AD3393">
        <v>0.91800000000000004</v>
      </c>
      <c r="AE3393">
        <f>IF(AD3393&gt;=0.9,1,0)</f>
        <v>1</v>
      </c>
      <c r="AF3393">
        <f>IF(AND(AD3393&gt;=0.4,AD3393&lt;=0.6),1,0)</f>
        <v>0</v>
      </c>
      <c r="AG3393">
        <f>IF(AND(AD3393&gt;0.6,AD3393&lt;0.9),1,0)</f>
        <v>0</v>
      </c>
      <c r="AH3393">
        <f>1-AE3393-AF3393-AG3393</f>
        <v>0</v>
      </c>
      <c r="AI3393">
        <f>AE3393*B3393</f>
        <v>3</v>
      </c>
      <c r="AJ3393">
        <f>AF3393*B3393</f>
        <v>0</v>
      </c>
      <c r="AK3393">
        <f>AG3393*B3393</f>
        <v>0</v>
      </c>
      <c r="AL3393">
        <f>AH3393*B3393</f>
        <v>0</v>
      </c>
      <c r="AM3393" s="32">
        <v>2.2013333333333334</v>
      </c>
    </row>
    <row r="3394" spans="1:39" x14ac:dyDescent="0.3">
      <c r="A3394">
        <v>3626</v>
      </c>
      <c r="B3394">
        <v>3</v>
      </c>
      <c r="C3394" t="s">
        <v>5962</v>
      </c>
      <c r="D3394" t="s">
        <v>12345</v>
      </c>
      <c r="E3394">
        <v>63.33</v>
      </c>
      <c r="F3394">
        <v>62</v>
      </c>
      <c r="G3394">
        <v>65</v>
      </c>
      <c r="H3394">
        <v>2009</v>
      </c>
      <c r="I3394">
        <v>2009</v>
      </c>
      <c r="J3394">
        <v>2009</v>
      </c>
      <c r="K3394" t="s">
        <v>1677</v>
      </c>
      <c r="L3394" t="s">
        <v>12346</v>
      </c>
      <c r="M3394" s="15"/>
      <c r="N3394" s="7"/>
      <c r="P3394" t="s">
        <v>3789</v>
      </c>
      <c r="Q3394" s="5">
        <v>1</v>
      </c>
      <c r="S3394" s="5">
        <v>0</v>
      </c>
      <c r="U3394" s="5">
        <v>0</v>
      </c>
      <c r="W3394" s="5">
        <v>0</v>
      </c>
      <c r="Y3394" s="5">
        <v>0</v>
      </c>
      <c r="Z3394" s="28">
        <v>3626</v>
      </c>
      <c r="AA3394">
        <v>3</v>
      </c>
      <c r="AB3394">
        <v>0.86899999999999999</v>
      </c>
      <c r="AC3394">
        <v>0.95299999999999996</v>
      </c>
      <c r="AD3394">
        <v>0.91900000000000004</v>
      </c>
      <c r="AE3394">
        <f>IF(AD3394&gt;=0.9,1,0)</f>
        <v>1</v>
      </c>
      <c r="AF3394">
        <f>IF(AND(AD3394&gt;=0.4,AD3394&lt;=0.6),1,0)</f>
        <v>0</v>
      </c>
      <c r="AG3394">
        <f>IF(AND(AD3394&gt;0.6,AD3394&lt;0.9),1,0)</f>
        <v>0</v>
      </c>
      <c r="AH3394">
        <f>1-AE3394-AF3394-AG3394</f>
        <v>0</v>
      </c>
      <c r="AI3394">
        <f>AE3394*B3394</f>
        <v>3</v>
      </c>
      <c r="AJ3394">
        <f>AF3394*B3394</f>
        <v>0</v>
      </c>
      <c r="AK3394">
        <f>AG3394*B3394</f>
        <v>0</v>
      </c>
      <c r="AL3394">
        <f>AH3394*B3394</f>
        <v>0</v>
      </c>
      <c r="AM3394" s="32">
        <v>2.556</v>
      </c>
    </row>
    <row r="3395" spans="1:39" x14ac:dyDescent="0.3">
      <c r="A3395">
        <v>3627</v>
      </c>
      <c r="B3395">
        <v>3</v>
      </c>
      <c r="C3395" t="s">
        <v>5963</v>
      </c>
      <c r="D3395" t="s">
        <v>5964</v>
      </c>
      <c r="E3395">
        <v>99.33</v>
      </c>
      <c r="F3395">
        <v>98</v>
      </c>
      <c r="G3395">
        <v>100</v>
      </c>
      <c r="H3395">
        <v>2010</v>
      </c>
      <c r="I3395">
        <v>2009</v>
      </c>
      <c r="J3395">
        <v>2011</v>
      </c>
      <c r="K3395" t="s">
        <v>1678</v>
      </c>
      <c r="L3395" t="s">
        <v>1679</v>
      </c>
      <c r="M3395" s="15"/>
      <c r="N3395" s="7"/>
      <c r="P3395" t="s">
        <v>3789</v>
      </c>
      <c r="Q3395" s="5">
        <v>1</v>
      </c>
      <c r="S3395" s="5">
        <v>0</v>
      </c>
      <c r="U3395" s="5">
        <v>0</v>
      </c>
      <c r="W3395" s="5">
        <v>0</v>
      </c>
      <c r="Y3395" s="5">
        <v>0</v>
      </c>
      <c r="Z3395" s="28">
        <v>3627</v>
      </c>
      <c r="AA3395">
        <v>3</v>
      </c>
      <c r="AB3395">
        <v>0.92800000000000005</v>
      </c>
      <c r="AC3395">
        <v>0.97</v>
      </c>
      <c r="AD3395">
        <v>0.94199999999999995</v>
      </c>
      <c r="AE3395">
        <f>IF(AD3395&gt;=0.9,1,0)</f>
        <v>1</v>
      </c>
      <c r="AF3395">
        <f>IF(AND(AD3395&gt;=0.4,AD3395&lt;=0.6),1,0)</f>
        <v>0</v>
      </c>
      <c r="AG3395">
        <f>IF(AND(AD3395&gt;0.6,AD3395&lt;0.9),1,0)</f>
        <v>0</v>
      </c>
      <c r="AH3395">
        <f>1-AE3395-AF3395-AG3395</f>
        <v>0</v>
      </c>
      <c r="AI3395">
        <f>AE3395*B3395</f>
        <v>3</v>
      </c>
      <c r="AJ3395">
        <f>AF3395*B3395</f>
        <v>0</v>
      </c>
      <c r="AK3395">
        <f>AG3395*B3395</f>
        <v>0</v>
      </c>
      <c r="AL3395">
        <f>AH3395*B3395</f>
        <v>0</v>
      </c>
      <c r="AM3395" s="32">
        <v>2.4833333333333334</v>
      </c>
    </row>
    <row r="3396" spans="1:39" x14ac:dyDescent="0.3">
      <c r="A3396">
        <v>3630</v>
      </c>
      <c r="B3396">
        <v>3</v>
      </c>
      <c r="C3396" t="s">
        <v>12347</v>
      </c>
      <c r="D3396" t="s">
        <v>12348</v>
      </c>
      <c r="E3396">
        <v>22.33</v>
      </c>
      <c r="F3396">
        <v>20</v>
      </c>
      <c r="G3396">
        <v>24</v>
      </c>
      <c r="H3396">
        <v>2009.67</v>
      </c>
      <c r="I3396">
        <v>2009</v>
      </c>
      <c r="J3396">
        <v>2010</v>
      </c>
      <c r="K3396" t="s">
        <v>12349</v>
      </c>
      <c r="L3396" t="s">
        <v>12350</v>
      </c>
      <c r="M3396" s="15"/>
      <c r="N3396" s="7"/>
      <c r="P3396" t="s">
        <v>132</v>
      </c>
      <c r="Q3396" s="5">
        <v>0.66700000000000004</v>
      </c>
      <c r="R3396" t="s">
        <v>5074</v>
      </c>
      <c r="S3396" s="5">
        <v>0.33300000000000002</v>
      </c>
      <c r="U3396" s="5">
        <v>0</v>
      </c>
      <c r="W3396" s="5">
        <v>0</v>
      </c>
      <c r="Y3396" s="5">
        <v>0</v>
      </c>
      <c r="Z3396" s="28">
        <v>3630</v>
      </c>
      <c r="AA3396">
        <v>3</v>
      </c>
      <c r="AB3396">
        <v>0.40899999999999997</v>
      </c>
      <c r="AC3396">
        <v>0.44400000000000001</v>
      </c>
      <c r="AD3396">
        <v>0.42699999999999999</v>
      </c>
      <c r="AE3396">
        <f>IF(AD3396&gt;=0.9,1,0)</f>
        <v>0</v>
      </c>
      <c r="AF3396">
        <f>IF(AND(AD3396&gt;=0.4,AD3396&lt;=0.6),1,0)</f>
        <v>1</v>
      </c>
      <c r="AG3396">
        <f>IF(AND(AD3396&gt;0.6,AD3396&lt;0.9),1,0)</f>
        <v>0</v>
      </c>
      <c r="AH3396">
        <f>1-AE3396-AF3396-AG3396</f>
        <v>0</v>
      </c>
      <c r="AI3396">
        <f>AE3396*B3396</f>
        <v>0</v>
      </c>
      <c r="AJ3396">
        <f>AF3396*B3396</f>
        <v>3</v>
      </c>
      <c r="AK3396">
        <f>AG3396*B3396</f>
        <v>0</v>
      </c>
      <c r="AL3396">
        <f>AH3396*B3396</f>
        <v>0</v>
      </c>
      <c r="AM3396" s="32">
        <v>2.222</v>
      </c>
    </row>
    <row r="3397" spans="1:39" x14ac:dyDescent="0.3">
      <c r="A3397">
        <v>3634</v>
      </c>
      <c r="B3397">
        <v>3</v>
      </c>
      <c r="C3397" t="s">
        <v>5965</v>
      </c>
      <c r="D3397" t="s">
        <v>12351</v>
      </c>
      <c r="E3397">
        <v>42</v>
      </c>
      <c r="F3397">
        <v>41</v>
      </c>
      <c r="G3397">
        <v>43</v>
      </c>
      <c r="H3397">
        <v>2009.67</v>
      </c>
      <c r="I3397">
        <v>2009</v>
      </c>
      <c r="J3397">
        <v>2010</v>
      </c>
      <c r="K3397" t="s">
        <v>1680</v>
      </c>
      <c r="L3397" t="s">
        <v>12352</v>
      </c>
      <c r="M3397" s="15"/>
      <c r="N3397" s="7"/>
      <c r="P3397" t="s">
        <v>86</v>
      </c>
      <c r="Q3397" s="5">
        <v>1</v>
      </c>
      <c r="S3397" s="5">
        <v>0</v>
      </c>
      <c r="U3397" s="5">
        <v>0</v>
      </c>
      <c r="W3397" s="5">
        <v>0</v>
      </c>
      <c r="Y3397" s="5">
        <v>0</v>
      </c>
      <c r="Z3397" s="28">
        <v>3634</v>
      </c>
      <c r="AA3397">
        <v>3</v>
      </c>
      <c r="AB3397">
        <v>0.92500000000000004</v>
      </c>
      <c r="AC3397">
        <v>0.95199999999999996</v>
      </c>
      <c r="AD3397">
        <v>0.93500000000000005</v>
      </c>
      <c r="AE3397">
        <f>IF(AD3397&gt;=0.9,1,0)</f>
        <v>1</v>
      </c>
      <c r="AF3397">
        <f>IF(AND(AD3397&gt;=0.4,AD3397&lt;=0.6),1,0)</f>
        <v>0</v>
      </c>
      <c r="AG3397">
        <f>IF(AND(AD3397&gt;0.6,AD3397&lt;0.9),1,0)</f>
        <v>0</v>
      </c>
      <c r="AH3397">
        <f>1-AE3397-AF3397-AG3397</f>
        <v>0</v>
      </c>
      <c r="AI3397">
        <f>AE3397*B3397</f>
        <v>3</v>
      </c>
      <c r="AJ3397">
        <f>AF3397*B3397</f>
        <v>0</v>
      </c>
      <c r="AK3397">
        <f>AG3397*B3397</f>
        <v>0</v>
      </c>
      <c r="AL3397">
        <f>AH3397*B3397</f>
        <v>0</v>
      </c>
      <c r="AM3397" s="32">
        <v>2.6859999999999999</v>
      </c>
    </row>
    <row r="3398" spans="1:39" x14ac:dyDescent="0.3">
      <c r="A3398">
        <v>3644</v>
      </c>
      <c r="B3398">
        <v>3</v>
      </c>
      <c r="C3398" t="s">
        <v>5968</v>
      </c>
      <c r="D3398" t="s">
        <v>5969</v>
      </c>
      <c r="E3398">
        <v>68</v>
      </c>
      <c r="F3398">
        <v>63</v>
      </c>
      <c r="G3398">
        <v>73</v>
      </c>
      <c r="H3398">
        <v>2011.33</v>
      </c>
      <c r="I3398">
        <v>2009</v>
      </c>
      <c r="J3398">
        <v>2014</v>
      </c>
      <c r="K3398" t="s">
        <v>1682</v>
      </c>
      <c r="L3398" t="s">
        <v>1683</v>
      </c>
      <c r="M3398" s="15"/>
      <c r="N3398" s="7"/>
      <c r="P3398" t="s">
        <v>103</v>
      </c>
      <c r="Q3398" s="5">
        <v>0.66700000000000004</v>
      </c>
      <c r="R3398" t="s">
        <v>90</v>
      </c>
      <c r="S3398" s="5">
        <v>0.33300000000000002</v>
      </c>
      <c r="U3398" s="5">
        <v>0</v>
      </c>
      <c r="W3398" s="5">
        <v>0</v>
      </c>
      <c r="Y3398" s="5">
        <v>0</v>
      </c>
      <c r="Z3398" s="28">
        <v>3644</v>
      </c>
      <c r="AA3398">
        <v>3</v>
      </c>
      <c r="AB3398">
        <v>0.95199999999999996</v>
      </c>
      <c r="AC3398">
        <v>0.98499999999999999</v>
      </c>
      <c r="AD3398">
        <v>0.96499999999999997</v>
      </c>
      <c r="AE3398">
        <f>IF(AD3398&gt;=0.9,1,0)</f>
        <v>1</v>
      </c>
      <c r="AF3398">
        <f>IF(AND(AD3398&gt;=0.4,AD3398&lt;=0.6),1,0)</f>
        <v>0</v>
      </c>
      <c r="AG3398">
        <f>IF(AND(AD3398&gt;0.6,AD3398&lt;0.9),1,0)</f>
        <v>0</v>
      </c>
      <c r="AH3398">
        <f>1-AE3398-AF3398-AG3398</f>
        <v>0</v>
      </c>
      <c r="AI3398">
        <f>AE3398*B3398</f>
        <v>3</v>
      </c>
      <c r="AJ3398">
        <f>AF3398*B3398</f>
        <v>0</v>
      </c>
      <c r="AK3398">
        <f>AG3398*B3398</f>
        <v>0</v>
      </c>
      <c r="AL3398">
        <f>AH3398*B3398</f>
        <v>0</v>
      </c>
      <c r="AM3398" s="32">
        <v>1.9973333333333334</v>
      </c>
    </row>
    <row r="3399" spans="1:39" x14ac:dyDescent="0.3">
      <c r="A3399">
        <v>3645</v>
      </c>
      <c r="B3399">
        <v>3</v>
      </c>
      <c r="C3399" t="s">
        <v>12357</v>
      </c>
      <c r="D3399" t="s">
        <v>12358</v>
      </c>
      <c r="E3399">
        <v>47.67</v>
      </c>
      <c r="F3399">
        <v>43</v>
      </c>
      <c r="G3399">
        <v>53</v>
      </c>
      <c r="H3399">
        <v>2009.33</v>
      </c>
      <c r="I3399">
        <v>2009</v>
      </c>
      <c r="J3399">
        <v>2010</v>
      </c>
      <c r="K3399" t="s">
        <v>12359</v>
      </c>
      <c r="L3399" t="s">
        <v>12360</v>
      </c>
      <c r="M3399" s="15"/>
      <c r="N3399" s="7"/>
      <c r="P3399" t="s">
        <v>103</v>
      </c>
      <c r="Q3399" s="5">
        <v>0.66700000000000004</v>
      </c>
      <c r="R3399" t="s">
        <v>57</v>
      </c>
      <c r="S3399" s="5">
        <v>0.33300000000000002</v>
      </c>
      <c r="U3399" s="5">
        <v>0</v>
      </c>
      <c r="W3399" s="5">
        <v>0</v>
      </c>
      <c r="Y3399" s="5">
        <v>0</v>
      </c>
      <c r="Z3399" s="28">
        <v>3645</v>
      </c>
      <c r="AA3399">
        <v>3</v>
      </c>
      <c r="AB3399">
        <v>0.78600000000000003</v>
      </c>
      <c r="AC3399">
        <v>1</v>
      </c>
      <c r="AD3399">
        <v>0.90900000000000003</v>
      </c>
      <c r="AE3399">
        <f>IF(AD3399&gt;=0.9,1,0)</f>
        <v>1</v>
      </c>
      <c r="AF3399">
        <f>IF(AND(AD3399&gt;=0.4,AD3399&lt;=0.6),1,0)</f>
        <v>0</v>
      </c>
      <c r="AG3399">
        <f>IF(AND(AD3399&gt;0.6,AD3399&lt;0.9),1,0)</f>
        <v>0</v>
      </c>
      <c r="AH3399">
        <f>1-AE3399-AF3399-AG3399</f>
        <v>0</v>
      </c>
      <c r="AI3399">
        <f>AE3399*B3399</f>
        <v>3</v>
      </c>
      <c r="AJ3399">
        <f>AF3399*B3399</f>
        <v>0</v>
      </c>
      <c r="AK3399">
        <f>AG3399*B3399</f>
        <v>0</v>
      </c>
      <c r="AL3399">
        <f>AH3399*B3399</f>
        <v>0</v>
      </c>
      <c r="AM3399" s="32">
        <v>2.1113333333333331</v>
      </c>
    </row>
    <row r="3400" spans="1:39" x14ac:dyDescent="0.3">
      <c r="A3400">
        <v>3649</v>
      </c>
      <c r="B3400">
        <v>3</v>
      </c>
      <c r="C3400" t="s">
        <v>12361</v>
      </c>
      <c r="D3400" t="s">
        <v>12362</v>
      </c>
      <c r="E3400">
        <v>26.67</v>
      </c>
      <c r="F3400">
        <v>23</v>
      </c>
      <c r="G3400">
        <v>29</v>
      </c>
      <c r="H3400">
        <v>2010</v>
      </c>
      <c r="I3400">
        <v>2009</v>
      </c>
      <c r="J3400">
        <v>2011</v>
      </c>
      <c r="K3400" t="s">
        <v>12363</v>
      </c>
      <c r="L3400" t="s">
        <v>12364</v>
      </c>
      <c r="M3400" s="15"/>
      <c r="N3400" s="7"/>
      <c r="P3400" t="s">
        <v>103</v>
      </c>
      <c r="Q3400" s="5">
        <v>0.33300000000000002</v>
      </c>
      <c r="R3400" t="s">
        <v>12365</v>
      </c>
      <c r="S3400" s="5">
        <v>0.33300000000000002</v>
      </c>
      <c r="T3400" t="s">
        <v>95</v>
      </c>
      <c r="U3400" s="5">
        <v>0.33300000000000002</v>
      </c>
      <c r="W3400" s="5">
        <v>0</v>
      </c>
      <c r="Y3400" s="5">
        <v>0</v>
      </c>
      <c r="Z3400" s="28">
        <v>3649</v>
      </c>
      <c r="AA3400">
        <v>3</v>
      </c>
      <c r="AB3400">
        <v>0.86399999999999999</v>
      </c>
      <c r="AC3400">
        <v>0.89300000000000002</v>
      </c>
      <c r="AD3400">
        <v>0.88200000000000001</v>
      </c>
      <c r="AE3400">
        <f>IF(AD3400&gt;=0.9,1,0)</f>
        <v>0</v>
      </c>
      <c r="AF3400">
        <f>IF(AND(AD3400&gt;=0.4,AD3400&lt;=0.6),1,0)</f>
        <v>0</v>
      </c>
      <c r="AG3400">
        <f>IF(AND(AD3400&gt;0.6,AD3400&lt;0.9),1,0)</f>
        <v>1</v>
      </c>
      <c r="AH3400">
        <f>1-AE3400-AF3400-AG3400</f>
        <v>0</v>
      </c>
      <c r="AI3400">
        <f>AE3400*B3400</f>
        <v>0</v>
      </c>
      <c r="AJ3400">
        <f>AF3400*B3400</f>
        <v>0</v>
      </c>
      <c r="AK3400">
        <f>AG3400*B3400</f>
        <v>3</v>
      </c>
      <c r="AL3400">
        <f>AH3400*B3400</f>
        <v>0</v>
      </c>
      <c r="AM3400" s="32">
        <v>2.2516666666666665</v>
      </c>
    </row>
    <row r="3401" spans="1:39" x14ac:dyDescent="0.3">
      <c r="A3401">
        <v>3652</v>
      </c>
      <c r="B3401">
        <v>3</v>
      </c>
      <c r="C3401" t="s">
        <v>5972</v>
      </c>
      <c r="D3401" t="s">
        <v>5973</v>
      </c>
      <c r="E3401">
        <v>56</v>
      </c>
      <c r="F3401">
        <v>52</v>
      </c>
      <c r="G3401">
        <v>59</v>
      </c>
      <c r="H3401">
        <v>2010</v>
      </c>
      <c r="I3401">
        <v>2009</v>
      </c>
      <c r="J3401">
        <v>2011</v>
      </c>
      <c r="K3401" t="s">
        <v>1686</v>
      </c>
      <c r="L3401" t="s">
        <v>1687</v>
      </c>
      <c r="M3401" s="15"/>
      <c r="N3401" s="7"/>
      <c r="P3401" t="s">
        <v>103</v>
      </c>
      <c r="Q3401" s="5">
        <v>0.66700000000000004</v>
      </c>
      <c r="R3401" t="s">
        <v>4234</v>
      </c>
      <c r="S3401" s="5">
        <v>0.33300000000000002</v>
      </c>
      <c r="U3401" s="5">
        <v>0</v>
      </c>
      <c r="W3401" s="5">
        <v>0</v>
      </c>
      <c r="Y3401" s="5">
        <v>0</v>
      </c>
      <c r="Z3401" s="28">
        <v>3652</v>
      </c>
      <c r="AA3401">
        <v>3</v>
      </c>
      <c r="AB3401">
        <v>0.92200000000000004</v>
      </c>
      <c r="AC3401">
        <v>0.98299999999999998</v>
      </c>
      <c r="AD3401">
        <v>0.95</v>
      </c>
      <c r="AE3401">
        <f>IF(AD3401&gt;=0.9,1,0)</f>
        <v>1</v>
      </c>
      <c r="AF3401">
        <f>IF(AND(AD3401&gt;=0.4,AD3401&lt;=0.6),1,0)</f>
        <v>0</v>
      </c>
      <c r="AG3401">
        <f>IF(AND(AD3401&gt;0.6,AD3401&lt;0.9),1,0)</f>
        <v>0</v>
      </c>
      <c r="AH3401">
        <f>1-AE3401-AF3401-AG3401</f>
        <v>0</v>
      </c>
      <c r="AI3401">
        <f>AE3401*B3401</f>
        <v>3</v>
      </c>
      <c r="AJ3401">
        <f>AF3401*B3401</f>
        <v>0</v>
      </c>
      <c r="AK3401">
        <f>AG3401*B3401</f>
        <v>0</v>
      </c>
      <c r="AL3401">
        <f>AH3401*B3401</f>
        <v>0</v>
      </c>
      <c r="AM3401" s="32">
        <v>1.9923333333333335</v>
      </c>
    </row>
    <row r="3402" spans="1:39" x14ac:dyDescent="0.3">
      <c r="A3402">
        <v>3655</v>
      </c>
      <c r="B3402">
        <v>3</v>
      </c>
      <c r="C3402" t="s">
        <v>5974</v>
      </c>
      <c r="D3402" t="s">
        <v>5975</v>
      </c>
      <c r="E3402">
        <v>44.33</v>
      </c>
      <c r="F3402">
        <v>43</v>
      </c>
      <c r="G3402">
        <v>45</v>
      </c>
      <c r="H3402">
        <v>2012.33</v>
      </c>
      <c r="I3402">
        <v>2009</v>
      </c>
      <c r="J3402">
        <v>2016</v>
      </c>
      <c r="K3402" t="s">
        <v>1688</v>
      </c>
      <c r="L3402" t="s">
        <v>1689</v>
      </c>
      <c r="M3402" s="15"/>
      <c r="N3402" s="7"/>
      <c r="P3402" t="s">
        <v>103</v>
      </c>
      <c r="Q3402" s="5">
        <v>1</v>
      </c>
      <c r="S3402" s="5">
        <v>0</v>
      </c>
      <c r="U3402" s="5">
        <v>0</v>
      </c>
      <c r="W3402" s="5">
        <v>0</v>
      </c>
      <c r="Y3402" s="5">
        <v>0</v>
      </c>
      <c r="Z3402" s="28">
        <v>3655</v>
      </c>
      <c r="AA3402">
        <v>3</v>
      </c>
      <c r="AB3402">
        <v>0.73799999999999999</v>
      </c>
      <c r="AC3402">
        <v>0.79500000000000004</v>
      </c>
      <c r="AD3402">
        <v>0.77600000000000002</v>
      </c>
      <c r="AE3402">
        <f>IF(AD3402&gt;=0.9,1,0)</f>
        <v>0</v>
      </c>
      <c r="AF3402">
        <f>IF(AND(AD3402&gt;=0.4,AD3402&lt;=0.6),1,0)</f>
        <v>0</v>
      </c>
      <c r="AG3402">
        <f>IF(AND(AD3402&gt;0.6,AD3402&lt;0.9),1,0)</f>
        <v>1</v>
      </c>
      <c r="AH3402">
        <f>1-AE3402-AF3402-AG3402</f>
        <v>0</v>
      </c>
      <c r="AI3402">
        <f>AE3402*B3402</f>
        <v>0</v>
      </c>
      <c r="AJ3402">
        <f>AF3402*B3402</f>
        <v>0</v>
      </c>
      <c r="AK3402">
        <f>AG3402*B3402</f>
        <v>3</v>
      </c>
      <c r="AL3402">
        <f>AH3402*B3402</f>
        <v>0</v>
      </c>
      <c r="AM3402" s="32">
        <v>1.758</v>
      </c>
    </row>
    <row r="3403" spans="1:39" x14ac:dyDescent="0.3">
      <c r="A3403">
        <v>3662</v>
      </c>
      <c r="B3403">
        <v>3</v>
      </c>
      <c r="C3403" t="s">
        <v>12370</v>
      </c>
      <c r="D3403" t="s">
        <v>12371</v>
      </c>
      <c r="E3403">
        <v>23.33</v>
      </c>
      <c r="F3403">
        <v>22</v>
      </c>
      <c r="G3403">
        <v>25</v>
      </c>
      <c r="H3403">
        <v>2010</v>
      </c>
      <c r="I3403">
        <v>2009</v>
      </c>
      <c r="J3403">
        <v>2012</v>
      </c>
      <c r="K3403" t="s">
        <v>12372</v>
      </c>
      <c r="L3403" t="s">
        <v>12373</v>
      </c>
      <c r="M3403" s="15"/>
      <c r="N3403" s="7"/>
      <c r="P3403" t="s">
        <v>56</v>
      </c>
      <c r="Q3403" s="5">
        <v>0.66700000000000004</v>
      </c>
      <c r="R3403" t="s">
        <v>3673</v>
      </c>
      <c r="S3403" s="5">
        <v>0.33300000000000002</v>
      </c>
      <c r="U3403" s="5">
        <v>0</v>
      </c>
      <c r="W3403" s="5">
        <v>0</v>
      </c>
      <c r="Y3403" s="5">
        <v>0</v>
      </c>
      <c r="Z3403" s="28">
        <v>3662</v>
      </c>
      <c r="AA3403">
        <v>3</v>
      </c>
      <c r="AB3403">
        <v>0.85699999999999998</v>
      </c>
      <c r="AC3403">
        <v>0.95499999999999996</v>
      </c>
      <c r="AD3403">
        <v>0.89600000000000002</v>
      </c>
      <c r="AE3403">
        <f>IF(AD3403&gt;=0.9,1,0)</f>
        <v>0</v>
      </c>
      <c r="AF3403">
        <f>IF(AND(AD3403&gt;=0.4,AD3403&lt;=0.6),1,0)</f>
        <v>0</v>
      </c>
      <c r="AG3403">
        <f>IF(AND(AD3403&gt;0.6,AD3403&lt;0.9),1,0)</f>
        <v>1</v>
      </c>
      <c r="AH3403">
        <f>1-AE3403-AF3403-AG3403</f>
        <v>0</v>
      </c>
      <c r="AI3403">
        <f>AE3403*B3403</f>
        <v>0</v>
      </c>
      <c r="AJ3403">
        <f>AF3403*B3403</f>
        <v>0</v>
      </c>
      <c r="AK3403">
        <f>AG3403*B3403</f>
        <v>3</v>
      </c>
      <c r="AL3403">
        <f>AH3403*B3403</f>
        <v>0</v>
      </c>
      <c r="AM3403" s="32">
        <v>2.2156666666666669</v>
      </c>
    </row>
    <row r="3404" spans="1:39" x14ac:dyDescent="0.3">
      <c r="A3404">
        <v>3667</v>
      </c>
      <c r="B3404">
        <v>3</v>
      </c>
      <c r="C3404" t="s">
        <v>5982</v>
      </c>
      <c r="D3404" t="s">
        <v>5983</v>
      </c>
      <c r="E3404">
        <v>25</v>
      </c>
      <c r="F3404">
        <v>24</v>
      </c>
      <c r="G3404">
        <v>26</v>
      </c>
      <c r="H3404">
        <v>2010</v>
      </c>
      <c r="I3404">
        <v>2009</v>
      </c>
      <c r="J3404">
        <v>2011</v>
      </c>
      <c r="K3404" t="s">
        <v>1695</v>
      </c>
      <c r="L3404" t="s">
        <v>1696</v>
      </c>
      <c r="M3404" s="15"/>
      <c r="N3404" s="7"/>
      <c r="P3404" t="s">
        <v>132</v>
      </c>
      <c r="Q3404" s="5">
        <v>1</v>
      </c>
      <c r="S3404" s="5">
        <v>0</v>
      </c>
      <c r="U3404" s="5">
        <v>0</v>
      </c>
      <c r="W3404" s="5">
        <v>0</v>
      </c>
      <c r="Y3404" s="5">
        <v>0</v>
      </c>
      <c r="Z3404" s="28">
        <v>3667</v>
      </c>
      <c r="AA3404">
        <v>3</v>
      </c>
      <c r="AB3404">
        <v>0.70799999999999996</v>
      </c>
      <c r="AC3404">
        <v>0.73899999999999999</v>
      </c>
      <c r="AD3404">
        <v>0.72199999999999998</v>
      </c>
      <c r="AE3404">
        <f>IF(AD3404&gt;=0.9,1,0)</f>
        <v>0</v>
      </c>
      <c r="AF3404">
        <f>IF(AND(AD3404&gt;=0.4,AD3404&lt;=0.6),1,0)</f>
        <v>0</v>
      </c>
      <c r="AG3404">
        <f>IF(AND(AD3404&gt;0.6,AD3404&lt;0.9),1,0)</f>
        <v>1</v>
      </c>
      <c r="AH3404">
        <f>1-AE3404-AF3404-AG3404</f>
        <v>0</v>
      </c>
      <c r="AI3404">
        <f>AE3404*B3404</f>
        <v>0</v>
      </c>
      <c r="AJ3404">
        <f>AF3404*B3404</f>
        <v>0</v>
      </c>
      <c r="AK3404">
        <f>AG3404*B3404</f>
        <v>3</v>
      </c>
      <c r="AL3404">
        <f>AH3404*B3404</f>
        <v>0</v>
      </c>
      <c r="AM3404" s="32">
        <v>2.1776666666666666</v>
      </c>
    </row>
    <row r="3405" spans="1:39" x14ac:dyDescent="0.3">
      <c r="A3405">
        <v>3672</v>
      </c>
      <c r="B3405">
        <v>3</v>
      </c>
      <c r="C3405" t="s">
        <v>12377</v>
      </c>
      <c r="D3405" t="s">
        <v>5988</v>
      </c>
      <c r="E3405">
        <v>25.67</v>
      </c>
      <c r="F3405">
        <v>23</v>
      </c>
      <c r="G3405">
        <v>27</v>
      </c>
      <c r="H3405">
        <v>2009.33</v>
      </c>
      <c r="I3405">
        <v>2009</v>
      </c>
      <c r="J3405">
        <v>2010</v>
      </c>
      <c r="K3405" t="s">
        <v>12378</v>
      </c>
      <c r="L3405" t="s">
        <v>1701</v>
      </c>
      <c r="M3405" s="15"/>
      <c r="N3405" s="7"/>
      <c r="P3405" t="s">
        <v>132</v>
      </c>
      <c r="Q3405" s="5">
        <v>0.66700000000000004</v>
      </c>
      <c r="R3405" t="s">
        <v>56</v>
      </c>
      <c r="S3405" s="5">
        <v>0.33300000000000002</v>
      </c>
      <c r="U3405" s="5">
        <v>0</v>
      </c>
      <c r="W3405" s="5">
        <v>0</v>
      </c>
      <c r="Y3405" s="5">
        <v>0</v>
      </c>
      <c r="Z3405" s="28">
        <v>3672</v>
      </c>
      <c r="AA3405">
        <v>3</v>
      </c>
      <c r="AB3405">
        <v>0.88500000000000001</v>
      </c>
      <c r="AC3405">
        <v>0.92300000000000004</v>
      </c>
      <c r="AD3405">
        <v>0.90600000000000003</v>
      </c>
      <c r="AE3405">
        <f>IF(AD3405&gt;=0.9,1,0)</f>
        <v>1</v>
      </c>
      <c r="AF3405">
        <f>IF(AND(AD3405&gt;=0.4,AD3405&lt;=0.6),1,0)</f>
        <v>0</v>
      </c>
      <c r="AG3405">
        <f>IF(AND(AD3405&gt;0.6,AD3405&lt;0.9),1,0)</f>
        <v>0</v>
      </c>
      <c r="AH3405">
        <f>1-AE3405-AF3405-AG3405</f>
        <v>0</v>
      </c>
      <c r="AI3405">
        <f>AE3405*B3405</f>
        <v>3</v>
      </c>
      <c r="AJ3405">
        <f>AF3405*B3405</f>
        <v>0</v>
      </c>
      <c r="AK3405">
        <f>AG3405*B3405</f>
        <v>0</v>
      </c>
      <c r="AL3405">
        <f>AH3405*B3405</f>
        <v>0</v>
      </c>
      <c r="AM3405" s="32">
        <v>2.23</v>
      </c>
    </row>
    <row r="3406" spans="1:39" x14ac:dyDescent="0.3">
      <c r="A3406">
        <v>3676</v>
      </c>
      <c r="B3406">
        <v>3</v>
      </c>
      <c r="C3406" t="s">
        <v>5989</v>
      </c>
      <c r="D3406" t="s">
        <v>5990</v>
      </c>
      <c r="E3406">
        <v>26.33</v>
      </c>
      <c r="F3406">
        <v>26</v>
      </c>
      <c r="G3406">
        <v>27</v>
      </c>
      <c r="H3406">
        <v>2009.67</v>
      </c>
      <c r="I3406">
        <v>2009</v>
      </c>
      <c r="J3406">
        <v>2011</v>
      </c>
      <c r="K3406" t="s">
        <v>1702</v>
      </c>
      <c r="L3406" t="s">
        <v>1703</v>
      </c>
      <c r="M3406" s="15"/>
      <c r="N3406" s="7"/>
      <c r="P3406" t="s">
        <v>132</v>
      </c>
      <c r="Q3406" s="5">
        <v>1</v>
      </c>
      <c r="S3406" s="5">
        <v>0</v>
      </c>
      <c r="U3406" s="5">
        <v>0</v>
      </c>
      <c r="W3406" s="5">
        <v>0</v>
      </c>
      <c r="Y3406" s="5">
        <v>0</v>
      </c>
      <c r="Z3406" s="28">
        <v>3676</v>
      </c>
      <c r="AA3406">
        <v>3</v>
      </c>
      <c r="AB3406">
        <v>0.92</v>
      </c>
      <c r="AC3406">
        <v>0.96199999999999997</v>
      </c>
      <c r="AD3406">
        <v>0.94699999999999995</v>
      </c>
      <c r="AE3406">
        <f>IF(AD3406&gt;=0.9,1,0)</f>
        <v>1</v>
      </c>
      <c r="AF3406">
        <f>IF(AND(AD3406&gt;=0.4,AD3406&lt;=0.6),1,0)</f>
        <v>0</v>
      </c>
      <c r="AG3406">
        <f>IF(AND(AD3406&gt;0.6,AD3406&lt;0.9),1,0)</f>
        <v>0</v>
      </c>
      <c r="AH3406">
        <f>1-AE3406-AF3406-AG3406</f>
        <v>0</v>
      </c>
      <c r="AI3406">
        <f>AE3406*B3406</f>
        <v>3</v>
      </c>
      <c r="AJ3406">
        <f>AF3406*B3406</f>
        <v>0</v>
      </c>
      <c r="AK3406">
        <f>AG3406*B3406</f>
        <v>0</v>
      </c>
      <c r="AL3406">
        <f>AH3406*B3406</f>
        <v>0</v>
      </c>
      <c r="AM3406" s="32">
        <v>2.1986666666666665</v>
      </c>
    </row>
    <row r="3407" spans="1:39" x14ac:dyDescent="0.3">
      <c r="A3407">
        <v>3683</v>
      </c>
      <c r="B3407">
        <v>3</v>
      </c>
      <c r="C3407" t="s">
        <v>5994</v>
      </c>
      <c r="D3407" t="s">
        <v>5995</v>
      </c>
      <c r="E3407">
        <v>21</v>
      </c>
      <c r="F3407">
        <v>21</v>
      </c>
      <c r="G3407">
        <v>21</v>
      </c>
      <c r="H3407">
        <v>2010.33</v>
      </c>
      <c r="I3407">
        <v>2009</v>
      </c>
      <c r="J3407">
        <v>2012</v>
      </c>
      <c r="K3407" t="s">
        <v>1707</v>
      </c>
      <c r="L3407" t="s">
        <v>1708</v>
      </c>
      <c r="M3407" s="15"/>
      <c r="N3407" s="7"/>
      <c r="P3407" t="s">
        <v>132</v>
      </c>
      <c r="Q3407" s="5">
        <v>1</v>
      </c>
      <c r="S3407" s="5">
        <v>0</v>
      </c>
      <c r="U3407" s="5">
        <v>0</v>
      </c>
      <c r="W3407" s="5">
        <v>0</v>
      </c>
      <c r="Y3407" s="5">
        <v>0</v>
      </c>
      <c r="Z3407" s="28">
        <v>3683</v>
      </c>
      <c r="AA3407">
        <v>3</v>
      </c>
      <c r="AB3407">
        <v>0.85</v>
      </c>
      <c r="AC3407">
        <v>0.9</v>
      </c>
      <c r="AD3407">
        <v>0.88300000000000001</v>
      </c>
      <c r="AE3407">
        <f>IF(AD3407&gt;=0.9,1,0)</f>
        <v>0</v>
      </c>
      <c r="AF3407">
        <f>IF(AND(AD3407&gt;=0.4,AD3407&lt;=0.6),1,0)</f>
        <v>0</v>
      </c>
      <c r="AG3407">
        <f>IF(AND(AD3407&gt;0.6,AD3407&lt;0.9),1,0)</f>
        <v>1</v>
      </c>
      <c r="AH3407">
        <f>1-AE3407-AF3407-AG3407</f>
        <v>0</v>
      </c>
      <c r="AI3407">
        <f>AE3407*B3407</f>
        <v>0</v>
      </c>
      <c r="AJ3407">
        <f>AF3407*B3407</f>
        <v>0</v>
      </c>
      <c r="AK3407">
        <f>AG3407*B3407</f>
        <v>3</v>
      </c>
      <c r="AL3407">
        <f>AH3407*B3407</f>
        <v>0</v>
      </c>
      <c r="AM3407" s="32">
        <v>2.1946666666666665</v>
      </c>
    </row>
    <row r="3408" spans="1:39" x14ac:dyDescent="0.3">
      <c r="A3408">
        <v>3684</v>
      </c>
      <c r="B3408">
        <v>3</v>
      </c>
      <c r="C3408" t="s">
        <v>12386</v>
      </c>
      <c r="D3408" t="s">
        <v>5100</v>
      </c>
      <c r="E3408">
        <v>32</v>
      </c>
      <c r="F3408">
        <v>31</v>
      </c>
      <c r="G3408">
        <v>33</v>
      </c>
      <c r="H3408">
        <v>2010</v>
      </c>
      <c r="I3408">
        <v>2009</v>
      </c>
      <c r="J3408">
        <v>2011</v>
      </c>
      <c r="K3408" t="s">
        <v>12387</v>
      </c>
      <c r="L3408" t="s">
        <v>1148</v>
      </c>
      <c r="M3408" s="15"/>
      <c r="N3408" s="7"/>
      <c r="P3408" t="s">
        <v>3673</v>
      </c>
      <c r="Q3408" s="5">
        <v>0.66700000000000004</v>
      </c>
      <c r="R3408" t="s">
        <v>56</v>
      </c>
      <c r="S3408" s="5">
        <v>0.33300000000000002</v>
      </c>
      <c r="U3408" s="5">
        <v>0</v>
      </c>
      <c r="W3408" s="5">
        <v>0</v>
      </c>
      <c r="Y3408" s="5">
        <v>0</v>
      </c>
      <c r="Z3408" s="28">
        <v>3684</v>
      </c>
      <c r="AA3408">
        <v>3</v>
      </c>
      <c r="AB3408">
        <v>0.96699999999999997</v>
      </c>
      <c r="AC3408">
        <v>0.96899999999999997</v>
      </c>
      <c r="AD3408">
        <v>0.96799999999999997</v>
      </c>
      <c r="AE3408">
        <f>IF(AD3408&gt;=0.9,1,0)</f>
        <v>1</v>
      </c>
      <c r="AF3408">
        <f>IF(AND(AD3408&gt;=0.4,AD3408&lt;=0.6),1,0)</f>
        <v>0</v>
      </c>
      <c r="AG3408">
        <f>IF(AND(AD3408&gt;0.6,AD3408&lt;0.9),1,0)</f>
        <v>0</v>
      </c>
      <c r="AH3408">
        <f>1-AE3408-AF3408-AG3408</f>
        <v>0</v>
      </c>
      <c r="AI3408">
        <f>AE3408*B3408</f>
        <v>3</v>
      </c>
      <c r="AJ3408">
        <f>AF3408*B3408</f>
        <v>0</v>
      </c>
      <c r="AK3408">
        <f>AG3408*B3408</f>
        <v>0</v>
      </c>
      <c r="AL3408">
        <f>AH3408*B3408</f>
        <v>0</v>
      </c>
      <c r="AM3408" s="32">
        <v>2.1776666666666666</v>
      </c>
    </row>
    <row r="3409" spans="1:39" x14ac:dyDescent="0.3">
      <c r="A3409">
        <v>3685</v>
      </c>
      <c r="B3409">
        <v>3</v>
      </c>
      <c r="C3409" t="s">
        <v>12388</v>
      </c>
      <c r="D3409" t="s">
        <v>12389</v>
      </c>
      <c r="E3409">
        <v>24</v>
      </c>
      <c r="F3409">
        <v>23</v>
      </c>
      <c r="G3409">
        <v>26</v>
      </c>
      <c r="H3409">
        <v>2011.33</v>
      </c>
      <c r="I3409">
        <v>2009</v>
      </c>
      <c r="J3409">
        <v>2015</v>
      </c>
      <c r="K3409" t="s">
        <v>12390</v>
      </c>
      <c r="L3409" t="s">
        <v>12391</v>
      </c>
      <c r="M3409" s="15"/>
      <c r="N3409" s="7"/>
      <c r="P3409" t="s">
        <v>132</v>
      </c>
      <c r="Q3409" s="5">
        <v>1</v>
      </c>
      <c r="S3409" s="5">
        <v>0</v>
      </c>
      <c r="U3409" s="5">
        <v>0</v>
      </c>
      <c r="W3409" s="5">
        <v>0</v>
      </c>
      <c r="Y3409" s="5">
        <v>0</v>
      </c>
      <c r="Z3409" s="28">
        <v>3685</v>
      </c>
      <c r="AA3409">
        <v>3</v>
      </c>
      <c r="AB3409">
        <v>0.90900000000000003</v>
      </c>
      <c r="AC3409">
        <v>0.92</v>
      </c>
      <c r="AD3409">
        <v>0.91300000000000003</v>
      </c>
      <c r="AE3409">
        <f>IF(AD3409&gt;=0.9,1,0)</f>
        <v>1</v>
      </c>
      <c r="AF3409">
        <f>IF(AND(AD3409&gt;=0.4,AD3409&lt;=0.6),1,0)</f>
        <v>0</v>
      </c>
      <c r="AG3409">
        <f>IF(AND(AD3409&gt;0.6,AD3409&lt;0.9),1,0)</f>
        <v>0</v>
      </c>
      <c r="AH3409">
        <f>1-AE3409-AF3409-AG3409</f>
        <v>0</v>
      </c>
      <c r="AI3409">
        <f>AE3409*B3409</f>
        <v>3</v>
      </c>
      <c r="AJ3409">
        <f>AF3409*B3409</f>
        <v>0</v>
      </c>
      <c r="AK3409">
        <f>AG3409*B3409</f>
        <v>0</v>
      </c>
      <c r="AL3409">
        <f>AH3409*B3409</f>
        <v>0</v>
      </c>
      <c r="AM3409" s="32">
        <v>2.0463333333333336</v>
      </c>
    </row>
    <row r="3410" spans="1:39" x14ac:dyDescent="0.3">
      <c r="A3410">
        <v>2874</v>
      </c>
      <c r="B3410">
        <v>3</v>
      </c>
      <c r="C3410" t="s">
        <v>11584</v>
      </c>
      <c r="D3410" t="s">
        <v>11585</v>
      </c>
      <c r="E3410">
        <v>21</v>
      </c>
      <c r="F3410">
        <v>20</v>
      </c>
      <c r="G3410">
        <v>23</v>
      </c>
      <c r="H3410">
        <v>2009.33</v>
      </c>
      <c r="I3410">
        <v>2008</v>
      </c>
      <c r="J3410">
        <v>2010</v>
      </c>
      <c r="K3410" t="s">
        <v>11586</v>
      </c>
      <c r="L3410" t="s">
        <v>11587</v>
      </c>
      <c r="M3410" s="15"/>
      <c r="N3410" s="7"/>
      <c r="P3410" t="s">
        <v>60</v>
      </c>
      <c r="Q3410" s="5">
        <v>0.66700000000000004</v>
      </c>
      <c r="R3410" t="s">
        <v>13</v>
      </c>
      <c r="S3410" s="5">
        <v>0.33300000000000002</v>
      </c>
      <c r="U3410" s="5">
        <v>0</v>
      </c>
      <c r="W3410" s="5">
        <v>0</v>
      </c>
      <c r="Y3410" s="5">
        <v>0</v>
      </c>
      <c r="Z3410" s="28">
        <v>2874</v>
      </c>
      <c r="AA3410">
        <v>3</v>
      </c>
      <c r="AB3410">
        <v>0.47399999999999998</v>
      </c>
      <c r="AC3410">
        <v>0.5</v>
      </c>
      <c r="AD3410">
        <v>0.48199999999999998</v>
      </c>
      <c r="AE3410">
        <f>IF(AD3410&gt;=0.9,1,0)</f>
        <v>0</v>
      </c>
      <c r="AF3410">
        <f>IF(AND(AD3410&gt;=0.4,AD3410&lt;=0.6),1,0)</f>
        <v>1</v>
      </c>
      <c r="AG3410">
        <f>IF(AND(AD3410&gt;0.6,AD3410&lt;0.9),1,0)</f>
        <v>0</v>
      </c>
      <c r="AH3410">
        <f>1-AE3410-AF3410-AG3410</f>
        <v>0</v>
      </c>
      <c r="AI3410">
        <f>AE3410*B3410</f>
        <v>0</v>
      </c>
      <c r="AJ3410">
        <f>AF3410*B3410</f>
        <v>3</v>
      </c>
      <c r="AK3410">
        <f>AG3410*B3410</f>
        <v>0</v>
      </c>
      <c r="AL3410">
        <f>AH3410*B3410</f>
        <v>0</v>
      </c>
      <c r="AM3410" s="32">
        <v>2.2799999999999998</v>
      </c>
    </row>
    <row r="3411" spans="1:39" x14ac:dyDescent="0.3">
      <c r="A3411">
        <v>2882</v>
      </c>
      <c r="B3411">
        <v>3</v>
      </c>
      <c r="C3411" t="s">
        <v>11588</v>
      </c>
      <c r="D3411" t="s">
        <v>11589</v>
      </c>
      <c r="E3411">
        <v>36.67</v>
      </c>
      <c r="F3411">
        <v>34</v>
      </c>
      <c r="G3411">
        <v>41</v>
      </c>
      <c r="H3411">
        <v>2010</v>
      </c>
      <c r="I3411">
        <v>2008</v>
      </c>
      <c r="J3411">
        <v>2012</v>
      </c>
      <c r="K3411" t="s">
        <v>11590</v>
      </c>
      <c r="L3411" t="s">
        <v>11591</v>
      </c>
      <c r="M3411" s="15"/>
      <c r="N3411" s="7"/>
      <c r="P3411" t="s">
        <v>4384</v>
      </c>
      <c r="Q3411" s="5">
        <v>0.33300000000000002</v>
      </c>
      <c r="R3411" t="s">
        <v>4602</v>
      </c>
      <c r="S3411" s="5">
        <v>0.33300000000000002</v>
      </c>
      <c r="T3411" t="s">
        <v>3826</v>
      </c>
      <c r="U3411" s="5">
        <v>0.33300000000000002</v>
      </c>
      <c r="W3411" s="5">
        <v>0</v>
      </c>
      <c r="Y3411" s="5">
        <v>0</v>
      </c>
      <c r="Z3411" s="28">
        <v>2882</v>
      </c>
      <c r="AA3411">
        <v>3</v>
      </c>
      <c r="AB3411">
        <v>0.64100000000000001</v>
      </c>
      <c r="AC3411">
        <v>0.66700000000000004</v>
      </c>
      <c r="AD3411">
        <v>0.65200000000000002</v>
      </c>
      <c r="AE3411">
        <f>IF(AD3411&gt;=0.9,1,0)</f>
        <v>0</v>
      </c>
      <c r="AF3411">
        <f>IF(AND(AD3411&gt;=0.4,AD3411&lt;=0.6),1,0)</f>
        <v>0</v>
      </c>
      <c r="AG3411">
        <f>IF(AND(AD3411&gt;0.6,AD3411&lt;0.9),1,0)</f>
        <v>1</v>
      </c>
      <c r="AH3411">
        <f>1-AE3411-AF3411-AG3411</f>
        <v>0</v>
      </c>
      <c r="AI3411">
        <f>AE3411*B3411</f>
        <v>0</v>
      </c>
      <c r="AJ3411">
        <f>AF3411*B3411</f>
        <v>0</v>
      </c>
      <c r="AK3411">
        <f>AG3411*B3411</f>
        <v>3</v>
      </c>
      <c r="AL3411">
        <f>AH3411*B3411</f>
        <v>0</v>
      </c>
      <c r="AM3411" s="32">
        <v>2.3220000000000001</v>
      </c>
    </row>
    <row r="3412" spans="1:39" x14ac:dyDescent="0.3">
      <c r="A3412">
        <v>2884</v>
      </c>
      <c r="B3412">
        <v>3</v>
      </c>
      <c r="C3412" t="s">
        <v>11592</v>
      </c>
      <c r="D3412" t="s">
        <v>11593</v>
      </c>
      <c r="E3412">
        <v>24.67</v>
      </c>
      <c r="F3412">
        <v>21</v>
      </c>
      <c r="G3412">
        <v>29</v>
      </c>
      <c r="H3412">
        <v>2009.33</v>
      </c>
      <c r="I3412">
        <v>2008</v>
      </c>
      <c r="J3412">
        <v>2010</v>
      </c>
      <c r="K3412" t="s">
        <v>11594</v>
      </c>
      <c r="L3412" t="s">
        <v>11595</v>
      </c>
      <c r="M3412" s="15"/>
      <c r="N3412" s="7"/>
      <c r="P3412" t="s">
        <v>4384</v>
      </c>
      <c r="Q3412" s="5">
        <v>0.33300000000000002</v>
      </c>
      <c r="R3412" t="s">
        <v>6118</v>
      </c>
      <c r="S3412" s="5">
        <v>0.33300000000000002</v>
      </c>
      <c r="T3412" t="s">
        <v>5578</v>
      </c>
      <c r="U3412" s="5">
        <v>0.33300000000000002</v>
      </c>
      <c r="W3412" s="5">
        <v>0</v>
      </c>
      <c r="Y3412" s="5">
        <v>0</v>
      </c>
      <c r="Z3412" s="28">
        <v>2884</v>
      </c>
      <c r="AA3412">
        <v>3</v>
      </c>
      <c r="AB3412">
        <v>0.46400000000000002</v>
      </c>
      <c r="AC3412">
        <v>0.60899999999999999</v>
      </c>
      <c r="AD3412">
        <v>0.52400000000000002</v>
      </c>
      <c r="AE3412">
        <f>IF(AD3412&gt;=0.9,1,0)</f>
        <v>0</v>
      </c>
      <c r="AF3412">
        <f>IF(AND(AD3412&gt;=0.4,AD3412&lt;=0.6),1,0)</f>
        <v>1</v>
      </c>
      <c r="AG3412">
        <f>IF(AND(AD3412&gt;0.6,AD3412&lt;0.9),1,0)</f>
        <v>0</v>
      </c>
      <c r="AH3412">
        <f>1-AE3412-AF3412-AG3412</f>
        <v>0</v>
      </c>
      <c r="AI3412">
        <f>AE3412*B3412</f>
        <v>0</v>
      </c>
      <c r="AJ3412">
        <f>AF3412*B3412</f>
        <v>3</v>
      </c>
      <c r="AK3412">
        <f>AG3412*B3412</f>
        <v>0</v>
      </c>
      <c r="AL3412">
        <f>AH3412*B3412</f>
        <v>0</v>
      </c>
      <c r="AM3412" s="32">
        <v>2.7053333333333334</v>
      </c>
    </row>
    <row r="3413" spans="1:39" x14ac:dyDescent="0.3">
      <c r="A3413">
        <v>2888</v>
      </c>
      <c r="B3413">
        <v>3</v>
      </c>
      <c r="C3413" t="s">
        <v>5552</v>
      </c>
      <c r="D3413" t="s">
        <v>5553</v>
      </c>
      <c r="E3413">
        <v>40</v>
      </c>
      <c r="F3413">
        <v>39</v>
      </c>
      <c r="G3413">
        <v>41</v>
      </c>
      <c r="H3413">
        <v>2009.67</v>
      </c>
      <c r="I3413">
        <v>2008</v>
      </c>
      <c r="J3413">
        <v>2011</v>
      </c>
      <c r="K3413" t="s">
        <v>1426</v>
      </c>
      <c r="L3413" t="s">
        <v>1427</v>
      </c>
      <c r="M3413" s="15"/>
      <c r="N3413" s="7"/>
      <c r="P3413" t="s">
        <v>5555</v>
      </c>
      <c r="Q3413" s="5">
        <v>0.66700000000000004</v>
      </c>
      <c r="R3413" t="s">
        <v>5554</v>
      </c>
      <c r="S3413" s="5">
        <v>0.33300000000000002</v>
      </c>
      <c r="U3413" s="5">
        <v>0</v>
      </c>
      <c r="W3413" s="5">
        <v>0</v>
      </c>
      <c r="Y3413" s="5">
        <v>0</v>
      </c>
      <c r="Z3413" s="28">
        <v>2888</v>
      </c>
      <c r="AA3413">
        <v>3</v>
      </c>
      <c r="AB3413">
        <v>0.71799999999999997</v>
      </c>
      <c r="AC3413">
        <v>0.86799999999999999</v>
      </c>
      <c r="AD3413">
        <v>0.77900000000000003</v>
      </c>
      <c r="AE3413">
        <f>IF(AD3413&gt;=0.9,1,0)</f>
        <v>0</v>
      </c>
      <c r="AF3413">
        <f>IF(AND(AD3413&gt;=0.4,AD3413&lt;=0.6),1,0)</f>
        <v>0</v>
      </c>
      <c r="AG3413">
        <f>IF(AND(AD3413&gt;0.6,AD3413&lt;0.9),1,0)</f>
        <v>1</v>
      </c>
      <c r="AH3413">
        <f>1-AE3413-AF3413-AG3413</f>
        <v>0</v>
      </c>
      <c r="AI3413">
        <f>AE3413*B3413</f>
        <v>0</v>
      </c>
      <c r="AJ3413">
        <f>AF3413*B3413</f>
        <v>0</v>
      </c>
      <c r="AK3413">
        <f>AG3413*B3413</f>
        <v>3</v>
      </c>
      <c r="AL3413">
        <f>AH3413*B3413</f>
        <v>0</v>
      </c>
      <c r="AM3413" s="32">
        <v>2.496</v>
      </c>
    </row>
    <row r="3414" spans="1:39" x14ac:dyDescent="0.3">
      <c r="A3414">
        <v>2896</v>
      </c>
      <c r="B3414">
        <v>3</v>
      </c>
      <c r="C3414" t="s">
        <v>11602</v>
      </c>
      <c r="D3414" t="s">
        <v>11603</v>
      </c>
      <c r="E3414">
        <v>21</v>
      </c>
      <c r="F3414">
        <v>21</v>
      </c>
      <c r="G3414">
        <v>21</v>
      </c>
      <c r="H3414">
        <v>2008.67</v>
      </c>
      <c r="I3414">
        <v>2008</v>
      </c>
      <c r="J3414">
        <v>2009</v>
      </c>
      <c r="K3414" t="s">
        <v>11604</v>
      </c>
      <c r="L3414" t="s">
        <v>11605</v>
      </c>
      <c r="M3414" s="15"/>
      <c r="N3414" s="7"/>
      <c r="P3414" t="s">
        <v>159</v>
      </c>
      <c r="Q3414" s="5">
        <v>1</v>
      </c>
      <c r="S3414" s="5">
        <v>0</v>
      </c>
      <c r="U3414" s="5">
        <v>0</v>
      </c>
      <c r="W3414" s="5">
        <v>0</v>
      </c>
      <c r="Y3414" s="5">
        <v>0</v>
      </c>
      <c r="Z3414" s="28">
        <v>2896</v>
      </c>
      <c r="AA3414">
        <v>3</v>
      </c>
      <c r="AB3414">
        <v>0.85</v>
      </c>
      <c r="AC3414">
        <v>0.9</v>
      </c>
      <c r="AD3414">
        <v>0.86699999999999999</v>
      </c>
      <c r="AE3414">
        <f>IF(AD3414&gt;=0.9,1,0)</f>
        <v>0</v>
      </c>
      <c r="AF3414">
        <f>IF(AND(AD3414&gt;=0.4,AD3414&lt;=0.6),1,0)</f>
        <v>0</v>
      </c>
      <c r="AG3414">
        <f>IF(AND(AD3414&gt;0.6,AD3414&lt;0.9),1,0)</f>
        <v>1</v>
      </c>
      <c r="AH3414">
        <f>1-AE3414-AF3414-AG3414</f>
        <v>0</v>
      </c>
      <c r="AI3414">
        <f>AE3414*B3414</f>
        <v>0</v>
      </c>
      <c r="AJ3414">
        <f>AF3414*B3414</f>
        <v>0</v>
      </c>
      <c r="AK3414">
        <f>AG3414*B3414</f>
        <v>3</v>
      </c>
      <c r="AL3414">
        <f>AH3414*B3414</f>
        <v>0</v>
      </c>
      <c r="AM3414" s="32">
        <v>2.8406666666666669</v>
      </c>
    </row>
    <row r="3415" spans="1:39" x14ac:dyDescent="0.3">
      <c r="A3415">
        <v>2899</v>
      </c>
      <c r="B3415">
        <v>3</v>
      </c>
      <c r="C3415" t="s">
        <v>11606</v>
      </c>
      <c r="D3415" t="s">
        <v>11607</v>
      </c>
      <c r="E3415">
        <v>23.33</v>
      </c>
      <c r="F3415">
        <v>23</v>
      </c>
      <c r="G3415">
        <v>24</v>
      </c>
      <c r="H3415">
        <v>2008.67</v>
      </c>
      <c r="I3415">
        <v>2008</v>
      </c>
      <c r="J3415">
        <v>2010</v>
      </c>
      <c r="K3415" t="s">
        <v>11608</v>
      </c>
      <c r="L3415" t="s">
        <v>11609</v>
      </c>
      <c r="M3415" s="15"/>
      <c r="N3415" s="7"/>
      <c r="P3415" t="s">
        <v>4398</v>
      </c>
      <c r="Q3415" s="5">
        <v>0.33300000000000002</v>
      </c>
      <c r="R3415" t="s">
        <v>5331</v>
      </c>
      <c r="S3415" s="5">
        <v>0.33300000000000002</v>
      </c>
      <c r="T3415" t="s">
        <v>4347</v>
      </c>
      <c r="U3415" s="5">
        <v>0.33300000000000002</v>
      </c>
      <c r="W3415" s="5">
        <v>0</v>
      </c>
      <c r="Y3415" s="5">
        <v>0</v>
      </c>
      <c r="Z3415" s="28">
        <v>2899</v>
      </c>
      <c r="AA3415">
        <v>3</v>
      </c>
      <c r="AB3415">
        <v>0.5</v>
      </c>
      <c r="AC3415">
        <v>0.54500000000000004</v>
      </c>
      <c r="AD3415">
        <v>0.52200000000000002</v>
      </c>
      <c r="AE3415">
        <f>IF(AD3415&gt;=0.9,1,0)</f>
        <v>0</v>
      </c>
      <c r="AF3415">
        <f>IF(AND(AD3415&gt;=0.4,AD3415&lt;=0.6),1,0)</f>
        <v>1</v>
      </c>
      <c r="AG3415">
        <f>IF(AND(AD3415&gt;0.6,AD3415&lt;0.9),1,0)</f>
        <v>0</v>
      </c>
      <c r="AH3415">
        <f>1-AE3415-AF3415-AG3415</f>
        <v>0</v>
      </c>
      <c r="AI3415">
        <f>AE3415*B3415</f>
        <v>0</v>
      </c>
      <c r="AJ3415">
        <f>AF3415*B3415</f>
        <v>3</v>
      </c>
      <c r="AK3415">
        <f>AG3415*B3415</f>
        <v>0</v>
      </c>
      <c r="AL3415">
        <f>AH3415*B3415</f>
        <v>0</v>
      </c>
      <c r="AM3415" s="32">
        <v>2.8113333333333332</v>
      </c>
    </row>
    <row r="3416" spans="1:39" x14ac:dyDescent="0.3">
      <c r="A3416">
        <v>2902</v>
      </c>
      <c r="B3416">
        <v>3</v>
      </c>
      <c r="C3416" t="s">
        <v>11612</v>
      </c>
      <c r="D3416" t="s">
        <v>11613</v>
      </c>
      <c r="E3416">
        <v>24.33</v>
      </c>
      <c r="F3416">
        <v>22</v>
      </c>
      <c r="G3416">
        <v>27</v>
      </c>
      <c r="H3416">
        <v>2013.67</v>
      </c>
      <c r="I3416">
        <v>2008</v>
      </c>
      <c r="J3416">
        <v>2017</v>
      </c>
      <c r="K3416" t="s">
        <v>11614</v>
      </c>
      <c r="L3416" t="s">
        <v>11615</v>
      </c>
      <c r="M3416" s="15"/>
      <c r="N3416" s="7"/>
      <c r="P3416" t="s">
        <v>4525</v>
      </c>
      <c r="Q3416" s="5">
        <v>0.33300000000000002</v>
      </c>
      <c r="R3416" t="s">
        <v>4347</v>
      </c>
      <c r="S3416" s="5">
        <v>0.33300000000000002</v>
      </c>
      <c r="T3416" t="s">
        <v>5035</v>
      </c>
      <c r="U3416" s="5">
        <v>0.33300000000000002</v>
      </c>
      <c r="W3416" s="5">
        <v>0</v>
      </c>
      <c r="Y3416" s="5">
        <v>0</v>
      </c>
      <c r="Z3416" s="28">
        <v>2902</v>
      </c>
      <c r="AA3416">
        <v>3</v>
      </c>
      <c r="AB3416">
        <v>0.52200000000000002</v>
      </c>
      <c r="AC3416">
        <v>0.57099999999999995</v>
      </c>
      <c r="AD3416">
        <v>0.54400000000000004</v>
      </c>
      <c r="AE3416">
        <f>IF(AD3416&gt;=0.9,1,0)</f>
        <v>0</v>
      </c>
      <c r="AF3416">
        <f>IF(AND(AD3416&gt;=0.4,AD3416&lt;=0.6),1,0)</f>
        <v>1</v>
      </c>
      <c r="AG3416">
        <f>IF(AND(AD3416&gt;0.6,AD3416&lt;0.9),1,0)</f>
        <v>0</v>
      </c>
      <c r="AH3416">
        <f>1-AE3416-AF3416-AG3416</f>
        <v>0</v>
      </c>
      <c r="AI3416">
        <f>AE3416*B3416</f>
        <v>0</v>
      </c>
      <c r="AJ3416">
        <f>AF3416*B3416</f>
        <v>3</v>
      </c>
      <c r="AK3416">
        <f>AG3416*B3416</f>
        <v>0</v>
      </c>
      <c r="AL3416">
        <f>AH3416*B3416</f>
        <v>0</v>
      </c>
      <c r="AM3416" s="32">
        <v>1.8259999999999998</v>
      </c>
    </row>
    <row r="3417" spans="1:39" x14ac:dyDescent="0.3">
      <c r="A3417">
        <v>2913</v>
      </c>
      <c r="B3417">
        <v>3</v>
      </c>
      <c r="C3417" t="s">
        <v>5560</v>
      </c>
      <c r="D3417" t="s">
        <v>5561</v>
      </c>
      <c r="E3417">
        <v>31</v>
      </c>
      <c r="F3417">
        <v>31</v>
      </c>
      <c r="G3417">
        <v>31</v>
      </c>
      <c r="H3417">
        <v>2009</v>
      </c>
      <c r="I3417">
        <v>2008</v>
      </c>
      <c r="J3417">
        <v>2010</v>
      </c>
      <c r="K3417" t="s">
        <v>1429</v>
      </c>
      <c r="L3417" t="s">
        <v>1430</v>
      </c>
      <c r="M3417" s="15"/>
      <c r="N3417" s="7"/>
      <c r="P3417" t="s">
        <v>4524</v>
      </c>
      <c r="Q3417" s="5">
        <v>0.33300000000000002</v>
      </c>
      <c r="R3417" t="s">
        <v>4347</v>
      </c>
      <c r="S3417" s="5">
        <v>0.33300000000000002</v>
      </c>
      <c r="T3417" t="s">
        <v>161</v>
      </c>
      <c r="U3417" s="5">
        <v>0.33300000000000002</v>
      </c>
      <c r="W3417" s="5">
        <v>0</v>
      </c>
      <c r="Y3417" s="5">
        <v>0</v>
      </c>
      <c r="Z3417" s="28">
        <v>2913</v>
      </c>
      <c r="AA3417">
        <v>3</v>
      </c>
      <c r="AB3417">
        <v>0.5</v>
      </c>
      <c r="AC3417">
        <v>0.56699999999999995</v>
      </c>
      <c r="AD3417">
        <v>0.53300000000000003</v>
      </c>
      <c r="AE3417">
        <f>IF(AD3417&gt;=0.9,1,0)</f>
        <v>0</v>
      </c>
      <c r="AF3417">
        <f>IF(AND(AD3417&gt;=0.4,AD3417&lt;=0.6),1,0)</f>
        <v>1</v>
      </c>
      <c r="AG3417">
        <f>IF(AND(AD3417&gt;0.6,AD3417&lt;0.9),1,0)</f>
        <v>0</v>
      </c>
      <c r="AH3417">
        <f>1-AE3417-AF3417-AG3417</f>
        <v>0</v>
      </c>
      <c r="AI3417">
        <f>AE3417*B3417</f>
        <v>0</v>
      </c>
      <c r="AJ3417">
        <f>AF3417*B3417</f>
        <v>3</v>
      </c>
      <c r="AK3417">
        <f>AG3417*B3417</f>
        <v>0</v>
      </c>
      <c r="AL3417">
        <f>AH3417*B3417</f>
        <v>0</v>
      </c>
      <c r="AM3417" s="32">
        <v>2.8049999999999997</v>
      </c>
    </row>
    <row r="3418" spans="1:39" x14ac:dyDescent="0.3">
      <c r="A3418">
        <v>2916</v>
      </c>
      <c r="B3418">
        <v>3</v>
      </c>
      <c r="C3418" t="s">
        <v>5562</v>
      </c>
      <c r="D3418" t="s">
        <v>5563</v>
      </c>
      <c r="E3418">
        <v>29.33</v>
      </c>
      <c r="F3418">
        <v>25</v>
      </c>
      <c r="G3418">
        <v>35</v>
      </c>
      <c r="H3418">
        <v>2010.67</v>
      </c>
      <c r="I3418">
        <v>2008</v>
      </c>
      <c r="J3418">
        <v>2015</v>
      </c>
      <c r="K3418" t="s">
        <v>1431</v>
      </c>
      <c r="L3418" t="s">
        <v>1432</v>
      </c>
      <c r="M3418" s="15"/>
      <c r="N3418" s="7"/>
      <c r="P3418" t="s">
        <v>3855</v>
      </c>
      <c r="Q3418" s="5">
        <v>1</v>
      </c>
      <c r="S3418" s="5">
        <v>0</v>
      </c>
      <c r="U3418" s="5">
        <v>0</v>
      </c>
      <c r="W3418" s="5">
        <v>0</v>
      </c>
      <c r="Y3418" s="5">
        <v>0</v>
      </c>
      <c r="Z3418" s="28">
        <v>2916</v>
      </c>
      <c r="AA3418">
        <v>3</v>
      </c>
      <c r="AB3418">
        <v>0.48099999999999998</v>
      </c>
      <c r="AC3418">
        <v>0.61799999999999999</v>
      </c>
      <c r="AD3418">
        <v>0.54700000000000004</v>
      </c>
      <c r="AE3418">
        <f>IF(AD3418&gt;=0.9,1,0)</f>
        <v>0</v>
      </c>
      <c r="AF3418">
        <f>IF(AND(AD3418&gt;=0.4,AD3418&lt;=0.6),1,0)</f>
        <v>1</v>
      </c>
      <c r="AG3418">
        <f>IF(AND(AD3418&gt;0.6,AD3418&lt;0.9),1,0)</f>
        <v>0</v>
      </c>
      <c r="AH3418">
        <f>1-AE3418-AF3418-AG3418</f>
        <v>0</v>
      </c>
      <c r="AI3418">
        <f>AE3418*B3418</f>
        <v>0</v>
      </c>
      <c r="AJ3418">
        <f>AF3418*B3418</f>
        <v>3</v>
      </c>
      <c r="AK3418">
        <f>AG3418*B3418</f>
        <v>0</v>
      </c>
      <c r="AL3418">
        <f>AH3418*B3418</f>
        <v>0</v>
      </c>
      <c r="AM3418" s="32">
        <v>2.39</v>
      </c>
    </row>
    <row r="3419" spans="1:39" x14ac:dyDescent="0.3">
      <c r="A3419">
        <v>2918</v>
      </c>
      <c r="B3419">
        <v>3</v>
      </c>
      <c r="C3419" t="s">
        <v>11620</v>
      </c>
      <c r="D3419" t="s">
        <v>11621</v>
      </c>
      <c r="E3419">
        <v>21</v>
      </c>
      <c r="F3419">
        <v>20</v>
      </c>
      <c r="G3419">
        <v>23</v>
      </c>
      <c r="H3419">
        <v>2009.33</v>
      </c>
      <c r="I3419">
        <v>2008</v>
      </c>
      <c r="J3419">
        <v>2010</v>
      </c>
      <c r="K3419" t="s">
        <v>11622</v>
      </c>
      <c r="L3419" t="s">
        <v>11623</v>
      </c>
      <c r="M3419" s="15"/>
      <c r="N3419" s="7"/>
      <c r="P3419" t="s">
        <v>3855</v>
      </c>
      <c r="Q3419" s="5">
        <v>0.66700000000000004</v>
      </c>
      <c r="R3419" t="s">
        <v>5763</v>
      </c>
      <c r="S3419" s="5">
        <v>0.33300000000000002</v>
      </c>
      <c r="U3419" s="5">
        <v>0</v>
      </c>
      <c r="W3419" s="5">
        <v>0</v>
      </c>
      <c r="Y3419" s="5">
        <v>0</v>
      </c>
      <c r="Z3419" s="28">
        <v>2918</v>
      </c>
      <c r="AA3419">
        <v>3</v>
      </c>
      <c r="AB3419">
        <v>0.84199999999999997</v>
      </c>
      <c r="AC3419">
        <v>0.86399999999999999</v>
      </c>
      <c r="AD3419">
        <v>0.84899999999999998</v>
      </c>
      <c r="AE3419">
        <f>IF(AD3419&gt;=0.9,1,0)</f>
        <v>0</v>
      </c>
      <c r="AF3419">
        <f>IF(AND(AD3419&gt;=0.4,AD3419&lt;=0.6),1,0)</f>
        <v>0</v>
      </c>
      <c r="AG3419">
        <f>IF(AND(AD3419&gt;0.6,AD3419&lt;0.9),1,0)</f>
        <v>1</v>
      </c>
      <c r="AH3419">
        <f>1-AE3419-AF3419-AG3419</f>
        <v>0</v>
      </c>
      <c r="AI3419">
        <f>AE3419*B3419</f>
        <v>0</v>
      </c>
      <c r="AJ3419">
        <f>AF3419*B3419</f>
        <v>0</v>
      </c>
      <c r="AK3419">
        <f>AG3419*B3419</f>
        <v>3</v>
      </c>
      <c r="AL3419">
        <f>AH3419*B3419</f>
        <v>0</v>
      </c>
      <c r="AM3419" s="32">
        <v>2.5606666666666666</v>
      </c>
    </row>
    <row r="3420" spans="1:39" x14ac:dyDescent="0.3">
      <c r="A3420">
        <v>2926</v>
      </c>
      <c r="B3420">
        <v>3</v>
      </c>
      <c r="C3420" t="s">
        <v>11630</v>
      </c>
      <c r="D3420" t="s">
        <v>11631</v>
      </c>
      <c r="E3420">
        <v>21</v>
      </c>
      <c r="F3420">
        <v>20</v>
      </c>
      <c r="G3420">
        <v>22</v>
      </c>
      <c r="H3420">
        <v>2008.67</v>
      </c>
      <c r="I3420">
        <v>2008</v>
      </c>
      <c r="J3420">
        <v>2010</v>
      </c>
      <c r="K3420" t="s">
        <v>11632</v>
      </c>
      <c r="L3420" t="s">
        <v>11633</v>
      </c>
      <c r="M3420" s="15"/>
      <c r="N3420" s="7"/>
      <c r="P3420" t="s">
        <v>6136</v>
      </c>
      <c r="Q3420" s="5">
        <v>0.33300000000000002</v>
      </c>
      <c r="R3420" t="s">
        <v>36</v>
      </c>
      <c r="S3420" s="5">
        <v>0.33300000000000002</v>
      </c>
      <c r="T3420" t="s">
        <v>154</v>
      </c>
      <c r="U3420" s="5">
        <v>0.33300000000000002</v>
      </c>
      <c r="W3420" s="5">
        <v>0</v>
      </c>
      <c r="Y3420" s="5">
        <v>0</v>
      </c>
      <c r="Z3420" s="28">
        <v>2926</v>
      </c>
      <c r="AA3420">
        <v>3</v>
      </c>
      <c r="AB3420">
        <v>0.52600000000000002</v>
      </c>
      <c r="AC3420">
        <v>0.6</v>
      </c>
      <c r="AD3420">
        <v>0.56599999999999995</v>
      </c>
      <c r="AE3420">
        <f>IF(AD3420&gt;=0.9,1,0)</f>
        <v>0</v>
      </c>
      <c r="AF3420">
        <f>IF(AND(AD3420&gt;=0.4,AD3420&lt;=0.6),1,0)</f>
        <v>1</v>
      </c>
      <c r="AG3420">
        <f>IF(AND(AD3420&gt;0.6,AD3420&lt;0.9),1,0)</f>
        <v>0</v>
      </c>
      <c r="AH3420">
        <f>1-AE3420-AF3420-AG3420</f>
        <v>0</v>
      </c>
      <c r="AI3420">
        <f>AE3420*B3420</f>
        <v>0</v>
      </c>
      <c r="AJ3420">
        <f>AF3420*B3420</f>
        <v>3</v>
      </c>
      <c r="AK3420">
        <f>AG3420*B3420</f>
        <v>0</v>
      </c>
      <c r="AL3420">
        <f>AH3420*B3420</f>
        <v>0</v>
      </c>
      <c r="AM3420" s="32">
        <v>2.5586666666666669</v>
      </c>
    </row>
    <row r="3421" spans="1:39" x14ac:dyDescent="0.3">
      <c r="A3421">
        <v>2933</v>
      </c>
      <c r="B3421">
        <v>3</v>
      </c>
      <c r="C3421" t="s">
        <v>5567</v>
      </c>
      <c r="D3421" t="s">
        <v>5568</v>
      </c>
      <c r="E3421">
        <v>40</v>
      </c>
      <c r="F3421">
        <v>34</v>
      </c>
      <c r="G3421">
        <v>46</v>
      </c>
      <c r="H3421">
        <v>2011.67</v>
      </c>
      <c r="I3421">
        <v>2008</v>
      </c>
      <c r="J3421">
        <v>2015</v>
      </c>
      <c r="K3421" t="s">
        <v>1435</v>
      </c>
      <c r="L3421" t="s">
        <v>1436</v>
      </c>
      <c r="M3421" s="15"/>
      <c r="N3421" s="7"/>
      <c r="P3421" t="s">
        <v>5134</v>
      </c>
      <c r="Q3421" s="5">
        <v>0.66700000000000004</v>
      </c>
      <c r="R3421" t="s">
        <v>5569</v>
      </c>
      <c r="S3421" s="5">
        <v>0.33300000000000002</v>
      </c>
      <c r="U3421" s="5">
        <v>0</v>
      </c>
      <c r="W3421" s="5">
        <v>0</v>
      </c>
      <c r="Y3421" s="5">
        <v>0</v>
      </c>
      <c r="Z3421" s="28">
        <v>2933</v>
      </c>
      <c r="AA3421">
        <v>3</v>
      </c>
      <c r="AB3421">
        <v>0.63600000000000001</v>
      </c>
      <c r="AC3421">
        <v>0.69199999999999995</v>
      </c>
      <c r="AD3421">
        <v>0.66500000000000004</v>
      </c>
      <c r="AE3421">
        <f>IF(AD3421&gt;=0.9,1,0)</f>
        <v>0</v>
      </c>
      <c r="AF3421">
        <f>IF(AND(AD3421&gt;=0.4,AD3421&lt;=0.6),1,0)</f>
        <v>0</v>
      </c>
      <c r="AG3421">
        <f>IF(AND(AD3421&gt;0.6,AD3421&lt;0.9),1,0)</f>
        <v>1</v>
      </c>
      <c r="AH3421">
        <f>1-AE3421-AF3421-AG3421</f>
        <v>0</v>
      </c>
      <c r="AI3421">
        <f>AE3421*B3421</f>
        <v>0</v>
      </c>
      <c r="AJ3421">
        <f>AF3421*B3421</f>
        <v>0</v>
      </c>
      <c r="AK3421">
        <f>AG3421*B3421</f>
        <v>3</v>
      </c>
      <c r="AL3421">
        <f>AH3421*B3421</f>
        <v>0</v>
      </c>
      <c r="AM3421" s="32">
        <v>2.1156666666666668</v>
      </c>
    </row>
    <row r="3422" spans="1:39" x14ac:dyDescent="0.3">
      <c r="A3422">
        <v>2936</v>
      </c>
      <c r="B3422">
        <v>3</v>
      </c>
      <c r="C3422" t="s">
        <v>5571</v>
      </c>
      <c r="D3422" t="s">
        <v>5570</v>
      </c>
      <c r="E3422">
        <v>33</v>
      </c>
      <c r="F3422">
        <v>32</v>
      </c>
      <c r="G3422">
        <v>34</v>
      </c>
      <c r="H3422">
        <v>2008</v>
      </c>
      <c r="I3422">
        <v>2008</v>
      </c>
      <c r="J3422">
        <v>2008</v>
      </c>
      <c r="K3422" t="s">
        <v>1438</v>
      </c>
      <c r="L3422" t="s">
        <v>1437</v>
      </c>
      <c r="M3422" s="15"/>
      <c r="N3422" s="7"/>
      <c r="P3422" t="s">
        <v>5572</v>
      </c>
      <c r="Q3422" s="5">
        <v>0.33300000000000002</v>
      </c>
      <c r="R3422" t="s">
        <v>4728</v>
      </c>
      <c r="S3422" s="5">
        <v>0.33300000000000002</v>
      </c>
      <c r="T3422" t="s">
        <v>4531</v>
      </c>
      <c r="U3422" s="5">
        <v>0.33300000000000002</v>
      </c>
      <c r="W3422" s="5">
        <v>0</v>
      </c>
      <c r="Y3422" s="5">
        <v>0</v>
      </c>
      <c r="Z3422" s="28">
        <v>2936</v>
      </c>
      <c r="AA3422">
        <v>3</v>
      </c>
      <c r="AB3422">
        <v>0.60599999999999998</v>
      </c>
      <c r="AC3422">
        <v>0.65600000000000003</v>
      </c>
      <c r="AD3422">
        <v>0.63600000000000001</v>
      </c>
      <c r="AE3422">
        <f>IF(AD3422&gt;=0.9,1,0)</f>
        <v>0</v>
      </c>
      <c r="AF3422">
        <f>IF(AND(AD3422&gt;=0.4,AD3422&lt;=0.6),1,0)</f>
        <v>0</v>
      </c>
      <c r="AG3422">
        <f>IF(AND(AD3422&gt;0.6,AD3422&lt;0.9),1,0)</f>
        <v>1</v>
      </c>
      <c r="AH3422">
        <f>1-AE3422-AF3422-AG3422</f>
        <v>0</v>
      </c>
      <c r="AI3422">
        <f>AE3422*B3422</f>
        <v>0</v>
      </c>
      <c r="AJ3422">
        <f>AF3422*B3422</f>
        <v>0</v>
      </c>
      <c r="AK3422">
        <f>AG3422*B3422</f>
        <v>3</v>
      </c>
      <c r="AL3422">
        <f>AH3422*B3422</f>
        <v>0</v>
      </c>
      <c r="AM3422" s="32">
        <v>2.8233333333333337</v>
      </c>
    </row>
    <row r="3423" spans="1:39" x14ac:dyDescent="0.3">
      <c r="A3423">
        <v>2937</v>
      </c>
      <c r="B3423">
        <v>3</v>
      </c>
      <c r="C3423" t="s">
        <v>11634</v>
      </c>
      <c r="D3423" t="s">
        <v>11635</v>
      </c>
      <c r="E3423">
        <v>21.33</v>
      </c>
      <c r="F3423">
        <v>20</v>
      </c>
      <c r="G3423">
        <v>23</v>
      </c>
      <c r="H3423">
        <v>2008.67</v>
      </c>
      <c r="I3423">
        <v>2008</v>
      </c>
      <c r="J3423">
        <v>2009</v>
      </c>
      <c r="K3423" t="s">
        <v>11636</v>
      </c>
      <c r="L3423" t="s">
        <v>11637</v>
      </c>
      <c r="M3423" s="15"/>
      <c r="N3423" s="7"/>
      <c r="P3423" t="s">
        <v>4531</v>
      </c>
      <c r="Q3423" s="5">
        <v>1</v>
      </c>
      <c r="S3423" s="5">
        <v>0</v>
      </c>
      <c r="U3423" s="5">
        <v>0</v>
      </c>
      <c r="W3423" s="5">
        <v>0</v>
      </c>
      <c r="Y3423" s="5">
        <v>0</v>
      </c>
      <c r="Z3423" s="28">
        <v>2937</v>
      </c>
      <c r="AA3423">
        <v>3</v>
      </c>
      <c r="AB3423">
        <v>0.52600000000000002</v>
      </c>
      <c r="AC3423">
        <v>0.6</v>
      </c>
      <c r="AD3423">
        <v>0.57199999999999995</v>
      </c>
      <c r="AE3423">
        <f>IF(AD3423&gt;=0.9,1,0)</f>
        <v>0</v>
      </c>
      <c r="AF3423">
        <f>IF(AND(AD3423&gt;=0.4,AD3423&lt;=0.6),1,0)</f>
        <v>1</v>
      </c>
      <c r="AG3423">
        <f>IF(AND(AD3423&gt;0.6,AD3423&lt;0.9),1,0)</f>
        <v>0</v>
      </c>
      <c r="AH3423">
        <f>1-AE3423-AF3423-AG3423</f>
        <v>0</v>
      </c>
      <c r="AI3423">
        <f>AE3423*B3423</f>
        <v>0</v>
      </c>
      <c r="AJ3423">
        <f>AF3423*B3423</f>
        <v>3</v>
      </c>
      <c r="AK3423">
        <f>AG3423*B3423</f>
        <v>0</v>
      </c>
      <c r="AL3423">
        <f>AH3423*B3423</f>
        <v>0</v>
      </c>
      <c r="AM3423" s="32">
        <v>2.7856666666666663</v>
      </c>
    </row>
    <row r="3424" spans="1:39" x14ac:dyDescent="0.3">
      <c r="A3424">
        <v>2939</v>
      </c>
      <c r="B3424">
        <v>3</v>
      </c>
      <c r="C3424" t="s">
        <v>11645</v>
      </c>
      <c r="D3424" t="s">
        <v>11646</v>
      </c>
      <c r="E3424">
        <v>23.33</v>
      </c>
      <c r="F3424">
        <v>21</v>
      </c>
      <c r="G3424">
        <v>25</v>
      </c>
      <c r="H3424">
        <v>2009.67</v>
      </c>
      <c r="I3424">
        <v>2008</v>
      </c>
      <c r="J3424">
        <v>2012</v>
      </c>
      <c r="K3424" t="s">
        <v>11647</v>
      </c>
      <c r="L3424" t="s">
        <v>11648</v>
      </c>
      <c r="M3424" s="15"/>
      <c r="N3424" s="7"/>
      <c r="P3424" t="s">
        <v>11649</v>
      </c>
      <c r="Q3424" s="5">
        <v>0.33300000000000002</v>
      </c>
      <c r="R3424" t="s">
        <v>5348</v>
      </c>
      <c r="S3424" s="5">
        <v>0.33300000000000002</v>
      </c>
      <c r="T3424" t="s">
        <v>5134</v>
      </c>
      <c r="U3424" s="5">
        <v>0.33300000000000002</v>
      </c>
      <c r="W3424" s="5">
        <v>0</v>
      </c>
      <c r="Y3424" s="5">
        <v>0</v>
      </c>
      <c r="Z3424" s="28">
        <v>2939</v>
      </c>
      <c r="AA3424">
        <v>3</v>
      </c>
      <c r="AB3424">
        <v>0.435</v>
      </c>
      <c r="AC3424">
        <v>0.6</v>
      </c>
      <c r="AD3424">
        <v>0.52500000000000002</v>
      </c>
      <c r="AE3424">
        <f>IF(AD3424&gt;=0.9,1,0)</f>
        <v>0</v>
      </c>
      <c r="AF3424">
        <f>IF(AND(AD3424&gt;=0.4,AD3424&lt;=0.6),1,0)</f>
        <v>1</v>
      </c>
      <c r="AG3424">
        <f>IF(AND(AD3424&gt;0.6,AD3424&lt;0.9),1,0)</f>
        <v>0</v>
      </c>
      <c r="AH3424">
        <f>1-AE3424-AF3424-AG3424</f>
        <v>0</v>
      </c>
      <c r="AI3424">
        <f>AE3424*B3424</f>
        <v>0</v>
      </c>
      <c r="AJ3424">
        <f>AF3424*B3424</f>
        <v>3</v>
      </c>
      <c r="AK3424">
        <f>AG3424*B3424</f>
        <v>0</v>
      </c>
      <c r="AL3424">
        <f>AH3424*B3424</f>
        <v>0</v>
      </c>
      <c r="AM3424" s="32">
        <v>2.5473333333333334</v>
      </c>
    </row>
    <row r="3425" spans="1:39" x14ac:dyDescent="0.3">
      <c r="A3425">
        <v>2948</v>
      </c>
      <c r="B3425">
        <v>3</v>
      </c>
      <c r="C3425" t="s">
        <v>5580</v>
      </c>
      <c r="D3425" t="s">
        <v>11662</v>
      </c>
      <c r="E3425">
        <v>22.67</v>
      </c>
      <c r="F3425">
        <v>20</v>
      </c>
      <c r="G3425">
        <v>25</v>
      </c>
      <c r="H3425">
        <v>2008</v>
      </c>
      <c r="I3425">
        <v>2008</v>
      </c>
      <c r="J3425">
        <v>2008</v>
      </c>
      <c r="K3425" t="s">
        <v>1442</v>
      </c>
      <c r="L3425" t="s">
        <v>11663</v>
      </c>
      <c r="M3425" s="15"/>
      <c r="N3425" s="7"/>
      <c r="P3425" t="s">
        <v>5581</v>
      </c>
      <c r="Q3425" s="5">
        <v>0.33300000000000002</v>
      </c>
      <c r="R3425" t="s">
        <v>5355</v>
      </c>
      <c r="S3425" s="5">
        <v>0.33300000000000002</v>
      </c>
      <c r="T3425" t="s">
        <v>4653</v>
      </c>
      <c r="U3425" s="5">
        <v>0.33300000000000002</v>
      </c>
      <c r="W3425" s="5">
        <v>0</v>
      </c>
      <c r="Y3425" s="5">
        <v>0</v>
      </c>
      <c r="Z3425" s="28">
        <v>2948</v>
      </c>
      <c r="AA3425">
        <v>3</v>
      </c>
      <c r="AB3425">
        <v>0.42099999999999999</v>
      </c>
      <c r="AC3425">
        <v>0.45800000000000002</v>
      </c>
      <c r="AD3425">
        <v>0.44500000000000001</v>
      </c>
      <c r="AE3425">
        <f>IF(AD3425&gt;=0.9,1,0)</f>
        <v>0</v>
      </c>
      <c r="AF3425">
        <f>IF(AND(AD3425&gt;=0.4,AD3425&lt;=0.6),1,0)</f>
        <v>1</v>
      </c>
      <c r="AG3425">
        <f>IF(AND(AD3425&gt;0.6,AD3425&lt;0.9),1,0)</f>
        <v>0</v>
      </c>
      <c r="AH3425">
        <f>1-AE3425-AF3425-AG3425</f>
        <v>0</v>
      </c>
      <c r="AI3425">
        <f>AE3425*B3425</f>
        <v>0</v>
      </c>
      <c r="AJ3425">
        <f>AF3425*B3425</f>
        <v>3</v>
      </c>
      <c r="AK3425">
        <f>AG3425*B3425</f>
        <v>0</v>
      </c>
      <c r="AL3425">
        <f>AH3425*B3425</f>
        <v>0</v>
      </c>
      <c r="AM3425" s="32">
        <v>2.7919999999999998</v>
      </c>
    </row>
    <row r="3426" spans="1:39" x14ac:dyDescent="0.3">
      <c r="A3426">
        <v>2964</v>
      </c>
      <c r="B3426">
        <v>3</v>
      </c>
      <c r="C3426" t="s">
        <v>11669</v>
      </c>
      <c r="D3426" t="s">
        <v>11670</v>
      </c>
      <c r="E3426">
        <v>21</v>
      </c>
      <c r="F3426">
        <v>20</v>
      </c>
      <c r="G3426">
        <v>22</v>
      </c>
      <c r="H3426">
        <v>2009.33</v>
      </c>
      <c r="I3426">
        <v>2008</v>
      </c>
      <c r="J3426">
        <v>2011</v>
      </c>
      <c r="K3426" t="s">
        <v>11671</v>
      </c>
      <c r="L3426" t="s">
        <v>11672</v>
      </c>
      <c r="M3426" s="15"/>
      <c r="N3426" s="7"/>
      <c r="P3426" t="s">
        <v>3855</v>
      </c>
      <c r="Q3426" s="5">
        <v>0.66700000000000004</v>
      </c>
      <c r="R3426" t="s">
        <v>4547</v>
      </c>
      <c r="S3426" s="5">
        <v>0.33300000000000002</v>
      </c>
      <c r="U3426" s="5">
        <v>0</v>
      </c>
      <c r="W3426" s="5">
        <v>0</v>
      </c>
      <c r="Y3426" s="5">
        <v>0</v>
      </c>
      <c r="Z3426" s="28">
        <v>2964</v>
      </c>
      <c r="AA3426">
        <v>3</v>
      </c>
      <c r="AB3426">
        <v>0.78900000000000003</v>
      </c>
      <c r="AC3426">
        <v>0.85699999999999998</v>
      </c>
      <c r="AD3426">
        <v>0.83199999999999996</v>
      </c>
      <c r="AE3426">
        <f>IF(AD3426&gt;=0.9,1,0)</f>
        <v>0</v>
      </c>
      <c r="AF3426">
        <f>IF(AND(AD3426&gt;=0.4,AD3426&lt;=0.6),1,0)</f>
        <v>0</v>
      </c>
      <c r="AG3426">
        <f>IF(AND(AD3426&gt;0.6,AD3426&lt;0.9),1,0)</f>
        <v>1</v>
      </c>
      <c r="AH3426">
        <f>1-AE3426-AF3426-AG3426</f>
        <v>0</v>
      </c>
      <c r="AI3426">
        <f>AE3426*B3426</f>
        <v>0</v>
      </c>
      <c r="AJ3426">
        <f>AF3426*B3426</f>
        <v>0</v>
      </c>
      <c r="AK3426">
        <f>AG3426*B3426</f>
        <v>3</v>
      </c>
      <c r="AL3426">
        <f>AH3426*B3426</f>
        <v>0</v>
      </c>
      <c r="AM3426" s="32">
        <v>2.6323333333333334</v>
      </c>
    </row>
    <row r="3427" spans="1:39" x14ac:dyDescent="0.3">
      <c r="A3427">
        <v>2965</v>
      </c>
      <c r="B3427">
        <v>3</v>
      </c>
      <c r="C3427" t="s">
        <v>11673</v>
      </c>
      <c r="D3427" t="s">
        <v>11674</v>
      </c>
      <c r="E3427">
        <v>20.67</v>
      </c>
      <c r="F3427">
        <v>20</v>
      </c>
      <c r="G3427">
        <v>21</v>
      </c>
      <c r="H3427">
        <v>2008.67</v>
      </c>
      <c r="I3427">
        <v>2008</v>
      </c>
      <c r="J3427">
        <v>2009</v>
      </c>
      <c r="K3427" t="s">
        <v>11675</v>
      </c>
      <c r="L3427" t="s">
        <v>11676</v>
      </c>
      <c r="M3427" s="15"/>
      <c r="N3427" s="7"/>
      <c r="P3427" t="s">
        <v>4547</v>
      </c>
      <c r="Q3427" s="5">
        <v>0.66700000000000004</v>
      </c>
      <c r="R3427" t="s">
        <v>3855</v>
      </c>
      <c r="S3427" s="5">
        <v>0.33300000000000002</v>
      </c>
      <c r="U3427" s="5">
        <v>0</v>
      </c>
      <c r="W3427" s="5">
        <v>0</v>
      </c>
      <c r="Y3427" s="5">
        <v>0</v>
      </c>
      <c r="Z3427" s="28">
        <v>2965</v>
      </c>
      <c r="AA3427">
        <v>3</v>
      </c>
      <c r="AB3427">
        <v>0.52600000000000002</v>
      </c>
      <c r="AC3427">
        <v>0.65</v>
      </c>
      <c r="AD3427">
        <v>0.59199999999999997</v>
      </c>
      <c r="AE3427">
        <f>IF(AD3427&gt;=0.9,1,0)</f>
        <v>0</v>
      </c>
      <c r="AF3427">
        <f>IF(AND(AD3427&gt;=0.4,AD3427&lt;=0.6),1,0)</f>
        <v>1</v>
      </c>
      <c r="AG3427">
        <f>IF(AND(AD3427&gt;0.6,AD3427&lt;0.9),1,0)</f>
        <v>0</v>
      </c>
      <c r="AH3427">
        <f>1-AE3427-AF3427-AG3427</f>
        <v>0</v>
      </c>
      <c r="AI3427">
        <f>AE3427*B3427</f>
        <v>0</v>
      </c>
      <c r="AJ3427">
        <f>AF3427*B3427</f>
        <v>3</v>
      </c>
      <c r="AK3427">
        <f>AG3427*B3427</f>
        <v>0</v>
      </c>
      <c r="AL3427">
        <f>AH3427*B3427</f>
        <v>0</v>
      </c>
      <c r="AM3427" s="32">
        <v>2.7143333333333337</v>
      </c>
    </row>
    <row r="3428" spans="1:39" x14ac:dyDescent="0.3">
      <c r="A3428">
        <v>2974</v>
      </c>
      <c r="B3428">
        <v>3</v>
      </c>
      <c r="C3428" t="s">
        <v>5588</v>
      </c>
      <c r="D3428" t="s">
        <v>5589</v>
      </c>
      <c r="E3428">
        <v>41.33</v>
      </c>
      <c r="F3428">
        <v>38</v>
      </c>
      <c r="G3428">
        <v>43</v>
      </c>
      <c r="H3428">
        <v>2008.67</v>
      </c>
      <c r="I3428">
        <v>2008</v>
      </c>
      <c r="J3428">
        <v>2009</v>
      </c>
      <c r="K3428" t="s">
        <v>1445</v>
      </c>
      <c r="L3428" t="s">
        <v>1446</v>
      </c>
      <c r="M3428" s="15"/>
      <c r="N3428" s="7"/>
      <c r="P3428" t="s">
        <v>3684</v>
      </c>
      <c r="Q3428" s="5">
        <v>0.33300000000000002</v>
      </c>
      <c r="R3428" t="s">
        <v>5245</v>
      </c>
      <c r="S3428" s="5">
        <v>0.33300000000000002</v>
      </c>
      <c r="T3428" t="s">
        <v>3673</v>
      </c>
      <c r="U3428" s="5">
        <v>0.33300000000000002</v>
      </c>
      <c r="W3428" s="5">
        <v>0</v>
      </c>
      <c r="Y3428" s="5">
        <v>0</v>
      </c>
      <c r="Z3428" s="28">
        <v>2974</v>
      </c>
      <c r="AA3428">
        <v>3</v>
      </c>
      <c r="AB3428">
        <v>0.90200000000000002</v>
      </c>
      <c r="AC3428">
        <v>0.94399999999999995</v>
      </c>
      <c r="AD3428">
        <v>0.91600000000000004</v>
      </c>
      <c r="AE3428">
        <f>IF(AD3428&gt;=0.9,1,0)</f>
        <v>1</v>
      </c>
      <c r="AF3428">
        <f>IF(AND(AD3428&gt;=0.4,AD3428&lt;=0.6),1,0)</f>
        <v>0</v>
      </c>
      <c r="AG3428">
        <f>IF(AND(AD3428&gt;0.6,AD3428&lt;0.9),1,0)</f>
        <v>0</v>
      </c>
      <c r="AH3428">
        <f>1-AE3428-AF3428-AG3428</f>
        <v>0</v>
      </c>
      <c r="AI3428">
        <f>AE3428*B3428</f>
        <v>3</v>
      </c>
      <c r="AJ3428">
        <f>AF3428*B3428</f>
        <v>0</v>
      </c>
      <c r="AK3428">
        <f>AG3428*B3428</f>
        <v>0</v>
      </c>
      <c r="AL3428">
        <f>AH3428*B3428</f>
        <v>0</v>
      </c>
      <c r="AM3428" s="32">
        <v>2.3043333333333336</v>
      </c>
    </row>
    <row r="3429" spans="1:39" x14ac:dyDescent="0.3">
      <c r="A3429">
        <v>2979</v>
      </c>
      <c r="B3429">
        <v>3</v>
      </c>
      <c r="C3429" t="s">
        <v>11677</v>
      </c>
      <c r="D3429" t="s">
        <v>11678</v>
      </c>
      <c r="E3429">
        <v>20.329999999999998</v>
      </c>
      <c r="F3429">
        <v>20</v>
      </c>
      <c r="G3429">
        <v>21</v>
      </c>
      <c r="H3429">
        <v>2008</v>
      </c>
      <c r="I3429">
        <v>2008</v>
      </c>
      <c r="J3429">
        <v>2008</v>
      </c>
      <c r="K3429" t="s">
        <v>11679</v>
      </c>
      <c r="L3429" t="s">
        <v>11680</v>
      </c>
      <c r="M3429" s="15"/>
      <c r="N3429" s="7"/>
      <c r="P3429" t="s">
        <v>6615</v>
      </c>
      <c r="Q3429" s="5">
        <v>1</v>
      </c>
      <c r="S3429" s="5">
        <v>0</v>
      </c>
      <c r="U3429" s="5">
        <v>0</v>
      </c>
      <c r="W3429" s="5">
        <v>0</v>
      </c>
      <c r="Y3429" s="5">
        <v>0</v>
      </c>
      <c r="Z3429" s="28">
        <v>2979</v>
      </c>
      <c r="AA3429">
        <v>3</v>
      </c>
      <c r="AB3429">
        <v>0.45</v>
      </c>
      <c r="AC3429">
        <v>0.52600000000000002</v>
      </c>
      <c r="AD3429">
        <v>0.48299999999999998</v>
      </c>
      <c r="AE3429">
        <f>IF(AD3429&gt;=0.9,1,0)</f>
        <v>0</v>
      </c>
      <c r="AF3429">
        <f>IF(AND(AD3429&gt;=0.4,AD3429&lt;=0.6),1,0)</f>
        <v>1</v>
      </c>
      <c r="AG3429">
        <f>IF(AND(AD3429&gt;0.6,AD3429&lt;0.9),1,0)</f>
        <v>0</v>
      </c>
      <c r="AH3429">
        <f>1-AE3429-AF3429-AG3429</f>
        <v>0</v>
      </c>
      <c r="AI3429">
        <f>AE3429*B3429</f>
        <v>0</v>
      </c>
      <c r="AJ3429">
        <f>AF3429*B3429</f>
        <v>3</v>
      </c>
      <c r="AK3429">
        <f>AG3429*B3429</f>
        <v>0</v>
      </c>
      <c r="AL3429">
        <f>AH3429*B3429</f>
        <v>0</v>
      </c>
      <c r="AM3429" s="32">
        <v>2.5939999999999999</v>
      </c>
    </row>
    <row r="3430" spans="1:39" x14ac:dyDescent="0.3">
      <c r="A3430">
        <v>3001</v>
      </c>
      <c r="B3430">
        <v>3</v>
      </c>
      <c r="C3430" t="s">
        <v>11695</v>
      </c>
      <c r="D3430" t="s">
        <v>5604</v>
      </c>
      <c r="E3430">
        <v>27</v>
      </c>
      <c r="F3430">
        <v>27</v>
      </c>
      <c r="G3430">
        <v>27</v>
      </c>
      <c r="H3430">
        <v>2008</v>
      </c>
      <c r="I3430">
        <v>2008</v>
      </c>
      <c r="J3430">
        <v>2008</v>
      </c>
      <c r="K3430" t="s">
        <v>11696</v>
      </c>
      <c r="L3430" t="s">
        <v>1456</v>
      </c>
      <c r="M3430" s="15"/>
      <c r="N3430" s="7"/>
      <c r="P3430" t="s">
        <v>5605</v>
      </c>
      <c r="Q3430" s="5">
        <v>1</v>
      </c>
      <c r="S3430" s="5">
        <v>0</v>
      </c>
      <c r="U3430" s="5">
        <v>0</v>
      </c>
      <c r="W3430" s="5">
        <v>0</v>
      </c>
      <c r="Y3430" s="5">
        <v>0</v>
      </c>
      <c r="Z3430" s="28">
        <v>3001</v>
      </c>
      <c r="AA3430">
        <v>3</v>
      </c>
      <c r="AB3430">
        <v>0.84599999999999997</v>
      </c>
      <c r="AC3430">
        <v>0.92300000000000004</v>
      </c>
      <c r="AD3430">
        <v>0.88500000000000001</v>
      </c>
      <c r="AE3430">
        <f>IF(AD3430&gt;=0.9,1,0)</f>
        <v>0</v>
      </c>
      <c r="AF3430">
        <f>IF(AND(AD3430&gt;=0.4,AD3430&lt;=0.6),1,0)</f>
        <v>0</v>
      </c>
      <c r="AG3430">
        <f>IF(AND(AD3430&gt;0.6,AD3430&lt;0.9),1,0)</f>
        <v>1</v>
      </c>
      <c r="AH3430">
        <f>1-AE3430-AF3430-AG3430</f>
        <v>0</v>
      </c>
      <c r="AI3430">
        <f>AE3430*B3430</f>
        <v>0</v>
      </c>
      <c r="AJ3430">
        <f>AF3430*B3430</f>
        <v>0</v>
      </c>
      <c r="AK3430">
        <f>AG3430*B3430</f>
        <v>3</v>
      </c>
      <c r="AL3430">
        <f>AH3430*B3430</f>
        <v>0</v>
      </c>
      <c r="AM3430" s="32">
        <v>2.1970000000000001</v>
      </c>
    </row>
    <row r="3431" spans="1:39" x14ac:dyDescent="0.3">
      <c r="A3431">
        <v>3002</v>
      </c>
      <c r="B3431">
        <v>3</v>
      </c>
      <c r="C3431" t="s">
        <v>11697</v>
      </c>
      <c r="D3431" t="s">
        <v>11698</v>
      </c>
      <c r="E3431">
        <v>42.33</v>
      </c>
      <c r="F3431">
        <v>40</v>
      </c>
      <c r="G3431">
        <v>45</v>
      </c>
      <c r="H3431">
        <v>2009.67</v>
      </c>
      <c r="I3431">
        <v>2008</v>
      </c>
      <c r="J3431">
        <v>2012</v>
      </c>
      <c r="K3431" t="s">
        <v>11699</v>
      </c>
      <c r="L3431" t="s">
        <v>11700</v>
      </c>
      <c r="M3431" s="15"/>
      <c r="N3431" s="7"/>
      <c r="P3431" t="s">
        <v>77</v>
      </c>
      <c r="Q3431" s="5">
        <v>0.33300000000000002</v>
      </c>
      <c r="R3431" t="s">
        <v>72</v>
      </c>
      <c r="S3431" s="5">
        <v>0.33300000000000002</v>
      </c>
      <c r="T3431" t="s">
        <v>15</v>
      </c>
      <c r="U3431" s="5">
        <v>0.33300000000000002</v>
      </c>
      <c r="W3431" s="5">
        <v>0</v>
      </c>
      <c r="Y3431" s="5">
        <v>0</v>
      </c>
      <c r="Z3431" s="28">
        <v>3002</v>
      </c>
      <c r="AA3431">
        <v>3</v>
      </c>
      <c r="AB3431">
        <v>0.73199999999999998</v>
      </c>
      <c r="AC3431">
        <v>0.872</v>
      </c>
      <c r="AD3431">
        <v>0.82199999999999995</v>
      </c>
      <c r="AE3431">
        <f>IF(AD3431&gt;=0.9,1,0)</f>
        <v>0</v>
      </c>
      <c r="AF3431">
        <f>IF(AND(AD3431&gt;=0.4,AD3431&lt;=0.6),1,0)</f>
        <v>0</v>
      </c>
      <c r="AG3431">
        <f>IF(AND(AD3431&gt;0.6,AD3431&lt;0.9),1,0)</f>
        <v>1</v>
      </c>
      <c r="AH3431">
        <f>1-AE3431-AF3431-AG3431</f>
        <v>0</v>
      </c>
      <c r="AI3431">
        <f>AE3431*B3431</f>
        <v>0</v>
      </c>
      <c r="AJ3431">
        <f>AF3431*B3431</f>
        <v>0</v>
      </c>
      <c r="AK3431">
        <f>AG3431*B3431</f>
        <v>3</v>
      </c>
      <c r="AL3431">
        <f>AH3431*B3431</f>
        <v>0</v>
      </c>
      <c r="AM3431" s="32">
        <v>2.5070000000000001</v>
      </c>
    </row>
    <row r="3432" spans="1:39" x14ac:dyDescent="0.3">
      <c r="A3432">
        <v>3012</v>
      </c>
      <c r="B3432">
        <v>3</v>
      </c>
      <c r="C3432" t="s">
        <v>11711</v>
      </c>
      <c r="D3432" t="s">
        <v>11712</v>
      </c>
      <c r="E3432">
        <v>29</v>
      </c>
      <c r="F3432">
        <v>23</v>
      </c>
      <c r="G3432">
        <v>35</v>
      </c>
      <c r="H3432">
        <v>2008.67</v>
      </c>
      <c r="I3432">
        <v>2008</v>
      </c>
      <c r="J3432">
        <v>2010</v>
      </c>
      <c r="K3432" t="s">
        <v>11713</v>
      </c>
      <c r="L3432" t="s">
        <v>11714</v>
      </c>
      <c r="M3432" s="15"/>
      <c r="N3432" s="7"/>
      <c r="P3432" t="s">
        <v>4237</v>
      </c>
      <c r="Q3432" s="5">
        <v>1</v>
      </c>
      <c r="S3432" s="5">
        <v>0</v>
      </c>
      <c r="U3432" s="5">
        <v>0</v>
      </c>
      <c r="W3432" s="5">
        <v>0</v>
      </c>
      <c r="Y3432" s="5">
        <v>0</v>
      </c>
      <c r="Z3432" s="28">
        <v>3012</v>
      </c>
      <c r="AA3432">
        <v>3</v>
      </c>
      <c r="AB3432">
        <v>0.52900000000000003</v>
      </c>
      <c r="AC3432">
        <v>0.57099999999999995</v>
      </c>
      <c r="AD3432">
        <v>0.54900000000000004</v>
      </c>
      <c r="AE3432">
        <f>IF(AD3432&gt;=0.9,1,0)</f>
        <v>0</v>
      </c>
      <c r="AF3432">
        <f>IF(AND(AD3432&gt;=0.4,AD3432&lt;=0.6),1,0)</f>
        <v>1</v>
      </c>
      <c r="AG3432">
        <f>IF(AND(AD3432&gt;0.6,AD3432&lt;0.9),1,0)</f>
        <v>0</v>
      </c>
      <c r="AH3432">
        <f>1-AE3432-AF3432-AG3432</f>
        <v>0</v>
      </c>
      <c r="AI3432">
        <f>AE3432*B3432</f>
        <v>0</v>
      </c>
      <c r="AJ3432">
        <f>AF3432*B3432</f>
        <v>3</v>
      </c>
      <c r="AK3432">
        <f>AG3432*B3432</f>
        <v>0</v>
      </c>
      <c r="AL3432">
        <f>AH3432*B3432</f>
        <v>0</v>
      </c>
      <c r="AM3432" s="32">
        <v>2.7550000000000003</v>
      </c>
    </row>
    <row r="3433" spans="1:39" x14ac:dyDescent="0.3">
      <c r="A3433">
        <v>3013</v>
      </c>
      <c r="B3433">
        <v>3</v>
      </c>
      <c r="C3433" t="s">
        <v>5612</v>
      </c>
      <c r="D3433" t="s">
        <v>5613</v>
      </c>
      <c r="E3433">
        <v>26.67</v>
      </c>
      <c r="F3433">
        <v>26</v>
      </c>
      <c r="G3433">
        <v>27</v>
      </c>
      <c r="H3433">
        <v>2009</v>
      </c>
      <c r="I3433">
        <v>2008</v>
      </c>
      <c r="J3433">
        <v>2010</v>
      </c>
      <c r="K3433" t="s">
        <v>1462</v>
      </c>
      <c r="L3433" t="s">
        <v>1463</v>
      </c>
      <c r="M3433" s="15"/>
      <c r="N3433" s="7"/>
      <c r="P3433" t="s">
        <v>74</v>
      </c>
      <c r="Q3433" s="5">
        <v>1</v>
      </c>
      <c r="S3433" s="5">
        <v>0</v>
      </c>
      <c r="U3433" s="5">
        <v>0</v>
      </c>
      <c r="W3433" s="5">
        <v>0</v>
      </c>
      <c r="Y3433" s="5">
        <v>0</v>
      </c>
      <c r="Z3433" s="28">
        <v>3013</v>
      </c>
      <c r="AA3433">
        <v>3</v>
      </c>
      <c r="AB3433">
        <v>0.08</v>
      </c>
      <c r="AC3433">
        <v>0.92300000000000004</v>
      </c>
      <c r="AD3433">
        <v>0.64200000000000002</v>
      </c>
      <c r="AE3433">
        <f>IF(AD3433&gt;=0.9,1,0)</f>
        <v>0</v>
      </c>
      <c r="AF3433">
        <f>IF(AND(AD3433&gt;=0.4,AD3433&lt;=0.6),1,0)</f>
        <v>0</v>
      </c>
      <c r="AG3433">
        <f>IF(AND(AD3433&gt;0.6,AD3433&lt;0.9),1,0)</f>
        <v>1</v>
      </c>
      <c r="AH3433">
        <f>1-AE3433-AF3433-AG3433</f>
        <v>0</v>
      </c>
      <c r="AI3433">
        <f>AE3433*B3433</f>
        <v>0</v>
      </c>
      <c r="AJ3433">
        <f>AF3433*B3433</f>
        <v>0</v>
      </c>
      <c r="AK3433">
        <f>AG3433*B3433</f>
        <v>3</v>
      </c>
      <c r="AL3433">
        <f>AH3433*B3433</f>
        <v>0</v>
      </c>
      <c r="AM3433" s="32">
        <v>2.7490000000000001</v>
      </c>
    </row>
    <row r="3434" spans="1:39" x14ac:dyDescent="0.3">
      <c r="A3434">
        <v>3023</v>
      </c>
      <c r="B3434">
        <v>3</v>
      </c>
      <c r="C3434" t="s">
        <v>11715</v>
      </c>
      <c r="D3434" t="s">
        <v>5616</v>
      </c>
      <c r="E3434">
        <v>99.33</v>
      </c>
      <c r="F3434">
        <v>99</v>
      </c>
      <c r="G3434">
        <v>100</v>
      </c>
      <c r="H3434">
        <v>2008.33</v>
      </c>
      <c r="I3434">
        <v>2008</v>
      </c>
      <c r="J3434">
        <v>2009</v>
      </c>
      <c r="K3434" t="s">
        <v>11716</v>
      </c>
      <c r="L3434" t="s">
        <v>1466</v>
      </c>
      <c r="M3434" s="15"/>
      <c r="N3434" s="7"/>
      <c r="P3434" t="s">
        <v>3828</v>
      </c>
      <c r="Q3434" s="5">
        <v>0.66700000000000004</v>
      </c>
      <c r="R3434" t="s">
        <v>3851</v>
      </c>
      <c r="S3434" s="5">
        <v>0.33300000000000002</v>
      </c>
      <c r="U3434" s="5">
        <v>0</v>
      </c>
      <c r="W3434" s="5">
        <v>0</v>
      </c>
      <c r="Y3434" s="5">
        <v>0</v>
      </c>
      <c r="Z3434" s="28">
        <v>3023</v>
      </c>
      <c r="AA3434">
        <v>3</v>
      </c>
      <c r="AB3434">
        <v>0.54100000000000004</v>
      </c>
      <c r="AC3434">
        <v>0.56599999999999995</v>
      </c>
      <c r="AD3434">
        <v>0.55200000000000005</v>
      </c>
      <c r="AE3434">
        <f>IF(AD3434&gt;=0.9,1,0)</f>
        <v>0</v>
      </c>
      <c r="AF3434">
        <f>IF(AND(AD3434&gt;=0.4,AD3434&lt;=0.6),1,0)</f>
        <v>1</v>
      </c>
      <c r="AG3434">
        <f>IF(AND(AD3434&gt;0.6,AD3434&lt;0.9),1,0)</f>
        <v>0</v>
      </c>
      <c r="AH3434">
        <f>1-AE3434-AF3434-AG3434</f>
        <v>0</v>
      </c>
      <c r="AI3434">
        <f>AE3434*B3434</f>
        <v>0</v>
      </c>
      <c r="AJ3434">
        <f>AF3434*B3434</f>
        <v>3</v>
      </c>
      <c r="AK3434">
        <f>AG3434*B3434</f>
        <v>0</v>
      </c>
      <c r="AL3434">
        <f>AH3434*B3434</f>
        <v>0</v>
      </c>
      <c r="AM3434" s="32">
        <v>3.0036666666666663</v>
      </c>
    </row>
    <row r="3435" spans="1:39" x14ac:dyDescent="0.3">
      <c r="A3435">
        <v>3040</v>
      </c>
      <c r="B3435">
        <v>3</v>
      </c>
      <c r="C3435" t="s">
        <v>11729</v>
      </c>
      <c r="D3435" t="s">
        <v>11730</v>
      </c>
      <c r="E3435">
        <v>30.33</v>
      </c>
      <c r="F3435">
        <v>29</v>
      </c>
      <c r="G3435">
        <v>32</v>
      </c>
      <c r="H3435">
        <v>2009.67</v>
      </c>
      <c r="I3435">
        <v>2008</v>
      </c>
      <c r="J3435">
        <v>2011</v>
      </c>
      <c r="K3435" t="s">
        <v>11731</v>
      </c>
      <c r="L3435" t="s">
        <v>11732</v>
      </c>
      <c r="M3435" s="15"/>
      <c r="N3435" s="7"/>
      <c r="P3435" t="s">
        <v>7460</v>
      </c>
      <c r="Q3435" s="5">
        <v>0.33300000000000002</v>
      </c>
      <c r="R3435" t="s">
        <v>4384</v>
      </c>
      <c r="S3435" s="5">
        <v>0.33300000000000002</v>
      </c>
      <c r="T3435" t="s">
        <v>4113</v>
      </c>
      <c r="U3435" s="5">
        <v>0.33300000000000002</v>
      </c>
      <c r="W3435" s="5">
        <v>0</v>
      </c>
      <c r="Y3435" s="5">
        <v>0</v>
      </c>
      <c r="Z3435" s="28">
        <v>3040</v>
      </c>
      <c r="AA3435">
        <v>3</v>
      </c>
      <c r="AB3435">
        <v>0.48399999999999999</v>
      </c>
      <c r="AC3435">
        <v>0.57099999999999995</v>
      </c>
      <c r="AD3435">
        <v>0.52400000000000002</v>
      </c>
      <c r="AE3435">
        <f>IF(AD3435&gt;=0.9,1,0)</f>
        <v>0</v>
      </c>
      <c r="AF3435">
        <f>IF(AND(AD3435&gt;=0.4,AD3435&lt;=0.6),1,0)</f>
        <v>1</v>
      </c>
      <c r="AG3435">
        <f>IF(AND(AD3435&gt;0.6,AD3435&lt;0.9),1,0)</f>
        <v>0</v>
      </c>
      <c r="AH3435">
        <f>1-AE3435-AF3435-AG3435</f>
        <v>0</v>
      </c>
      <c r="AI3435">
        <f>AE3435*B3435</f>
        <v>0</v>
      </c>
      <c r="AJ3435">
        <f>AF3435*B3435</f>
        <v>3</v>
      </c>
      <c r="AK3435">
        <f>AG3435*B3435</f>
        <v>0</v>
      </c>
      <c r="AL3435">
        <f>AH3435*B3435</f>
        <v>0</v>
      </c>
      <c r="AM3435" s="32">
        <v>2.1040000000000001</v>
      </c>
    </row>
    <row r="3436" spans="1:39" x14ac:dyDescent="0.3">
      <c r="A3436">
        <v>3049</v>
      </c>
      <c r="B3436">
        <v>3</v>
      </c>
      <c r="C3436" t="s">
        <v>5632</v>
      </c>
      <c r="D3436" t="s">
        <v>5631</v>
      </c>
      <c r="E3436">
        <v>34</v>
      </c>
      <c r="F3436">
        <v>34</v>
      </c>
      <c r="G3436">
        <v>34</v>
      </c>
      <c r="H3436">
        <v>2008</v>
      </c>
      <c r="I3436">
        <v>2008</v>
      </c>
      <c r="J3436">
        <v>2008</v>
      </c>
      <c r="K3436" t="s">
        <v>1476</v>
      </c>
      <c r="L3436" t="s">
        <v>1475</v>
      </c>
      <c r="M3436" s="15"/>
      <c r="N3436" s="7"/>
      <c r="P3436" t="s">
        <v>4113</v>
      </c>
      <c r="Q3436" s="5">
        <v>0.66700000000000004</v>
      </c>
      <c r="R3436" t="s">
        <v>5633</v>
      </c>
      <c r="S3436" s="5">
        <v>0.33300000000000002</v>
      </c>
      <c r="U3436" s="5">
        <v>0</v>
      </c>
      <c r="W3436" s="5">
        <v>0</v>
      </c>
      <c r="Y3436" s="5">
        <v>0</v>
      </c>
      <c r="Z3436" s="28">
        <v>3049</v>
      </c>
      <c r="AA3436">
        <v>3</v>
      </c>
      <c r="AB3436">
        <v>0.81799999999999995</v>
      </c>
      <c r="AC3436">
        <v>0.879</v>
      </c>
      <c r="AD3436">
        <v>0.84799999999999998</v>
      </c>
      <c r="AE3436">
        <f>IF(AD3436&gt;=0.9,1,0)</f>
        <v>0</v>
      </c>
      <c r="AF3436">
        <f>IF(AND(AD3436&gt;=0.4,AD3436&lt;=0.6),1,0)</f>
        <v>0</v>
      </c>
      <c r="AG3436">
        <f>IF(AND(AD3436&gt;0.6,AD3436&lt;0.9),1,0)</f>
        <v>1</v>
      </c>
      <c r="AH3436">
        <f>1-AE3436-AF3436-AG3436</f>
        <v>0</v>
      </c>
      <c r="AI3436">
        <f>AE3436*B3436</f>
        <v>0</v>
      </c>
      <c r="AJ3436">
        <f>AF3436*B3436</f>
        <v>0</v>
      </c>
      <c r="AK3436">
        <f>AG3436*B3436</f>
        <v>3</v>
      </c>
      <c r="AL3436">
        <f>AH3436*B3436</f>
        <v>0</v>
      </c>
      <c r="AM3436" s="32">
        <v>1.7729999999999999</v>
      </c>
    </row>
    <row r="3437" spans="1:39" x14ac:dyDescent="0.3">
      <c r="A3437">
        <v>3050</v>
      </c>
      <c r="B3437">
        <v>3</v>
      </c>
      <c r="C3437" t="s">
        <v>11738</v>
      </c>
      <c r="D3437" t="s">
        <v>11739</v>
      </c>
      <c r="E3437">
        <v>21.67</v>
      </c>
      <c r="F3437">
        <v>21</v>
      </c>
      <c r="G3437">
        <v>22</v>
      </c>
      <c r="H3437">
        <v>2010.67</v>
      </c>
      <c r="I3437">
        <v>2008</v>
      </c>
      <c r="J3437">
        <v>2014</v>
      </c>
      <c r="K3437" t="s">
        <v>11740</v>
      </c>
      <c r="L3437" t="s">
        <v>11741</v>
      </c>
      <c r="M3437" s="15"/>
      <c r="N3437" s="7"/>
      <c r="P3437" t="s">
        <v>6797</v>
      </c>
      <c r="Q3437" s="5">
        <v>0.66700000000000004</v>
      </c>
      <c r="R3437" t="s">
        <v>4113</v>
      </c>
      <c r="S3437" s="5">
        <v>0.33300000000000002</v>
      </c>
      <c r="U3437" s="5">
        <v>0</v>
      </c>
      <c r="W3437" s="5">
        <v>0</v>
      </c>
      <c r="Y3437" s="5">
        <v>0</v>
      </c>
      <c r="Z3437" s="28">
        <v>3050</v>
      </c>
      <c r="AA3437">
        <v>3</v>
      </c>
      <c r="AB3437">
        <v>0.42899999999999999</v>
      </c>
      <c r="AC3437">
        <v>0.5</v>
      </c>
      <c r="AD3437">
        <v>0.46800000000000003</v>
      </c>
      <c r="AE3437">
        <f>IF(AD3437&gt;=0.9,1,0)</f>
        <v>0</v>
      </c>
      <c r="AF3437">
        <f>IF(AND(AD3437&gt;=0.4,AD3437&lt;=0.6),1,0)</f>
        <v>1</v>
      </c>
      <c r="AG3437">
        <f>IF(AND(AD3437&gt;0.6,AD3437&lt;0.9),1,0)</f>
        <v>0</v>
      </c>
      <c r="AH3437">
        <f>1-AE3437-AF3437-AG3437</f>
        <v>0</v>
      </c>
      <c r="AI3437">
        <f>AE3437*B3437</f>
        <v>0</v>
      </c>
      <c r="AJ3437">
        <f>AF3437*B3437</f>
        <v>3</v>
      </c>
      <c r="AK3437">
        <f>AG3437*B3437</f>
        <v>0</v>
      </c>
      <c r="AL3437">
        <f>AH3437*B3437</f>
        <v>0</v>
      </c>
      <c r="AM3437" s="32">
        <v>1.7569999999999999</v>
      </c>
    </row>
    <row r="3438" spans="1:39" x14ac:dyDescent="0.3">
      <c r="A3438">
        <v>3053</v>
      </c>
      <c r="B3438">
        <v>3</v>
      </c>
      <c r="C3438" t="s">
        <v>11746</v>
      </c>
      <c r="D3438" t="s">
        <v>11747</v>
      </c>
      <c r="E3438">
        <v>21</v>
      </c>
      <c r="F3438">
        <v>20</v>
      </c>
      <c r="G3438">
        <v>22</v>
      </c>
      <c r="H3438">
        <v>2010.33</v>
      </c>
      <c r="I3438">
        <v>2008</v>
      </c>
      <c r="J3438">
        <v>2013</v>
      </c>
      <c r="K3438" t="s">
        <v>11748</v>
      </c>
      <c r="L3438" t="s">
        <v>11749</v>
      </c>
      <c r="M3438" s="15"/>
      <c r="N3438" s="7"/>
      <c r="P3438" t="s">
        <v>4667</v>
      </c>
      <c r="Q3438" s="5">
        <v>0.66700000000000004</v>
      </c>
      <c r="R3438" t="s">
        <v>4113</v>
      </c>
      <c r="S3438" s="5">
        <v>0.33300000000000002</v>
      </c>
      <c r="U3438" s="5">
        <v>0</v>
      </c>
      <c r="W3438" s="5">
        <v>0</v>
      </c>
      <c r="Y3438" s="5">
        <v>0</v>
      </c>
      <c r="Z3438" s="28">
        <v>3053</v>
      </c>
      <c r="AA3438">
        <v>3</v>
      </c>
      <c r="AB3438">
        <v>0.42099999999999999</v>
      </c>
      <c r="AC3438">
        <v>0.47599999999999998</v>
      </c>
      <c r="AD3438">
        <v>0.44900000000000001</v>
      </c>
      <c r="AE3438">
        <f>IF(AD3438&gt;=0.9,1,0)</f>
        <v>0</v>
      </c>
      <c r="AF3438">
        <f>IF(AND(AD3438&gt;=0.4,AD3438&lt;=0.6),1,0)</f>
        <v>1</v>
      </c>
      <c r="AG3438">
        <f>IF(AND(AD3438&gt;0.6,AD3438&lt;0.9),1,0)</f>
        <v>0</v>
      </c>
      <c r="AH3438">
        <f>1-AE3438-AF3438-AG3438</f>
        <v>0</v>
      </c>
      <c r="AI3438">
        <f>AE3438*B3438</f>
        <v>0</v>
      </c>
      <c r="AJ3438">
        <f>AF3438*B3438</f>
        <v>3</v>
      </c>
      <c r="AK3438">
        <f>AG3438*B3438</f>
        <v>0</v>
      </c>
      <c r="AL3438">
        <f>AH3438*B3438</f>
        <v>0</v>
      </c>
      <c r="AM3438" s="32">
        <v>2.1356666666666668</v>
      </c>
    </row>
    <row r="3439" spans="1:39" x14ac:dyDescent="0.3">
      <c r="A3439">
        <v>3059</v>
      </c>
      <c r="B3439">
        <v>3</v>
      </c>
      <c r="C3439" t="s">
        <v>11750</v>
      </c>
      <c r="D3439" t="s">
        <v>11751</v>
      </c>
      <c r="E3439">
        <v>24.33</v>
      </c>
      <c r="F3439">
        <v>20</v>
      </c>
      <c r="G3439">
        <v>29</v>
      </c>
      <c r="H3439">
        <v>2010.33</v>
      </c>
      <c r="I3439">
        <v>2008</v>
      </c>
      <c r="J3439">
        <v>2014</v>
      </c>
      <c r="K3439" t="s">
        <v>11752</v>
      </c>
      <c r="L3439" t="s">
        <v>11753</v>
      </c>
      <c r="M3439" s="15"/>
      <c r="N3439" s="7"/>
      <c r="P3439" t="s">
        <v>4113</v>
      </c>
      <c r="Q3439" s="5">
        <v>0.66700000000000004</v>
      </c>
      <c r="R3439" t="s">
        <v>5175</v>
      </c>
      <c r="S3439" s="5">
        <v>0.33300000000000002</v>
      </c>
      <c r="U3439" s="5">
        <v>0</v>
      </c>
      <c r="W3439" s="5">
        <v>0</v>
      </c>
      <c r="Y3439" s="5">
        <v>0</v>
      </c>
      <c r="Z3439" s="28">
        <v>3059</v>
      </c>
      <c r="AA3439">
        <v>3</v>
      </c>
      <c r="AB3439">
        <v>0.57899999999999996</v>
      </c>
      <c r="AC3439">
        <v>0.75</v>
      </c>
      <c r="AD3439">
        <v>0.68899999999999995</v>
      </c>
      <c r="AE3439">
        <f>IF(AD3439&gt;=0.9,1,0)</f>
        <v>0</v>
      </c>
      <c r="AF3439">
        <f>IF(AND(AD3439&gt;=0.4,AD3439&lt;=0.6),1,0)</f>
        <v>0</v>
      </c>
      <c r="AG3439">
        <f>IF(AND(AD3439&gt;0.6,AD3439&lt;0.9),1,0)</f>
        <v>1</v>
      </c>
      <c r="AH3439">
        <f>1-AE3439-AF3439-AG3439</f>
        <v>0</v>
      </c>
      <c r="AI3439">
        <f>AE3439*B3439</f>
        <v>0</v>
      </c>
      <c r="AJ3439">
        <f>AF3439*B3439</f>
        <v>0</v>
      </c>
      <c r="AK3439">
        <f>AG3439*B3439</f>
        <v>3</v>
      </c>
      <c r="AL3439">
        <f>AH3439*B3439</f>
        <v>0</v>
      </c>
      <c r="AM3439" s="32">
        <v>1.7426666666666666</v>
      </c>
    </row>
    <row r="3440" spans="1:39" x14ac:dyDescent="0.3">
      <c r="A3440">
        <v>3060</v>
      </c>
      <c r="B3440">
        <v>3</v>
      </c>
      <c r="C3440" t="s">
        <v>11754</v>
      </c>
      <c r="D3440" t="s">
        <v>11755</v>
      </c>
      <c r="E3440">
        <v>22.67</v>
      </c>
      <c r="F3440">
        <v>20</v>
      </c>
      <c r="G3440">
        <v>25</v>
      </c>
      <c r="H3440">
        <v>2009</v>
      </c>
      <c r="I3440">
        <v>2008</v>
      </c>
      <c r="J3440">
        <v>2010</v>
      </c>
      <c r="K3440" t="s">
        <v>11756</v>
      </c>
      <c r="L3440" t="s">
        <v>11757</v>
      </c>
      <c r="M3440" s="15"/>
      <c r="N3440" s="7"/>
      <c r="P3440" t="s">
        <v>5887</v>
      </c>
      <c r="Q3440" s="5">
        <v>0.66700000000000004</v>
      </c>
      <c r="R3440" t="s">
        <v>4113</v>
      </c>
      <c r="S3440" s="5">
        <v>0.33300000000000002</v>
      </c>
      <c r="U3440" s="5">
        <v>0</v>
      </c>
      <c r="W3440" s="5">
        <v>0</v>
      </c>
      <c r="Y3440" s="5">
        <v>0</v>
      </c>
      <c r="Z3440" s="28">
        <v>3060</v>
      </c>
      <c r="AA3440">
        <v>3</v>
      </c>
      <c r="AB3440">
        <v>0.54200000000000004</v>
      </c>
      <c r="AC3440">
        <v>0.59099999999999997</v>
      </c>
      <c r="AD3440">
        <v>0.57099999999999995</v>
      </c>
      <c r="AE3440">
        <f>IF(AD3440&gt;=0.9,1,0)</f>
        <v>0</v>
      </c>
      <c r="AF3440">
        <f>IF(AND(AD3440&gt;=0.4,AD3440&lt;=0.6),1,0)</f>
        <v>1</v>
      </c>
      <c r="AG3440">
        <f>IF(AND(AD3440&gt;0.6,AD3440&lt;0.9),1,0)</f>
        <v>0</v>
      </c>
      <c r="AH3440">
        <f>1-AE3440-AF3440-AG3440</f>
        <v>0</v>
      </c>
      <c r="AI3440">
        <f>AE3440*B3440</f>
        <v>0</v>
      </c>
      <c r="AJ3440">
        <f>AF3440*B3440</f>
        <v>3</v>
      </c>
      <c r="AK3440">
        <f>AG3440*B3440</f>
        <v>0</v>
      </c>
      <c r="AL3440">
        <f>AH3440*B3440</f>
        <v>0</v>
      </c>
      <c r="AM3440" s="32">
        <v>2.012</v>
      </c>
    </row>
    <row r="3441" spans="1:39" x14ac:dyDescent="0.3">
      <c r="A3441">
        <v>3062</v>
      </c>
      <c r="B3441">
        <v>3</v>
      </c>
      <c r="C3441" t="s">
        <v>11758</v>
      </c>
      <c r="D3441" t="s">
        <v>11759</v>
      </c>
      <c r="E3441">
        <v>23</v>
      </c>
      <c r="F3441">
        <v>22</v>
      </c>
      <c r="G3441">
        <v>25</v>
      </c>
      <c r="H3441">
        <v>2008.33</v>
      </c>
      <c r="I3441">
        <v>2008</v>
      </c>
      <c r="J3441">
        <v>2009</v>
      </c>
      <c r="K3441" t="s">
        <v>11760</v>
      </c>
      <c r="L3441" t="s">
        <v>11761</v>
      </c>
      <c r="M3441" s="15"/>
      <c r="N3441" s="7"/>
      <c r="P3441" t="s">
        <v>4111</v>
      </c>
      <c r="Q3441" s="5">
        <v>0.33300000000000002</v>
      </c>
      <c r="R3441" t="s">
        <v>11762</v>
      </c>
      <c r="S3441" s="5">
        <v>0.33300000000000002</v>
      </c>
      <c r="T3441" t="s">
        <v>6741</v>
      </c>
      <c r="U3441" s="5">
        <v>0.33300000000000002</v>
      </c>
      <c r="W3441" s="5">
        <v>0</v>
      </c>
      <c r="Y3441" s="5">
        <v>0</v>
      </c>
      <c r="Z3441" s="28">
        <v>3062</v>
      </c>
      <c r="AA3441">
        <v>3</v>
      </c>
      <c r="AB3441">
        <v>0.38100000000000001</v>
      </c>
      <c r="AC3441">
        <v>0.5</v>
      </c>
      <c r="AD3441">
        <v>0.42099999999999999</v>
      </c>
      <c r="AE3441">
        <f>IF(AD3441&gt;=0.9,1,0)</f>
        <v>0</v>
      </c>
      <c r="AF3441">
        <f>IF(AND(AD3441&gt;=0.4,AD3441&lt;=0.6),1,0)</f>
        <v>1</v>
      </c>
      <c r="AG3441">
        <f>IF(AND(AD3441&gt;0.6,AD3441&lt;0.9),1,0)</f>
        <v>0</v>
      </c>
      <c r="AH3441">
        <f>1-AE3441-AF3441-AG3441</f>
        <v>0</v>
      </c>
      <c r="AI3441">
        <f>AE3441*B3441</f>
        <v>0</v>
      </c>
      <c r="AJ3441">
        <f>AF3441*B3441</f>
        <v>3</v>
      </c>
      <c r="AK3441">
        <f>AG3441*B3441</f>
        <v>0</v>
      </c>
      <c r="AL3441">
        <f>AH3441*B3441</f>
        <v>0</v>
      </c>
      <c r="AM3441" s="32">
        <v>1.6260000000000001</v>
      </c>
    </row>
    <row r="3442" spans="1:39" x14ac:dyDescent="0.3">
      <c r="A3442">
        <v>3064</v>
      </c>
      <c r="B3442">
        <v>3</v>
      </c>
      <c r="C3442" t="s">
        <v>11767</v>
      </c>
      <c r="D3442" t="s">
        <v>11768</v>
      </c>
      <c r="E3442">
        <v>22.67</v>
      </c>
      <c r="F3442">
        <v>21</v>
      </c>
      <c r="G3442">
        <v>26</v>
      </c>
      <c r="H3442">
        <v>2009</v>
      </c>
      <c r="I3442">
        <v>2008</v>
      </c>
      <c r="J3442">
        <v>2010</v>
      </c>
      <c r="K3442" t="s">
        <v>11769</v>
      </c>
      <c r="L3442" t="s">
        <v>11770</v>
      </c>
      <c r="M3442" s="15"/>
      <c r="N3442" s="7"/>
      <c r="P3442" t="s">
        <v>4111</v>
      </c>
      <c r="Q3442" s="5">
        <v>0.33300000000000002</v>
      </c>
      <c r="R3442" t="s">
        <v>11771</v>
      </c>
      <c r="S3442" s="5">
        <v>0.33300000000000002</v>
      </c>
      <c r="T3442" t="s">
        <v>6351</v>
      </c>
      <c r="U3442" s="5">
        <v>0.33300000000000002</v>
      </c>
      <c r="W3442" s="5">
        <v>0</v>
      </c>
      <c r="Y3442" s="5">
        <v>0</v>
      </c>
      <c r="Z3442" s="28">
        <v>3064</v>
      </c>
      <c r="AA3442">
        <v>3</v>
      </c>
      <c r="AB3442">
        <v>0.52</v>
      </c>
      <c r="AC3442">
        <v>0.7</v>
      </c>
      <c r="AD3442">
        <v>0.59</v>
      </c>
      <c r="AE3442">
        <f>IF(AD3442&gt;=0.9,1,0)</f>
        <v>0</v>
      </c>
      <c r="AF3442">
        <f>IF(AND(AD3442&gt;=0.4,AD3442&lt;=0.6),1,0)</f>
        <v>1</v>
      </c>
      <c r="AG3442">
        <f>IF(AND(AD3442&gt;0.6,AD3442&lt;0.9),1,0)</f>
        <v>0</v>
      </c>
      <c r="AH3442">
        <f>1-AE3442-AF3442-AG3442</f>
        <v>0</v>
      </c>
      <c r="AI3442">
        <f>AE3442*B3442</f>
        <v>0</v>
      </c>
      <c r="AJ3442">
        <f>AF3442*B3442</f>
        <v>3</v>
      </c>
      <c r="AK3442">
        <f>AG3442*B3442</f>
        <v>0</v>
      </c>
      <c r="AL3442">
        <f>AH3442*B3442</f>
        <v>0</v>
      </c>
      <c r="AM3442" s="32">
        <v>1.8966666666666667</v>
      </c>
    </row>
    <row r="3443" spans="1:39" x14ac:dyDescent="0.3">
      <c r="A3443">
        <v>3073</v>
      </c>
      <c r="B3443">
        <v>3</v>
      </c>
      <c r="C3443" t="s">
        <v>11777</v>
      </c>
      <c r="D3443" t="s">
        <v>11778</v>
      </c>
      <c r="E3443">
        <v>24</v>
      </c>
      <c r="F3443">
        <v>24</v>
      </c>
      <c r="G3443">
        <v>24</v>
      </c>
      <c r="H3443">
        <v>2009</v>
      </c>
      <c r="I3443">
        <v>2008</v>
      </c>
      <c r="J3443">
        <v>2010</v>
      </c>
      <c r="K3443" t="s">
        <v>11779</v>
      </c>
      <c r="L3443" t="s">
        <v>11780</v>
      </c>
      <c r="M3443" s="15"/>
      <c r="N3443" s="7"/>
      <c r="P3443" t="s">
        <v>11781</v>
      </c>
      <c r="Q3443" s="5">
        <v>0.66700000000000004</v>
      </c>
      <c r="R3443" t="s">
        <v>6374</v>
      </c>
      <c r="S3443" s="5">
        <v>0.33300000000000002</v>
      </c>
      <c r="U3443" s="5">
        <v>0</v>
      </c>
      <c r="W3443" s="5">
        <v>0</v>
      </c>
      <c r="Y3443" s="5">
        <v>0</v>
      </c>
      <c r="Z3443" s="28">
        <v>3073</v>
      </c>
      <c r="AA3443">
        <v>3</v>
      </c>
      <c r="AB3443">
        <v>0.82599999999999996</v>
      </c>
      <c r="AC3443">
        <v>0.87</v>
      </c>
      <c r="AD3443">
        <v>0.84099999999999997</v>
      </c>
      <c r="AE3443">
        <f>IF(AD3443&gt;=0.9,1,0)</f>
        <v>0</v>
      </c>
      <c r="AF3443">
        <f>IF(AND(AD3443&gt;=0.4,AD3443&lt;=0.6),1,0)</f>
        <v>0</v>
      </c>
      <c r="AG3443">
        <f>IF(AND(AD3443&gt;0.6,AD3443&lt;0.9),1,0)</f>
        <v>1</v>
      </c>
      <c r="AH3443">
        <f>1-AE3443-AF3443-AG3443</f>
        <v>0</v>
      </c>
      <c r="AI3443">
        <f>AE3443*B3443</f>
        <v>0</v>
      </c>
      <c r="AJ3443">
        <f>AF3443*B3443</f>
        <v>0</v>
      </c>
      <c r="AK3443">
        <f>AG3443*B3443</f>
        <v>3</v>
      </c>
      <c r="AL3443">
        <f>AH3443*B3443</f>
        <v>0</v>
      </c>
      <c r="AM3443" s="32">
        <v>1.4066666666666665</v>
      </c>
    </row>
    <row r="3444" spans="1:39" x14ac:dyDescent="0.3">
      <c r="A3444">
        <v>3077</v>
      </c>
      <c r="B3444">
        <v>3</v>
      </c>
      <c r="C3444" t="s">
        <v>11785</v>
      </c>
      <c r="D3444" t="s">
        <v>11786</v>
      </c>
      <c r="E3444">
        <v>22</v>
      </c>
      <c r="F3444">
        <v>21</v>
      </c>
      <c r="G3444">
        <v>24</v>
      </c>
      <c r="H3444">
        <v>2009.67</v>
      </c>
      <c r="I3444">
        <v>2008</v>
      </c>
      <c r="J3444">
        <v>2011</v>
      </c>
      <c r="K3444" t="s">
        <v>11787</v>
      </c>
      <c r="L3444" t="s">
        <v>11788</v>
      </c>
      <c r="M3444" s="15"/>
      <c r="N3444" s="7"/>
      <c r="P3444" t="s">
        <v>5069</v>
      </c>
      <c r="Q3444" s="5">
        <v>0.33300000000000002</v>
      </c>
      <c r="R3444" t="s">
        <v>5887</v>
      </c>
      <c r="S3444" s="5">
        <v>0.33300000000000002</v>
      </c>
      <c r="T3444" t="s">
        <v>5017</v>
      </c>
      <c r="U3444" s="5">
        <v>0.33300000000000002</v>
      </c>
      <c r="W3444" s="5">
        <v>0</v>
      </c>
      <c r="Y3444" s="5">
        <v>0</v>
      </c>
      <c r="Z3444" s="28">
        <v>3077</v>
      </c>
      <c r="AA3444">
        <v>3</v>
      </c>
      <c r="AB3444">
        <v>0.5</v>
      </c>
      <c r="AC3444">
        <v>0.52200000000000002</v>
      </c>
      <c r="AD3444">
        <v>0.50700000000000001</v>
      </c>
      <c r="AE3444">
        <f>IF(AD3444&gt;=0.9,1,0)</f>
        <v>0</v>
      </c>
      <c r="AF3444">
        <f>IF(AND(AD3444&gt;=0.4,AD3444&lt;=0.6),1,0)</f>
        <v>1</v>
      </c>
      <c r="AG3444">
        <f>IF(AND(AD3444&gt;0.6,AD3444&lt;0.9),1,0)</f>
        <v>0</v>
      </c>
      <c r="AH3444">
        <f>1-AE3444-AF3444-AG3444</f>
        <v>0</v>
      </c>
      <c r="AI3444">
        <f>AE3444*B3444</f>
        <v>0</v>
      </c>
      <c r="AJ3444">
        <f>AF3444*B3444</f>
        <v>3</v>
      </c>
      <c r="AK3444">
        <f>AG3444*B3444</f>
        <v>0</v>
      </c>
      <c r="AL3444">
        <f>AH3444*B3444</f>
        <v>0</v>
      </c>
      <c r="AM3444" s="32">
        <v>2.29</v>
      </c>
    </row>
    <row r="3445" spans="1:39" x14ac:dyDescent="0.3">
      <c r="A3445">
        <v>3086</v>
      </c>
      <c r="B3445">
        <v>3</v>
      </c>
      <c r="C3445" t="s">
        <v>11793</v>
      </c>
      <c r="D3445" t="s">
        <v>11793</v>
      </c>
      <c r="E3445">
        <v>23</v>
      </c>
      <c r="F3445">
        <v>23</v>
      </c>
      <c r="G3445">
        <v>23</v>
      </c>
      <c r="H3445">
        <v>2008.33</v>
      </c>
      <c r="I3445">
        <v>2008</v>
      </c>
      <c r="J3445">
        <v>2009</v>
      </c>
      <c r="K3445" t="s">
        <v>11794</v>
      </c>
      <c r="L3445" t="s">
        <v>11795</v>
      </c>
      <c r="M3445" s="15"/>
      <c r="N3445" s="7"/>
      <c r="P3445" t="s">
        <v>5441</v>
      </c>
      <c r="Q3445" s="5">
        <v>1</v>
      </c>
      <c r="S3445" s="5">
        <v>0</v>
      </c>
      <c r="U3445" s="5">
        <v>0</v>
      </c>
      <c r="W3445" s="5">
        <v>0</v>
      </c>
      <c r="Y3445" s="5">
        <v>0</v>
      </c>
      <c r="Z3445" s="28">
        <v>3086</v>
      </c>
      <c r="AA3445">
        <v>3</v>
      </c>
      <c r="AB3445">
        <v>0.45500000000000002</v>
      </c>
      <c r="AC3445">
        <v>0.5</v>
      </c>
      <c r="AD3445">
        <v>0.48499999999999999</v>
      </c>
      <c r="AE3445">
        <f>IF(AD3445&gt;=0.9,1,0)</f>
        <v>0</v>
      </c>
      <c r="AF3445">
        <f>IF(AND(AD3445&gt;=0.4,AD3445&lt;=0.6),1,0)</f>
        <v>1</v>
      </c>
      <c r="AG3445">
        <f>IF(AND(AD3445&gt;0.6,AD3445&lt;0.9),1,0)</f>
        <v>0</v>
      </c>
      <c r="AH3445">
        <f>1-AE3445-AF3445-AG3445</f>
        <v>0</v>
      </c>
      <c r="AI3445">
        <f>AE3445*B3445</f>
        <v>0</v>
      </c>
      <c r="AJ3445">
        <f>AF3445*B3445</f>
        <v>3</v>
      </c>
      <c r="AK3445">
        <f>AG3445*B3445</f>
        <v>0</v>
      </c>
      <c r="AL3445">
        <f>AH3445*B3445</f>
        <v>0</v>
      </c>
      <c r="AM3445" s="32">
        <v>2.2909999999999999</v>
      </c>
    </row>
    <row r="3446" spans="1:39" x14ac:dyDescent="0.3">
      <c r="A3446">
        <v>3087</v>
      </c>
      <c r="B3446">
        <v>3</v>
      </c>
      <c r="C3446" t="s">
        <v>11796</v>
      </c>
      <c r="D3446" t="s">
        <v>11797</v>
      </c>
      <c r="E3446">
        <v>21.33</v>
      </c>
      <c r="F3446">
        <v>20</v>
      </c>
      <c r="G3446">
        <v>23</v>
      </c>
      <c r="H3446">
        <v>2009.67</v>
      </c>
      <c r="I3446">
        <v>2008</v>
      </c>
      <c r="J3446">
        <v>2011</v>
      </c>
      <c r="K3446" t="s">
        <v>11798</v>
      </c>
      <c r="L3446" t="s">
        <v>11799</v>
      </c>
      <c r="M3446" s="15"/>
      <c r="N3446" s="7"/>
      <c r="P3446" t="s">
        <v>6375</v>
      </c>
      <c r="Q3446" s="5">
        <v>0.33300000000000002</v>
      </c>
      <c r="R3446" t="s">
        <v>6726</v>
      </c>
      <c r="S3446" s="5">
        <v>0.33300000000000002</v>
      </c>
      <c r="T3446" t="s">
        <v>142</v>
      </c>
      <c r="U3446" s="5">
        <v>0.33300000000000002</v>
      </c>
      <c r="W3446" s="5">
        <v>0</v>
      </c>
      <c r="Y3446" s="5">
        <v>0</v>
      </c>
      <c r="Z3446" s="28">
        <v>3087</v>
      </c>
      <c r="AA3446">
        <v>3</v>
      </c>
      <c r="AB3446">
        <v>0.42099999999999999</v>
      </c>
      <c r="AC3446">
        <v>0.5</v>
      </c>
      <c r="AD3446">
        <v>0.45900000000000002</v>
      </c>
      <c r="AE3446">
        <f>IF(AD3446&gt;=0.9,1,0)</f>
        <v>0</v>
      </c>
      <c r="AF3446">
        <f>IF(AND(AD3446&gt;=0.4,AD3446&lt;=0.6),1,0)</f>
        <v>1</v>
      </c>
      <c r="AG3446">
        <f>IF(AND(AD3446&gt;0.6,AD3446&lt;0.9),1,0)</f>
        <v>0</v>
      </c>
      <c r="AH3446">
        <f>1-AE3446-AF3446-AG3446</f>
        <v>0</v>
      </c>
      <c r="AI3446">
        <f>AE3446*B3446</f>
        <v>0</v>
      </c>
      <c r="AJ3446">
        <f>AF3446*B3446</f>
        <v>3</v>
      </c>
      <c r="AK3446">
        <f>AG3446*B3446</f>
        <v>0</v>
      </c>
      <c r="AL3446">
        <f>AH3446*B3446</f>
        <v>0</v>
      </c>
      <c r="AM3446" s="32">
        <v>2.2869999999999999</v>
      </c>
    </row>
    <row r="3447" spans="1:39" x14ac:dyDescent="0.3">
      <c r="A3447">
        <v>3096</v>
      </c>
      <c r="B3447">
        <v>3</v>
      </c>
      <c r="C3447" t="s">
        <v>11800</v>
      </c>
      <c r="D3447" t="s">
        <v>11801</v>
      </c>
      <c r="E3447">
        <v>21.33</v>
      </c>
      <c r="F3447">
        <v>20</v>
      </c>
      <c r="G3447">
        <v>24</v>
      </c>
      <c r="H3447">
        <v>2010.67</v>
      </c>
      <c r="I3447">
        <v>2008</v>
      </c>
      <c r="J3447">
        <v>2013</v>
      </c>
      <c r="K3447" t="s">
        <v>11802</v>
      </c>
      <c r="L3447" t="s">
        <v>11803</v>
      </c>
      <c r="M3447" s="15"/>
      <c r="N3447" s="7"/>
      <c r="P3447" t="s">
        <v>27</v>
      </c>
      <c r="Q3447" s="5">
        <v>0.33300000000000002</v>
      </c>
      <c r="R3447" t="s">
        <v>33</v>
      </c>
      <c r="S3447" s="5">
        <v>0.33300000000000002</v>
      </c>
      <c r="T3447" t="s">
        <v>4676</v>
      </c>
      <c r="U3447" s="5">
        <v>0.33300000000000002</v>
      </c>
      <c r="W3447" s="5">
        <v>0</v>
      </c>
      <c r="Y3447" s="5">
        <v>0</v>
      </c>
      <c r="Z3447" s="28">
        <v>3096</v>
      </c>
      <c r="AA3447">
        <v>3</v>
      </c>
      <c r="AB3447">
        <v>0.65200000000000002</v>
      </c>
      <c r="AC3447">
        <v>0.84199999999999997</v>
      </c>
      <c r="AD3447">
        <v>0.74399999999999999</v>
      </c>
      <c r="AE3447">
        <f>IF(AD3447&gt;=0.9,1,0)</f>
        <v>0</v>
      </c>
      <c r="AF3447">
        <f>IF(AND(AD3447&gt;=0.4,AD3447&lt;=0.6),1,0)</f>
        <v>0</v>
      </c>
      <c r="AG3447">
        <f>IF(AND(AD3447&gt;0.6,AD3447&lt;0.9),1,0)</f>
        <v>1</v>
      </c>
      <c r="AH3447">
        <f>1-AE3447-AF3447-AG3447</f>
        <v>0</v>
      </c>
      <c r="AI3447">
        <f>AE3447*B3447</f>
        <v>0</v>
      </c>
      <c r="AJ3447">
        <f>AF3447*B3447</f>
        <v>0</v>
      </c>
      <c r="AK3447">
        <f>AG3447*B3447</f>
        <v>3</v>
      </c>
      <c r="AL3447">
        <f>AH3447*B3447</f>
        <v>0</v>
      </c>
      <c r="AM3447" s="32">
        <v>2.4540000000000002</v>
      </c>
    </row>
    <row r="3448" spans="1:39" x14ac:dyDescent="0.3">
      <c r="A3448">
        <v>3097</v>
      </c>
      <c r="B3448">
        <v>3</v>
      </c>
      <c r="C3448" t="s">
        <v>5647</v>
      </c>
      <c r="D3448" t="s">
        <v>5648</v>
      </c>
      <c r="E3448">
        <v>27.33</v>
      </c>
      <c r="F3448">
        <v>24</v>
      </c>
      <c r="G3448">
        <v>30</v>
      </c>
      <c r="H3448">
        <v>2009.33</v>
      </c>
      <c r="I3448">
        <v>2008</v>
      </c>
      <c r="J3448">
        <v>2010</v>
      </c>
      <c r="K3448" t="s">
        <v>1483</v>
      </c>
      <c r="L3448" t="s">
        <v>1484</v>
      </c>
      <c r="M3448" s="15"/>
      <c r="N3448" s="7"/>
      <c r="P3448" t="s">
        <v>3936</v>
      </c>
      <c r="Q3448" s="5">
        <v>0.33300000000000002</v>
      </c>
      <c r="R3448" t="s">
        <v>4969</v>
      </c>
      <c r="S3448" s="5">
        <v>0.33300000000000002</v>
      </c>
      <c r="T3448" t="s">
        <v>3800</v>
      </c>
      <c r="U3448" s="5">
        <v>0.33300000000000002</v>
      </c>
      <c r="W3448" s="5">
        <v>0</v>
      </c>
      <c r="Y3448" s="5">
        <v>0</v>
      </c>
      <c r="Z3448" s="28">
        <v>3097</v>
      </c>
      <c r="AA3448">
        <v>3</v>
      </c>
      <c r="AB3448">
        <v>0.86199999999999999</v>
      </c>
      <c r="AC3448">
        <v>0.88900000000000001</v>
      </c>
      <c r="AD3448">
        <v>0.874</v>
      </c>
      <c r="AE3448">
        <f>IF(AD3448&gt;=0.9,1,0)</f>
        <v>0</v>
      </c>
      <c r="AF3448">
        <f>IF(AND(AD3448&gt;=0.4,AD3448&lt;=0.6),1,0)</f>
        <v>0</v>
      </c>
      <c r="AG3448">
        <f>IF(AND(AD3448&gt;0.6,AD3448&lt;0.9),1,0)</f>
        <v>1</v>
      </c>
      <c r="AH3448">
        <f>1-AE3448-AF3448-AG3448</f>
        <v>0</v>
      </c>
      <c r="AI3448">
        <f>AE3448*B3448</f>
        <v>0</v>
      </c>
      <c r="AJ3448">
        <f>AF3448*B3448</f>
        <v>0</v>
      </c>
      <c r="AK3448">
        <f>AG3448*B3448</f>
        <v>3</v>
      </c>
      <c r="AL3448">
        <f>AH3448*B3448</f>
        <v>0</v>
      </c>
      <c r="AM3448" s="32">
        <v>2.7503333333333333</v>
      </c>
    </row>
    <row r="3449" spans="1:39" x14ac:dyDescent="0.3">
      <c r="A3449">
        <v>3104</v>
      </c>
      <c r="B3449">
        <v>3</v>
      </c>
      <c r="C3449" t="s">
        <v>5650</v>
      </c>
      <c r="D3449" t="s">
        <v>5651</v>
      </c>
      <c r="E3449">
        <v>75.67</v>
      </c>
      <c r="F3449">
        <v>74</v>
      </c>
      <c r="G3449">
        <v>78</v>
      </c>
      <c r="H3449">
        <v>2009</v>
      </c>
      <c r="I3449">
        <v>2008</v>
      </c>
      <c r="J3449">
        <v>2010</v>
      </c>
      <c r="K3449" t="s">
        <v>1485</v>
      </c>
      <c r="L3449" t="s">
        <v>1486</v>
      </c>
      <c r="M3449" s="15"/>
      <c r="N3449" s="7"/>
      <c r="P3449" t="s">
        <v>3936</v>
      </c>
      <c r="Q3449" s="5">
        <v>0.33300000000000002</v>
      </c>
      <c r="R3449" t="s">
        <v>4969</v>
      </c>
      <c r="S3449" s="5">
        <v>0.33300000000000002</v>
      </c>
      <c r="T3449" t="s">
        <v>3800</v>
      </c>
      <c r="U3449" s="5">
        <v>0.33300000000000002</v>
      </c>
      <c r="W3449" s="5">
        <v>0</v>
      </c>
      <c r="Y3449" s="5">
        <v>0</v>
      </c>
      <c r="Z3449" s="28">
        <v>3104</v>
      </c>
      <c r="AA3449">
        <v>3</v>
      </c>
      <c r="AB3449">
        <v>0.50600000000000001</v>
      </c>
      <c r="AC3449">
        <v>0.57499999999999996</v>
      </c>
      <c r="AD3449">
        <v>0.54100000000000004</v>
      </c>
      <c r="AE3449">
        <f>IF(AD3449&gt;=0.9,1,0)</f>
        <v>0</v>
      </c>
      <c r="AF3449">
        <f>IF(AND(AD3449&gt;=0.4,AD3449&lt;=0.6),1,0)</f>
        <v>1</v>
      </c>
      <c r="AG3449">
        <f>IF(AND(AD3449&gt;0.6,AD3449&lt;0.9),1,0)</f>
        <v>0</v>
      </c>
      <c r="AH3449">
        <f>1-AE3449-AF3449-AG3449</f>
        <v>0</v>
      </c>
      <c r="AI3449">
        <f>AE3449*B3449</f>
        <v>0</v>
      </c>
      <c r="AJ3449">
        <f>AF3449*B3449</f>
        <v>3</v>
      </c>
      <c r="AK3449">
        <f>AG3449*B3449</f>
        <v>0</v>
      </c>
      <c r="AL3449">
        <f>AH3449*B3449</f>
        <v>0</v>
      </c>
      <c r="AM3449" s="32">
        <v>2.7720000000000002</v>
      </c>
    </row>
    <row r="3450" spans="1:39" x14ac:dyDescent="0.3">
      <c r="A3450">
        <v>3114</v>
      </c>
      <c r="B3450">
        <v>3</v>
      </c>
      <c r="C3450" t="s">
        <v>5654</v>
      </c>
      <c r="D3450" t="s">
        <v>5655</v>
      </c>
      <c r="E3450">
        <v>31.33</v>
      </c>
      <c r="F3450">
        <v>29</v>
      </c>
      <c r="G3450">
        <v>35</v>
      </c>
      <c r="H3450">
        <v>2009</v>
      </c>
      <c r="I3450">
        <v>2008</v>
      </c>
      <c r="J3450">
        <v>2010</v>
      </c>
      <c r="K3450" t="s">
        <v>1487</v>
      </c>
      <c r="L3450" t="s">
        <v>1488</v>
      </c>
      <c r="M3450" s="15"/>
      <c r="N3450" s="7"/>
      <c r="P3450" t="s">
        <v>173</v>
      </c>
      <c r="Q3450" s="5">
        <v>0.66700000000000004</v>
      </c>
      <c r="R3450" t="s">
        <v>5656</v>
      </c>
      <c r="S3450" s="5">
        <v>0.33300000000000002</v>
      </c>
      <c r="U3450" s="5">
        <v>0</v>
      </c>
      <c r="W3450" s="5">
        <v>0</v>
      </c>
      <c r="Y3450" s="5">
        <v>0</v>
      </c>
      <c r="Z3450" s="28">
        <v>3114</v>
      </c>
      <c r="AA3450">
        <v>3</v>
      </c>
      <c r="AB3450">
        <v>0.71399999999999997</v>
      </c>
      <c r="AC3450">
        <v>0.79300000000000004</v>
      </c>
      <c r="AD3450">
        <v>0.75700000000000001</v>
      </c>
      <c r="AE3450">
        <f>IF(AD3450&gt;=0.9,1,0)</f>
        <v>0</v>
      </c>
      <c r="AF3450">
        <f>IF(AND(AD3450&gt;=0.4,AD3450&lt;=0.6),1,0)</f>
        <v>0</v>
      </c>
      <c r="AG3450">
        <f>IF(AND(AD3450&gt;0.6,AD3450&lt;0.9),1,0)</f>
        <v>1</v>
      </c>
      <c r="AH3450">
        <f>1-AE3450-AF3450-AG3450</f>
        <v>0</v>
      </c>
      <c r="AI3450">
        <f>AE3450*B3450</f>
        <v>0</v>
      </c>
      <c r="AJ3450">
        <f>AF3450*B3450</f>
        <v>0</v>
      </c>
      <c r="AK3450">
        <f>AG3450*B3450</f>
        <v>3</v>
      </c>
      <c r="AL3450">
        <f>AH3450*B3450</f>
        <v>0</v>
      </c>
      <c r="AM3450" s="32">
        <v>2.5516666666666667</v>
      </c>
    </row>
    <row r="3451" spans="1:39" x14ac:dyDescent="0.3">
      <c r="A3451">
        <v>3115</v>
      </c>
      <c r="B3451">
        <v>3</v>
      </c>
      <c r="C3451" t="s">
        <v>11817</v>
      </c>
      <c r="D3451" t="s">
        <v>11818</v>
      </c>
      <c r="E3451">
        <v>45.67</v>
      </c>
      <c r="F3451">
        <v>41</v>
      </c>
      <c r="G3451">
        <v>48</v>
      </c>
      <c r="H3451">
        <v>2011.33</v>
      </c>
      <c r="I3451">
        <v>2008</v>
      </c>
      <c r="J3451">
        <v>2017</v>
      </c>
      <c r="K3451" t="s">
        <v>11819</v>
      </c>
      <c r="L3451" t="s">
        <v>11820</v>
      </c>
      <c r="M3451" s="15"/>
      <c r="N3451" s="7"/>
      <c r="P3451" t="s">
        <v>4709</v>
      </c>
      <c r="Q3451" s="5">
        <v>0.33300000000000002</v>
      </c>
      <c r="R3451" t="s">
        <v>5892</v>
      </c>
      <c r="S3451" s="5">
        <v>0.33300000000000002</v>
      </c>
      <c r="T3451" t="s">
        <v>7145</v>
      </c>
      <c r="U3451" s="5">
        <v>0.33300000000000002</v>
      </c>
      <c r="W3451" s="5">
        <v>0</v>
      </c>
      <c r="Y3451" s="5">
        <v>0</v>
      </c>
      <c r="Z3451" s="28">
        <v>3115</v>
      </c>
      <c r="AA3451">
        <v>3</v>
      </c>
      <c r="AB3451">
        <v>0.47499999999999998</v>
      </c>
      <c r="AC3451">
        <v>0.52200000000000002</v>
      </c>
      <c r="AD3451">
        <v>0.495</v>
      </c>
      <c r="AE3451">
        <f>IF(AD3451&gt;=0.9,1,0)</f>
        <v>0</v>
      </c>
      <c r="AF3451">
        <f>IF(AND(AD3451&gt;=0.4,AD3451&lt;=0.6),1,0)</f>
        <v>1</v>
      </c>
      <c r="AG3451">
        <f>IF(AND(AD3451&gt;0.6,AD3451&lt;0.9),1,0)</f>
        <v>0</v>
      </c>
      <c r="AH3451">
        <f>1-AE3451-AF3451-AG3451</f>
        <v>0</v>
      </c>
      <c r="AI3451">
        <f>AE3451*B3451</f>
        <v>0</v>
      </c>
      <c r="AJ3451">
        <f>AF3451*B3451</f>
        <v>3</v>
      </c>
      <c r="AK3451">
        <f>AG3451*B3451</f>
        <v>0</v>
      </c>
      <c r="AL3451">
        <f>AH3451*B3451</f>
        <v>0</v>
      </c>
      <c r="AM3451" s="32">
        <v>2.0946666666666665</v>
      </c>
    </row>
    <row r="3452" spans="1:39" x14ac:dyDescent="0.3">
      <c r="A3452">
        <v>3117</v>
      </c>
      <c r="B3452">
        <v>3</v>
      </c>
      <c r="C3452" t="s">
        <v>11823</v>
      </c>
      <c r="D3452" t="s">
        <v>11824</v>
      </c>
      <c r="E3452">
        <v>22</v>
      </c>
      <c r="F3452">
        <v>20</v>
      </c>
      <c r="G3452">
        <v>23</v>
      </c>
      <c r="H3452">
        <v>2008.33</v>
      </c>
      <c r="I3452">
        <v>2008</v>
      </c>
      <c r="J3452">
        <v>2009</v>
      </c>
      <c r="K3452" t="s">
        <v>11825</v>
      </c>
      <c r="L3452" t="s">
        <v>11826</v>
      </c>
      <c r="M3452" s="15"/>
      <c r="N3452" s="7"/>
      <c r="P3452" t="s">
        <v>5035</v>
      </c>
      <c r="Q3452" s="5">
        <v>0.66700000000000004</v>
      </c>
      <c r="R3452" t="s">
        <v>4398</v>
      </c>
      <c r="S3452" s="5">
        <v>0.33300000000000002</v>
      </c>
      <c r="U3452" s="5">
        <v>0</v>
      </c>
      <c r="W3452" s="5">
        <v>0</v>
      </c>
      <c r="Y3452" s="5">
        <v>0</v>
      </c>
      <c r="Z3452" s="28">
        <v>3117</v>
      </c>
      <c r="AA3452">
        <v>3</v>
      </c>
      <c r="AB3452">
        <v>0.73699999999999999</v>
      </c>
      <c r="AC3452">
        <v>0.86399999999999999</v>
      </c>
      <c r="AD3452">
        <v>0.82099999999999995</v>
      </c>
      <c r="AE3452">
        <f>IF(AD3452&gt;=0.9,1,0)</f>
        <v>0</v>
      </c>
      <c r="AF3452">
        <f>IF(AND(AD3452&gt;=0.4,AD3452&lt;=0.6),1,0)</f>
        <v>0</v>
      </c>
      <c r="AG3452">
        <f>IF(AND(AD3452&gt;0.6,AD3452&lt;0.9),1,0)</f>
        <v>1</v>
      </c>
      <c r="AH3452">
        <f>1-AE3452-AF3452-AG3452</f>
        <v>0</v>
      </c>
      <c r="AI3452">
        <f>AE3452*B3452</f>
        <v>0</v>
      </c>
      <c r="AJ3452">
        <f>AF3452*B3452</f>
        <v>0</v>
      </c>
      <c r="AK3452">
        <f>AG3452*B3452</f>
        <v>3</v>
      </c>
      <c r="AL3452">
        <f>AH3452*B3452</f>
        <v>0</v>
      </c>
      <c r="AM3452" s="32">
        <v>2.6483333333333334</v>
      </c>
    </row>
    <row r="3453" spans="1:39" x14ac:dyDescent="0.3">
      <c r="A3453">
        <v>3119</v>
      </c>
      <c r="B3453">
        <v>3</v>
      </c>
      <c r="C3453" t="s">
        <v>11827</v>
      </c>
      <c r="D3453" t="s">
        <v>11828</v>
      </c>
      <c r="E3453">
        <v>21</v>
      </c>
      <c r="F3453">
        <v>20</v>
      </c>
      <c r="G3453">
        <v>22</v>
      </c>
      <c r="H3453">
        <v>2009.33</v>
      </c>
      <c r="I3453">
        <v>2008</v>
      </c>
      <c r="J3453">
        <v>2010</v>
      </c>
      <c r="K3453" t="s">
        <v>11829</v>
      </c>
      <c r="L3453" t="s">
        <v>11830</v>
      </c>
      <c r="M3453" s="15"/>
      <c r="N3453" s="7"/>
      <c r="P3453" t="s">
        <v>5331</v>
      </c>
      <c r="Q3453" s="5">
        <v>0.33300000000000002</v>
      </c>
      <c r="R3453" t="s">
        <v>4265</v>
      </c>
      <c r="S3453" s="5">
        <v>0.33300000000000002</v>
      </c>
      <c r="T3453" t="s">
        <v>5915</v>
      </c>
      <c r="U3453" s="5">
        <v>0.33300000000000002</v>
      </c>
      <c r="W3453" s="5">
        <v>0</v>
      </c>
      <c r="Y3453" s="5">
        <v>0</v>
      </c>
      <c r="Z3453" s="28">
        <v>3119</v>
      </c>
      <c r="AA3453">
        <v>3</v>
      </c>
      <c r="AB3453">
        <v>0.47599999999999998</v>
      </c>
      <c r="AC3453">
        <v>0.55000000000000004</v>
      </c>
      <c r="AD3453">
        <v>0.51800000000000002</v>
      </c>
      <c r="AE3453">
        <f>IF(AD3453&gt;=0.9,1,0)</f>
        <v>0</v>
      </c>
      <c r="AF3453">
        <f>IF(AND(AD3453&gt;=0.4,AD3453&lt;=0.6),1,0)</f>
        <v>1</v>
      </c>
      <c r="AG3453">
        <f>IF(AND(AD3453&gt;0.6,AD3453&lt;0.9),1,0)</f>
        <v>0</v>
      </c>
      <c r="AH3453">
        <f>1-AE3453-AF3453-AG3453</f>
        <v>0</v>
      </c>
      <c r="AI3453">
        <f>AE3453*B3453</f>
        <v>0</v>
      </c>
      <c r="AJ3453">
        <f>AF3453*B3453</f>
        <v>3</v>
      </c>
      <c r="AK3453">
        <f>AG3453*B3453</f>
        <v>0</v>
      </c>
      <c r="AL3453">
        <f>AH3453*B3453</f>
        <v>0</v>
      </c>
      <c r="AM3453" s="32">
        <v>2.6666666666666665</v>
      </c>
    </row>
    <row r="3454" spans="1:39" x14ac:dyDescent="0.3">
      <c r="A3454">
        <v>3123</v>
      </c>
      <c r="B3454">
        <v>3</v>
      </c>
      <c r="C3454" t="s">
        <v>5663</v>
      </c>
      <c r="D3454" t="s">
        <v>11835</v>
      </c>
      <c r="E3454">
        <v>26.33</v>
      </c>
      <c r="F3454">
        <v>25</v>
      </c>
      <c r="G3454">
        <v>27</v>
      </c>
      <c r="H3454">
        <v>2008</v>
      </c>
      <c r="I3454">
        <v>2008</v>
      </c>
      <c r="J3454">
        <v>2008</v>
      </c>
      <c r="K3454" t="s">
        <v>1491</v>
      </c>
      <c r="L3454" t="s">
        <v>11836</v>
      </c>
      <c r="M3454" s="15"/>
      <c r="N3454" s="7"/>
      <c r="P3454" t="s">
        <v>5664</v>
      </c>
      <c r="Q3454" s="5">
        <v>1</v>
      </c>
      <c r="S3454" s="5">
        <v>0</v>
      </c>
      <c r="U3454" s="5">
        <v>0</v>
      </c>
      <c r="W3454" s="5">
        <v>0</v>
      </c>
      <c r="Y3454" s="5">
        <v>0</v>
      </c>
      <c r="Z3454" s="28">
        <v>3123</v>
      </c>
      <c r="AA3454">
        <v>3</v>
      </c>
      <c r="AB3454">
        <v>0.65400000000000003</v>
      </c>
      <c r="AC3454">
        <v>0.70799999999999996</v>
      </c>
      <c r="AD3454">
        <v>0.68500000000000005</v>
      </c>
      <c r="AE3454">
        <f>IF(AD3454&gt;=0.9,1,0)</f>
        <v>0</v>
      </c>
      <c r="AF3454">
        <f>IF(AND(AD3454&gt;=0.4,AD3454&lt;=0.6),1,0)</f>
        <v>0</v>
      </c>
      <c r="AG3454">
        <f>IF(AND(AD3454&gt;0.6,AD3454&lt;0.9),1,0)</f>
        <v>1</v>
      </c>
      <c r="AH3454">
        <f>1-AE3454-AF3454-AG3454</f>
        <v>0</v>
      </c>
      <c r="AI3454">
        <f>AE3454*B3454</f>
        <v>0</v>
      </c>
      <c r="AJ3454">
        <f>AF3454*B3454</f>
        <v>0</v>
      </c>
      <c r="AK3454">
        <f>AG3454*B3454</f>
        <v>3</v>
      </c>
      <c r="AL3454">
        <f>AH3454*B3454</f>
        <v>0</v>
      </c>
      <c r="AM3454" s="32">
        <v>2.6</v>
      </c>
    </row>
    <row r="3455" spans="1:39" x14ac:dyDescent="0.3">
      <c r="A3455">
        <v>3126</v>
      </c>
      <c r="B3455">
        <v>3</v>
      </c>
      <c r="C3455" t="s">
        <v>5668</v>
      </c>
      <c r="D3455" t="s">
        <v>5669</v>
      </c>
      <c r="E3455">
        <v>26.33</v>
      </c>
      <c r="F3455">
        <v>25</v>
      </c>
      <c r="G3455">
        <v>29</v>
      </c>
      <c r="H3455">
        <v>2010.33</v>
      </c>
      <c r="I3455">
        <v>2008</v>
      </c>
      <c r="J3455">
        <v>2012</v>
      </c>
      <c r="K3455" t="s">
        <v>1494</v>
      </c>
      <c r="L3455" t="s">
        <v>1495</v>
      </c>
      <c r="M3455" s="15"/>
      <c r="N3455" s="7"/>
      <c r="P3455" t="s">
        <v>5670</v>
      </c>
      <c r="Q3455" s="5">
        <v>0.33300000000000002</v>
      </c>
      <c r="R3455" t="s">
        <v>5239</v>
      </c>
      <c r="S3455" s="5">
        <v>0.33300000000000002</v>
      </c>
      <c r="T3455" t="s">
        <v>4706</v>
      </c>
      <c r="U3455" s="5">
        <v>0.33300000000000002</v>
      </c>
      <c r="W3455" s="5">
        <v>0</v>
      </c>
      <c r="Y3455" s="5">
        <v>0</v>
      </c>
      <c r="Z3455" s="28">
        <v>3126</v>
      </c>
      <c r="AA3455">
        <v>3</v>
      </c>
      <c r="AB3455">
        <v>0.45800000000000002</v>
      </c>
      <c r="AC3455">
        <v>0.57099999999999995</v>
      </c>
      <c r="AD3455">
        <v>0.51</v>
      </c>
      <c r="AE3455">
        <f>IF(AD3455&gt;=0.9,1,0)</f>
        <v>0</v>
      </c>
      <c r="AF3455">
        <f>IF(AND(AD3455&gt;=0.4,AD3455&lt;=0.6),1,0)</f>
        <v>1</v>
      </c>
      <c r="AG3455">
        <f>IF(AND(AD3455&gt;0.6,AD3455&lt;0.9),1,0)</f>
        <v>0</v>
      </c>
      <c r="AH3455">
        <f>1-AE3455-AF3455-AG3455</f>
        <v>0</v>
      </c>
      <c r="AI3455">
        <f>AE3455*B3455</f>
        <v>0</v>
      </c>
      <c r="AJ3455">
        <f>AF3455*B3455</f>
        <v>3</v>
      </c>
      <c r="AK3455">
        <f>AG3455*B3455</f>
        <v>0</v>
      </c>
      <c r="AL3455">
        <f>AH3455*B3455</f>
        <v>0</v>
      </c>
      <c r="AM3455" s="32">
        <v>2.1259999999999999</v>
      </c>
    </row>
    <row r="3456" spans="1:39" x14ac:dyDescent="0.3">
      <c r="A3456">
        <v>3127</v>
      </c>
      <c r="B3456">
        <v>3</v>
      </c>
      <c r="C3456" t="s">
        <v>11841</v>
      </c>
      <c r="D3456" t="s">
        <v>11842</v>
      </c>
      <c r="E3456">
        <v>22.67</v>
      </c>
      <c r="F3456">
        <v>21</v>
      </c>
      <c r="G3456">
        <v>26</v>
      </c>
      <c r="H3456">
        <v>2009.33</v>
      </c>
      <c r="I3456">
        <v>2008</v>
      </c>
      <c r="J3456">
        <v>2011</v>
      </c>
      <c r="K3456" t="s">
        <v>11843</v>
      </c>
      <c r="L3456" t="s">
        <v>11844</v>
      </c>
      <c r="M3456" s="15"/>
      <c r="N3456" s="7"/>
      <c r="P3456" t="s">
        <v>4585</v>
      </c>
      <c r="Q3456" s="5">
        <v>0.66700000000000004</v>
      </c>
      <c r="R3456" t="s">
        <v>11845</v>
      </c>
      <c r="S3456" s="5">
        <v>0.33300000000000002</v>
      </c>
      <c r="U3456" s="5">
        <v>0</v>
      </c>
      <c r="W3456" s="5">
        <v>0</v>
      </c>
      <c r="Y3456" s="5">
        <v>0</v>
      </c>
      <c r="Z3456" s="28">
        <v>3127</v>
      </c>
      <c r="AA3456">
        <v>3</v>
      </c>
      <c r="AB3456">
        <v>0.45</v>
      </c>
      <c r="AC3456">
        <v>0.5</v>
      </c>
      <c r="AD3456">
        <v>0.47699999999999998</v>
      </c>
      <c r="AE3456">
        <f>IF(AD3456&gt;=0.9,1,0)</f>
        <v>0</v>
      </c>
      <c r="AF3456">
        <f>IF(AND(AD3456&gt;=0.4,AD3456&lt;=0.6),1,0)</f>
        <v>1</v>
      </c>
      <c r="AG3456">
        <f>IF(AND(AD3456&gt;0.6,AD3456&lt;0.9),1,0)</f>
        <v>0</v>
      </c>
      <c r="AH3456">
        <f>1-AE3456-AF3456-AG3456</f>
        <v>0</v>
      </c>
      <c r="AI3456">
        <f>AE3456*B3456</f>
        <v>0</v>
      </c>
      <c r="AJ3456">
        <f>AF3456*B3456</f>
        <v>3</v>
      </c>
      <c r="AK3456">
        <f>AG3456*B3456</f>
        <v>0</v>
      </c>
      <c r="AL3456">
        <f>AH3456*B3456</f>
        <v>0</v>
      </c>
      <c r="AM3456" s="32">
        <v>2.4096666666666668</v>
      </c>
    </row>
    <row r="3457" spans="1:39" x14ac:dyDescent="0.3">
      <c r="A3457">
        <v>3136</v>
      </c>
      <c r="B3457">
        <v>3</v>
      </c>
      <c r="C3457" t="s">
        <v>5677</v>
      </c>
      <c r="D3457" t="s">
        <v>5678</v>
      </c>
      <c r="E3457">
        <v>42.33</v>
      </c>
      <c r="F3457">
        <v>39</v>
      </c>
      <c r="G3457">
        <v>44</v>
      </c>
      <c r="H3457">
        <v>2010.33</v>
      </c>
      <c r="I3457">
        <v>2008</v>
      </c>
      <c r="J3457">
        <v>2013</v>
      </c>
      <c r="K3457" t="s">
        <v>1499</v>
      </c>
      <c r="L3457" t="s">
        <v>1500</v>
      </c>
      <c r="M3457" s="15"/>
      <c r="N3457" s="7"/>
      <c r="P3457" t="s">
        <v>4410</v>
      </c>
      <c r="Q3457" s="5">
        <v>0.66700000000000004</v>
      </c>
      <c r="R3457" t="s">
        <v>5633</v>
      </c>
      <c r="S3457" s="5">
        <v>0.33300000000000002</v>
      </c>
      <c r="U3457" s="5">
        <v>0</v>
      </c>
      <c r="W3457" s="5">
        <v>0</v>
      </c>
      <c r="Y3457" s="5">
        <v>0</v>
      </c>
      <c r="Z3457" s="28">
        <v>3136</v>
      </c>
      <c r="AA3457">
        <v>3</v>
      </c>
      <c r="AB3457">
        <v>0.41899999999999998</v>
      </c>
      <c r="AC3457">
        <v>0.51200000000000001</v>
      </c>
      <c r="AD3457">
        <v>0.46800000000000003</v>
      </c>
      <c r="AE3457">
        <f>IF(AD3457&gt;=0.9,1,0)</f>
        <v>0</v>
      </c>
      <c r="AF3457">
        <f>IF(AND(AD3457&gt;=0.4,AD3457&lt;=0.6),1,0)</f>
        <v>1</v>
      </c>
      <c r="AG3457">
        <f>IF(AND(AD3457&gt;0.6,AD3457&lt;0.9),1,0)</f>
        <v>0</v>
      </c>
      <c r="AH3457">
        <f>1-AE3457-AF3457-AG3457</f>
        <v>0</v>
      </c>
      <c r="AI3457">
        <f>AE3457*B3457</f>
        <v>0</v>
      </c>
      <c r="AJ3457">
        <f>AF3457*B3457</f>
        <v>3</v>
      </c>
      <c r="AK3457">
        <f>AG3457*B3457</f>
        <v>0</v>
      </c>
      <c r="AL3457">
        <f>AH3457*B3457</f>
        <v>0</v>
      </c>
      <c r="AM3457" s="32">
        <v>2.4713333333333334</v>
      </c>
    </row>
    <row r="3458" spans="1:39" x14ac:dyDescent="0.3">
      <c r="A3458">
        <v>3151</v>
      </c>
      <c r="B3458">
        <v>3</v>
      </c>
      <c r="C3458" t="s">
        <v>11848</v>
      </c>
      <c r="D3458" t="s">
        <v>11849</v>
      </c>
      <c r="E3458">
        <v>21.33</v>
      </c>
      <c r="F3458">
        <v>20</v>
      </c>
      <c r="G3458">
        <v>24</v>
      </c>
      <c r="H3458">
        <v>2010</v>
      </c>
      <c r="I3458">
        <v>2008</v>
      </c>
      <c r="J3458">
        <v>2011</v>
      </c>
      <c r="K3458" t="s">
        <v>11850</v>
      </c>
      <c r="L3458" t="s">
        <v>11851</v>
      </c>
      <c r="M3458" s="15"/>
      <c r="N3458" s="7"/>
      <c r="P3458" t="s">
        <v>4213</v>
      </c>
      <c r="Q3458" s="5">
        <v>0.33300000000000002</v>
      </c>
      <c r="R3458" t="s">
        <v>3809</v>
      </c>
      <c r="S3458" s="5">
        <v>0.33300000000000002</v>
      </c>
      <c r="T3458" t="s">
        <v>5557</v>
      </c>
      <c r="U3458" s="5">
        <v>0.33300000000000002</v>
      </c>
      <c r="W3458" s="5">
        <v>0</v>
      </c>
      <c r="Y3458" s="5">
        <v>0</v>
      </c>
      <c r="Z3458" s="28">
        <v>3151</v>
      </c>
      <c r="AA3458">
        <v>3</v>
      </c>
      <c r="AB3458">
        <v>0.39100000000000001</v>
      </c>
      <c r="AC3458">
        <v>0.42099999999999999</v>
      </c>
      <c r="AD3458">
        <v>0.41099999999999998</v>
      </c>
      <c r="AE3458">
        <f>IF(AD3458&gt;=0.9,1,0)</f>
        <v>0</v>
      </c>
      <c r="AF3458">
        <f>IF(AND(AD3458&gt;=0.4,AD3458&lt;=0.6),1,0)</f>
        <v>1</v>
      </c>
      <c r="AG3458">
        <f>IF(AND(AD3458&gt;0.6,AD3458&lt;0.9),1,0)</f>
        <v>0</v>
      </c>
      <c r="AH3458">
        <f>1-AE3458-AF3458-AG3458</f>
        <v>0</v>
      </c>
      <c r="AI3458">
        <f>AE3458*B3458</f>
        <v>0</v>
      </c>
      <c r="AJ3458">
        <f>AF3458*B3458</f>
        <v>3</v>
      </c>
      <c r="AK3458">
        <f>AG3458*B3458</f>
        <v>0</v>
      </c>
      <c r="AL3458">
        <f>AH3458*B3458</f>
        <v>0</v>
      </c>
      <c r="AM3458" s="32">
        <v>2.524</v>
      </c>
    </row>
    <row r="3459" spans="1:39" x14ac:dyDescent="0.3">
      <c r="A3459">
        <v>3155</v>
      </c>
      <c r="B3459">
        <v>3</v>
      </c>
      <c r="C3459" t="s">
        <v>11852</v>
      </c>
      <c r="D3459" t="s">
        <v>11853</v>
      </c>
      <c r="E3459">
        <v>22.67</v>
      </c>
      <c r="F3459">
        <v>21</v>
      </c>
      <c r="G3459">
        <v>24</v>
      </c>
      <c r="H3459">
        <v>2008.33</v>
      </c>
      <c r="I3459">
        <v>2008</v>
      </c>
      <c r="J3459">
        <v>2009</v>
      </c>
      <c r="K3459" t="s">
        <v>11854</v>
      </c>
      <c r="L3459" t="s">
        <v>11855</v>
      </c>
      <c r="M3459" s="15"/>
      <c r="N3459" s="7"/>
      <c r="P3459" t="s">
        <v>3946</v>
      </c>
      <c r="Q3459" s="5">
        <v>0.33300000000000002</v>
      </c>
      <c r="R3459" t="s">
        <v>4603</v>
      </c>
      <c r="S3459" s="5">
        <v>0.33300000000000002</v>
      </c>
      <c r="T3459" t="s">
        <v>4662</v>
      </c>
      <c r="U3459" s="5">
        <v>0.33300000000000002</v>
      </c>
      <c r="W3459" s="5">
        <v>0</v>
      </c>
      <c r="Y3459" s="5">
        <v>0</v>
      </c>
      <c r="Z3459" s="28">
        <v>3155</v>
      </c>
      <c r="AA3459">
        <v>3</v>
      </c>
      <c r="AB3459">
        <v>0.435</v>
      </c>
      <c r="AC3459">
        <v>0.68200000000000005</v>
      </c>
      <c r="AD3459">
        <v>0.57199999999999995</v>
      </c>
      <c r="AE3459">
        <f>IF(AD3459&gt;=0.9,1,0)</f>
        <v>0</v>
      </c>
      <c r="AF3459">
        <f>IF(AND(AD3459&gt;=0.4,AD3459&lt;=0.6),1,0)</f>
        <v>1</v>
      </c>
      <c r="AG3459">
        <f>IF(AND(AD3459&gt;0.6,AD3459&lt;0.9),1,0)</f>
        <v>0</v>
      </c>
      <c r="AH3459">
        <f>1-AE3459-AF3459-AG3459</f>
        <v>0</v>
      </c>
      <c r="AI3459">
        <f>AE3459*B3459</f>
        <v>0</v>
      </c>
      <c r="AJ3459">
        <f>AF3459*B3459</f>
        <v>3</v>
      </c>
      <c r="AK3459">
        <f>AG3459*B3459</f>
        <v>0</v>
      </c>
      <c r="AL3459">
        <f>AH3459*B3459</f>
        <v>0</v>
      </c>
      <c r="AM3459" s="32">
        <v>2.8340000000000001</v>
      </c>
    </row>
    <row r="3460" spans="1:39" x14ac:dyDescent="0.3">
      <c r="A3460">
        <v>3159</v>
      </c>
      <c r="B3460">
        <v>3</v>
      </c>
      <c r="C3460" t="s">
        <v>11856</v>
      </c>
      <c r="D3460" t="s">
        <v>5691</v>
      </c>
      <c r="E3460">
        <v>27</v>
      </c>
      <c r="F3460">
        <v>25</v>
      </c>
      <c r="G3460">
        <v>30</v>
      </c>
      <c r="H3460">
        <v>2008</v>
      </c>
      <c r="I3460">
        <v>2008</v>
      </c>
      <c r="J3460">
        <v>2008</v>
      </c>
      <c r="K3460" t="s">
        <v>11857</v>
      </c>
      <c r="L3460" t="s">
        <v>1506</v>
      </c>
      <c r="M3460" s="15"/>
      <c r="N3460" s="7"/>
      <c r="P3460" t="s">
        <v>4426</v>
      </c>
      <c r="Q3460" s="5">
        <v>1</v>
      </c>
      <c r="S3460" s="5">
        <v>0</v>
      </c>
      <c r="U3460" s="5">
        <v>0</v>
      </c>
      <c r="W3460" s="5">
        <v>0</v>
      </c>
      <c r="Y3460" s="5">
        <v>0</v>
      </c>
      <c r="Z3460" s="28">
        <v>3159</v>
      </c>
      <c r="AA3460">
        <v>3</v>
      </c>
      <c r="AB3460">
        <v>0.70799999999999996</v>
      </c>
      <c r="AC3460">
        <v>0.8</v>
      </c>
      <c r="AD3460">
        <v>0.75600000000000001</v>
      </c>
      <c r="AE3460">
        <f>IF(AD3460&gt;=0.9,1,0)</f>
        <v>0</v>
      </c>
      <c r="AF3460">
        <f>IF(AND(AD3460&gt;=0.4,AD3460&lt;=0.6),1,0)</f>
        <v>0</v>
      </c>
      <c r="AG3460">
        <f>IF(AND(AD3460&gt;0.6,AD3460&lt;0.9),1,0)</f>
        <v>1</v>
      </c>
      <c r="AH3460">
        <f>1-AE3460-AF3460-AG3460</f>
        <v>0</v>
      </c>
      <c r="AI3460">
        <f>AE3460*B3460</f>
        <v>0</v>
      </c>
      <c r="AJ3460">
        <f>AF3460*B3460</f>
        <v>0</v>
      </c>
      <c r="AK3460">
        <f>AG3460*B3460</f>
        <v>3</v>
      </c>
      <c r="AL3460">
        <f>AH3460*B3460</f>
        <v>0</v>
      </c>
      <c r="AM3460" s="32">
        <v>2.472</v>
      </c>
    </row>
    <row r="3461" spans="1:39" x14ac:dyDescent="0.3">
      <c r="A3461">
        <v>3168</v>
      </c>
      <c r="B3461">
        <v>3</v>
      </c>
      <c r="C3461" t="s">
        <v>11868</v>
      </c>
      <c r="D3461" t="s">
        <v>11869</v>
      </c>
      <c r="E3461">
        <v>21.33</v>
      </c>
      <c r="F3461">
        <v>21</v>
      </c>
      <c r="G3461">
        <v>22</v>
      </c>
      <c r="H3461">
        <v>2008</v>
      </c>
      <c r="I3461">
        <v>2008</v>
      </c>
      <c r="J3461">
        <v>2008</v>
      </c>
      <c r="K3461" t="s">
        <v>11870</v>
      </c>
      <c r="L3461" t="s">
        <v>11871</v>
      </c>
      <c r="M3461" s="15"/>
      <c r="N3461" s="7"/>
      <c r="P3461" t="s">
        <v>11872</v>
      </c>
      <c r="Q3461" s="5">
        <v>1</v>
      </c>
      <c r="S3461" s="5">
        <v>0</v>
      </c>
      <c r="U3461" s="5">
        <v>0</v>
      </c>
      <c r="W3461" s="5">
        <v>0</v>
      </c>
      <c r="Y3461" s="5">
        <v>0</v>
      </c>
      <c r="Z3461" s="28">
        <v>3168</v>
      </c>
      <c r="AA3461">
        <v>3</v>
      </c>
      <c r="AB3461">
        <v>0.8</v>
      </c>
      <c r="AC3461">
        <v>0.85699999999999998</v>
      </c>
      <c r="AD3461">
        <v>0.83599999999999997</v>
      </c>
      <c r="AE3461">
        <f>IF(AD3461&gt;=0.9,1,0)</f>
        <v>0</v>
      </c>
      <c r="AF3461">
        <f>IF(AND(AD3461&gt;=0.4,AD3461&lt;=0.6),1,0)</f>
        <v>0</v>
      </c>
      <c r="AG3461">
        <f>IF(AND(AD3461&gt;0.6,AD3461&lt;0.9),1,0)</f>
        <v>1</v>
      </c>
      <c r="AH3461">
        <f>1-AE3461-AF3461-AG3461</f>
        <v>0</v>
      </c>
      <c r="AI3461">
        <f>AE3461*B3461</f>
        <v>0</v>
      </c>
      <c r="AJ3461">
        <f>AF3461*B3461</f>
        <v>0</v>
      </c>
      <c r="AK3461">
        <f>AG3461*B3461</f>
        <v>3</v>
      </c>
      <c r="AL3461">
        <f>AH3461*B3461</f>
        <v>0</v>
      </c>
      <c r="AM3461" s="32">
        <v>2.254</v>
      </c>
    </row>
    <row r="3462" spans="1:39" x14ac:dyDescent="0.3">
      <c r="A3462">
        <v>3175</v>
      </c>
      <c r="B3462">
        <v>3</v>
      </c>
      <c r="C3462" t="s">
        <v>5697</v>
      </c>
      <c r="D3462" t="s">
        <v>5698</v>
      </c>
      <c r="E3462">
        <v>29.67</v>
      </c>
      <c r="F3462">
        <v>29</v>
      </c>
      <c r="G3462">
        <v>31</v>
      </c>
      <c r="H3462">
        <v>2008.33</v>
      </c>
      <c r="I3462">
        <v>2008</v>
      </c>
      <c r="J3462">
        <v>2009</v>
      </c>
      <c r="K3462" t="s">
        <v>1509</v>
      </c>
      <c r="L3462" t="s">
        <v>1510</v>
      </c>
      <c r="M3462" s="15"/>
      <c r="N3462" s="7"/>
      <c r="P3462" t="s">
        <v>4885</v>
      </c>
      <c r="Q3462" s="5">
        <v>0.66700000000000004</v>
      </c>
      <c r="R3462" t="s">
        <v>5699</v>
      </c>
      <c r="S3462" s="5">
        <v>0.33300000000000002</v>
      </c>
      <c r="U3462" s="5">
        <v>0</v>
      </c>
      <c r="W3462" s="5">
        <v>0</v>
      </c>
      <c r="Y3462" s="5">
        <v>0</v>
      </c>
      <c r="Z3462" s="28">
        <v>3175</v>
      </c>
      <c r="AA3462">
        <v>3</v>
      </c>
      <c r="AB3462">
        <v>0.78600000000000003</v>
      </c>
      <c r="AC3462">
        <v>0.89300000000000002</v>
      </c>
      <c r="AD3462">
        <v>0.83699999999999997</v>
      </c>
      <c r="AE3462">
        <f>IF(AD3462&gt;=0.9,1,0)</f>
        <v>0</v>
      </c>
      <c r="AF3462">
        <f>IF(AND(AD3462&gt;=0.4,AD3462&lt;=0.6),1,0)</f>
        <v>0</v>
      </c>
      <c r="AG3462">
        <f>IF(AND(AD3462&gt;0.6,AD3462&lt;0.9),1,0)</f>
        <v>1</v>
      </c>
      <c r="AH3462">
        <f>1-AE3462-AF3462-AG3462</f>
        <v>0</v>
      </c>
      <c r="AI3462">
        <f>AE3462*B3462</f>
        <v>0</v>
      </c>
      <c r="AJ3462">
        <f>AF3462*B3462</f>
        <v>0</v>
      </c>
      <c r="AK3462">
        <f>AG3462*B3462</f>
        <v>3</v>
      </c>
      <c r="AL3462">
        <f>AH3462*B3462</f>
        <v>0</v>
      </c>
      <c r="AM3462" s="32">
        <v>3.0579999999999998</v>
      </c>
    </row>
    <row r="3463" spans="1:39" x14ac:dyDescent="0.3">
      <c r="A3463">
        <v>3181</v>
      </c>
      <c r="B3463">
        <v>3</v>
      </c>
      <c r="C3463" t="s">
        <v>11886</v>
      </c>
      <c r="D3463" t="s">
        <v>11887</v>
      </c>
      <c r="E3463">
        <v>33.33</v>
      </c>
      <c r="F3463">
        <v>29</v>
      </c>
      <c r="G3463">
        <v>39</v>
      </c>
      <c r="H3463">
        <v>2009.33</v>
      </c>
      <c r="I3463">
        <v>2008</v>
      </c>
      <c r="J3463">
        <v>2011</v>
      </c>
      <c r="K3463" t="s">
        <v>11888</v>
      </c>
      <c r="L3463" t="s">
        <v>11889</v>
      </c>
      <c r="M3463" s="15"/>
      <c r="N3463" s="7"/>
      <c r="P3463" t="s">
        <v>4496</v>
      </c>
      <c r="Q3463" s="5">
        <v>0.66700000000000004</v>
      </c>
      <c r="R3463" t="s">
        <v>56</v>
      </c>
      <c r="S3463" s="5">
        <v>0.33300000000000002</v>
      </c>
      <c r="U3463" s="5">
        <v>0</v>
      </c>
      <c r="W3463" s="5">
        <v>0</v>
      </c>
      <c r="Y3463" s="5">
        <v>0</v>
      </c>
      <c r="Z3463" s="28">
        <v>3181</v>
      </c>
      <c r="AA3463">
        <v>3</v>
      </c>
      <c r="AB3463">
        <v>0.75</v>
      </c>
      <c r="AC3463">
        <v>0.96799999999999997</v>
      </c>
      <c r="AD3463">
        <v>0.871</v>
      </c>
      <c r="AE3463">
        <f>IF(AD3463&gt;=0.9,1,0)</f>
        <v>0</v>
      </c>
      <c r="AF3463">
        <f>IF(AND(AD3463&gt;=0.4,AD3463&lt;=0.6),1,0)</f>
        <v>0</v>
      </c>
      <c r="AG3463">
        <f>IF(AND(AD3463&gt;0.6,AD3463&lt;0.9),1,0)</f>
        <v>1</v>
      </c>
      <c r="AH3463">
        <f>1-AE3463-AF3463-AG3463</f>
        <v>0</v>
      </c>
      <c r="AI3463">
        <f>AE3463*B3463</f>
        <v>0</v>
      </c>
      <c r="AJ3463">
        <f>AF3463*B3463</f>
        <v>0</v>
      </c>
      <c r="AK3463">
        <f>AG3463*B3463</f>
        <v>3</v>
      </c>
      <c r="AL3463">
        <f>AH3463*B3463</f>
        <v>0</v>
      </c>
      <c r="AM3463" s="32">
        <v>2.2469999999999999</v>
      </c>
    </row>
    <row r="3464" spans="1:39" x14ac:dyDescent="0.3">
      <c r="A3464">
        <v>3185</v>
      </c>
      <c r="B3464">
        <v>3</v>
      </c>
      <c r="C3464" t="s">
        <v>5707</v>
      </c>
      <c r="D3464" t="s">
        <v>11896</v>
      </c>
      <c r="E3464">
        <v>28.67</v>
      </c>
      <c r="F3464">
        <v>28</v>
      </c>
      <c r="G3464">
        <v>29</v>
      </c>
      <c r="H3464">
        <v>2008.67</v>
      </c>
      <c r="I3464">
        <v>2008</v>
      </c>
      <c r="J3464">
        <v>2009</v>
      </c>
      <c r="K3464" t="s">
        <v>1514</v>
      </c>
      <c r="L3464" t="s">
        <v>11897</v>
      </c>
      <c r="M3464" s="15"/>
      <c r="N3464" s="7"/>
      <c r="P3464" t="s">
        <v>90</v>
      </c>
      <c r="Q3464" s="5">
        <v>0.33300000000000002</v>
      </c>
      <c r="R3464" t="s">
        <v>132</v>
      </c>
      <c r="S3464" s="5">
        <v>0.33300000000000002</v>
      </c>
      <c r="T3464" t="s">
        <v>3781</v>
      </c>
      <c r="U3464" s="5">
        <v>0.33300000000000002</v>
      </c>
      <c r="W3464" s="5">
        <v>0</v>
      </c>
      <c r="Y3464" s="5">
        <v>0</v>
      </c>
      <c r="Z3464" s="28">
        <v>3185</v>
      </c>
      <c r="AA3464">
        <v>3</v>
      </c>
      <c r="AB3464">
        <v>0.85199999999999998</v>
      </c>
      <c r="AC3464">
        <v>0.89300000000000002</v>
      </c>
      <c r="AD3464">
        <v>0.86699999999999999</v>
      </c>
      <c r="AE3464">
        <f>IF(AD3464&gt;=0.9,1,0)</f>
        <v>0</v>
      </c>
      <c r="AF3464">
        <f>IF(AND(AD3464&gt;=0.4,AD3464&lt;=0.6),1,0)</f>
        <v>0</v>
      </c>
      <c r="AG3464">
        <f>IF(AND(AD3464&gt;0.6,AD3464&lt;0.9),1,0)</f>
        <v>1</v>
      </c>
      <c r="AH3464">
        <f>1-AE3464-AF3464-AG3464</f>
        <v>0</v>
      </c>
      <c r="AI3464">
        <f>AE3464*B3464</f>
        <v>0</v>
      </c>
      <c r="AJ3464">
        <f>AF3464*B3464</f>
        <v>0</v>
      </c>
      <c r="AK3464">
        <f>AG3464*B3464</f>
        <v>3</v>
      </c>
      <c r="AL3464">
        <f>AH3464*B3464</f>
        <v>0</v>
      </c>
      <c r="AM3464" s="32">
        <v>2.2926666666666669</v>
      </c>
    </row>
    <row r="3465" spans="1:39" x14ac:dyDescent="0.3">
      <c r="A3465">
        <v>3187</v>
      </c>
      <c r="B3465">
        <v>3</v>
      </c>
      <c r="C3465" t="s">
        <v>11898</v>
      </c>
      <c r="D3465" t="s">
        <v>11899</v>
      </c>
      <c r="E3465">
        <v>22.33</v>
      </c>
      <c r="F3465">
        <v>22</v>
      </c>
      <c r="G3465">
        <v>23</v>
      </c>
      <c r="H3465">
        <v>2009</v>
      </c>
      <c r="I3465">
        <v>2008</v>
      </c>
      <c r="J3465">
        <v>2010</v>
      </c>
      <c r="K3465" t="s">
        <v>11900</v>
      </c>
      <c r="L3465" t="s">
        <v>11901</v>
      </c>
      <c r="M3465" s="15"/>
      <c r="N3465" s="7"/>
      <c r="P3465" t="s">
        <v>90</v>
      </c>
      <c r="Q3465" s="5">
        <v>0.66700000000000004</v>
      </c>
      <c r="R3465" t="s">
        <v>186</v>
      </c>
      <c r="S3465" s="5">
        <v>0.33300000000000002</v>
      </c>
      <c r="U3465" s="5">
        <v>0</v>
      </c>
      <c r="W3465" s="5">
        <v>0</v>
      </c>
      <c r="Y3465" s="5">
        <v>0</v>
      </c>
      <c r="Z3465" s="28">
        <v>3187</v>
      </c>
      <c r="AA3465">
        <v>3</v>
      </c>
      <c r="AB3465">
        <v>0.90500000000000003</v>
      </c>
      <c r="AC3465">
        <v>1</v>
      </c>
      <c r="AD3465">
        <v>0.93700000000000006</v>
      </c>
      <c r="AE3465">
        <f>IF(AD3465&gt;=0.9,1,0)</f>
        <v>1</v>
      </c>
      <c r="AF3465">
        <f>IF(AND(AD3465&gt;=0.4,AD3465&lt;=0.6),1,0)</f>
        <v>0</v>
      </c>
      <c r="AG3465">
        <f>IF(AND(AD3465&gt;0.6,AD3465&lt;0.9),1,0)</f>
        <v>0</v>
      </c>
      <c r="AH3465">
        <f>1-AE3465-AF3465-AG3465</f>
        <v>0</v>
      </c>
      <c r="AI3465">
        <f>AE3465*B3465</f>
        <v>3</v>
      </c>
      <c r="AJ3465">
        <f>AF3465*B3465</f>
        <v>0</v>
      </c>
      <c r="AK3465">
        <f>AG3465*B3465</f>
        <v>0</v>
      </c>
      <c r="AL3465">
        <f>AH3465*B3465</f>
        <v>0</v>
      </c>
      <c r="AM3465" s="32">
        <v>2.2716666666666669</v>
      </c>
    </row>
    <row r="3466" spans="1:39" x14ac:dyDescent="0.3">
      <c r="A3466">
        <v>3188</v>
      </c>
      <c r="B3466">
        <v>3</v>
      </c>
      <c r="C3466" t="s">
        <v>5708</v>
      </c>
      <c r="D3466" t="s">
        <v>5709</v>
      </c>
      <c r="E3466">
        <v>24.33</v>
      </c>
      <c r="F3466">
        <v>23</v>
      </c>
      <c r="G3466">
        <v>26</v>
      </c>
      <c r="H3466">
        <v>2009.67</v>
      </c>
      <c r="I3466">
        <v>2008</v>
      </c>
      <c r="J3466">
        <v>2011</v>
      </c>
      <c r="K3466" t="s">
        <v>1515</v>
      </c>
      <c r="L3466" t="s">
        <v>1516</v>
      </c>
      <c r="M3466" s="15"/>
      <c r="N3466" s="7"/>
      <c r="P3466" t="s">
        <v>56</v>
      </c>
      <c r="Q3466" s="5">
        <v>0.33300000000000002</v>
      </c>
      <c r="R3466" t="s">
        <v>90</v>
      </c>
      <c r="S3466" s="5">
        <v>0.33300000000000002</v>
      </c>
      <c r="T3466" t="s">
        <v>132</v>
      </c>
      <c r="U3466" s="5">
        <v>0.33300000000000002</v>
      </c>
      <c r="W3466" s="5">
        <v>0</v>
      </c>
      <c r="Y3466" s="5">
        <v>0</v>
      </c>
      <c r="Z3466" s="28">
        <v>3188</v>
      </c>
      <c r="AA3466">
        <v>3</v>
      </c>
      <c r="AB3466">
        <v>0.82599999999999996</v>
      </c>
      <c r="AC3466">
        <v>0.86399999999999999</v>
      </c>
      <c r="AD3466">
        <v>0.84299999999999997</v>
      </c>
      <c r="AE3466">
        <f>IF(AD3466&gt;=0.9,1,0)</f>
        <v>0</v>
      </c>
      <c r="AF3466">
        <f>IF(AND(AD3466&gt;=0.4,AD3466&lt;=0.6),1,0)</f>
        <v>0</v>
      </c>
      <c r="AG3466">
        <f>IF(AND(AD3466&gt;0.6,AD3466&lt;0.9),1,0)</f>
        <v>1</v>
      </c>
      <c r="AH3466">
        <f>1-AE3466-AF3466-AG3466</f>
        <v>0</v>
      </c>
      <c r="AI3466">
        <f>AE3466*B3466</f>
        <v>0</v>
      </c>
      <c r="AJ3466">
        <f>AF3466*B3466</f>
        <v>0</v>
      </c>
      <c r="AK3466">
        <f>AG3466*B3466</f>
        <v>3</v>
      </c>
      <c r="AL3466">
        <f>AH3466*B3466</f>
        <v>0</v>
      </c>
      <c r="AM3466" s="32">
        <v>2.2130000000000001</v>
      </c>
    </row>
    <row r="3467" spans="1:39" x14ac:dyDescent="0.3">
      <c r="A3467">
        <v>3196</v>
      </c>
      <c r="B3467">
        <v>3</v>
      </c>
      <c r="C3467" t="s">
        <v>11908</v>
      </c>
      <c r="D3467" t="s">
        <v>11909</v>
      </c>
      <c r="E3467">
        <v>21.67</v>
      </c>
      <c r="F3467">
        <v>20</v>
      </c>
      <c r="G3467">
        <v>23</v>
      </c>
      <c r="H3467">
        <v>2009</v>
      </c>
      <c r="I3467">
        <v>2008</v>
      </c>
      <c r="J3467">
        <v>2011</v>
      </c>
      <c r="K3467" t="s">
        <v>11910</v>
      </c>
      <c r="L3467" t="s">
        <v>11911</v>
      </c>
      <c r="M3467" s="15"/>
      <c r="N3467" s="7"/>
      <c r="P3467" t="s">
        <v>90</v>
      </c>
      <c r="Q3467" s="5">
        <v>0.33300000000000002</v>
      </c>
      <c r="R3467" t="s">
        <v>132</v>
      </c>
      <c r="S3467" s="5">
        <v>0.33300000000000002</v>
      </c>
      <c r="T3467" t="s">
        <v>103</v>
      </c>
      <c r="U3467" s="5">
        <v>0.33300000000000002</v>
      </c>
      <c r="W3467" s="5">
        <v>0</v>
      </c>
      <c r="Y3467" s="5">
        <v>0</v>
      </c>
      <c r="Z3467" s="28">
        <v>3196</v>
      </c>
      <c r="AA3467">
        <v>3</v>
      </c>
      <c r="AB3467">
        <v>0.77300000000000002</v>
      </c>
      <c r="AC3467">
        <v>0.81</v>
      </c>
      <c r="AD3467">
        <v>0.79100000000000004</v>
      </c>
      <c r="AE3467">
        <f>IF(AD3467&gt;=0.9,1,0)</f>
        <v>0</v>
      </c>
      <c r="AF3467">
        <f>IF(AND(AD3467&gt;=0.4,AD3467&lt;=0.6),1,0)</f>
        <v>0</v>
      </c>
      <c r="AG3467">
        <f>IF(AND(AD3467&gt;0.6,AD3467&lt;0.9),1,0)</f>
        <v>1</v>
      </c>
      <c r="AH3467">
        <f>1-AE3467-AF3467-AG3467</f>
        <v>0</v>
      </c>
      <c r="AI3467">
        <f>AE3467*B3467</f>
        <v>0</v>
      </c>
      <c r="AJ3467">
        <f>AF3467*B3467</f>
        <v>0</v>
      </c>
      <c r="AK3467">
        <f>AG3467*B3467</f>
        <v>3</v>
      </c>
      <c r="AL3467">
        <f>AH3467*B3467</f>
        <v>0</v>
      </c>
      <c r="AM3467" s="32">
        <v>2.2399999999999998</v>
      </c>
    </row>
    <row r="3468" spans="1:39" x14ac:dyDescent="0.3">
      <c r="A3468">
        <v>3213</v>
      </c>
      <c r="B3468">
        <v>3</v>
      </c>
      <c r="C3468" t="s">
        <v>11914</v>
      </c>
      <c r="D3468" t="s">
        <v>5720</v>
      </c>
      <c r="E3468">
        <v>31.67</v>
      </c>
      <c r="F3468">
        <v>31</v>
      </c>
      <c r="G3468">
        <v>32</v>
      </c>
      <c r="H3468">
        <v>2008.33</v>
      </c>
      <c r="I3468">
        <v>2008</v>
      </c>
      <c r="J3468">
        <v>2009</v>
      </c>
      <c r="K3468" t="s">
        <v>11915</v>
      </c>
      <c r="L3468" t="s">
        <v>1527</v>
      </c>
      <c r="M3468" s="15"/>
      <c r="N3468" s="7"/>
      <c r="P3468" t="s">
        <v>90</v>
      </c>
      <c r="Q3468" s="5">
        <v>0.33300000000000002</v>
      </c>
      <c r="R3468" t="s">
        <v>60</v>
      </c>
      <c r="S3468" s="5">
        <v>0.33300000000000002</v>
      </c>
      <c r="T3468" t="s">
        <v>5280</v>
      </c>
      <c r="U3468" s="5">
        <v>0.33300000000000002</v>
      </c>
      <c r="W3468" s="5">
        <v>0</v>
      </c>
      <c r="Y3468" s="5">
        <v>0</v>
      </c>
      <c r="Z3468" s="28">
        <v>3213</v>
      </c>
      <c r="AA3468">
        <v>3</v>
      </c>
      <c r="AB3468">
        <v>0.51600000000000001</v>
      </c>
      <c r="AC3468">
        <v>0.53300000000000003</v>
      </c>
      <c r="AD3468">
        <v>0.52200000000000002</v>
      </c>
      <c r="AE3468">
        <f>IF(AD3468&gt;=0.9,1,0)</f>
        <v>0</v>
      </c>
      <c r="AF3468">
        <f>IF(AND(AD3468&gt;=0.4,AD3468&lt;=0.6),1,0)</f>
        <v>1</v>
      </c>
      <c r="AG3468">
        <f>IF(AND(AD3468&gt;0.6,AD3468&lt;0.9),1,0)</f>
        <v>0</v>
      </c>
      <c r="AH3468">
        <f>1-AE3468-AF3468-AG3468</f>
        <v>0</v>
      </c>
      <c r="AI3468">
        <f>AE3468*B3468</f>
        <v>0</v>
      </c>
      <c r="AJ3468">
        <f>AF3468*B3468</f>
        <v>3</v>
      </c>
      <c r="AK3468">
        <f>AG3468*B3468</f>
        <v>0</v>
      </c>
      <c r="AL3468">
        <f>AH3468*B3468</f>
        <v>0</v>
      </c>
      <c r="AM3468" s="32">
        <v>2.2386666666666666</v>
      </c>
    </row>
    <row r="3469" spans="1:39" x14ac:dyDescent="0.3">
      <c r="A3469">
        <v>3221</v>
      </c>
      <c r="B3469">
        <v>3</v>
      </c>
      <c r="C3469" t="s">
        <v>11920</v>
      </c>
      <c r="D3469" t="s">
        <v>11921</v>
      </c>
      <c r="E3469">
        <v>24</v>
      </c>
      <c r="F3469">
        <v>22</v>
      </c>
      <c r="G3469">
        <v>27</v>
      </c>
      <c r="H3469">
        <v>2009</v>
      </c>
      <c r="I3469">
        <v>2008</v>
      </c>
      <c r="J3469">
        <v>2010</v>
      </c>
      <c r="K3469" t="s">
        <v>11922</v>
      </c>
      <c r="L3469" t="s">
        <v>11923</v>
      </c>
      <c r="M3469" s="15"/>
      <c r="N3469" s="7"/>
      <c r="P3469" t="s">
        <v>103</v>
      </c>
      <c r="Q3469" s="5">
        <v>1</v>
      </c>
      <c r="S3469" s="5">
        <v>0</v>
      </c>
      <c r="U3469" s="5">
        <v>0</v>
      </c>
      <c r="W3469" s="5">
        <v>0</v>
      </c>
      <c r="Y3469" s="5">
        <v>0</v>
      </c>
      <c r="Z3469" s="28">
        <v>3221</v>
      </c>
      <c r="AA3469">
        <v>3</v>
      </c>
      <c r="AB3469">
        <v>0.81</v>
      </c>
      <c r="AC3469">
        <v>0.88500000000000001</v>
      </c>
      <c r="AD3469">
        <v>0.85299999999999998</v>
      </c>
      <c r="AE3469">
        <f>IF(AD3469&gt;=0.9,1,0)</f>
        <v>0</v>
      </c>
      <c r="AF3469">
        <f>IF(AND(AD3469&gt;=0.4,AD3469&lt;=0.6),1,0)</f>
        <v>0</v>
      </c>
      <c r="AG3469">
        <f>IF(AND(AD3469&gt;0.6,AD3469&lt;0.9),1,0)</f>
        <v>1</v>
      </c>
      <c r="AH3469">
        <f>1-AE3469-AF3469-AG3469</f>
        <v>0</v>
      </c>
      <c r="AI3469">
        <f>AE3469*B3469</f>
        <v>0</v>
      </c>
      <c r="AJ3469">
        <f>AF3469*B3469</f>
        <v>0</v>
      </c>
      <c r="AK3469">
        <f>AG3469*B3469</f>
        <v>3</v>
      </c>
      <c r="AL3469">
        <f>AH3469*B3469</f>
        <v>0</v>
      </c>
      <c r="AM3469" s="32">
        <v>2.093</v>
      </c>
    </row>
    <row r="3470" spans="1:39" x14ac:dyDescent="0.3">
      <c r="A3470">
        <v>3222</v>
      </c>
      <c r="B3470">
        <v>3</v>
      </c>
      <c r="C3470" t="s">
        <v>5723</v>
      </c>
      <c r="D3470" t="s">
        <v>5724</v>
      </c>
      <c r="E3470">
        <v>27.33</v>
      </c>
      <c r="F3470">
        <v>25</v>
      </c>
      <c r="G3470">
        <v>29</v>
      </c>
      <c r="H3470">
        <v>2009</v>
      </c>
      <c r="I3470">
        <v>2008</v>
      </c>
      <c r="J3470">
        <v>2010</v>
      </c>
      <c r="K3470" t="s">
        <v>1530</v>
      </c>
      <c r="L3470" t="s">
        <v>1531</v>
      </c>
      <c r="M3470" s="15"/>
      <c r="N3470" s="7"/>
      <c r="P3470" t="s">
        <v>71</v>
      </c>
      <c r="Q3470" s="5">
        <v>0.33300000000000002</v>
      </c>
      <c r="R3470" t="s">
        <v>57</v>
      </c>
      <c r="S3470" s="5">
        <v>0.33300000000000002</v>
      </c>
      <c r="T3470" t="s">
        <v>103</v>
      </c>
      <c r="U3470" s="5">
        <v>0.33300000000000002</v>
      </c>
      <c r="W3470" s="5">
        <v>0</v>
      </c>
      <c r="Y3470" s="5">
        <v>0</v>
      </c>
      <c r="Z3470" s="28">
        <v>3222</v>
      </c>
      <c r="AA3470">
        <v>3</v>
      </c>
      <c r="AB3470">
        <v>0.88900000000000001</v>
      </c>
      <c r="AC3470">
        <v>0.91700000000000004</v>
      </c>
      <c r="AD3470">
        <v>0.89900000000000002</v>
      </c>
      <c r="AE3470">
        <f>IF(AD3470&gt;=0.9,1,0)</f>
        <v>0</v>
      </c>
      <c r="AF3470">
        <f>IF(AND(AD3470&gt;=0.4,AD3470&lt;=0.6),1,0)</f>
        <v>0</v>
      </c>
      <c r="AG3470">
        <f>IF(AND(AD3470&gt;0.6,AD3470&lt;0.9),1,0)</f>
        <v>1</v>
      </c>
      <c r="AH3470">
        <f>1-AE3470-AF3470-AG3470</f>
        <v>0</v>
      </c>
      <c r="AI3470">
        <f>AE3470*B3470</f>
        <v>0</v>
      </c>
      <c r="AJ3470">
        <f>AF3470*B3470</f>
        <v>0</v>
      </c>
      <c r="AK3470">
        <f>AG3470*B3470</f>
        <v>3</v>
      </c>
      <c r="AL3470">
        <f>AH3470*B3470</f>
        <v>0</v>
      </c>
      <c r="AM3470" s="32">
        <v>2.1846666666666668</v>
      </c>
    </row>
    <row r="3471" spans="1:39" x14ac:dyDescent="0.3">
      <c r="A3471">
        <v>3223</v>
      </c>
      <c r="B3471">
        <v>3</v>
      </c>
      <c r="C3471" t="s">
        <v>11924</v>
      </c>
      <c r="D3471" t="s">
        <v>11925</v>
      </c>
      <c r="E3471">
        <v>22.67</v>
      </c>
      <c r="F3471">
        <v>21</v>
      </c>
      <c r="G3471">
        <v>25</v>
      </c>
      <c r="H3471">
        <v>2010</v>
      </c>
      <c r="I3471">
        <v>2008</v>
      </c>
      <c r="J3471">
        <v>2012</v>
      </c>
      <c r="K3471" t="s">
        <v>11926</v>
      </c>
      <c r="L3471" t="s">
        <v>11927</v>
      </c>
      <c r="M3471" s="15"/>
      <c r="N3471" s="7"/>
      <c r="P3471" t="s">
        <v>3727</v>
      </c>
      <c r="Q3471" s="5">
        <v>0.33300000000000002</v>
      </c>
      <c r="R3471" t="s">
        <v>103</v>
      </c>
      <c r="S3471" s="5">
        <v>0.33300000000000002</v>
      </c>
      <c r="T3471" t="s">
        <v>3673</v>
      </c>
      <c r="U3471" s="5">
        <v>0.33300000000000002</v>
      </c>
      <c r="W3471" s="5">
        <v>0</v>
      </c>
      <c r="Y3471" s="5">
        <v>0</v>
      </c>
      <c r="Z3471" s="28">
        <v>3223</v>
      </c>
      <c r="AA3471">
        <v>3</v>
      </c>
      <c r="AB3471">
        <v>0.875</v>
      </c>
      <c r="AC3471">
        <v>0.90500000000000003</v>
      </c>
      <c r="AD3471">
        <v>0.89300000000000002</v>
      </c>
      <c r="AE3471">
        <f>IF(AD3471&gt;=0.9,1,0)</f>
        <v>0</v>
      </c>
      <c r="AF3471">
        <f>IF(AND(AD3471&gt;=0.4,AD3471&lt;=0.6),1,0)</f>
        <v>0</v>
      </c>
      <c r="AG3471">
        <f>IF(AND(AD3471&gt;0.6,AD3471&lt;0.9),1,0)</f>
        <v>1</v>
      </c>
      <c r="AH3471">
        <f>1-AE3471-AF3471-AG3471</f>
        <v>0</v>
      </c>
      <c r="AI3471">
        <f>AE3471*B3471</f>
        <v>0</v>
      </c>
      <c r="AJ3471">
        <f>AF3471*B3471</f>
        <v>0</v>
      </c>
      <c r="AK3471">
        <f>AG3471*B3471</f>
        <v>3</v>
      </c>
      <c r="AL3471">
        <f>AH3471*B3471</f>
        <v>0</v>
      </c>
      <c r="AM3471" s="32">
        <v>2.117</v>
      </c>
    </row>
    <row r="3472" spans="1:39" x14ac:dyDescent="0.3">
      <c r="A3472">
        <v>3235</v>
      </c>
      <c r="B3472">
        <v>3</v>
      </c>
      <c r="C3472" t="s">
        <v>5734</v>
      </c>
      <c r="D3472" t="s">
        <v>5735</v>
      </c>
      <c r="E3472">
        <v>25.67</v>
      </c>
      <c r="F3472">
        <v>24</v>
      </c>
      <c r="G3472">
        <v>28</v>
      </c>
      <c r="H3472">
        <v>2009.67</v>
      </c>
      <c r="I3472">
        <v>2008</v>
      </c>
      <c r="J3472">
        <v>2012</v>
      </c>
      <c r="K3472" t="s">
        <v>1540</v>
      </c>
      <c r="L3472" t="s">
        <v>1541</v>
      </c>
      <c r="M3472" s="15"/>
      <c r="N3472" s="7"/>
      <c r="P3472" t="s">
        <v>132</v>
      </c>
      <c r="Q3472" s="5">
        <v>0.66700000000000004</v>
      </c>
      <c r="R3472" t="s">
        <v>57</v>
      </c>
      <c r="S3472" s="5">
        <v>0.33300000000000002</v>
      </c>
      <c r="U3472" s="5">
        <v>0</v>
      </c>
      <c r="W3472" s="5">
        <v>0</v>
      </c>
      <c r="Y3472" s="5">
        <v>0</v>
      </c>
      <c r="Z3472" s="28">
        <v>3235</v>
      </c>
      <c r="AA3472">
        <v>3</v>
      </c>
      <c r="AB3472">
        <v>0.82599999999999996</v>
      </c>
      <c r="AC3472">
        <v>0.92600000000000005</v>
      </c>
      <c r="AD3472">
        <v>0.89</v>
      </c>
      <c r="AE3472">
        <f>IF(AD3472&gt;=0.9,1,0)</f>
        <v>0</v>
      </c>
      <c r="AF3472">
        <f>IF(AND(AD3472&gt;=0.4,AD3472&lt;=0.6),1,0)</f>
        <v>0</v>
      </c>
      <c r="AG3472">
        <f>IF(AND(AD3472&gt;0.6,AD3472&lt;0.9),1,0)</f>
        <v>1</v>
      </c>
      <c r="AH3472">
        <f>1-AE3472-AF3472-AG3472</f>
        <v>0</v>
      </c>
      <c r="AI3472">
        <f>AE3472*B3472</f>
        <v>0</v>
      </c>
      <c r="AJ3472">
        <f>AF3472*B3472</f>
        <v>0</v>
      </c>
      <c r="AK3472">
        <f>AG3472*B3472</f>
        <v>3</v>
      </c>
      <c r="AL3472">
        <f>AH3472*B3472</f>
        <v>0</v>
      </c>
      <c r="AM3472" s="32">
        <v>2.2549999999999999</v>
      </c>
    </row>
    <row r="3473" spans="1:39" x14ac:dyDescent="0.3">
      <c r="A3473">
        <v>3240</v>
      </c>
      <c r="B3473">
        <v>3</v>
      </c>
      <c r="C3473" t="s">
        <v>5739</v>
      </c>
      <c r="D3473" t="s">
        <v>5740</v>
      </c>
      <c r="E3473">
        <v>33.33</v>
      </c>
      <c r="F3473">
        <v>33</v>
      </c>
      <c r="G3473">
        <v>34</v>
      </c>
      <c r="H3473">
        <v>2009.67</v>
      </c>
      <c r="I3473">
        <v>2008</v>
      </c>
      <c r="J3473">
        <v>2011</v>
      </c>
      <c r="K3473" t="s">
        <v>1545</v>
      </c>
      <c r="L3473" t="s">
        <v>1546</v>
      </c>
      <c r="M3473" s="15"/>
      <c r="N3473" s="7"/>
      <c r="P3473" t="s">
        <v>132</v>
      </c>
      <c r="Q3473" s="5">
        <v>1</v>
      </c>
      <c r="S3473" s="5">
        <v>0</v>
      </c>
      <c r="U3473" s="5">
        <v>0</v>
      </c>
      <c r="W3473" s="5">
        <v>0</v>
      </c>
      <c r="Y3473" s="5">
        <v>0</v>
      </c>
      <c r="Z3473" s="28">
        <v>3240</v>
      </c>
      <c r="AA3473">
        <v>3</v>
      </c>
      <c r="AB3473">
        <v>0.72699999999999998</v>
      </c>
      <c r="AC3473">
        <v>0.83899999999999997</v>
      </c>
      <c r="AD3473">
        <v>0.79300000000000004</v>
      </c>
      <c r="AE3473">
        <f>IF(AD3473&gt;=0.9,1,0)</f>
        <v>0</v>
      </c>
      <c r="AF3473">
        <f>IF(AND(AD3473&gt;=0.4,AD3473&lt;=0.6),1,0)</f>
        <v>0</v>
      </c>
      <c r="AG3473">
        <f>IF(AND(AD3473&gt;0.6,AD3473&lt;0.9),1,0)</f>
        <v>1</v>
      </c>
      <c r="AH3473">
        <f>1-AE3473-AF3473-AG3473</f>
        <v>0</v>
      </c>
      <c r="AI3473">
        <f>AE3473*B3473</f>
        <v>0</v>
      </c>
      <c r="AJ3473">
        <f>AF3473*B3473</f>
        <v>0</v>
      </c>
      <c r="AK3473">
        <f>AG3473*B3473</f>
        <v>3</v>
      </c>
      <c r="AL3473">
        <f>AH3473*B3473</f>
        <v>0</v>
      </c>
      <c r="AM3473" s="32">
        <v>2.2170000000000001</v>
      </c>
    </row>
    <row r="3474" spans="1:39" x14ac:dyDescent="0.3">
      <c r="A3474">
        <v>2479</v>
      </c>
      <c r="B3474">
        <v>3</v>
      </c>
      <c r="C3474" t="s">
        <v>5302</v>
      </c>
      <c r="D3474" t="s">
        <v>11216</v>
      </c>
      <c r="E3474">
        <v>25</v>
      </c>
      <c r="F3474">
        <v>24</v>
      </c>
      <c r="G3474">
        <v>26</v>
      </c>
      <c r="H3474">
        <v>2007.67</v>
      </c>
      <c r="I3474">
        <v>2007</v>
      </c>
      <c r="J3474">
        <v>2008</v>
      </c>
      <c r="K3474" t="s">
        <v>1269</v>
      </c>
      <c r="L3474" t="s">
        <v>11217</v>
      </c>
      <c r="M3474" s="15"/>
      <c r="N3474" s="7"/>
      <c r="P3474" t="s">
        <v>13</v>
      </c>
      <c r="Q3474" s="5">
        <v>0.33300000000000002</v>
      </c>
      <c r="R3474" t="s">
        <v>90</v>
      </c>
      <c r="S3474" s="5">
        <v>0.33300000000000002</v>
      </c>
      <c r="T3474" t="s">
        <v>60</v>
      </c>
      <c r="U3474" s="5">
        <v>0.33300000000000002</v>
      </c>
      <c r="W3474" s="5">
        <v>0</v>
      </c>
      <c r="Y3474" s="5">
        <v>0</v>
      </c>
      <c r="Z3474" s="28">
        <v>2479</v>
      </c>
      <c r="AA3474">
        <v>3</v>
      </c>
      <c r="AB3474">
        <v>0.4</v>
      </c>
      <c r="AC3474">
        <v>0.45800000000000002</v>
      </c>
      <c r="AD3474">
        <v>0.43099999999999999</v>
      </c>
      <c r="AE3474">
        <f>IF(AD3474&gt;=0.9,1,0)</f>
        <v>0</v>
      </c>
      <c r="AF3474">
        <f>IF(AND(AD3474&gt;=0.4,AD3474&lt;=0.6),1,0)</f>
        <v>1</v>
      </c>
      <c r="AG3474">
        <f>IF(AND(AD3474&gt;0.6,AD3474&lt;0.9),1,0)</f>
        <v>0</v>
      </c>
      <c r="AH3474">
        <f>1-AE3474-AF3474-AG3474</f>
        <v>0</v>
      </c>
      <c r="AI3474">
        <f>AE3474*B3474</f>
        <v>0</v>
      </c>
      <c r="AJ3474">
        <f>AF3474*B3474</f>
        <v>3</v>
      </c>
      <c r="AK3474">
        <f>AG3474*B3474</f>
        <v>0</v>
      </c>
      <c r="AL3474">
        <f>AH3474*B3474</f>
        <v>0</v>
      </c>
      <c r="AM3474" s="32">
        <v>2.3926666666666665</v>
      </c>
    </row>
    <row r="3475" spans="1:39" x14ac:dyDescent="0.3">
      <c r="A3475">
        <v>2482</v>
      </c>
      <c r="B3475">
        <v>3</v>
      </c>
      <c r="C3475" t="s">
        <v>5303</v>
      </c>
      <c r="D3475" t="s">
        <v>5304</v>
      </c>
      <c r="E3475">
        <v>25.67</v>
      </c>
      <c r="F3475">
        <v>23</v>
      </c>
      <c r="G3475">
        <v>27</v>
      </c>
      <c r="H3475">
        <v>2008</v>
      </c>
      <c r="I3475">
        <v>2007</v>
      </c>
      <c r="J3475">
        <v>2009</v>
      </c>
      <c r="K3475" t="s">
        <v>1270</v>
      </c>
      <c r="L3475" t="s">
        <v>1271</v>
      </c>
      <c r="M3475" s="15"/>
      <c r="N3475" s="7"/>
      <c r="P3475" t="s">
        <v>4214</v>
      </c>
      <c r="Q3475" s="5">
        <v>0.66700000000000004</v>
      </c>
      <c r="R3475" t="s">
        <v>77</v>
      </c>
      <c r="S3475" s="5">
        <v>0.33300000000000002</v>
      </c>
      <c r="U3475" s="5">
        <v>0</v>
      </c>
      <c r="W3475" s="5">
        <v>0</v>
      </c>
      <c r="Y3475" s="5">
        <v>0</v>
      </c>
      <c r="Z3475" s="28">
        <v>2482</v>
      </c>
      <c r="AA3475">
        <v>3</v>
      </c>
      <c r="AB3475">
        <v>0.40899999999999997</v>
      </c>
      <c r="AC3475">
        <v>0.53800000000000003</v>
      </c>
      <c r="AD3475">
        <v>0.47</v>
      </c>
      <c r="AE3475">
        <f>IF(AD3475&gt;=0.9,1,0)</f>
        <v>0</v>
      </c>
      <c r="AF3475">
        <f>IF(AND(AD3475&gt;=0.4,AD3475&lt;=0.6),1,0)</f>
        <v>1</v>
      </c>
      <c r="AG3475">
        <f>IF(AND(AD3475&gt;0.6,AD3475&lt;0.9),1,0)</f>
        <v>0</v>
      </c>
      <c r="AH3475">
        <f>1-AE3475-AF3475-AG3475</f>
        <v>0</v>
      </c>
      <c r="AI3475">
        <f>AE3475*B3475</f>
        <v>0</v>
      </c>
      <c r="AJ3475">
        <f>AF3475*B3475</f>
        <v>3</v>
      </c>
      <c r="AK3475">
        <f>AG3475*B3475</f>
        <v>0</v>
      </c>
      <c r="AL3475">
        <f>AH3475*B3475</f>
        <v>0</v>
      </c>
      <c r="AM3475" s="32">
        <v>2.6280000000000001</v>
      </c>
    </row>
    <row r="3476" spans="1:39" x14ac:dyDescent="0.3">
      <c r="A3476">
        <v>2488</v>
      </c>
      <c r="B3476">
        <v>3</v>
      </c>
      <c r="C3476" t="s">
        <v>5309</v>
      </c>
      <c r="D3476" t="s">
        <v>5310</v>
      </c>
      <c r="E3476">
        <v>89.67</v>
      </c>
      <c r="F3476">
        <v>83</v>
      </c>
      <c r="G3476">
        <v>97</v>
      </c>
      <c r="H3476">
        <v>2011</v>
      </c>
      <c r="I3476">
        <v>2007</v>
      </c>
      <c r="J3476">
        <v>2017</v>
      </c>
      <c r="K3476" t="s">
        <v>1274</v>
      </c>
      <c r="L3476" t="s">
        <v>1275</v>
      </c>
      <c r="M3476" s="15"/>
      <c r="N3476" s="7"/>
      <c r="P3476" t="s">
        <v>4384</v>
      </c>
      <c r="Q3476" s="5">
        <v>0.33300000000000002</v>
      </c>
      <c r="R3476" t="s">
        <v>5311</v>
      </c>
      <c r="S3476" s="5">
        <v>0.33300000000000002</v>
      </c>
      <c r="T3476" t="s">
        <v>5312</v>
      </c>
      <c r="U3476" s="5">
        <v>0.33300000000000002</v>
      </c>
      <c r="W3476" s="5">
        <v>0</v>
      </c>
      <c r="Y3476" s="5">
        <v>0</v>
      </c>
      <c r="Z3476" s="28">
        <v>2488</v>
      </c>
      <c r="AA3476">
        <v>3</v>
      </c>
      <c r="AB3476">
        <v>0.84099999999999997</v>
      </c>
      <c r="AC3476">
        <v>0.90200000000000002</v>
      </c>
      <c r="AD3476">
        <v>0.873</v>
      </c>
      <c r="AE3476">
        <f>IF(AD3476&gt;=0.9,1,0)</f>
        <v>0</v>
      </c>
      <c r="AF3476">
        <f>IF(AND(AD3476&gt;=0.4,AD3476&lt;=0.6),1,0)</f>
        <v>0</v>
      </c>
      <c r="AG3476">
        <f>IF(AND(AD3476&gt;0.6,AD3476&lt;0.9),1,0)</f>
        <v>1</v>
      </c>
      <c r="AH3476">
        <f>1-AE3476-AF3476-AG3476</f>
        <v>0</v>
      </c>
      <c r="AI3476">
        <f>AE3476*B3476</f>
        <v>0</v>
      </c>
      <c r="AJ3476">
        <f>AF3476*B3476</f>
        <v>0</v>
      </c>
      <c r="AK3476">
        <f>AG3476*B3476</f>
        <v>3</v>
      </c>
      <c r="AL3476">
        <f>AH3476*B3476</f>
        <v>0</v>
      </c>
      <c r="AM3476" s="32">
        <v>2.0306666666666664</v>
      </c>
    </row>
    <row r="3477" spans="1:39" x14ac:dyDescent="0.3">
      <c r="A3477">
        <v>2489</v>
      </c>
      <c r="B3477">
        <v>3</v>
      </c>
      <c r="C3477" t="s">
        <v>5313</v>
      </c>
      <c r="D3477" t="s">
        <v>5314</v>
      </c>
      <c r="E3477">
        <v>23</v>
      </c>
      <c r="F3477">
        <v>23</v>
      </c>
      <c r="G3477">
        <v>23</v>
      </c>
      <c r="H3477">
        <v>2008</v>
      </c>
      <c r="I3477">
        <v>2007</v>
      </c>
      <c r="J3477">
        <v>2009</v>
      </c>
      <c r="K3477" t="s">
        <v>1276</v>
      </c>
      <c r="L3477" t="s">
        <v>1277</v>
      </c>
      <c r="M3477" s="15"/>
      <c r="N3477" s="7"/>
      <c r="P3477" t="s">
        <v>4729</v>
      </c>
      <c r="Q3477" s="5">
        <v>0.66700000000000004</v>
      </c>
      <c r="R3477" t="s">
        <v>4384</v>
      </c>
      <c r="S3477" s="5">
        <v>0.33300000000000002</v>
      </c>
      <c r="U3477" s="5">
        <v>0</v>
      </c>
      <c r="W3477" s="5">
        <v>0</v>
      </c>
      <c r="Y3477" s="5">
        <v>0</v>
      </c>
      <c r="Z3477" s="28">
        <v>2489</v>
      </c>
      <c r="AA3477">
        <v>3</v>
      </c>
      <c r="AB3477">
        <v>0.40899999999999997</v>
      </c>
      <c r="AC3477">
        <v>0.45500000000000002</v>
      </c>
      <c r="AD3477">
        <v>0.439</v>
      </c>
      <c r="AE3477">
        <f>IF(AD3477&gt;=0.9,1,0)</f>
        <v>0</v>
      </c>
      <c r="AF3477">
        <f>IF(AND(AD3477&gt;=0.4,AD3477&lt;=0.6),1,0)</f>
        <v>1</v>
      </c>
      <c r="AG3477">
        <f>IF(AND(AD3477&gt;0.6,AD3477&lt;0.9),1,0)</f>
        <v>0</v>
      </c>
      <c r="AH3477">
        <f>1-AE3477-AF3477-AG3477</f>
        <v>0</v>
      </c>
      <c r="AI3477">
        <f>AE3477*B3477</f>
        <v>0</v>
      </c>
      <c r="AJ3477">
        <f>AF3477*B3477</f>
        <v>3</v>
      </c>
      <c r="AK3477">
        <f>AG3477*B3477</f>
        <v>0</v>
      </c>
      <c r="AL3477">
        <f>AH3477*B3477</f>
        <v>0</v>
      </c>
      <c r="AM3477" s="32">
        <v>2.5113333333333334</v>
      </c>
    </row>
    <row r="3478" spans="1:39" x14ac:dyDescent="0.3">
      <c r="A3478">
        <v>2490</v>
      </c>
      <c r="B3478">
        <v>3</v>
      </c>
      <c r="C3478" t="s">
        <v>11222</v>
      </c>
      <c r="D3478" t="s">
        <v>11223</v>
      </c>
      <c r="E3478">
        <v>21</v>
      </c>
      <c r="F3478">
        <v>20</v>
      </c>
      <c r="G3478">
        <v>22</v>
      </c>
      <c r="H3478">
        <v>2007</v>
      </c>
      <c r="I3478">
        <v>2007</v>
      </c>
      <c r="J3478">
        <v>2007</v>
      </c>
      <c r="K3478" t="s">
        <v>11224</v>
      </c>
      <c r="L3478" t="s">
        <v>11225</v>
      </c>
      <c r="M3478" s="15"/>
      <c r="N3478" s="7"/>
      <c r="P3478" t="s">
        <v>6014</v>
      </c>
      <c r="Q3478" s="5">
        <v>1</v>
      </c>
      <c r="S3478" s="5">
        <v>0</v>
      </c>
      <c r="U3478" s="5">
        <v>0</v>
      </c>
      <c r="W3478" s="5">
        <v>0</v>
      </c>
      <c r="Y3478" s="5">
        <v>0</v>
      </c>
      <c r="Z3478" s="28">
        <v>2490</v>
      </c>
      <c r="AA3478">
        <v>3</v>
      </c>
      <c r="AB3478">
        <v>0.83299999999999996</v>
      </c>
      <c r="AC3478">
        <v>0.94699999999999995</v>
      </c>
      <c r="AD3478">
        <v>0.877</v>
      </c>
      <c r="AE3478">
        <f>IF(AD3478&gt;=0.9,1,0)</f>
        <v>0</v>
      </c>
      <c r="AF3478">
        <f>IF(AND(AD3478&gt;=0.4,AD3478&lt;=0.6),1,0)</f>
        <v>0</v>
      </c>
      <c r="AG3478">
        <f>IF(AND(AD3478&gt;0.6,AD3478&lt;0.9),1,0)</f>
        <v>1</v>
      </c>
      <c r="AH3478">
        <f>1-AE3478-AF3478-AG3478</f>
        <v>0</v>
      </c>
      <c r="AI3478">
        <f>AE3478*B3478</f>
        <v>0</v>
      </c>
      <c r="AJ3478">
        <f>AF3478*B3478</f>
        <v>0</v>
      </c>
      <c r="AK3478">
        <f>AG3478*B3478</f>
        <v>3</v>
      </c>
      <c r="AL3478">
        <f>AH3478*B3478</f>
        <v>0</v>
      </c>
      <c r="AM3478" s="32">
        <v>2.4119999999999999</v>
      </c>
    </row>
    <row r="3479" spans="1:39" x14ac:dyDescent="0.3">
      <c r="A3479">
        <v>2494</v>
      </c>
      <c r="B3479">
        <v>3</v>
      </c>
      <c r="C3479" t="s">
        <v>11228</v>
      </c>
      <c r="D3479" t="s">
        <v>5317</v>
      </c>
      <c r="E3479">
        <v>25.67</v>
      </c>
      <c r="F3479">
        <v>23</v>
      </c>
      <c r="G3479">
        <v>27</v>
      </c>
      <c r="H3479">
        <v>2007</v>
      </c>
      <c r="I3479">
        <v>2007</v>
      </c>
      <c r="J3479">
        <v>2007</v>
      </c>
      <c r="K3479" t="s">
        <v>11229</v>
      </c>
      <c r="L3479" t="s">
        <v>1279</v>
      </c>
      <c r="M3479" s="15"/>
      <c r="N3479" s="7"/>
      <c r="P3479" t="s">
        <v>5318</v>
      </c>
      <c r="Q3479" s="5">
        <v>1</v>
      </c>
      <c r="S3479" s="5">
        <v>0</v>
      </c>
      <c r="U3479" s="5">
        <v>0</v>
      </c>
      <c r="W3479" s="5">
        <v>0</v>
      </c>
      <c r="Y3479" s="5">
        <v>0</v>
      </c>
      <c r="Z3479" s="28">
        <v>2494</v>
      </c>
      <c r="AA3479">
        <v>3</v>
      </c>
      <c r="AB3479">
        <v>0.45500000000000002</v>
      </c>
      <c r="AC3479">
        <v>0.65400000000000003</v>
      </c>
      <c r="AD3479">
        <v>0.53600000000000003</v>
      </c>
      <c r="AE3479">
        <f>IF(AD3479&gt;=0.9,1,0)</f>
        <v>0</v>
      </c>
      <c r="AF3479">
        <f>IF(AND(AD3479&gt;=0.4,AD3479&lt;=0.6),1,0)</f>
        <v>1</v>
      </c>
      <c r="AG3479">
        <f>IF(AND(AD3479&gt;0.6,AD3479&lt;0.9),1,0)</f>
        <v>0</v>
      </c>
      <c r="AH3479">
        <f>1-AE3479-AF3479-AG3479</f>
        <v>0</v>
      </c>
      <c r="AI3479">
        <f>AE3479*B3479</f>
        <v>0</v>
      </c>
      <c r="AJ3479">
        <f>AF3479*B3479</f>
        <v>3</v>
      </c>
      <c r="AK3479">
        <f>AG3479*B3479</f>
        <v>0</v>
      </c>
      <c r="AL3479">
        <f>AH3479*B3479</f>
        <v>0</v>
      </c>
      <c r="AM3479" s="32">
        <v>2.7609999999999997</v>
      </c>
    </row>
    <row r="3480" spans="1:39" x14ac:dyDescent="0.3">
      <c r="A3480">
        <v>2499</v>
      </c>
      <c r="B3480">
        <v>3</v>
      </c>
      <c r="C3480" t="s">
        <v>5320</v>
      </c>
      <c r="D3480" t="s">
        <v>5321</v>
      </c>
      <c r="E3480">
        <v>28</v>
      </c>
      <c r="F3480">
        <v>23</v>
      </c>
      <c r="G3480">
        <v>32</v>
      </c>
      <c r="H3480">
        <v>2008</v>
      </c>
      <c r="I3480">
        <v>2007</v>
      </c>
      <c r="J3480">
        <v>2009</v>
      </c>
      <c r="K3480" t="s">
        <v>1280</v>
      </c>
      <c r="L3480" t="s">
        <v>1281</v>
      </c>
      <c r="M3480" s="15"/>
      <c r="N3480" s="7"/>
      <c r="P3480" t="s">
        <v>5322</v>
      </c>
      <c r="Q3480" s="5">
        <v>0.33300000000000002</v>
      </c>
      <c r="R3480" t="s">
        <v>5323</v>
      </c>
      <c r="S3480" s="5">
        <v>0.33300000000000002</v>
      </c>
      <c r="T3480" t="s">
        <v>5324</v>
      </c>
      <c r="U3480" s="5">
        <v>0.33300000000000002</v>
      </c>
      <c r="W3480" s="5">
        <v>0</v>
      </c>
      <c r="Y3480" s="5">
        <v>0</v>
      </c>
      <c r="Z3480" s="28">
        <v>2499</v>
      </c>
      <c r="AA3480">
        <v>3</v>
      </c>
      <c r="AB3480">
        <v>0.90900000000000003</v>
      </c>
      <c r="AC3480">
        <v>0.96799999999999997</v>
      </c>
      <c r="AD3480">
        <v>0.93500000000000005</v>
      </c>
      <c r="AE3480">
        <f>IF(AD3480&gt;=0.9,1,0)</f>
        <v>1</v>
      </c>
      <c r="AF3480">
        <f>IF(AND(AD3480&gt;=0.4,AD3480&lt;=0.6),1,0)</f>
        <v>0</v>
      </c>
      <c r="AG3480">
        <f>IF(AND(AD3480&gt;0.6,AD3480&lt;0.9),1,0)</f>
        <v>0</v>
      </c>
      <c r="AH3480">
        <f>1-AE3480-AF3480-AG3480</f>
        <v>0</v>
      </c>
      <c r="AI3480">
        <f>AE3480*B3480</f>
        <v>3</v>
      </c>
      <c r="AJ3480">
        <f>AF3480*B3480</f>
        <v>0</v>
      </c>
      <c r="AK3480">
        <f>AG3480*B3480</f>
        <v>0</v>
      </c>
      <c r="AL3480">
        <f>AH3480*B3480</f>
        <v>0</v>
      </c>
      <c r="AM3480" s="32">
        <v>2.5</v>
      </c>
    </row>
    <row r="3481" spans="1:39" x14ac:dyDescent="0.3">
      <c r="A3481">
        <v>2504</v>
      </c>
      <c r="B3481">
        <v>3</v>
      </c>
      <c r="C3481" t="s">
        <v>11238</v>
      </c>
      <c r="D3481" t="s">
        <v>11239</v>
      </c>
      <c r="E3481">
        <v>20.329999999999998</v>
      </c>
      <c r="F3481">
        <v>20</v>
      </c>
      <c r="G3481">
        <v>21</v>
      </c>
      <c r="H3481">
        <v>2009</v>
      </c>
      <c r="I3481">
        <v>2007</v>
      </c>
      <c r="J3481">
        <v>2011</v>
      </c>
      <c r="K3481" t="s">
        <v>11240</v>
      </c>
      <c r="L3481" t="s">
        <v>11241</v>
      </c>
      <c r="M3481" s="15"/>
      <c r="N3481" s="7"/>
      <c r="P3481" t="s">
        <v>3855</v>
      </c>
      <c r="Q3481" s="5">
        <v>1</v>
      </c>
      <c r="S3481" s="5">
        <v>0</v>
      </c>
      <c r="U3481" s="5">
        <v>0</v>
      </c>
      <c r="W3481" s="5">
        <v>0</v>
      </c>
      <c r="Y3481" s="5">
        <v>0</v>
      </c>
      <c r="Z3481" s="28">
        <v>2504</v>
      </c>
      <c r="AA3481">
        <v>3</v>
      </c>
      <c r="AB3481">
        <v>0.89500000000000002</v>
      </c>
      <c r="AC3481">
        <v>0.9</v>
      </c>
      <c r="AD3481">
        <v>0.89600000000000002</v>
      </c>
      <c r="AE3481">
        <f>IF(AD3481&gt;=0.9,1,0)</f>
        <v>0</v>
      </c>
      <c r="AF3481">
        <f>IF(AND(AD3481&gt;=0.4,AD3481&lt;=0.6),1,0)</f>
        <v>0</v>
      </c>
      <c r="AG3481">
        <f>IF(AND(AD3481&gt;0.6,AD3481&lt;0.9),1,0)</f>
        <v>1</v>
      </c>
      <c r="AH3481">
        <f>1-AE3481-AF3481-AG3481</f>
        <v>0</v>
      </c>
      <c r="AI3481">
        <f>AE3481*B3481</f>
        <v>0</v>
      </c>
      <c r="AJ3481">
        <f>AF3481*B3481</f>
        <v>0</v>
      </c>
      <c r="AK3481">
        <f>AG3481*B3481</f>
        <v>3</v>
      </c>
      <c r="AL3481">
        <f>AH3481*B3481</f>
        <v>0</v>
      </c>
      <c r="AM3481" s="32">
        <v>2.6326666666666667</v>
      </c>
    </row>
    <row r="3482" spans="1:39" x14ac:dyDescent="0.3">
      <c r="A3482">
        <v>2506</v>
      </c>
      <c r="B3482">
        <v>3</v>
      </c>
      <c r="C3482" t="s">
        <v>11242</v>
      </c>
      <c r="D3482" t="s">
        <v>11243</v>
      </c>
      <c r="E3482">
        <v>21</v>
      </c>
      <c r="F3482">
        <v>20</v>
      </c>
      <c r="G3482">
        <v>23</v>
      </c>
      <c r="H3482">
        <v>2007.33</v>
      </c>
      <c r="I3482">
        <v>2007</v>
      </c>
      <c r="J3482">
        <v>2008</v>
      </c>
      <c r="K3482" t="s">
        <v>11244</v>
      </c>
      <c r="L3482" t="s">
        <v>11245</v>
      </c>
      <c r="M3482" s="15"/>
      <c r="N3482" s="7"/>
      <c r="P3482" t="s">
        <v>3855</v>
      </c>
      <c r="Q3482" s="5">
        <v>1</v>
      </c>
      <c r="S3482" s="5">
        <v>0</v>
      </c>
      <c r="U3482" s="5">
        <v>0</v>
      </c>
      <c r="W3482" s="5">
        <v>0</v>
      </c>
      <c r="Y3482" s="5">
        <v>0</v>
      </c>
      <c r="Z3482" s="28">
        <v>2506</v>
      </c>
      <c r="AA3482">
        <v>3</v>
      </c>
      <c r="AB3482">
        <v>0.158</v>
      </c>
      <c r="AC3482">
        <v>0.77300000000000002</v>
      </c>
      <c r="AD3482">
        <v>0.55600000000000005</v>
      </c>
      <c r="AE3482">
        <f>IF(AD3482&gt;=0.9,1,0)</f>
        <v>0</v>
      </c>
      <c r="AF3482">
        <f>IF(AND(AD3482&gt;=0.4,AD3482&lt;=0.6),1,0)</f>
        <v>1</v>
      </c>
      <c r="AG3482">
        <f>IF(AND(AD3482&gt;0.6,AD3482&lt;0.9),1,0)</f>
        <v>0</v>
      </c>
      <c r="AH3482">
        <f>1-AE3482-AF3482-AG3482</f>
        <v>0</v>
      </c>
      <c r="AI3482">
        <f>AE3482*B3482</f>
        <v>0</v>
      </c>
      <c r="AJ3482">
        <f>AF3482*B3482</f>
        <v>3</v>
      </c>
      <c r="AK3482">
        <f>AG3482*B3482</f>
        <v>0</v>
      </c>
      <c r="AL3482">
        <f>AH3482*B3482</f>
        <v>0</v>
      </c>
      <c r="AM3482" s="32">
        <v>2.7373333333333334</v>
      </c>
    </row>
    <row r="3483" spans="1:39" x14ac:dyDescent="0.3">
      <c r="A3483">
        <v>2511</v>
      </c>
      <c r="B3483">
        <v>3</v>
      </c>
      <c r="C3483" t="s">
        <v>11250</v>
      </c>
      <c r="D3483" t="s">
        <v>11251</v>
      </c>
      <c r="E3483">
        <v>26</v>
      </c>
      <c r="F3483">
        <v>22</v>
      </c>
      <c r="G3483">
        <v>28</v>
      </c>
      <c r="H3483">
        <v>2007</v>
      </c>
      <c r="I3483">
        <v>2007</v>
      </c>
      <c r="J3483">
        <v>2007</v>
      </c>
      <c r="K3483" t="s">
        <v>11252</v>
      </c>
      <c r="L3483" t="s">
        <v>11253</v>
      </c>
      <c r="M3483" s="15"/>
      <c r="N3483" s="7"/>
      <c r="P3483" t="s">
        <v>4547</v>
      </c>
      <c r="Q3483" s="5">
        <v>0.66700000000000004</v>
      </c>
      <c r="R3483" t="s">
        <v>3855</v>
      </c>
      <c r="S3483" s="5">
        <v>0.33300000000000002</v>
      </c>
      <c r="U3483" s="5">
        <v>0</v>
      </c>
      <c r="W3483" s="5">
        <v>0</v>
      </c>
      <c r="Y3483" s="5">
        <v>0</v>
      </c>
      <c r="Z3483" s="28">
        <v>2511</v>
      </c>
      <c r="AA3483">
        <v>3</v>
      </c>
      <c r="AB3483">
        <v>0.90500000000000003</v>
      </c>
      <c r="AC3483">
        <v>0.92600000000000005</v>
      </c>
      <c r="AD3483">
        <v>0.91900000000000004</v>
      </c>
      <c r="AE3483">
        <f>IF(AD3483&gt;=0.9,1,0)</f>
        <v>1</v>
      </c>
      <c r="AF3483">
        <f>IF(AND(AD3483&gt;=0.4,AD3483&lt;=0.6),1,0)</f>
        <v>0</v>
      </c>
      <c r="AG3483">
        <f>IF(AND(AD3483&gt;0.6,AD3483&lt;0.9),1,0)</f>
        <v>0</v>
      </c>
      <c r="AH3483">
        <f>1-AE3483-AF3483-AG3483</f>
        <v>0</v>
      </c>
      <c r="AI3483">
        <f>AE3483*B3483</f>
        <v>3</v>
      </c>
      <c r="AJ3483">
        <f>AF3483*B3483</f>
        <v>0</v>
      </c>
      <c r="AK3483">
        <f>AG3483*B3483</f>
        <v>0</v>
      </c>
      <c r="AL3483">
        <f>AH3483*B3483</f>
        <v>0</v>
      </c>
      <c r="AM3483" s="32">
        <v>2.8036666666666665</v>
      </c>
    </row>
    <row r="3484" spans="1:39" x14ac:dyDescent="0.3">
      <c r="A3484">
        <v>2513</v>
      </c>
      <c r="B3484">
        <v>3</v>
      </c>
      <c r="C3484" t="s">
        <v>11254</v>
      </c>
      <c r="D3484" t="s">
        <v>11255</v>
      </c>
      <c r="E3484">
        <v>41.33</v>
      </c>
      <c r="F3484">
        <v>37</v>
      </c>
      <c r="G3484">
        <v>44</v>
      </c>
      <c r="H3484">
        <v>2007</v>
      </c>
      <c r="I3484">
        <v>2007</v>
      </c>
      <c r="J3484">
        <v>2007</v>
      </c>
      <c r="K3484" t="s">
        <v>11256</v>
      </c>
      <c r="L3484" t="s">
        <v>11257</v>
      </c>
      <c r="M3484" s="15"/>
      <c r="N3484" s="7"/>
      <c r="P3484" t="s">
        <v>3936</v>
      </c>
      <c r="Q3484" s="5">
        <v>0.66700000000000004</v>
      </c>
      <c r="R3484" t="s">
        <v>36</v>
      </c>
      <c r="S3484" s="5">
        <v>0.33300000000000002</v>
      </c>
      <c r="U3484" s="5">
        <v>0</v>
      </c>
      <c r="W3484" s="5">
        <v>0</v>
      </c>
      <c r="Y3484" s="5">
        <v>0</v>
      </c>
      <c r="Z3484" s="28">
        <v>2513</v>
      </c>
      <c r="AA3484">
        <v>3</v>
      </c>
      <c r="AB3484">
        <v>0.442</v>
      </c>
      <c r="AC3484">
        <v>0.52400000000000002</v>
      </c>
      <c r="AD3484">
        <v>0.47</v>
      </c>
      <c r="AE3484">
        <f>IF(AD3484&gt;=0.9,1,0)</f>
        <v>0</v>
      </c>
      <c r="AF3484">
        <f>IF(AND(AD3484&gt;=0.4,AD3484&lt;=0.6),1,0)</f>
        <v>1</v>
      </c>
      <c r="AG3484">
        <f>IF(AND(AD3484&gt;0.6,AD3484&lt;0.9),1,0)</f>
        <v>0</v>
      </c>
      <c r="AH3484">
        <f>1-AE3484-AF3484-AG3484</f>
        <v>0</v>
      </c>
      <c r="AI3484">
        <f>AE3484*B3484</f>
        <v>0</v>
      </c>
      <c r="AJ3484">
        <f>AF3484*B3484</f>
        <v>3</v>
      </c>
      <c r="AK3484">
        <f>AG3484*B3484</f>
        <v>0</v>
      </c>
      <c r="AL3484">
        <f>AH3484*B3484</f>
        <v>0</v>
      </c>
      <c r="AM3484" s="32">
        <v>2.8463333333333334</v>
      </c>
    </row>
    <row r="3485" spans="1:39" x14ac:dyDescent="0.3">
      <c r="A3485">
        <v>2518</v>
      </c>
      <c r="B3485">
        <v>3</v>
      </c>
      <c r="C3485" t="s">
        <v>11260</v>
      </c>
      <c r="D3485" t="s">
        <v>4269</v>
      </c>
      <c r="E3485">
        <v>27.67</v>
      </c>
      <c r="F3485">
        <v>27</v>
      </c>
      <c r="G3485">
        <v>29</v>
      </c>
      <c r="H3485">
        <v>2007.33</v>
      </c>
      <c r="I3485">
        <v>2007</v>
      </c>
      <c r="J3485">
        <v>2008</v>
      </c>
      <c r="K3485" t="s">
        <v>11261</v>
      </c>
      <c r="L3485" t="s">
        <v>628</v>
      </c>
      <c r="M3485" s="15"/>
      <c r="N3485" s="7"/>
      <c r="P3485" t="s">
        <v>4263</v>
      </c>
      <c r="Q3485" s="5">
        <v>0.66700000000000004</v>
      </c>
      <c r="R3485" t="s">
        <v>3936</v>
      </c>
      <c r="S3485" s="5">
        <v>0.33300000000000002</v>
      </c>
      <c r="U3485" s="5">
        <v>0</v>
      </c>
      <c r="W3485" s="5">
        <v>0</v>
      </c>
      <c r="Y3485" s="5">
        <v>0</v>
      </c>
      <c r="Z3485" s="28">
        <v>2518</v>
      </c>
      <c r="AA3485">
        <v>3</v>
      </c>
      <c r="AB3485">
        <v>0.80800000000000005</v>
      </c>
      <c r="AC3485">
        <v>0.84599999999999997</v>
      </c>
      <c r="AD3485">
        <v>0.82499999999999996</v>
      </c>
      <c r="AE3485">
        <f>IF(AD3485&gt;=0.9,1,0)</f>
        <v>0</v>
      </c>
      <c r="AF3485">
        <f>IF(AND(AD3485&gt;=0.4,AD3485&lt;=0.6),1,0)</f>
        <v>0</v>
      </c>
      <c r="AG3485">
        <f>IF(AND(AD3485&gt;0.6,AD3485&lt;0.9),1,0)</f>
        <v>1</v>
      </c>
      <c r="AH3485">
        <f>1-AE3485-AF3485-AG3485</f>
        <v>0</v>
      </c>
      <c r="AI3485">
        <f>AE3485*B3485</f>
        <v>0</v>
      </c>
      <c r="AJ3485">
        <f>AF3485*B3485</f>
        <v>0</v>
      </c>
      <c r="AK3485">
        <f>AG3485*B3485</f>
        <v>3</v>
      </c>
      <c r="AL3485">
        <f>AH3485*B3485</f>
        <v>0</v>
      </c>
      <c r="AM3485" s="32">
        <v>2.874333333333333</v>
      </c>
    </row>
    <row r="3486" spans="1:39" x14ac:dyDescent="0.3">
      <c r="A3486">
        <v>2522</v>
      </c>
      <c r="B3486">
        <v>3</v>
      </c>
      <c r="C3486" t="s">
        <v>11266</v>
      </c>
      <c r="D3486" t="s">
        <v>11267</v>
      </c>
      <c r="E3486">
        <v>23.33</v>
      </c>
      <c r="F3486">
        <v>22</v>
      </c>
      <c r="G3486">
        <v>24</v>
      </c>
      <c r="H3486">
        <v>2007.67</v>
      </c>
      <c r="I3486">
        <v>2007</v>
      </c>
      <c r="J3486">
        <v>2008</v>
      </c>
      <c r="K3486" t="s">
        <v>11268</v>
      </c>
      <c r="L3486" t="s">
        <v>11269</v>
      </c>
      <c r="M3486" s="15"/>
      <c r="N3486" s="7"/>
      <c r="P3486" t="s">
        <v>7323</v>
      </c>
      <c r="Q3486" s="5">
        <v>1</v>
      </c>
      <c r="S3486" s="5">
        <v>0</v>
      </c>
      <c r="U3486" s="5">
        <v>0</v>
      </c>
      <c r="W3486" s="5">
        <v>0</v>
      </c>
      <c r="Y3486" s="5">
        <v>0</v>
      </c>
      <c r="Z3486" s="28">
        <v>2522</v>
      </c>
      <c r="AA3486">
        <v>3</v>
      </c>
      <c r="AB3486">
        <v>0.435</v>
      </c>
      <c r="AC3486">
        <v>0.57099999999999995</v>
      </c>
      <c r="AD3486">
        <v>0.495</v>
      </c>
      <c r="AE3486">
        <f>IF(AD3486&gt;=0.9,1,0)</f>
        <v>0</v>
      </c>
      <c r="AF3486">
        <f>IF(AND(AD3486&gt;=0.4,AD3486&lt;=0.6),1,0)</f>
        <v>1</v>
      </c>
      <c r="AG3486">
        <f>IF(AND(AD3486&gt;0.6,AD3486&lt;0.9),1,0)</f>
        <v>0</v>
      </c>
      <c r="AH3486">
        <f>1-AE3486-AF3486-AG3486</f>
        <v>0</v>
      </c>
      <c r="AI3486">
        <f>AE3486*B3486</f>
        <v>0</v>
      </c>
      <c r="AJ3486">
        <f>AF3486*B3486</f>
        <v>3</v>
      </c>
      <c r="AK3486">
        <f>AG3486*B3486</f>
        <v>0</v>
      </c>
      <c r="AL3486">
        <f>AH3486*B3486</f>
        <v>0</v>
      </c>
      <c r="AM3486" s="32">
        <v>2.8586666666666667</v>
      </c>
    </row>
    <row r="3487" spans="1:39" x14ac:dyDescent="0.3">
      <c r="A3487">
        <v>2531</v>
      </c>
      <c r="B3487">
        <v>3</v>
      </c>
      <c r="C3487" t="s">
        <v>11270</v>
      </c>
      <c r="D3487" t="s">
        <v>11271</v>
      </c>
      <c r="E3487">
        <v>20</v>
      </c>
      <c r="F3487">
        <v>20</v>
      </c>
      <c r="G3487">
        <v>20</v>
      </c>
      <c r="H3487">
        <v>2008</v>
      </c>
      <c r="I3487">
        <v>2007</v>
      </c>
      <c r="J3487">
        <v>2009</v>
      </c>
      <c r="K3487" t="s">
        <v>11272</v>
      </c>
      <c r="L3487" t="s">
        <v>11273</v>
      </c>
      <c r="M3487" s="15"/>
      <c r="N3487" s="7"/>
      <c r="P3487" t="s">
        <v>4667</v>
      </c>
      <c r="Q3487" s="5">
        <v>0.66700000000000004</v>
      </c>
      <c r="R3487" t="s">
        <v>4955</v>
      </c>
      <c r="S3487" s="5">
        <v>0.33300000000000002</v>
      </c>
      <c r="U3487" s="5">
        <v>0</v>
      </c>
      <c r="W3487" s="5">
        <v>0</v>
      </c>
      <c r="Y3487" s="5">
        <v>0</v>
      </c>
      <c r="Z3487" s="28">
        <v>2531</v>
      </c>
      <c r="AA3487">
        <v>3</v>
      </c>
      <c r="AB3487">
        <v>0.47399999999999998</v>
      </c>
      <c r="AC3487">
        <v>0.57899999999999996</v>
      </c>
      <c r="AD3487">
        <v>0.52600000000000002</v>
      </c>
      <c r="AE3487">
        <f>IF(AD3487&gt;=0.9,1,0)</f>
        <v>0</v>
      </c>
      <c r="AF3487">
        <f>IF(AND(AD3487&gt;=0.4,AD3487&lt;=0.6),1,0)</f>
        <v>1</v>
      </c>
      <c r="AG3487">
        <f>IF(AND(AD3487&gt;0.6,AD3487&lt;0.9),1,0)</f>
        <v>0</v>
      </c>
      <c r="AH3487">
        <f>1-AE3487-AF3487-AG3487</f>
        <v>0</v>
      </c>
      <c r="AI3487">
        <f>AE3487*B3487</f>
        <v>0</v>
      </c>
      <c r="AJ3487">
        <f>AF3487*B3487</f>
        <v>3</v>
      </c>
      <c r="AK3487">
        <f>AG3487*B3487</f>
        <v>0</v>
      </c>
      <c r="AL3487">
        <f>AH3487*B3487</f>
        <v>0</v>
      </c>
      <c r="AM3487" s="32">
        <v>2.8186666666666667</v>
      </c>
    </row>
    <row r="3488" spans="1:39" x14ac:dyDescent="0.3">
      <c r="A3488">
        <v>2536</v>
      </c>
      <c r="B3488">
        <v>3</v>
      </c>
      <c r="C3488" t="s">
        <v>11280</v>
      </c>
      <c r="D3488" t="s">
        <v>11281</v>
      </c>
      <c r="E3488">
        <v>20.329999999999998</v>
      </c>
      <c r="F3488">
        <v>20</v>
      </c>
      <c r="G3488">
        <v>21</v>
      </c>
      <c r="H3488">
        <v>2010</v>
      </c>
      <c r="I3488">
        <v>2007</v>
      </c>
      <c r="J3488">
        <v>2012</v>
      </c>
      <c r="K3488" t="s">
        <v>11282</v>
      </c>
      <c r="L3488" t="s">
        <v>11283</v>
      </c>
      <c r="M3488" s="15"/>
      <c r="N3488" s="7"/>
      <c r="P3488" t="s">
        <v>5774</v>
      </c>
      <c r="Q3488" s="5">
        <v>0.33300000000000002</v>
      </c>
      <c r="R3488" t="s">
        <v>4398</v>
      </c>
      <c r="S3488" s="5">
        <v>0.33300000000000002</v>
      </c>
      <c r="T3488" t="s">
        <v>4347</v>
      </c>
      <c r="U3488" s="5">
        <v>0.33300000000000002</v>
      </c>
      <c r="W3488" s="5">
        <v>0</v>
      </c>
      <c r="Y3488" s="5">
        <v>0</v>
      </c>
      <c r="Z3488" s="28">
        <v>2536</v>
      </c>
      <c r="AA3488">
        <v>3</v>
      </c>
      <c r="AB3488">
        <v>0.47399999999999998</v>
      </c>
      <c r="AC3488">
        <v>0.52600000000000002</v>
      </c>
      <c r="AD3488">
        <v>0.5</v>
      </c>
      <c r="AE3488">
        <f>IF(AD3488&gt;=0.9,1,0)</f>
        <v>0</v>
      </c>
      <c r="AF3488">
        <f>IF(AND(AD3488&gt;=0.4,AD3488&lt;=0.6),1,0)</f>
        <v>1</v>
      </c>
      <c r="AG3488">
        <f>IF(AND(AD3488&gt;0.6,AD3488&lt;0.9),1,0)</f>
        <v>0</v>
      </c>
      <c r="AH3488">
        <f>1-AE3488-AF3488-AG3488</f>
        <v>0</v>
      </c>
      <c r="AI3488">
        <f>AE3488*B3488</f>
        <v>0</v>
      </c>
      <c r="AJ3488">
        <f>AF3488*B3488</f>
        <v>3</v>
      </c>
      <c r="AK3488">
        <f>AG3488*B3488</f>
        <v>0</v>
      </c>
      <c r="AL3488">
        <f>AH3488*B3488</f>
        <v>0</v>
      </c>
      <c r="AM3488" s="32">
        <v>2.6936666666666667</v>
      </c>
    </row>
    <row r="3489" spans="1:39" x14ac:dyDescent="0.3">
      <c r="A3489">
        <v>2565</v>
      </c>
      <c r="B3489">
        <v>3</v>
      </c>
      <c r="C3489" t="s">
        <v>11297</v>
      </c>
      <c r="D3489" t="s">
        <v>11298</v>
      </c>
      <c r="E3489">
        <v>22.33</v>
      </c>
      <c r="F3489">
        <v>20</v>
      </c>
      <c r="G3489">
        <v>24</v>
      </c>
      <c r="H3489">
        <v>2008.67</v>
      </c>
      <c r="I3489">
        <v>2007</v>
      </c>
      <c r="J3489">
        <v>2010</v>
      </c>
      <c r="K3489" t="s">
        <v>11299</v>
      </c>
      <c r="L3489" t="s">
        <v>11300</v>
      </c>
      <c r="M3489" s="15"/>
      <c r="N3489" s="7"/>
      <c r="P3489" t="s">
        <v>4547</v>
      </c>
      <c r="Q3489" s="5">
        <v>1</v>
      </c>
      <c r="S3489" s="5">
        <v>0</v>
      </c>
      <c r="U3489" s="5">
        <v>0</v>
      </c>
      <c r="W3489" s="5">
        <v>0</v>
      </c>
      <c r="Y3489" s="5">
        <v>0</v>
      </c>
      <c r="Z3489" s="28">
        <v>2565</v>
      </c>
      <c r="AA3489">
        <v>3</v>
      </c>
      <c r="AB3489">
        <v>0.36799999999999999</v>
      </c>
      <c r="AC3489">
        <v>0.52200000000000002</v>
      </c>
      <c r="AD3489">
        <v>0.44800000000000001</v>
      </c>
      <c r="AE3489">
        <f>IF(AD3489&gt;=0.9,1,0)</f>
        <v>0</v>
      </c>
      <c r="AF3489">
        <f>IF(AND(AD3489&gt;=0.4,AD3489&lt;=0.6),1,0)</f>
        <v>1</v>
      </c>
      <c r="AG3489">
        <f>IF(AND(AD3489&gt;0.6,AD3489&lt;0.9),1,0)</f>
        <v>0</v>
      </c>
      <c r="AH3489">
        <f>1-AE3489-AF3489-AG3489</f>
        <v>0</v>
      </c>
      <c r="AI3489">
        <f>AE3489*B3489</f>
        <v>0</v>
      </c>
      <c r="AJ3489">
        <f>AF3489*B3489</f>
        <v>3</v>
      </c>
      <c r="AK3489">
        <f>AG3489*B3489</f>
        <v>0</v>
      </c>
      <c r="AL3489">
        <f>AH3489*B3489</f>
        <v>0</v>
      </c>
      <c r="AM3489" s="32">
        <v>2.738</v>
      </c>
    </row>
    <row r="3490" spans="1:39" x14ac:dyDescent="0.3">
      <c r="A3490">
        <v>2584</v>
      </c>
      <c r="B3490">
        <v>3</v>
      </c>
      <c r="C3490" t="s">
        <v>5379</v>
      </c>
      <c r="D3490" t="s">
        <v>5380</v>
      </c>
      <c r="E3490">
        <v>27.33</v>
      </c>
      <c r="F3490">
        <v>25</v>
      </c>
      <c r="G3490">
        <v>31</v>
      </c>
      <c r="H3490">
        <v>2008</v>
      </c>
      <c r="I3490">
        <v>2007</v>
      </c>
      <c r="J3490">
        <v>2009</v>
      </c>
      <c r="K3490" t="s">
        <v>1304</v>
      </c>
      <c r="L3490" t="s">
        <v>1305</v>
      </c>
      <c r="M3490" s="15"/>
      <c r="N3490" s="7"/>
      <c r="P3490" t="s">
        <v>15</v>
      </c>
      <c r="Q3490" s="5">
        <v>1</v>
      </c>
      <c r="S3490" s="5">
        <v>0</v>
      </c>
      <c r="U3490" s="5">
        <v>0</v>
      </c>
      <c r="W3490" s="5">
        <v>0</v>
      </c>
      <c r="Y3490" s="5">
        <v>0</v>
      </c>
      <c r="Z3490" s="28">
        <v>2584</v>
      </c>
      <c r="AA3490">
        <v>3</v>
      </c>
      <c r="AB3490">
        <v>0.70799999999999996</v>
      </c>
      <c r="AC3490">
        <v>0.88</v>
      </c>
      <c r="AD3490">
        <v>0.81799999999999995</v>
      </c>
      <c r="AE3490">
        <f>IF(AD3490&gt;=0.9,1,0)</f>
        <v>0</v>
      </c>
      <c r="AF3490">
        <f>IF(AND(AD3490&gt;=0.4,AD3490&lt;=0.6),1,0)</f>
        <v>0</v>
      </c>
      <c r="AG3490">
        <f>IF(AND(AD3490&gt;0.6,AD3490&lt;0.9),1,0)</f>
        <v>1</v>
      </c>
      <c r="AH3490">
        <f>1-AE3490-AF3490-AG3490</f>
        <v>0</v>
      </c>
      <c r="AI3490">
        <f>AE3490*B3490</f>
        <v>0</v>
      </c>
      <c r="AJ3490">
        <f>AF3490*B3490</f>
        <v>0</v>
      </c>
      <c r="AK3490">
        <f>AG3490*B3490</f>
        <v>3</v>
      </c>
      <c r="AL3490">
        <f>AH3490*B3490</f>
        <v>0</v>
      </c>
      <c r="AM3490" s="32">
        <v>2.7986666666666671</v>
      </c>
    </row>
    <row r="3491" spans="1:39" x14ac:dyDescent="0.3">
      <c r="A3491">
        <v>2589</v>
      </c>
      <c r="B3491">
        <v>3</v>
      </c>
      <c r="C3491" t="s">
        <v>11307</v>
      </c>
      <c r="D3491" t="s">
        <v>11308</v>
      </c>
      <c r="E3491">
        <v>29.67</v>
      </c>
      <c r="F3491">
        <v>27</v>
      </c>
      <c r="G3491">
        <v>34</v>
      </c>
      <c r="H3491">
        <v>2007.33</v>
      </c>
      <c r="I3491">
        <v>2007</v>
      </c>
      <c r="J3491">
        <v>2008</v>
      </c>
      <c r="K3491" t="s">
        <v>11309</v>
      </c>
      <c r="L3491" t="s">
        <v>11310</v>
      </c>
      <c r="M3491" s="15"/>
      <c r="N3491" s="7"/>
      <c r="P3491" t="s">
        <v>79</v>
      </c>
      <c r="Q3491" s="5">
        <v>1</v>
      </c>
      <c r="S3491" s="5">
        <v>0</v>
      </c>
      <c r="U3491" s="5">
        <v>0</v>
      </c>
      <c r="W3491" s="5">
        <v>0</v>
      </c>
      <c r="Y3491" s="5">
        <v>0</v>
      </c>
      <c r="Z3491" s="28">
        <v>2589</v>
      </c>
      <c r="AA3491">
        <v>3</v>
      </c>
      <c r="AB3491">
        <v>0.63</v>
      </c>
      <c r="AC3491">
        <v>0.78800000000000003</v>
      </c>
      <c r="AD3491">
        <v>0.69</v>
      </c>
      <c r="AE3491">
        <f>IF(AD3491&gt;=0.9,1,0)</f>
        <v>0</v>
      </c>
      <c r="AF3491">
        <f>IF(AND(AD3491&gt;=0.4,AD3491&lt;=0.6),1,0)</f>
        <v>0</v>
      </c>
      <c r="AG3491">
        <f>IF(AND(AD3491&gt;0.6,AD3491&lt;0.9),1,0)</f>
        <v>1</v>
      </c>
      <c r="AH3491">
        <f>1-AE3491-AF3491-AG3491</f>
        <v>0</v>
      </c>
      <c r="AI3491">
        <f>AE3491*B3491</f>
        <v>0</v>
      </c>
      <c r="AJ3491">
        <f>AF3491*B3491</f>
        <v>0</v>
      </c>
      <c r="AK3491">
        <f>AG3491*B3491</f>
        <v>3</v>
      </c>
      <c r="AL3491">
        <f>AH3491*B3491</f>
        <v>0</v>
      </c>
      <c r="AM3491" s="32">
        <v>2.8263333333333329</v>
      </c>
    </row>
    <row r="3492" spans="1:39" x14ac:dyDescent="0.3">
      <c r="A3492">
        <v>2593</v>
      </c>
      <c r="B3492">
        <v>3</v>
      </c>
      <c r="C3492" t="s">
        <v>5383</v>
      </c>
      <c r="D3492" t="s">
        <v>5384</v>
      </c>
      <c r="E3492">
        <v>34.67</v>
      </c>
      <c r="F3492">
        <v>33</v>
      </c>
      <c r="G3492">
        <v>37</v>
      </c>
      <c r="H3492">
        <v>2007.33</v>
      </c>
      <c r="I3492">
        <v>2007</v>
      </c>
      <c r="J3492">
        <v>2008</v>
      </c>
      <c r="K3492" t="s">
        <v>1308</v>
      </c>
      <c r="L3492" t="s">
        <v>1309</v>
      </c>
      <c r="M3492" s="15"/>
      <c r="N3492" s="7"/>
      <c r="P3492" t="s">
        <v>72</v>
      </c>
      <c r="Q3492" s="5">
        <v>0.66700000000000004</v>
      </c>
      <c r="R3492" t="s">
        <v>15</v>
      </c>
      <c r="S3492" s="5">
        <v>0.33300000000000002</v>
      </c>
      <c r="U3492" s="5">
        <v>0</v>
      </c>
      <c r="W3492" s="5">
        <v>0</v>
      </c>
      <c r="Y3492" s="5">
        <v>0</v>
      </c>
      <c r="Z3492" s="28">
        <v>2593</v>
      </c>
      <c r="AA3492">
        <v>3</v>
      </c>
      <c r="AB3492">
        <v>0.66700000000000004</v>
      </c>
      <c r="AC3492">
        <v>0.77800000000000002</v>
      </c>
      <c r="AD3492">
        <v>0.73099999999999998</v>
      </c>
      <c r="AE3492">
        <f>IF(AD3492&gt;=0.9,1,0)</f>
        <v>0</v>
      </c>
      <c r="AF3492">
        <f>IF(AND(AD3492&gt;=0.4,AD3492&lt;=0.6),1,0)</f>
        <v>0</v>
      </c>
      <c r="AG3492">
        <f>IF(AND(AD3492&gt;0.6,AD3492&lt;0.9),1,0)</f>
        <v>1</v>
      </c>
      <c r="AH3492">
        <f>1-AE3492-AF3492-AG3492</f>
        <v>0</v>
      </c>
      <c r="AI3492">
        <f>AE3492*B3492</f>
        <v>0</v>
      </c>
      <c r="AJ3492">
        <f>AF3492*B3492</f>
        <v>0</v>
      </c>
      <c r="AK3492">
        <f>AG3492*B3492</f>
        <v>3</v>
      </c>
      <c r="AL3492">
        <f>AH3492*B3492</f>
        <v>0</v>
      </c>
      <c r="AM3492" s="32">
        <v>2.8263333333333329</v>
      </c>
    </row>
    <row r="3493" spans="1:39" x14ac:dyDescent="0.3">
      <c r="A3493">
        <v>2597</v>
      </c>
      <c r="B3493">
        <v>3</v>
      </c>
      <c r="C3493" t="s">
        <v>5387</v>
      </c>
      <c r="D3493" t="s">
        <v>5388</v>
      </c>
      <c r="E3493">
        <v>47.67</v>
      </c>
      <c r="F3493">
        <v>45</v>
      </c>
      <c r="G3493">
        <v>49</v>
      </c>
      <c r="H3493">
        <v>2009.33</v>
      </c>
      <c r="I3493">
        <v>2007</v>
      </c>
      <c r="J3493">
        <v>2011</v>
      </c>
      <c r="K3493" t="s">
        <v>1311</v>
      </c>
      <c r="L3493" t="s">
        <v>1312</v>
      </c>
      <c r="M3493" s="15"/>
      <c r="N3493" s="7"/>
      <c r="P3493" t="s">
        <v>4803</v>
      </c>
      <c r="Q3493" s="5">
        <v>0.33300000000000002</v>
      </c>
      <c r="R3493" t="s">
        <v>13</v>
      </c>
      <c r="S3493" s="5">
        <v>0.33300000000000002</v>
      </c>
      <c r="T3493" t="s">
        <v>5318</v>
      </c>
      <c r="U3493" s="5">
        <v>0.33300000000000002</v>
      </c>
      <c r="W3493" s="5">
        <v>0</v>
      </c>
      <c r="Y3493" s="5">
        <v>0</v>
      </c>
      <c r="Z3493" s="28">
        <v>2597</v>
      </c>
      <c r="AA3493">
        <v>3</v>
      </c>
      <c r="AB3493">
        <v>0.85399999999999998</v>
      </c>
      <c r="AC3493">
        <v>0.93200000000000005</v>
      </c>
      <c r="AD3493">
        <v>0.89400000000000002</v>
      </c>
      <c r="AE3493">
        <f>IF(AD3493&gt;=0.9,1,0)</f>
        <v>0</v>
      </c>
      <c r="AF3493">
        <f>IF(AND(AD3493&gt;=0.4,AD3493&lt;=0.6),1,0)</f>
        <v>0</v>
      </c>
      <c r="AG3493">
        <f>IF(AND(AD3493&gt;0.6,AD3493&lt;0.9),1,0)</f>
        <v>1</v>
      </c>
      <c r="AH3493">
        <f>1-AE3493-AF3493-AG3493</f>
        <v>0</v>
      </c>
      <c r="AI3493">
        <f>AE3493*B3493</f>
        <v>0</v>
      </c>
      <c r="AJ3493">
        <f>AF3493*B3493</f>
        <v>0</v>
      </c>
      <c r="AK3493">
        <f>AG3493*B3493</f>
        <v>3</v>
      </c>
      <c r="AL3493">
        <f>AH3493*B3493</f>
        <v>0</v>
      </c>
      <c r="AM3493" s="32">
        <v>2.4616666666666664</v>
      </c>
    </row>
    <row r="3494" spans="1:39" x14ac:dyDescent="0.3">
      <c r="A3494">
        <v>2602</v>
      </c>
      <c r="B3494">
        <v>3</v>
      </c>
      <c r="C3494" t="s">
        <v>11321</v>
      </c>
      <c r="D3494" t="s">
        <v>11322</v>
      </c>
      <c r="E3494">
        <v>22</v>
      </c>
      <c r="F3494">
        <v>21</v>
      </c>
      <c r="G3494">
        <v>24</v>
      </c>
      <c r="H3494">
        <v>2007</v>
      </c>
      <c r="I3494">
        <v>2007</v>
      </c>
      <c r="J3494">
        <v>2007</v>
      </c>
      <c r="K3494" t="s">
        <v>11323</v>
      </c>
      <c r="L3494" t="s">
        <v>11324</v>
      </c>
      <c r="M3494" s="15"/>
      <c r="N3494" s="7"/>
      <c r="P3494" t="s">
        <v>130</v>
      </c>
      <c r="Q3494" s="5">
        <v>0.66700000000000004</v>
      </c>
      <c r="R3494" t="s">
        <v>124</v>
      </c>
      <c r="S3494" s="5">
        <v>0.33300000000000002</v>
      </c>
      <c r="U3494" s="5">
        <v>0</v>
      </c>
      <c r="W3494" s="5">
        <v>0</v>
      </c>
      <c r="Y3494" s="5">
        <v>0</v>
      </c>
      <c r="Z3494" s="28">
        <v>2602</v>
      </c>
      <c r="AA3494">
        <v>3</v>
      </c>
      <c r="AB3494">
        <v>0.435</v>
      </c>
      <c r="AC3494">
        <v>0.5</v>
      </c>
      <c r="AD3494">
        <v>0.47799999999999998</v>
      </c>
      <c r="AE3494">
        <f>IF(AD3494&gt;=0.9,1,0)</f>
        <v>0</v>
      </c>
      <c r="AF3494">
        <f>IF(AND(AD3494&gt;=0.4,AD3494&lt;=0.6),1,0)</f>
        <v>1</v>
      </c>
      <c r="AG3494">
        <f>IF(AND(AD3494&gt;0.6,AD3494&lt;0.9),1,0)</f>
        <v>0</v>
      </c>
      <c r="AH3494">
        <f>1-AE3494-AF3494-AG3494</f>
        <v>0</v>
      </c>
      <c r="AI3494">
        <f>AE3494*B3494</f>
        <v>0</v>
      </c>
      <c r="AJ3494">
        <f>AF3494*B3494</f>
        <v>3</v>
      </c>
      <c r="AK3494">
        <f>AG3494*B3494</f>
        <v>0</v>
      </c>
      <c r="AL3494">
        <f>AH3494*B3494</f>
        <v>0</v>
      </c>
      <c r="AM3494" s="32">
        <v>2.1686666666666667</v>
      </c>
    </row>
    <row r="3495" spans="1:39" x14ac:dyDescent="0.3">
      <c r="A3495">
        <v>2611</v>
      </c>
      <c r="B3495">
        <v>3</v>
      </c>
      <c r="C3495" t="s">
        <v>5403</v>
      </c>
      <c r="D3495" t="s">
        <v>5404</v>
      </c>
      <c r="E3495">
        <v>42</v>
      </c>
      <c r="F3495">
        <v>38</v>
      </c>
      <c r="G3495">
        <v>46</v>
      </c>
      <c r="H3495">
        <v>2008.33</v>
      </c>
      <c r="I3495">
        <v>2007</v>
      </c>
      <c r="J3495">
        <v>2011</v>
      </c>
      <c r="K3495" t="s">
        <v>1321</v>
      </c>
      <c r="L3495" t="s">
        <v>1322</v>
      </c>
      <c r="M3495" s="15"/>
      <c r="N3495" s="7"/>
      <c r="P3495" t="s">
        <v>5406</v>
      </c>
      <c r="Q3495" s="5">
        <v>0.66700000000000004</v>
      </c>
      <c r="R3495" t="s">
        <v>5405</v>
      </c>
      <c r="S3495" s="5">
        <v>0.33300000000000002</v>
      </c>
      <c r="U3495" s="5">
        <v>0</v>
      </c>
      <c r="W3495" s="5">
        <v>0</v>
      </c>
      <c r="Y3495" s="5">
        <v>0</v>
      </c>
      <c r="Z3495" s="28">
        <v>2611</v>
      </c>
      <c r="AA3495">
        <v>3</v>
      </c>
      <c r="AB3495">
        <v>0.51200000000000001</v>
      </c>
      <c r="AC3495">
        <v>0.55600000000000005</v>
      </c>
      <c r="AD3495">
        <v>0.52700000000000002</v>
      </c>
      <c r="AE3495">
        <f>IF(AD3495&gt;=0.9,1,0)</f>
        <v>0</v>
      </c>
      <c r="AF3495">
        <f>IF(AND(AD3495&gt;=0.4,AD3495&lt;=0.6),1,0)</f>
        <v>1</v>
      </c>
      <c r="AG3495">
        <f>IF(AND(AD3495&gt;0.6,AD3495&lt;0.9),1,0)</f>
        <v>0</v>
      </c>
      <c r="AH3495">
        <f>1-AE3495-AF3495-AG3495</f>
        <v>0</v>
      </c>
      <c r="AI3495">
        <f>AE3495*B3495</f>
        <v>0</v>
      </c>
      <c r="AJ3495">
        <f>AF3495*B3495</f>
        <v>3</v>
      </c>
      <c r="AK3495">
        <f>AG3495*B3495</f>
        <v>0</v>
      </c>
      <c r="AL3495">
        <f>AH3495*B3495</f>
        <v>0</v>
      </c>
      <c r="AM3495" s="32">
        <v>2.412666666666667</v>
      </c>
    </row>
    <row r="3496" spans="1:39" x14ac:dyDescent="0.3">
      <c r="A3496">
        <v>2626</v>
      </c>
      <c r="B3496">
        <v>3</v>
      </c>
      <c r="C3496" t="s">
        <v>11335</v>
      </c>
      <c r="D3496" t="s">
        <v>11336</v>
      </c>
      <c r="E3496">
        <v>29.33</v>
      </c>
      <c r="F3496">
        <v>26</v>
      </c>
      <c r="G3496">
        <v>32</v>
      </c>
      <c r="H3496">
        <v>2007</v>
      </c>
      <c r="I3496">
        <v>2007</v>
      </c>
      <c r="J3496">
        <v>2007</v>
      </c>
      <c r="K3496" t="s">
        <v>11337</v>
      </c>
      <c r="L3496" t="s">
        <v>11338</v>
      </c>
      <c r="M3496" s="15"/>
      <c r="N3496" s="7"/>
      <c r="P3496" t="s">
        <v>11339</v>
      </c>
      <c r="Q3496" s="5">
        <v>0.33300000000000002</v>
      </c>
      <c r="R3496" t="s">
        <v>103</v>
      </c>
      <c r="S3496" s="5">
        <v>0.33300000000000002</v>
      </c>
      <c r="T3496" t="s">
        <v>86</v>
      </c>
      <c r="U3496" s="5">
        <v>0.33300000000000002</v>
      </c>
      <c r="W3496" s="5">
        <v>0</v>
      </c>
      <c r="Y3496" s="5">
        <v>0</v>
      </c>
      <c r="Z3496" s="28">
        <v>2626</v>
      </c>
      <c r="AA3496">
        <v>3</v>
      </c>
      <c r="AB3496">
        <v>0.621</v>
      </c>
      <c r="AC3496">
        <v>0.84</v>
      </c>
      <c r="AD3496">
        <v>0.70199999999999996</v>
      </c>
      <c r="AE3496">
        <f>IF(AD3496&gt;=0.9,1,0)</f>
        <v>0</v>
      </c>
      <c r="AF3496">
        <f>IF(AND(AD3496&gt;=0.4,AD3496&lt;=0.6),1,0)</f>
        <v>0</v>
      </c>
      <c r="AG3496">
        <f>IF(AND(AD3496&gt;0.6,AD3496&lt;0.9),1,0)</f>
        <v>1</v>
      </c>
      <c r="AH3496">
        <f>1-AE3496-AF3496-AG3496</f>
        <v>0</v>
      </c>
      <c r="AI3496">
        <f>AE3496*B3496</f>
        <v>0</v>
      </c>
      <c r="AJ3496">
        <f>AF3496*B3496</f>
        <v>0</v>
      </c>
      <c r="AK3496">
        <f>AG3496*B3496</f>
        <v>3</v>
      </c>
      <c r="AL3496">
        <f>AH3496*B3496</f>
        <v>0</v>
      </c>
      <c r="AM3496" s="32">
        <v>2.4376666666666664</v>
      </c>
    </row>
    <row r="3497" spans="1:39" x14ac:dyDescent="0.3">
      <c r="A3497">
        <v>2636</v>
      </c>
      <c r="B3497">
        <v>3</v>
      </c>
      <c r="C3497" t="s">
        <v>11340</v>
      </c>
      <c r="D3497" t="s">
        <v>11341</v>
      </c>
      <c r="E3497">
        <v>49.67</v>
      </c>
      <c r="F3497">
        <v>44</v>
      </c>
      <c r="G3497">
        <v>55</v>
      </c>
      <c r="H3497">
        <v>2008.33</v>
      </c>
      <c r="I3497">
        <v>2007</v>
      </c>
      <c r="J3497">
        <v>2009</v>
      </c>
      <c r="K3497" t="s">
        <v>11342</v>
      </c>
      <c r="L3497" t="s">
        <v>11343</v>
      </c>
      <c r="M3497" s="15"/>
      <c r="N3497" s="7"/>
      <c r="P3497" t="s">
        <v>4384</v>
      </c>
      <c r="Q3497" s="5">
        <v>0.33300000000000002</v>
      </c>
      <c r="R3497" t="s">
        <v>144</v>
      </c>
      <c r="S3497" s="5">
        <v>0.33300000000000002</v>
      </c>
      <c r="T3497" t="s">
        <v>4828</v>
      </c>
      <c r="U3497" s="5">
        <v>0.33300000000000002</v>
      </c>
      <c r="W3497" s="5">
        <v>0</v>
      </c>
      <c r="Y3497" s="5">
        <v>0</v>
      </c>
      <c r="Z3497" s="28">
        <v>2636</v>
      </c>
      <c r="AA3497">
        <v>3</v>
      </c>
      <c r="AB3497">
        <v>0.44400000000000001</v>
      </c>
      <c r="AC3497">
        <v>0.53500000000000003</v>
      </c>
      <c r="AD3497">
        <v>0.47599999999999998</v>
      </c>
      <c r="AE3497">
        <f>IF(AD3497&gt;=0.9,1,0)</f>
        <v>0</v>
      </c>
      <c r="AF3497">
        <f>IF(AND(AD3497&gt;=0.4,AD3497&lt;=0.6),1,0)</f>
        <v>1</v>
      </c>
      <c r="AG3497">
        <f>IF(AND(AD3497&gt;0.6,AD3497&lt;0.9),1,0)</f>
        <v>0</v>
      </c>
      <c r="AH3497">
        <f>1-AE3497-AF3497-AG3497</f>
        <v>0</v>
      </c>
      <c r="AI3497">
        <f>AE3497*B3497</f>
        <v>0</v>
      </c>
      <c r="AJ3497">
        <f>AF3497*B3497</f>
        <v>3</v>
      </c>
      <c r="AK3497">
        <f>AG3497*B3497</f>
        <v>0</v>
      </c>
      <c r="AL3497">
        <f>AH3497*B3497</f>
        <v>0</v>
      </c>
      <c r="AM3497" s="32">
        <v>2.125</v>
      </c>
    </row>
    <row r="3498" spans="1:39" x14ac:dyDescent="0.3">
      <c r="A3498">
        <v>2660</v>
      </c>
      <c r="B3498">
        <v>3</v>
      </c>
      <c r="C3498" t="s">
        <v>5430</v>
      </c>
      <c r="D3498" t="s">
        <v>5431</v>
      </c>
      <c r="E3498">
        <v>42</v>
      </c>
      <c r="F3498">
        <v>39</v>
      </c>
      <c r="G3498">
        <v>47</v>
      </c>
      <c r="H3498">
        <v>2008.33</v>
      </c>
      <c r="I3498">
        <v>2007</v>
      </c>
      <c r="J3498">
        <v>2010</v>
      </c>
      <c r="K3498" t="s">
        <v>1332</v>
      </c>
      <c r="L3498" t="s">
        <v>1333</v>
      </c>
      <c r="M3498" s="15"/>
      <c r="N3498" s="7"/>
      <c r="P3498" t="s">
        <v>5432</v>
      </c>
      <c r="Q3498" s="5">
        <v>1</v>
      </c>
      <c r="S3498" s="5">
        <v>0</v>
      </c>
      <c r="U3498" s="5">
        <v>0</v>
      </c>
      <c r="W3498" s="5">
        <v>0</v>
      </c>
      <c r="Y3498" s="5">
        <v>0</v>
      </c>
      <c r="Z3498" s="28">
        <v>2660</v>
      </c>
      <c r="AA3498">
        <v>3</v>
      </c>
      <c r="AB3498">
        <v>0.436</v>
      </c>
      <c r="AC3498">
        <v>0.47399999999999998</v>
      </c>
      <c r="AD3498">
        <v>0.45500000000000002</v>
      </c>
      <c r="AE3498">
        <f>IF(AD3498&gt;=0.9,1,0)</f>
        <v>0</v>
      </c>
      <c r="AF3498">
        <f>IF(AND(AD3498&gt;=0.4,AD3498&lt;=0.6),1,0)</f>
        <v>1</v>
      </c>
      <c r="AG3498">
        <f>IF(AND(AD3498&gt;0.6,AD3498&lt;0.9),1,0)</f>
        <v>0</v>
      </c>
      <c r="AH3498">
        <f>1-AE3498-AF3498-AG3498</f>
        <v>0</v>
      </c>
      <c r="AI3498">
        <f>AE3498*B3498</f>
        <v>0</v>
      </c>
      <c r="AJ3498">
        <f>AF3498*B3498</f>
        <v>3</v>
      </c>
      <c r="AK3498">
        <f>AG3498*B3498</f>
        <v>0</v>
      </c>
      <c r="AL3498">
        <f>AH3498*B3498</f>
        <v>0</v>
      </c>
      <c r="AM3498" s="32">
        <v>2.3886666666666669</v>
      </c>
    </row>
    <row r="3499" spans="1:39" x14ac:dyDescent="0.3">
      <c r="A3499">
        <v>2662</v>
      </c>
      <c r="B3499">
        <v>3</v>
      </c>
      <c r="C3499" t="s">
        <v>11360</v>
      </c>
      <c r="D3499" t="s">
        <v>11361</v>
      </c>
      <c r="E3499">
        <v>21.33</v>
      </c>
      <c r="F3499">
        <v>20</v>
      </c>
      <c r="G3499">
        <v>23</v>
      </c>
      <c r="H3499">
        <v>2008.33</v>
      </c>
      <c r="I3499">
        <v>2007</v>
      </c>
      <c r="J3499">
        <v>2010</v>
      </c>
      <c r="K3499" t="s">
        <v>11362</v>
      </c>
      <c r="L3499" t="s">
        <v>11363</v>
      </c>
      <c r="M3499" s="15"/>
      <c r="N3499" s="7"/>
      <c r="P3499" t="s">
        <v>11364</v>
      </c>
      <c r="Q3499" s="5">
        <v>0.33300000000000002</v>
      </c>
      <c r="R3499" t="s">
        <v>5882</v>
      </c>
      <c r="S3499" s="5">
        <v>0.33300000000000002</v>
      </c>
      <c r="T3499" t="s">
        <v>5641</v>
      </c>
      <c r="U3499" s="5">
        <v>0.33300000000000002</v>
      </c>
      <c r="W3499" s="5">
        <v>0</v>
      </c>
      <c r="Y3499" s="5">
        <v>0</v>
      </c>
      <c r="Z3499" s="28">
        <v>2662</v>
      </c>
      <c r="AA3499">
        <v>3</v>
      </c>
      <c r="AB3499">
        <v>0.40899999999999997</v>
      </c>
      <c r="AC3499">
        <v>0.55000000000000004</v>
      </c>
      <c r="AD3499">
        <v>0.46</v>
      </c>
      <c r="AE3499">
        <f>IF(AD3499&gt;=0.9,1,0)</f>
        <v>0</v>
      </c>
      <c r="AF3499">
        <f>IF(AND(AD3499&gt;=0.4,AD3499&lt;=0.6),1,0)</f>
        <v>1</v>
      </c>
      <c r="AG3499">
        <f>IF(AND(AD3499&gt;0.6,AD3499&lt;0.9),1,0)</f>
        <v>0</v>
      </c>
      <c r="AH3499">
        <f>1-AE3499-AF3499-AG3499</f>
        <v>0</v>
      </c>
      <c r="AI3499">
        <f>AE3499*B3499</f>
        <v>0</v>
      </c>
      <c r="AJ3499">
        <f>AF3499*B3499</f>
        <v>3</v>
      </c>
      <c r="AK3499">
        <f>AG3499*B3499</f>
        <v>0</v>
      </c>
      <c r="AL3499">
        <f>AH3499*B3499</f>
        <v>0</v>
      </c>
      <c r="AM3499" s="32">
        <v>2.3886666666666669</v>
      </c>
    </row>
    <row r="3500" spans="1:39" x14ac:dyDescent="0.3">
      <c r="A3500">
        <v>2663</v>
      </c>
      <c r="B3500">
        <v>3</v>
      </c>
      <c r="C3500" t="s">
        <v>11365</v>
      </c>
      <c r="D3500" t="s">
        <v>11366</v>
      </c>
      <c r="E3500">
        <v>28.67</v>
      </c>
      <c r="F3500">
        <v>26</v>
      </c>
      <c r="G3500">
        <v>33</v>
      </c>
      <c r="H3500">
        <v>2010.67</v>
      </c>
      <c r="I3500">
        <v>2007</v>
      </c>
      <c r="J3500">
        <v>2016</v>
      </c>
      <c r="K3500" t="s">
        <v>11367</v>
      </c>
      <c r="L3500" t="s">
        <v>11368</v>
      </c>
      <c r="M3500" s="15"/>
      <c r="N3500" s="7"/>
      <c r="P3500" t="s">
        <v>4384</v>
      </c>
      <c r="Q3500" s="5">
        <v>0.33300000000000002</v>
      </c>
      <c r="R3500" t="s">
        <v>11369</v>
      </c>
      <c r="S3500" s="5">
        <v>0.33300000000000002</v>
      </c>
      <c r="T3500" t="s">
        <v>5425</v>
      </c>
      <c r="U3500" s="5">
        <v>0.33300000000000002</v>
      </c>
      <c r="W3500" s="5">
        <v>0</v>
      </c>
      <c r="Y3500" s="5">
        <v>0</v>
      </c>
      <c r="Z3500" s="28">
        <v>2663</v>
      </c>
      <c r="AA3500">
        <v>3</v>
      </c>
      <c r="AB3500">
        <v>0.53100000000000003</v>
      </c>
      <c r="AC3500">
        <v>0.56000000000000005</v>
      </c>
      <c r="AD3500">
        <v>0.54300000000000004</v>
      </c>
      <c r="AE3500">
        <f>IF(AD3500&gt;=0.9,1,0)</f>
        <v>0</v>
      </c>
      <c r="AF3500">
        <f>IF(AND(AD3500&gt;=0.4,AD3500&lt;=0.6),1,0)</f>
        <v>1</v>
      </c>
      <c r="AG3500">
        <f>IF(AND(AD3500&gt;0.6,AD3500&lt;0.9),1,0)</f>
        <v>0</v>
      </c>
      <c r="AH3500">
        <f>1-AE3500-AF3500-AG3500</f>
        <v>0</v>
      </c>
      <c r="AI3500">
        <f>AE3500*B3500</f>
        <v>0</v>
      </c>
      <c r="AJ3500">
        <f>AF3500*B3500</f>
        <v>3</v>
      </c>
      <c r="AK3500">
        <f>AG3500*B3500</f>
        <v>0</v>
      </c>
      <c r="AL3500">
        <f>AH3500*B3500</f>
        <v>0</v>
      </c>
      <c r="AM3500" s="32">
        <v>2.0863333333333336</v>
      </c>
    </row>
    <row r="3501" spans="1:39" x14ac:dyDescent="0.3">
      <c r="A3501">
        <v>2664</v>
      </c>
      <c r="B3501">
        <v>3</v>
      </c>
      <c r="C3501" t="s">
        <v>11370</v>
      </c>
      <c r="D3501" t="s">
        <v>11371</v>
      </c>
      <c r="E3501">
        <v>20.329999999999998</v>
      </c>
      <c r="F3501">
        <v>20</v>
      </c>
      <c r="G3501">
        <v>21</v>
      </c>
      <c r="H3501">
        <v>2007.67</v>
      </c>
      <c r="I3501">
        <v>2007</v>
      </c>
      <c r="J3501">
        <v>2008</v>
      </c>
      <c r="K3501" t="s">
        <v>11372</v>
      </c>
      <c r="L3501" t="s">
        <v>11373</v>
      </c>
      <c r="M3501" s="15"/>
      <c r="N3501" s="7"/>
      <c r="P3501" t="s">
        <v>8022</v>
      </c>
      <c r="Q3501" s="5">
        <v>0.33300000000000002</v>
      </c>
      <c r="R3501" t="s">
        <v>7790</v>
      </c>
      <c r="S3501" s="5">
        <v>0.33300000000000002</v>
      </c>
      <c r="T3501" t="s">
        <v>3977</v>
      </c>
      <c r="U3501" s="5">
        <v>0.33300000000000002</v>
      </c>
      <c r="W3501" s="5">
        <v>0</v>
      </c>
      <c r="Y3501" s="5">
        <v>0</v>
      </c>
      <c r="Z3501" s="28">
        <v>2664</v>
      </c>
      <c r="AA3501">
        <v>3</v>
      </c>
      <c r="AB3501">
        <v>0.47399999999999998</v>
      </c>
      <c r="AC3501">
        <v>0.65</v>
      </c>
      <c r="AD3501">
        <v>0.58499999999999996</v>
      </c>
      <c r="AE3501">
        <f>IF(AD3501&gt;=0.9,1,0)</f>
        <v>0</v>
      </c>
      <c r="AF3501">
        <f>IF(AND(AD3501&gt;=0.4,AD3501&lt;=0.6),1,0)</f>
        <v>1</v>
      </c>
      <c r="AG3501">
        <f>IF(AND(AD3501&gt;0.6,AD3501&lt;0.9),1,0)</f>
        <v>0</v>
      </c>
      <c r="AH3501">
        <f>1-AE3501-AF3501-AG3501</f>
        <v>0</v>
      </c>
      <c r="AI3501">
        <f>AE3501*B3501</f>
        <v>0</v>
      </c>
      <c r="AJ3501">
        <f>AF3501*B3501</f>
        <v>3</v>
      </c>
      <c r="AK3501">
        <f>AG3501*B3501</f>
        <v>0</v>
      </c>
      <c r="AL3501">
        <f>AH3501*B3501</f>
        <v>0</v>
      </c>
      <c r="AM3501" s="32">
        <v>2.5866666666666664</v>
      </c>
    </row>
    <row r="3502" spans="1:39" x14ac:dyDescent="0.3">
      <c r="A3502">
        <v>2665</v>
      </c>
      <c r="B3502">
        <v>3</v>
      </c>
      <c r="C3502" t="s">
        <v>11374</v>
      </c>
      <c r="D3502" t="s">
        <v>11375</v>
      </c>
      <c r="E3502">
        <v>21</v>
      </c>
      <c r="F3502">
        <v>20</v>
      </c>
      <c r="G3502">
        <v>23</v>
      </c>
      <c r="H3502">
        <v>2009.33</v>
      </c>
      <c r="I3502">
        <v>2007</v>
      </c>
      <c r="J3502">
        <v>2011</v>
      </c>
      <c r="K3502" t="s">
        <v>11376</v>
      </c>
      <c r="L3502" t="s">
        <v>11377</v>
      </c>
      <c r="M3502" s="15"/>
      <c r="N3502" s="7"/>
      <c r="P3502" t="s">
        <v>5069</v>
      </c>
      <c r="Q3502" s="5">
        <v>1</v>
      </c>
      <c r="S3502" s="5">
        <v>0</v>
      </c>
      <c r="U3502" s="5">
        <v>0</v>
      </c>
      <c r="W3502" s="5">
        <v>0</v>
      </c>
      <c r="Y3502" s="5">
        <v>0</v>
      </c>
      <c r="Z3502" s="28">
        <v>2665</v>
      </c>
      <c r="AA3502">
        <v>3</v>
      </c>
      <c r="AB3502">
        <v>0.68400000000000005</v>
      </c>
      <c r="AC3502">
        <v>0.77300000000000002</v>
      </c>
      <c r="AD3502">
        <v>0.71399999999999997</v>
      </c>
      <c r="AE3502">
        <f>IF(AD3502&gt;=0.9,1,0)</f>
        <v>0</v>
      </c>
      <c r="AF3502">
        <f>IF(AND(AD3502&gt;=0.4,AD3502&lt;=0.6),1,0)</f>
        <v>0</v>
      </c>
      <c r="AG3502">
        <f>IF(AND(AD3502&gt;0.6,AD3502&lt;0.9),1,0)</f>
        <v>1</v>
      </c>
      <c r="AH3502">
        <f>1-AE3502-AF3502-AG3502</f>
        <v>0</v>
      </c>
      <c r="AI3502">
        <f>AE3502*B3502</f>
        <v>0</v>
      </c>
      <c r="AJ3502">
        <f>AF3502*B3502</f>
        <v>0</v>
      </c>
      <c r="AK3502">
        <f>AG3502*B3502</f>
        <v>3</v>
      </c>
      <c r="AL3502">
        <f>AH3502*B3502</f>
        <v>0</v>
      </c>
      <c r="AM3502" s="32">
        <v>2.3163333333333331</v>
      </c>
    </row>
    <row r="3503" spans="1:39" x14ac:dyDescent="0.3">
      <c r="A3503">
        <v>2667</v>
      </c>
      <c r="B3503">
        <v>3</v>
      </c>
      <c r="C3503" t="s">
        <v>5436</v>
      </c>
      <c r="D3503" t="s">
        <v>5437</v>
      </c>
      <c r="E3503">
        <v>31.67</v>
      </c>
      <c r="F3503">
        <v>30</v>
      </c>
      <c r="G3503">
        <v>34</v>
      </c>
      <c r="H3503">
        <v>2008.67</v>
      </c>
      <c r="I3503">
        <v>2007</v>
      </c>
      <c r="J3503">
        <v>2010</v>
      </c>
      <c r="K3503" t="s">
        <v>1336</v>
      </c>
      <c r="L3503" t="s">
        <v>1337</v>
      </c>
      <c r="M3503" s="15"/>
      <c r="N3503" s="7"/>
      <c r="P3503" t="s">
        <v>4585</v>
      </c>
      <c r="Q3503" s="5">
        <v>0.33300000000000002</v>
      </c>
      <c r="R3503" t="s">
        <v>5438</v>
      </c>
      <c r="S3503" s="5">
        <v>0.33300000000000002</v>
      </c>
      <c r="T3503" t="s">
        <v>142</v>
      </c>
      <c r="U3503" s="5">
        <v>0.33300000000000002</v>
      </c>
      <c r="W3503" s="5">
        <v>0</v>
      </c>
      <c r="Y3503" s="5">
        <v>0</v>
      </c>
      <c r="Z3503" s="28">
        <v>2667</v>
      </c>
      <c r="AA3503">
        <v>3</v>
      </c>
      <c r="AB3503">
        <v>0.58599999999999997</v>
      </c>
      <c r="AC3503">
        <v>0.63600000000000001</v>
      </c>
      <c r="AD3503">
        <v>0.61899999999999999</v>
      </c>
      <c r="AE3503">
        <f>IF(AD3503&gt;=0.9,1,0)</f>
        <v>0</v>
      </c>
      <c r="AF3503">
        <f>IF(AND(AD3503&gt;=0.4,AD3503&lt;=0.6),1,0)</f>
        <v>0</v>
      </c>
      <c r="AG3503">
        <f>IF(AND(AD3503&gt;0.6,AD3503&lt;0.9),1,0)</f>
        <v>1</v>
      </c>
      <c r="AH3503">
        <f>1-AE3503-AF3503-AG3503</f>
        <v>0</v>
      </c>
      <c r="AI3503">
        <f>AE3503*B3503</f>
        <v>0</v>
      </c>
      <c r="AJ3503">
        <f>AF3503*B3503</f>
        <v>0</v>
      </c>
      <c r="AK3503">
        <f>AG3503*B3503</f>
        <v>3</v>
      </c>
      <c r="AL3503">
        <f>AH3503*B3503</f>
        <v>0</v>
      </c>
      <c r="AM3503" s="32">
        <v>2.4053333333333335</v>
      </c>
    </row>
    <row r="3504" spans="1:39" x14ac:dyDescent="0.3">
      <c r="A3504">
        <v>2668</v>
      </c>
      <c r="B3504">
        <v>3</v>
      </c>
      <c r="C3504" t="s">
        <v>11378</v>
      </c>
      <c r="D3504" t="s">
        <v>5439</v>
      </c>
      <c r="E3504">
        <v>47</v>
      </c>
      <c r="F3504">
        <v>43</v>
      </c>
      <c r="G3504">
        <v>49</v>
      </c>
      <c r="H3504">
        <v>2007</v>
      </c>
      <c r="I3504">
        <v>2007</v>
      </c>
      <c r="J3504">
        <v>2007</v>
      </c>
      <c r="K3504" t="s">
        <v>11379</v>
      </c>
      <c r="L3504" t="s">
        <v>1338</v>
      </c>
      <c r="M3504" s="15"/>
      <c r="N3504" s="7"/>
      <c r="P3504" t="s">
        <v>5440</v>
      </c>
      <c r="Q3504" s="5">
        <v>0.33300000000000002</v>
      </c>
      <c r="R3504" t="s">
        <v>4715</v>
      </c>
      <c r="S3504" s="5">
        <v>0.33300000000000002</v>
      </c>
      <c r="T3504" t="s">
        <v>5441</v>
      </c>
      <c r="U3504" s="5">
        <v>0.33300000000000002</v>
      </c>
      <c r="W3504" s="5">
        <v>0</v>
      </c>
      <c r="Y3504" s="5">
        <v>0</v>
      </c>
      <c r="Z3504" s="28">
        <v>2668</v>
      </c>
      <c r="AA3504">
        <v>3</v>
      </c>
      <c r="AB3504">
        <v>0.875</v>
      </c>
      <c r="AC3504">
        <v>0.90500000000000003</v>
      </c>
      <c r="AD3504">
        <v>0.88500000000000001</v>
      </c>
      <c r="AE3504">
        <f>IF(AD3504&gt;=0.9,1,0)</f>
        <v>0</v>
      </c>
      <c r="AF3504">
        <f>IF(AND(AD3504&gt;=0.4,AD3504&lt;=0.6),1,0)</f>
        <v>0</v>
      </c>
      <c r="AG3504">
        <f>IF(AND(AD3504&gt;0.6,AD3504&lt;0.9),1,0)</f>
        <v>1</v>
      </c>
      <c r="AH3504">
        <f>1-AE3504-AF3504-AG3504</f>
        <v>0</v>
      </c>
      <c r="AI3504">
        <f>AE3504*B3504</f>
        <v>0</v>
      </c>
      <c r="AJ3504">
        <f>AF3504*B3504</f>
        <v>0</v>
      </c>
      <c r="AK3504">
        <f>AG3504*B3504</f>
        <v>3</v>
      </c>
      <c r="AL3504">
        <f>AH3504*B3504</f>
        <v>0</v>
      </c>
      <c r="AM3504" s="32">
        <v>2.5066666666666664</v>
      </c>
    </row>
    <row r="3505" spans="1:39" x14ac:dyDescent="0.3">
      <c r="A3505">
        <v>2673</v>
      </c>
      <c r="B3505">
        <v>3</v>
      </c>
      <c r="C3505" t="s">
        <v>11382</v>
      </c>
      <c r="D3505" t="s">
        <v>11383</v>
      </c>
      <c r="E3505">
        <v>95.33</v>
      </c>
      <c r="F3505">
        <v>94</v>
      </c>
      <c r="G3505">
        <v>98</v>
      </c>
      <c r="H3505">
        <v>2007.67</v>
      </c>
      <c r="I3505">
        <v>2007</v>
      </c>
      <c r="J3505">
        <v>2008</v>
      </c>
      <c r="K3505" t="s">
        <v>11384</v>
      </c>
      <c r="L3505" t="s">
        <v>11385</v>
      </c>
      <c r="M3505" s="15"/>
      <c r="N3505" s="7"/>
      <c r="P3505" t="s">
        <v>3936</v>
      </c>
      <c r="Q3505" s="5">
        <v>0.66700000000000004</v>
      </c>
      <c r="R3505" t="s">
        <v>3800</v>
      </c>
      <c r="S3505" s="5">
        <v>0.33300000000000002</v>
      </c>
      <c r="U3505" s="5">
        <v>0</v>
      </c>
      <c r="W3505" s="5">
        <v>0</v>
      </c>
      <c r="Y3505" s="5">
        <v>0</v>
      </c>
      <c r="Z3505" s="28">
        <v>2673</v>
      </c>
      <c r="AA3505">
        <v>3</v>
      </c>
      <c r="AB3505">
        <v>0.66700000000000004</v>
      </c>
      <c r="AC3505">
        <v>0.68</v>
      </c>
      <c r="AD3505">
        <v>0.67100000000000004</v>
      </c>
      <c r="AE3505">
        <f>IF(AD3505&gt;=0.9,1,0)</f>
        <v>0</v>
      </c>
      <c r="AF3505">
        <f>IF(AND(AD3505&gt;=0.4,AD3505&lt;=0.6),1,0)</f>
        <v>0</v>
      </c>
      <c r="AG3505">
        <f>IF(AND(AD3505&gt;0.6,AD3505&lt;0.9),1,0)</f>
        <v>1</v>
      </c>
      <c r="AH3505">
        <f>1-AE3505-AF3505-AG3505</f>
        <v>0</v>
      </c>
      <c r="AI3505">
        <f>AE3505*B3505</f>
        <v>0</v>
      </c>
      <c r="AJ3505">
        <f>AF3505*B3505</f>
        <v>0</v>
      </c>
      <c r="AK3505">
        <f>AG3505*B3505</f>
        <v>3</v>
      </c>
      <c r="AL3505">
        <f>AH3505*B3505</f>
        <v>0</v>
      </c>
      <c r="AM3505" s="32">
        <v>2.8490000000000002</v>
      </c>
    </row>
    <row r="3506" spans="1:39" x14ac:dyDescent="0.3">
      <c r="A3506">
        <v>2682</v>
      </c>
      <c r="B3506">
        <v>3</v>
      </c>
      <c r="C3506" t="s">
        <v>11390</v>
      </c>
      <c r="D3506" t="s">
        <v>11391</v>
      </c>
      <c r="E3506">
        <v>22.67</v>
      </c>
      <c r="F3506">
        <v>22</v>
      </c>
      <c r="G3506">
        <v>24</v>
      </c>
      <c r="H3506">
        <v>2007.33</v>
      </c>
      <c r="I3506">
        <v>2007</v>
      </c>
      <c r="J3506">
        <v>2008</v>
      </c>
      <c r="K3506" t="s">
        <v>11392</v>
      </c>
      <c r="L3506" t="s">
        <v>11393</v>
      </c>
      <c r="M3506" s="15"/>
      <c r="N3506" s="7"/>
      <c r="P3506" t="s">
        <v>5850</v>
      </c>
      <c r="Q3506" s="5">
        <v>0.33300000000000002</v>
      </c>
      <c r="R3506" t="s">
        <v>5182</v>
      </c>
      <c r="S3506" s="5">
        <v>0.33300000000000002</v>
      </c>
      <c r="T3506" t="s">
        <v>7108</v>
      </c>
      <c r="U3506" s="5">
        <v>0.33300000000000002</v>
      </c>
      <c r="W3506" s="5">
        <v>0</v>
      </c>
      <c r="Y3506" s="5">
        <v>0</v>
      </c>
      <c r="Z3506" s="28">
        <v>2682</v>
      </c>
      <c r="AA3506">
        <v>3</v>
      </c>
      <c r="AB3506">
        <v>0.435</v>
      </c>
      <c r="AC3506">
        <v>0.52400000000000002</v>
      </c>
      <c r="AD3506">
        <v>0.49399999999999999</v>
      </c>
      <c r="AE3506">
        <f>IF(AD3506&gt;=0.9,1,0)</f>
        <v>0</v>
      </c>
      <c r="AF3506">
        <f>IF(AND(AD3506&gt;=0.4,AD3506&lt;=0.6),1,0)</f>
        <v>1</v>
      </c>
      <c r="AG3506">
        <f>IF(AND(AD3506&gt;0.6,AD3506&lt;0.9),1,0)</f>
        <v>0</v>
      </c>
      <c r="AH3506">
        <f>1-AE3506-AF3506-AG3506</f>
        <v>0</v>
      </c>
      <c r="AI3506">
        <f>AE3506*B3506</f>
        <v>0</v>
      </c>
      <c r="AJ3506">
        <f>AF3506*B3506</f>
        <v>3</v>
      </c>
      <c r="AK3506">
        <f>AG3506*B3506</f>
        <v>0</v>
      </c>
      <c r="AL3506">
        <f>AH3506*B3506</f>
        <v>0</v>
      </c>
      <c r="AM3506" s="32">
        <v>2.4663333333333335</v>
      </c>
    </row>
    <row r="3507" spans="1:39" x14ac:dyDescent="0.3">
      <c r="A3507">
        <v>2689</v>
      </c>
      <c r="B3507">
        <v>3</v>
      </c>
      <c r="C3507" t="s">
        <v>11394</v>
      </c>
      <c r="D3507" t="s">
        <v>11395</v>
      </c>
      <c r="E3507">
        <v>95.33</v>
      </c>
      <c r="F3507">
        <v>93</v>
      </c>
      <c r="G3507">
        <v>99</v>
      </c>
      <c r="H3507">
        <v>2007.67</v>
      </c>
      <c r="I3507">
        <v>2007</v>
      </c>
      <c r="J3507">
        <v>2008</v>
      </c>
      <c r="K3507" t="s">
        <v>11396</v>
      </c>
      <c r="L3507" t="s">
        <v>11397</v>
      </c>
      <c r="M3507" s="15"/>
      <c r="N3507" s="7"/>
      <c r="P3507" t="s">
        <v>4257</v>
      </c>
      <c r="Q3507" s="5">
        <v>0.66700000000000004</v>
      </c>
      <c r="R3507" t="s">
        <v>11398</v>
      </c>
      <c r="S3507" s="5">
        <v>0.33300000000000002</v>
      </c>
      <c r="U3507" s="5">
        <v>0</v>
      </c>
      <c r="W3507" s="5">
        <v>0</v>
      </c>
      <c r="Y3507" s="5">
        <v>0</v>
      </c>
      <c r="Z3507" s="28">
        <v>2689</v>
      </c>
      <c r="AA3507">
        <v>3</v>
      </c>
      <c r="AB3507">
        <v>0.62</v>
      </c>
      <c r="AC3507">
        <v>0.65300000000000002</v>
      </c>
      <c r="AD3507">
        <v>0.63600000000000001</v>
      </c>
      <c r="AE3507">
        <f>IF(AD3507&gt;=0.9,1,0)</f>
        <v>0</v>
      </c>
      <c r="AF3507">
        <f>IF(AND(AD3507&gt;=0.4,AD3507&lt;=0.6),1,0)</f>
        <v>0</v>
      </c>
      <c r="AG3507">
        <f>IF(AND(AD3507&gt;0.6,AD3507&lt;0.9),1,0)</f>
        <v>1</v>
      </c>
      <c r="AH3507">
        <f>1-AE3507-AF3507-AG3507</f>
        <v>0</v>
      </c>
      <c r="AI3507">
        <f>AE3507*B3507</f>
        <v>0</v>
      </c>
      <c r="AJ3507">
        <f>AF3507*B3507</f>
        <v>0</v>
      </c>
      <c r="AK3507">
        <f>AG3507*B3507</f>
        <v>3</v>
      </c>
      <c r="AL3507">
        <f>AH3507*B3507</f>
        <v>0</v>
      </c>
      <c r="AM3507" s="32">
        <v>2.504</v>
      </c>
    </row>
    <row r="3508" spans="1:39" x14ac:dyDescent="0.3">
      <c r="A3508">
        <v>2702</v>
      </c>
      <c r="B3508">
        <v>3</v>
      </c>
      <c r="C3508" t="s">
        <v>11412</v>
      </c>
      <c r="D3508" t="s">
        <v>11413</v>
      </c>
      <c r="E3508">
        <v>23.67</v>
      </c>
      <c r="F3508">
        <v>23</v>
      </c>
      <c r="G3508">
        <v>24</v>
      </c>
      <c r="H3508">
        <v>2007</v>
      </c>
      <c r="I3508">
        <v>2007</v>
      </c>
      <c r="J3508">
        <v>2007</v>
      </c>
      <c r="K3508" t="s">
        <v>11414</v>
      </c>
      <c r="L3508" t="s">
        <v>11415</v>
      </c>
      <c r="M3508" s="15"/>
      <c r="N3508" s="7"/>
      <c r="P3508" t="s">
        <v>11411</v>
      </c>
      <c r="Q3508" s="5">
        <v>1</v>
      </c>
      <c r="S3508" s="5">
        <v>0</v>
      </c>
      <c r="U3508" s="5">
        <v>0</v>
      </c>
      <c r="W3508" s="5">
        <v>0</v>
      </c>
      <c r="Y3508" s="5">
        <v>0</v>
      </c>
      <c r="Z3508" s="28">
        <v>2702</v>
      </c>
      <c r="AA3508">
        <v>3</v>
      </c>
      <c r="AB3508">
        <v>0.47799999999999998</v>
      </c>
      <c r="AC3508">
        <v>0.5</v>
      </c>
      <c r="AD3508">
        <v>0.48599999999999999</v>
      </c>
      <c r="AE3508">
        <f>IF(AD3508&gt;=0.9,1,0)</f>
        <v>0</v>
      </c>
      <c r="AF3508">
        <f>IF(AND(AD3508&gt;=0.4,AD3508&lt;=0.6),1,0)</f>
        <v>1</v>
      </c>
      <c r="AG3508">
        <f>IF(AND(AD3508&gt;0.6,AD3508&lt;0.9),1,0)</f>
        <v>0</v>
      </c>
      <c r="AH3508">
        <f>1-AE3508-AF3508-AG3508</f>
        <v>0</v>
      </c>
      <c r="AI3508">
        <f>AE3508*B3508</f>
        <v>0</v>
      </c>
      <c r="AJ3508">
        <f>AF3508*B3508</f>
        <v>3</v>
      </c>
      <c r="AK3508">
        <f>AG3508*B3508</f>
        <v>0</v>
      </c>
      <c r="AL3508">
        <f>AH3508*B3508</f>
        <v>0</v>
      </c>
      <c r="AM3508" s="32">
        <v>2.6</v>
      </c>
    </row>
    <row r="3509" spans="1:39" x14ac:dyDescent="0.3">
      <c r="A3509">
        <v>2707</v>
      </c>
      <c r="B3509">
        <v>3</v>
      </c>
      <c r="C3509" t="s">
        <v>11416</v>
      </c>
      <c r="D3509" t="s">
        <v>11417</v>
      </c>
      <c r="E3509">
        <v>23</v>
      </c>
      <c r="F3509">
        <v>23</v>
      </c>
      <c r="G3509">
        <v>23</v>
      </c>
      <c r="H3509">
        <v>2009</v>
      </c>
      <c r="I3509">
        <v>2007</v>
      </c>
      <c r="J3509">
        <v>2010</v>
      </c>
      <c r="K3509" t="s">
        <v>11418</v>
      </c>
      <c r="L3509" t="s">
        <v>11419</v>
      </c>
      <c r="M3509" s="15"/>
      <c r="N3509" s="7"/>
      <c r="P3509" t="s">
        <v>4275</v>
      </c>
      <c r="Q3509" s="5">
        <v>0.33300000000000002</v>
      </c>
      <c r="R3509" t="s">
        <v>4587</v>
      </c>
      <c r="S3509" s="5">
        <v>0.33300000000000002</v>
      </c>
      <c r="T3509" t="s">
        <v>4706</v>
      </c>
      <c r="U3509" s="5">
        <v>0.33300000000000002</v>
      </c>
      <c r="W3509" s="5">
        <v>0</v>
      </c>
      <c r="Y3509" s="5">
        <v>0</v>
      </c>
      <c r="Z3509" s="28">
        <v>2707</v>
      </c>
      <c r="AA3509">
        <v>3</v>
      </c>
      <c r="AB3509">
        <v>0.77300000000000002</v>
      </c>
      <c r="AC3509">
        <v>0.81799999999999995</v>
      </c>
      <c r="AD3509">
        <v>0.78800000000000003</v>
      </c>
      <c r="AE3509">
        <f>IF(AD3509&gt;=0.9,1,0)</f>
        <v>0</v>
      </c>
      <c r="AF3509">
        <f>IF(AND(AD3509&gt;=0.4,AD3509&lt;=0.6),1,0)</f>
        <v>0</v>
      </c>
      <c r="AG3509">
        <f>IF(AND(AD3509&gt;0.6,AD3509&lt;0.9),1,0)</f>
        <v>1</v>
      </c>
      <c r="AH3509">
        <f>1-AE3509-AF3509-AG3509</f>
        <v>0</v>
      </c>
      <c r="AI3509">
        <f>AE3509*B3509</f>
        <v>0</v>
      </c>
      <c r="AJ3509">
        <f>AF3509*B3509</f>
        <v>0</v>
      </c>
      <c r="AK3509">
        <f>AG3509*B3509</f>
        <v>3</v>
      </c>
      <c r="AL3509">
        <f>AH3509*B3509</f>
        <v>0</v>
      </c>
      <c r="AM3509" s="32">
        <v>2.556</v>
      </c>
    </row>
    <row r="3510" spans="1:39" x14ac:dyDescent="0.3">
      <c r="A3510">
        <v>2718</v>
      </c>
      <c r="B3510">
        <v>3</v>
      </c>
      <c r="C3510" t="s">
        <v>5458</v>
      </c>
      <c r="D3510" t="s">
        <v>5459</v>
      </c>
      <c r="E3510">
        <v>24</v>
      </c>
      <c r="F3510">
        <v>24</v>
      </c>
      <c r="G3510">
        <v>24</v>
      </c>
      <c r="H3510">
        <v>2007.67</v>
      </c>
      <c r="I3510">
        <v>2007</v>
      </c>
      <c r="J3510">
        <v>2008</v>
      </c>
      <c r="K3510" t="s">
        <v>1349</v>
      </c>
      <c r="L3510" t="s">
        <v>1350</v>
      </c>
      <c r="M3510" s="15"/>
      <c r="N3510" s="7"/>
      <c r="P3510" t="s">
        <v>5460</v>
      </c>
      <c r="Q3510" s="5">
        <v>0.66700000000000004</v>
      </c>
      <c r="R3510" t="s">
        <v>3844</v>
      </c>
      <c r="S3510" s="5">
        <v>0.33300000000000002</v>
      </c>
      <c r="U3510" s="5">
        <v>0</v>
      </c>
      <c r="W3510" s="5">
        <v>0</v>
      </c>
      <c r="Y3510" s="5">
        <v>0</v>
      </c>
      <c r="Z3510" s="28">
        <v>2718</v>
      </c>
      <c r="AA3510">
        <v>3</v>
      </c>
      <c r="AB3510">
        <v>0.47799999999999998</v>
      </c>
      <c r="AC3510">
        <v>0.56499999999999995</v>
      </c>
      <c r="AD3510">
        <v>0.53600000000000003</v>
      </c>
      <c r="AE3510">
        <f>IF(AD3510&gt;=0.9,1,0)</f>
        <v>0</v>
      </c>
      <c r="AF3510">
        <f>IF(AND(AD3510&gt;=0.4,AD3510&lt;=0.6),1,0)</f>
        <v>1</v>
      </c>
      <c r="AG3510">
        <f>IF(AND(AD3510&gt;0.6,AD3510&lt;0.9),1,0)</f>
        <v>0</v>
      </c>
      <c r="AH3510">
        <f>1-AE3510-AF3510-AG3510</f>
        <v>0</v>
      </c>
      <c r="AI3510">
        <f>AE3510*B3510</f>
        <v>0</v>
      </c>
      <c r="AJ3510">
        <f>AF3510*B3510</f>
        <v>3</v>
      </c>
      <c r="AK3510">
        <f>AG3510*B3510</f>
        <v>0</v>
      </c>
      <c r="AL3510">
        <f>AH3510*B3510</f>
        <v>0</v>
      </c>
      <c r="AM3510" s="32">
        <v>2.738</v>
      </c>
    </row>
    <row r="3511" spans="1:39" x14ac:dyDescent="0.3">
      <c r="A3511">
        <v>2724</v>
      </c>
      <c r="B3511">
        <v>3</v>
      </c>
      <c r="C3511" t="s">
        <v>11426</v>
      </c>
      <c r="D3511" t="s">
        <v>11427</v>
      </c>
      <c r="E3511">
        <v>23.67</v>
      </c>
      <c r="F3511">
        <v>21</v>
      </c>
      <c r="G3511">
        <v>26</v>
      </c>
      <c r="H3511">
        <v>2011</v>
      </c>
      <c r="I3511">
        <v>2007</v>
      </c>
      <c r="J3511">
        <v>2014</v>
      </c>
      <c r="K3511" t="s">
        <v>11428</v>
      </c>
      <c r="L3511" t="s">
        <v>11429</v>
      </c>
      <c r="M3511" s="15"/>
      <c r="N3511" s="7"/>
      <c r="P3511" t="s">
        <v>5002</v>
      </c>
      <c r="Q3511" s="5">
        <v>0.33300000000000002</v>
      </c>
      <c r="R3511" t="s">
        <v>7162</v>
      </c>
      <c r="S3511" s="5">
        <v>0.33300000000000002</v>
      </c>
      <c r="T3511" t="s">
        <v>6176</v>
      </c>
      <c r="U3511" s="5">
        <v>0.33300000000000002</v>
      </c>
      <c r="W3511" s="5">
        <v>0</v>
      </c>
      <c r="Y3511" s="5">
        <v>0</v>
      </c>
      <c r="Z3511" s="28">
        <v>2724</v>
      </c>
      <c r="AA3511">
        <v>3</v>
      </c>
      <c r="AB3511">
        <v>0.4</v>
      </c>
      <c r="AC3511">
        <v>0.65200000000000002</v>
      </c>
      <c r="AD3511">
        <v>0.51700000000000002</v>
      </c>
      <c r="AE3511">
        <f>IF(AD3511&gt;=0.9,1,0)</f>
        <v>0</v>
      </c>
      <c r="AF3511">
        <f>IF(AND(AD3511&gt;=0.4,AD3511&lt;=0.6),1,0)</f>
        <v>1</v>
      </c>
      <c r="AG3511">
        <f>IF(AND(AD3511&gt;0.6,AD3511&lt;0.9),1,0)</f>
        <v>0</v>
      </c>
      <c r="AH3511">
        <f>1-AE3511-AF3511-AG3511</f>
        <v>0</v>
      </c>
      <c r="AI3511">
        <f>AE3511*B3511</f>
        <v>0</v>
      </c>
      <c r="AJ3511">
        <f>AF3511*B3511</f>
        <v>3</v>
      </c>
      <c r="AK3511">
        <f>AG3511*B3511</f>
        <v>0</v>
      </c>
      <c r="AL3511">
        <f>AH3511*B3511</f>
        <v>0</v>
      </c>
      <c r="AM3511" s="32">
        <v>1.7893333333333334</v>
      </c>
    </row>
    <row r="3512" spans="1:39" x14ac:dyDescent="0.3">
      <c r="A3512">
        <v>2736</v>
      </c>
      <c r="B3512">
        <v>3</v>
      </c>
      <c r="C3512" t="s">
        <v>11430</v>
      </c>
      <c r="D3512" t="s">
        <v>5688</v>
      </c>
      <c r="E3512">
        <v>21.67</v>
      </c>
      <c r="F3512">
        <v>20</v>
      </c>
      <c r="G3512">
        <v>24</v>
      </c>
      <c r="H3512">
        <v>2008.33</v>
      </c>
      <c r="I3512">
        <v>2007</v>
      </c>
      <c r="J3512">
        <v>2010</v>
      </c>
      <c r="K3512" t="s">
        <v>11431</v>
      </c>
      <c r="L3512" t="s">
        <v>1505</v>
      </c>
      <c r="M3512" s="15"/>
      <c r="N3512" s="7"/>
      <c r="P3512" t="s">
        <v>10615</v>
      </c>
      <c r="Q3512" s="5">
        <v>0.33300000000000002</v>
      </c>
      <c r="R3512" t="s">
        <v>5689</v>
      </c>
      <c r="S3512" s="5">
        <v>0.33300000000000002</v>
      </c>
      <c r="T3512" t="s">
        <v>5690</v>
      </c>
      <c r="U3512" s="5">
        <v>0.33300000000000002</v>
      </c>
      <c r="W3512" s="5">
        <v>0</v>
      </c>
      <c r="Y3512" s="5">
        <v>0</v>
      </c>
      <c r="Z3512" s="28">
        <v>2736</v>
      </c>
      <c r="AA3512">
        <v>3</v>
      </c>
      <c r="AB3512">
        <v>0.52200000000000002</v>
      </c>
      <c r="AC3512">
        <v>0.63200000000000001</v>
      </c>
      <c r="AD3512">
        <v>0.58399999999999996</v>
      </c>
      <c r="AE3512">
        <f>IF(AD3512&gt;=0.9,1,0)</f>
        <v>0</v>
      </c>
      <c r="AF3512">
        <f>IF(AND(AD3512&gt;=0.4,AD3512&lt;=0.6),1,0)</f>
        <v>1</v>
      </c>
      <c r="AG3512">
        <f>IF(AND(AD3512&gt;0.6,AD3512&lt;0.9),1,0)</f>
        <v>0</v>
      </c>
      <c r="AH3512">
        <f>1-AE3512-AF3512-AG3512</f>
        <v>0</v>
      </c>
      <c r="AI3512">
        <f>AE3512*B3512</f>
        <v>0</v>
      </c>
      <c r="AJ3512">
        <f>AF3512*B3512</f>
        <v>3</v>
      </c>
      <c r="AK3512">
        <f>AG3512*B3512</f>
        <v>0</v>
      </c>
      <c r="AL3512">
        <f>AH3512*B3512</f>
        <v>0</v>
      </c>
      <c r="AM3512" s="32">
        <v>2.3879999999999999</v>
      </c>
    </row>
    <row r="3513" spans="1:39" x14ac:dyDescent="0.3">
      <c r="A3513">
        <v>2739</v>
      </c>
      <c r="B3513">
        <v>3</v>
      </c>
      <c r="C3513" t="s">
        <v>11436</v>
      </c>
      <c r="D3513" t="s">
        <v>11437</v>
      </c>
      <c r="E3513">
        <v>20.329999999999998</v>
      </c>
      <c r="F3513">
        <v>20</v>
      </c>
      <c r="G3513">
        <v>21</v>
      </c>
      <c r="H3513">
        <v>2007</v>
      </c>
      <c r="I3513">
        <v>2007</v>
      </c>
      <c r="J3513">
        <v>2007</v>
      </c>
      <c r="K3513" t="s">
        <v>11438</v>
      </c>
      <c r="L3513" t="s">
        <v>11439</v>
      </c>
      <c r="M3513" s="15"/>
      <c r="N3513" s="7"/>
      <c r="P3513" t="s">
        <v>5362</v>
      </c>
      <c r="Q3513" s="5">
        <v>0.66700000000000004</v>
      </c>
      <c r="R3513" t="s">
        <v>4662</v>
      </c>
      <c r="S3513" s="5">
        <v>0.33300000000000002</v>
      </c>
      <c r="U3513" s="5">
        <v>0</v>
      </c>
      <c r="W3513" s="5">
        <v>0</v>
      </c>
      <c r="Y3513" s="5">
        <v>0</v>
      </c>
      <c r="Z3513" s="28">
        <v>2739</v>
      </c>
      <c r="AA3513">
        <v>3</v>
      </c>
      <c r="AB3513">
        <v>0.5</v>
      </c>
      <c r="AC3513">
        <v>0.57899999999999996</v>
      </c>
      <c r="AD3513">
        <v>0.55300000000000005</v>
      </c>
      <c r="AE3513">
        <f>IF(AD3513&gt;=0.9,1,0)</f>
        <v>0</v>
      </c>
      <c r="AF3513">
        <f>IF(AND(AD3513&gt;=0.4,AD3513&lt;=0.6),1,0)</f>
        <v>1</v>
      </c>
      <c r="AG3513">
        <f>IF(AND(AD3513&gt;0.6,AD3513&lt;0.9),1,0)</f>
        <v>0</v>
      </c>
      <c r="AH3513">
        <f>1-AE3513-AF3513-AG3513</f>
        <v>0</v>
      </c>
      <c r="AI3513">
        <f>AE3513*B3513</f>
        <v>0</v>
      </c>
      <c r="AJ3513">
        <f>AF3513*B3513</f>
        <v>3</v>
      </c>
      <c r="AK3513">
        <f>AG3513*B3513</f>
        <v>0</v>
      </c>
      <c r="AL3513">
        <f>AH3513*B3513</f>
        <v>0</v>
      </c>
      <c r="AM3513" s="32">
        <v>2.875</v>
      </c>
    </row>
    <row r="3514" spans="1:39" x14ac:dyDescent="0.3">
      <c r="A3514">
        <v>2741</v>
      </c>
      <c r="B3514">
        <v>3</v>
      </c>
      <c r="C3514" t="s">
        <v>5471</v>
      </c>
      <c r="D3514" t="s">
        <v>5472</v>
      </c>
      <c r="E3514">
        <v>26.33</v>
      </c>
      <c r="F3514">
        <v>26</v>
      </c>
      <c r="G3514">
        <v>27</v>
      </c>
      <c r="H3514">
        <v>2007</v>
      </c>
      <c r="I3514">
        <v>2007</v>
      </c>
      <c r="J3514">
        <v>2007</v>
      </c>
      <c r="K3514" t="s">
        <v>1352</v>
      </c>
      <c r="L3514" t="s">
        <v>1353</v>
      </c>
      <c r="M3514" s="15"/>
      <c r="N3514" s="7"/>
      <c r="P3514" t="s">
        <v>5473</v>
      </c>
      <c r="Q3514" s="5">
        <v>1</v>
      </c>
      <c r="S3514" s="5">
        <v>0</v>
      </c>
      <c r="U3514" s="5">
        <v>0</v>
      </c>
      <c r="W3514" s="5">
        <v>0</v>
      </c>
      <c r="Y3514" s="5">
        <v>0</v>
      </c>
      <c r="Z3514" s="28">
        <v>2741</v>
      </c>
      <c r="AA3514">
        <v>3</v>
      </c>
      <c r="AB3514">
        <v>0.56000000000000005</v>
      </c>
      <c r="AC3514">
        <v>0.57699999999999996</v>
      </c>
      <c r="AD3514">
        <v>0.56599999999999995</v>
      </c>
      <c r="AE3514">
        <f>IF(AD3514&gt;=0.9,1,0)</f>
        <v>0</v>
      </c>
      <c r="AF3514">
        <f>IF(AND(AD3514&gt;=0.4,AD3514&lt;=0.6),1,0)</f>
        <v>1</v>
      </c>
      <c r="AG3514">
        <f>IF(AND(AD3514&gt;0.6,AD3514&lt;0.9),1,0)</f>
        <v>0</v>
      </c>
      <c r="AH3514">
        <f>1-AE3514-AF3514-AG3514</f>
        <v>0</v>
      </c>
      <c r="AI3514">
        <f>AE3514*B3514</f>
        <v>0</v>
      </c>
      <c r="AJ3514">
        <f>AF3514*B3514</f>
        <v>3</v>
      </c>
      <c r="AK3514">
        <f>AG3514*B3514</f>
        <v>0</v>
      </c>
      <c r="AL3514">
        <f>AH3514*B3514</f>
        <v>0</v>
      </c>
      <c r="AM3514" s="32">
        <v>2.6959999999999997</v>
      </c>
    </row>
    <row r="3515" spans="1:39" x14ac:dyDescent="0.3">
      <c r="A3515">
        <v>2752</v>
      </c>
      <c r="B3515">
        <v>3</v>
      </c>
      <c r="C3515" t="s">
        <v>11454</v>
      </c>
      <c r="D3515" t="s">
        <v>11455</v>
      </c>
      <c r="E3515">
        <v>20</v>
      </c>
      <c r="F3515">
        <v>20</v>
      </c>
      <c r="G3515">
        <v>20</v>
      </c>
      <c r="H3515">
        <v>2009</v>
      </c>
      <c r="I3515">
        <v>2007</v>
      </c>
      <c r="J3515">
        <v>2013</v>
      </c>
      <c r="K3515" t="s">
        <v>11456</v>
      </c>
      <c r="L3515" t="s">
        <v>11457</v>
      </c>
      <c r="M3515" s="15"/>
      <c r="N3515" s="7"/>
      <c r="P3515" t="s">
        <v>4376</v>
      </c>
      <c r="Q3515" s="5">
        <v>0.33300000000000002</v>
      </c>
      <c r="R3515" t="s">
        <v>4571</v>
      </c>
      <c r="S3515" s="5">
        <v>0.33300000000000002</v>
      </c>
      <c r="T3515" t="s">
        <v>4377</v>
      </c>
      <c r="U3515" s="5">
        <v>0.33300000000000002</v>
      </c>
      <c r="W3515" s="5">
        <v>0</v>
      </c>
      <c r="Y3515" s="5">
        <v>0</v>
      </c>
      <c r="Z3515" s="28">
        <v>2752</v>
      </c>
      <c r="AA3515">
        <v>3</v>
      </c>
      <c r="AB3515">
        <v>0.94699999999999995</v>
      </c>
      <c r="AC3515">
        <v>0.94699999999999995</v>
      </c>
      <c r="AD3515">
        <v>0.94699999999999995</v>
      </c>
      <c r="AE3515">
        <f>IF(AD3515&gt;=0.9,1,0)</f>
        <v>1</v>
      </c>
      <c r="AF3515">
        <f>IF(AND(AD3515&gt;=0.4,AD3515&lt;=0.6),1,0)</f>
        <v>0</v>
      </c>
      <c r="AG3515">
        <f>IF(AND(AD3515&gt;0.6,AD3515&lt;0.9),1,0)</f>
        <v>0</v>
      </c>
      <c r="AH3515">
        <f>1-AE3515-AF3515-AG3515</f>
        <v>0</v>
      </c>
      <c r="AI3515">
        <f>AE3515*B3515</f>
        <v>3</v>
      </c>
      <c r="AJ3515">
        <f>AF3515*B3515</f>
        <v>0</v>
      </c>
      <c r="AK3515">
        <f>AG3515*B3515</f>
        <v>0</v>
      </c>
      <c r="AL3515">
        <f>AH3515*B3515</f>
        <v>0</v>
      </c>
      <c r="AM3515" s="32">
        <v>2.6763333333333335</v>
      </c>
    </row>
    <row r="3516" spans="1:39" x14ac:dyDescent="0.3">
      <c r="A3516">
        <v>2756</v>
      </c>
      <c r="B3516">
        <v>3</v>
      </c>
      <c r="C3516" t="s">
        <v>11458</v>
      </c>
      <c r="D3516" t="s">
        <v>11459</v>
      </c>
      <c r="E3516">
        <v>21</v>
      </c>
      <c r="F3516">
        <v>20</v>
      </c>
      <c r="G3516">
        <v>23</v>
      </c>
      <c r="H3516">
        <v>2008</v>
      </c>
      <c r="I3516">
        <v>2007</v>
      </c>
      <c r="J3516">
        <v>2010</v>
      </c>
      <c r="K3516" t="s">
        <v>11460</v>
      </c>
      <c r="L3516" t="s">
        <v>11461</v>
      </c>
      <c r="M3516" s="15"/>
      <c r="N3516" s="7"/>
      <c r="P3516" t="s">
        <v>7505</v>
      </c>
      <c r="Q3516" s="5">
        <v>0.66700000000000004</v>
      </c>
      <c r="R3516" t="s">
        <v>11462</v>
      </c>
      <c r="S3516" s="5">
        <v>0.33300000000000002</v>
      </c>
      <c r="U3516" s="5">
        <v>0</v>
      </c>
      <c r="W3516" s="5">
        <v>0</v>
      </c>
      <c r="Y3516" s="5">
        <v>0</v>
      </c>
      <c r="Z3516" s="28">
        <v>2756</v>
      </c>
      <c r="AA3516">
        <v>3</v>
      </c>
      <c r="AB3516">
        <v>0.84199999999999997</v>
      </c>
      <c r="AC3516">
        <v>0.86399999999999999</v>
      </c>
      <c r="AD3516">
        <v>0.84899999999999998</v>
      </c>
      <c r="AE3516">
        <f>IF(AD3516&gt;=0.9,1,0)</f>
        <v>0</v>
      </c>
      <c r="AF3516">
        <f>IF(AND(AD3516&gt;=0.4,AD3516&lt;=0.6),1,0)</f>
        <v>0</v>
      </c>
      <c r="AG3516">
        <f>IF(AND(AD3516&gt;0.6,AD3516&lt;0.9),1,0)</f>
        <v>1</v>
      </c>
      <c r="AH3516">
        <f>1-AE3516-AF3516-AG3516</f>
        <v>0</v>
      </c>
      <c r="AI3516">
        <f>AE3516*B3516</f>
        <v>0</v>
      </c>
      <c r="AJ3516">
        <f>AF3516*B3516</f>
        <v>0</v>
      </c>
      <c r="AK3516">
        <f>AG3516*B3516</f>
        <v>3</v>
      </c>
      <c r="AL3516">
        <f>AH3516*B3516</f>
        <v>0</v>
      </c>
      <c r="AM3516" s="32">
        <v>2.1573333333333333</v>
      </c>
    </row>
    <row r="3517" spans="1:39" x14ac:dyDescent="0.3">
      <c r="A3517">
        <v>2761</v>
      </c>
      <c r="B3517">
        <v>3</v>
      </c>
      <c r="C3517" t="s">
        <v>5476</v>
      </c>
      <c r="D3517" t="s">
        <v>5477</v>
      </c>
      <c r="E3517">
        <v>29</v>
      </c>
      <c r="F3517">
        <v>27</v>
      </c>
      <c r="G3517">
        <v>30</v>
      </c>
      <c r="H3517">
        <v>2009</v>
      </c>
      <c r="I3517">
        <v>2007</v>
      </c>
      <c r="J3517">
        <v>2011</v>
      </c>
      <c r="K3517" t="s">
        <v>1355</v>
      </c>
      <c r="L3517" t="s">
        <v>1356</v>
      </c>
      <c r="M3517" s="15"/>
      <c r="N3517" s="7"/>
      <c r="P3517" t="s">
        <v>90</v>
      </c>
      <c r="Q3517" s="5">
        <v>0.33300000000000002</v>
      </c>
      <c r="R3517" t="s">
        <v>103</v>
      </c>
      <c r="S3517" s="5">
        <v>0.33300000000000002</v>
      </c>
      <c r="T3517" t="s">
        <v>4079</v>
      </c>
      <c r="U3517" s="5">
        <v>0.33300000000000002</v>
      </c>
      <c r="W3517" s="5">
        <v>0</v>
      </c>
      <c r="Y3517" s="5">
        <v>0</v>
      </c>
      <c r="Z3517" s="28">
        <v>2761</v>
      </c>
      <c r="AA3517">
        <v>3</v>
      </c>
      <c r="AB3517">
        <v>0.96199999999999997</v>
      </c>
      <c r="AC3517">
        <v>0.96599999999999997</v>
      </c>
      <c r="AD3517">
        <v>0.96399999999999997</v>
      </c>
      <c r="AE3517">
        <f>IF(AD3517&gt;=0.9,1,0)</f>
        <v>1</v>
      </c>
      <c r="AF3517">
        <f>IF(AND(AD3517&gt;=0.4,AD3517&lt;=0.6),1,0)</f>
        <v>0</v>
      </c>
      <c r="AG3517">
        <f>IF(AND(AD3517&gt;0.6,AD3517&lt;0.9),1,0)</f>
        <v>0</v>
      </c>
      <c r="AH3517">
        <f>1-AE3517-AF3517-AG3517</f>
        <v>0</v>
      </c>
      <c r="AI3517">
        <f>AE3517*B3517</f>
        <v>3</v>
      </c>
      <c r="AJ3517">
        <f>AF3517*B3517</f>
        <v>0</v>
      </c>
      <c r="AK3517">
        <f>AG3517*B3517</f>
        <v>0</v>
      </c>
      <c r="AL3517">
        <f>AH3517*B3517</f>
        <v>0</v>
      </c>
      <c r="AM3517" s="32">
        <v>2.2040000000000002</v>
      </c>
    </row>
    <row r="3518" spans="1:39" x14ac:dyDescent="0.3">
      <c r="A3518">
        <v>2762</v>
      </c>
      <c r="B3518">
        <v>3</v>
      </c>
      <c r="C3518" t="s">
        <v>11467</v>
      </c>
      <c r="D3518" t="s">
        <v>11468</v>
      </c>
      <c r="E3518">
        <v>39.67</v>
      </c>
      <c r="F3518">
        <v>37</v>
      </c>
      <c r="G3518">
        <v>42</v>
      </c>
      <c r="H3518">
        <v>2008</v>
      </c>
      <c r="I3518">
        <v>2007</v>
      </c>
      <c r="J3518">
        <v>2009</v>
      </c>
      <c r="K3518" t="s">
        <v>11469</v>
      </c>
      <c r="L3518" t="s">
        <v>11470</v>
      </c>
      <c r="M3518" s="15"/>
      <c r="N3518" s="7"/>
      <c r="P3518" t="s">
        <v>56</v>
      </c>
      <c r="Q3518" s="5">
        <v>0.66700000000000004</v>
      </c>
      <c r="R3518" t="s">
        <v>90</v>
      </c>
      <c r="S3518" s="5">
        <v>0.33300000000000002</v>
      </c>
      <c r="U3518" s="5">
        <v>0</v>
      </c>
      <c r="W3518" s="5">
        <v>0</v>
      </c>
      <c r="Y3518" s="5">
        <v>0</v>
      </c>
      <c r="Z3518" s="28">
        <v>2762</v>
      </c>
      <c r="AA3518">
        <v>3</v>
      </c>
      <c r="AB3518">
        <v>0.89700000000000002</v>
      </c>
      <c r="AC3518">
        <v>0.91700000000000004</v>
      </c>
      <c r="AD3518">
        <v>0.90600000000000003</v>
      </c>
      <c r="AE3518">
        <f>IF(AD3518&gt;=0.9,1,0)</f>
        <v>1</v>
      </c>
      <c r="AF3518">
        <f>IF(AND(AD3518&gt;=0.4,AD3518&lt;=0.6),1,0)</f>
        <v>0</v>
      </c>
      <c r="AG3518">
        <f>IF(AND(AD3518&gt;0.6,AD3518&lt;0.9),1,0)</f>
        <v>0</v>
      </c>
      <c r="AH3518">
        <f>1-AE3518-AF3518-AG3518</f>
        <v>0</v>
      </c>
      <c r="AI3518">
        <f>AE3518*B3518</f>
        <v>3</v>
      </c>
      <c r="AJ3518">
        <f>AF3518*B3518</f>
        <v>0</v>
      </c>
      <c r="AK3518">
        <f>AG3518*B3518</f>
        <v>0</v>
      </c>
      <c r="AL3518">
        <f>AH3518*B3518</f>
        <v>0</v>
      </c>
      <c r="AM3518" s="32">
        <v>2.3420000000000001</v>
      </c>
    </row>
    <row r="3519" spans="1:39" x14ac:dyDescent="0.3">
      <c r="A3519">
        <v>2765</v>
      </c>
      <c r="B3519">
        <v>3</v>
      </c>
      <c r="C3519" t="s">
        <v>5480</v>
      </c>
      <c r="D3519" t="s">
        <v>5481</v>
      </c>
      <c r="E3519">
        <v>30</v>
      </c>
      <c r="F3519">
        <v>29</v>
      </c>
      <c r="G3519">
        <v>31</v>
      </c>
      <c r="H3519">
        <v>2008</v>
      </c>
      <c r="I3519">
        <v>2007</v>
      </c>
      <c r="J3519">
        <v>2009</v>
      </c>
      <c r="K3519" t="s">
        <v>1359</v>
      </c>
      <c r="L3519" t="s">
        <v>1360</v>
      </c>
      <c r="M3519" s="15"/>
      <c r="N3519" s="7"/>
      <c r="P3519" t="s">
        <v>4854</v>
      </c>
      <c r="Q3519" s="5">
        <v>0.33300000000000002</v>
      </c>
      <c r="R3519" t="s">
        <v>4496</v>
      </c>
      <c r="S3519" s="5">
        <v>0.33300000000000002</v>
      </c>
      <c r="T3519" t="s">
        <v>5281</v>
      </c>
      <c r="U3519" s="5">
        <v>0.33300000000000002</v>
      </c>
      <c r="W3519" s="5">
        <v>0</v>
      </c>
      <c r="Y3519" s="5">
        <v>0</v>
      </c>
      <c r="Z3519" s="28">
        <v>2765</v>
      </c>
      <c r="AA3519">
        <v>3</v>
      </c>
      <c r="AB3519">
        <v>0.83299999999999996</v>
      </c>
      <c r="AC3519">
        <v>0.89300000000000002</v>
      </c>
      <c r="AD3519">
        <v>0.86299999999999999</v>
      </c>
      <c r="AE3519">
        <f>IF(AD3519&gt;=0.9,1,0)</f>
        <v>0</v>
      </c>
      <c r="AF3519">
        <f>IF(AND(AD3519&gt;=0.4,AD3519&lt;=0.6),1,0)</f>
        <v>0</v>
      </c>
      <c r="AG3519">
        <f>IF(AND(AD3519&gt;0.6,AD3519&lt;0.9),1,0)</f>
        <v>1</v>
      </c>
      <c r="AH3519">
        <f>1-AE3519-AF3519-AG3519</f>
        <v>0</v>
      </c>
      <c r="AI3519">
        <f>AE3519*B3519</f>
        <v>0</v>
      </c>
      <c r="AJ3519">
        <f>AF3519*B3519</f>
        <v>0</v>
      </c>
      <c r="AK3519">
        <f>AG3519*B3519</f>
        <v>3</v>
      </c>
      <c r="AL3519">
        <f>AH3519*B3519</f>
        <v>0</v>
      </c>
      <c r="AM3519" s="32">
        <v>2.3180000000000001</v>
      </c>
    </row>
    <row r="3520" spans="1:39" x14ac:dyDescent="0.3">
      <c r="A3520">
        <v>2767</v>
      </c>
      <c r="B3520">
        <v>3</v>
      </c>
      <c r="C3520" t="s">
        <v>5482</v>
      </c>
      <c r="D3520" t="s">
        <v>5483</v>
      </c>
      <c r="E3520">
        <v>89</v>
      </c>
      <c r="F3520">
        <v>87</v>
      </c>
      <c r="G3520">
        <v>91</v>
      </c>
      <c r="H3520">
        <v>2009.67</v>
      </c>
      <c r="I3520">
        <v>2007</v>
      </c>
      <c r="J3520">
        <v>2011</v>
      </c>
      <c r="K3520" t="s">
        <v>1361</v>
      </c>
      <c r="L3520" t="s">
        <v>1362</v>
      </c>
      <c r="M3520" s="15"/>
      <c r="N3520" s="7"/>
      <c r="P3520" t="s">
        <v>56</v>
      </c>
      <c r="Q3520" s="5">
        <v>0.33300000000000002</v>
      </c>
      <c r="R3520" t="s">
        <v>90</v>
      </c>
      <c r="S3520" s="5">
        <v>0.33300000000000002</v>
      </c>
      <c r="T3520" t="s">
        <v>132</v>
      </c>
      <c r="U3520" s="5">
        <v>0.33300000000000002</v>
      </c>
      <c r="W3520" s="5">
        <v>0</v>
      </c>
      <c r="Y3520" s="5">
        <v>0</v>
      </c>
      <c r="Z3520" s="28">
        <v>2767</v>
      </c>
      <c r="AA3520">
        <v>3</v>
      </c>
      <c r="AB3520">
        <v>0.9</v>
      </c>
      <c r="AC3520">
        <v>0.92</v>
      </c>
      <c r="AD3520">
        <v>0.90900000000000003</v>
      </c>
      <c r="AE3520">
        <f>IF(AD3520&gt;=0.9,1,0)</f>
        <v>1</v>
      </c>
      <c r="AF3520">
        <f>IF(AND(AD3520&gt;=0.4,AD3520&lt;=0.6),1,0)</f>
        <v>0</v>
      </c>
      <c r="AG3520">
        <f>IF(AND(AD3520&gt;0.6,AD3520&lt;0.9),1,0)</f>
        <v>0</v>
      </c>
      <c r="AH3520">
        <f>1-AE3520-AF3520-AG3520</f>
        <v>0</v>
      </c>
      <c r="AI3520">
        <f>AE3520*B3520</f>
        <v>3</v>
      </c>
      <c r="AJ3520">
        <f>AF3520*B3520</f>
        <v>0</v>
      </c>
      <c r="AK3520">
        <f>AG3520*B3520</f>
        <v>0</v>
      </c>
      <c r="AL3520">
        <f>AH3520*B3520</f>
        <v>0</v>
      </c>
      <c r="AM3520" s="32">
        <v>2.198</v>
      </c>
    </row>
    <row r="3521" spans="1:39" x14ac:dyDescent="0.3">
      <c r="A3521">
        <v>2774</v>
      </c>
      <c r="B3521">
        <v>3</v>
      </c>
      <c r="C3521" t="s">
        <v>5490</v>
      </c>
      <c r="D3521" t="s">
        <v>5491</v>
      </c>
      <c r="E3521">
        <v>75</v>
      </c>
      <c r="F3521">
        <v>64</v>
      </c>
      <c r="G3521">
        <v>83</v>
      </c>
      <c r="H3521">
        <v>2009.67</v>
      </c>
      <c r="I3521">
        <v>2007</v>
      </c>
      <c r="J3521">
        <v>2014</v>
      </c>
      <c r="K3521" t="s">
        <v>1368</v>
      </c>
      <c r="L3521" t="s">
        <v>1369</v>
      </c>
      <c r="M3521" s="15"/>
      <c r="N3521" s="7"/>
      <c r="P3521" t="s">
        <v>13</v>
      </c>
      <c r="Q3521" s="5">
        <v>0.33300000000000002</v>
      </c>
      <c r="R3521" t="s">
        <v>90</v>
      </c>
      <c r="S3521" s="5">
        <v>0.33300000000000002</v>
      </c>
      <c r="T3521" t="s">
        <v>186</v>
      </c>
      <c r="U3521" s="5">
        <v>0.33300000000000002</v>
      </c>
      <c r="W3521" s="5">
        <v>0</v>
      </c>
      <c r="Y3521" s="5">
        <v>0</v>
      </c>
      <c r="Z3521" s="28">
        <v>2774</v>
      </c>
      <c r="AA3521">
        <v>3</v>
      </c>
      <c r="AB3521">
        <v>0.92100000000000004</v>
      </c>
      <c r="AC3521">
        <v>0.97599999999999998</v>
      </c>
      <c r="AD3521">
        <v>0.95199999999999996</v>
      </c>
      <c r="AE3521">
        <f>IF(AD3521&gt;=0.9,1,0)</f>
        <v>1</v>
      </c>
      <c r="AF3521">
        <f>IF(AND(AD3521&gt;=0.4,AD3521&lt;=0.6),1,0)</f>
        <v>0</v>
      </c>
      <c r="AG3521">
        <f>IF(AND(AD3521&gt;0.6,AD3521&lt;0.9),1,0)</f>
        <v>0</v>
      </c>
      <c r="AH3521">
        <f>1-AE3521-AF3521-AG3521</f>
        <v>0</v>
      </c>
      <c r="AI3521">
        <f>AE3521*B3521</f>
        <v>3</v>
      </c>
      <c r="AJ3521">
        <f>AF3521*B3521</f>
        <v>0</v>
      </c>
      <c r="AK3521">
        <f>AG3521*B3521</f>
        <v>0</v>
      </c>
      <c r="AL3521">
        <f>AH3521*B3521</f>
        <v>0</v>
      </c>
      <c r="AM3521" s="32">
        <v>2.2606666666666668</v>
      </c>
    </row>
    <row r="3522" spans="1:39" x14ac:dyDescent="0.3">
      <c r="A3522">
        <v>2777</v>
      </c>
      <c r="B3522">
        <v>3</v>
      </c>
      <c r="C3522" t="s">
        <v>5493</v>
      </c>
      <c r="D3522" t="s">
        <v>5494</v>
      </c>
      <c r="E3522">
        <v>98.33</v>
      </c>
      <c r="F3522">
        <v>97</v>
      </c>
      <c r="G3522">
        <v>99</v>
      </c>
      <c r="H3522">
        <v>2010.33</v>
      </c>
      <c r="I3522">
        <v>2007</v>
      </c>
      <c r="J3522">
        <v>2015</v>
      </c>
      <c r="K3522" t="s">
        <v>1371</v>
      </c>
      <c r="L3522" t="s">
        <v>1372</v>
      </c>
      <c r="M3522" s="15"/>
      <c r="N3522" s="7"/>
      <c r="P3522" t="s">
        <v>90</v>
      </c>
      <c r="Q3522" s="5">
        <v>0.66700000000000004</v>
      </c>
      <c r="R3522" t="s">
        <v>132</v>
      </c>
      <c r="S3522" s="5">
        <v>0.33300000000000002</v>
      </c>
      <c r="U3522" s="5">
        <v>0</v>
      </c>
      <c r="W3522" s="5">
        <v>0</v>
      </c>
      <c r="Y3522" s="5">
        <v>0</v>
      </c>
      <c r="Z3522" s="28">
        <v>2777</v>
      </c>
      <c r="AA3522">
        <v>3</v>
      </c>
      <c r="AB3522">
        <v>0.93799999999999994</v>
      </c>
      <c r="AC3522">
        <v>0.95899999999999996</v>
      </c>
      <c r="AD3522">
        <v>0.94899999999999995</v>
      </c>
      <c r="AE3522">
        <f>IF(AD3522&gt;=0.9,1,0)</f>
        <v>1</v>
      </c>
      <c r="AF3522">
        <f>IF(AND(AD3522&gt;=0.4,AD3522&lt;=0.6),1,0)</f>
        <v>0</v>
      </c>
      <c r="AG3522">
        <f>IF(AND(AD3522&gt;0.6,AD3522&lt;0.9),1,0)</f>
        <v>0</v>
      </c>
      <c r="AH3522">
        <f>1-AE3522-AF3522-AG3522</f>
        <v>0</v>
      </c>
      <c r="AI3522">
        <f>AE3522*B3522</f>
        <v>3</v>
      </c>
      <c r="AJ3522">
        <f>AF3522*B3522</f>
        <v>0</v>
      </c>
      <c r="AK3522">
        <f>AG3522*B3522</f>
        <v>0</v>
      </c>
      <c r="AL3522">
        <f>AH3522*B3522</f>
        <v>0</v>
      </c>
      <c r="AM3522" s="32">
        <v>2.1253333333333333</v>
      </c>
    </row>
    <row r="3523" spans="1:39" x14ac:dyDescent="0.3">
      <c r="A3523">
        <v>2780</v>
      </c>
      <c r="B3523">
        <v>3</v>
      </c>
      <c r="C3523" t="s">
        <v>5498</v>
      </c>
      <c r="D3523" t="s">
        <v>5499</v>
      </c>
      <c r="E3523">
        <v>35.33</v>
      </c>
      <c r="F3523">
        <v>35</v>
      </c>
      <c r="G3523">
        <v>36</v>
      </c>
      <c r="H3523">
        <v>2011.67</v>
      </c>
      <c r="I3523">
        <v>2007</v>
      </c>
      <c r="J3523">
        <v>2015</v>
      </c>
      <c r="K3523" t="s">
        <v>1375</v>
      </c>
      <c r="L3523" t="s">
        <v>1376</v>
      </c>
      <c r="M3523" s="15"/>
      <c r="N3523" s="7"/>
      <c r="P3523" t="s">
        <v>90</v>
      </c>
      <c r="Q3523" s="5">
        <v>0.66700000000000004</v>
      </c>
      <c r="R3523" t="s">
        <v>132</v>
      </c>
      <c r="S3523" s="5">
        <v>0.33300000000000002</v>
      </c>
      <c r="U3523" s="5">
        <v>0</v>
      </c>
      <c r="W3523" s="5">
        <v>0</v>
      </c>
      <c r="Y3523" s="5">
        <v>0</v>
      </c>
      <c r="Z3523" s="28">
        <v>2780</v>
      </c>
      <c r="AA3523">
        <v>3</v>
      </c>
      <c r="AB3523">
        <v>0.97099999999999997</v>
      </c>
      <c r="AC3523">
        <v>1</v>
      </c>
      <c r="AD3523">
        <v>0.99</v>
      </c>
      <c r="AE3523">
        <f>IF(AD3523&gt;=0.9,1,0)</f>
        <v>1</v>
      </c>
      <c r="AF3523">
        <f>IF(AND(AD3523&gt;=0.4,AD3523&lt;=0.6),1,0)</f>
        <v>0</v>
      </c>
      <c r="AG3523">
        <f>IF(AND(AD3523&gt;0.6,AD3523&lt;0.9),1,0)</f>
        <v>0</v>
      </c>
      <c r="AH3523">
        <f>1-AE3523-AF3523-AG3523</f>
        <v>0</v>
      </c>
      <c r="AI3523">
        <f>AE3523*B3523</f>
        <v>3</v>
      </c>
      <c r="AJ3523">
        <f>AF3523*B3523</f>
        <v>0</v>
      </c>
      <c r="AK3523">
        <f>AG3523*B3523</f>
        <v>0</v>
      </c>
      <c r="AL3523">
        <f>AH3523*B3523</f>
        <v>0</v>
      </c>
      <c r="AM3523" s="32">
        <v>2.0536666666666665</v>
      </c>
    </row>
    <row r="3524" spans="1:39" x14ac:dyDescent="0.3">
      <c r="A3524">
        <v>2785</v>
      </c>
      <c r="B3524">
        <v>3</v>
      </c>
      <c r="C3524" t="s">
        <v>11481</v>
      </c>
      <c r="D3524" t="s">
        <v>11482</v>
      </c>
      <c r="E3524">
        <v>32.33</v>
      </c>
      <c r="F3524">
        <v>29</v>
      </c>
      <c r="G3524">
        <v>34</v>
      </c>
      <c r="H3524">
        <v>2008.33</v>
      </c>
      <c r="I3524">
        <v>2007</v>
      </c>
      <c r="J3524">
        <v>2010</v>
      </c>
      <c r="K3524" t="s">
        <v>11483</v>
      </c>
      <c r="L3524" t="s">
        <v>11484</v>
      </c>
      <c r="M3524" s="15"/>
      <c r="N3524" s="7"/>
      <c r="P3524" t="s">
        <v>90</v>
      </c>
      <c r="Q3524" s="5">
        <v>0.66700000000000004</v>
      </c>
      <c r="R3524" t="s">
        <v>3673</v>
      </c>
      <c r="S3524" s="5">
        <v>0.33300000000000002</v>
      </c>
      <c r="U3524" s="5">
        <v>0</v>
      </c>
      <c r="W3524" s="5">
        <v>0</v>
      </c>
      <c r="Y3524" s="5">
        <v>0</v>
      </c>
      <c r="Z3524" s="28">
        <v>2785</v>
      </c>
      <c r="AA3524">
        <v>3</v>
      </c>
      <c r="AB3524">
        <v>0.82099999999999995</v>
      </c>
      <c r="AC3524">
        <v>0.90900000000000003</v>
      </c>
      <c r="AD3524">
        <v>0.88</v>
      </c>
      <c r="AE3524">
        <f>IF(AD3524&gt;=0.9,1,0)</f>
        <v>0</v>
      </c>
      <c r="AF3524">
        <f>IF(AND(AD3524&gt;=0.4,AD3524&lt;=0.6),1,0)</f>
        <v>0</v>
      </c>
      <c r="AG3524">
        <f>IF(AND(AD3524&gt;0.6,AD3524&lt;0.9),1,0)</f>
        <v>1</v>
      </c>
      <c r="AH3524">
        <f>1-AE3524-AF3524-AG3524</f>
        <v>0</v>
      </c>
      <c r="AI3524">
        <f>AE3524*B3524</f>
        <v>0</v>
      </c>
      <c r="AJ3524">
        <f>AF3524*B3524</f>
        <v>0</v>
      </c>
      <c r="AK3524">
        <f>AG3524*B3524</f>
        <v>3</v>
      </c>
      <c r="AL3524">
        <f>AH3524*B3524</f>
        <v>0</v>
      </c>
      <c r="AM3524" s="32">
        <v>2.3169999999999997</v>
      </c>
    </row>
    <row r="3525" spans="1:39" x14ac:dyDescent="0.3">
      <c r="A3525">
        <v>2796</v>
      </c>
      <c r="B3525">
        <v>3</v>
      </c>
      <c r="C3525" t="s">
        <v>11489</v>
      </c>
      <c r="D3525" t="s">
        <v>11490</v>
      </c>
      <c r="E3525">
        <v>24.67</v>
      </c>
      <c r="F3525">
        <v>22</v>
      </c>
      <c r="G3525">
        <v>29</v>
      </c>
      <c r="H3525">
        <v>2008.33</v>
      </c>
      <c r="I3525">
        <v>2007</v>
      </c>
      <c r="J3525">
        <v>2010</v>
      </c>
      <c r="K3525" t="s">
        <v>11491</v>
      </c>
      <c r="L3525" t="s">
        <v>11492</v>
      </c>
      <c r="M3525" s="15"/>
      <c r="N3525" s="7"/>
      <c r="P3525" t="s">
        <v>6829</v>
      </c>
      <c r="Q3525" s="5">
        <v>1</v>
      </c>
      <c r="S3525" s="5">
        <v>0</v>
      </c>
      <c r="U3525" s="5">
        <v>0</v>
      </c>
      <c r="W3525" s="5">
        <v>0</v>
      </c>
      <c r="Y3525" s="5">
        <v>0</v>
      </c>
      <c r="Z3525" s="28">
        <v>2796</v>
      </c>
      <c r="AA3525">
        <v>3</v>
      </c>
      <c r="AB3525">
        <v>0.76200000000000001</v>
      </c>
      <c r="AC3525">
        <v>0.85699999999999998</v>
      </c>
      <c r="AD3525">
        <v>0.79700000000000004</v>
      </c>
      <c r="AE3525">
        <f>IF(AD3525&gt;=0.9,1,0)</f>
        <v>0</v>
      </c>
      <c r="AF3525">
        <f>IF(AND(AD3525&gt;=0.4,AD3525&lt;=0.6),1,0)</f>
        <v>0</v>
      </c>
      <c r="AG3525">
        <f>IF(AND(AD3525&gt;0.6,AD3525&lt;0.9),1,0)</f>
        <v>1</v>
      </c>
      <c r="AH3525">
        <f>1-AE3525-AF3525-AG3525</f>
        <v>0</v>
      </c>
      <c r="AI3525">
        <f>AE3525*B3525</f>
        <v>0</v>
      </c>
      <c r="AJ3525">
        <f>AF3525*B3525</f>
        <v>0</v>
      </c>
      <c r="AK3525">
        <f>AG3525*B3525</f>
        <v>3</v>
      </c>
      <c r="AL3525">
        <f>AH3525*B3525</f>
        <v>0</v>
      </c>
      <c r="AM3525" s="32">
        <v>2.4026666666666667</v>
      </c>
    </row>
    <row r="3526" spans="1:39" x14ac:dyDescent="0.3">
      <c r="A3526">
        <v>2797</v>
      </c>
      <c r="B3526">
        <v>3</v>
      </c>
      <c r="C3526" t="s">
        <v>11493</v>
      </c>
      <c r="D3526" t="s">
        <v>11494</v>
      </c>
      <c r="E3526">
        <v>29.33</v>
      </c>
      <c r="F3526">
        <v>26</v>
      </c>
      <c r="G3526">
        <v>32</v>
      </c>
      <c r="H3526">
        <v>2007.33</v>
      </c>
      <c r="I3526">
        <v>2007</v>
      </c>
      <c r="J3526">
        <v>2008</v>
      </c>
      <c r="K3526" t="s">
        <v>11495</v>
      </c>
      <c r="L3526" t="s">
        <v>11496</v>
      </c>
      <c r="M3526" s="15"/>
      <c r="N3526" s="7"/>
      <c r="P3526" t="s">
        <v>87</v>
      </c>
      <c r="Q3526" s="5">
        <v>1</v>
      </c>
      <c r="S3526" s="5">
        <v>0</v>
      </c>
      <c r="U3526" s="5">
        <v>0</v>
      </c>
      <c r="W3526" s="5">
        <v>0</v>
      </c>
      <c r="Y3526" s="5">
        <v>0</v>
      </c>
      <c r="Z3526" s="28">
        <v>2797</v>
      </c>
      <c r="AA3526">
        <v>3</v>
      </c>
      <c r="AB3526">
        <v>0.93100000000000005</v>
      </c>
      <c r="AC3526">
        <v>1</v>
      </c>
      <c r="AD3526">
        <v>0.96399999999999997</v>
      </c>
      <c r="AE3526">
        <f>IF(AD3526&gt;=0.9,1,0)</f>
        <v>1</v>
      </c>
      <c r="AF3526">
        <f>IF(AND(AD3526&gt;=0.4,AD3526&lt;=0.6),1,0)</f>
        <v>0</v>
      </c>
      <c r="AG3526">
        <f>IF(AND(AD3526&gt;0.6,AD3526&lt;0.9),1,0)</f>
        <v>0</v>
      </c>
      <c r="AH3526">
        <f>1-AE3526-AF3526-AG3526</f>
        <v>0</v>
      </c>
      <c r="AI3526">
        <f>AE3526*B3526</f>
        <v>3</v>
      </c>
      <c r="AJ3526">
        <f>AF3526*B3526</f>
        <v>0</v>
      </c>
      <c r="AK3526">
        <f>AG3526*B3526</f>
        <v>0</v>
      </c>
      <c r="AL3526">
        <f>AH3526*B3526</f>
        <v>0</v>
      </c>
      <c r="AM3526" s="32">
        <v>2.456</v>
      </c>
    </row>
    <row r="3527" spans="1:39" x14ac:dyDescent="0.3">
      <c r="A3527">
        <v>2801</v>
      </c>
      <c r="B3527">
        <v>3</v>
      </c>
      <c r="C3527" t="s">
        <v>11497</v>
      </c>
      <c r="D3527" t="s">
        <v>11498</v>
      </c>
      <c r="E3527">
        <v>61</v>
      </c>
      <c r="F3527">
        <v>61</v>
      </c>
      <c r="G3527">
        <v>61</v>
      </c>
      <c r="H3527">
        <v>2007.33</v>
      </c>
      <c r="I3527">
        <v>2007</v>
      </c>
      <c r="J3527">
        <v>2008</v>
      </c>
      <c r="K3527" t="s">
        <v>11499</v>
      </c>
      <c r="L3527" t="s">
        <v>11500</v>
      </c>
      <c r="M3527" s="15"/>
      <c r="N3527" s="7"/>
      <c r="P3527" t="s">
        <v>103</v>
      </c>
      <c r="Q3527" s="5">
        <v>0.66700000000000004</v>
      </c>
      <c r="R3527" t="s">
        <v>86</v>
      </c>
      <c r="S3527" s="5">
        <v>0.33300000000000002</v>
      </c>
      <c r="U3527" s="5">
        <v>0</v>
      </c>
      <c r="W3527" s="5">
        <v>0</v>
      </c>
      <c r="Y3527" s="5">
        <v>0</v>
      </c>
      <c r="Z3527" s="28">
        <v>2801</v>
      </c>
      <c r="AA3527">
        <v>3</v>
      </c>
      <c r="AB3527">
        <v>0.96699999999999997</v>
      </c>
      <c r="AC3527">
        <v>0.98299999999999998</v>
      </c>
      <c r="AD3527">
        <v>0.97799999999999998</v>
      </c>
      <c r="AE3527">
        <f>IF(AD3527&gt;=0.9,1,0)</f>
        <v>1</v>
      </c>
      <c r="AF3527">
        <f>IF(AND(AD3527&gt;=0.4,AD3527&lt;=0.6),1,0)</f>
        <v>0</v>
      </c>
      <c r="AG3527">
        <f>IF(AND(AD3527&gt;0.6,AD3527&lt;0.9),1,0)</f>
        <v>0</v>
      </c>
      <c r="AH3527">
        <f>1-AE3527-AF3527-AG3527</f>
        <v>0</v>
      </c>
      <c r="AI3527">
        <f>AE3527*B3527</f>
        <v>3</v>
      </c>
      <c r="AJ3527">
        <f>AF3527*B3527</f>
        <v>0</v>
      </c>
      <c r="AK3527">
        <f>AG3527*B3527</f>
        <v>0</v>
      </c>
      <c r="AL3527">
        <f>AH3527*B3527</f>
        <v>0</v>
      </c>
      <c r="AM3527" s="32">
        <v>2.3839999999999999</v>
      </c>
    </row>
    <row r="3528" spans="1:39" x14ac:dyDescent="0.3">
      <c r="A3528">
        <v>2810</v>
      </c>
      <c r="B3528">
        <v>3</v>
      </c>
      <c r="C3528" t="s">
        <v>11509</v>
      </c>
      <c r="D3528" t="s">
        <v>11510</v>
      </c>
      <c r="E3528">
        <v>23</v>
      </c>
      <c r="F3528">
        <v>21</v>
      </c>
      <c r="G3528">
        <v>24</v>
      </c>
      <c r="H3528">
        <v>2008</v>
      </c>
      <c r="I3528">
        <v>2007</v>
      </c>
      <c r="J3528">
        <v>2009</v>
      </c>
      <c r="K3528" t="s">
        <v>11511</v>
      </c>
      <c r="L3528" t="s">
        <v>11512</v>
      </c>
      <c r="M3528" s="15"/>
      <c r="N3528" s="7"/>
      <c r="P3528" t="s">
        <v>103</v>
      </c>
      <c r="Q3528" s="5">
        <v>1</v>
      </c>
      <c r="S3528" s="5">
        <v>0</v>
      </c>
      <c r="U3528" s="5">
        <v>0</v>
      </c>
      <c r="W3528" s="5">
        <v>0</v>
      </c>
      <c r="Y3528" s="5">
        <v>0</v>
      </c>
      <c r="Z3528" s="28">
        <v>2810</v>
      </c>
      <c r="AA3528">
        <v>3</v>
      </c>
      <c r="AB3528">
        <v>0.94699999999999995</v>
      </c>
      <c r="AC3528">
        <v>1</v>
      </c>
      <c r="AD3528">
        <v>0.98199999999999998</v>
      </c>
      <c r="AE3528">
        <f>IF(AD3528&gt;=0.9,1,0)</f>
        <v>1</v>
      </c>
      <c r="AF3528">
        <f>IF(AND(AD3528&gt;=0.4,AD3528&lt;=0.6),1,0)</f>
        <v>0</v>
      </c>
      <c r="AG3528">
        <f>IF(AND(AD3528&gt;0.6,AD3528&lt;0.9),1,0)</f>
        <v>0</v>
      </c>
      <c r="AH3528">
        <f>1-AE3528-AF3528-AG3528</f>
        <v>0</v>
      </c>
      <c r="AI3528">
        <f>AE3528*B3528</f>
        <v>3</v>
      </c>
      <c r="AJ3528">
        <f>AF3528*B3528</f>
        <v>0</v>
      </c>
      <c r="AK3528">
        <f>AG3528*B3528</f>
        <v>0</v>
      </c>
      <c r="AL3528">
        <f>AH3528*B3528</f>
        <v>0</v>
      </c>
      <c r="AM3528" s="32">
        <v>2.1346666666666665</v>
      </c>
    </row>
    <row r="3529" spans="1:39" x14ac:dyDescent="0.3">
      <c r="A3529">
        <v>2811</v>
      </c>
      <c r="B3529">
        <v>3</v>
      </c>
      <c r="C3529" t="s">
        <v>11513</v>
      </c>
      <c r="D3529" t="s">
        <v>11514</v>
      </c>
      <c r="E3529">
        <v>96.67</v>
      </c>
      <c r="F3529">
        <v>96</v>
      </c>
      <c r="G3529">
        <v>97</v>
      </c>
      <c r="H3529">
        <v>2007</v>
      </c>
      <c r="I3529">
        <v>2007</v>
      </c>
      <c r="J3529">
        <v>2007</v>
      </c>
      <c r="K3529" t="s">
        <v>11515</v>
      </c>
      <c r="L3529" t="s">
        <v>11516</v>
      </c>
      <c r="M3529" s="15"/>
      <c r="N3529" s="7"/>
      <c r="P3529" t="s">
        <v>103</v>
      </c>
      <c r="Q3529" s="5">
        <v>1</v>
      </c>
      <c r="S3529" s="5">
        <v>0</v>
      </c>
      <c r="U3529" s="5">
        <v>0</v>
      </c>
      <c r="W3529" s="5">
        <v>0</v>
      </c>
      <c r="Y3529" s="5">
        <v>0</v>
      </c>
      <c r="Z3529" s="28">
        <v>2811</v>
      </c>
      <c r="AA3529">
        <v>3</v>
      </c>
      <c r="AB3529">
        <v>0.94799999999999995</v>
      </c>
      <c r="AC3529">
        <v>0.96899999999999997</v>
      </c>
      <c r="AD3529">
        <v>0.95799999999999996</v>
      </c>
      <c r="AE3529">
        <f>IF(AD3529&gt;=0.9,1,0)</f>
        <v>1</v>
      </c>
      <c r="AF3529">
        <f>IF(AND(AD3529&gt;=0.4,AD3529&lt;=0.6),1,0)</f>
        <v>0</v>
      </c>
      <c r="AG3529">
        <f>IF(AND(AD3529&gt;0.6,AD3529&lt;0.9),1,0)</f>
        <v>0</v>
      </c>
      <c r="AH3529">
        <f>1-AE3529-AF3529-AG3529</f>
        <v>0</v>
      </c>
      <c r="AI3529">
        <f>AE3529*B3529</f>
        <v>3</v>
      </c>
      <c r="AJ3529">
        <f>AF3529*B3529</f>
        <v>0</v>
      </c>
      <c r="AK3529">
        <f>AG3529*B3529</f>
        <v>0</v>
      </c>
      <c r="AL3529">
        <f>AH3529*B3529</f>
        <v>0</v>
      </c>
      <c r="AM3529" s="32">
        <v>2.1739999999999999</v>
      </c>
    </row>
    <row r="3530" spans="1:39" x14ac:dyDescent="0.3">
      <c r="A3530">
        <v>2814</v>
      </c>
      <c r="B3530">
        <v>3</v>
      </c>
      <c r="C3530" t="s">
        <v>5520</v>
      </c>
      <c r="D3530" t="s">
        <v>5521</v>
      </c>
      <c r="E3530">
        <v>44</v>
      </c>
      <c r="F3530">
        <v>43</v>
      </c>
      <c r="G3530">
        <v>45</v>
      </c>
      <c r="H3530">
        <v>2007.67</v>
      </c>
      <c r="I3530">
        <v>2007</v>
      </c>
      <c r="J3530">
        <v>2009</v>
      </c>
      <c r="K3530" t="s">
        <v>1398</v>
      </c>
      <c r="L3530" t="s">
        <v>1399</v>
      </c>
      <c r="M3530" s="15"/>
      <c r="N3530" s="7"/>
      <c r="P3530" t="s">
        <v>103</v>
      </c>
      <c r="Q3530" s="5">
        <v>1</v>
      </c>
      <c r="S3530" s="5">
        <v>0</v>
      </c>
      <c r="U3530" s="5">
        <v>0</v>
      </c>
      <c r="W3530" s="5">
        <v>0</v>
      </c>
      <c r="Y3530" s="5">
        <v>0</v>
      </c>
      <c r="Z3530" s="28">
        <v>2814</v>
      </c>
      <c r="AA3530">
        <v>3</v>
      </c>
      <c r="AB3530">
        <v>0.83699999999999997</v>
      </c>
      <c r="AC3530">
        <v>1</v>
      </c>
      <c r="AD3530">
        <v>0.92300000000000004</v>
      </c>
      <c r="AE3530">
        <f>IF(AD3530&gt;=0.9,1,0)</f>
        <v>1</v>
      </c>
      <c r="AF3530">
        <f>IF(AND(AD3530&gt;=0.4,AD3530&lt;=0.6),1,0)</f>
        <v>0</v>
      </c>
      <c r="AG3530">
        <f>IF(AND(AD3530&gt;0.6,AD3530&lt;0.9),1,0)</f>
        <v>0</v>
      </c>
      <c r="AH3530">
        <f>1-AE3530-AF3530-AG3530</f>
        <v>0</v>
      </c>
      <c r="AI3530">
        <f>AE3530*B3530</f>
        <v>3</v>
      </c>
      <c r="AJ3530">
        <f>AF3530*B3530</f>
        <v>0</v>
      </c>
      <c r="AK3530">
        <f>AG3530*B3530</f>
        <v>0</v>
      </c>
      <c r="AL3530">
        <f>AH3530*B3530</f>
        <v>0</v>
      </c>
      <c r="AM3530" s="32">
        <v>2.1403333333333334</v>
      </c>
    </row>
    <row r="3531" spans="1:39" x14ac:dyDescent="0.3">
      <c r="A3531">
        <v>2817</v>
      </c>
      <c r="B3531">
        <v>3</v>
      </c>
      <c r="C3531" t="s">
        <v>5522</v>
      </c>
      <c r="D3531" t="s">
        <v>5523</v>
      </c>
      <c r="E3531">
        <v>58</v>
      </c>
      <c r="F3531">
        <v>57</v>
      </c>
      <c r="G3531">
        <v>59</v>
      </c>
      <c r="H3531">
        <v>2008</v>
      </c>
      <c r="I3531">
        <v>2007</v>
      </c>
      <c r="J3531">
        <v>2009</v>
      </c>
      <c r="K3531" t="s">
        <v>1400</v>
      </c>
      <c r="L3531" t="s">
        <v>1401</v>
      </c>
      <c r="M3531" s="15"/>
      <c r="N3531" s="7"/>
      <c r="P3531" t="s">
        <v>71</v>
      </c>
      <c r="Q3531" s="5">
        <v>0.33300000000000002</v>
      </c>
      <c r="R3531" t="s">
        <v>103</v>
      </c>
      <c r="S3531" s="5">
        <v>0.33300000000000002</v>
      </c>
      <c r="T3531" t="s">
        <v>5085</v>
      </c>
      <c r="U3531" s="5">
        <v>0.33300000000000002</v>
      </c>
      <c r="W3531" s="5">
        <v>0</v>
      </c>
      <c r="Y3531" s="5">
        <v>0</v>
      </c>
      <c r="Z3531" s="28">
        <v>2817</v>
      </c>
      <c r="AA3531">
        <v>3</v>
      </c>
      <c r="AB3531">
        <v>0.89500000000000002</v>
      </c>
      <c r="AC3531">
        <v>0.94799999999999995</v>
      </c>
      <c r="AD3531">
        <v>0.93</v>
      </c>
      <c r="AE3531">
        <f>IF(AD3531&gt;=0.9,1,0)</f>
        <v>1</v>
      </c>
      <c r="AF3531">
        <f>IF(AND(AD3531&gt;=0.4,AD3531&lt;=0.6),1,0)</f>
        <v>0</v>
      </c>
      <c r="AG3531">
        <f>IF(AND(AD3531&gt;0.6,AD3531&lt;0.9),1,0)</f>
        <v>0</v>
      </c>
      <c r="AH3531">
        <f>1-AE3531-AF3531-AG3531</f>
        <v>0</v>
      </c>
      <c r="AI3531">
        <f>AE3531*B3531</f>
        <v>3</v>
      </c>
      <c r="AJ3531">
        <f>AF3531*B3531</f>
        <v>0</v>
      </c>
      <c r="AK3531">
        <f>AG3531*B3531</f>
        <v>0</v>
      </c>
      <c r="AL3531">
        <f>AH3531*B3531</f>
        <v>0</v>
      </c>
      <c r="AM3531" s="32">
        <v>2.1303333333333332</v>
      </c>
    </row>
    <row r="3532" spans="1:39" x14ac:dyDescent="0.3">
      <c r="A3532">
        <v>2823</v>
      </c>
      <c r="B3532">
        <v>3</v>
      </c>
      <c r="C3532" t="s">
        <v>5526</v>
      </c>
      <c r="D3532" t="s">
        <v>11523</v>
      </c>
      <c r="E3532">
        <v>29.67</v>
      </c>
      <c r="F3532">
        <v>26</v>
      </c>
      <c r="G3532">
        <v>33</v>
      </c>
      <c r="H3532">
        <v>2007.67</v>
      </c>
      <c r="I3532">
        <v>2007</v>
      </c>
      <c r="J3532">
        <v>2008</v>
      </c>
      <c r="K3532" t="s">
        <v>1404</v>
      </c>
      <c r="L3532" t="s">
        <v>11524</v>
      </c>
      <c r="M3532" s="15"/>
      <c r="N3532" s="7"/>
      <c r="P3532" t="s">
        <v>3727</v>
      </c>
      <c r="Q3532" s="5">
        <v>0.33300000000000002</v>
      </c>
      <c r="R3532" t="s">
        <v>103</v>
      </c>
      <c r="S3532" s="5">
        <v>0.33300000000000002</v>
      </c>
      <c r="T3532" t="s">
        <v>5527</v>
      </c>
      <c r="U3532" s="5">
        <v>0.33300000000000002</v>
      </c>
      <c r="W3532" s="5">
        <v>0</v>
      </c>
      <c r="Y3532" s="5">
        <v>0</v>
      </c>
      <c r="Z3532" s="28">
        <v>2823</v>
      </c>
      <c r="AA3532">
        <v>3</v>
      </c>
      <c r="AB3532">
        <v>0.5</v>
      </c>
      <c r="AC3532">
        <v>0.52</v>
      </c>
      <c r="AD3532">
        <v>0.51200000000000001</v>
      </c>
      <c r="AE3532">
        <f>IF(AD3532&gt;=0.9,1,0)</f>
        <v>0</v>
      </c>
      <c r="AF3532">
        <f>IF(AND(AD3532&gt;=0.4,AD3532&lt;=0.6),1,0)</f>
        <v>1</v>
      </c>
      <c r="AG3532">
        <f>IF(AND(AD3532&gt;0.6,AD3532&lt;0.9),1,0)</f>
        <v>0</v>
      </c>
      <c r="AH3532">
        <f>1-AE3532-AF3532-AG3532</f>
        <v>0</v>
      </c>
      <c r="AI3532">
        <f>AE3532*B3532</f>
        <v>0</v>
      </c>
      <c r="AJ3532">
        <f>AF3532*B3532</f>
        <v>3</v>
      </c>
      <c r="AK3532">
        <f>AG3532*B3532</f>
        <v>0</v>
      </c>
      <c r="AL3532">
        <f>AH3532*B3532</f>
        <v>0</v>
      </c>
      <c r="AM3532" s="32">
        <v>2.1056666666666666</v>
      </c>
    </row>
    <row r="3533" spans="1:39" x14ac:dyDescent="0.3">
      <c r="A3533">
        <v>2826</v>
      </c>
      <c r="B3533">
        <v>3</v>
      </c>
      <c r="C3533" t="s">
        <v>5530</v>
      </c>
      <c r="D3533" t="s">
        <v>11525</v>
      </c>
      <c r="E3533">
        <v>42</v>
      </c>
      <c r="F3533">
        <v>40</v>
      </c>
      <c r="G3533">
        <v>44</v>
      </c>
      <c r="H3533">
        <v>2007</v>
      </c>
      <c r="I3533">
        <v>2007</v>
      </c>
      <c r="J3533">
        <v>2007</v>
      </c>
      <c r="K3533" t="s">
        <v>1407</v>
      </c>
      <c r="L3533" t="s">
        <v>11526</v>
      </c>
      <c r="M3533" s="15"/>
      <c r="N3533" s="7"/>
      <c r="P3533" t="s">
        <v>103</v>
      </c>
      <c r="Q3533" s="5">
        <v>0.66700000000000004</v>
      </c>
      <c r="R3533" t="s">
        <v>60</v>
      </c>
      <c r="S3533" s="5">
        <v>0.33300000000000002</v>
      </c>
      <c r="U3533" s="5">
        <v>0</v>
      </c>
      <c r="W3533" s="5">
        <v>0</v>
      </c>
      <c r="Y3533" s="5">
        <v>0</v>
      </c>
      <c r="Z3533" s="28">
        <v>2826</v>
      </c>
      <c r="AA3533">
        <v>3</v>
      </c>
      <c r="AB3533">
        <v>0.78900000000000003</v>
      </c>
      <c r="AC3533">
        <v>0.92900000000000005</v>
      </c>
      <c r="AD3533">
        <v>0.88100000000000001</v>
      </c>
      <c r="AE3533">
        <f>IF(AD3533&gt;=0.9,1,0)</f>
        <v>0</v>
      </c>
      <c r="AF3533">
        <f>IF(AND(AD3533&gt;=0.4,AD3533&lt;=0.6),1,0)</f>
        <v>0</v>
      </c>
      <c r="AG3533">
        <f>IF(AND(AD3533&gt;0.6,AD3533&lt;0.9),1,0)</f>
        <v>1</v>
      </c>
      <c r="AH3533">
        <f>1-AE3533-AF3533-AG3533</f>
        <v>0</v>
      </c>
      <c r="AI3533">
        <f>AE3533*B3533</f>
        <v>0</v>
      </c>
      <c r="AJ3533">
        <f>AF3533*B3533</f>
        <v>0</v>
      </c>
      <c r="AK3533">
        <f>AG3533*B3533</f>
        <v>3</v>
      </c>
      <c r="AL3533">
        <f>AH3533*B3533</f>
        <v>0</v>
      </c>
      <c r="AM3533" s="32">
        <v>2.21</v>
      </c>
    </row>
    <row r="3534" spans="1:39" x14ac:dyDescent="0.3">
      <c r="A3534">
        <v>2841</v>
      </c>
      <c r="B3534">
        <v>3</v>
      </c>
      <c r="C3534" t="s">
        <v>11534</v>
      </c>
      <c r="D3534" t="s">
        <v>11535</v>
      </c>
      <c r="E3534">
        <v>20.67</v>
      </c>
      <c r="F3534">
        <v>20</v>
      </c>
      <c r="G3534">
        <v>21</v>
      </c>
      <c r="H3534">
        <v>2009</v>
      </c>
      <c r="I3534">
        <v>2007</v>
      </c>
      <c r="J3534">
        <v>2012</v>
      </c>
      <c r="K3534" t="s">
        <v>11536</v>
      </c>
      <c r="L3534" t="s">
        <v>11537</v>
      </c>
      <c r="M3534" s="15"/>
      <c r="N3534" s="7"/>
      <c r="O3534" s="12"/>
      <c r="P3534" t="s">
        <v>132</v>
      </c>
      <c r="Q3534" s="5">
        <v>1</v>
      </c>
      <c r="S3534" s="5">
        <v>0</v>
      </c>
      <c r="U3534" s="5">
        <v>0</v>
      </c>
      <c r="W3534" s="5">
        <v>0</v>
      </c>
      <c r="Y3534" s="5">
        <v>0</v>
      </c>
      <c r="Z3534" s="28">
        <v>2841</v>
      </c>
      <c r="AA3534">
        <v>3</v>
      </c>
      <c r="AB3534">
        <v>0.68400000000000005</v>
      </c>
      <c r="AC3534">
        <v>0.85</v>
      </c>
      <c r="AD3534">
        <v>0.745</v>
      </c>
      <c r="AE3534">
        <f>IF(AD3534&gt;=0.9,1,0)</f>
        <v>0</v>
      </c>
      <c r="AF3534">
        <f>IF(AND(AD3534&gt;=0.4,AD3534&lt;=0.6),1,0)</f>
        <v>0</v>
      </c>
      <c r="AG3534">
        <f>IF(AND(AD3534&gt;0.6,AD3534&lt;0.9),1,0)</f>
        <v>1</v>
      </c>
      <c r="AH3534">
        <f>1-AE3534-AF3534-AG3534</f>
        <v>0</v>
      </c>
      <c r="AI3534">
        <f>AE3534*B3534</f>
        <v>0</v>
      </c>
      <c r="AJ3534">
        <f>AF3534*B3534</f>
        <v>0</v>
      </c>
      <c r="AK3534">
        <f>AG3534*B3534</f>
        <v>3</v>
      </c>
      <c r="AL3534">
        <f>AH3534*B3534</f>
        <v>0</v>
      </c>
      <c r="AM3534" s="32">
        <v>2.2726666666666664</v>
      </c>
    </row>
    <row r="3535" spans="1:39" x14ac:dyDescent="0.3">
      <c r="A3535">
        <v>2850</v>
      </c>
      <c r="B3535">
        <v>3</v>
      </c>
      <c r="C3535" t="s">
        <v>11544</v>
      </c>
      <c r="D3535" t="s">
        <v>11545</v>
      </c>
      <c r="E3535">
        <v>27.67</v>
      </c>
      <c r="F3535">
        <v>25</v>
      </c>
      <c r="G3535">
        <v>32</v>
      </c>
      <c r="H3535">
        <v>2008.67</v>
      </c>
      <c r="I3535">
        <v>2007</v>
      </c>
      <c r="J3535">
        <v>2011</v>
      </c>
      <c r="K3535" t="s">
        <v>11546</v>
      </c>
      <c r="L3535" t="s">
        <v>11547</v>
      </c>
      <c r="M3535" s="15"/>
      <c r="N3535" s="7"/>
      <c r="O3535" s="12"/>
      <c r="P3535" t="s">
        <v>57</v>
      </c>
      <c r="Q3535" s="5">
        <v>0.66700000000000004</v>
      </c>
      <c r="R3535" t="s">
        <v>132</v>
      </c>
      <c r="S3535" s="5">
        <v>0.33300000000000002</v>
      </c>
      <c r="U3535" s="5">
        <v>0</v>
      </c>
      <c r="W3535" s="5">
        <v>0</v>
      </c>
      <c r="Y3535" s="5">
        <v>0</v>
      </c>
      <c r="Z3535" s="28">
        <v>2850</v>
      </c>
      <c r="AA3535">
        <v>3</v>
      </c>
      <c r="AB3535">
        <v>0.67700000000000005</v>
      </c>
      <c r="AC3535">
        <v>0.88</v>
      </c>
      <c r="AD3535">
        <v>0.81100000000000005</v>
      </c>
      <c r="AE3535">
        <f>IF(AD3535&gt;=0.9,1,0)</f>
        <v>0</v>
      </c>
      <c r="AF3535">
        <f>IF(AND(AD3535&gt;=0.4,AD3535&lt;=0.6),1,0)</f>
        <v>0</v>
      </c>
      <c r="AG3535">
        <f>IF(AND(AD3535&gt;0.6,AD3535&lt;0.9),1,0)</f>
        <v>1</v>
      </c>
      <c r="AH3535">
        <f>1-AE3535-AF3535-AG3535</f>
        <v>0</v>
      </c>
      <c r="AI3535">
        <f>AE3535*B3535</f>
        <v>0</v>
      </c>
      <c r="AJ3535">
        <f>AF3535*B3535</f>
        <v>0</v>
      </c>
      <c r="AK3535">
        <f>AG3535*B3535</f>
        <v>3</v>
      </c>
      <c r="AL3535">
        <f>AH3535*B3535</f>
        <v>0</v>
      </c>
      <c r="AM3535" s="32">
        <v>2.2556666666666669</v>
      </c>
    </row>
    <row r="3536" spans="1:39" x14ac:dyDescent="0.3">
      <c r="A3536">
        <v>2851</v>
      </c>
      <c r="B3536">
        <v>3</v>
      </c>
      <c r="C3536" t="s">
        <v>11548</v>
      </c>
      <c r="D3536" t="s">
        <v>11549</v>
      </c>
      <c r="E3536">
        <v>23.33</v>
      </c>
      <c r="F3536">
        <v>23</v>
      </c>
      <c r="G3536">
        <v>24</v>
      </c>
      <c r="H3536">
        <v>2008.33</v>
      </c>
      <c r="I3536">
        <v>2007</v>
      </c>
      <c r="J3536">
        <v>2010</v>
      </c>
      <c r="K3536" t="s">
        <v>11550</v>
      </c>
      <c r="L3536" t="s">
        <v>11551</v>
      </c>
      <c r="M3536" s="15"/>
      <c r="N3536" s="7"/>
      <c r="O3536" s="12"/>
      <c r="P3536" t="s">
        <v>56</v>
      </c>
      <c r="Q3536" s="5">
        <v>0.33300000000000002</v>
      </c>
      <c r="R3536" t="s">
        <v>57</v>
      </c>
      <c r="S3536" s="5">
        <v>0.33300000000000002</v>
      </c>
      <c r="T3536" t="s">
        <v>4478</v>
      </c>
      <c r="U3536" s="5">
        <v>0.33300000000000002</v>
      </c>
      <c r="W3536" s="5">
        <v>0</v>
      </c>
      <c r="Y3536" s="5">
        <v>0</v>
      </c>
      <c r="Z3536" s="28">
        <v>2851</v>
      </c>
      <c r="AA3536">
        <v>3</v>
      </c>
      <c r="AB3536">
        <v>0.90900000000000003</v>
      </c>
      <c r="AC3536">
        <v>0.91300000000000003</v>
      </c>
      <c r="AD3536">
        <v>0.91</v>
      </c>
      <c r="AE3536">
        <f>IF(AD3536&gt;=0.9,1,0)</f>
        <v>1</v>
      </c>
      <c r="AF3536">
        <f>IF(AND(AD3536&gt;=0.4,AD3536&lt;=0.6),1,0)</f>
        <v>0</v>
      </c>
      <c r="AG3536">
        <f>IF(AND(AD3536&gt;0.6,AD3536&lt;0.9),1,0)</f>
        <v>0</v>
      </c>
      <c r="AH3536">
        <f>1-AE3536-AF3536-AG3536</f>
        <v>0</v>
      </c>
      <c r="AI3536">
        <f>AE3536*B3536</f>
        <v>3</v>
      </c>
      <c r="AJ3536">
        <f>AF3536*B3536</f>
        <v>0</v>
      </c>
      <c r="AK3536">
        <f>AG3536*B3536</f>
        <v>0</v>
      </c>
      <c r="AL3536">
        <f>AH3536*B3536</f>
        <v>0</v>
      </c>
      <c r="AM3536" s="32">
        <v>2.2343333333333333</v>
      </c>
    </row>
    <row r="3537" spans="1:39" x14ac:dyDescent="0.3">
      <c r="A3537">
        <v>2853</v>
      </c>
      <c r="B3537">
        <v>3</v>
      </c>
      <c r="C3537" t="s">
        <v>11552</v>
      </c>
      <c r="D3537" t="s">
        <v>11553</v>
      </c>
      <c r="E3537">
        <v>20</v>
      </c>
      <c r="F3537">
        <v>20</v>
      </c>
      <c r="G3537">
        <v>20</v>
      </c>
      <c r="H3537">
        <v>2007</v>
      </c>
      <c r="I3537">
        <v>2007</v>
      </c>
      <c r="J3537">
        <v>2007</v>
      </c>
      <c r="K3537" t="s">
        <v>11554</v>
      </c>
      <c r="L3537" t="s">
        <v>11555</v>
      </c>
      <c r="M3537" s="15"/>
      <c r="N3537" s="7"/>
      <c r="O3537" s="12"/>
      <c r="P3537" t="s">
        <v>57</v>
      </c>
      <c r="Q3537" s="5">
        <v>0.66700000000000004</v>
      </c>
      <c r="R3537" t="s">
        <v>56</v>
      </c>
      <c r="S3537" s="5">
        <v>0.33300000000000002</v>
      </c>
      <c r="U3537" s="5">
        <v>0</v>
      </c>
      <c r="W3537" s="5">
        <v>0</v>
      </c>
      <c r="Y3537" s="5">
        <v>0</v>
      </c>
      <c r="Z3537" s="28">
        <v>2853</v>
      </c>
      <c r="AA3537">
        <v>3</v>
      </c>
      <c r="AB3537">
        <v>0.94699999999999995</v>
      </c>
      <c r="AC3537">
        <v>0.94699999999999995</v>
      </c>
      <c r="AD3537">
        <v>0.94699999999999995</v>
      </c>
      <c r="AE3537">
        <f>IF(AD3537&gt;=0.9,1,0)</f>
        <v>1</v>
      </c>
      <c r="AF3537">
        <f>IF(AND(AD3537&gt;=0.4,AD3537&lt;=0.6),1,0)</f>
        <v>0</v>
      </c>
      <c r="AG3537">
        <f>IF(AND(AD3537&gt;0.6,AD3537&lt;0.9),1,0)</f>
        <v>0</v>
      </c>
      <c r="AH3537">
        <f>1-AE3537-AF3537-AG3537</f>
        <v>0</v>
      </c>
      <c r="AI3537">
        <f>AE3537*B3537</f>
        <v>3</v>
      </c>
      <c r="AJ3537">
        <f>AF3537*B3537</f>
        <v>0</v>
      </c>
      <c r="AK3537">
        <f>AG3537*B3537</f>
        <v>0</v>
      </c>
      <c r="AL3537">
        <f>AH3537*B3537</f>
        <v>0</v>
      </c>
      <c r="AM3537" s="32">
        <v>2.3039999999999998</v>
      </c>
    </row>
    <row r="3538" spans="1:39" x14ac:dyDescent="0.3">
      <c r="A3538">
        <v>2855</v>
      </c>
      <c r="B3538">
        <v>3</v>
      </c>
      <c r="C3538" t="s">
        <v>11556</v>
      </c>
      <c r="D3538" t="s">
        <v>5537</v>
      </c>
      <c r="E3538">
        <v>25.67</v>
      </c>
      <c r="F3538">
        <v>25</v>
      </c>
      <c r="G3538">
        <v>26</v>
      </c>
      <c r="H3538">
        <v>2007.33</v>
      </c>
      <c r="I3538">
        <v>2007</v>
      </c>
      <c r="J3538">
        <v>2008</v>
      </c>
      <c r="K3538" t="s">
        <v>11557</v>
      </c>
      <c r="L3538" t="s">
        <v>1414</v>
      </c>
      <c r="M3538" s="15"/>
      <c r="N3538" s="7"/>
      <c r="O3538" s="12"/>
      <c r="P3538" t="s">
        <v>90</v>
      </c>
      <c r="Q3538" s="5">
        <v>0.33300000000000002</v>
      </c>
      <c r="R3538" t="s">
        <v>132</v>
      </c>
      <c r="S3538" s="5">
        <v>0.33300000000000002</v>
      </c>
      <c r="T3538" t="s">
        <v>57</v>
      </c>
      <c r="U3538" s="5">
        <v>0.33300000000000002</v>
      </c>
      <c r="W3538" s="5">
        <v>0</v>
      </c>
      <c r="Y3538" s="5">
        <v>0</v>
      </c>
      <c r="Z3538" s="28">
        <v>2855</v>
      </c>
      <c r="AA3538">
        <v>3</v>
      </c>
      <c r="AB3538">
        <v>0.88</v>
      </c>
      <c r="AC3538">
        <v>0.92</v>
      </c>
      <c r="AD3538">
        <v>0.90600000000000003</v>
      </c>
      <c r="AE3538">
        <f>IF(AD3538&gt;=0.9,1,0)</f>
        <v>1</v>
      </c>
      <c r="AF3538">
        <f>IF(AND(AD3538&gt;=0.4,AD3538&lt;=0.6),1,0)</f>
        <v>0</v>
      </c>
      <c r="AG3538">
        <f>IF(AND(AD3538&gt;0.6,AD3538&lt;0.9),1,0)</f>
        <v>0</v>
      </c>
      <c r="AH3538">
        <f>1-AE3538-AF3538-AG3538</f>
        <v>0</v>
      </c>
      <c r="AI3538">
        <f>AE3538*B3538</f>
        <v>3</v>
      </c>
      <c r="AJ3538">
        <f>AF3538*B3538</f>
        <v>0</v>
      </c>
      <c r="AK3538">
        <f>AG3538*B3538</f>
        <v>0</v>
      </c>
      <c r="AL3538">
        <f>AH3538*B3538</f>
        <v>0</v>
      </c>
      <c r="AM3538" s="32">
        <v>2.3216666666666668</v>
      </c>
    </row>
    <row r="3539" spans="1:39" x14ac:dyDescent="0.3">
      <c r="A3539">
        <v>2857</v>
      </c>
      <c r="B3539">
        <v>3</v>
      </c>
      <c r="C3539" t="s">
        <v>11558</v>
      </c>
      <c r="D3539" t="s">
        <v>11559</v>
      </c>
      <c r="E3539">
        <v>25.33</v>
      </c>
      <c r="F3539">
        <v>22</v>
      </c>
      <c r="G3539">
        <v>29</v>
      </c>
      <c r="H3539">
        <v>2009.33</v>
      </c>
      <c r="I3539">
        <v>2007</v>
      </c>
      <c r="J3539">
        <v>2012</v>
      </c>
      <c r="K3539" t="s">
        <v>11560</v>
      </c>
      <c r="L3539" t="s">
        <v>11561</v>
      </c>
      <c r="M3539" s="15"/>
      <c r="N3539" s="7"/>
      <c r="O3539" s="12"/>
      <c r="P3539" t="s">
        <v>90</v>
      </c>
      <c r="Q3539" s="5">
        <v>0.33300000000000002</v>
      </c>
      <c r="R3539" t="s">
        <v>132</v>
      </c>
      <c r="S3539" s="5">
        <v>0.33300000000000002</v>
      </c>
      <c r="T3539" t="s">
        <v>57</v>
      </c>
      <c r="U3539" s="5">
        <v>0.33300000000000002</v>
      </c>
      <c r="W3539" s="5">
        <v>0</v>
      </c>
      <c r="Y3539" s="5">
        <v>0</v>
      </c>
      <c r="Z3539" s="28">
        <v>2857</v>
      </c>
      <c r="AA3539">
        <v>3</v>
      </c>
      <c r="AB3539">
        <v>0.61899999999999999</v>
      </c>
      <c r="AC3539">
        <v>0.85699999999999998</v>
      </c>
      <c r="AD3539">
        <v>0.75600000000000001</v>
      </c>
      <c r="AE3539">
        <f>IF(AD3539&gt;=0.9,1,0)</f>
        <v>0</v>
      </c>
      <c r="AF3539">
        <f>IF(AND(AD3539&gt;=0.4,AD3539&lt;=0.6),1,0)</f>
        <v>0</v>
      </c>
      <c r="AG3539">
        <f>IF(AND(AD3539&gt;0.6,AD3539&lt;0.9),1,0)</f>
        <v>1</v>
      </c>
      <c r="AH3539">
        <f>1-AE3539-AF3539-AG3539</f>
        <v>0</v>
      </c>
      <c r="AI3539">
        <f>AE3539*B3539</f>
        <v>0</v>
      </c>
      <c r="AJ3539">
        <f>AF3539*B3539</f>
        <v>0</v>
      </c>
      <c r="AK3539">
        <f>AG3539*B3539</f>
        <v>3</v>
      </c>
      <c r="AL3539">
        <f>AH3539*B3539</f>
        <v>0</v>
      </c>
      <c r="AM3539" s="32">
        <v>2.2396666666666669</v>
      </c>
    </row>
    <row r="3540" spans="1:39" x14ac:dyDescent="0.3">
      <c r="A3540">
        <v>2861</v>
      </c>
      <c r="B3540">
        <v>3</v>
      </c>
      <c r="C3540" t="s">
        <v>11564</v>
      </c>
      <c r="D3540" t="s">
        <v>11565</v>
      </c>
      <c r="E3540">
        <v>21.67</v>
      </c>
      <c r="F3540">
        <v>20</v>
      </c>
      <c r="G3540">
        <v>23</v>
      </c>
      <c r="H3540">
        <v>2007.67</v>
      </c>
      <c r="I3540">
        <v>2007</v>
      </c>
      <c r="J3540">
        <v>2008</v>
      </c>
      <c r="K3540" t="s">
        <v>11566</v>
      </c>
      <c r="L3540" t="s">
        <v>11567</v>
      </c>
      <c r="M3540" s="15"/>
      <c r="N3540" s="7"/>
      <c r="O3540" s="12"/>
      <c r="P3540" t="s">
        <v>132</v>
      </c>
      <c r="Q3540" s="5">
        <v>0.33300000000000002</v>
      </c>
      <c r="R3540" t="s">
        <v>57</v>
      </c>
      <c r="S3540" s="5">
        <v>0.33300000000000002</v>
      </c>
      <c r="T3540" t="s">
        <v>4478</v>
      </c>
      <c r="U3540" s="5">
        <v>0.33300000000000002</v>
      </c>
      <c r="W3540" s="5">
        <v>0</v>
      </c>
      <c r="Y3540" s="5">
        <v>0</v>
      </c>
      <c r="Z3540" s="28">
        <v>2861</v>
      </c>
      <c r="AA3540">
        <v>3</v>
      </c>
      <c r="AB3540">
        <v>0.76200000000000001</v>
      </c>
      <c r="AC3540">
        <v>0.84199999999999997</v>
      </c>
      <c r="AD3540">
        <v>0.79200000000000004</v>
      </c>
      <c r="AE3540">
        <f>IF(AD3540&gt;=0.9,1,0)</f>
        <v>0</v>
      </c>
      <c r="AF3540">
        <f>IF(AND(AD3540&gt;=0.4,AD3540&lt;=0.6),1,0)</f>
        <v>0</v>
      </c>
      <c r="AG3540">
        <f>IF(AND(AD3540&gt;0.6,AD3540&lt;0.9),1,0)</f>
        <v>1</v>
      </c>
      <c r="AH3540">
        <f>1-AE3540-AF3540-AG3540</f>
        <v>0</v>
      </c>
      <c r="AI3540">
        <f>AE3540*B3540</f>
        <v>0</v>
      </c>
      <c r="AJ3540">
        <f>AF3540*B3540</f>
        <v>0</v>
      </c>
      <c r="AK3540">
        <f>AG3540*B3540</f>
        <v>3</v>
      </c>
      <c r="AL3540">
        <f>AH3540*B3540</f>
        <v>0</v>
      </c>
      <c r="AM3540" s="32">
        <v>2.2946666666666666</v>
      </c>
    </row>
    <row r="3541" spans="1:39" x14ac:dyDescent="0.3">
      <c r="A3541">
        <v>2866</v>
      </c>
      <c r="B3541">
        <v>3</v>
      </c>
      <c r="C3541" t="s">
        <v>5540</v>
      </c>
      <c r="D3541" t="s">
        <v>5541</v>
      </c>
      <c r="E3541">
        <v>40.33</v>
      </c>
      <c r="F3541">
        <v>38</v>
      </c>
      <c r="G3541">
        <v>42</v>
      </c>
      <c r="H3541">
        <v>2010</v>
      </c>
      <c r="I3541">
        <v>2007</v>
      </c>
      <c r="J3541">
        <v>2015</v>
      </c>
      <c r="K3541" t="s">
        <v>1417</v>
      </c>
      <c r="L3541" t="s">
        <v>1418</v>
      </c>
      <c r="M3541" s="15"/>
      <c r="N3541" s="7"/>
      <c r="P3541" t="s">
        <v>3673</v>
      </c>
      <c r="Q3541" s="5">
        <v>0.66700000000000004</v>
      </c>
      <c r="R3541" t="s">
        <v>132</v>
      </c>
      <c r="S3541" s="5">
        <v>0.33300000000000002</v>
      </c>
      <c r="U3541" s="5">
        <v>0</v>
      </c>
      <c r="W3541" s="5">
        <v>0</v>
      </c>
      <c r="Y3541" s="5">
        <v>0</v>
      </c>
      <c r="Z3541" s="28">
        <v>2866</v>
      </c>
      <c r="AA3541">
        <v>3</v>
      </c>
      <c r="AB3541">
        <v>0.82499999999999996</v>
      </c>
      <c r="AC3541">
        <v>0.872</v>
      </c>
      <c r="AD3541">
        <v>0.84299999999999997</v>
      </c>
      <c r="AE3541">
        <f>IF(AD3541&gt;=0.9,1,0)</f>
        <v>0</v>
      </c>
      <c r="AF3541">
        <f>IF(AND(AD3541&gt;=0.4,AD3541&lt;=0.6),1,0)</f>
        <v>0</v>
      </c>
      <c r="AG3541">
        <f>IF(AND(AD3541&gt;0.6,AD3541&lt;0.9),1,0)</f>
        <v>1</v>
      </c>
      <c r="AH3541">
        <f>1-AE3541-AF3541-AG3541</f>
        <v>0</v>
      </c>
      <c r="AI3541">
        <f>AE3541*B3541</f>
        <v>0</v>
      </c>
      <c r="AJ3541">
        <f>AF3541*B3541</f>
        <v>0</v>
      </c>
      <c r="AK3541">
        <f>AG3541*B3541</f>
        <v>3</v>
      </c>
      <c r="AL3541">
        <f>AH3541*B3541</f>
        <v>0</v>
      </c>
      <c r="AM3541" s="32">
        <v>2.1243333333333334</v>
      </c>
    </row>
    <row r="3542" spans="1:39" x14ac:dyDescent="0.3">
      <c r="A3542">
        <v>2870</v>
      </c>
      <c r="B3542">
        <v>3</v>
      </c>
      <c r="C3542" t="s">
        <v>5542</v>
      </c>
      <c r="D3542" t="s">
        <v>5543</v>
      </c>
      <c r="E3542">
        <v>53.67</v>
      </c>
      <c r="F3542">
        <v>52</v>
      </c>
      <c r="G3542">
        <v>55</v>
      </c>
      <c r="H3542">
        <v>2008</v>
      </c>
      <c r="I3542">
        <v>2007</v>
      </c>
      <c r="J3542">
        <v>2009</v>
      </c>
      <c r="K3542" t="s">
        <v>1419</v>
      </c>
      <c r="L3542" t="s">
        <v>1420</v>
      </c>
      <c r="M3542" s="15"/>
      <c r="N3542" s="7"/>
      <c r="P3542" t="s">
        <v>4417</v>
      </c>
      <c r="Q3542" s="5">
        <v>0.33300000000000002</v>
      </c>
      <c r="R3542" t="s">
        <v>3796</v>
      </c>
      <c r="S3542" s="5">
        <v>0.33300000000000002</v>
      </c>
      <c r="T3542" t="s">
        <v>5544</v>
      </c>
      <c r="U3542" s="5">
        <v>0.33300000000000002</v>
      </c>
      <c r="W3542" s="5">
        <v>0</v>
      </c>
      <c r="Y3542" s="5">
        <v>0</v>
      </c>
      <c r="Z3542" s="28">
        <v>2870</v>
      </c>
      <c r="AA3542">
        <v>3</v>
      </c>
      <c r="AB3542">
        <v>0.47099999999999997</v>
      </c>
      <c r="AC3542">
        <v>0.50900000000000001</v>
      </c>
      <c r="AD3542">
        <v>0.49299999999999999</v>
      </c>
      <c r="AE3542">
        <f>IF(AD3542&gt;=0.9,1,0)</f>
        <v>0</v>
      </c>
      <c r="AF3542">
        <f>IF(AND(AD3542&gt;=0.4,AD3542&lt;=0.6),1,0)</f>
        <v>1</v>
      </c>
      <c r="AG3542">
        <f>IF(AND(AD3542&gt;0.6,AD3542&lt;0.9),1,0)</f>
        <v>0</v>
      </c>
      <c r="AH3542">
        <f>1-AE3542-AF3542-AG3542</f>
        <v>0</v>
      </c>
      <c r="AI3542">
        <f>AE3542*B3542</f>
        <v>0</v>
      </c>
      <c r="AJ3542">
        <f>AF3542*B3542</f>
        <v>3</v>
      </c>
      <c r="AK3542">
        <f>AG3542*B3542</f>
        <v>0</v>
      </c>
      <c r="AL3542">
        <f>AH3542*B3542</f>
        <v>0</v>
      </c>
      <c r="AM3542" s="32">
        <v>2.4746666666666668</v>
      </c>
    </row>
    <row r="3543" spans="1:39" x14ac:dyDescent="0.3">
      <c r="A3543">
        <v>2113</v>
      </c>
      <c r="B3543">
        <v>3</v>
      </c>
      <c r="C3543" t="s">
        <v>5083</v>
      </c>
      <c r="D3543" t="s">
        <v>5084</v>
      </c>
      <c r="E3543">
        <v>95.67</v>
      </c>
      <c r="F3543">
        <v>95</v>
      </c>
      <c r="G3543">
        <v>96</v>
      </c>
      <c r="H3543">
        <v>2006.33</v>
      </c>
      <c r="I3543">
        <v>2006</v>
      </c>
      <c r="J3543">
        <v>2007</v>
      </c>
      <c r="K3543" t="s">
        <v>1132</v>
      </c>
      <c r="L3543" t="s">
        <v>1133</v>
      </c>
      <c r="M3543" s="15"/>
      <c r="N3543" s="7"/>
      <c r="P3543" t="s">
        <v>195</v>
      </c>
      <c r="Q3543" s="5">
        <v>0.66700000000000004</v>
      </c>
      <c r="R3543" t="s">
        <v>5085</v>
      </c>
      <c r="S3543" s="5">
        <v>0.33300000000000002</v>
      </c>
      <c r="U3543" s="5">
        <v>0</v>
      </c>
      <c r="W3543" s="5">
        <v>0</v>
      </c>
      <c r="Y3543" s="5">
        <v>0</v>
      </c>
      <c r="Z3543" s="28">
        <v>2113</v>
      </c>
      <c r="AA3543">
        <v>3</v>
      </c>
      <c r="AB3543">
        <v>0.96799999999999997</v>
      </c>
      <c r="AC3543">
        <v>0.97899999999999998</v>
      </c>
      <c r="AD3543">
        <v>0.97499999999999998</v>
      </c>
      <c r="AE3543">
        <f>IF(AD3543&gt;=0.9,1,0)</f>
        <v>1</v>
      </c>
      <c r="AF3543">
        <f>IF(AND(AD3543&gt;=0.4,AD3543&lt;=0.6),1,0)</f>
        <v>0</v>
      </c>
      <c r="AG3543">
        <f>IF(AND(AD3543&gt;0.6,AD3543&lt;0.9),1,0)</f>
        <v>0</v>
      </c>
      <c r="AH3543">
        <f>1-AE3543-AF3543-AG3543</f>
        <v>0</v>
      </c>
      <c r="AI3543">
        <f>AE3543*B3543</f>
        <v>3</v>
      </c>
      <c r="AJ3543">
        <f>AF3543*B3543</f>
        <v>0</v>
      </c>
      <c r="AK3543">
        <f>AG3543*B3543</f>
        <v>0</v>
      </c>
      <c r="AL3543">
        <f>AH3543*B3543</f>
        <v>0</v>
      </c>
      <c r="AM3543" s="32">
        <v>2.2846666666666668</v>
      </c>
    </row>
    <row r="3544" spans="1:39" x14ac:dyDescent="0.3">
      <c r="A3544">
        <v>2184</v>
      </c>
      <c r="B3544">
        <v>3</v>
      </c>
      <c r="C3544" t="s">
        <v>5119</v>
      </c>
      <c r="D3544" t="s">
        <v>5120</v>
      </c>
      <c r="E3544">
        <v>29</v>
      </c>
      <c r="F3544">
        <v>28</v>
      </c>
      <c r="G3544">
        <v>30</v>
      </c>
      <c r="H3544">
        <v>2007.67</v>
      </c>
      <c r="I3544">
        <v>2006</v>
      </c>
      <c r="J3544">
        <v>2010</v>
      </c>
      <c r="K3544" t="s">
        <v>1165</v>
      </c>
      <c r="L3544" t="s">
        <v>1166</v>
      </c>
      <c r="M3544" s="15"/>
      <c r="N3544" s="7"/>
      <c r="P3544" t="s">
        <v>5121</v>
      </c>
      <c r="Q3544" s="5">
        <v>0.33300000000000002</v>
      </c>
      <c r="R3544" t="s">
        <v>77</v>
      </c>
      <c r="S3544" s="5">
        <v>0.33300000000000002</v>
      </c>
      <c r="T3544" t="s">
        <v>5122</v>
      </c>
      <c r="U3544" s="5">
        <v>0.33300000000000002</v>
      </c>
      <c r="W3544" s="5">
        <v>0</v>
      </c>
      <c r="Y3544" s="5">
        <v>0</v>
      </c>
      <c r="Z3544" s="28">
        <v>2184</v>
      </c>
      <c r="AA3544">
        <v>3</v>
      </c>
      <c r="AB3544">
        <v>0.63</v>
      </c>
      <c r="AC3544">
        <v>0.89700000000000002</v>
      </c>
      <c r="AD3544">
        <v>0.72299999999999998</v>
      </c>
      <c r="AE3544">
        <f>IF(AD3544&gt;=0.9,1,0)</f>
        <v>0</v>
      </c>
      <c r="AF3544">
        <f>IF(AND(AD3544&gt;=0.4,AD3544&lt;=0.6),1,0)</f>
        <v>0</v>
      </c>
      <c r="AG3544">
        <f>IF(AND(AD3544&gt;0.6,AD3544&lt;0.9),1,0)</f>
        <v>1</v>
      </c>
      <c r="AH3544">
        <f>1-AE3544-AF3544-AG3544</f>
        <v>0</v>
      </c>
      <c r="AI3544">
        <f>AE3544*B3544</f>
        <v>0</v>
      </c>
      <c r="AJ3544">
        <f>AF3544*B3544</f>
        <v>0</v>
      </c>
      <c r="AK3544">
        <f>AG3544*B3544</f>
        <v>3</v>
      </c>
      <c r="AL3544">
        <f>AH3544*B3544</f>
        <v>0</v>
      </c>
      <c r="AM3544" s="32">
        <v>2.6273333333333331</v>
      </c>
    </row>
    <row r="3545" spans="1:39" x14ac:dyDescent="0.3">
      <c r="A3545">
        <v>2187</v>
      </c>
      <c r="B3545">
        <v>3</v>
      </c>
      <c r="C3545" t="s">
        <v>10951</v>
      </c>
      <c r="D3545" t="s">
        <v>10952</v>
      </c>
      <c r="E3545">
        <v>27.67</v>
      </c>
      <c r="F3545">
        <v>23</v>
      </c>
      <c r="G3545">
        <v>32</v>
      </c>
      <c r="H3545">
        <v>2006</v>
      </c>
      <c r="I3545">
        <v>2006</v>
      </c>
      <c r="J3545">
        <v>2006</v>
      </c>
      <c r="K3545" t="s">
        <v>10953</v>
      </c>
      <c r="L3545" t="s">
        <v>10954</v>
      </c>
      <c r="M3545" s="15"/>
      <c r="N3545" s="7"/>
      <c r="P3545" t="s">
        <v>4803</v>
      </c>
      <c r="Q3545" s="5">
        <v>0.66700000000000004</v>
      </c>
      <c r="R3545" t="s">
        <v>13</v>
      </c>
      <c r="S3545" s="5">
        <v>0.33300000000000002</v>
      </c>
      <c r="U3545" s="5">
        <v>0</v>
      </c>
      <c r="W3545" s="5">
        <v>0</v>
      </c>
      <c r="Y3545" s="5">
        <v>0</v>
      </c>
      <c r="Z3545" s="28">
        <v>2187</v>
      </c>
      <c r="AA3545">
        <v>3</v>
      </c>
      <c r="AB3545">
        <v>0.45200000000000001</v>
      </c>
      <c r="AC3545">
        <v>0.59099999999999997</v>
      </c>
      <c r="AD3545">
        <v>0.52</v>
      </c>
      <c r="AE3545">
        <f>IF(AD3545&gt;=0.9,1,0)</f>
        <v>0</v>
      </c>
      <c r="AF3545">
        <f>IF(AND(AD3545&gt;=0.4,AD3545&lt;=0.6),1,0)</f>
        <v>1</v>
      </c>
      <c r="AG3545">
        <f>IF(AND(AD3545&gt;0.6,AD3545&lt;0.9),1,0)</f>
        <v>0</v>
      </c>
      <c r="AH3545">
        <f>1-AE3545-AF3545-AG3545</f>
        <v>0</v>
      </c>
      <c r="AI3545">
        <f>AE3545*B3545</f>
        <v>0</v>
      </c>
      <c r="AJ3545">
        <f>AF3545*B3545</f>
        <v>3</v>
      </c>
      <c r="AK3545">
        <f>AG3545*B3545</f>
        <v>0</v>
      </c>
      <c r="AL3545">
        <f>AH3545*B3545</f>
        <v>0</v>
      </c>
      <c r="AM3545" s="32">
        <v>2.6306666666666669</v>
      </c>
    </row>
    <row r="3546" spans="1:39" x14ac:dyDescent="0.3">
      <c r="A3546">
        <v>2203</v>
      </c>
      <c r="B3546">
        <v>3</v>
      </c>
      <c r="C3546" t="s">
        <v>5127</v>
      </c>
      <c r="D3546" t="s">
        <v>5128</v>
      </c>
      <c r="E3546">
        <v>27.67</v>
      </c>
      <c r="F3546">
        <v>26</v>
      </c>
      <c r="G3546">
        <v>29</v>
      </c>
      <c r="H3546">
        <v>2007</v>
      </c>
      <c r="I3546">
        <v>2006</v>
      </c>
      <c r="J3546">
        <v>2008</v>
      </c>
      <c r="K3546" t="s">
        <v>1170</v>
      </c>
      <c r="L3546" t="s">
        <v>1171</v>
      </c>
      <c r="M3546" s="15"/>
      <c r="N3546" s="7"/>
      <c r="P3546" t="s">
        <v>5129</v>
      </c>
      <c r="Q3546" s="5">
        <v>1</v>
      </c>
      <c r="S3546" s="5">
        <v>0</v>
      </c>
      <c r="U3546" s="5">
        <v>0</v>
      </c>
      <c r="W3546" s="5">
        <v>0</v>
      </c>
      <c r="Y3546" s="5">
        <v>0</v>
      </c>
      <c r="Z3546" s="28">
        <v>2203</v>
      </c>
      <c r="AA3546">
        <v>3</v>
      </c>
      <c r="AB3546">
        <v>0.77800000000000002</v>
      </c>
      <c r="AC3546">
        <v>0.89300000000000002</v>
      </c>
      <c r="AD3546">
        <v>0.82399999999999995</v>
      </c>
      <c r="AE3546">
        <f>IF(AD3546&gt;=0.9,1,0)</f>
        <v>0</v>
      </c>
      <c r="AF3546">
        <f>IF(AND(AD3546&gt;=0.4,AD3546&lt;=0.6),1,0)</f>
        <v>0</v>
      </c>
      <c r="AG3546">
        <f>IF(AND(AD3546&gt;0.6,AD3546&lt;0.9),1,0)</f>
        <v>1</v>
      </c>
      <c r="AH3546">
        <f>1-AE3546-AF3546-AG3546</f>
        <v>0</v>
      </c>
      <c r="AI3546">
        <f>AE3546*B3546</f>
        <v>0</v>
      </c>
      <c r="AJ3546">
        <f>AF3546*B3546</f>
        <v>0</v>
      </c>
      <c r="AK3546">
        <f>AG3546*B3546</f>
        <v>3</v>
      </c>
      <c r="AL3546">
        <f>AH3546*B3546</f>
        <v>0</v>
      </c>
      <c r="AM3546" s="32">
        <v>2.8443333333333332</v>
      </c>
    </row>
    <row r="3547" spans="1:39" x14ac:dyDescent="0.3">
      <c r="A3547">
        <v>2216</v>
      </c>
      <c r="B3547">
        <v>3</v>
      </c>
      <c r="C3547" t="s">
        <v>10970</v>
      </c>
      <c r="D3547" t="s">
        <v>10971</v>
      </c>
      <c r="E3547">
        <v>22.33</v>
      </c>
      <c r="F3547">
        <v>21</v>
      </c>
      <c r="G3547">
        <v>24</v>
      </c>
      <c r="H3547">
        <v>2006.67</v>
      </c>
      <c r="I3547">
        <v>2006</v>
      </c>
      <c r="J3547">
        <v>2008</v>
      </c>
      <c r="K3547" t="s">
        <v>10972</v>
      </c>
      <c r="L3547" t="s">
        <v>10973</v>
      </c>
      <c r="M3547" s="15"/>
      <c r="N3547" s="7"/>
      <c r="P3547" t="s">
        <v>4263</v>
      </c>
      <c r="Q3547" s="5">
        <v>0.33300000000000002</v>
      </c>
      <c r="R3547" t="s">
        <v>36</v>
      </c>
      <c r="S3547" s="5">
        <v>0.33300000000000002</v>
      </c>
      <c r="T3547" t="s">
        <v>161</v>
      </c>
      <c r="U3547" s="5">
        <v>0.33300000000000002</v>
      </c>
      <c r="W3547" s="5">
        <v>0</v>
      </c>
      <c r="Y3547" s="5">
        <v>0</v>
      </c>
      <c r="Z3547" s="28">
        <v>2216</v>
      </c>
      <c r="AA3547">
        <v>3</v>
      </c>
      <c r="AB3547">
        <v>0.42899999999999999</v>
      </c>
      <c r="AC3547">
        <v>0.6</v>
      </c>
      <c r="AD3547">
        <v>0.51700000000000002</v>
      </c>
      <c r="AE3547">
        <f>IF(AD3547&gt;=0.9,1,0)</f>
        <v>0</v>
      </c>
      <c r="AF3547">
        <f>IF(AND(AD3547&gt;=0.4,AD3547&lt;=0.6),1,0)</f>
        <v>1</v>
      </c>
      <c r="AG3547">
        <f>IF(AND(AD3547&gt;0.6,AD3547&lt;0.9),1,0)</f>
        <v>0</v>
      </c>
      <c r="AH3547">
        <f>1-AE3547-AF3547-AG3547</f>
        <v>0</v>
      </c>
      <c r="AI3547">
        <f>AE3547*B3547</f>
        <v>0</v>
      </c>
      <c r="AJ3547">
        <f>AF3547*B3547</f>
        <v>3</v>
      </c>
      <c r="AK3547">
        <f>AG3547*B3547</f>
        <v>0</v>
      </c>
      <c r="AL3547">
        <f>AH3547*B3547</f>
        <v>0</v>
      </c>
      <c r="AM3547" s="32">
        <v>2.9056666666666668</v>
      </c>
    </row>
    <row r="3548" spans="1:39" x14ac:dyDescent="0.3">
      <c r="A3548">
        <v>2230</v>
      </c>
      <c r="B3548">
        <v>3</v>
      </c>
      <c r="C3548" t="s">
        <v>10980</v>
      </c>
      <c r="D3548" t="s">
        <v>10981</v>
      </c>
      <c r="E3548">
        <v>38.67</v>
      </c>
      <c r="F3548">
        <v>37</v>
      </c>
      <c r="G3548">
        <v>41</v>
      </c>
      <c r="H3548">
        <v>2006</v>
      </c>
      <c r="I3548">
        <v>2006</v>
      </c>
      <c r="J3548">
        <v>2006</v>
      </c>
      <c r="K3548" t="s">
        <v>10982</v>
      </c>
      <c r="L3548" t="s">
        <v>10983</v>
      </c>
      <c r="M3548" s="15"/>
      <c r="N3548" s="7"/>
      <c r="P3548" t="s">
        <v>3936</v>
      </c>
      <c r="Q3548" s="5">
        <v>0.66700000000000004</v>
      </c>
      <c r="R3548" t="s">
        <v>5337</v>
      </c>
      <c r="S3548" s="5">
        <v>0.33300000000000002</v>
      </c>
      <c r="U3548" s="5">
        <v>0</v>
      </c>
      <c r="W3548" s="5">
        <v>0</v>
      </c>
      <c r="Y3548" s="5">
        <v>0</v>
      </c>
      <c r="Z3548" s="28">
        <v>2230</v>
      </c>
      <c r="AA3548">
        <v>3</v>
      </c>
      <c r="AB3548">
        <v>0.41699999999999998</v>
      </c>
      <c r="AC3548">
        <v>0.48599999999999999</v>
      </c>
      <c r="AD3548">
        <v>0.45100000000000001</v>
      </c>
      <c r="AE3548">
        <f>IF(AD3548&gt;=0.9,1,0)</f>
        <v>0</v>
      </c>
      <c r="AF3548">
        <f>IF(AND(AD3548&gt;=0.4,AD3548&lt;=0.6),1,0)</f>
        <v>1</v>
      </c>
      <c r="AG3548">
        <f>IF(AND(AD3548&gt;0.6,AD3548&lt;0.9),1,0)</f>
        <v>0</v>
      </c>
      <c r="AH3548">
        <f>1-AE3548-AF3548-AG3548</f>
        <v>0</v>
      </c>
      <c r="AI3548">
        <f>AE3548*B3548</f>
        <v>0</v>
      </c>
      <c r="AJ3548">
        <f>AF3548*B3548</f>
        <v>3</v>
      </c>
      <c r="AK3548">
        <f>AG3548*B3548</f>
        <v>0</v>
      </c>
      <c r="AL3548">
        <f>AH3548*B3548</f>
        <v>0</v>
      </c>
      <c r="AM3548" s="32">
        <v>2.9906666666666664</v>
      </c>
    </row>
    <row r="3549" spans="1:39" x14ac:dyDescent="0.3">
      <c r="A3549">
        <v>2238</v>
      </c>
      <c r="B3549">
        <v>3</v>
      </c>
      <c r="C3549" t="s">
        <v>10992</v>
      </c>
      <c r="D3549" t="s">
        <v>10993</v>
      </c>
      <c r="E3549">
        <v>24</v>
      </c>
      <c r="F3549">
        <v>21</v>
      </c>
      <c r="G3549">
        <v>28</v>
      </c>
      <c r="H3549">
        <v>2007</v>
      </c>
      <c r="I3549">
        <v>2006</v>
      </c>
      <c r="J3549">
        <v>2008</v>
      </c>
      <c r="K3549" t="s">
        <v>10994</v>
      </c>
      <c r="L3549" t="s">
        <v>10995</v>
      </c>
      <c r="M3549" s="15"/>
      <c r="N3549" s="7"/>
      <c r="P3549" t="s">
        <v>4673</v>
      </c>
      <c r="Q3549" s="5">
        <v>0.66700000000000004</v>
      </c>
      <c r="R3549" t="s">
        <v>7315</v>
      </c>
      <c r="S3549" s="5">
        <v>0.33300000000000002</v>
      </c>
      <c r="U3549" s="5">
        <v>0</v>
      </c>
      <c r="W3549" s="5">
        <v>0</v>
      </c>
      <c r="Y3549" s="5">
        <v>0</v>
      </c>
      <c r="Z3549" s="28">
        <v>2238</v>
      </c>
      <c r="AA3549">
        <v>3</v>
      </c>
      <c r="AB3549">
        <v>0.86399999999999999</v>
      </c>
      <c r="AC3549">
        <v>0.9</v>
      </c>
      <c r="AD3549">
        <v>0.88400000000000001</v>
      </c>
      <c r="AE3549">
        <f>IF(AD3549&gt;=0.9,1,0)</f>
        <v>0</v>
      </c>
      <c r="AF3549">
        <f>IF(AND(AD3549&gt;=0.4,AD3549&lt;=0.6),1,0)</f>
        <v>0</v>
      </c>
      <c r="AG3549">
        <f>IF(AND(AD3549&gt;0.6,AD3549&lt;0.9),1,0)</f>
        <v>1</v>
      </c>
      <c r="AH3549">
        <f>1-AE3549-AF3549-AG3549</f>
        <v>0</v>
      </c>
      <c r="AI3549">
        <f>AE3549*B3549</f>
        <v>0</v>
      </c>
      <c r="AJ3549">
        <f>AF3549*B3549</f>
        <v>0</v>
      </c>
      <c r="AK3549">
        <f>AG3549*B3549</f>
        <v>3</v>
      </c>
      <c r="AL3549">
        <f>AH3549*B3549</f>
        <v>0</v>
      </c>
      <c r="AM3549" s="32">
        <v>2.8126666666666669</v>
      </c>
    </row>
    <row r="3550" spans="1:39" x14ac:dyDescent="0.3">
      <c r="A3550">
        <v>2239</v>
      </c>
      <c r="B3550">
        <v>3</v>
      </c>
      <c r="C3550" t="s">
        <v>10996</v>
      </c>
      <c r="D3550" t="s">
        <v>5136</v>
      </c>
      <c r="E3550">
        <v>24.33</v>
      </c>
      <c r="F3550">
        <v>22</v>
      </c>
      <c r="G3550">
        <v>26</v>
      </c>
      <c r="H3550">
        <v>2006.33</v>
      </c>
      <c r="I3550">
        <v>2006</v>
      </c>
      <c r="J3550">
        <v>2007</v>
      </c>
      <c r="K3550" t="s">
        <v>10997</v>
      </c>
      <c r="L3550" t="s">
        <v>1174</v>
      </c>
      <c r="M3550" s="15"/>
      <c r="N3550" s="7"/>
      <c r="P3550" t="s">
        <v>4963</v>
      </c>
      <c r="Q3550" s="5">
        <v>0.33300000000000002</v>
      </c>
      <c r="R3550" t="s">
        <v>5137</v>
      </c>
      <c r="S3550" s="5">
        <v>0.33300000000000002</v>
      </c>
      <c r="T3550" t="s">
        <v>5138</v>
      </c>
      <c r="U3550" s="5">
        <v>0.33300000000000002</v>
      </c>
      <c r="W3550" s="5">
        <v>0</v>
      </c>
      <c r="Y3550" s="5">
        <v>0</v>
      </c>
      <c r="Z3550" s="28">
        <v>2239</v>
      </c>
      <c r="AA3550">
        <v>3</v>
      </c>
      <c r="AB3550">
        <v>0.47599999999999998</v>
      </c>
      <c r="AC3550">
        <v>0.52</v>
      </c>
      <c r="AD3550">
        <v>0.499</v>
      </c>
      <c r="AE3550">
        <f>IF(AD3550&gt;=0.9,1,0)</f>
        <v>0</v>
      </c>
      <c r="AF3550">
        <f>IF(AND(AD3550&gt;=0.4,AD3550&lt;=0.6),1,0)</f>
        <v>1</v>
      </c>
      <c r="AG3550">
        <f>IF(AND(AD3550&gt;0.6,AD3550&lt;0.9),1,0)</f>
        <v>0</v>
      </c>
      <c r="AH3550">
        <f>1-AE3550-AF3550-AG3550</f>
        <v>0</v>
      </c>
      <c r="AI3550">
        <f>AE3550*B3550</f>
        <v>0</v>
      </c>
      <c r="AJ3550">
        <f>AF3550*B3550</f>
        <v>3</v>
      </c>
      <c r="AK3550">
        <f>AG3550*B3550</f>
        <v>0</v>
      </c>
      <c r="AL3550">
        <f>AH3550*B3550</f>
        <v>0</v>
      </c>
      <c r="AM3550" s="32">
        <v>3.0263333333333335</v>
      </c>
    </row>
    <row r="3551" spans="1:39" x14ac:dyDescent="0.3">
      <c r="A3551">
        <v>2248</v>
      </c>
      <c r="B3551">
        <v>3</v>
      </c>
      <c r="C3551" t="s">
        <v>5142</v>
      </c>
      <c r="D3551" t="s">
        <v>11000</v>
      </c>
      <c r="E3551">
        <v>55.67</v>
      </c>
      <c r="F3551">
        <v>50</v>
      </c>
      <c r="G3551">
        <v>62</v>
      </c>
      <c r="H3551">
        <v>2007.33</v>
      </c>
      <c r="I3551">
        <v>2006</v>
      </c>
      <c r="J3551">
        <v>2008</v>
      </c>
      <c r="K3551" t="s">
        <v>1178</v>
      </c>
      <c r="L3551" t="s">
        <v>11001</v>
      </c>
      <c r="M3551" s="15"/>
      <c r="N3551" s="7"/>
      <c r="P3551" t="s">
        <v>3946</v>
      </c>
      <c r="Q3551" s="5">
        <v>0.66700000000000004</v>
      </c>
      <c r="R3551" t="s">
        <v>5032</v>
      </c>
      <c r="S3551" s="5">
        <v>0.33300000000000002</v>
      </c>
      <c r="U3551" s="5">
        <v>0</v>
      </c>
      <c r="W3551" s="5">
        <v>0</v>
      </c>
      <c r="Y3551" s="5">
        <v>0</v>
      </c>
      <c r="Z3551" s="28">
        <v>2248</v>
      </c>
      <c r="AA3551">
        <v>3</v>
      </c>
      <c r="AB3551">
        <v>0.70499999999999996</v>
      </c>
      <c r="AC3551">
        <v>0.77800000000000002</v>
      </c>
      <c r="AD3551">
        <v>0.753</v>
      </c>
      <c r="AE3551">
        <f>IF(AD3551&gt;=0.9,1,0)</f>
        <v>0</v>
      </c>
      <c r="AF3551">
        <f>IF(AND(AD3551&gt;=0.4,AD3551&lt;=0.6),1,0)</f>
        <v>0</v>
      </c>
      <c r="AG3551">
        <f>IF(AND(AD3551&gt;0.6,AD3551&lt;0.9),1,0)</f>
        <v>1</v>
      </c>
      <c r="AH3551">
        <f>1-AE3551-AF3551-AG3551</f>
        <v>0</v>
      </c>
      <c r="AI3551">
        <f>AE3551*B3551</f>
        <v>0</v>
      </c>
      <c r="AJ3551">
        <f>AF3551*B3551</f>
        <v>0</v>
      </c>
      <c r="AK3551">
        <f>AG3551*B3551</f>
        <v>3</v>
      </c>
      <c r="AL3551">
        <f>AH3551*B3551</f>
        <v>0</v>
      </c>
      <c r="AM3551" s="32">
        <v>2.9263333333333335</v>
      </c>
    </row>
    <row r="3552" spans="1:39" x14ac:dyDescent="0.3">
      <c r="A3552">
        <v>2258</v>
      </c>
      <c r="B3552">
        <v>3</v>
      </c>
      <c r="C3552" t="s">
        <v>11008</v>
      </c>
      <c r="D3552" t="s">
        <v>11009</v>
      </c>
      <c r="E3552">
        <v>23</v>
      </c>
      <c r="F3552">
        <v>21</v>
      </c>
      <c r="G3552">
        <v>26</v>
      </c>
      <c r="H3552">
        <v>2007.33</v>
      </c>
      <c r="I3552">
        <v>2006</v>
      </c>
      <c r="J3552">
        <v>2008</v>
      </c>
      <c r="K3552" t="s">
        <v>11010</v>
      </c>
      <c r="L3552" t="s">
        <v>11011</v>
      </c>
      <c r="M3552" s="15"/>
      <c r="N3552" s="7"/>
      <c r="P3552" t="s">
        <v>3855</v>
      </c>
      <c r="Q3552" s="5">
        <v>0.66700000000000004</v>
      </c>
      <c r="R3552" t="s">
        <v>4547</v>
      </c>
      <c r="S3552" s="5">
        <v>0.33300000000000002</v>
      </c>
      <c r="U3552" s="5">
        <v>0</v>
      </c>
      <c r="W3552" s="5">
        <v>0</v>
      </c>
      <c r="Y3552" s="5">
        <v>0</v>
      </c>
      <c r="Z3552" s="28">
        <v>2258</v>
      </c>
      <c r="AA3552">
        <v>3</v>
      </c>
      <c r="AB3552">
        <v>0.6</v>
      </c>
      <c r="AC3552">
        <v>0.88</v>
      </c>
      <c r="AD3552">
        <v>0.77900000000000003</v>
      </c>
      <c r="AE3552">
        <f>IF(AD3552&gt;=0.9,1,0)</f>
        <v>0</v>
      </c>
      <c r="AF3552">
        <f>IF(AND(AD3552&gt;=0.4,AD3552&lt;=0.6),1,0)</f>
        <v>0</v>
      </c>
      <c r="AG3552">
        <f>IF(AND(AD3552&gt;0.6,AD3552&lt;0.9),1,0)</f>
        <v>1</v>
      </c>
      <c r="AH3552">
        <f>1-AE3552-AF3552-AG3552</f>
        <v>0</v>
      </c>
      <c r="AI3552">
        <f>AE3552*B3552</f>
        <v>0</v>
      </c>
      <c r="AJ3552">
        <f>AF3552*B3552</f>
        <v>0</v>
      </c>
      <c r="AK3552">
        <f>AG3552*B3552</f>
        <v>3</v>
      </c>
      <c r="AL3552">
        <f>AH3552*B3552</f>
        <v>0</v>
      </c>
      <c r="AM3552" s="32">
        <v>2.7726666666666664</v>
      </c>
    </row>
    <row r="3553" spans="1:39" x14ac:dyDescent="0.3">
      <c r="A3553">
        <v>2266</v>
      </c>
      <c r="B3553">
        <v>3</v>
      </c>
      <c r="C3553" t="s">
        <v>5149</v>
      </c>
      <c r="D3553" t="s">
        <v>11016</v>
      </c>
      <c r="E3553">
        <v>44.33</v>
      </c>
      <c r="F3553">
        <v>41</v>
      </c>
      <c r="G3553">
        <v>47</v>
      </c>
      <c r="H3553">
        <v>2014</v>
      </c>
      <c r="I3553">
        <v>2006</v>
      </c>
      <c r="J3553">
        <v>2018</v>
      </c>
      <c r="K3553" t="s">
        <v>1180</v>
      </c>
      <c r="L3553" t="s">
        <v>11017</v>
      </c>
      <c r="M3553" s="15"/>
      <c r="N3553" s="7"/>
      <c r="P3553" t="s">
        <v>5151</v>
      </c>
      <c r="Q3553" s="5">
        <v>0.66700000000000004</v>
      </c>
      <c r="R3553" t="s">
        <v>5150</v>
      </c>
      <c r="S3553" s="5">
        <v>0.33300000000000002</v>
      </c>
      <c r="U3553" s="5">
        <v>0</v>
      </c>
      <c r="W3553" s="5">
        <v>0</v>
      </c>
      <c r="Y3553" s="5">
        <v>0</v>
      </c>
      <c r="Z3553" s="28">
        <v>2266</v>
      </c>
      <c r="AA3553">
        <v>3</v>
      </c>
      <c r="AB3553">
        <v>0.73899999999999999</v>
      </c>
      <c r="AC3553">
        <v>0.85</v>
      </c>
      <c r="AD3553">
        <v>0.78700000000000003</v>
      </c>
      <c r="AE3553">
        <f>IF(AD3553&gt;=0.9,1,0)</f>
        <v>0</v>
      </c>
      <c r="AF3553">
        <f>IF(AND(AD3553&gt;=0.4,AD3553&lt;=0.6),1,0)</f>
        <v>0</v>
      </c>
      <c r="AG3553">
        <f>IF(AND(AD3553&gt;0.6,AD3553&lt;0.9),1,0)</f>
        <v>1</v>
      </c>
      <c r="AH3553">
        <f>1-AE3553-AF3553-AG3553</f>
        <v>0</v>
      </c>
      <c r="AI3553">
        <f>AE3553*B3553</f>
        <v>0</v>
      </c>
      <c r="AJ3553">
        <f>AF3553*B3553</f>
        <v>0</v>
      </c>
      <c r="AK3553">
        <f>AG3553*B3553</f>
        <v>3</v>
      </c>
      <c r="AL3553">
        <f>AH3553*B3553</f>
        <v>0</v>
      </c>
      <c r="AM3553" s="32">
        <v>0.99633333333333329</v>
      </c>
    </row>
    <row r="3554" spans="1:39" x14ac:dyDescent="0.3">
      <c r="A3554">
        <v>2267</v>
      </c>
      <c r="B3554">
        <v>3</v>
      </c>
      <c r="C3554" t="s">
        <v>11018</v>
      </c>
      <c r="D3554" t="s">
        <v>11019</v>
      </c>
      <c r="E3554">
        <v>21.67</v>
      </c>
      <c r="F3554">
        <v>20</v>
      </c>
      <c r="G3554">
        <v>25</v>
      </c>
      <c r="H3554">
        <v>2007.33</v>
      </c>
      <c r="I3554">
        <v>2006</v>
      </c>
      <c r="J3554">
        <v>2009</v>
      </c>
      <c r="K3554" t="s">
        <v>11020</v>
      </c>
      <c r="L3554" t="s">
        <v>11021</v>
      </c>
      <c r="M3554" s="15"/>
      <c r="N3554" s="7"/>
      <c r="P3554" t="s">
        <v>5777</v>
      </c>
      <c r="Q3554" s="5">
        <v>0.66700000000000004</v>
      </c>
      <c r="R3554" t="s">
        <v>11022</v>
      </c>
      <c r="S3554" s="5">
        <v>0.33300000000000002</v>
      </c>
      <c r="U3554" s="5">
        <v>0</v>
      </c>
      <c r="W3554" s="5">
        <v>0</v>
      </c>
      <c r="Y3554" s="5">
        <v>0</v>
      </c>
      <c r="Z3554" s="28">
        <v>2267</v>
      </c>
      <c r="AA3554">
        <v>3</v>
      </c>
      <c r="AB3554">
        <v>0.83299999999999996</v>
      </c>
      <c r="AC3554">
        <v>0.84199999999999997</v>
      </c>
      <c r="AD3554">
        <v>0.83899999999999997</v>
      </c>
      <c r="AE3554">
        <f>IF(AD3554&gt;=0.9,1,0)</f>
        <v>0</v>
      </c>
      <c r="AF3554">
        <f>IF(AND(AD3554&gt;=0.4,AD3554&lt;=0.6),1,0)</f>
        <v>0</v>
      </c>
      <c r="AG3554">
        <f>IF(AND(AD3554&gt;0.6,AD3554&lt;0.9),1,0)</f>
        <v>1</v>
      </c>
      <c r="AH3554">
        <f>1-AE3554-AF3554-AG3554</f>
        <v>0</v>
      </c>
      <c r="AI3554">
        <f>AE3554*B3554</f>
        <v>0</v>
      </c>
      <c r="AJ3554">
        <f>AF3554*B3554</f>
        <v>0</v>
      </c>
      <c r="AK3554">
        <f>AG3554*B3554</f>
        <v>3</v>
      </c>
      <c r="AL3554">
        <f>AH3554*B3554</f>
        <v>0</v>
      </c>
      <c r="AM3554" s="32">
        <v>2.6256666666666666</v>
      </c>
    </row>
    <row r="3555" spans="1:39" x14ac:dyDescent="0.3">
      <c r="A3555">
        <v>2276</v>
      </c>
      <c r="B3555">
        <v>3</v>
      </c>
      <c r="C3555" t="s">
        <v>11027</v>
      </c>
      <c r="D3555" t="s">
        <v>5155</v>
      </c>
      <c r="E3555">
        <v>41.33</v>
      </c>
      <c r="F3555">
        <v>39</v>
      </c>
      <c r="G3555">
        <v>44</v>
      </c>
      <c r="H3555">
        <v>2006.33</v>
      </c>
      <c r="I3555">
        <v>2006</v>
      </c>
      <c r="J3555">
        <v>2007</v>
      </c>
      <c r="K3555" t="s">
        <v>11028</v>
      </c>
      <c r="L3555" t="s">
        <v>1185</v>
      </c>
      <c r="M3555" s="15"/>
      <c r="N3555" s="7"/>
      <c r="P3555" t="s">
        <v>4681</v>
      </c>
      <c r="Q3555" s="5">
        <v>1</v>
      </c>
      <c r="S3555" s="5">
        <v>0</v>
      </c>
      <c r="U3555" s="5">
        <v>0</v>
      </c>
      <c r="W3555" s="5">
        <v>0</v>
      </c>
      <c r="Y3555" s="5">
        <v>0</v>
      </c>
      <c r="Z3555" s="28">
        <v>2276</v>
      </c>
      <c r="AA3555">
        <v>3</v>
      </c>
      <c r="AB3555">
        <v>0.84199999999999997</v>
      </c>
      <c r="AC3555">
        <v>0.90700000000000003</v>
      </c>
      <c r="AD3555">
        <v>0.86599999999999999</v>
      </c>
      <c r="AE3555">
        <f>IF(AD3555&gt;=0.9,1,0)</f>
        <v>0</v>
      </c>
      <c r="AF3555">
        <f>IF(AND(AD3555&gt;=0.4,AD3555&lt;=0.6),1,0)</f>
        <v>0</v>
      </c>
      <c r="AG3555">
        <f>IF(AND(AD3555&gt;0.6,AD3555&lt;0.9),1,0)</f>
        <v>1</v>
      </c>
      <c r="AH3555">
        <f>1-AE3555-AF3555-AG3555</f>
        <v>0</v>
      </c>
      <c r="AI3555">
        <f>AE3555*B3555</f>
        <v>0</v>
      </c>
      <c r="AJ3555">
        <f>AF3555*B3555</f>
        <v>0</v>
      </c>
      <c r="AK3555">
        <f>AG3555*B3555</f>
        <v>3</v>
      </c>
      <c r="AL3555">
        <f>AH3555*B3555</f>
        <v>0</v>
      </c>
      <c r="AM3555" s="32">
        <v>2.9716666666666662</v>
      </c>
    </row>
    <row r="3556" spans="1:39" x14ac:dyDescent="0.3">
      <c r="A3556">
        <v>2278</v>
      </c>
      <c r="B3556">
        <v>3</v>
      </c>
      <c r="C3556" t="s">
        <v>5157</v>
      </c>
      <c r="D3556" t="s">
        <v>11033</v>
      </c>
      <c r="E3556">
        <v>22.33</v>
      </c>
      <c r="F3556">
        <v>22</v>
      </c>
      <c r="G3556">
        <v>23</v>
      </c>
      <c r="H3556">
        <v>2006.67</v>
      </c>
      <c r="I3556">
        <v>2006</v>
      </c>
      <c r="J3556">
        <v>2007</v>
      </c>
      <c r="K3556" t="s">
        <v>1187</v>
      </c>
      <c r="L3556" t="s">
        <v>11034</v>
      </c>
      <c r="M3556" s="15"/>
      <c r="N3556" s="7"/>
      <c r="P3556" t="s">
        <v>72</v>
      </c>
      <c r="Q3556" s="5">
        <v>1</v>
      </c>
      <c r="S3556" s="5">
        <v>0</v>
      </c>
      <c r="U3556" s="5">
        <v>0</v>
      </c>
      <c r="W3556" s="5">
        <v>0</v>
      </c>
      <c r="Y3556" s="5">
        <v>0</v>
      </c>
      <c r="Z3556" s="28">
        <v>2278</v>
      </c>
      <c r="AA3556">
        <v>3</v>
      </c>
      <c r="AB3556">
        <v>0.47599999999999998</v>
      </c>
      <c r="AC3556">
        <v>0.90900000000000003</v>
      </c>
      <c r="AD3556">
        <v>0.76300000000000001</v>
      </c>
      <c r="AE3556">
        <f>IF(AD3556&gt;=0.9,1,0)</f>
        <v>0</v>
      </c>
      <c r="AF3556">
        <f>IF(AND(AD3556&gt;=0.4,AD3556&lt;=0.6),1,0)</f>
        <v>0</v>
      </c>
      <c r="AG3556">
        <f>IF(AND(AD3556&gt;0.6,AD3556&lt;0.9),1,0)</f>
        <v>1</v>
      </c>
      <c r="AH3556">
        <f>1-AE3556-AF3556-AG3556</f>
        <v>0</v>
      </c>
      <c r="AI3556">
        <f>AE3556*B3556</f>
        <v>0</v>
      </c>
      <c r="AJ3556">
        <f>AF3556*B3556</f>
        <v>0</v>
      </c>
      <c r="AK3556">
        <f>AG3556*B3556</f>
        <v>3</v>
      </c>
      <c r="AL3556">
        <f>AH3556*B3556</f>
        <v>0</v>
      </c>
      <c r="AM3556" s="32">
        <v>2.8729999999999998</v>
      </c>
    </row>
    <row r="3557" spans="1:39" x14ac:dyDescent="0.3">
      <c r="A3557">
        <v>2279</v>
      </c>
      <c r="B3557">
        <v>3</v>
      </c>
      <c r="C3557" t="s">
        <v>5158</v>
      </c>
      <c r="D3557" t="s">
        <v>5159</v>
      </c>
      <c r="E3557">
        <v>51</v>
      </c>
      <c r="F3557">
        <v>49</v>
      </c>
      <c r="G3557">
        <v>55</v>
      </c>
      <c r="H3557">
        <v>2007.33</v>
      </c>
      <c r="I3557">
        <v>2006</v>
      </c>
      <c r="J3557">
        <v>2008</v>
      </c>
      <c r="K3557" t="s">
        <v>1188</v>
      </c>
      <c r="L3557" t="s">
        <v>1189</v>
      </c>
      <c r="M3557" s="15"/>
      <c r="N3557" s="7"/>
      <c r="P3557" t="s">
        <v>73</v>
      </c>
      <c r="Q3557" s="5">
        <v>1</v>
      </c>
      <c r="S3557" s="5">
        <v>0</v>
      </c>
      <c r="U3557" s="5">
        <v>0</v>
      </c>
      <c r="W3557" s="5">
        <v>0</v>
      </c>
      <c r="Y3557" s="5">
        <v>0</v>
      </c>
      <c r="Z3557" s="28">
        <v>2279</v>
      </c>
      <c r="AA3557">
        <v>3</v>
      </c>
      <c r="AB3557">
        <v>0.74099999999999999</v>
      </c>
      <c r="AC3557">
        <v>0.77100000000000002</v>
      </c>
      <c r="AD3557">
        <v>0.76100000000000001</v>
      </c>
      <c r="AE3557">
        <f>IF(AD3557&gt;=0.9,1,0)</f>
        <v>0</v>
      </c>
      <c r="AF3557">
        <f>IF(AND(AD3557&gt;=0.4,AD3557&lt;=0.6),1,0)</f>
        <v>0</v>
      </c>
      <c r="AG3557">
        <f>IF(AND(AD3557&gt;0.6,AD3557&lt;0.9),1,0)</f>
        <v>1</v>
      </c>
      <c r="AH3557">
        <f>1-AE3557-AF3557-AG3557</f>
        <v>0</v>
      </c>
      <c r="AI3557">
        <f>AE3557*B3557</f>
        <v>0</v>
      </c>
      <c r="AJ3557">
        <f>AF3557*B3557</f>
        <v>0</v>
      </c>
      <c r="AK3557">
        <f>AG3557*B3557</f>
        <v>3</v>
      </c>
      <c r="AL3557">
        <f>AH3557*B3557</f>
        <v>0</v>
      </c>
      <c r="AM3557" s="32">
        <v>2.8296666666666668</v>
      </c>
    </row>
    <row r="3558" spans="1:39" x14ac:dyDescent="0.3">
      <c r="A3558">
        <v>2282</v>
      </c>
      <c r="B3558">
        <v>3</v>
      </c>
      <c r="C3558" t="s">
        <v>11035</v>
      </c>
      <c r="D3558" t="s">
        <v>11036</v>
      </c>
      <c r="E3558">
        <v>24.67</v>
      </c>
      <c r="F3558">
        <v>24</v>
      </c>
      <c r="G3558">
        <v>26</v>
      </c>
      <c r="H3558">
        <v>2007.33</v>
      </c>
      <c r="I3558">
        <v>2006</v>
      </c>
      <c r="J3558">
        <v>2009</v>
      </c>
      <c r="K3558" t="s">
        <v>11037</v>
      </c>
      <c r="L3558" t="s">
        <v>11038</v>
      </c>
      <c r="M3558" s="15"/>
      <c r="N3558" s="7"/>
      <c r="P3558" t="s">
        <v>101</v>
      </c>
      <c r="Q3558" s="5">
        <v>0.66700000000000004</v>
      </c>
      <c r="R3558" t="s">
        <v>74</v>
      </c>
      <c r="S3558" s="5">
        <v>0.33300000000000002</v>
      </c>
      <c r="U3558" s="5">
        <v>0</v>
      </c>
      <c r="W3558" s="5">
        <v>0</v>
      </c>
      <c r="Y3558" s="5">
        <v>0</v>
      </c>
      <c r="Z3558" s="28">
        <v>2282</v>
      </c>
      <c r="AA3558">
        <v>3</v>
      </c>
      <c r="AB3558">
        <v>0.435</v>
      </c>
      <c r="AC3558">
        <v>0.52200000000000002</v>
      </c>
      <c r="AD3558">
        <v>0.47899999999999998</v>
      </c>
      <c r="AE3558">
        <f>IF(AD3558&gt;=0.9,1,0)</f>
        <v>0</v>
      </c>
      <c r="AF3558">
        <f>IF(AND(AD3558&gt;=0.4,AD3558&lt;=0.6),1,0)</f>
        <v>1</v>
      </c>
      <c r="AG3558">
        <f>IF(AND(AD3558&gt;0.6,AD3558&lt;0.9),1,0)</f>
        <v>0</v>
      </c>
      <c r="AH3558">
        <f>1-AE3558-AF3558-AG3558</f>
        <v>0</v>
      </c>
      <c r="AI3558">
        <f>AE3558*B3558</f>
        <v>0</v>
      </c>
      <c r="AJ3558">
        <f>AF3558*B3558</f>
        <v>3</v>
      </c>
      <c r="AK3558">
        <f>AG3558*B3558</f>
        <v>0</v>
      </c>
      <c r="AL3558">
        <f>AH3558*B3558</f>
        <v>0</v>
      </c>
      <c r="AM3558" s="32">
        <v>2.4499999999999997</v>
      </c>
    </row>
    <row r="3559" spans="1:39" x14ac:dyDescent="0.3">
      <c r="A3559">
        <v>2286</v>
      </c>
      <c r="B3559">
        <v>3</v>
      </c>
      <c r="C3559" t="s">
        <v>11043</v>
      </c>
      <c r="D3559" t="s">
        <v>11044</v>
      </c>
      <c r="E3559">
        <v>32.33</v>
      </c>
      <c r="F3559">
        <v>27</v>
      </c>
      <c r="G3559">
        <v>37</v>
      </c>
      <c r="H3559">
        <v>2006.67</v>
      </c>
      <c r="I3559">
        <v>2006</v>
      </c>
      <c r="J3559">
        <v>2007</v>
      </c>
      <c r="K3559" t="s">
        <v>11045</v>
      </c>
      <c r="L3559" t="s">
        <v>11046</v>
      </c>
      <c r="M3559" s="15"/>
      <c r="N3559" s="7"/>
      <c r="P3559" t="s">
        <v>72</v>
      </c>
      <c r="Q3559" s="5">
        <v>1</v>
      </c>
      <c r="S3559" s="5">
        <v>0</v>
      </c>
      <c r="U3559" s="5">
        <v>0</v>
      </c>
      <c r="W3559" s="5">
        <v>0</v>
      </c>
      <c r="Y3559" s="5">
        <v>0</v>
      </c>
      <c r="Z3559" s="28">
        <v>2286</v>
      </c>
      <c r="AA3559">
        <v>3</v>
      </c>
      <c r="AB3559">
        <v>0.80800000000000005</v>
      </c>
      <c r="AC3559">
        <v>0.90600000000000003</v>
      </c>
      <c r="AD3559">
        <v>0.86799999999999999</v>
      </c>
      <c r="AE3559">
        <f>IF(AD3559&gt;=0.9,1,0)</f>
        <v>0</v>
      </c>
      <c r="AF3559">
        <f>IF(AND(AD3559&gt;=0.4,AD3559&lt;=0.6),1,0)</f>
        <v>0</v>
      </c>
      <c r="AG3559">
        <f>IF(AND(AD3559&gt;0.6,AD3559&lt;0.9),1,0)</f>
        <v>1</v>
      </c>
      <c r="AH3559">
        <f>1-AE3559-AF3559-AG3559</f>
        <v>0</v>
      </c>
      <c r="AI3559">
        <f>AE3559*B3559</f>
        <v>0</v>
      </c>
      <c r="AJ3559">
        <f>AF3559*B3559</f>
        <v>0</v>
      </c>
      <c r="AK3559">
        <f>AG3559*B3559</f>
        <v>3</v>
      </c>
      <c r="AL3559">
        <f>AH3559*B3559</f>
        <v>0</v>
      </c>
      <c r="AM3559" s="32">
        <v>2.8729999999999998</v>
      </c>
    </row>
    <row r="3560" spans="1:39" x14ac:dyDescent="0.3">
      <c r="A3560">
        <v>2287</v>
      </c>
      <c r="B3560">
        <v>3</v>
      </c>
      <c r="C3560" t="s">
        <v>5160</v>
      </c>
      <c r="D3560" t="s">
        <v>5161</v>
      </c>
      <c r="E3560">
        <v>27.33</v>
      </c>
      <c r="F3560">
        <v>24</v>
      </c>
      <c r="G3560">
        <v>29</v>
      </c>
      <c r="H3560">
        <v>2006.67</v>
      </c>
      <c r="I3560">
        <v>2006</v>
      </c>
      <c r="J3560">
        <v>2007</v>
      </c>
      <c r="K3560" t="s">
        <v>1190</v>
      </c>
      <c r="L3560" t="s">
        <v>1191</v>
      </c>
      <c r="M3560" s="15"/>
      <c r="N3560" s="7"/>
      <c r="P3560" t="s">
        <v>79</v>
      </c>
      <c r="Q3560" s="5">
        <v>0.66700000000000004</v>
      </c>
      <c r="R3560" t="s">
        <v>72</v>
      </c>
      <c r="S3560" s="5">
        <v>0.33300000000000002</v>
      </c>
      <c r="U3560" s="5">
        <v>0</v>
      </c>
      <c r="W3560" s="5">
        <v>0</v>
      </c>
      <c r="Y3560" s="5">
        <v>0</v>
      </c>
      <c r="Z3560" s="28">
        <v>2287</v>
      </c>
      <c r="AA3560">
        <v>3</v>
      </c>
      <c r="AB3560">
        <v>0.71399999999999997</v>
      </c>
      <c r="AC3560">
        <v>0.78300000000000003</v>
      </c>
      <c r="AD3560">
        <v>0.749</v>
      </c>
      <c r="AE3560">
        <f>IF(AD3560&gt;=0.9,1,0)</f>
        <v>0</v>
      </c>
      <c r="AF3560">
        <f>IF(AND(AD3560&gt;=0.4,AD3560&lt;=0.6),1,0)</f>
        <v>0</v>
      </c>
      <c r="AG3560">
        <f>IF(AND(AD3560&gt;0.6,AD3560&lt;0.9),1,0)</f>
        <v>1</v>
      </c>
      <c r="AH3560">
        <f>1-AE3560-AF3560-AG3560</f>
        <v>0</v>
      </c>
      <c r="AI3560">
        <f>AE3560*B3560</f>
        <v>0</v>
      </c>
      <c r="AJ3560">
        <f>AF3560*B3560</f>
        <v>0</v>
      </c>
      <c r="AK3560">
        <f>AG3560*B3560</f>
        <v>3</v>
      </c>
      <c r="AL3560">
        <f>AH3560*B3560</f>
        <v>0</v>
      </c>
      <c r="AM3560" s="32">
        <v>2.8729999999999998</v>
      </c>
    </row>
    <row r="3561" spans="1:39" x14ac:dyDescent="0.3">
      <c r="A3561">
        <v>2290</v>
      </c>
      <c r="B3561">
        <v>3</v>
      </c>
      <c r="C3561" t="s">
        <v>5162</v>
      </c>
      <c r="D3561" t="s">
        <v>5163</v>
      </c>
      <c r="E3561">
        <v>34</v>
      </c>
      <c r="F3561">
        <v>32</v>
      </c>
      <c r="G3561">
        <v>35</v>
      </c>
      <c r="H3561">
        <v>2007</v>
      </c>
      <c r="I3561">
        <v>2006</v>
      </c>
      <c r="J3561">
        <v>2008</v>
      </c>
      <c r="K3561" t="s">
        <v>1192</v>
      </c>
      <c r="L3561" t="s">
        <v>1193</v>
      </c>
      <c r="M3561" s="15"/>
      <c r="N3561" s="7"/>
      <c r="P3561" t="s">
        <v>101</v>
      </c>
      <c r="Q3561" s="5">
        <v>0.66700000000000004</v>
      </c>
      <c r="R3561" t="s">
        <v>71</v>
      </c>
      <c r="S3561" s="5">
        <v>0.33300000000000002</v>
      </c>
      <c r="U3561" s="5">
        <v>0</v>
      </c>
      <c r="W3561" s="5">
        <v>0</v>
      </c>
      <c r="Y3561" s="5">
        <v>0</v>
      </c>
      <c r="Z3561" s="28">
        <v>2290</v>
      </c>
      <c r="AA3561">
        <v>3</v>
      </c>
      <c r="AB3561">
        <v>0.96799999999999997</v>
      </c>
      <c r="AC3561">
        <v>0.97099999999999997</v>
      </c>
      <c r="AD3561">
        <v>0.97</v>
      </c>
      <c r="AE3561">
        <f>IF(AD3561&gt;=0.9,1,0)</f>
        <v>1</v>
      </c>
      <c r="AF3561">
        <f>IF(AND(AD3561&gt;=0.4,AD3561&lt;=0.6),1,0)</f>
        <v>0</v>
      </c>
      <c r="AG3561">
        <f>IF(AND(AD3561&gt;0.6,AD3561&lt;0.9),1,0)</f>
        <v>0</v>
      </c>
      <c r="AH3561">
        <f>1-AE3561-AF3561-AG3561</f>
        <v>0</v>
      </c>
      <c r="AI3561">
        <f>AE3561*B3561</f>
        <v>3</v>
      </c>
      <c r="AJ3561">
        <f>AF3561*B3561</f>
        <v>0</v>
      </c>
      <c r="AK3561">
        <f>AG3561*B3561</f>
        <v>0</v>
      </c>
      <c r="AL3561">
        <f>AH3561*B3561</f>
        <v>0</v>
      </c>
      <c r="AM3561" s="32">
        <v>2.2473333333333332</v>
      </c>
    </row>
    <row r="3562" spans="1:39" x14ac:dyDescent="0.3">
      <c r="A3562">
        <v>2299</v>
      </c>
      <c r="B3562">
        <v>3</v>
      </c>
      <c r="C3562" t="s">
        <v>11057</v>
      </c>
      <c r="D3562" t="s">
        <v>11058</v>
      </c>
      <c r="E3562">
        <v>89.67</v>
      </c>
      <c r="F3562">
        <v>78</v>
      </c>
      <c r="G3562">
        <v>96</v>
      </c>
      <c r="H3562">
        <v>2007.33</v>
      </c>
      <c r="I3562">
        <v>2006</v>
      </c>
      <c r="J3562">
        <v>2010</v>
      </c>
      <c r="K3562" t="s">
        <v>11059</v>
      </c>
      <c r="L3562" t="s">
        <v>11060</v>
      </c>
      <c r="M3562" s="15"/>
      <c r="N3562" s="7"/>
      <c r="P3562" t="s">
        <v>103</v>
      </c>
      <c r="Q3562" s="5">
        <v>0.33300000000000002</v>
      </c>
      <c r="R3562" t="s">
        <v>195</v>
      </c>
      <c r="S3562" s="5">
        <v>0.33300000000000002</v>
      </c>
      <c r="T3562" t="s">
        <v>3781</v>
      </c>
      <c r="U3562" s="5">
        <v>0.33300000000000002</v>
      </c>
      <c r="W3562" s="5">
        <v>0</v>
      </c>
      <c r="Y3562" s="5">
        <v>0</v>
      </c>
      <c r="Z3562" s="28">
        <v>2299</v>
      </c>
      <c r="AA3562">
        <v>3</v>
      </c>
      <c r="AB3562">
        <v>0.94599999999999995</v>
      </c>
      <c r="AC3562">
        <v>0.97399999999999998</v>
      </c>
      <c r="AD3562">
        <v>0.95599999999999996</v>
      </c>
      <c r="AE3562">
        <f>IF(AD3562&gt;=0.9,1,0)</f>
        <v>1</v>
      </c>
      <c r="AF3562">
        <f>IF(AND(AD3562&gt;=0.4,AD3562&lt;=0.6),1,0)</f>
        <v>0</v>
      </c>
      <c r="AG3562">
        <f>IF(AND(AD3562&gt;0.6,AD3562&lt;0.9),1,0)</f>
        <v>0</v>
      </c>
      <c r="AH3562">
        <f>1-AE3562-AF3562-AG3562</f>
        <v>0</v>
      </c>
      <c r="AI3562">
        <f>AE3562*B3562</f>
        <v>3</v>
      </c>
      <c r="AJ3562">
        <f>AF3562*B3562</f>
        <v>0</v>
      </c>
      <c r="AK3562">
        <f>AG3562*B3562</f>
        <v>0</v>
      </c>
      <c r="AL3562">
        <f>AH3562*B3562</f>
        <v>0</v>
      </c>
      <c r="AM3562" s="32">
        <v>2.246</v>
      </c>
    </row>
    <row r="3563" spans="1:39" x14ac:dyDescent="0.3">
      <c r="A3563">
        <v>2305</v>
      </c>
      <c r="B3563">
        <v>3</v>
      </c>
      <c r="C3563" t="s">
        <v>11063</v>
      </c>
      <c r="D3563" t="s">
        <v>11064</v>
      </c>
      <c r="E3563">
        <v>26.33</v>
      </c>
      <c r="F3563">
        <v>24</v>
      </c>
      <c r="G3563">
        <v>30</v>
      </c>
      <c r="H3563">
        <v>2006.67</v>
      </c>
      <c r="I3563">
        <v>2006</v>
      </c>
      <c r="J3563">
        <v>2007</v>
      </c>
      <c r="K3563" t="s">
        <v>11065</v>
      </c>
      <c r="L3563" t="s">
        <v>11066</v>
      </c>
      <c r="M3563" s="15"/>
      <c r="N3563" s="7"/>
      <c r="P3563" t="s">
        <v>5170</v>
      </c>
      <c r="Q3563" s="5">
        <v>0.33300000000000002</v>
      </c>
      <c r="R3563" t="s">
        <v>11067</v>
      </c>
      <c r="S3563" s="5">
        <v>0.33300000000000002</v>
      </c>
      <c r="T3563" t="s">
        <v>5172</v>
      </c>
      <c r="U3563" s="5">
        <v>0.33300000000000002</v>
      </c>
      <c r="W3563" s="5">
        <v>0</v>
      </c>
      <c r="Y3563" s="5">
        <v>0</v>
      </c>
      <c r="Z3563" s="28">
        <v>2305</v>
      </c>
      <c r="AA3563">
        <v>3</v>
      </c>
      <c r="AB3563">
        <v>0.47799999999999998</v>
      </c>
      <c r="AC3563">
        <v>0.54200000000000004</v>
      </c>
      <c r="AD3563">
        <v>0.51400000000000001</v>
      </c>
      <c r="AE3563">
        <f>IF(AD3563&gt;=0.9,1,0)</f>
        <v>0</v>
      </c>
      <c r="AF3563">
        <f>IF(AND(AD3563&gt;=0.4,AD3563&lt;=0.6),1,0)</f>
        <v>1</v>
      </c>
      <c r="AG3563">
        <f>IF(AND(AD3563&gt;0.6,AD3563&lt;0.9),1,0)</f>
        <v>0</v>
      </c>
      <c r="AH3563">
        <f>1-AE3563-AF3563-AG3563</f>
        <v>0</v>
      </c>
      <c r="AI3563">
        <f>AE3563*B3563</f>
        <v>0</v>
      </c>
      <c r="AJ3563">
        <f>AF3563*B3563</f>
        <v>3</v>
      </c>
      <c r="AK3563">
        <f>AG3563*B3563</f>
        <v>0</v>
      </c>
      <c r="AL3563">
        <f>AH3563*B3563</f>
        <v>0</v>
      </c>
      <c r="AM3563" s="32">
        <v>2.2116666666666664</v>
      </c>
    </row>
    <row r="3564" spans="1:39" x14ac:dyDescent="0.3">
      <c r="A3564">
        <v>2315</v>
      </c>
      <c r="B3564">
        <v>3</v>
      </c>
      <c r="C3564" t="s">
        <v>11070</v>
      </c>
      <c r="D3564" t="s">
        <v>11071</v>
      </c>
      <c r="E3564">
        <v>23</v>
      </c>
      <c r="F3564">
        <v>23</v>
      </c>
      <c r="G3564">
        <v>23</v>
      </c>
      <c r="H3564">
        <v>2008.67</v>
      </c>
      <c r="I3564">
        <v>2006</v>
      </c>
      <c r="J3564">
        <v>2012</v>
      </c>
      <c r="K3564" t="s">
        <v>11072</v>
      </c>
      <c r="L3564" t="s">
        <v>11073</v>
      </c>
      <c r="M3564" s="15"/>
      <c r="N3564" s="7"/>
      <c r="P3564" t="s">
        <v>5633</v>
      </c>
      <c r="Q3564" s="5">
        <v>0.33300000000000002</v>
      </c>
      <c r="R3564" t="s">
        <v>4113</v>
      </c>
      <c r="S3564" s="5">
        <v>0.33300000000000002</v>
      </c>
      <c r="T3564" t="s">
        <v>4410</v>
      </c>
      <c r="U3564" s="5">
        <v>0.33300000000000002</v>
      </c>
      <c r="W3564" s="5">
        <v>0</v>
      </c>
      <c r="Y3564" s="5">
        <v>0</v>
      </c>
      <c r="Z3564" s="28">
        <v>2315</v>
      </c>
      <c r="AA3564">
        <v>3</v>
      </c>
      <c r="AB3564">
        <v>0.45500000000000002</v>
      </c>
      <c r="AC3564">
        <v>0.59099999999999997</v>
      </c>
      <c r="AD3564">
        <v>0.51500000000000001</v>
      </c>
      <c r="AE3564">
        <f>IF(AD3564&gt;=0.9,1,0)</f>
        <v>0</v>
      </c>
      <c r="AF3564">
        <f>IF(AND(AD3564&gt;=0.4,AD3564&lt;=0.6),1,0)</f>
        <v>1</v>
      </c>
      <c r="AG3564">
        <f>IF(AND(AD3564&gt;0.6,AD3564&lt;0.9),1,0)</f>
        <v>0</v>
      </c>
      <c r="AH3564">
        <f>1-AE3564-AF3564-AG3564</f>
        <v>0</v>
      </c>
      <c r="AI3564">
        <f>AE3564*B3564</f>
        <v>0</v>
      </c>
      <c r="AJ3564">
        <f>AF3564*B3564</f>
        <v>3</v>
      </c>
      <c r="AK3564">
        <f>AG3564*B3564</f>
        <v>0</v>
      </c>
      <c r="AL3564">
        <f>AH3564*B3564</f>
        <v>0</v>
      </c>
      <c r="AM3564" s="32">
        <v>2.113</v>
      </c>
    </row>
    <row r="3565" spans="1:39" x14ac:dyDescent="0.3">
      <c r="A3565">
        <v>2316</v>
      </c>
      <c r="B3565">
        <v>3</v>
      </c>
      <c r="C3565" t="s">
        <v>11074</v>
      </c>
      <c r="D3565" t="s">
        <v>11075</v>
      </c>
      <c r="E3565">
        <v>22.67</v>
      </c>
      <c r="F3565">
        <v>20</v>
      </c>
      <c r="G3565">
        <v>25</v>
      </c>
      <c r="H3565">
        <v>2007</v>
      </c>
      <c r="I3565">
        <v>2006</v>
      </c>
      <c r="J3565">
        <v>2008</v>
      </c>
      <c r="K3565" t="s">
        <v>11076</v>
      </c>
      <c r="L3565" t="s">
        <v>11077</v>
      </c>
      <c r="M3565" s="15"/>
      <c r="N3565" s="7"/>
      <c r="P3565" t="s">
        <v>4112</v>
      </c>
      <c r="Q3565" s="5">
        <v>0.33300000000000002</v>
      </c>
      <c r="R3565" t="s">
        <v>9493</v>
      </c>
      <c r="S3565" s="5">
        <v>0.33300000000000002</v>
      </c>
      <c r="T3565" t="s">
        <v>11078</v>
      </c>
      <c r="U3565" s="5">
        <v>0.33300000000000002</v>
      </c>
      <c r="W3565" s="5">
        <v>0</v>
      </c>
      <c r="Y3565" s="5">
        <v>0</v>
      </c>
      <c r="Z3565" s="28">
        <v>2316</v>
      </c>
      <c r="AA3565">
        <v>3</v>
      </c>
      <c r="AB3565">
        <v>0.875</v>
      </c>
      <c r="AC3565">
        <v>0.90900000000000003</v>
      </c>
      <c r="AD3565">
        <v>0.89300000000000002</v>
      </c>
      <c r="AE3565">
        <f>IF(AD3565&gt;=0.9,1,0)</f>
        <v>0</v>
      </c>
      <c r="AF3565">
        <f>IF(AND(AD3565&gt;=0.4,AD3565&lt;=0.6),1,0)</f>
        <v>0</v>
      </c>
      <c r="AG3565">
        <f>IF(AND(AD3565&gt;0.6,AD3565&lt;0.9),1,0)</f>
        <v>1</v>
      </c>
      <c r="AH3565">
        <f>1-AE3565-AF3565-AG3565</f>
        <v>0</v>
      </c>
      <c r="AI3565">
        <f>AE3565*B3565</f>
        <v>0</v>
      </c>
      <c r="AJ3565">
        <f>AF3565*B3565</f>
        <v>0</v>
      </c>
      <c r="AK3565">
        <f>AG3565*B3565</f>
        <v>3</v>
      </c>
      <c r="AL3565">
        <f>AH3565*B3565</f>
        <v>0</v>
      </c>
      <c r="AM3565" s="32">
        <v>1.897</v>
      </c>
    </row>
    <row r="3566" spans="1:39" x14ac:dyDescent="0.3">
      <c r="A3566">
        <v>2322</v>
      </c>
      <c r="B3566">
        <v>3</v>
      </c>
      <c r="C3566" t="s">
        <v>5190</v>
      </c>
      <c r="D3566" t="s">
        <v>11081</v>
      </c>
      <c r="E3566">
        <v>32</v>
      </c>
      <c r="F3566">
        <v>31</v>
      </c>
      <c r="G3566">
        <v>34</v>
      </c>
      <c r="H3566">
        <v>2006.67</v>
      </c>
      <c r="I3566">
        <v>2006</v>
      </c>
      <c r="J3566">
        <v>2007</v>
      </c>
      <c r="K3566" t="s">
        <v>1202</v>
      </c>
      <c r="L3566" t="s">
        <v>11082</v>
      </c>
      <c r="M3566" s="15"/>
      <c r="N3566" s="7"/>
      <c r="P3566" t="s">
        <v>4113</v>
      </c>
      <c r="Q3566" s="5">
        <v>0.33300000000000002</v>
      </c>
      <c r="R3566" t="s">
        <v>4573</v>
      </c>
      <c r="S3566" s="5">
        <v>0.33300000000000002</v>
      </c>
      <c r="T3566" t="s">
        <v>142</v>
      </c>
      <c r="U3566" s="5">
        <v>0.33300000000000002</v>
      </c>
      <c r="W3566" s="5">
        <v>0</v>
      </c>
      <c r="Y3566" s="5">
        <v>0</v>
      </c>
      <c r="Z3566" s="28">
        <v>2322</v>
      </c>
      <c r="AA3566">
        <v>3</v>
      </c>
      <c r="AB3566">
        <v>0.36399999999999999</v>
      </c>
      <c r="AC3566">
        <v>0.4</v>
      </c>
      <c r="AD3566">
        <v>0.38800000000000001</v>
      </c>
      <c r="AE3566">
        <f>IF(AD3566&gt;=0.9,1,0)</f>
        <v>0</v>
      </c>
      <c r="AF3566">
        <f>IF(AND(AD3566&gt;=0.4,AD3566&lt;=0.6),1,0)</f>
        <v>0</v>
      </c>
      <c r="AG3566">
        <f>IF(AND(AD3566&gt;0.6,AD3566&lt;0.9),1,0)</f>
        <v>0</v>
      </c>
      <c r="AH3566">
        <f>1-AE3566-AF3566-AG3566</f>
        <v>1</v>
      </c>
      <c r="AI3566">
        <f>AE3566*B3566</f>
        <v>0</v>
      </c>
      <c r="AJ3566">
        <f>AF3566*B3566</f>
        <v>0</v>
      </c>
      <c r="AK3566">
        <f>AG3566*B3566</f>
        <v>0</v>
      </c>
      <c r="AL3566">
        <f>AH3566*B3566</f>
        <v>3</v>
      </c>
      <c r="AM3566" s="32">
        <v>2.2520000000000002</v>
      </c>
    </row>
    <row r="3567" spans="1:39" x14ac:dyDescent="0.3">
      <c r="A3567">
        <v>2331</v>
      </c>
      <c r="B3567">
        <v>3</v>
      </c>
      <c r="C3567" t="s">
        <v>11085</v>
      </c>
      <c r="D3567" t="s">
        <v>11086</v>
      </c>
      <c r="E3567">
        <v>98</v>
      </c>
      <c r="F3567">
        <v>95</v>
      </c>
      <c r="G3567">
        <v>100</v>
      </c>
      <c r="H3567">
        <v>2006.67</v>
      </c>
      <c r="I3567">
        <v>2006</v>
      </c>
      <c r="J3567">
        <v>2008</v>
      </c>
      <c r="K3567" t="s">
        <v>11087</v>
      </c>
      <c r="L3567" t="s">
        <v>11088</v>
      </c>
      <c r="M3567" s="15"/>
      <c r="N3567" s="7"/>
      <c r="P3567" t="s">
        <v>11089</v>
      </c>
      <c r="Q3567" s="5">
        <v>0.33300000000000002</v>
      </c>
      <c r="R3567" t="s">
        <v>11090</v>
      </c>
      <c r="S3567" s="5">
        <v>0.33300000000000002</v>
      </c>
      <c r="T3567" t="s">
        <v>11091</v>
      </c>
      <c r="U3567" s="5">
        <v>0.33300000000000002</v>
      </c>
      <c r="W3567" s="5">
        <v>0</v>
      </c>
      <c r="Y3567" s="5">
        <v>0</v>
      </c>
      <c r="Z3567" s="28">
        <v>2331</v>
      </c>
      <c r="AA3567">
        <v>3</v>
      </c>
      <c r="AB3567">
        <v>0.52</v>
      </c>
      <c r="AC3567">
        <v>0.52500000000000002</v>
      </c>
      <c r="AD3567">
        <v>0.52200000000000002</v>
      </c>
      <c r="AE3567">
        <f>IF(AD3567&gt;=0.9,1,0)</f>
        <v>0</v>
      </c>
      <c r="AF3567">
        <f>IF(AND(AD3567&gt;=0.4,AD3567&lt;=0.6),1,0)</f>
        <v>1</v>
      </c>
      <c r="AG3567">
        <f>IF(AND(AD3567&gt;0.6,AD3567&lt;0.9),1,0)</f>
        <v>0</v>
      </c>
      <c r="AH3567">
        <f>1-AE3567-AF3567-AG3567</f>
        <v>0</v>
      </c>
      <c r="AI3567">
        <f>AE3567*B3567</f>
        <v>0</v>
      </c>
      <c r="AJ3567">
        <f>AF3567*B3567</f>
        <v>3</v>
      </c>
      <c r="AK3567">
        <f>AG3567*B3567</f>
        <v>0</v>
      </c>
      <c r="AL3567">
        <f>AH3567*B3567</f>
        <v>0</v>
      </c>
      <c r="AM3567" s="32">
        <v>2.5926666666666667</v>
      </c>
    </row>
    <row r="3568" spans="1:39" x14ac:dyDescent="0.3">
      <c r="A3568">
        <v>2348</v>
      </c>
      <c r="B3568">
        <v>3</v>
      </c>
      <c r="C3568" t="s">
        <v>11094</v>
      </c>
      <c r="D3568" t="s">
        <v>11095</v>
      </c>
      <c r="E3568">
        <v>24</v>
      </c>
      <c r="F3568">
        <v>21</v>
      </c>
      <c r="G3568">
        <v>26</v>
      </c>
      <c r="H3568">
        <v>2006.67</v>
      </c>
      <c r="I3568">
        <v>2006</v>
      </c>
      <c r="J3568">
        <v>2007</v>
      </c>
      <c r="K3568" t="s">
        <v>11096</v>
      </c>
      <c r="L3568" t="s">
        <v>11097</v>
      </c>
      <c r="M3568" s="15"/>
      <c r="N3568" s="7"/>
      <c r="P3568" t="s">
        <v>7161</v>
      </c>
      <c r="Q3568" s="5">
        <v>0.33300000000000002</v>
      </c>
      <c r="R3568" t="s">
        <v>5183</v>
      </c>
      <c r="S3568" s="5">
        <v>0.33300000000000002</v>
      </c>
      <c r="T3568" t="s">
        <v>4215</v>
      </c>
      <c r="U3568" s="5">
        <v>0.33300000000000002</v>
      </c>
      <c r="W3568" s="5">
        <v>0</v>
      </c>
      <c r="Y3568" s="5">
        <v>0</v>
      </c>
      <c r="Z3568" s="28">
        <v>2348</v>
      </c>
      <c r="AA3568">
        <v>3</v>
      </c>
      <c r="AB3568">
        <v>0.4</v>
      </c>
      <c r="AC3568">
        <v>0.5</v>
      </c>
      <c r="AD3568">
        <v>0.45</v>
      </c>
      <c r="AE3568">
        <f>IF(AD3568&gt;=0.9,1,0)</f>
        <v>0</v>
      </c>
      <c r="AF3568">
        <f>IF(AND(AD3568&gt;=0.4,AD3568&lt;=0.6),1,0)</f>
        <v>1</v>
      </c>
      <c r="AG3568">
        <f>IF(AND(AD3568&gt;0.6,AD3568&lt;0.9),1,0)</f>
        <v>0</v>
      </c>
      <c r="AH3568">
        <f>1-AE3568-AF3568-AG3568</f>
        <v>0</v>
      </c>
      <c r="AI3568">
        <f>AE3568*B3568</f>
        <v>0</v>
      </c>
      <c r="AJ3568">
        <f>AF3568*B3568</f>
        <v>3</v>
      </c>
      <c r="AK3568">
        <f>AG3568*B3568</f>
        <v>0</v>
      </c>
      <c r="AL3568">
        <f>AH3568*B3568</f>
        <v>0</v>
      </c>
      <c r="AM3568" s="32">
        <v>2.5303333333333335</v>
      </c>
    </row>
    <row r="3569" spans="1:39" x14ac:dyDescent="0.3">
      <c r="A3569">
        <v>2361</v>
      </c>
      <c r="B3569">
        <v>3</v>
      </c>
      <c r="C3569" t="s">
        <v>11105</v>
      </c>
      <c r="D3569" t="s">
        <v>11106</v>
      </c>
      <c r="E3569">
        <v>23.33</v>
      </c>
      <c r="F3569">
        <v>22</v>
      </c>
      <c r="G3569">
        <v>25</v>
      </c>
      <c r="H3569">
        <v>2006.67</v>
      </c>
      <c r="I3569">
        <v>2006</v>
      </c>
      <c r="J3569">
        <v>2007</v>
      </c>
      <c r="K3569" t="s">
        <v>11107</v>
      </c>
      <c r="L3569" t="s">
        <v>11108</v>
      </c>
      <c r="M3569" s="15"/>
      <c r="N3569" s="7"/>
      <c r="P3569" t="s">
        <v>4410</v>
      </c>
      <c r="Q3569" s="5">
        <v>1</v>
      </c>
      <c r="S3569" s="5">
        <v>0</v>
      </c>
      <c r="U3569" s="5">
        <v>0</v>
      </c>
      <c r="W3569" s="5">
        <v>0</v>
      </c>
      <c r="Y3569" s="5">
        <v>0</v>
      </c>
      <c r="Z3569" s="28">
        <v>2361</v>
      </c>
      <c r="AA3569">
        <v>3</v>
      </c>
      <c r="AB3569">
        <v>0.375</v>
      </c>
      <c r="AC3569">
        <v>0.5</v>
      </c>
      <c r="AD3569">
        <v>0.45</v>
      </c>
      <c r="AE3569">
        <f>IF(AD3569&gt;=0.9,1,0)</f>
        <v>0</v>
      </c>
      <c r="AF3569">
        <f>IF(AND(AD3569&gt;=0.4,AD3569&lt;=0.6),1,0)</f>
        <v>1</v>
      </c>
      <c r="AG3569">
        <f>IF(AND(AD3569&gt;0.6,AD3569&lt;0.9),1,0)</f>
        <v>0</v>
      </c>
      <c r="AH3569">
        <f>1-AE3569-AF3569-AG3569</f>
        <v>0</v>
      </c>
      <c r="AI3569">
        <f>AE3569*B3569</f>
        <v>0</v>
      </c>
      <c r="AJ3569">
        <f>AF3569*B3569</f>
        <v>3</v>
      </c>
      <c r="AK3569">
        <f>AG3569*B3569</f>
        <v>0</v>
      </c>
      <c r="AL3569">
        <f>AH3569*B3569</f>
        <v>0</v>
      </c>
      <c r="AM3569" s="32">
        <v>2.8776666666666664</v>
      </c>
    </row>
    <row r="3570" spans="1:39" x14ac:dyDescent="0.3">
      <c r="A3570">
        <v>2370</v>
      </c>
      <c r="B3570">
        <v>3</v>
      </c>
      <c r="C3570" t="s">
        <v>5211</v>
      </c>
      <c r="D3570" t="s">
        <v>5212</v>
      </c>
      <c r="E3570">
        <v>52</v>
      </c>
      <c r="F3570">
        <v>50</v>
      </c>
      <c r="G3570">
        <v>54</v>
      </c>
      <c r="H3570">
        <v>2008</v>
      </c>
      <c r="I3570">
        <v>2006</v>
      </c>
      <c r="J3570">
        <v>2011</v>
      </c>
      <c r="K3570" t="s">
        <v>1209</v>
      </c>
      <c r="L3570" t="s">
        <v>1210</v>
      </c>
      <c r="M3570" s="15"/>
      <c r="N3570" s="7"/>
      <c r="P3570" t="s">
        <v>4288</v>
      </c>
      <c r="Q3570" s="5">
        <v>0.33300000000000002</v>
      </c>
      <c r="R3570" t="s">
        <v>5213</v>
      </c>
      <c r="S3570" s="5">
        <v>0.33300000000000002</v>
      </c>
      <c r="T3570" t="s">
        <v>5062</v>
      </c>
      <c r="U3570" s="5">
        <v>0.33300000000000002</v>
      </c>
      <c r="W3570" s="5">
        <v>0</v>
      </c>
      <c r="Y3570" s="5">
        <v>0</v>
      </c>
      <c r="Z3570" s="28">
        <v>2370</v>
      </c>
      <c r="AA3570">
        <v>3</v>
      </c>
      <c r="AB3570">
        <v>0.50900000000000001</v>
      </c>
      <c r="AC3570">
        <v>0.58799999999999997</v>
      </c>
      <c r="AD3570">
        <v>0.54300000000000004</v>
      </c>
      <c r="AE3570">
        <f>IF(AD3570&gt;=0.9,1,0)</f>
        <v>0</v>
      </c>
      <c r="AF3570">
        <f>IF(AND(AD3570&gt;=0.4,AD3570&lt;=0.6),1,0)</f>
        <v>1</v>
      </c>
      <c r="AG3570">
        <f>IF(AND(AD3570&gt;0.6,AD3570&lt;0.9),1,0)</f>
        <v>0</v>
      </c>
      <c r="AH3570">
        <f>1-AE3570-AF3570-AG3570</f>
        <v>0</v>
      </c>
      <c r="AI3570">
        <f>AE3570*B3570</f>
        <v>0</v>
      </c>
      <c r="AJ3570">
        <f>AF3570*B3570</f>
        <v>3</v>
      </c>
      <c r="AK3570">
        <f>AG3570*B3570</f>
        <v>0</v>
      </c>
      <c r="AL3570">
        <f>AH3570*B3570</f>
        <v>0</v>
      </c>
      <c r="AM3570" s="32">
        <v>2.3083333333333331</v>
      </c>
    </row>
    <row r="3571" spans="1:39" x14ac:dyDescent="0.3">
      <c r="A3571">
        <v>2371</v>
      </c>
      <c r="B3571">
        <v>3</v>
      </c>
      <c r="C3571" t="s">
        <v>5214</v>
      </c>
      <c r="D3571" t="s">
        <v>5215</v>
      </c>
      <c r="E3571">
        <v>30</v>
      </c>
      <c r="F3571">
        <v>29</v>
      </c>
      <c r="G3571">
        <v>31</v>
      </c>
      <c r="H3571">
        <v>2007</v>
      </c>
      <c r="I3571">
        <v>2006</v>
      </c>
      <c r="J3571">
        <v>2008</v>
      </c>
      <c r="K3571" t="s">
        <v>1211</v>
      </c>
      <c r="L3571" t="s">
        <v>1212</v>
      </c>
      <c r="M3571" s="15"/>
      <c r="N3571" s="7"/>
      <c r="P3571" t="s">
        <v>5216</v>
      </c>
      <c r="Q3571" s="5">
        <v>0.33300000000000002</v>
      </c>
      <c r="R3571" t="s">
        <v>5217</v>
      </c>
      <c r="S3571" s="5">
        <v>0.33300000000000002</v>
      </c>
      <c r="T3571" t="s">
        <v>5218</v>
      </c>
      <c r="U3571" s="5">
        <v>0.33300000000000002</v>
      </c>
      <c r="W3571" s="5">
        <v>0</v>
      </c>
      <c r="Y3571" s="5">
        <v>0</v>
      </c>
      <c r="Z3571" s="28">
        <v>2371</v>
      </c>
      <c r="AA3571">
        <v>3</v>
      </c>
      <c r="AB3571">
        <v>0.379</v>
      </c>
      <c r="AC3571">
        <v>0.42899999999999999</v>
      </c>
      <c r="AD3571">
        <v>0.40300000000000002</v>
      </c>
      <c r="AE3571">
        <f>IF(AD3571&gt;=0.9,1,0)</f>
        <v>0</v>
      </c>
      <c r="AF3571">
        <f>IF(AND(AD3571&gt;=0.4,AD3571&lt;=0.6),1,0)</f>
        <v>1</v>
      </c>
      <c r="AG3571">
        <f>IF(AND(AD3571&gt;0.6,AD3571&lt;0.9),1,0)</f>
        <v>0</v>
      </c>
      <c r="AH3571">
        <f>1-AE3571-AF3571-AG3571</f>
        <v>0</v>
      </c>
      <c r="AI3571">
        <f>AE3571*B3571</f>
        <v>0</v>
      </c>
      <c r="AJ3571">
        <f>AF3571*B3571</f>
        <v>3</v>
      </c>
      <c r="AK3571">
        <f>AG3571*B3571</f>
        <v>0</v>
      </c>
      <c r="AL3571">
        <f>AH3571*B3571</f>
        <v>0</v>
      </c>
      <c r="AM3571" s="32">
        <v>2.3249999999999997</v>
      </c>
    </row>
    <row r="3572" spans="1:39" x14ac:dyDescent="0.3">
      <c r="A3572">
        <v>2374</v>
      </c>
      <c r="B3572">
        <v>3</v>
      </c>
      <c r="C3572" t="s">
        <v>11118</v>
      </c>
      <c r="D3572" t="s">
        <v>11119</v>
      </c>
      <c r="E3572">
        <v>30.67</v>
      </c>
      <c r="F3572">
        <v>29</v>
      </c>
      <c r="G3572">
        <v>32</v>
      </c>
      <c r="H3572">
        <v>2007.33</v>
      </c>
      <c r="I3572">
        <v>2006</v>
      </c>
      <c r="J3572">
        <v>2008</v>
      </c>
      <c r="K3572" t="s">
        <v>11120</v>
      </c>
      <c r="L3572" t="s">
        <v>11121</v>
      </c>
      <c r="M3572" s="15"/>
      <c r="N3572" s="7"/>
      <c r="P3572" t="s">
        <v>5423</v>
      </c>
      <c r="Q3572" s="5">
        <v>0.33300000000000002</v>
      </c>
      <c r="R3572" t="s">
        <v>4603</v>
      </c>
      <c r="S3572" s="5">
        <v>0.33300000000000002</v>
      </c>
      <c r="T3572" t="s">
        <v>3974</v>
      </c>
      <c r="U3572" s="5">
        <v>0.33300000000000002</v>
      </c>
      <c r="W3572" s="5">
        <v>0</v>
      </c>
      <c r="Y3572" s="5">
        <v>0</v>
      </c>
      <c r="Z3572" s="28">
        <v>2374</v>
      </c>
      <c r="AA3572">
        <v>3</v>
      </c>
      <c r="AB3572">
        <v>0.75900000000000001</v>
      </c>
      <c r="AC3572">
        <v>0.88900000000000001</v>
      </c>
      <c r="AD3572">
        <v>0.80500000000000005</v>
      </c>
      <c r="AE3572">
        <f>IF(AD3572&gt;=0.9,1,0)</f>
        <v>0</v>
      </c>
      <c r="AF3572">
        <f>IF(AND(AD3572&gt;=0.4,AD3572&lt;=0.6),1,0)</f>
        <v>0</v>
      </c>
      <c r="AG3572">
        <f>IF(AND(AD3572&gt;0.6,AD3572&lt;0.9),1,0)</f>
        <v>1</v>
      </c>
      <c r="AH3572">
        <f>1-AE3572-AF3572-AG3572</f>
        <v>0</v>
      </c>
      <c r="AI3572">
        <f>AE3572*B3572</f>
        <v>0</v>
      </c>
      <c r="AJ3572">
        <f>AF3572*B3572</f>
        <v>0</v>
      </c>
      <c r="AK3572">
        <f>AG3572*B3572</f>
        <v>3</v>
      </c>
      <c r="AL3572">
        <f>AH3572*B3572</f>
        <v>0</v>
      </c>
      <c r="AM3572" s="32">
        <v>2.5903333333333332</v>
      </c>
    </row>
    <row r="3573" spans="1:39" x14ac:dyDescent="0.3">
      <c r="A3573">
        <v>2382</v>
      </c>
      <c r="B3573">
        <v>3</v>
      </c>
      <c r="C3573" t="s">
        <v>11122</v>
      </c>
      <c r="D3573" t="s">
        <v>11123</v>
      </c>
      <c r="E3573">
        <v>21</v>
      </c>
      <c r="F3573">
        <v>20</v>
      </c>
      <c r="G3573">
        <v>22</v>
      </c>
      <c r="H3573">
        <v>2006.33</v>
      </c>
      <c r="I3573">
        <v>2006</v>
      </c>
      <c r="J3573">
        <v>2007</v>
      </c>
      <c r="K3573" t="s">
        <v>11124</v>
      </c>
      <c r="L3573" t="s">
        <v>11125</v>
      </c>
      <c r="M3573" s="15"/>
      <c r="N3573" s="7"/>
      <c r="O3573" s="12"/>
      <c r="P3573" t="s">
        <v>103</v>
      </c>
      <c r="Q3573" s="5">
        <v>0.66700000000000004</v>
      </c>
      <c r="R3573" t="s">
        <v>4456</v>
      </c>
      <c r="S3573" s="5">
        <v>0.33300000000000002</v>
      </c>
      <c r="U3573" s="5">
        <v>0</v>
      </c>
      <c r="W3573" s="5">
        <v>0</v>
      </c>
      <c r="Y3573" s="5">
        <v>0</v>
      </c>
      <c r="Z3573" s="28">
        <v>2382</v>
      </c>
      <c r="AA3573">
        <v>3</v>
      </c>
      <c r="AB3573">
        <v>0.85</v>
      </c>
      <c r="AC3573">
        <v>1</v>
      </c>
      <c r="AD3573">
        <v>0.90200000000000002</v>
      </c>
      <c r="AE3573">
        <f>IF(AD3573&gt;=0.9,1,0)</f>
        <v>1</v>
      </c>
      <c r="AF3573">
        <f>IF(AND(AD3573&gt;=0.4,AD3573&lt;=0.6),1,0)</f>
        <v>0</v>
      </c>
      <c r="AG3573">
        <f>IF(AND(AD3573&gt;0.6,AD3573&lt;0.9),1,0)</f>
        <v>0</v>
      </c>
      <c r="AH3573">
        <f>1-AE3573-AF3573-AG3573</f>
        <v>0</v>
      </c>
      <c r="AI3573">
        <f>AE3573*B3573</f>
        <v>3</v>
      </c>
      <c r="AJ3573">
        <f>AF3573*B3573</f>
        <v>0</v>
      </c>
      <c r="AK3573">
        <f>AG3573*B3573</f>
        <v>0</v>
      </c>
      <c r="AL3573">
        <f>AH3573*B3573</f>
        <v>0</v>
      </c>
      <c r="AM3573" s="32">
        <v>2.2156666666666669</v>
      </c>
    </row>
    <row r="3574" spans="1:39" x14ac:dyDescent="0.3">
      <c r="A3574">
        <v>2383</v>
      </c>
      <c r="B3574">
        <v>3</v>
      </c>
      <c r="C3574" t="s">
        <v>11126</v>
      </c>
      <c r="D3574" t="s">
        <v>11127</v>
      </c>
      <c r="E3574">
        <v>22.67</v>
      </c>
      <c r="F3574">
        <v>21</v>
      </c>
      <c r="G3574">
        <v>25</v>
      </c>
      <c r="H3574">
        <v>2006.67</v>
      </c>
      <c r="I3574">
        <v>2006</v>
      </c>
      <c r="J3574">
        <v>2007</v>
      </c>
      <c r="K3574" t="s">
        <v>11128</v>
      </c>
      <c r="L3574" t="s">
        <v>11129</v>
      </c>
      <c r="M3574" s="15"/>
      <c r="N3574" s="7"/>
      <c r="P3574" t="s">
        <v>11130</v>
      </c>
      <c r="Q3574" s="5">
        <v>1</v>
      </c>
      <c r="S3574" s="5">
        <v>0</v>
      </c>
      <c r="U3574" s="5">
        <v>0</v>
      </c>
      <c r="W3574" s="5">
        <v>0</v>
      </c>
      <c r="Y3574" s="5">
        <v>0</v>
      </c>
      <c r="Z3574" s="28">
        <v>2383</v>
      </c>
      <c r="AA3574">
        <v>3</v>
      </c>
      <c r="AB3574">
        <v>0.42899999999999999</v>
      </c>
      <c r="AC3574">
        <v>0.58299999999999996</v>
      </c>
      <c r="AD3574">
        <v>0.504</v>
      </c>
      <c r="AE3574">
        <f>IF(AD3574&gt;=0.9,1,0)</f>
        <v>0</v>
      </c>
      <c r="AF3574">
        <f>IF(AND(AD3574&gt;=0.4,AD3574&lt;=0.6),1,0)</f>
        <v>1</v>
      </c>
      <c r="AG3574">
        <f>IF(AND(AD3574&gt;0.6,AD3574&lt;0.9),1,0)</f>
        <v>0</v>
      </c>
      <c r="AH3574">
        <f>1-AE3574-AF3574-AG3574</f>
        <v>0</v>
      </c>
      <c r="AI3574">
        <f>AE3574*B3574</f>
        <v>0</v>
      </c>
      <c r="AJ3574">
        <f>AF3574*B3574</f>
        <v>3</v>
      </c>
      <c r="AK3574">
        <f>AG3574*B3574</f>
        <v>0</v>
      </c>
      <c r="AL3574">
        <f>AH3574*B3574</f>
        <v>0</v>
      </c>
      <c r="AM3574" s="32">
        <v>2.1739999999999999</v>
      </c>
    </row>
    <row r="3575" spans="1:39" x14ac:dyDescent="0.3">
      <c r="A3575">
        <v>2385</v>
      </c>
      <c r="B3575">
        <v>3</v>
      </c>
      <c r="C3575" t="s">
        <v>5246</v>
      </c>
      <c r="D3575" t="s">
        <v>5247</v>
      </c>
      <c r="E3575">
        <v>36.33</v>
      </c>
      <c r="F3575">
        <v>36</v>
      </c>
      <c r="G3575">
        <v>37</v>
      </c>
      <c r="H3575">
        <v>2006.33</v>
      </c>
      <c r="I3575">
        <v>2006</v>
      </c>
      <c r="J3575">
        <v>2007</v>
      </c>
      <c r="K3575" t="s">
        <v>11131</v>
      </c>
      <c r="L3575" t="s">
        <v>1224</v>
      </c>
      <c r="M3575" s="15"/>
      <c r="N3575" s="7"/>
      <c r="P3575" t="s">
        <v>5248</v>
      </c>
      <c r="Q3575" s="5">
        <v>0.66700000000000004</v>
      </c>
      <c r="R3575" t="s">
        <v>3818</v>
      </c>
      <c r="S3575" s="5">
        <v>0.33300000000000002</v>
      </c>
      <c r="U3575" s="5">
        <v>0</v>
      </c>
      <c r="W3575" s="5">
        <v>0</v>
      </c>
      <c r="Y3575" s="5">
        <v>0</v>
      </c>
      <c r="Z3575" s="28">
        <v>2385</v>
      </c>
      <c r="AA3575">
        <v>3</v>
      </c>
      <c r="AB3575">
        <v>0.58299999999999996</v>
      </c>
      <c r="AC3575">
        <v>0.82899999999999996</v>
      </c>
      <c r="AD3575">
        <v>0.747</v>
      </c>
      <c r="AE3575">
        <f>IF(AD3575&gt;=0.9,1,0)</f>
        <v>0</v>
      </c>
      <c r="AF3575">
        <f>IF(AND(AD3575&gt;=0.4,AD3575&lt;=0.6),1,0)</f>
        <v>0</v>
      </c>
      <c r="AG3575">
        <f>IF(AND(AD3575&gt;0.6,AD3575&lt;0.9),1,0)</f>
        <v>1</v>
      </c>
      <c r="AH3575">
        <f>1-AE3575-AF3575-AG3575</f>
        <v>0</v>
      </c>
      <c r="AI3575">
        <f>AE3575*B3575</f>
        <v>0</v>
      </c>
      <c r="AJ3575">
        <f>AF3575*B3575</f>
        <v>0</v>
      </c>
      <c r="AK3575">
        <f>AG3575*B3575</f>
        <v>3</v>
      </c>
      <c r="AL3575">
        <f>AH3575*B3575</f>
        <v>0</v>
      </c>
      <c r="AM3575" s="32">
        <v>2.206</v>
      </c>
    </row>
    <row r="3576" spans="1:39" x14ac:dyDescent="0.3">
      <c r="A3576">
        <v>2386</v>
      </c>
      <c r="B3576">
        <v>3</v>
      </c>
      <c r="C3576" t="s">
        <v>11132</v>
      </c>
      <c r="D3576" t="s">
        <v>11133</v>
      </c>
      <c r="E3576">
        <v>23.33</v>
      </c>
      <c r="F3576">
        <v>22</v>
      </c>
      <c r="G3576">
        <v>25</v>
      </c>
      <c r="H3576">
        <v>2008</v>
      </c>
      <c r="I3576">
        <v>2006</v>
      </c>
      <c r="J3576">
        <v>2011</v>
      </c>
      <c r="K3576" t="s">
        <v>11134</v>
      </c>
      <c r="L3576" t="s">
        <v>11135</v>
      </c>
      <c r="M3576" s="15"/>
      <c r="N3576" s="7"/>
      <c r="P3576" t="s">
        <v>4571</v>
      </c>
      <c r="Q3576" s="5">
        <v>0.33300000000000002</v>
      </c>
      <c r="R3576" t="s">
        <v>4573</v>
      </c>
      <c r="S3576" s="5">
        <v>0.33300000000000002</v>
      </c>
      <c r="T3576" t="s">
        <v>4953</v>
      </c>
      <c r="U3576" s="5">
        <v>0.33300000000000002</v>
      </c>
      <c r="W3576" s="5">
        <v>0</v>
      </c>
      <c r="Y3576" s="5">
        <v>0</v>
      </c>
      <c r="Z3576" s="28">
        <v>2386</v>
      </c>
      <c r="AA3576">
        <v>3</v>
      </c>
      <c r="AB3576">
        <v>0.71399999999999997</v>
      </c>
      <c r="AC3576">
        <v>0.86399999999999999</v>
      </c>
      <c r="AD3576">
        <v>0.79</v>
      </c>
      <c r="AE3576">
        <f>IF(AD3576&gt;=0.9,1,0)</f>
        <v>0</v>
      </c>
      <c r="AF3576">
        <f>IF(AND(AD3576&gt;=0.4,AD3576&lt;=0.6),1,0)</f>
        <v>0</v>
      </c>
      <c r="AG3576">
        <f>IF(AND(AD3576&gt;0.6,AD3576&lt;0.9),1,0)</f>
        <v>1</v>
      </c>
      <c r="AH3576">
        <f>1-AE3576-AF3576-AG3576</f>
        <v>0</v>
      </c>
      <c r="AI3576">
        <f>AE3576*B3576</f>
        <v>0</v>
      </c>
      <c r="AJ3576">
        <f>AF3576*B3576</f>
        <v>0</v>
      </c>
      <c r="AK3576">
        <f>AG3576*B3576</f>
        <v>3</v>
      </c>
      <c r="AL3576">
        <f>AH3576*B3576</f>
        <v>0</v>
      </c>
      <c r="AM3576" s="32">
        <v>2.831</v>
      </c>
    </row>
    <row r="3577" spans="1:39" x14ac:dyDescent="0.3">
      <c r="A3577">
        <v>2390</v>
      </c>
      <c r="B3577">
        <v>3</v>
      </c>
      <c r="C3577" t="s">
        <v>11138</v>
      </c>
      <c r="D3577" t="s">
        <v>11139</v>
      </c>
      <c r="E3577">
        <v>63.33</v>
      </c>
      <c r="F3577">
        <v>50</v>
      </c>
      <c r="G3577">
        <v>77</v>
      </c>
      <c r="H3577">
        <v>2010.33</v>
      </c>
      <c r="I3577">
        <v>2006</v>
      </c>
      <c r="J3577">
        <v>2014</v>
      </c>
      <c r="K3577" t="s">
        <v>11140</v>
      </c>
      <c r="L3577" t="s">
        <v>11141</v>
      </c>
      <c r="M3577" s="15"/>
      <c r="N3577" s="7"/>
      <c r="P3577" t="s">
        <v>5633</v>
      </c>
      <c r="Q3577" s="5">
        <v>0.33300000000000002</v>
      </c>
      <c r="R3577" t="s">
        <v>5762</v>
      </c>
      <c r="S3577" s="5">
        <v>0.33300000000000002</v>
      </c>
      <c r="T3577" t="s">
        <v>5656</v>
      </c>
      <c r="U3577" s="5">
        <v>0.33300000000000002</v>
      </c>
      <c r="W3577" s="5">
        <v>0</v>
      </c>
      <c r="Y3577" s="5">
        <v>0</v>
      </c>
      <c r="Z3577" s="28">
        <v>2390</v>
      </c>
      <c r="AA3577">
        <v>3</v>
      </c>
      <c r="AB3577">
        <v>0.47599999999999998</v>
      </c>
      <c r="AC3577">
        <v>0.59199999999999997</v>
      </c>
      <c r="AD3577">
        <v>0.53100000000000003</v>
      </c>
      <c r="AE3577">
        <f>IF(AD3577&gt;=0.9,1,0)</f>
        <v>0</v>
      </c>
      <c r="AF3577">
        <f>IF(AND(AD3577&gt;=0.4,AD3577&lt;=0.6),1,0)</f>
        <v>1</v>
      </c>
      <c r="AG3577">
        <f>IF(AND(AD3577&gt;0.6,AD3577&lt;0.9),1,0)</f>
        <v>0</v>
      </c>
      <c r="AH3577">
        <f>1-AE3577-AF3577-AG3577</f>
        <v>0</v>
      </c>
      <c r="AI3577">
        <f>AE3577*B3577</f>
        <v>0</v>
      </c>
      <c r="AJ3577">
        <f>AF3577*B3577</f>
        <v>3</v>
      </c>
      <c r="AK3577">
        <f>AG3577*B3577</f>
        <v>0</v>
      </c>
      <c r="AL3577">
        <f>AH3577*B3577</f>
        <v>0</v>
      </c>
      <c r="AM3577" s="32">
        <v>2.3406666666666669</v>
      </c>
    </row>
    <row r="3578" spans="1:39" x14ac:dyDescent="0.3">
      <c r="A3578">
        <v>2397</v>
      </c>
      <c r="B3578">
        <v>3</v>
      </c>
      <c r="C3578" t="s">
        <v>11146</v>
      </c>
      <c r="D3578" t="s">
        <v>5259</v>
      </c>
      <c r="E3578">
        <v>87.33</v>
      </c>
      <c r="F3578">
        <v>84</v>
      </c>
      <c r="G3578">
        <v>90</v>
      </c>
      <c r="H3578">
        <v>2006.67</v>
      </c>
      <c r="I3578">
        <v>2006</v>
      </c>
      <c r="J3578">
        <v>2008</v>
      </c>
      <c r="K3578" t="s">
        <v>11147</v>
      </c>
      <c r="L3578" t="s">
        <v>1230</v>
      </c>
      <c r="M3578" s="15"/>
      <c r="N3578" s="7"/>
      <c r="P3578" t="s">
        <v>90</v>
      </c>
      <c r="Q3578" s="5">
        <v>0.33300000000000002</v>
      </c>
      <c r="R3578" t="s">
        <v>87</v>
      </c>
      <c r="S3578" s="5">
        <v>0.33300000000000002</v>
      </c>
      <c r="T3578" t="s">
        <v>103</v>
      </c>
      <c r="U3578" s="5">
        <v>0.33300000000000002</v>
      </c>
      <c r="W3578" s="5">
        <v>0</v>
      </c>
      <c r="Y3578" s="5">
        <v>0</v>
      </c>
      <c r="Z3578" s="28">
        <v>2397</v>
      </c>
      <c r="AA3578">
        <v>3</v>
      </c>
      <c r="AB3578">
        <v>0.96599999999999997</v>
      </c>
      <c r="AC3578">
        <v>0.97599999999999998</v>
      </c>
      <c r="AD3578">
        <v>0.96899999999999997</v>
      </c>
      <c r="AE3578">
        <f>IF(AD3578&gt;=0.9,1,0)</f>
        <v>1</v>
      </c>
      <c r="AF3578">
        <f>IF(AND(AD3578&gt;=0.4,AD3578&lt;=0.6),1,0)</f>
        <v>0</v>
      </c>
      <c r="AG3578">
        <f>IF(AND(AD3578&gt;0.6,AD3578&lt;0.9),1,0)</f>
        <v>0</v>
      </c>
      <c r="AH3578">
        <f>1-AE3578-AF3578-AG3578</f>
        <v>0</v>
      </c>
      <c r="AI3578">
        <f>AE3578*B3578</f>
        <v>3</v>
      </c>
      <c r="AJ3578">
        <f>AF3578*B3578</f>
        <v>0</v>
      </c>
      <c r="AK3578">
        <f>AG3578*B3578</f>
        <v>0</v>
      </c>
      <c r="AL3578">
        <f>AH3578*B3578</f>
        <v>0</v>
      </c>
      <c r="AM3578" s="32">
        <v>2.3649999999999998</v>
      </c>
    </row>
    <row r="3579" spans="1:39" x14ac:dyDescent="0.3">
      <c r="A3579">
        <v>2407</v>
      </c>
      <c r="B3579">
        <v>3</v>
      </c>
      <c r="C3579" t="s">
        <v>11158</v>
      </c>
      <c r="D3579" t="s">
        <v>11159</v>
      </c>
      <c r="E3579">
        <v>30.67</v>
      </c>
      <c r="F3579">
        <v>28</v>
      </c>
      <c r="G3579">
        <v>33</v>
      </c>
      <c r="H3579">
        <v>2008</v>
      </c>
      <c r="I3579">
        <v>2006</v>
      </c>
      <c r="J3579">
        <v>2009</v>
      </c>
      <c r="K3579" t="s">
        <v>11160</v>
      </c>
      <c r="L3579" t="s">
        <v>11161</v>
      </c>
      <c r="M3579" s="15"/>
      <c r="N3579" s="7"/>
      <c r="P3579" t="s">
        <v>56</v>
      </c>
      <c r="Q3579" s="5">
        <v>0.33300000000000002</v>
      </c>
      <c r="R3579" t="s">
        <v>90</v>
      </c>
      <c r="S3579" s="5">
        <v>0.33300000000000002</v>
      </c>
      <c r="T3579" t="s">
        <v>3781</v>
      </c>
      <c r="U3579" s="5">
        <v>0.33300000000000002</v>
      </c>
      <c r="W3579" s="5">
        <v>0</v>
      </c>
      <c r="Y3579" s="5">
        <v>0</v>
      </c>
      <c r="Z3579" s="28">
        <v>2407</v>
      </c>
      <c r="AA3579">
        <v>3</v>
      </c>
      <c r="AB3579">
        <v>0.68799999999999994</v>
      </c>
      <c r="AC3579">
        <v>0.70399999999999996</v>
      </c>
      <c r="AD3579">
        <v>0.69699999999999995</v>
      </c>
      <c r="AE3579">
        <f>IF(AD3579&gt;=0.9,1,0)</f>
        <v>0</v>
      </c>
      <c r="AF3579">
        <f>IF(AND(AD3579&gt;=0.4,AD3579&lt;=0.6),1,0)</f>
        <v>0</v>
      </c>
      <c r="AG3579">
        <f>IF(AND(AD3579&gt;0.6,AD3579&lt;0.9),1,0)</f>
        <v>1</v>
      </c>
      <c r="AH3579">
        <f>1-AE3579-AF3579-AG3579</f>
        <v>0</v>
      </c>
      <c r="AI3579">
        <f>AE3579*B3579</f>
        <v>0</v>
      </c>
      <c r="AJ3579">
        <f>AF3579*B3579</f>
        <v>0</v>
      </c>
      <c r="AK3579">
        <f>AG3579*B3579</f>
        <v>3</v>
      </c>
      <c r="AL3579">
        <f>AH3579*B3579</f>
        <v>0</v>
      </c>
      <c r="AM3579" s="32">
        <v>2.3223333333333334</v>
      </c>
    </row>
    <row r="3580" spans="1:39" x14ac:dyDescent="0.3">
      <c r="A3580">
        <v>2416</v>
      </c>
      <c r="B3580">
        <v>3</v>
      </c>
      <c r="C3580" t="s">
        <v>11164</v>
      </c>
      <c r="D3580" t="s">
        <v>11165</v>
      </c>
      <c r="E3580">
        <v>50</v>
      </c>
      <c r="F3580">
        <v>50</v>
      </c>
      <c r="G3580">
        <v>50</v>
      </c>
      <c r="H3580">
        <v>2006</v>
      </c>
      <c r="I3580">
        <v>2006</v>
      </c>
      <c r="J3580">
        <v>2006</v>
      </c>
      <c r="K3580" t="s">
        <v>11166</v>
      </c>
      <c r="L3580" t="s">
        <v>11167</v>
      </c>
      <c r="M3580" s="15"/>
      <c r="N3580" s="7"/>
      <c r="P3580" t="s">
        <v>86</v>
      </c>
      <c r="Q3580" s="5">
        <v>1</v>
      </c>
      <c r="S3580" s="5">
        <v>0</v>
      </c>
      <c r="U3580" s="5">
        <v>0</v>
      </c>
      <c r="W3580" s="5">
        <v>0</v>
      </c>
      <c r="Y3580" s="5">
        <v>0</v>
      </c>
      <c r="Z3580" s="28">
        <v>2416</v>
      </c>
      <c r="AA3580">
        <v>3</v>
      </c>
      <c r="AB3580">
        <v>0.95899999999999996</v>
      </c>
      <c r="AC3580">
        <v>0.95899999999999996</v>
      </c>
      <c r="AD3580">
        <v>0.95899999999999996</v>
      </c>
      <c r="AE3580">
        <f>IF(AD3580&gt;=0.9,1,0)</f>
        <v>1</v>
      </c>
      <c r="AF3580">
        <f>IF(AND(AD3580&gt;=0.4,AD3580&lt;=0.6),1,0)</f>
        <v>0</v>
      </c>
      <c r="AG3580">
        <f>IF(AND(AD3580&gt;0.6,AD3580&lt;0.9),1,0)</f>
        <v>0</v>
      </c>
      <c r="AH3580">
        <f>1-AE3580-AF3580-AG3580</f>
        <v>0</v>
      </c>
      <c r="AI3580">
        <f>AE3580*B3580</f>
        <v>3</v>
      </c>
      <c r="AJ3580">
        <f>AF3580*B3580</f>
        <v>0</v>
      </c>
      <c r="AK3580">
        <f>AG3580*B3580</f>
        <v>0</v>
      </c>
      <c r="AL3580">
        <f>AH3580*B3580</f>
        <v>0</v>
      </c>
      <c r="AM3580" s="32">
        <v>2.92</v>
      </c>
    </row>
    <row r="3581" spans="1:39" x14ac:dyDescent="0.3">
      <c r="A3581">
        <v>2419</v>
      </c>
      <c r="B3581">
        <v>3</v>
      </c>
      <c r="C3581" t="s">
        <v>5271</v>
      </c>
      <c r="D3581" t="s">
        <v>5272</v>
      </c>
      <c r="E3581">
        <v>58.33</v>
      </c>
      <c r="F3581">
        <v>51</v>
      </c>
      <c r="G3581">
        <v>65</v>
      </c>
      <c r="H3581">
        <v>2006.67</v>
      </c>
      <c r="I3581">
        <v>2006</v>
      </c>
      <c r="J3581">
        <v>2007</v>
      </c>
      <c r="K3581" t="s">
        <v>1240</v>
      </c>
      <c r="L3581" t="s">
        <v>1241</v>
      </c>
      <c r="M3581" s="15"/>
      <c r="N3581" s="7"/>
      <c r="P3581" t="s">
        <v>4187</v>
      </c>
      <c r="Q3581" s="5">
        <v>0.33300000000000002</v>
      </c>
      <c r="R3581" t="s">
        <v>74</v>
      </c>
      <c r="S3581" s="5">
        <v>0.33300000000000002</v>
      </c>
      <c r="T3581" t="s">
        <v>86</v>
      </c>
      <c r="U3581" s="5">
        <v>0.33300000000000002</v>
      </c>
      <c r="W3581" s="5">
        <v>0</v>
      </c>
      <c r="Y3581" s="5">
        <v>0</v>
      </c>
      <c r="Z3581" s="28">
        <v>2419</v>
      </c>
      <c r="AA3581">
        <v>3</v>
      </c>
      <c r="AB3581">
        <v>0.95299999999999996</v>
      </c>
      <c r="AC3581">
        <v>0.98299999999999998</v>
      </c>
      <c r="AD3581">
        <v>0.97199999999999998</v>
      </c>
      <c r="AE3581">
        <f>IF(AD3581&gt;=0.9,1,0)</f>
        <v>1</v>
      </c>
      <c r="AF3581">
        <f>IF(AND(AD3581&gt;=0.4,AD3581&lt;=0.6),1,0)</f>
        <v>0</v>
      </c>
      <c r="AG3581">
        <f>IF(AND(AD3581&gt;0.6,AD3581&lt;0.9),1,0)</f>
        <v>0</v>
      </c>
      <c r="AH3581">
        <f>1-AE3581-AF3581-AG3581</f>
        <v>0</v>
      </c>
      <c r="AI3581">
        <f>AE3581*B3581</f>
        <v>3</v>
      </c>
      <c r="AJ3581">
        <f>AF3581*B3581</f>
        <v>0</v>
      </c>
      <c r="AK3581">
        <f>AG3581*B3581</f>
        <v>0</v>
      </c>
      <c r="AL3581">
        <f>AH3581*B3581</f>
        <v>0</v>
      </c>
      <c r="AM3581" s="32">
        <v>2.863</v>
      </c>
    </row>
    <row r="3582" spans="1:39" x14ac:dyDescent="0.3">
      <c r="A3582">
        <v>2421</v>
      </c>
      <c r="B3582">
        <v>3</v>
      </c>
      <c r="C3582" t="s">
        <v>11173</v>
      </c>
      <c r="D3582" t="s">
        <v>11174</v>
      </c>
      <c r="E3582">
        <v>24.67</v>
      </c>
      <c r="F3582">
        <v>22</v>
      </c>
      <c r="G3582">
        <v>27</v>
      </c>
      <c r="H3582">
        <v>2007</v>
      </c>
      <c r="I3582">
        <v>2006</v>
      </c>
      <c r="J3582">
        <v>2008</v>
      </c>
      <c r="K3582" t="s">
        <v>11175</v>
      </c>
      <c r="L3582" t="s">
        <v>11176</v>
      </c>
      <c r="M3582" s="15"/>
      <c r="N3582" s="7"/>
      <c r="P3582" t="s">
        <v>124</v>
      </c>
      <c r="Q3582" s="5">
        <v>0.33300000000000002</v>
      </c>
      <c r="R3582" t="s">
        <v>4252</v>
      </c>
      <c r="S3582" s="5">
        <v>0.33300000000000002</v>
      </c>
      <c r="T3582" t="s">
        <v>4103</v>
      </c>
      <c r="U3582" s="5">
        <v>0.33300000000000002</v>
      </c>
      <c r="W3582" s="5">
        <v>0</v>
      </c>
      <c r="Y3582" s="5">
        <v>0</v>
      </c>
      <c r="Z3582" s="28">
        <v>2421</v>
      </c>
      <c r="AA3582">
        <v>3</v>
      </c>
      <c r="AB3582">
        <v>0.80800000000000005</v>
      </c>
      <c r="AC3582">
        <v>0.875</v>
      </c>
      <c r="AD3582">
        <v>0.84699999999999998</v>
      </c>
      <c r="AE3582">
        <f>IF(AD3582&gt;=0.9,1,0)</f>
        <v>0</v>
      </c>
      <c r="AF3582">
        <f>IF(AND(AD3582&gt;=0.4,AD3582&lt;=0.6),1,0)</f>
        <v>0</v>
      </c>
      <c r="AG3582">
        <f>IF(AND(AD3582&gt;0.6,AD3582&lt;0.9),1,0)</f>
        <v>1</v>
      </c>
      <c r="AH3582">
        <f>1-AE3582-AF3582-AG3582</f>
        <v>0</v>
      </c>
      <c r="AI3582">
        <f>AE3582*B3582</f>
        <v>0</v>
      </c>
      <c r="AJ3582">
        <f>AF3582*B3582</f>
        <v>0</v>
      </c>
      <c r="AK3582">
        <f>AG3582*B3582</f>
        <v>3</v>
      </c>
      <c r="AL3582">
        <f>AH3582*B3582</f>
        <v>0</v>
      </c>
      <c r="AM3582" s="32">
        <v>2.2423333333333333</v>
      </c>
    </row>
    <row r="3583" spans="1:39" x14ac:dyDescent="0.3">
      <c r="A3583">
        <v>2425</v>
      </c>
      <c r="B3583">
        <v>3</v>
      </c>
      <c r="C3583" t="s">
        <v>5273</v>
      </c>
      <c r="D3583" t="s">
        <v>5274</v>
      </c>
      <c r="E3583">
        <v>43</v>
      </c>
      <c r="F3583">
        <v>41</v>
      </c>
      <c r="G3583">
        <v>44</v>
      </c>
      <c r="H3583">
        <v>2006.33</v>
      </c>
      <c r="I3583">
        <v>2006</v>
      </c>
      <c r="J3583">
        <v>2007</v>
      </c>
      <c r="K3583" t="s">
        <v>1242</v>
      </c>
      <c r="L3583" t="s">
        <v>1243</v>
      </c>
      <c r="M3583" s="15"/>
      <c r="N3583" s="7"/>
      <c r="P3583" t="s">
        <v>103</v>
      </c>
      <c r="Q3583" s="5">
        <v>1</v>
      </c>
      <c r="S3583" s="5">
        <v>0</v>
      </c>
      <c r="U3583" s="5">
        <v>0</v>
      </c>
      <c r="W3583" s="5">
        <v>0</v>
      </c>
      <c r="Y3583" s="5">
        <v>0</v>
      </c>
      <c r="Z3583" s="28">
        <v>2425</v>
      </c>
      <c r="AA3583">
        <v>3</v>
      </c>
      <c r="AB3583">
        <v>0.82499999999999996</v>
      </c>
      <c r="AC3583">
        <v>0.83699999999999997</v>
      </c>
      <c r="AD3583">
        <v>0.83299999999999996</v>
      </c>
      <c r="AE3583">
        <f>IF(AD3583&gt;=0.9,1,0)</f>
        <v>0</v>
      </c>
      <c r="AF3583">
        <f>IF(AND(AD3583&gt;=0.4,AD3583&lt;=0.6),1,0)</f>
        <v>0</v>
      </c>
      <c r="AG3583">
        <f>IF(AND(AD3583&gt;0.6,AD3583&lt;0.9),1,0)</f>
        <v>1</v>
      </c>
      <c r="AH3583">
        <f>1-AE3583-AF3583-AG3583</f>
        <v>0</v>
      </c>
      <c r="AI3583">
        <f>AE3583*B3583</f>
        <v>0</v>
      </c>
      <c r="AJ3583">
        <f>AF3583*B3583</f>
        <v>0</v>
      </c>
      <c r="AK3583">
        <f>AG3583*B3583</f>
        <v>3</v>
      </c>
      <c r="AL3583">
        <f>AH3583*B3583</f>
        <v>0</v>
      </c>
      <c r="AM3583" s="32">
        <v>2.1846666666666668</v>
      </c>
    </row>
    <row r="3584" spans="1:39" x14ac:dyDescent="0.3">
      <c r="A3584">
        <v>2427</v>
      </c>
      <c r="B3584">
        <v>3</v>
      </c>
      <c r="C3584" t="s">
        <v>5275</v>
      </c>
      <c r="D3584" t="s">
        <v>11177</v>
      </c>
      <c r="E3584">
        <v>36.33</v>
      </c>
      <c r="F3584">
        <v>34</v>
      </c>
      <c r="G3584">
        <v>40</v>
      </c>
      <c r="H3584">
        <v>2006.67</v>
      </c>
      <c r="I3584">
        <v>2006</v>
      </c>
      <c r="J3584">
        <v>2007</v>
      </c>
      <c r="K3584" t="s">
        <v>1244</v>
      </c>
      <c r="L3584" t="s">
        <v>11178</v>
      </c>
      <c r="M3584" s="15"/>
      <c r="N3584" s="7"/>
      <c r="P3584" t="s">
        <v>103</v>
      </c>
      <c r="Q3584" s="5">
        <v>1</v>
      </c>
      <c r="S3584" s="5">
        <v>0</v>
      </c>
      <c r="U3584" s="5">
        <v>0</v>
      </c>
      <c r="W3584" s="5">
        <v>0</v>
      </c>
      <c r="Y3584" s="5">
        <v>0</v>
      </c>
      <c r="Z3584" s="28">
        <v>2427</v>
      </c>
      <c r="AA3584">
        <v>3</v>
      </c>
      <c r="AB3584">
        <v>0.94099999999999995</v>
      </c>
      <c r="AC3584">
        <v>1</v>
      </c>
      <c r="AD3584">
        <v>0.97</v>
      </c>
      <c r="AE3584">
        <f>IF(AD3584&gt;=0.9,1,0)</f>
        <v>1</v>
      </c>
      <c r="AF3584">
        <f>IF(AND(AD3584&gt;=0.4,AD3584&lt;=0.6),1,0)</f>
        <v>0</v>
      </c>
      <c r="AG3584">
        <f>IF(AND(AD3584&gt;0.6,AD3584&lt;0.9),1,0)</f>
        <v>0</v>
      </c>
      <c r="AH3584">
        <f>1-AE3584-AF3584-AG3584</f>
        <v>0</v>
      </c>
      <c r="AI3584">
        <f>AE3584*B3584</f>
        <v>3</v>
      </c>
      <c r="AJ3584">
        <f>AF3584*B3584</f>
        <v>0</v>
      </c>
      <c r="AK3584">
        <f>AG3584*B3584</f>
        <v>0</v>
      </c>
      <c r="AL3584">
        <f>AH3584*B3584</f>
        <v>0</v>
      </c>
      <c r="AM3584" s="32">
        <v>2.1793333333333336</v>
      </c>
    </row>
    <row r="3585" spans="1:39" x14ac:dyDescent="0.3">
      <c r="A3585">
        <v>2439</v>
      </c>
      <c r="B3585">
        <v>3</v>
      </c>
      <c r="C3585" t="s">
        <v>11185</v>
      </c>
      <c r="D3585" t="s">
        <v>11186</v>
      </c>
      <c r="E3585">
        <v>24.33</v>
      </c>
      <c r="F3585">
        <v>23</v>
      </c>
      <c r="G3585">
        <v>26</v>
      </c>
      <c r="H3585">
        <v>2006.67</v>
      </c>
      <c r="I3585">
        <v>2006</v>
      </c>
      <c r="J3585">
        <v>2008</v>
      </c>
      <c r="K3585" t="s">
        <v>11187</v>
      </c>
      <c r="L3585" t="s">
        <v>11188</v>
      </c>
      <c r="M3585" s="15"/>
      <c r="N3585" s="7"/>
      <c r="P3585" t="s">
        <v>103</v>
      </c>
      <c r="Q3585" s="5">
        <v>0.66700000000000004</v>
      </c>
      <c r="R3585" t="s">
        <v>4772</v>
      </c>
      <c r="S3585" s="5">
        <v>0.33300000000000002</v>
      </c>
      <c r="U3585" s="5">
        <v>0</v>
      </c>
      <c r="W3585" s="5">
        <v>0</v>
      </c>
      <c r="Y3585" s="5">
        <v>0</v>
      </c>
      <c r="Z3585" s="28">
        <v>2439</v>
      </c>
      <c r="AA3585">
        <v>3</v>
      </c>
      <c r="AB3585">
        <v>0.72</v>
      </c>
      <c r="AC3585">
        <v>0.95699999999999996</v>
      </c>
      <c r="AD3585">
        <v>0.86199999999999999</v>
      </c>
      <c r="AE3585">
        <f>IF(AD3585&gt;=0.9,1,0)</f>
        <v>0</v>
      </c>
      <c r="AF3585">
        <f>IF(AND(AD3585&gt;=0.4,AD3585&lt;=0.6),1,0)</f>
        <v>0</v>
      </c>
      <c r="AG3585">
        <f>IF(AND(AD3585&gt;0.6,AD3585&lt;0.9),1,0)</f>
        <v>1</v>
      </c>
      <c r="AH3585">
        <f>1-AE3585-AF3585-AG3585</f>
        <v>0</v>
      </c>
      <c r="AI3585">
        <f>AE3585*B3585</f>
        <v>0</v>
      </c>
      <c r="AJ3585">
        <f>AF3585*B3585</f>
        <v>0</v>
      </c>
      <c r="AK3585">
        <f>AG3585*B3585</f>
        <v>3</v>
      </c>
      <c r="AL3585">
        <f>AH3585*B3585</f>
        <v>0</v>
      </c>
      <c r="AM3585" s="32">
        <v>2.2130000000000001</v>
      </c>
    </row>
    <row r="3586" spans="1:39" x14ac:dyDescent="0.3">
      <c r="A3586">
        <v>2441</v>
      </c>
      <c r="B3586">
        <v>3</v>
      </c>
      <c r="C3586" t="s">
        <v>5284</v>
      </c>
      <c r="D3586" t="s">
        <v>5285</v>
      </c>
      <c r="E3586">
        <v>29.67</v>
      </c>
      <c r="F3586">
        <v>26</v>
      </c>
      <c r="G3586">
        <v>32</v>
      </c>
      <c r="H3586">
        <v>2007</v>
      </c>
      <c r="I3586">
        <v>2006</v>
      </c>
      <c r="J3586">
        <v>2008</v>
      </c>
      <c r="K3586" t="s">
        <v>1251</v>
      </c>
      <c r="L3586" t="s">
        <v>1252</v>
      </c>
      <c r="M3586" s="15"/>
      <c r="N3586" s="7"/>
      <c r="P3586" t="s">
        <v>132</v>
      </c>
      <c r="Q3586" s="5">
        <v>0.66700000000000004</v>
      </c>
      <c r="R3586" t="s">
        <v>103</v>
      </c>
      <c r="S3586" s="5">
        <v>0.33300000000000002</v>
      </c>
      <c r="U3586" s="5">
        <v>0</v>
      </c>
      <c r="W3586" s="5">
        <v>0</v>
      </c>
      <c r="Y3586" s="5">
        <v>0</v>
      </c>
      <c r="Z3586" s="28">
        <v>2441</v>
      </c>
      <c r="AA3586">
        <v>3</v>
      </c>
      <c r="AB3586">
        <v>0.72</v>
      </c>
      <c r="AC3586">
        <v>0.74199999999999999</v>
      </c>
      <c r="AD3586">
        <v>0.73199999999999998</v>
      </c>
      <c r="AE3586">
        <f>IF(AD3586&gt;=0.9,1,0)</f>
        <v>0</v>
      </c>
      <c r="AF3586">
        <f>IF(AND(AD3586&gt;=0.4,AD3586&lt;=0.6),1,0)</f>
        <v>0</v>
      </c>
      <c r="AG3586">
        <f>IF(AND(AD3586&gt;0.6,AD3586&lt;0.9),1,0)</f>
        <v>1</v>
      </c>
      <c r="AH3586">
        <f>1-AE3586-AF3586-AG3586</f>
        <v>0</v>
      </c>
      <c r="AI3586">
        <f>AE3586*B3586</f>
        <v>0</v>
      </c>
      <c r="AJ3586">
        <f>AF3586*B3586</f>
        <v>0</v>
      </c>
      <c r="AK3586">
        <f>AG3586*B3586</f>
        <v>3</v>
      </c>
      <c r="AL3586">
        <f>AH3586*B3586</f>
        <v>0</v>
      </c>
      <c r="AM3586" s="32">
        <v>2.287666666666667</v>
      </c>
    </row>
    <row r="3587" spans="1:39" x14ac:dyDescent="0.3">
      <c r="A3587">
        <v>2459</v>
      </c>
      <c r="B3587">
        <v>3</v>
      </c>
      <c r="C3587" t="s">
        <v>11200</v>
      </c>
      <c r="D3587" t="s">
        <v>11201</v>
      </c>
      <c r="E3587">
        <v>24.33</v>
      </c>
      <c r="F3587">
        <v>21</v>
      </c>
      <c r="G3587">
        <v>28</v>
      </c>
      <c r="H3587">
        <v>2006.67</v>
      </c>
      <c r="I3587">
        <v>2006</v>
      </c>
      <c r="J3587">
        <v>2008</v>
      </c>
      <c r="K3587" t="s">
        <v>11202</v>
      </c>
      <c r="L3587" t="s">
        <v>11203</v>
      </c>
      <c r="M3587" s="15"/>
      <c r="N3587" s="7"/>
      <c r="P3587" t="s">
        <v>56</v>
      </c>
      <c r="Q3587" s="5">
        <v>1</v>
      </c>
      <c r="S3587" s="5">
        <v>0</v>
      </c>
      <c r="U3587" s="5">
        <v>0</v>
      </c>
      <c r="W3587" s="5">
        <v>0</v>
      </c>
      <c r="Y3587" s="5">
        <v>0</v>
      </c>
      <c r="Z3587" s="28">
        <v>2459</v>
      </c>
      <c r="AA3587">
        <v>3</v>
      </c>
      <c r="AB3587">
        <v>0.92600000000000005</v>
      </c>
      <c r="AC3587">
        <v>0.95699999999999996</v>
      </c>
      <c r="AD3587">
        <v>0.94399999999999995</v>
      </c>
      <c r="AE3587">
        <f>IF(AD3587&gt;=0.9,1,0)</f>
        <v>1</v>
      </c>
      <c r="AF3587">
        <f>IF(AND(AD3587&gt;=0.4,AD3587&lt;=0.6),1,0)</f>
        <v>0</v>
      </c>
      <c r="AG3587">
        <f>IF(AND(AD3587&gt;0.6,AD3587&lt;0.9),1,0)</f>
        <v>0</v>
      </c>
      <c r="AH3587">
        <f>1-AE3587-AF3587-AG3587</f>
        <v>0</v>
      </c>
      <c r="AI3587">
        <f>AE3587*B3587</f>
        <v>3</v>
      </c>
      <c r="AJ3587">
        <f>AF3587*B3587</f>
        <v>0</v>
      </c>
      <c r="AK3587">
        <f>AG3587*B3587</f>
        <v>0</v>
      </c>
      <c r="AL3587">
        <f>AH3587*B3587</f>
        <v>0</v>
      </c>
      <c r="AM3587" s="32">
        <v>2.3463333333333334</v>
      </c>
    </row>
    <row r="3588" spans="1:39" x14ac:dyDescent="0.3">
      <c r="A3588">
        <v>2462</v>
      </c>
      <c r="B3588">
        <v>3</v>
      </c>
      <c r="C3588" t="s">
        <v>11204</v>
      </c>
      <c r="D3588" t="s">
        <v>11205</v>
      </c>
      <c r="E3588">
        <v>20.67</v>
      </c>
      <c r="F3588">
        <v>20</v>
      </c>
      <c r="G3588">
        <v>21</v>
      </c>
      <c r="H3588">
        <v>2006.67</v>
      </c>
      <c r="I3588">
        <v>2006</v>
      </c>
      <c r="J3588">
        <v>2007</v>
      </c>
      <c r="K3588" t="s">
        <v>11206</v>
      </c>
      <c r="L3588" t="s">
        <v>11207</v>
      </c>
      <c r="M3588" s="15"/>
      <c r="N3588" s="7"/>
      <c r="P3588" t="s">
        <v>132</v>
      </c>
      <c r="Q3588" s="5">
        <v>0.66700000000000004</v>
      </c>
      <c r="R3588" t="s">
        <v>56</v>
      </c>
      <c r="S3588" s="5">
        <v>0.33300000000000002</v>
      </c>
      <c r="U3588" s="5">
        <v>0</v>
      </c>
      <c r="W3588" s="5">
        <v>0</v>
      </c>
      <c r="Y3588" s="5">
        <v>0</v>
      </c>
      <c r="Z3588" s="28">
        <v>2462</v>
      </c>
      <c r="AA3588">
        <v>3</v>
      </c>
      <c r="AB3588">
        <v>0.84199999999999997</v>
      </c>
      <c r="AC3588">
        <v>0.9</v>
      </c>
      <c r="AD3588">
        <v>0.86399999999999999</v>
      </c>
      <c r="AE3588">
        <f>IF(AD3588&gt;=0.9,1,0)</f>
        <v>0</v>
      </c>
      <c r="AF3588">
        <f>IF(AND(AD3588&gt;=0.4,AD3588&lt;=0.6),1,0)</f>
        <v>0</v>
      </c>
      <c r="AG3588">
        <f>IF(AND(AD3588&gt;0.6,AD3588&lt;0.9),1,0)</f>
        <v>1</v>
      </c>
      <c r="AH3588">
        <f>1-AE3588-AF3588-AG3588</f>
        <v>0</v>
      </c>
      <c r="AI3588">
        <f>AE3588*B3588</f>
        <v>0</v>
      </c>
      <c r="AJ3588">
        <f>AF3588*B3588</f>
        <v>0</v>
      </c>
      <c r="AK3588">
        <f>AG3588*B3588</f>
        <v>3</v>
      </c>
      <c r="AL3588">
        <f>AH3588*B3588</f>
        <v>0</v>
      </c>
      <c r="AM3588" s="32">
        <v>2.3143333333333334</v>
      </c>
    </row>
    <row r="3589" spans="1:39" x14ac:dyDescent="0.3">
      <c r="A3589">
        <v>2469</v>
      </c>
      <c r="B3589">
        <v>3</v>
      </c>
      <c r="C3589" t="s">
        <v>5294</v>
      </c>
      <c r="D3589" t="s">
        <v>5295</v>
      </c>
      <c r="E3589">
        <v>72</v>
      </c>
      <c r="F3589">
        <v>72</v>
      </c>
      <c r="G3589">
        <v>72</v>
      </c>
      <c r="H3589">
        <v>2007.67</v>
      </c>
      <c r="I3589">
        <v>2006</v>
      </c>
      <c r="J3589">
        <v>2010</v>
      </c>
      <c r="K3589" t="s">
        <v>1261</v>
      </c>
      <c r="L3589" t="s">
        <v>1262</v>
      </c>
      <c r="M3589" s="15"/>
      <c r="N3589" s="7"/>
      <c r="P3589" t="s">
        <v>90</v>
      </c>
      <c r="Q3589" s="5">
        <v>0.66700000000000004</v>
      </c>
      <c r="R3589" t="s">
        <v>132</v>
      </c>
      <c r="S3589" s="5">
        <v>0.33300000000000002</v>
      </c>
      <c r="U3589" s="5">
        <v>0</v>
      </c>
      <c r="W3589" s="5">
        <v>0</v>
      </c>
      <c r="Y3589" s="5">
        <v>0</v>
      </c>
      <c r="Z3589" s="28">
        <v>2469</v>
      </c>
      <c r="AA3589">
        <v>3</v>
      </c>
      <c r="AB3589">
        <v>0.91500000000000004</v>
      </c>
      <c r="AC3589">
        <v>0.97199999999999998</v>
      </c>
      <c r="AD3589">
        <v>0.94799999999999995</v>
      </c>
      <c r="AE3589">
        <f>IF(AD3589&gt;=0.9,1,0)</f>
        <v>1</v>
      </c>
      <c r="AF3589">
        <f>IF(AND(AD3589&gt;=0.4,AD3589&lt;=0.6),1,0)</f>
        <v>0</v>
      </c>
      <c r="AG3589">
        <f>IF(AND(AD3589&gt;0.6,AD3589&lt;0.9),1,0)</f>
        <v>0</v>
      </c>
      <c r="AH3589">
        <f>1-AE3589-AF3589-AG3589</f>
        <v>0</v>
      </c>
      <c r="AI3589">
        <f>AE3589*B3589</f>
        <v>3</v>
      </c>
      <c r="AJ3589">
        <f>AF3589*B3589</f>
        <v>0</v>
      </c>
      <c r="AK3589">
        <f>AG3589*B3589</f>
        <v>0</v>
      </c>
      <c r="AL3589">
        <f>AH3589*B3589</f>
        <v>0</v>
      </c>
      <c r="AM3589" s="32">
        <v>2.3199999999999998</v>
      </c>
    </row>
    <row r="3590" spans="1:39" x14ac:dyDescent="0.3">
      <c r="A3590">
        <v>2470</v>
      </c>
      <c r="B3590">
        <v>3</v>
      </c>
      <c r="C3590" t="s">
        <v>5296</v>
      </c>
      <c r="D3590" t="s">
        <v>5297</v>
      </c>
      <c r="E3590">
        <v>31</v>
      </c>
      <c r="F3590">
        <v>30</v>
      </c>
      <c r="G3590">
        <v>32</v>
      </c>
      <c r="H3590">
        <v>2007</v>
      </c>
      <c r="I3590">
        <v>2006</v>
      </c>
      <c r="J3590">
        <v>2008</v>
      </c>
      <c r="K3590" t="s">
        <v>1263</v>
      </c>
      <c r="L3590" t="s">
        <v>1264</v>
      </c>
      <c r="M3590" s="15"/>
      <c r="N3590" s="7"/>
      <c r="P3590" t="s">
        <v>132</v>
      </c>
      <c r="Q3590" s="5">
        <v>0.66700000000000004</v>
      </c>
      <c r="R3590" t="s">
        <v>3673</v>
      </c>
      <c r="S3590" s="5">
        <v>0.33300000000000002</v>
      </c>
      <c r="U3590" s="5">
        <v>0</v>
      </c>
      <c r="W3590" s="5">
        <v>0</v>
      </c>
      <c r="Y3590" s="5">
        <v>0</v>
      </c>
      <c r="Z3590" s="28">
        <v>2470</v>
      </c>
      <c r="AA3590">
        <v>3</v>
      </c>
      <c r="AB3590">
        <v>0.9</v>
      </c>
      <c r="AC3590">
        <v>0.93100000000000005</v>
      </c>
      <c r="AD3590">
        <v>0.91100000000000003</v>
      </c>
      <c r="AE3590">
        <f>IF(AD3590&gt;=0.9,1,0)</f>
        <v>1</v>
      </c>
      <c r="AF3590">
        <f>IF(AND(AD3590&gt;=0.4,AD3590&lt;=0.6),1,0)</f>
        <v>0</v>
      </c>
      <c r="AG3590">
        <f>IF(AND(AD3590&gt;0.6,AD3590&lt;0.9),1,0)</f>
        <v>0</v>
      </c>
      <c r="AH3590">
        <f>1-AE3590-AF3590-AG3590</f>
        <v>0</v>
      </c>
      <c r="AI3590">
        <f>AE3590*B3590</f>
        <v>3</v>
      </c>
      <c r="AJ3590">
        <f>AF3590*B3590</f>
        <v>0</v>
      </c>
      <c r="AK3590">
        <f>AG3590*B3590</f>
        <v>0</v>
      </c>
      <c r="AL3590">
        <f>AH3590*B3590</f>
        <v>0</v>
      </c>
      <c r="AM3590" s="32">
        <v>2.3359999999999999</v>
      </c>
    </row>
    <row r="3591" spans="1:39" x14ac:dyDescent="0.3">
      <c r="A3591">
        <v>2471</v>
      </c>
      <c r="B3591">
        <v>3</v>
      </c>
      <c r="C3591" t="s">
        <v>5298</v>
      </c>
      <c r="D3591" t="s">
        <v>5299</v>
      </c>
      <c r="E3591">
        <v>26.33</v>
      </c>
      <c r="F3591">
        <v>25</v>
      </c>
      <c r="G3591">
        <v>28</v>
      </c>
      <c r="H3591">
        <v>2007</v>
      </c>
      <c r="I3591">
        <v>2006</v>
      </c>
      <c r="J3591">
        <v>2008</v>
      </c>
      <c r="K3591" t="s">
        <v>1265</v>
      </c>
      <c r="L3591" t="s">
        <v>1266</v>
      </c>
      <c r="M3591" s="15"/>
      <c r="N3591" s="7"/>
      <c r="P3591" t="s">
        <v>132</v>
      </c>
      <c r="Q3591" s="5">
        <v>0.66700000000000004</v>
      </c>
      <c r="R3591" t="s">
        <v>57</v>
      </c>
      <c r="S3591" s="5">
        <v>0.33300000000000002</v>
      </c>
      <c r="U3591" s="5">
        <v>0</v>
      </c>
      <c r="W3591" s="5">
        <v>0</v>
      </c>
      <c r="Y3591" s="5">
        <v>0</v>
      </c>
      <c r="Z3591" s="28">
        <v>2471</v>
      </c>
      <c r="AA3591">
        <v>3</v>
      </c>
      <c r="AB3591">
        <v>0.83299999999999996</v>
      </c>
      <c r="AC3591">
        <v>0.88</v>
      </c>
      <c r="AD3591">
        <v>0.85499999999999998</v>
      </c>
      <c r="AE3591">
        <f>IF(AD3591&gt;=0.9,1,0)</f>
        <v>0</v>
      </c>
      <c r="AF3591">
        <f>IF(AND(AD3591&gt;=0.4,AD3591&lt;=0.6),1,0)</f>
        <v>0</v>
      </c>
      <c r="AG3591">
        <f>IF(AND(AD3591&gt;0.6,AD3591&lt;0.9),1,0)</f>
        <v>1</v>
      </c>
      <c r="AH3591">
        <f>1-AE3591-AF3591-AG3591</f>
        <v>0</v>
      </c>
      <c r="AI3591">
        <f>AE3591*B3591</f>
        <v>0</v>
      </c>
      <c r="AJ3591">
        <f>AF3591*B3591</f>
        <v>0</v>
      </c>
      <c r="AK3591">
        <f>AG3591*B3591</f>
        <v>3</v>
      </c>
      <c r="AL3591">
        <f>AH3591*B3591</f>
        <v>0</v>
      </c>
      <c r="AM3591" s="32">
        <v>2.3359999999999999</v>
      </c>
    </row>
    <row r="3592" spans="1:39" x14ac:dyDescent="0.3">
      <c r="A3592">
        <v>2472</v>
      </c>
      <c r="B3592">
        <v>3</v>
      </c>
      <c r="C3592" t="s">
        <v>11208</v>
      </c>
      <c r="D3592" t="s">
        <v>11209</v>
      </c>
      <c r="E3592">
        <v>23.67</v>
      </c>
      <c r="F3592">
        <v>21</v>
      </c>
      <c r="G3592">
        <v>26</v>
      </c>
      <c r="H3592">
        <v>2008</v>
      </c>
      <c r="I3592">
        <v>2006</v>
      </c>
      <c r="J3592">
        <v>2011</v>
      </c>
      <c r="K3592" t="s">
        <v>11210</v>
      </c>
      <c r="L3592" t="s">
        <v>11211</v>
      </c>
      <c r="M3592" s="15"/>
      <c r="N3592" s="7"/>
      <c r="P3592" t="s">
        <v>132</v>
      </c>
      <c r="Q3592" s="5">
        <v>0.66700000000000004</v>
      </c>
      <c r="R3592" t="s">
        <v>56</v>
      </c>
      <c r="S3592" s="5">
        <v>0.33300000000000002</v>
      </c>
      <c r="U3592" s="5">
        <v>0</v>
      </c>
      <c r="W3592" s="5">
        <v>0</v>
      </c>
      <c r="Y3592" s="5">
        <v>0</v>
      </c>
      <c r="Z3592" s="28">
        <v>2472</v>
      </c>
      <c r="AA3592">
        <v>3</v>
      </c>
      <c r="AB3592">
        <v>0.8</v>
      </c>
      <c r="AC3592">
        <v>0.9</v>
      </c>
      <c r="AD3592">
        <v>0.85699999999999998</v>
      </c>
      <c r="AE3592">
        <f>IF(AD3592&gt;=0.9,1,0)</f>
        <v>0</v>
      </c>
      <c r="AF3592">
        <f>IF(AND(AD3592&gt;=0.4,AD3592&lt;=0.6),1,0)</f>
        <v>0</v>
      </c>
      <c r="AG3592">
        <f>IF(AND(AD3592&gt;0.6,AD3592&lt;0.9),1,0)</f>
        <v>1</v>
      </c>
      <c r="AH3592">
        <f>1-AE3592-AF3592-AG3592</f>
        <v>0</v>
      </c>
      <c r="AI3592">
        <f>AE3592*B3592</f>
        <v>0</v>
      </c>
      <c r="AJ3592">
        <f>AF3592*B3592</f>
        <v>0</v>
      </c>
      <c r="AK3592">
        <f>AG3592*B3592</f>
        <v>3</v>
      </c>
      <c r="AL3592">
        <f>AH3592*B3592</f>
        <v>0</v>
      </c>
      <c r="AM3592" s="32">
        <v>2.2443333333333331</v>
      </c>
    </row>
    <row r="3593" spans="1:39" x14ac:dyDescent="0.3">
      <c r="A3593">
        <v>2475</v>
      </c>
      <c r="B3593">
        <v>3</v>
      </c>
      <c r="C3593" t="s">
        <v>11212</v>
      </c>
      <c r="D3593" t="s">
        <v>11213</v>
      </c>
      <c r="E3593">
        <v>24.33</v>
      </c>
      <c r="F3593">
        <v>22</v>
      </c>
      <c r="G3593">
        <v>28</v>
      </c>
      <c r="H3593">
        <v>2008.33</v>
      </c>
      <c r="I3593">
        <v>2006</v>
      </c>
      <c r="J3593">
        <v>2011</v>
      </c>
      <c r="K3593" t="s">
        <v>11214</v>
      </c>
      <c r="L3593" t="s">
        <v>11215</v>
      </c>
      <c r="M3593" s="15"/>
      <c r="N3593" s="7"/>
      <c r="P3593" t="s">
        <v>8460</v>
      </c>
      <c r="Q3593" s="5">
        <v>0.33300000000000002</v>
      </c>
      <c r="R3593" t="s">
        <v>90</v>
      </c>
      <c r="S3593" s="5">
        <v>0.33300000000000002</v>
      </c>
      <c r="T3593" t="s">
        <v>60</v>
      </c>
      <c r="U3593" s="5">
        <v>0.33300000000000002</v>
      </c>
      <c r="W3593" s="5">
        <v>0</v>
      </c>
      <c r="Y3593" s="5">
        <v>0</v>
      </c>
      <c r="Z3593" s="28">
        <v>2475</v>
      </c>
      <c r="AA3593">
        <v>3</v>
      </c>
      <c r="AB3593">
        <v>0.59299999999999997</v>
      </c>
      <c r="AC3593">
        <v>0.95199999999999996</v>
      </c>
      <c r="AD3593">
        <v>0.80300000000000005</v>
      </c>
      <c r="AE3593">
        <f>IF(AD3593&gt;=0.9,1,0)</f>
        <v>0</v>
      </c>
      <c r="AF3593">
        <f>IF(AND(AD3593&gt;=0.4,AD3593&lt;=0.6),1,0)</f>
        <v>0</v>
      </c>
      <c r="AG3593">
        <f>IF(AND(AD3593&gt;0.6,AD3593&lt;0.9),1,0)</f>
        <v>1</v>
      </c>
      <c r="AH3593">
        <f>1-AE3593-AF3593-AG3593</f>
        <v>0</v>
      </c>
      <c r="AI3593">
        <f>AE3593*B3593</f>
        <v>0</v>
      </c>
      <c r="AJ3593">
        <f>AF3593*B3593</f>
        <v>0</v>
      </c>
      <c r="AK3593">
        <f>AG3593*B3593</f>
        <v>3</v>
      </c>
      <c r="AL3593">
        <f>AH3593*B3593</f>
        <v>0</v>
      </c>
      <c r="AM3593" s="32">
        <v>2.2286666666666668</v>
      </c>
    </row>
    <row r="3594" spans="1:39" x14ac:dyDescent="0.3">
      <c r="A3594">
        <v>1913</v>
      </c>
      <c r="B3594">
        <v>3</v>
      </c>
      <c r="C3594" t="s">
        <v>10693</v>
      </c>
      <c r="D3594" t="s">
        <v>10694</v>
      </c>
      <c r="E3594">
        <v>95.67</v>
      </c>
      <c r="F3594">
        <v>91</v>
      </c>
      <c r="G3594">
        <v>98</v>
      </c>
      <c r="H3594">
        <v>2006.33</v>
      </c>
      <c r="I3594">
        <v>2005</v>
      </c>
      <c r="J3594">
        <v>2007</v>
      </c>
      <c r="K3594" t="s">
        <v>10695</v>
      </c>
      <c r="L3594" t="s">
        <v>10696</v>
      </c>
      <c r="M3594" s="15"/>
      <c r="N3594" s="7"/>
      <c r="P3594" t="s">
        <v>77</v>
      </c>
      <c r="Q3594" s="5">
        <v>1</v>
      </c>
      <c r="S3594" s="5">
        <v>0</v>
      </c>
      <c r="U3594" s="5">
        <v>0</v>
      </c>
      <c r="W3594" s="5">
        <v>0</v>
      </c>
      <c r="Y3594" s="5">
        <v>0</v>
      </c>
      <c r="Z3594" s="28">
        <v>1913</v>
      </c>
      <c r="AA3594">
        <v>3</v>
      </c>
      <c r="AB3594">
        <v>0.72699999999999998</v>
      </c>
      <c r="AC3594">
        <v>0.747</v>
      </c>
      <c r="AD3594">
        <v>0.73799999999999999</v>
      </c>
      <c r="AE3594">
        <f>IF(AD3594&gt;=0.9,1,0)</f>
        <v>0</v>
      </c>
      <c r="AF3594">
        <f>IF(AND(AD3594&gt;=0.4,AD3594&lt;=0.6),1,0)</f>
        <v>0</v>
      </c>
      <c r="AG3594">
        <f>IF(AND(AD3594&gt;0.6,AD3594&lt;0.9),1,0)</f>
        <v>1</v>
      </c>
      <c r="AH3594">
        <f>1-AE3594-AF3594-AG3594</f>
        <v>0</v>
      </c>
      <c r="AI3594">
        <f>AE3594*B3594</f>
        <v>0</v>
      </c>
      <c r="AJ3594">
        <f>AF3594*B3594</f>
        <v>0</v>
      </c>
      <c r="AK3594">
        <f>AG3594*B3594</f>
        <v>3</v>
      </c>
      <c r="AL3594">
        <f>AH3594*B3594</f>
        <v>0</v>
      </c>
      <c r="AM3594" s="32">
        <v>2.6579999999999999</v>
      </c>
    </row>
    <row r="3595" spans="1:39" x14ac:dyDescent="0.3">
      <c r="A3595">
        <v>1948</v>
      </c>
      <c r="B3595">
        <v>3</v>
      </c>
      <c r="C3595" t="s">
        <v>10715</v>
      </c>
      <c r="D3595" t="s">
        <v>10716</v>
      </c>
      <c r="E3595">
        <v>25</v>
      </c>
      <c r="F3595">
        <v>22</v>
      </c>
      <c r="G3595">
        <v>27</v>
      </c>
      <c r="H3595">
        <v>2006.67</v>
      </c>
      <c r="I3595">
        <v>2005</v>
      </c>
      <c r="J3595">
        <v>2008</v>
      </c>
      <c r="K3595" t="s">
        <v>10717</v>
      </c>
      <c r="L3595" t="s">
        <v>10718</v>
      </c>
      <c r="M3595" s="15"/>
      <c r="N3595" s="7"/>
      <c r="P3595" t="s">
        <v>10719</v>
      </c>
      <c r="Q3595" s="5">
        <v>0.33300000000000002</v>
      </c>
      <c r="R3595" t="s">
        <v>5780</v>
      </c>
      <c r="S3595" s="5">
        <v>0.33300000000000002</v>
      </c>
      <c r="T3595" t="s">
        <v>7323</v>
      </c>
      <c r="U3595" s="5">
        <v>0.33300000000000002</v>
      </c>
      <c r="W3595" s="5">
        <v>0</v>
      </c>
      <c r="Y3595" s="5">
        <v>0</v>
      </c>
      <c r="Z3595" s="28">
        <v>1948</v>
      </c>
      <c r="AA3595">
        <v>3</v>
      </c>
      <c r="AB3595">
        <v>0.47599999999999998</v>
      </c>
      <c r="AC3595">
        <v>0.5</v>
      </c>
      <c r="AD3595">
        <v>0.48499999999999999</v>
      </c>
      <c r="AE3595">
        <f>IF(AD3595&gt;=0.9,1,0)</f>
        <v>0</v>
      </c>
      <c r="AF3595">
        <f>IF(AND(AD3595&gt;=0.4,AD3595&lt;=0.6),1,0)</f>
        <v>1</v>
      </c>
      <c r="AG3595">
        <f>IF(AND(AD3595&gt;0.6,AD3595&lt;0.9),1,0)</f>
        <v>0</v>
      </c>
      <c r="AH3595">
        <f>1-AE3595-AF3595-AG3595</f>
        <v>0</v>
      </c>
      <c r="AI3595">
        <f>AE3595*B3595</f>
        <v>0</v>
      </c>
      <c r="AJ3595">
        <f>AF3595*B3595</f>
        <v>3</v>
      </c>
      <c r="AK3595">
        <f>AG3595*B3595</f>
        <v>0</v>
      </c>
      <c r="AL3595">
        <f>AH3595*B3595</f>
        <v>0</v>
      </c>
      <c r="AM3595" s="32">
        <v>2.9906666666666664</v>
      </c>
    </row>
    <row r="3596" spans="1:39" x14ac:dyDescent="0.3">
      <c r="A3596">
        <v>1972</v>
      </c>
      <c r="B3596">
        <v>3</v>
      </c>
      <c r="C3596" t="s">
        <v>10736</v>
      </c>
      <c r="D3596" t="s">
        <v>10737</v>
      </c>
      <c r="E3596">
        <v>25</v>
      </c>
      <c r="F3596">
        <v>21</v>
      </c>
      <c r="G3596">
        <v>30</v>
      </c>
      <c r="H3596">
        <v>2005.33</v>
      </c>
      <c r="I3596">
        <v>2005</v>
      </c>
      <c r="J3596">
        <v>2006</v>
      </c>
      <c r="K3596" t="s">
        <v>10738</v>
      </c>
      <c r="L3596" t="s">
        <v>10739</v>
      </c>
      <c r="M3596" s="15"/>
      <c r="N3596" s="7"/>
      <c r="P3596" t="s">
        <v>74</v>
      </c>
      <c r="Q3596" s="5">
        <v>1</v>
      </c>
      <c r="S3596" s="5">
        <v>0</v>
      </c>
      <c r="U3596" s="5">
        <v>0</v>
      </c>
      <c r="W3596" s="5">
        <v>0</v>
      </c>
      <c r="Y3596" s="5">
        <v>0</v>
      </c>
      <c r="Z3596" s="28">
        <v>1972</v>
      </c>
      <c r="AA3596">
        <v>3</v>
      </c>
      <c r="AB3596">
        <v>0.73899999999999999</v>
      </c>
      <c r="AC3596">
        <v>0.9</v>
      </c>
      <c r="AD3596">
        <v>0.81100000000000005</v>
      </c>
      <c r="AE3596">
        <f>IF(AD3596&gt;=0.9,1,0)</f>
        <v>0</v>
      </c>
      <c r="AF3596">
        <f>IF(AND(AD3596&gt;=0.4,AD3596&lt;=0.6),1,0)</f>
        <v>0</v>
      </c>
      <c r="AG3596">
        <f>IF(AND(AD3596&gt;0.6,AD3596&lt;0.9),1,0)</f>
        <v>1</v>
      </c>
      <c r="AH3596">
        <f>1-AE3596-AF3596-AG3596</f>
        <v>0</v>
      </c>
      <c r="AI3596">
        <f>AE3596*B3596</f>
        <v>0</v>
      </c>
      <c r="AJ3596">
        <f>AF3596*B3596</f>
        <v>0</v>
      </c>
      <c r="AK3596">
        <f>AG3596*B3596</f>
        <v>3</v>
      </c>
      <c r="AL3596">
        <f>AH3596*B3596</f>
        <v>0</v>
      </c>
      <c r="AM3596" s="32">
        <v>2.903</v>
      </c>
    </row>
    <row r="3597" spans="1:39" x14ac:dyDescent="0.3">
      <c r="A3597">
        <v>1981</v>
      </c>
      <c r="B3597">
        <v>3</v>
      </c>
      <c r="C3597" t="s">
        <v>4982</v>
      </c>
      <c r="D3597" t="s">
        <v>4983</v>
      </c>
      <c r="E3597">
        <v>45</v>
      </c>
      <c r="F3597">
        <v>37</v>
      </c>
      <c r="G3597">
        <v>54</v>
      </c>
      <c r="H3597">
        <v>2006</v>
      </c>
      <c r="I3597">
        <v>2005</v>
      </c>
      <c r="J3597">
        <v>2007</v>
      </c>
      <c r="K3597" t="s">
        <v>1081</v>
      </c>
      <c r="L3597" t="s">
        <v>1082</v>
      </c>
      <c r="M3597" s="15"/>
      <c r="N3597" s="7"/>
      <c r="P3597" t="s">
        <v>73</v>
      </c>
      <c r="Q3597" s="5">
        <v>1</v>
      </c>
      <c r="S3597" s="5">
        <v>0</v>
      </c>
      <c r="U3597" s="5">
        <v>0</v>
      </c>
      <c r="W3597" s="5">
        <v>0</v>
      </c>
      <c r="Y3597" s="5">
        <v>0</v>
      </c>
      <c r="Z3597" s="28">
        <v>1981</v>
      </c>
      <c r="AA3597">
        <v>3</v>
      </c>
      <c r="AB3597">
        <v>0.86</v>
      </c>
      <c r="AC3597">
        <v>0.92500000000000004</v>
      </c>
      <c r="AD3597">
        <v>0.89100000000000001</v>
      </c>
      <c r="AE3597">
        <f>IF(AD3597&gt;=0.9,1,0)</f>
        <v>0</v>
      </c>
      <c r="AF3597">
        <f>IF(AND(AD3597&gt;=0.4,AD3597&lt;=0.6),1,0)</f>
        <v>0</v>
      </c>
      <c r="AG3597">
        <f>IF(AND(AD3597&gt;0.6,AD3597&lt;0.9),1,0)</f>
        <v>1</v>
      </c>
      <c r="AH3597">
        <f>1-AE3597-AF3597-AG3597</f>
        <v>0</v>
      </c>
      <c r="AI3597">
        <f>AE3597*B3597</f>
        <v>0</v>
      </c>
      <c r="AJ3597">
        <f>AF3597*B3597</f>
        <v>0</v>
      </c>
      <c r="AK3597">
        <f>AG3597*B3597</f>
        <v>3</v>
      </c>
      <c r="AL3597">
        <f>AH3597*B3597</f>
        <v>0</v>
      </c>
      <c r="AM3597" s="32">
        <v>2.8879999999999999</v>
      </c>
    </row>
    <row r="3598" spans="1:39" x14ac:dyDescent="0.3">
      <c r="A3598">
        <v>1993</v>
      </c>
      <c r="B3598">
        <v>3</v>
      </c>
      <c r="C3598" t="s">
        <v>10752</v>
      </c>
      <c r="D3598" t="s">
        <v>10753</v>
      </c>
      <c r="E3598">
        <v>21.67</v>
      </c>
      <c r="F3598">
        <v>20</v>
      </c>
      <c r="G3598">
        <v>24</v>
      </c>
      <c r="H3598">
        <v>2005</v>
      </c>
      <c r="I3598">
        <v>2005</v>
      </c>
      <c r="J3598">
        <v>2005</v>
      </c>
      <c r="K3598" t="s">
        <v>10754</v>
      </c>
      <c r="L3598" t="s">
        <v>10755</v>
      </c>
      <c r="M3598" s="15"/>
      <c r="N3598" s="7"/>
      <c r="P3598" t="s">
        <v>90</v>
      </c>
      <c r="Q3598" s="5">
        <v>0.66700000000000004</v>
      </c>
      <c r="R3598" t="s">
        <v>10756</v>
      </c>
      <c r="S3598" s="5">
        <v>0.33300000000000002</v>
      </c>
      <c r="U3598" s="5">
        <v>0</v>
      </c>
      <c r="W3598" s="5">
        <v>0</v>
      </c>
      <c r="Y3598" s="5">
        <v>0</v>
      </c>
      <c r="Z3598" s="28">
        <v>1993</v>
      </c>
      <c r="AA3598">
        <v>3</v>
      </c>
      <c r="AB3598">
        <v>0.75</v>
      </c>
      <c r="AC3598">
        <v>0.87</v>
      </c>
      <c r="AD3598">
        <v>0.80300000000000005</v>
      </c>
      <c r="AE3598">
        <f>IF(AD3598&gt;=0.9,1,0)</f>
        <v>0</v>
      </c>
      <c r="AF3598">
        <f>IF(AND(AD3598&gt;=0.4,AD3598&lt;=0.6),1,0)</f>
        <v>0</v>
      </c>
      <c r="AG3598">
        <f>IF(AND(AD3598&gt;0.6,AD3598&lt;0.9),1,0)</f>
        <v>1</v>
      </c>
      <c r="AH3598">
        <f>1-AE3598-AF3598-AG3598</f>
        <v>0</v>
      </c>
      <c r="AI3598">
        <f>AE3598*B3598</f>
        <v>0</v>
      </c>
      <c r="AJ3598">
        <f>AF3598*B3598</f>
        <v>0</v>
      </c>
      <c r="AK3598">
        <f>AG3598*B3598</f>
        <v>3</v>
      </c>
      <c r="AL3598">
        <f>AH3598*B3598</f>
        <v>0</v>
      </c>
      <c r="AM3598" s="32">
        <v>2.1149999999999998</v>
      </c>
    </row>
    <row r="3599" spans="1:39" x14ac:dyDescent="0.3">
      <c r="A3599">
        <v>1998</v>
      </c>
      <c r="B3599">
        <v>3</v>
      </c>
      <c r="C3599" t="s">
        <v>10762</v>
      </c>
      <c r="D3599" t="s">
        <v>10763</v>
      </c>
      <c r="E3599">
        <v>20</v>
      </c>
      <c r="F3599">
        <v>20</v>
      </c>
      <c r="G3599">
        <v>20</v>
      </c>
      <c r="H3599">
        <v>2005.67</v>
      </c>
      <c r="I3599">
        <v>2005</v>
      </c>
      <c r="J3599">
        <v>2007</v>
      </c>
      <c r="K3599" t="s">
        <v>10764</v>
      </c>
      <c r="L3599" t="s">
        <v>10765</v>
      </c>
      <c r="M3599" s="15"/>
      <c r="N3599" s="7"/>
      <c r="P3599" t="s">
        <v>4112</v>
      </c>
      <c r="Q3599" s="5">
        <v>0.33300000000000002</v>
      </c>
      <c r="R3599" t="s">
        <v>3827</v>
      </c>
      <c r="S3599" s="5">
        <v>0.33300000000000002</v>
      </c>
      <c r="T3599" t="s">
        <v>142</v>
      </c>
      <c r="U3599" s="5">
        <v>0.33300000000000002</v>
      </c>
      <c r="W3599" s="5">
        <v>0</v>
      </c>
      <c r="Y3599" s="5">
        <v>0</v>
      </c>
      <c r="Z3599" s="28">
        <v>1998</v>
      </c>
      <c r="AA3599">
        <v>3</v>
      </c>
      <c r="AB3599">
        <v>0.57899999999999996</v>
      </c>
      <c r="AC3599">
        <v>0.84199999999999997</v>
      </c>
      <c r="AD3599">
        <v>0.70199999999999996</v>
      </c>
      <c r="AE3599">
        <f>IF(AD3599&gt;=0.9,1,0)</f>
        <v>0</v>
      </c>
      <c r="AF3599">
        <f>IF(AND(AD3599&gt;=0.4,AD3599&lt;=0.6),1,0)</f>
        <v>0</v>
      </c>
      <c r="AG3599">
        <f>IF(AND(AD3599&gt;0.6,AD3599&lt;0.9),1,0)</f>
        <v>1</v>
      </c>
      <c r="AH3599">
        <f>1-AE3599-AF3599-AG3599</f>
        <v>0</v>
      </c>
      <c r="AI3599">
        <f>AE3599*B3599</f>
        <v>0</v>
      </c>
      <c r="AJ3599">
        <f>AF3599*B3599</f>
        <v>0</v>
      </c>
      <c r="AK3599">
        <f>AG3599*B3599</f>
        <v>3</v>
      </c>
      <c r="AL3599">
        <f>AH3599*B3599</f>
        <v>0</v>
      </c>
      <c r="AM3599" s="32">
        <v>2.3763333333333332</v>
      </c>
    </row>
    <row r="3600" spans="1:39" x14ac:dyDescent="0.3">
      <c r="A3600">
        <v>1999</v>
      </c>
      <c r="B3600">
        <v>3</v>
      </c>
      <c r="C3600" t="s">
        <v>10766</v>
      </c>
      <c r="D3600" t="s">
        <v>4952</v>
      </c>
      <c r="E3600">
        <v>32.67</v>
      </c>
      <c r="F3600">
        <v>31</v>
      </c>
      <c r="G3600">
        <v>34</v>
      </c>
      <c r="H3600">
        <v>2005.33</v>
      </c>
      <c r="I3600">
        <v>2005</v>
      </c>
      <c r="J3600">
        <v>2006</v>
      </c>
      <c r="K3600" t="s">
        <v>10767</v>
      </c>
      <c r="L3600" t="s">
        <v>1068</v>
      </c>
      <c r="M3600" s="15"/>
      <c r="N3600" s="7"/>
      <c r="P3600" t="s">
        <v>4573</v>
      </c>
      <c r="Q3600" s="5">
        <v>0.66700000000000004</v>
      </c>
      <c r="R3600" t="s">
        <v>4953</v>
      </c>
      <c r="S3600" s="5">
        <v>0.33300000000000002</v>
      </c>
      <c r="U3600" s="5">
        <v>0</v>
      </c>
      <c r="W3600" s="5">
        <v>0</v>
      </c>
      <c r="Y3600" s="5">
        <v>0</v>
      </c>
      <c r="Z3600" s="28">
        <v>1999</v>
      </c>
      <c r="AA3600">
        <v>3</v>
      </c>
      <c r="AB3600">
        <v>0.51500000000000001</v>
      </c>
      <c r="AC3600">
        <v>0.625</v>
      </c>
      <c r="AD3600">
        <v>0.57999999999999996</v>
      </c>
      <c r="AE3600">
        <f>IF(AD3600&gt;=0.9,1,0)</f>
        <v>0</v>
      </c>
      <c r="AF3600">
        <f>IF(AND(AD3600&gt;=0.4,AD3600&lt;=0.6),1,0)</f>
        <v>1</v>
      </c>
      <c r="AG3600">
        <f>IF(AND(AD3600&gt;0.6,AD3600&lt;0.9),1,0)</f>
        <v>0</v>
      </c>
      <c r="AH3600">
        <f>1-AE3600-AF3600-AG3600</f>
        <v>0</v>
      </c>
      <c r="AI3600">
        <f>AE3600*B3600</f>
        <v>0</v>
      </c>
      <c r="AJ3600">
        <f>AF3600*B3600</f>
        <v>3</v>
      </c>
      <c r="AK3600">
        <f>AG3600*B3600</f>
        <v>0</v>
      </c>
      <c r="AL3600">
        <f>AH3600*B3600</f>
        <v>0</v>
      </c>
      <c r="AM3600" s="32">
        <v>2.9516666666666667</v>
      </c>
    </row>
    <row r="3601" spans="1:39" x14ac:dyDescent="0.3">
      <c r="A3601">
        <v>2003</v>
      </c>
      <c r="B3601">
        <v>3</v>
      </c>
      <c r="C3601" t="s">
        <v>10768</v>
      </c>
      <c r="D3601" t="s">
        <v>10769</v>
      </c>
      <c r="E3601">
        <v>22.33</v>
      </c>
      <c r="F3601">
        <v>21</v>
      </c>
      <c r="G3601">
        <v>23</v>
      </c>
      <c r="H3601">
        <v>2007.33</v>
      </c>
      <c r="I3601">
        <v>2005</v>
      </c>
      <c r="J3601">
        <v>2009</v>
      </c>
      <c r="K3601" t="s">
        <v>10770</v>
      </c>
      <c r="L3601" t="s">
        <v>10771</v>
      </c>
      <c r="M3601" s="15"/>
      <c r="N3601" s="7"/>
      <c r="P3601" t="s">
        <v>5066</v>
      </c>
      <c r="Q3601" s="5">
        <v>0.33300000000000002</v>
      </c>
      <c r="R3601" t="s">
        <v>4113</v>
      </c>
      <c r="S3601" s="5">
        <v>0.33300000000000002</v>
      </c>
      <c r="T3601" t="s">
        <v>3826</v>
      </c>
      <c r="U3601" s="5">
        <v>0.33300000000000002</v>
      </c>
      <c r="W3601" s="5">
        <v>0</v>
      </c>
      <c r="Y3601" s="5">
        <v>0</v>
      </c>
      <c r="Z3601" s="28">
        <v>2003</v>
      </c>
      <c r="AA3601">
        <v>3</v>
      </c>
      <c r="AB3601">
        <v>0.63600000000000001</v>
      </c>
      <c r="AC3601">
        <v>0.68200000000000005</v>
      </c>
      <c r="AD3601">
        <v>0.65600000000000003</v>
      </c>
      <c r="AE3601">
        <f>IF(AD3601&gt;=0.9,1,0)</f>
        <v>0</v>
      </c>
      <c r="AF3601">
        <f>IF(AND(AD3601&gt;=0.4,AD3601&lt;=0.6),1,0)</f>
        <v>0</v>
      </c>
      <c r="AG3601">
        <f>IF(AND(AD3601&gt;0.6,AD3601&lt;0.9),1,0)</f>
        <v>1</v>
      </c>
      <c r="AH3601">
        <f>1-AE3601-AF3601-AG3601</f>
        <v>0</v>
      </c>
      <c r="AI3601">
        <f>AE3601*B3601</f>
        <v>0</v>
      </c>
      <c r="AJ3601">
        <f>AF3601*B3601</f>
        <v>0</v>
      </c>
      <c r="AK3601">
        <f>AG3601*B3601</f>
        <v>3</v>
      </c>
      <c r="AL3601">
        <f>AH3601*B3601</f>
        <v>0</v>
      </c>
      <c r="AM3601" s="32">
        <v>2.0366666666666666</v>
      </c>
    </row>
    <row r="3602" spans="1:39" x14ac:dyDescent="0.3">
      <c r="A3602">
        <v>2004</v>
      </c>
      <c r="B3602">
        <v>3</v>
      </c>
      <c r="C3602" t="s">
        <v>10772</v>
      </c>
      <c r="D3602" t="s">
        <v>10773</v>
      </c>
      <c r="E3602">
        <v>22.33</v>
      </c>
      <c r="F3602">
        <v>20</v>
      </c>
      <c r="G3602">
        <v>26</v>
      </c>
      <c r="H3602">
        <v>2008.33</v>
      </c>
      <c r="I3602">
        <v>2005</v>
      </c>
      <c r="J3602">
        <v>2011</v>
      </c>
      <c r="K3602" t="s">
        <v>10774</v>
      </c>
      <c r="L3602" t="s">
        <v>10775</v>
      </c>
      <c r="M3602" s="15"/>
      <c r="N3602" s="7"/>
      <c r="P3602" t="s">
        <v>4213</v>
      </c>
      <c r="Q3602" s="5">
        <v>0.33300000000000002</v>
      </c>
      <c r="R3602" t="s">
        <v>4113</v>
      </c>
      <c r="S3602" s="5">
        <v>0.33300000000000002</v>
      </c>
      <c r="T3602" t="s">
        <v>3997</v>
      </c>
      <c r="U3602" s="5">
        <v>0.33300000000000002</v>
      </c>
      <c r="W3602" s="5">
        <v>0</v>
      </c>
      <c r="Y3602" s="5">
        <v>0</v>
      </c>
      <c r="Z3602" s="28">
        <v>2004</v>
      </c>
      <c r="AA3602">
        <v>3</v>
      </c>
      <c r="AB3602">
        <v>0.47399999999999998</v>
      </c>
      <c r="AC3602">
        <v>0.55000000000000004</v>
      </c>
      <c r="AD3602">
        <v>0.51500000000000001</v>
      </c>
      <c r="AE3602">
        <f>IF(AD3602&gt;=0.9,1,0)</f>
        <v>0</v>
      </c>
      <c r="AF3602">
        <f>IF(AND(AD3602&gt;=0.4,AD3602&lt;=0.6),1,0)</f>
        <v>1</v>
      </c>
      <c r="AG3602">
        <f>IF(AND(AD3602&gt;0.6,AD3602&lt;0.9),1,0)</f>
        <v>0</v>
      </c>
      <c r="AH3602">
        <f>1-AE3602-AF3602-AG3602</f>
        <v>0</v>
      </c>
      <c r="AI3602">
        <f>AE3602*B3602</f>
        <v>0</v>
      </c>
      <c r="AJ3602">
        <f>AF3602*B3602</f>
        <v>3</v>
      </c>
      <c r="AK3602">
        <f>AG3602*B3602</f>
        <v>0</v>
      </c>
      <c r="AL3602">
        <f>AH3602*B3602</f>
        <v>0</v>
      </c>
      <c r="AM3602" s="32">
        <v>1.8213333333333335</v>
      </c>
    </row>
    <row r="3603" spans="1:39" x14ac:dyDescent="0.3">
      <c r="A3603">
        <v>2010</v>
      </c>
      <c r="B3603">
        <v>3</v>
      </c>
      <c r="C3603" t="s">
        <v>5000</v>
      </c>
      <c r="D3603" t="s">
        <v>5001</v>
      </c>
      <c r="E3603">
        <v>32.67</v>
      </c>
      <c r="F3603">
        <v>31</v>
      </c>
      <c r="G3603">
        <v>34</v>
      </c>
      <c r="H3603">
        <v>2006</v>
      </c>
      <c r="I3603">
        <v>2005</v>
      </c>
      <c r="J3603">
        <v>2007</v>
      </c>
      <c r="K3603" t="s">
        <v>1090</v>
      </c>
      <c r="L3603" t="s">
        <v>1091</v>
      </c>
      <c r="M3603" s="15"/>
      <c r="N3603" s="7"/>
      <c r="P3603" t="s">
        <v>5002</v>
      </c>
      <c r="Q3603" s="5">
        <v>0.33300000000000002</v>
      </c>
      <c r="R3603" t="s">
        <v>5003</v>
      </c>
      <c r="S3603" s="5">
        <v>0.33300000000000002</v>
      </c>
      <c r="T3603" t="s">
        <v>5004</v>
      </c>
      <c r="U3603" s="5">
        <v>0.33300000000000002</v>
      </c>
      <c r="W3603" s="5">
        <v>0</v>
      </c>
      <c r="Y3603" s="5">
        <v>0</v>
      </c>
      <c r="Z3603" s="28">
        <v>2010</v>
      </c>
      <c r="AA3603">
        <v>3</v>
      </c>
      <c r="AB3603">
        <v>0.5</v>
      </c>
      <c r="AC3603">
        <v>0.53100000000000003</v>
      </c>
      <c r="AD3603">
        <v>0.51500000000000001</v>
      </c>
      <c r="AE3603">
        <f>IF(AD3603&gt;=0.9,1,0)</f>
        <v>0</v>
      </c>
      <c r="AF3603">
        <f>IF(AND(AD3603&gt;=0.4,AD3603&lt;=0.6),1,0)</f>
        <v>1</v>
      </c>
      <c r="AG3603">
        <f>IF(AND(AD3603&gt;0.6,AD3603&lt;0.9),1,0)</f>
        <v>0</v>
      </c>
      <c r="AH3603">
        <f>1-AE3603-AF3603-AG3603</f>
        <v>0</v>
      </c>
      <c r="AI3603">
        <f>AE3603*B3603</f>
        <v>0</v>
      </c>
      <c r="AJ3603">
        <f>AF3603*B3603</f>
        <v>3</v>
      </c>
      <c r="AK3603">
        <f>AG3603*B3603</f>
        <v>0</v>
      </c>
      <c r="AL3603">
        <f>AH3603*B3603</f>
        <v>0</v>
      </c>
      <c r="AM3603" s="32">
        <v>2.3303333333333334</v>
      </c>
    </row>
    <row r="3604" spans="1:39" x14ac:dyDescent="0.3">
      <c r="A3604">
        <v>2012</v>
      </c>
      <c r="B3604">
        <v>3</v>
      </c>
      <c r="C3604" t="s">
        <v>5005</v>
      </c>
      <c r="D3604" t="s">
        <v>5006</v>
      </c>
      <c r="E3604">
        <v>28</v>
      </c>
      <c r="F3604">
        <v>25</v>
      </c>
      <c r="G3604">
        <v>30</v>
      </c>
      <c r="H3604">
        <v>2008.33</v>
      </c>
      <c r="I3604">
        <v>2005</v>
      </c>
      <c r="J3604">
        <v>2011</v>
      </c>
      <c r="K3604" t="s">
        <v>1092</v>
      </c>
      <c r="L3604" t="s">
        <v>1093</v>
      </c>
      <c r="M3604" s="15"/>
      <c r="N3604" s="7"/>
      <c r="P3604" t="s">
        <v>4111</v>
      </c>
      <c r="Q3604" s="5">
        <v>0.33300000000000002</v>
      </c>
      <c r="R3604" t="s">
        <v>4112</v>
      </c>
      <c r="S3604" s="5">
        <v>0.33300000000000002</v>
      </c>
      <c r="T3604" t="s">
        <v>5007</v>
      </c>
      <c r="U3604" s="5">
        <v>0.33300000000000002</v>
      </c>
      <c r="W3604" s="5">
        <v>0</v>
      </c>
      <c r="Y3604" s="5">
        <v>0</v>
      </c>
      <c r="Z3604" s="28">
        <v>2012</v>
      </c>
      <c r="AA3604">
        <v>3</v>
      </c>
      <c r="AB3604">
        <v>0.625</v>
      </c>
      <c r="AC3604">
        <v>0.64300000000000002</v>
      </c>
      <c r="AD3604">
        <v>0.63200000000000001</v>
      </c>
      <c r="AE3604">
        <f>IF(AD3604&gt;=0.9,1,0)</f>
        <v>0</v>
      </c>
      <c r="AF3604">
        <f>IF(AND(AD3604&gt;=0.4,AD3604&lt;=0.6),1,0)</f>
        <v>0</v>
      </c>
      <c r="AG3604">
        <f>IF(AND(AD3604&gt;0.6,AD3604&lt;0.9),1,0)</f>
        <v>1</v>
      </c>
      <c r="AH3604">
        <f>1-AE3604-AF3604-AG3604</f>
        <v>0</v>
      </c>
      <c r="AI3604">
        <f>AE3604*B3604</f>
        <v>0</v>
      </c>
      <c r="AJ3604">
        <f>AF3604*B3604</f>
        <v>0</v>
      </c>
      <c r="AK3604">
        <f>AG3604*B3604</f>
        <v>3</v>
      </c>
      <c r="AL3604">
        <f>AH3604*B3604</f>
        <v>0</v>
      </c>
      <c r="AM3604" s="32">
        <v>1.6953333333333334</v>
      </c>
    </row>
    <row r="3605" spans="1:39" x14ac:dyDescent="0.3">
      <c r="A3605">
        <v>2014</v>
      </c>
      <c r="B3605">
        <v>3</v>
      </c>
      <c r="C3605" t="s">
        <v>5008</v>
      </c>
      <c r="D3605" t="s">
        <v>5009</v>
      </c>
      <c r="E3605">
        <v>26.33</v>
      </c>
      <c r="F3605">
        <v>26</v>
      </c>
      <c r="G3605">
        <v>27</v>
      </c>
      <c r="H3605">
        <v>2005.33</v>
      </c>
      <c r="I3605">
        <v>2005</v>
      </c>
      <c r="J3605">
        <v>2006</v>
      </c>
      <c r="K3605" t="s">
        <v>1094</v>
      </c>
      <c r="L3605" t="s">
        <v>1095</v>
      </c>
      <c r="M3605" s="15"/>
      <c r="N3605" s="7"/>
      <c r="P3605" t="s">
        <v>5010</v>
      </c>
      <c r="Q3605" s="5">
        <v>0.33300000000000002</v>
      </c>
      <c r="R3605" t="s">
        <v>5011</v>
      </c>
      <c r="S3605" s="5">
        <v>0.33300000000000002</v>
      </c>
      <c r="T3605" t="s">
        <v>4138</v>
      </c>
      <c r="U3605" s="5">
        <v>0.33300000000000002</v>
      </c>
      <c r="W3605" s="5">
        <v>0</v>
      </c>
      <c r="Y3605" s="5">
        <v>0</v>
      </c>
      <c r="Z3605" s="28">
        <v>2014</v>
      </c>
      <c r="AA3605">
        <v>3</v>
      </c>
      <c r="AB3605">
        <v>0.80800000000000005</v>
      </c>
      <c r="AC3605">
        <v>0.88</v>
      </c>
      <c r="AD3605">
        <v>0.85599999999999998</v>
      </c>
      <c r="AE3605">
        <f>IF(AD3605&gt;=0.9,1,0)</f>
        <v>0</v>
      </c>
      <c r="AF3605">
        <f>IF(AND(AD3605&gt;=0.4,AD3605&lt;=0.6),1,0)</f>
        <v>0</v>
      </c>
      <c r="AG3605">
        <f>IF(AND(AD3605&gt;0.6,AD3605&lt;0.9),1,0)</f>
        <v>1</v>
      </c>
      <c r="AH3605">
        <f>1-AE3605-AF3605-AG3605</f>
        <v>0</v>
      </c>
      <c r="AI3605">
        <f>AE3605*B3605</f>
        <v>0</v>
      </c>
      <c r="AJ3605">
        <f>AF3605*B3605</f>
        <v>0</v>
      </c>
      <c r="AK3605">
        <f>AG3605*B3605</f>
        <v>3</v>
      </c>
      <c r="AL3605">
        <f>AH3605*B3605</f>
        <v>0</v>
      </c>
      <c r="AM3605" s="32">
        <v>2.1876666666666664</v>
      </c>
    </row>
    <row r="3606" spans="1:39" x14ac:dyDescent="0.3">
      <c r="A3606">
        <v>2024</v>
      </c>
      <c r="B3606">
        <v>3</v>
      </c>
      <c r="C3606" t="s">
        <v>10781</v>
      </c>
      <c r="D3606" t="s">
        <v>10782</v>
      </c>
      <c r="E3606">
        <v>24.67</v>
      </c>
      <c r="F3606">
        <v>24</v>
      </c>
      <c r="G3606">
        <v>26</v>
      </c>
      <c r="H3606">
        <v>2006</v>
      </c>
      <c r="I3606">
        <v>2005</v>
      </c>
      <c r="J3606">
        <v>2007</v>
      </c>
      <c r="K3606" t="s">
        <v>10783</v>
      </c>
      <c r="L3606" t="s">
        <v>10784</v>
      </c>
      <c r="M3606" s="15"/>
      <c r="N3606" s="7"/>
      <c r="P3606" t="s">
        <v>4113</v>
      </c>
      <c r="Q3606" s="5">
        <v>0.33300000000000002</v>
      </c>
      <c r="R3606" t="s">
        <v>5069</v>
      </c>
      <c r="S3606" s="5">
        <v>0.33300000000000002</v>
      </c>
      <c r="T3606" t="s">
        <v>5425</v>
      </c>
      <c r="U3606" s="5">
        <v>0.33300000000000002</v>
      </c>
      <c r="W3606" s="5">
        <v>0</v>
      </c>
      <c r="Y3606" s="5">
        <v>0</v>
      </c>
      <c r="Z3606" s="28">
        <v>2024</v>
      </c>
      <c r="AA3606">
        <v>3</v>
      </c>
      <c r="AB3606">
        <v>0.87</v>
      </c>
      <c r="AC3606">
        <v>0.91300000000000003</v>
      </c>
      <c r="AD3606">
        <v>0.88800000000000001</v>
      </c>
      <c r="AE3606">
        <f>IF(AD3606&gt;=0.9,1,0)</f>
        <v>0</v>
      </c>
      <c r="AF3606">
        <f>IF(AND(AD3606&gt;=0.4,AD3606&lt;=0.6),1,0)</f>
        <v>0</v>
      </c>
      <c r="AG3606">
        <f>IF(AND(AD3606&gt;0.6,AD3606&lt;0.9),1,0)</f>
        <v>1</v>
      </c>
      <c r="AH3606">
        <f>1-AE3606-AF3606-AG3606</f>
        <v>0</v>
      </c>
      <c r="AI3606">
        <f>AE3606*B3606</f>
        <v>0</v>
      </c>
      <c r="AJ3606">
        <f>AF3606*B3606</f>
        <v>0</v>
      </c>
      <c r="AK3606">
        <f>AG3606*B3606</f>
        <v>3</v>
      </c>
      <c r="AL3606">
        <f>AH3606*B3606</f>
        <v>0</v>
      </c>
      <c r="AM3606" s="32">
        <v>2.1553333333333335</v>
      </c>
    </row>
    <row r="3607" spans="1:39" x14ac:dyDescent="0.3">
      <c r="A3607">
        <v>2029</v>
      </c>
      <c r="B3607">
        <v>3</v>
      </c>
      <c r="C3607" t="s">
        <v>5016</v>
      </c>
      <c r="D3607" t="s">
        <v>10785</v>
      </c>
      <c r="E3607">
        <v>24.67</v>
      </c>
      <c r="F3607">
        <v>24</v>
      </c>
      <c r="G3607">
        <v>25</v>
      </c>
      <c r="H3607">
        <v>2005.67</v>
      </c>
      <c r="I3607">
        <v>2005</v>
      </c>
      <c r="J3607">
        <v>2006</v>
      </c>
      <c r="K3607" t="s">
        <v>1098</v>
      </c>
      <c r="L3607" t="s">
        <v>10786</v>
      </c>
      <c r="M3607" s="15"/>
      <c r="N3607" s="7"/>
      <c r="P3607" t="s">
        <v>5017</v>
      </c>
      <c r="Q3607" s="5">
        <v>0.66700000000000004</v>
      </c>
      <c r="R3607" t="s">
        <v>4966</v>
      </c>
      <c r="S3607" s="5">
        <v>0.33300000000000002</v>
      </c>
      <c r="U3607" s="5">
        <v>0</v>
      </c>
      <c r="W3607" s="5">
        <v>0</v>
      </c>
      <c r="Y3607" s="5">
        <v>0</v>
      </c>
      <c r="Z3607" s="28">
        <v>2029</v>
      </c>
      <c r="AA3607">
        <v>3</v>
      </c>
      <c r="AB3607">
        <v>0.45800000000000002</v>
      </c>
      <c r="AC3607">
        <v>0.56499999999999995</v>
      </c>
      <c r="AD3607">
        <v>0.50800000000000001</v>
      </c>
      <c r="AE3607">
        <f>IF(AD3607&gt;=0.9,1,0)</f>
        <v>0</v>
      </c>
      <c r="AF3607">
        <f>IF(AND(AD3607&gt;=0.4,AD3607&lt;=0.6),1,0)</f>
        <v>1</v>
      </c>
      <c r="AG3607">
        <f>IF(AND(AD3607&gt;0.6,AD3607&lt;0.9),1,0)</f>
        <v>0</v>
      </c>
      <c r="AH3607">
        <f>1-AE3607-AF3607-AG3607</f>
        <v>0</v>
      </c>
      <c r="AI3607">
        <f>AE3607*B3607</f>
        <v>0</v>
      </c>
      <c r="AJ3607">
        <f>AF3607*B3607</f>
        <v>3</v>
      </c>
      <c r="AK3607">
        <f>AG3607*B3607</f>
        <v>0</v>
      </c>
      <c r="AL3607">
        <f>AH3607*B3607</f>
        <v>0</v>
      </c>
      <c r="AM3607" s="32">
        <v>2.5536666666666665</v>
      </c>
    </row>
    <row r="3608" spans="1:39" x14ac:dyDescent="0.3">
      <c r="A3608">
        <v>2044</v>
      </c>
      <c r="B3608">
        <v>3</v>
      </c>
      <c r="C3608" t="s">
        <v>10793</v>
      </c>
      <c r="D3608" t="s">
        <v>10794</v>
      </c>
      <c r="E3608">
        <v>22.67</v>
      </c>
      <c r="F3608">
        <v>21</v>
      </c>
      <c r="G3608">
        <v>25</v>
      </c>
      <c r="H3608">
        <v>2006.67</v>
      </c>
      <c r="I3608">
        <v>2005</v>
      </c>
      <c r="J3608">
        <v>2009</v>
      </c>
      <c r="K3608" t="s">
        <v>10795</v>
      </c>
      <c r="L3608" t="s">
        <v>10796</v>
      </c>
      <c r="M3608" s="15"/>
      <c r="N3608" s="7"/>
      <c r="P3608" t="s">
        <v>4865</v>
      </c>
      <c r="Q3608" s="5">
        <v>0.33300000000000002</v>
      </c>
      <c r="R3608" t="s">
        <v>10797</v>
      </c>
      <c r="S3608" s="5">
        <v>0.33300000000000002</v>
      </c>
      <c r="T3608" t="s">
        <v>4729</v>
      </c>
      <c r="U3608" s="5">
        <v>0.33300000000000002</v>
      </c>
      <c r="W3608" s="5">
        <v>0</v>
      </c>
      <c r="Y3608" s="5">
        <v>0</v>
      </c>
      <c r="Z3608" s="28">
        <v>2044</v>
      </c>
      <c r="AA3608">
        <v>3</v>
      </c>
      <c r="AB3608">
        <v>0.41699999999999998</v>
      </c>
      <c r="AC3608">
        <v>0.47599999999999998</v>
      </c>
      <c r="AD3608">
        <v>0.44800000000000001</v>
      </c>
      <c r="AE3608">
        <f>IF(AD3608&gt;=0.9,1,0)</f>
        <v>0</v>
      </c>
      <c r="AF3608">
        <f>IF(AND(AD3608&gt;=0.4,AD3608&lt;=0.6),1,0)</f>
        <v>1</v>
      </c>
      <c r="AG3608">
        <f>IF(AND(AD3608&gt;0.6,AD3608&lt;0.9),1,0)</f>
        <v>0</v>
      </c>
      <c r="AH3608">
        <f>1-AE3608-AF3608-AG3608</f>
        <v>0</v>
      </c>
      <c r="AI3608">
        <f>AE3608*B3608</f>
        <v>0</v>
      </c>
      <c r="AJ3608">
        <f>AF3608*B3608</f>
        <v>3</v>
      </c>
      <c r="AK3608">
        <f>AG3608*B3608</f>
        <v>0</v>
      </c>
      <c r="AL3608">
        <f>AH3608*B3608</f>
        <v>0</v>
      </c>
      <c r="AM3608" s="32">
        <v>2.4003333333333332</v>
      </c>
    </row>
    <row r="3609" spans="1:39" x14ac:dyDescent="0.3">
      <c r="A3609">
        <v>2048</v>
      </c>
      <c r="B3609">
        <v>3</v>
      </c>
      <c r="C3609" t="s">
        <v>10802</v>
      </c>
      <c r="D3609" t="s">
        <v>10803</v>
      </c>
      <c r="E3609">
        <v>25</v>
      </c>
      <c r="F3609">
        <v>24</v>
      </c>
      <c r="G3609">
        <v>26</v>
      </c>
      <c r="H3609">
        <v>2006</v>
      </c>
      <c r="I3609">
        <v>2005</v>
      </c>
      <c r="J3609">
        <v>2007</v>
      </c>
      <c r="K3609" t="s">
        <v>10804</v>
      </c>
      <c r="L3609" t="s">
        <v>10805</v>
      </c>
      <c r="M3609" s="15"/>
      <c r="N3609" s="7"/>
      <c r="P3609" t="s">
        <v>3986</v>
      </c>
      <c r="Q3609" s="5">
        <v>1</v>
      </c>
      <c r="S3609" s="5">
        <v>0</v>
      </c>
      <c r="U3609" s="5">
        <v>0</v>
      </c>
      <c r="W3609" s="5">
        <v>0</v>
      </c>
      <c r="Y3609" s="5">
        <v>0</v>
      </c>
      <c r="Z3609" s="28">
        <v>2048</v>
      </c>
      <c r="AA3609">
        <v>3</v>
      </c>
      <c r="AB3609">
        <v>0.6</v>
      </c>
      <c r="AC3609">
        <v>0.79200000000000004</v>
      </c>
      <c r="AD3609">
        <v>0.66700000000000004</v>
      </c>
      <c r="AE3609">
        <f>IF(AD3609&gt;=0.9,1,0)</f>
        <v>0</v>
      </c>
      <c r="AF3609">
        <f>IF(AND(AD3609&gt;=0.4,AD3609&lt;=0.6),1,0)</f>
        <v>0</v>
      </c>
      <c r="AG3609">
        <f>IF(AND(AD3609&gt;0.6,AD3609&lt;0.9),1,0)</f>
        <v>1</v>
      </c>
      <c r="AH3609">
        <f>1-AE3609-AF3609-AG3609</f>
        <v>0</v>
      </c>
      <c r="AI3609">
        <f>AE3609*B3609</f>
        <v>0</v>
      </c>
      <c r="AJ3609">
        <f>AF3609*B3609</f>
        <v>0</v>
      </c>
      <c r="AK3609">
        <f>AG3609*B3609</f>
        <v>3</v>
      </c>
      <c r="AL3609">
        <f>AH3609*B3609</f>
        <v>0</v>
      </c>
      <c r="AM3609" s="32">
        <v>2.9336666666666669</v>
      </c>
    </row>
    <row r="3610" spans="1:39" x14ac:dyDescent="0.3">
      <c r="A3610">
        <v>2052</v>
      </c>
      <c r="B3610">
        <v>3</v>
      </c>
      <c r="C3610" t="s">
        <v>5039</v>
      </c>
      <c r="D3610" t="s">
        <v>5040</v>
      </c>
      <c r="E3610">
        <v>42.67</v>
      </c>
      <c r="F3610">
        <v>38</v>
      </c>
      <c r="G3610">
        <v>47</v>
      </c>
      <c r="H3610">
        <v>2005.67</v>
      </c>
      <c r="I3610">
        <v>2005</v>
      </c>
      <c r="J3610">
        <v>2006</v>
      </c>
      <c r="K3610" t="s">
        <v>1106</v>
      </c>
      <c r="L3610" t="s">
        <v>1107</v>
      </c>
      <c r="M3610" s="15"/>
      <c r="N3610" s="7"/>
      <c r="P3610" t="s">
        <v>4865</v>
      </c>
      <c r="Q3610" s="5">
        <v>0.66700000000000004</v>
      </c>
      <c r="R3610" t="s">
        <v>5041</v>
      </c>
      <c r="S3610" s="5">
        <v>0.33300000000000002</v>
      </c>
      <c r="U3610" s="5">
        <v>0</v>
      </c>
      <c r="W3610" s="5">
        <v>0</v>
      </c>
      <c r="Y3610" s="5">
        <v>0</v>
      </c>
      <c r="Z3610" s="28">
        <v>2052</v>
      </c>
      <c r="AA3610">
        <v>3</v>
      </c>
      <c r="AB3610">
        <v>0.48599999999999999</v>
      </c>
      <c r="AC3610">
        <v>0.52400000000000002</v>
      </c>
      <c r="AD3610">
        <v>0.503</v>
      </c>
      <c r="AE3610">
        <f>IF(AD3610&gt;=0.9,1,0)</f>
        <v>0</v>
      </c>
      <c r="AF3610">
        <f>IF(AND(AD3610&gt;=0.4,AD3610&lt;=0.6),1,0)</f>
        <v>1</v>
      </c>
      <c r="AG3610">
        <f>IF(AND(AD3610&gt;0.6,AD3610&lt;0.9),1,0)</f>
        <v>0</v>
      </c>
      <c r="AH3610">
        <f>1-AE3610-AF3610-AG3610</f>
        <v>0</v>
      </c>
      <c r="AI3610">
        <f>AE3610*B3610</f>
        <v>0</v>
      </c>
      <c r="AJ3610">
        <f>AF3610*B3610</f>
        <v>3</v>
      </c>
      <c r="AK3610">
        <f>AG3610*B3610</f>
        <v>0</v>
      </c>
      <c r="AL3610">
        <f>AH3610*B3610</f>
        <v>0</v>
      </c>
      <c r="AM3610" s="32">
        <v>2.5383333333333336</v>
      </c>
    </row>
    <row r="3611" spans="1:39" x14ac:dyDescent="0.3">
      <c r="A3611">
        <v>2053</v>
      </c>
      <c r="B3611">
        <v>3</v>
      </c>
      <c r="C3611" t="s">
        <v>5042</v>
      </c>
      <c r="D3611" t="s">
        <v>5043</v>
      </c>
      <c r="E3611">
        <v>46.67</v>
      </c>
      <c r="F3611">
        <v>46</v>
      </c>
      <c r="G3611">
        <v>48</v>
      </c>
      <c r="H3611">
        <v>2006.67</v>
      </c>
      <c r="I3611">
        <v>2005</v>
      </c>
      <c r="J3611">
        <v>2009</v>
      </c>
      <c r="K3611" t="s">
        <v>1108</v>
      </c>
      <c r="L3611" t="s">
        <v>1109</v>
      </c>
      <c r="M3611" s="15"/>
      <c r="N3611" s="7"/>
      <c r="P3611" t="s">
        <v>5044</v>
      </c>
      <c r="Q3611" s="5">
        <v>0.33300000000000002</v>
      </c>
      <c r="R3611" t="s">
        <v>3999</v>
      </c>
      <c r="S3611" s="5">
        <v>0.33300000000000002</v>
      </c>
      <c r="T3611" t="s">
        <v>4256</v>
      </c>
      <c r="U3611" s="5">
        <v>0.33300000000000002</v>
      </c>
      <c r="W3611" s="5">
        <v>0</v>
      </c>
      <c r="Y3611" s="5">
        <v>0</v>
      </c>
      <c r="Z3611" s="28">
        <v>2053</v>
      </c>
      <c r="AA3611">
        <v>3</v>
      </c>
      <c r="AB3611">
        <v>0.85099999999999998</v>
      </c>
      <c r="AC3611">
        <v>0.88900000000000001</v>
      </c>
      <c r="AD3611">
        <v>0.86899999999999999</v>
      </c>
      <c r="AE3611">
        <f>IF(AD3611&gt;=0.9,1,0)</f>
        <v>0</v>
      </c>
      <c r="AF3611">
        <f>IF(AND(AD3611&gt;=0.4,AD3611&lt;=0.6),1,0)</f>
        <v>0</v>
      </c>
      <c r="AG3611">
        <f>IF(AND(AD3611&gt;0.6,AD3611&lt;0.9),1,0)</f>
        <v>1</v>
      </c>
      <c r="AH3611">
        <f>1-AE3611-AF3611-AG3611</f>
        <v>0</v>
      </c>
      <c r="AI3611">
        <f>AE3611*B3611</f>
        <v>0</v>
      </c>
      <c r="AJ3611">
        <f>AF3611*B3611</f>
        <v>0</v>
      </c>
      <c r="AK3611">
        <f>AG3611*B3611</f>
        <v>3</v>
      </c>
      <c r="AL3611">
        <f>AH3611*B3611</f>
        <v>0</v>
      </c>
      <c r="AM3611" s="32">
        <v>2.8303333333333334</v>
      </c>
    </row>
    <row r="3612" spans="1:39" x14ac:dyDescent="0.3">
      <c r="A3612">
        <v>2055</v>
      </c>
      <c r="B3612">
        <v>3</v>
      </c>
      <c r="C3612" t="s">
        <v>10806</v>
      </c>
      <c r="D3612" t="s">
        <v>10807</v>
      </c>
      <c r="E3612">
        <v>31.33</v>
      </c>
      <c r="F3612">
        <v>28</v>
      </c>
      <c r="G3612">
        <v>36</v>
      </c>
      <c r="H3612">
        <v>2005.67</v>
      </c>
      <c r="I3612">
        <v>2005</v>
      </c>
      <c r="J3612">
        <v>2007</v>
      </c>
      <c r="K3612" t="s">
        <v>10808</v>
      </c>
      <c r="L3612" t="s">
        <v>10809</v>
      </c>
      <c r="M3612" s="15"/>
      <c r="N3612" s="7"/>
      <c r="P3612" t="s">
        <v>4256</v>
      </c>
      <c r="Q3612" s="5">
        <v>0.66700000000000004</v>
      </c>
      <c r="R3612" t="s">
        <v>10810</v>
      </c>
      <c r="S3612" s="5">
        <v>0.33300000000000002</v>
      </c>
      <c r="U3612" s="5">
        <v>0</v>
      </c>
      <c r="W3612" s="5">
        <v>0</v>
      </c>
      <c r="Y3612" s="5">
        <v>0</v>
      </c>
      <c r="Z3612" s="28">
        <v>2055</v>
      </c>
      <c r="AA3612">
        <v>3</v>
      </c>
      <c r="AB3612">
        <v>0.314</v>
      </c>
      <c r="AC3612">
        <v>0.85199999999999998</v>
      </c>
      <c r="AD3612">
        <v>0.61899999999999999</v>
      </c>
      <c r="AE3612">
        <f>IF(AD3612&gt;=0.9,1,0)</f>
        <v>0</v>
      </c>
      <c r="AF3612">
        <f>IF(AND(AD3612&gt;=0.4,AD3612&lt;=0.6),1,0)</f>
        <v>0</v>
      </c>
      <c r="AG3612">
        <f>IF(AND(AD3612&gt;0.6,AD3612&lt;0.9),1,0)</f>
        <v>1</v>
      </c>
      <c r="AH3612">
        <f>1-AE3612-AF3612-AG3612</f>
        <v>0</v>
      </c>
      <c r="AI3612">
        <f>AE3612*B3612</f>
        <v>0</v>
      </c>
      <c r="AJ3612">
        <f>AF3612*B3612</f>
        <v>0</v>
      </c>
      <c r="AK3612">
        <f>AG3612*B3612</f>
        <v>3</v>
      </c>
      <c r="AL3612">
        <f>AH3612*B3612</f>
        <v>0</v>
      </c>
      <c r="AM3612" s="32">
        <v>2.7159999999999997</v>
      </c>
    </row>
    <row r="3613" spans="1:39" x14ac:dyDescent="0.3">
      <c r="A3613">
        <v>2056</v>
      </c>
      <c r="B3613">
        <v>3</v>
      </c>
      <c r="C3613" t="s">
        <v>10811</v>
      </c>
      <c r="D3613" t="s">
        <v>10812</v>
      </c>
      <c r="E3613">
        <v>23</v>
      </c>
      <c r="F3613">
        <v>21</v>
      </c>
      <c r="G3613">
        <v>24</v>
      </c>
      <c r="H3613">
        <v>2007</v>
      </c>
      <c r="I3613">
        <v>2005</v>
      </c>
      <c r="J3613">
        <v>2008</v>
      </c>
      <c r="K3613" t="s">
        <v>10813</v>
      </c>
      <c r="L3613" t="s">
        <v>10814</v>
      </c>
      <c r="M3613" s="15"/>
      <c r="N3613" s="7"/>
      <c r="P3613" t="s">
        <v>7137</v>
      </c>
      <c r="Q3613" s="5">
        <v>0.33300000000000002</v>
      </c>
      <c r="R3613" t="s">
        <v>4585</v>
      </c>
      <c r="S3613" s="5">
        <v>0.33300000000000002</v>
      </c>
      <c r="T3613" t="s">
        <v>5004</v>
      </c>
      <c r="U3613" s="5">
        <v>0.33300000000000002</v>
      </c>
      <c r="W3613" s="5">
        <v>0</v>
      </c>
      <c r="Y3613" s="5">
        <v>0</v>
      </c>
      <c r="Z3613" s="28">
        <v>2056</v>
      </c>
      <c r="AA3613">
        <v>3</v>
      </c>
      <c r="AB3613">
        <v>0.5</v>
      </c>
      <c r="AC3613">
        <v>0.52200000000000002</v>
      </c>
      <c r="AD3613">
        <v>0.51400000000000001</v>
      </c>
      <c r="AE3613">
        <f>IF(AD3613&gt;=0.9,1,0)</f>
        <v>0</v>
      </c>
      <c r="AF3613">
        <f>IF(AND(AD3613&gt;=0.4,AD3613&lt;=0.6),1,0)</f>
        <v>1</v>
      </c>
      <c r="AG3613">
        <f>IF(AND(AD3613&gt;0.6,AD3613&lt;0.9),1,0)</f>
        <v>0</v>
      </c>
      <c r="AH3613">
        <f>1-AE3613-AF3613-AG3613</f>
        <v>0</v>
      </c>
      <c r="AI3613">
        <f>AE3613*B3613</f>
        <v>0</v>
      </c>
      <c r="AJ3613">
        <f>AF3613*B3613</f>
        <v>3</v>
      </c>
      <c r="AK3613">
        <f>AG3613*B3613</f>
        <v>0</v>
      </c>
      <c r="AL3613">
        <f>AH3613*B3613</f>
        <v>0</v>
      </c>
      <c r="AM3613" s="32">
        <v>2.5939999999999999</v>
      </c>
    </row>
    <row r="3614" spans="1:39" x14ac:dyDescent="0.3">
      <c r="A3614">
        <v>2060</v>
      </c>
      <c r="B3614">
        <v>3</v>
      </c>
      <c r="C3614" t="s">
        <v>5050</v>
      </c>
      <c r="D3614" t="s">
        <v>5051</v>
      </c>
      <c r="E3614">
        <v>32.33</v>
      </c>
      <c r="F3614">
        <v>31</v>
      </c>
      <c r="G3614">
        <v>33</v>
      </c>
      <c r="H3614">
        <v>2008</v>
      </c>
      <c r="I3614">
        <v>2005</v>
      </c>
      <c r="J3614">
        <v>2011</v>
      </c>
      <c r="K3614" t="s">
        <v>1114</v>
      </c>
      <c r="L3614" t="s">
        <v>1115</v>
      </c>
      <c r="M3614" s="15"/>
      <c r="N3614" s="7"/>
      <c r="P3614" t="s">
        <v>5052</v>
      </c>
      <c r="Q3614" s="5">
        <v>0.33300000000000002</v>
      </c>
      <c r="R3614" t="s">
        <v>4585</v>
      </c>
      <c r="S3614" s="5">
        <v>0.33300000000000002</v>
      </c>
      <c r="T3614" t="s">
        <v>5004</v>
      </c>
      <c r="U3614" s="5">
        <v>0.33300000000000002</v>
      </c>
      <c r="W3614" s="5">
        <v>0</v>
      </c>
      <c r="Y3614" s="5">
        <v>0</v>
      </c>
      <c r="Z3614" s="28">
        <v>2060</v>
      </c>
      <c r="AA3614">
        <v>3</v>
      </c>
      <c r="AB3614">
        <v>0.53100000000000003</v>
      </c>
      <c r="AC3614">
        <v>0.6</v>
      </c>
      <c r="AD3614">
        <v>0.56499999999999995</v>
      </c>
      <c r="AE3614">
        <f>IF(AD3614&gt;=0.9,1,0)</f>
        <v>0</v>
      </c>
      <c r="AF3614">
        <f>IF(AND(AD3614&gt;=0.4,AD3614&lt;=0.6),1,0)</f>
        <v>1</v>
      </c>
      <c r="AG3614">
        <f>IF(AND(AD3614&gt;0.6,AD3614&lt;0.9),1,0)</f>
        <v>0</v>
      </c>
      <c r="AH3614">
        <f>1-AE3614-AF3614-AG3614</f>
        <v>0</v>
      </c>
      <c r="AI3614">
        <f>AE3614*B3614</f>
        <v>0</v>
      </c>
      <c r="AJ3614">
        <f>AF3614*B3614</f>
        <v>3</v>
      </c>
      <c r="AK3614">
        <f>AG3614*B3614</f>
        <v>0</v>
      </c>
      <c r="AL3614">
        <f>AH3614*B3614</f>
        <v>0</v>
      </c>
      <c r="AM3614" s="32">
        <v>2.5653333333333332</v>
      </c>
    </row>
    <row r="3615" spans="1:39" x14ac:dyDescent="0.3">
      <c r="A3615">
        <v>2062</v>
      </c>
      <c r="B3615">
        <v>3</v>
      </c>
      <c r="C3615" t="s">
        <v>10821</v>
      </c>
      <c r="D3615" t="s">
        <v>10822</v>
      </c>
      <c r="E3615">
        <v>20.67</v>
      </c>
      <c r="F3615">
        <v>20</v>
      </c>
      <c r="G3615">
        <v>21</v>
      </c>
      <c r="H3615">
        <v>2005.33</v>
      </c>
      <c r="I3615">
        <v>2005</v>
      </c>
      <c r="J3615">
        <v>2006</v>
      </c>
      <c r="K3615" t="s">
        <v>10823</v>
      </c>
      <c r="L3615" t="s">
        <v>10824</v>
      </c>
      <c r="M3615" s="15"/>
      <c r="N3615" s="7"/>
      <c r="P3615" t="s">
        <v>4611</v>
      </c>
      <c r="Q3615" s="5">
        <v>0.66700000000000004</v>
      </c>
      <c r="R3615" t="s">
        <v>6332</v>
      </c>
      <c r="S3615" s="5">
        <v>0.33300000000000002</v>
      </c>
      <c r="U3615" s="5">
        <v>0</v>
      </c>
      <c r="W3615" s="5">
        <v>0</v>
      </c>
      <c r="Y3615" s="5">
        <v>0</v>
      </c>
      <c r="Z3615" s="28">
        <v>2062</v>
      </c>
      <c r="AA3615">
        <v>3</v>
      </c>
      <c r="AB3615">
        <v>0.89500000000000002</v>
      </c>
      <c r="AC3615">
        <v>0.95</v>
      </c>
      <c r="AD3615">
        <v>0.93200000000000005</v>
      </c>
      <c r="AE3615">
        <f>IF(AD3615&gt;=0.9,1,0)</f>
        <v>1</v>
      </c>
      <c r="AF3615">
        <f>IF(AND(AD3615&gt;=0.4,AD3615&lt;=0.6),1,0)</f>
        <v>0</v>
      </c>
      <c r="AG3615">
        <f>IF(AND(AD3615&gt;0.6,AD3615&lt;0.9),1,0)</f>
        <v>0</v>
      </c>
      <c r="AH3615">
        <f>1-AE3615-AF3615-AG3615</f>
        <v>0</v>
      </c>
      <c r="AI3615">
        <f>AE3615*B3615</f>
        <v>3</v>
      </c>
      <c r="AJ3615">
        <f>AF3615*B3615</f>
        <v>0</v>
      </c>
      <c r="AK3615">
        <f>AG3615*B3615</f>
        <v>0</v>
      </c>
      <c r="AL3615">
        <f>AH3615*B3615</f>
        <v>0</v>
      </c>
      <c r="AM3615" s="32">
        <v>2.6593333333333331</v>
      </c>
    </row>
    <row r="3616" spans="1:39" x14ac:dyDescent="0.3">
      <c r="A3616">
        <v>2067</v>
      </c>
      <c r="B3616">
        <v>3</v>
      </c>
      <c r="C3616" t="s">
        <v>5056</v>
      </c>
      <c r="D3616" t="s">
        <v>5057</v>
      </c>
      <c r="E3616">
        <v>27</v>
      </c>
      <c r="F3616">
        <v>26</v>
      </c>
      <c r="G3616">
        <v>28</v>
      </c>
      <c r="H3616">
        <v>2007</v>
      </c>
      <c r="I3616">
        <v>2005</v>
      </c>
      <c r="J3616">
        <v>2009</v>
      </c>
      <c r="K3616" t="s">
        <v>1118</v>
      </c>
      <c r="L3616" t="s">
        <v>1119</v>
      </c>
      <c r="M3616" s="15"/>
      <c r="N3616" s="7"/>
      <c r="P3616" t="s">
        <v>173</v>
      </c>
      <c r="Q3616" s="5">
        <v>0.33300000000000002</v>
      </c>
      <c r="R3616" t="s">
        <v>171</v>
      </c>
      <c r="S3616" s="5">
        <v>0.33300000000000002</v>
      </c>
      <c r="T3616" t="s">
        <v>5058</v>
      </c>
      <c r="U3616" s="5">
        <v>0.33300000000000002</v>
      </c>
      <c r="W3616" s="5">
        <v>0</v>
      </c>
      <c r="Y3616" s="5">
        <v>0</v>
      </c>
      <c r="Z3616" s="28">
        <v>2067</v>
      </c>
      <c r="AA3616">
        <v>3</v>
      </c>
      <c r="AB3616">
        <v>0.4</v>
      </c>
      <c r="AC3616">
        <v>0.48099999999999998</v>
      </c>
      <c r="AD3616">
        <v>0.435</v>
      </c>
      <c r="AE3616">
        <f>IF(AD3616&gt;=0.9,1,0)</f>
        <v>0</v>
      </c>
      <c r="AF3616">
        <f>IF(AND(AD3616&gt;=0.4,AD3616&lt;=0.6),1,0)</f>
        <v>1</v>
      </c>
      <c r="AG3616">
        <f>IF(AND(AD3616&gt;0.6,AD3616&lt;0.9),1,0)</f>
        <v>0</v>
      </c>
      <c r="AH3616">
        <f>1-AE3616-AF3616-AG3616</f>
        <v>0</v>
      </c>
      <c r="AI3616">
        <f>AE3616*B3616</f>
        <v>0</v>
      </c>
      <c r="AJ3616">
        <f>AF3616*B3616</f>
        <v>3</v>
      </c>
      <c r="AK3616">
        <f>AG3616*B3616</f>
        <v>0</v>
      </c>
      <c r="AL3616">
        <f>AH3616*B3616</f>
        <v>0</v>
      </c>
      <c r="AM3616" s="32">
        <v>2.778</v>
      </c>
    </row>
    <row r="3617" spans="1:39" x14ac:dyDescent="0.3">
      <c r="A3617">
        <v>2077</v>
      </c>
      <c r="B3617">
        <v>3</v>
      </c>
      <c r="C3617" t="s">
        <v>10827</v>
      </c>
      <c r="D3617" t="s">
        <v>10828</v>
      </c>
      <c r="E3617">
        <v>23.33</v>
      </c>
      <c r="F3617">
        <v>21</v>
      </c>
      <c r="G3617">
        <v>25</v>
      </c>
      <c r="H3617">
        <v>2006.67</v>
      </c>
      <c r="I3617">
        <v>2005</v>
      </c>
      <c r="J3617">
        <v>2008</v>
      </c>
      <c r="K3617" t="s">
        <v>10829</v>
      </c>
      <c r="L3617" t="s">
        <v>10830</v>
      </c>
      <c r="M3617" s="15"/>
      <c r="N3617" s="7"/>
      <c r="P3617" t="s">
        <v>3944</v>
      </c>
      <c r="Q3617" s="5">
        <v>0.33300000000000002</v>
      </c>
      <c r="R3617" t="s">
        <v>10831</v>
      </c>
      <c r="S3617" s="5">
        <v>0.33300000000000002</v>
      </c>
      <c r="T3617" t="s">
        <v>5934</v>
      </c>
      <c r="U3617" s="5">
        <v>0.33300000000000002</v>
      </c>
      <c r="W3617" s="5">
        <v>0</v>
      </c>
      <c r="Y3617" s="5">
        <v>0</v>
      </c>
      <c r="Z3617" s="28">
        <v>2077</v>
      </c>
      <c r="AA3617">
        <v>3</v>
      </c>
      <c r="AB3617">
        <v>0.45800000000000002</v>
      </c>
      <c r="AC3617">
        <v>0.5</v>
      </c>
      <c r="AD3617">
        <v>0.47899999999999998</v>
      </c>
      <c r="AE3617">
        <f>IF(AD3617&gt;=0.9,1,0)</f>
        <v>0</v>
      </c>
      <c r="AF3617">
        <f>IF(AND(AD3617&gt;=0.4,AD3617&lt;=0.6),1,0)</f>
        <v>1</v>
      </c>
      <c r="AG3617">
        <f>IF(AND(AD3617&gt;0.6,AD3617&lt;0.9),1,0)</f>
        <v>0</v>
      </c>
      <c r="AH3617">
        <f>1-AE3617-AF3617-AG3617</f>
        <v>0</v>
      </c>
      <c r="AI3617">
        <f>AE3617*B3617</f>
        <v>0</v>
      </c>
      <c r="AJ3617">
        <f>AF3617*B3617</f>
        <v>3</v>
      </c>
      <c r="AK3617">
        <f>AG3617*B3617</f>
        <v>0</v>
      </c>
      <c r="AL3617">
        <f>AH3617*B3617</f>
        <v>0</v>
      </c>
      <c r="AM3617" s="32">
        <v>2.3420000000000001</v>
      </c>
    </row>
    <row r="3618" spans="1:39" x14ac:dyDescent="0.3">
      <c r="A3618">
        <v>2081</v>
      </c>
      <c r="B3618">
        <v>3</v>
      </c>
      <c r="C3618" t="s">
        <v>5063</v>
      </c>
      <c r="D3618" t="s">
        <v>5064</v>
      </c>
      <c r="E3618">
        <v>52</v>
      </c>
      <c r="F3618">
        <v>50</v>
      </c>
      <c r="G3618">
        <v>55</v>
      </c>
      <c r="H3618">
        <v>2008.67</v>
      </c>
      <c r="I3618">
        <v>2005</v>
      </c>
      <c r="J3618">
        <v>2015</v>
      </c>
      <c r="K3618" t="s">
        <v>1120</v>
      </c>
      <c r="L3618" t="s">
        <v>1121</v>
      </c>
      <c r="M3618" s="15"/>
      <c r="N3618" s="7"/>
      <c r="P3618" t="s">
        <v>5065</v>
      </c>
      <c r="Q3618" s="5">
        <v>0.33300000000000002</v>
      </c>
      <c r="R3618" t="s">
        <v>5066</v>
      </c>
      <c r="S3618" s="5">
        <v>0.33300000000000002</v>
      </c>
      <c r="T3618" t="s">
        <v>36</v>
      </c>
      <c r="U3618" s="5">
        <v>0.33300000000000002</v>
      </c>
      <c r="W3618" s="5">
        <v>0</v>
      </c>
      <c r="Y3618" s="5">
        <v>0</v>
      </c>
      <c r="Z3618" s="28">
        <v>2081</v>
      </c>
      <c r="AA3618">
        <v>3</v>
      </c>
      <c r="AB3618">
        <v>0.55100000000000005</v>
      </c>
      <c r="AC3618">
        <v>0.57399999999999995</v>
      </c>
      <c r="AD3618">
        <v>0.56200000000000006</v>
      </c>
      <c r="AE3618">
        <f>IF(AD3618&gt;=0.9,1,0)</f>
        <v>0</v>
      </c>
      <c r="AF3618">
        <f>IF(AND(AD3618&gt;=0.4,AD3618&lt;=0.6),1,0)</f>
        <v>1</v>
      </c>
      <c r="AG3618">
        <f>IF(AND(AD3618&gt;0.6,AD3618&lt;0.9),1,0)</f>
        <v>0</v>
      </c>
      <c r="AH3618">
        <f>1-AE3618-AF3618-AG3618</f>
        <v>0</v>
      </c>
      <c r="AI3618">
        <f>AE3618*B3618</f>
        <v>0</v>
      </c>
      <c r="AJ3618">
        <f>AF3618*B3618</f>
        <v>3</v>
      </c>
      <c r="AK3618">
        <f>AG3618*B3618</f>
        <v>0</v>
      </c>
      <c r="AL3618">
        <f>AH3618*B3618</f>
        <v>0</v>
      </c>
      <c r="AM3618" s="32">
        <v>2.2526666666666668</v>
      </c>
    </row>
    <row r="3619" spans="1:39" x14ac:dyDescent="0.3">
      <c r="A3619">
        <v>2082</v>
      </c>
      <c r="B3619">
        <v>3</v>
      </c>
      <c r="C3619" t="s">
        <v>10836</v>
      </c>
      <c r="D3619" t="s">
        <v>10837</v>
      </c>
      <c r="E3619">
        <v>27.67</v>
      </c>
      <c r="F3619">
        <v>26</v>
      </c>
      <c r="G3619">
        <v>30</v>
      </c>
      <c r="H3619">
        <v>2006.33</v>
      </c>
      <c r="I3619">
        <v>2005</v>
      </c>
      <c r="J3619">
        <v>2008</v>
      </c>
      <c r="K3619" t="s">
        <v>10838</v>
      </c>
      <c r="L3619" t="s">
        <v>10839</v>
      </c>
      <c r="M3619" s="15"/>
      <c r="N3619" s="7"/>
      <c r="P3619" t="s">
        <v>4296</v>
      </c>
      <c r="Q3619" s="5">
        <v>0.33300000000000002</v>
      </c>
      <c r="R3619" t="s">
        <v>5914</v>
      </c>
      <c r="S3619" s="5">
        <v>0.33300000000000002</v>
      </c>
      <c r="T3619" t="s">
        <v>10840</v>
      </c>
      <c r="U3619" s="5">
        <v>0.33300000000000002</v>
      </c>
      <c r="W3619" s="5">
        <v>0</v>
      </c>
      <c r="Y3619" s="5">
        <v>0</v>
      </c>
      <c r="Z3619" s="28">
        <v>2082</v>
      </c>
      <c r="AA3619">
        <v>3</v>
      </c>
      <c r="AB3619">
        <v>0.53800000000000003</v>
      </c>
      <c r="AC3619">
        <v>0.56000000000000005</v>
      </c>
      <c r="AD3619">
        <v>0.55000000000000004</v>
      </c>
      <c r="AE3619">
        <f>IF(AD3619&gt;=0.9,1,0)</f>
        <v>0</v>
      </c>
      <c r="AF3619">
        <f>IF(AND(AD3619&gt;=0.4,AD3619&lt;=0.6),1,0)</f>
        <v>1</v>
      </c>
      <c r="AG3619">
        <f>IF(AND(AD3619&gt;0.6,AD3619&lt;0.9),1,0)</f>
        <v>0</v>
      </c>
      <c r="AH3619">
        <f>1-AE3619-AF3619-AG3619</f>
        <v>0</v>
      </c>
      <c r="AI3619">
        <f>AE3619*B3619</f>
        <v>0</v>
      </c>
      <c r="AJ3619">
        <f>AF3619*B3619</f>
        <v>3</v>
      </c>
      <c r="AK3619">
        <f>AG3619*B3619</f>
        <v>0</v>
      </c>
      <c r="AL3619">
        <f>AH3619*B3619</f>
        <v>0</v>
      </c>
      <c r="AM3619" s="32">
        <v>2.5996666666666668</v>
      </c>
    </row>
    <row r="3620" spans="1:39" x14ac:dyDescent="0.3">
      <c r="A3620">
        <v>2085</v>
      </c>
      <c r="B3620">
        <v>3</v>
      </c>
      <c r="C3620" t="s">
        <v>10841</v>
      </c>
      <c r="D3620" t="s">
        <v>10842</v>
      </c>
      <c r="E3620">
        <v>21.67</v>
      </c>
      <c r="F3620">
        <v>20</v>
      </c>
      <c r="G3620">
        <v>24</v>
      </c>
      <c r="H3620">
        <v>2006.33</v>
      </c>
      <c r="I3620">
        <v>2005</v>
      </c>
      <c r="J3620">
        <v>2008</v>
      </c>
      <c r="K3620" t="s">
        <v>10843</v>
      </c>
      <c r="L3620" t="s">
        <v>10844</v>
      </c>
      <c r="M3620" s="15"/>
      <c r="N3620" s="7"/>
      <c r="P3620" t="s">
        <v>4300</v>
      </c>
      <c r="Q3620" s="5">
        <v>0.66700000000000004</v>
      </c>
      <c r="R3620" t="s">
        <v>4610</v>
      </c>
      <c r="S3620" s="5">
        <v>0.33300000000000002</v>
      </c>
      <c r="U3620" s="5">
        <v>0</v>
      </c>
      <c r="W3620" s="5">
        <v>0</v>
      </c>
      <c r="Y3620" s="5">
        <v>0</v>
      </c>
      <c r="Z3620" s="28">
        <v>2085</v>
      </c>
      <c r="AA3620">
        <v>3</v>
      </c>
      <c r="AB3620">
        <v>0.35</v>
      </c>
      <c r="AC3620">
        <v>0.47399999999999998</v>
      </c>
      <c r="AD3620">
        <v>0.41899999999999998</v>
      </c>
      <c r="AE3620">
        <f>IF(AD3620&gt;=0.9,1,0)</f>
        <v>0</v>
      </c>
      <c r="AF3620">
        <f>IF(AND(AD3620&gt;=0.4,AD3620&lt;=0.6),1,0)</f>
        <v>1</v>
      </c>
      <c r="AG3620">
        <f>IF(AND(AD3620&gt;0.6,AD3620&lt;0.9),1,0)</f>
        <v>0</v>
      </c>
      <c r="AH3620">
        <f>1-AE3620-AF3620-AG3620</f>
        <v>0</v>
      </c>
      <c r="AI3620">
        <f>AE3620*B3620</f>
        <v>0</v>
      </c>
      <c r="AJ3620">
        <f>AF3620*B3620</f>
        <v>3</v>
      </c>
      <c r="AK3620">
        <f>AG3620*B3620</f>
        <v>0</v>
      </c>
      <c r="AL3620">
        <f>AH3620*B3620</f>
        <v>0</v>
      </c>
      <c r="AM3620" s="32">
        <v>2.2446666666666668</v>
      </c>
    </row>
    <row r="3621" spans="1:39" x14ac:dyDescent="0.3">
      <c r="A3621">
        <v>2099</v>
      </c>
      <c r="B3621">
        <v>3</v>
      </c>
      <c r="C3621" t="s">
        <v>10865</v>
      </c>
      <c r="D3621" t="s">
        <v>10866</v>
      </c>
      <c r="E3621">
        <v>23</v>
      </c>
      <c r="F3621">
        <v>23</v>
      </c>
      <c r="G3621">
        <v>23</v>
      </c>
      <c r="H3621">
        <v>2006</v>
      </c>
      <c r="I3621">
        <v>2005</v>
      </c>
      <c r="J3621">
        <v>2008</v>
      </c>
      <c r="K3621" t="s">
        <v>10867</v>
      </c>
      <c r="L3621" t="s">
        <v>10868</v>
      </c>
      <c r="M3621" s="15"/>
      <c r="N3621" s="7"/>
      <c r="P3621" t="s">
        <v>3684</v>
      </c>
      <c r="Q3621" s="5">
        <v>0.66700000000000004</v>
      </c>
      <c r="R3621" t="s">
        <v>195</v>
      </c>
      <c r="S3621" s="5">
        <v>0.33300000000000002</v>
      </c>
      <c r="U3621" s="5">
        <v>0</v>
      </c>
      <c r="W3621" s="5">
        <v>0</v>
      </c>
      <c r="Y3621" s="5">
        <v>0</v>
      </c>
      <c r="Z3621" s="28">
        <v>2099</v>
      </c>
      <c r="AA3621">
        <v>3</v>
      </c>
      <c r="AB3621">
        <v>0.77300000000000002</v>
      </c>
      <c r="AC3621">
        <v>1</v>
      </c>
      <c r="AD3621">
        <v>0.84799999999999998</v>
      </c>
      <c r="AE3621">
        <f>IF(AD3621&gt;=0.9,1,0)</f>
        <v>0</v>
      </c>
      <c r="AF3621">
        <f>IF(AND(AD3621&gt;=0.4,AD3621&lt;=0.6),1,0)</f>
        <v>0</v>
      </c>
      <c r="AG3621">
        <f>IF(AND(AD3621&gt;0.6,AD3621&lt;0.9),1,0)</f>
        <v>1</v>
      </c>
      <c r="AH3621">
        <f>1-AE3621-AF3621-AG3621</f>
        <v>0</v>
      </c>
      <c r="AI3621">
        <f>AE3621*B3621</f>
        <v>0</v>
      </c>
      <c r="AJ3621">
        <f>AF3621*B3621</f>
        <v>0</v>
      </c>
      <c r="AK3621">
        <f>AG3621*B3621</f>
        <v>3</v>
      </c>
      <c r="AL3621">
        <f>AH3621*B3621</f>
        <v>0</v>
      </c>
      <c r="AM3621" s="32">
        <v>2.3313333333333333</v>
      </c>
    </row>
    <row r="3622" spans="1:39" x14ac:dyDescent="0.3">
      <c r="A3622">
        <v>2117</v>
      </c>
      <c r="B3622">
        <v>3</v>
      </c>
      <c r="C3622" t="s">
        <v>5087</v>
      </c>
      <c r="D3622" t="s">
        <v>10879</v>
      </c>
      <c r="E3622">
        <v>56</v>
      </c>
      <c r="F3622">
        <v>52</v>
      </c>
      <c r="G3622">
        <v>60</v>
      </c>
      <c r="H3622">
        <v>2005.67</v>
      </c>
      <c r="I3622">
        <v>2005</v>
      </c>
      <c r="J3622">
        <v>2006</v>
      </c>
      <c r="K3622" t="s">
        <v>1135</v>
      </c>
      <c r="L3622" t="s">
        <v>10880</v>
      </c>
      <c r="M3622" s="15"/>
      <c r="N3622" s="7"/>
      <c r="P3622" t="s">
        <v>124</v>
      </c>
      <c r="Q3622" s="5">
        <v>0.66700000000000004</v>
      </c>
      <c r="R3622" t="s">
        <v>4103</v>
      </c>
      <c r="S3622" s="5">
        <v>0.33300000000000002</v>
      </c>
      <c r="U3622" s="5">
        <v>0</v>
      </c>
      <c r="W3622" s="5">
        <v>0</v>
      </c>
      <c r="Y3622" s="5">
        <v>0</v>
      </c>
      <c r="Z3622" s="28">
        <v>2117</v>
      </c>
      <c r="AA3622">
        <v>3</v>
      </c>
      <c r="AB3622">
        <v>0.49199999999999999</v>
      </c>
      <c r="AC3622">
        <v>0.98099999999999998</v>
      </c>
      <c r="AD3622">
        <v>0.81799999999999995</v>
      </c>
      <c r="AE3622">
        <f>IF(AD3622&gt;=0.9,1,0)</f>
        <v>0</v>
      </c>
      <c r="AF3622">
        <f>IF(AND(AD3622&gt;=0.4,AD3622&lt;=0.6),1,0)</f>
        <v>0</v>
      </c>
      <c r="AG3622">
        <f>IF(AND(AD3622&gt;0.6,AD3622&lt;0.9),1,0)</f>
        <v>1</v>
      </c>
      <c r="AH3622">
        <f>1-AE3622-AF3622-AG3622</f>
        <v>0</v>
      </c>
      <c r="AI3622">
        <f>AE3622*B3622</f>
        <v>0</v>
      </c>
      <c r="AJ3622">
        <f>AF3622*B3622</f>
        <v>0</v>
      </c>
      <c r="AK3622">
        <f>AG3622*B3622</f>
        <v>3</v>
      </c>
      <c r="AL3622">
        <f>AH3622*B3622</f>
        <v>0</v>
      </c>
      <c r="AM3622" s="32">
        <v>2.242</v>
      </c>
    </row>
    <row r="3623" spans="1:39" x14ac:dyDescent="0.3">
      <c r="A3623">
        <v>2124</v>
      </c>
      <c r="B3623">
        <v>3</v>
      </c>
      <c r="C3623" t="s">
        <v>10885</v>
      </c>
      <c r="D3623" t="s">
        <v>5088</v>
      </c>
      <c r="E3623">
        <v>71</v>
      </c>
      <c r="F3623">
        <v>67</v>
      </c>
      <c r="G3623">
        <v>75</v>
      </c>
      <c r="H3623">
        <v>2005.67</v>
      </c>
      <c r="I3623">
        <v>2005</v>
      </c>
      <c r="J3623">
        <v>2007</v>
      </c>
      <c r="K3623" t="s">
        <v>10886</v>
      </c>
      <c r="L3623" t="s">
        <v>1136</v>
      </c>
      <c r="M3623" s="15"/>
      <c r="N3623" s="7"/>
      <c r="P3623" t="s">
        <v>103</v>
      </c>
      <c r="Q3623" s="5">
        <v>1</v>
      </c>
      <c r="S3623" s="5">
        <v>0</v>
      </c>
      <c r="U3623" s="5">
        <v>0</v>
      </c>
      <c r="W3623" s="5">
        <v>0</v>
      </c>
      <c r="Y3623" s="5">
        <v>0</v>
      </c>
      <c r="Z3623" s="28">
        <v>2124</v>
      </c>
      <c r="AA3623">
        <v>3</v>
      </c>
      <c r="AB3623">
        <v>0.98499999999999999</v>
      </c>
      <c r="AC3623">
        <v>0.98599999999999999</v>
      </c>
      <c r="AD3623">
        <v>0.98599999999999999</v>
      </c>
      <c r="AE3623">
        <f>IF(AD3623&gt;=0.9,1,0)</f>
        <v>1</v>
      </c>
      <c r="AF3623">
        <f>IF(AND(AD3623&gt;=0.4,AD3623&lt;=0.6),1,0)</f>
        <v>0</v>
      </c>
      <c r="AG3623">
        <f>IF(AND(AD3623&gt;0.6,AD3623&lt;0.9),1,0)</f>
        <v>0</v>
      </c>
      <c r="AH3623">
        <f>1-AE3623-AF3623-AG3623</f>
        <v>0</v>
      </c>
      <c r="AI3623">
        <f>AE3623*B3623</f>
        <v>3</v>
      </c>
      <c r="AJ3623">
        <f>AF3623*B3623</f>
        <v>0</v>
      </c>
      <c r="AK3623">
        <f>AG3623*B3623</f>
        <v>0</v>
      </c>
      <c r="AL3623">
        <f>AH3623*B3623</f>
        <v>0</v>
      </c>
      <c r="AM3623" s="32">
        <v>2.1793333333333336</v>
      </c>
    </row>
    <row r="3624" spans="1:39" x14ac:dyDescent="0.3">
      <c r="A3624">
        <v>2125</v>
      </c>
      <c r="B3624">
        <v>3</v>
      </c>
      <c r="C3624" t="s">
        <v>5089</v>
      </c>
      <c r="D3624" t="s">
        <v>10887</v>
      </c>
      <c r="E3624">
        <v>26.67</v>
      </c>
      <c r="F3624">
        <v>26</v>
      </c>
      <c r="G3624">
        <v>27</v>
      </c>
      <c r="H3624">
        <v>2007</v>
      </c>
      <c r="I3624">
        <v>2005</v>
      </c>
      <c r="J3624">
        <v>2008</v>
      </c>
      <c r="K3624" t="s">
        <v>1137</v>
      </c>
      <c r="L3624" t="s">
        <v>10888</v>
      </c>
      <c r="M3624" s="15"/>
      <c r="N3624" s="7"/>
      <c r="P3624" t="s">
        <v>3727</v>
      </c>
      <c r="Q3624" s="5">
        <v>1</v>
      </c>
      <c r="S3624" s="5">
        <v>0</v>
      </c>
      <c r="U3624" s="5">
        <v>0</v>
      </c>
      <c r="W3624" s="5">
        <v>0</v>
      </c>
      <c r="Y3624" s="5">
        <v>0</v>
      </c>
      <c r="Z3624" s="28">
        <v>2125</v>
      </c>
      <c r="AA3624">
        <v>3</v>
      </c>
      <c r="AB3624">
        <v>0.80800000000000005</v>
      </c>
      <c r="AC3624">
        <v>0.96</v>
      </c>
      <c r="AD3624">
        <v>0.89700000000000002</v>
      </c>
      <c r="AE3624">
        <f>IF(AD3624&gt;=0.9,1,0)</f>
        <v>0</v>
      </c>
      <c r="AF3624">
        <f>IF(AND(AD3624&gt;=0.4,AD3624&lt;=0.6),1,0)</f>
        <v>0</v>
      </c>
      <c r="AG3624">
        <f>IF(AND(AD3624&gt;0.6,AD3624&lt;0.9),1,0)</f>
        <v>1</v>
      </c>
      <c r="AH3624">
        <f>1-AE3624-AF3624-AG3624</f>
        <v>0</v>
      </c>
      <c r="AI3624">
        <f>AE3624*B3624</f>
        <v>0</v>
      </c>
      <c r="AJ3624">
        <f>AF3624*B3624</f>
        <v>0</v>
      </c>
      <c r="AK3624">
        <f>AG3624*B3624</f>
        <v>3</v>
      </c>
      <c r="AL3624">
        <f>AH3624*B3624</f>
        <v>0</v>
      </c>
      <c r="AM3624" s="32">
        <v>2.1653333333333333</v>
      </c>
    </row>
    <row r="3625" spans="1:39" x14ac:dyDescent="0.3">
      <c r="A3625">
        <v>2126</v>
      </c>
      <c r="B3625">
        <v>3</v>
      </c>
      <c r="C3625" t="s">
        <v>10889</v>
      </c>
      <c r="D3625" t="s">
        <v>10890</v>
      </c>
      <c r="E3625">
        <v>21.33</v>
      </c>
      <c r="F3625">
        <v>20</v>
      </c>
      <c r="G3625">
        <v>23</v>
      </c>
      <c r="H3625">
        <v>2005.33</v>
      </c>
      <c r="I3625">
        <v>2005</v>
      </c>
      <c r="J3625">
        <v>2006</v>
      </c>
      <c r="K3625" t="s">
        <v>10891</v>
      </c>
      <c r="L3625" t="s">
        <v>10892</v>
      </c>
      <c r="M3625" s="15"/>
      <c r="N3625" s="7"/>
      <c r="P3625" t="s">
        <v>56</v>
      </c>
      <c r="Q3625" s="5">
        <v>0.33300000000000002</v>
      </c>
      <c r="R3625" t="s">
        <v>132</v>
      </c>
      <c r="S3625" s="5">
        <v>0.33300000000000002</v>
      </c>
      <c r="T3625" t="s">
        <v>103</v>
      </c>
      <c r="U3625" s="5">
        <v>0.33300000000000002</v>
      </c>
      <c r="W3625" s="5">
        <v>0</v>
      </c>
      <c r="Y3625" s="5">
        <v>0</v>
      </c>
      <c r="Z3625" s="28">
        <v>2126</v>
      </c>
      <c r="AA3625">
        <v>3</v>
      </c>
      <c r="AB3625">
        <v>0.78900000000000003</v>
      </c>
      <c r="AC3625">
        <v>0.86399999999999999</v>
      </c>
      <c r="AD3625">
        <v>0.83399999999999996</v>
      </c>
      <c r="AE3625">
        <f>IF(AD3625&gt;=0.9,1,0)</f>
        <v>0</v>
      </c>
      <c r="AF3625">
        <f>IF(AND(AD3625&gt;=0.4,AD3625&lt;=0.6),1,0)</f>
        <v>0</v>
      </c>
      <c r="AG3625">
        <f>IF(AND(AD3625&gt;0.6,AD3625&lt;0.9),1,0)</f>
        <v>1</v>
      </c>
      <c r="AH3625">
        <f>1-AE3625-AF3625-AG3625</f>
        <v>0</v>
      </c>
      <c r="AI3625">
        <f>AE3625*B3625</f>
        <v>0</v>
      </c>
      <c r="AJ3625">
        <f>AF3625*B3625</f>
        <v>0</v>
      </c>
      <c r="AK3625">
        <f>AG3625*B3625</f>
        <v>3</v>
      </c>
      <c r="AL3625">
        <f>AH3625*B3625</f>
        <v>0</v>
      </c>
      <c r="AM3625" s="32">
        <v>2.278</v>
      </c>
    </row>
    <row r="3626" spans="1:39" x14ac:dyDescent="0.3">
      <c r="A3626">
        <v>2132</v>
      </c>
      <c r="B3626">
        <v>3</v>
      </c>
      <c r="C3626" t="s">
        <v>10893</v>
      </c>
      <c r="D3626" t="s">
        <v>10894</v>
      </c>
      <c r="E3626">
        <v>23.67</v>
      </c>
      <c r="F3626">
        <v>20</v>
      </c>
      <c r="G3626">
        <v>26</v>
      </c>
      <c r="H3626">
        <v>2005.33</v>
      </c>
      <c r="I3626">
        <v>2005</v>
      </c>
      <c r="J3626">
        <v>2006</v>
      </c>
      <c r="K3626" t="s">
        <v>10895</v>
      </c>
      <c r="L3626" t="s">
        <v>10896</v>
      </c>
      <c r="M3626" s="15"/>
      <c r="N3626" s="7"/>
      <c r="P3626" t="s">
        <v>103</v>
      </c>
      <c r="Q3626" s="5">
        <v>0.66700000000000004</v>
      </c>
      <c r="R3626" t="s">
        <v>87</v>
      </c>
      <c r="S3626" s="5">
        <v>0.33300000000000002</v>
      </c>
      <c r="U3626" s="5">
        <v>0</v>
      </c>
      <c r="W3626" s="5">
        <v>0</v>
      </c>
      <c r="Y3626" s="5">
        <v>0</v>
      </c>
      <c r="Z3626" s="28">
        <v>2132</v>
      </c>
      <c r="AA3626">
        <v>3</v>
      </c>
      <c r="AB3626">
        <v>0.84199999999999997</v>
      </c>
      <c r="AC3626">
        <v>0.96</v>
      </c>
      <c r="AD3626">
        <v>0.92</v>
      </c>
      <c r="AE3626">
        <f>IF(AD3626&gt;=0.9,1,0)</f>
        <v>1</v>
      </c>
      <c r="AF3626">
        <f>IF(AND(AD3626&gt;=0.4,AD3626&lt;=0.6),1,0)</f>
        <v>0</v>
      </c>
      <c r="AG3626">
        <f>IF(AND(AD3626&gt;0.6,AD3626&lt;0.9),1,0)</f>
        <v>0</v>
      </c>
      <c r="AH3626">
        <f>1-AE3626-AF3626-AG3626</f>
        <v>0</v>
      </c>
      <c r="AI3626">
        <f>AE3626*B3626</f>
        <v>3</v>
      </c>
      <c r="AJ3626">
        <f>AF3626*B3626</f>
        <v>0</v>
      </c>
      <c r="AK3626">
        <f>AG3626*B3626</f>
        <v>0</v>
      </c>
      <c r="AL3626">
        <f>AH3626*B3626</f>
        <v>0</v>
      </c>
      <c r="AM3626" s="32">
        <v>2.2853333333333334</v>
      </c>
    </row>
    <row r="3627" spans="1:39" x14ac:dyDescent="0.3">
      <c r="A3627">
        <v>2138</v>
      </c>
      <c r="B3627">
        <v>3</v>
      </c>
      <c r="C3627" t="s">
        <v>10901</v>
      </c>
      <c r="D3627" t="s">
        <v>10902</v>
      </c>
      <c r="E3627">
        <v>22.33</v>
      </c>
      <c r="F3627">
        <v>22</v>
      </c>
      <c r="G3627">
        <v>23</v>
      </c>
      <c r="H3627">
        <v>2007</v>
      </c>
      <c r="I3627">
        <v>2005</v>
      </c>
      <c r="J3627">
        <v>2010</v>
      </c>
      <c r="K3627" t="s">
        <v>10903</v>
      </c>
      <c r="L3627" t="s">
        <v>10904</v>
      </c>
      <c r="M3627" s="15"/>
      <c r="N3627" s="7"/>
      <c r="P3627" t="s">
        <v>132</v>
      </c>
      <c r="Q3627" s="5">
        <v>1</v>
      </c>
      <c r="S3627" s="5">
        <v>0</v>
      </c>
      <c r="U3627" s="5">
        <v>0</v>
      </c>
      <c r="W3627" s="5">
        <v>0</v>
      </c>
      <c r="Y3627" s="5">
        <v>0</v>
      </c>
      <c r="Z3627" s="28">
        <v>2138</v>
      </c>
      <c r="AA3627">
        <v>3</v>
      </c>
      <c r="AB3627">
        <v>0.52400000000000002</v>
      </c>
      <c r="AC3627">
        <v>0.90900000000000003</v>
      </c>
      <c r="AD3627">
        <v>0.65200000000000002</v>
      </c>
      <c r="AE3627">
        <f>IF(AD3627&gt;=0.9,1,0)</f>
        <v>0</v>
      </c>
      <c r="AF3627">
        <f>IF(AND(AD3627&gt;=0.4,AD3627&lt;=0.6),1,0)</f>
        <v>0</v>
      </c>
      <c r="AG3627">
        <f>IF(AND(AD3627&gt;0.6,AD3627&lt;0.9),1,0)</f>
        <v>1</v>
      </c>
      <c r="AH3627">
        <f>1-AE3627-AF3627-AG3627</f>
        <v>0</v>
      </c>
      <c r="AI3627">
        <f>AE3627*B3627</f>
        <v>0</v>
      </c>
      <c r="AJ3627">
        <f>AF3627*B3627</f>
        <v>0</v>
      </c>
      <c r="AK3627">
        <f>AG3627*B3627</f>
        <v>3</v>
      </c>
      <c r="AL3627">
        <f>AH3627*B3627</f>
        <v>0</v>
      </c>
      <c r="AM3627" s="32">
        <v>2.2799999999999998</v>
      </c>
    </row>
    <row r="3628" spans="1:39" x14ac:dyDescent="0.3">
      <c r="A3628">
        <v>2146</v>
      </c>
      <c r="B3628">
        <v>3</v>
      </c>
      <c r="C3628" t="s">
        <v>5101</v>
      </c>
      <c r="D3628" t="s">
        <v>10911</v>
      </c>
      <c r="E3628">
        <v>28.67</v>
      </c>
      <c r="F3628">
        <v>27</v>
      </c>
      <c r="G3628">
        <v>31</v>
      </c>
      <c r="H3628">
        <v>2006.33</v>
      </c>
      <c r="I3628">
        <v>2005</v>
      </c>
      <c r="J3628">
        <v>2007</v>
      </c>
      <c r="K3628" t="s">
        <v>1149</v>
      </c>
      <c r="L3628" t="s">
        <v>10912</v>
      </c>
      <c r="M3628" s="15"/>
      <c r="N3628" s="7"/>
      <c r="P3628" t="s">
        <v>132</v>
      </c>
      <c r="Q3628" s="5">
        <v>0.66700000000000004</v>
      </c>
      <c r="R3628" t="s">
        <v>90</v>
      </c>
      <c r="S3628" s="5">
        <v>0.33300000000000002</v>
      </c>
      <c r="U3628" s="5">
        <v>0</v>
      </c>
      <c r="W3628" s="5">
        <v>0</v>
      </c>
      <c r="Y3628" s="5">
        <v>0</v>
      </c>
      <c r="Z3628" s="28">
        <v>2146</v>
      </c>
      <c r="AA3628">
        <v>3</v>
      </c>
      <c r="AB3628">
        <v>0.85199999999999998</v>
      </c>
      <c r="AC3628">
        <v>0.92300000000000004</v>
      </c>
      <c r="AD3628">
        <v>0.88100000000000001</v>
      </c>
      <c r="AE3628">
        <f>IF(AD3628&gt;=0.9,1,0)</f>
        <v>0</v>
      </c>
      <c r="AF3628">
        <f>IF(AND(AD3628&gt;=0.4,AD3628&lt;=0.6),1,0)</f>
        <v>0</v>
      </c>
      <c r="AG3628">
        <f>IF(AND(AD3628&gt;0.6,AD3628&lt;0.9),1,0)</f>
        <v>1</v>
      </c>
      <c r="AH3628">
        <f>1-AE3628-AF3628-AG3628</f>
        <v>0</v>
      </c>
      <c r="AI3628">
        <f>AE3628*B3628</f>
        <v>0</v>
      </c>
      <c r="AJ3628">
        <f>AF3628*B3628</f>
        <v>0</v>
      </c>
      <c r="AK3628">
        <f>AG3628*B3628</f>
        <v>3</v>
      </c>
      <c r="AL3628">
        <f>AH3628*B3628</f>
        <v>0</v>
      </c>
      <c r="AM3628" s="32">
        <v>2.3593333333333333</v>
      </c>
    </row>
    <row r="3629" spans="1:39" x14ac:dyDescent="0.3">
      <c r="A3629">
        <v>2149</v>
      </c>
      <c r="B3629">
        <v>3</v>
      </c>
      <c r="C3629" t="s">
        <v>5102</v>
      </c>
      <c r="D3629" t="s">
        <v>10913</v>
      </c>
      <c r="E3629">
        <v>28.33</v>
      </c>
      <c r="F3629">
        <v>28</v>
      </c>
      <c r="G3629">
        <v>29</v>
      </c>
      <c r="H3629">
        <v>2005</v>
      </c>
      <c r="I3629">
        <v>2005</v>
      </c>
      <c r="J3629">
        <v>2005</v>
      </c>
      <c r="K3629" t="s">
        <v>1150</v>
      </c>
      <c r="L3629" t="s">
        <v>10914</v>
      </c>
      <c r="M3629" s="15"/>
      <c r="N3629" s="7"/>
      <c r="P3629" t="s">
        <v>56</v>
      </c>
      <c r="Q3629" s="5">
        <v>0.66700000000000004</v>
      </c>
      <c r="R3629" t="s">
        <v>57</v>
      </c>
      <c r="S3629" s="5">
        <v>0.33300000000000002</v>
      </c>
      <c r="U3629" s="5">
        <v>0</v>
      </c>
      <c r="W3629" s="5">
        <v>0</v>
      </c>
      <c r="Y3629" s="5">
        <v>0</v>
      </c>
      <c r="Z3629" s="28">
        <v>2149</v>
      </c>
      <c r="AA3629">
        <v>3</v>
      </c>
      <c r="AB3629">
        <v>0.89300000000000002</v>
      </c>
      <c r="AC3629">
        <v>0.92600000000000005</v>
      </c>
      <c r="AD3629">
        <v>0.91500000000000004</v>
      </c>
      <c r="AE3629">
        <f>IF(AD3629&gt;=0.9,1,0)</f>
        <v>1</v>
      </c>
      <c r="AF3629">
        <f>IF(AND(AD3629&gt;=0.4,AD3629&lt;=0.6),1,0)</f>
        <v>0</v>
      </c>
      <c r="AG3629">
        <f>IF(AND(AD3629&gt;0.6,AD3629&lt;0.9),1,0)</f>
        <v>0</v>
      </c>
      <c r="AH3629">
        <f>1-AE3629-AF3629-AG3629</f>
        <v>0</v>
      </c>
      <c r="AI3629">
        <f>AE3629*B3629</f>
        <v>3</v>
      </c>
      <c r="AJ3629">
        <f>AF3629*B3629</f>
        <v>0</v>
      </c>
      <c r="AK3629">
        <f>AG3629*B3629</f>
        <v>0</v>
      </c>
      <c r="AL3629">
        <f>AH3629*B3629</f>
        <v>0</v>
      </c>
      <c r="AM3629" s="32">
        <v>2.3169999999999997</v>
      </c>
    </row>
    <row r="3630" spans="1:39" x14ac:dyDescent="0.3">
      <c r="A3630">
        <v>2151</v>
      </c>
      <c r="B3630">
        <v>3</v>
      </c>
      <c r="C3630" t="s">
        <v>10915</v>
      </c>
      <c r="D3630" t="s">
        <v>10916</v>
      </c>
      <c r="E3630">
        <v>30.33</v>
      </c>
      <c r="F3630">
        <v>30</v>
      </c>
      <c r="G3630">
        <v>31</v>
      </c>
      <c r="H3630">
        <v>2005.33</v>
      </c>
      <c r="I3630">
        <v>2005</v>
      </c>
      <c r="J3630">
        <v>2006</v>
      </c>
      <c r="K3630" t="s">
        <v>10917</v>
      </c>
      <c r="L3630" t="s">
        <v>10918</v>
      </c>
      <c r="M3630" s="15"/>
      <c r="N3630" s="7"/>
      <c r="P3630" t="s">
        <v>57</v>
      </c>
      <c r="Q3630" s="5">
        <v>0.66700000000000004</v>
      </c>
      <c r="R3630" t="s">
        <v>132</v>
      </c>
      <c r="S3630" s="5">
        <v>0.33300000000000002</v>
      </c>
      <c r="U3630" s="5">
        <v>0</v>
      </c>
      <c r="W3630" s="5">
        <v>0</v>
      </c>
      <c r="Y3630" s="5">
        <v>0</v>
      </c>
      <c r="Z3630" s="28">
        <v>2151</v>
      </c>
      <c r="AA3630">
        <v>3</v>
      </c>
      <c r="AB3630">
        <v>0.86199999999999999</v>
      </c>
      <c r="AC3630">
        <v>0.9</v>
      </c>
      <c r="AD3630">
        <v>0.875</v>
      </c>
      <c r="AE3630">
        <f>IF(AD3630&gt;=0.9,1,0)</f>
        <v>0</v>
      </c>
      <c r="AF3630">
        <f>IF(AND(AD3630&gt;=0.4,AD3630&lt;=0.6),1,0)</f>
        <v>0</v>
      </c>
      <c r="AG3630">
        <f>IF(AND(AD3630&gt;0.6,AD3630&lt;0.9),1,0)</f>
        <v>1</v>
      </c>
      <c r="AH3630">
        <f>1-AE3630-AF3630-AG3630</f>
        <v>0</v>
      </c>
      <c r="AI3630">
        <f>AE3630*B3630</f>
        <v>0</v>
      </c>
      <c r="AJ3630">
        <f>AF3630*B3630</f>
        <v>0</v>
      </c>
      <c r="AK3630">
        <f>AG3630*B3630</f>
        <v>3</v>
      </c>
      <c r="AL3630">
        <f>AH3630*B3630</f>
        <v>0</v>
      </c>
      <c r="AM3630" s="32">
        <v>2.323</v>
      </c>
    </row>
    <row r="3631" spans="1:39" x14ac:dyDescent="0.3">
      <c r="A3631">
        <v>2169</v>
      </c>
      <c r="B3631">
        <v>3</v>
      </c>
      <c r="C3631" t="s">
        <v>10929</v>
      </c>
      <c r="D3631" t="s">
        <v>10930</v>
      </c>
      <c r="E3631">
        <v>24.33</v>
      </c>
      <c r="F3631">
        <v>23</v>
      </c>
      <c r="G3631">
        <v>25</v>
      </c>
      <c r="H3631">
        <v>2006</v>
      </c>
      <c r="I3631">
        <v>2005</v>
      </c>
      <c r="J3631">
        <v>2007</v>
      </c>
      <c r="K3631" t="s">
        <v>10931</v>
      </c>
      <c r="L3631" t="s">
        <v>10932</v>
      </c>
      <c r="M3631" s="15"/>
      <c r="N3631" s="7"/>
      <c r="P3631" t="s">
        <v>56</v>
      </c>
      <c r="Q3631" s="5">
        <v>0.33300000000000002</v>
      </c>
      <c r="R3631" t="s">
        <v>90</v>
      </c>
      <c r="S3631" s="5">
        <v>0.33300000000000002</v>
      </c>
      <c r="T3631" t="s">
        <v>132</v>
      </c>
      <c r="U3631" s="5">
        <v>0.33300000000000002</v>
      </c>
      <c r="W3631" s="5">
        <v>0</v>
      </c>
      <c r="Y3631" s="5">
        <v>0</v>
      </c>
      <c r="Z3631" s="28">
        <v>2169</v>
      </c>
      <c r="AA3631">
        <v>3</v>
      </c>
      <c r="AB3631">
        <v>0.875</v>
      </c>
      <c r="AC3631">
        <v>0.95499999999999996</v>
      </c>
      <c r="AD3631">
        <v>0.91500000000000004</v>
      </c>
      <c r="AE3631">
        <f>IF(AD3631&gt;=0.9,1,0)</f>
        <v>1</v>
      </c>
      <c r="AF3631">
        <f>IF(AND(AD3631&gt;=0.4,AD3631&lt;=0.6),1,0)</f>
        <v>0</v>
      </c>
      <c r="AG3631">
        <f>IF(AND(AD3631&gt;0.6,AD3631&lt;0.9),1,0)</f>
        <v>0</v>
      </c>
      <c r="AH3631">
        <f>1-AE3631-AF3631-AG3631</f>
        <v>0</v>
      </c>
      <c r="AI3631">
        <f>AE3631*B3631</f>
        <v>3</v>
      </c>
      <c r="AJ3631">
        <f>AF3631*B3631</f>
        <v>0</v>
      </c>
      <c r="AK3631">
        <f>AG3631*B3631</f>
        <v>0</v>
      </c>
      <c r="AL3631">
        <f>AH3631*B3631</f>
        <v>0</v>
      </c>
      <c r="AM3631" s="32">
        <v>2.3556666666666666</v>
      </c>
    </row>
    <row r="3632" spans="1:39" x14ac:dyDescent="0.3">
      <c r="A3632">
        <v>2174</v>
      </c>
      <c r="B3632">
        <v>3</v>
      </c>
      <c r="C3632" t="s">
        <v>5112</v>
      </c>
      <c r="D3632" t="s">
        <v>10935</v>
      </c>
      <c r="E3632">
        <v>25.33</v>
      </c>
      <c r="F3632">
        <v>25</v>
      </c>
      <c r="G3632">
        <v>26</v>
      </c>
      <c r="H3632">
        <v>2007.67</v>
      </c>
      <c r="I3632">
        <v>2005</v>
      </c>
      <c r="J3632">
        <v>2009</v>
      </c>
      <c r="K3632" t="s">
        <v>1160</v>
      </c>
      <c r="L3632" t="s">
        <v>10936</v>
      </c>
      <c r="M3632" s="15"/>
      <c r="N3632" s="7"/>
      <c r="P3632" t="s">
        <v>132</v>
      </c>
      <c r="Q3632" s="5">
        <v>1</v>
      </c>
      <c r="S3632" s="5">
        <v>0</v>
      </c>
      <c r="U3632" s="5">
        <v>0</v>
      </c>
      <c r="W3632" s="5">
        <v>0</v>
      </c>
      <c r="Y3632" s="5">
        <v>0</v>
      </c>
      <c r="Z3632" s="28">
        <v>2174</v>
      </c>
      <c r="AA3632">
        <v>3</v>
      </c>
      <c r="AB3632">
        <v>0.91700000000000004</v>
      </c>
      <c r="AC3632">
        <v>0.96</v>
      </c>
      <c r="AD3632">
        <v>0.93100000000000005</v>
      </c>
      <c r="AE3632">
        <f>IF(AD3632&gt;=0.9,1,0)</f>
        <v>1</v>
      </c>
      <c r="AF3632">
        <f>IF(AND(AD3632&gt;=0.4,AD3632&lt;=0.6),1,0)</f>
        <v>0</v>
      </c>
      <c r="AG3632">
        <f>IF(AND(AD3632&gt;0.6,AD3632&lt;0.9),1,0)</f>
        <v>0</v>
      </c>
      <c r="AH3632">
        <f>1-AE3632-AF3632-AG3632</f>
        <v>0</v>
      </c>
      <c r="AI3632">
        <f>AE3632*B3632</f>
        <v>3</v>
      </c>
      <c r="AJ3632">
        <f>AF3632*B3632</f>
        <v>0</v>
      </c>
      <c r="AK3632">
        <f>AG3632*B3632</f>
        <v>0</v>
      </c>
      <c r="AL3632">
        <f>AH3632*B3632</f>
        <v>0</v>
      </c>
      <c r="AM3632" s="32">
        <v>2.2730000000000001</v>
      </c>
    </row>
    <row r="3633" spans="1:39" x14ac:dyDescent="0.3">
      <c r="A3633">
        <v>1670</v>
      </c>
      <c r="B3633">
        <v>3</v>
      </c>
      <c r="C3633" t="s">
        <v>10457</v>
      </c>
      <c r="D3633" t="s">
        <v>10458</v>
      </c>
      <c r="E3633">
        <v>21.33</v>
      </c>
      <c r="F3633">
        <v>20</v>
      </c>
      <c r="G3633">
        <v>24</v>
      </c>
      <c r="H3633">
        <v>2004.67</v>
      </c>
      <c r="I3633">
        <v>2004</v>
      </c>
      <c r="J3633">
        <v>2006</v>
      </c>
      <c r="K3633" t="s">
        <v>10459</v>
      </c>
      <c r="L3633" t="s">
        <v>10460</v>
      </c>
      <c r="M3633" s="15"/>
      <c r="N3633" s="7"/>
      <c r="P3633" t="s">
        <v>4200</v>
      </c>
      <c r="Q3633" s="5">
        <v>0.66700000000000004</v>
      </c>
      <c r="R3633" t="s">
        <v>5330</v>
      </c>
      <c r="S3633" s="5">
        <v>0.33300000000000002</v>
      </c>
      <c r="U3633" s="5">
        <v>0</v>
      </c>
      <c r="W3633" s="5">
        <v>0</v>
      </c>
      <c r="Y3633" s="5">
        <v>0</v>
      </c>
      <c r="Z3633" s="28">
        <v>1670</v>
      </c>
      <c r="AA3633">
        <v>3</v>
      </c>
      <c r="AB3633">
        <v>0.47399999999999998</v>
      </c>
      <c r="AC3633">
        <v>0.47799999999999998</v>
      </c>
      <c r="AD3633">
        <v>0.47499999999999998</v>
      </c>
      <c r="AE3633">
        <f>IF(AD3633&gt;=0.9,1,0)</f>
        <v>0</v>
      </c>
      <c r="AF3633">
        <f>IF(AND(AD3633&gt;=0.4,AD3633&lt;=0.6),1,0)</f>
        <v>1</v>
      </c>
      <c r="AG3633">
        <f>IF(AND(AD3633&gt;0.6,AD3633&lt;0.9),1,0)</f>
        <v>0</v>
      </c>
      <c r="AH3633">
        <f>1-AE3633-AF3633-AG3633</f>
        <v>0</v>
      </c>
      <c r="AI3633">
        <f>AE3633*B3633</f>
        <v>0</v>
      </c>
      <c r="AJ3633">
        <f>AF3633*B3633</f>
        <v>3</v>
      </c>
      <c r="AK3633">
        <f>AG3633*B3633</f>
        <v>0</v>
      </c>
      <c r="AL3633">
        <f>AH3633*B3633</f>
        <v>0</v>
      </c>
      <c r="AM3633" s="32">
        <v>2.8923333333333332</v>
      </c>
    </row>
    <row r="3634" spans="1:39" x14ac:dyDescent="0.3">
      <c r="A3634">
        <v>1671</v>
      </c>
      <c r="B3634">
        <v>3</v>
      </c>
      <c r="C3634" t="s">
        <v>4807</v>
      </c>
      <c r="D3634" t="s">
        <v>4808</v>
      </c>
      <c r="E3634">
        <v>43.33</v>
      </c>
      <c r="F3634">
        <v>40</v>
      </c>
      <c r="G3634">
        <v>46</v>
      </c>
      <c r="H3634">
        <v>2005</v>
      </c>
      <c r="I3634">
        <v>2004</v>
      </c>
      <c r="J3634">
        <v>2006</v>
      </c>
      <c r="K3634" t="s">
        <v>970</v>
      </c>
      <c r="L3634" t="s">
        <v>971</v>
      </c>
      <c r="M3634" s="15"/>
      <c r="N3634" s="7"/>
      <c r="O3634" s="12"/>
      <c r="P3634" t="s">
        <v>13</v>
      </c>
      <c r="Q3634" s="5">
        <v>0.66700000000000004</v>
      </c>
      <c r="R3634" t="s">
        <v>77</v>
      </c>
      <c r="S3634" s="5">
        <v>0.33300000000000002</v>
      </c>
      <c r="U3634" s="5">
        <v>0</v>
      </c>
      <c r="W3634" s="5">
        <v>0</v>
      </c>
      <c r="Y3634" s="5">
        <v>0</v>
      </c>
      <c r="Z3634" s="28">
        <v>1671</v>
      </c>
      <c r="AA3634">
        <v>3</v>
      </c>
      <c r="AB3634">
        <v>0.628</v>
      </c>
      <c r="AC3634">
        <v>0.73299999999999998</v>
      </c>
      <c r="AD3634">
        <v>0.67600000000000005</v>
      </c>
      <c r="AE3634">
        <f>IF(AD3634&gt;=0.9,1,0)</f>
        <v>0</v>
      </c>
      <c r="AF3634">
        <f>IF(AND(AD3634&gt;=0.4,AD3634&lt;=0.6),1,0)</f>
        <v>0</v>
      </c>
      <c r="AG3634">
        <f>IF(AND(AD3634&gt;0.6,AD3634&lt;0.9),1,0)</f>
        <v>1</v>
      </c>
      <c r="AH3634">
        <f>1-AE3634-AF3634-AG3634</f>
        <v>0</v>
      </c>
      <c r="AI3634">
        <f>AE3634*B3634</f>
        <v>0</v>
      </c>
      <c r="AJ3634">
        <f>AF3634*B3634</f>
        <v>0</v>
      </c>
      <c r="AK3634">
        <f>AG3634*B3634</f>
        <v>3</v>
      </c>
      <c r="AL3634">
        <f>AH3634*B3634</f>
        <v>0</v>
      </c>
      <c r="AM3634" s="32">
        <v>2.7706666666666666</v>
      </c>
    </row>
    <row r="3635" spans="1:39" x14ac:dyDescent="0.3">
      <c r="A3635">
        <v>1674</v>
      </c>
      <c r="B3635">
        <v>3</v>
      </c>
      <c r="C3635" t="s">
        <v>4810</v>
      </c>
      <c r="D3635" t="s">
        <v>4809</v>
      </c>
      <c r="E3635">
        <v>25.67</v>
      </c>
      <c r="F3635">
        <v>25</v>
      </c>
      <c r="G3635">
        <v>26</v>
      </c>
      <c r="H3635">
        <v>2004</v>
      </c>
      <c r="I3635">
        <v>2004</v>
      </c>
      <c r="J3635">
        <v>2004</v>
      </c>
      <c r="K3635" t="s">
        <v>973</v>
      </c>
      <c r="L3635" t="s">
        <v>972</v>
      </c>
      <c r="M3635" s="15"/>
      <c r="N3635" s="7"/>
      <c r="O3635" s="12"/>
      <c r="P3635" t="s">
        <v>4811</v>
      </c>
      <c r="Q3635" s="5">
        <v>1</v>
      </c>
      <c r="S3635" s="5">
        <v>0</v>
      </c>
      <c r="U3635" s="5">
        <v>0</v>
      </c>
      <c r="W3635" s="5">
        <v>0</v>
      </c>
      <c r="Y3635" s="5">
        <v>0</v>
      </c>
      <c r="Z3635" s="28">
        <v>1674</v>
      </c>
      <c r="AA3635">
        <v>3</v>
      </c>
      <c r="AB3635">
        <v>0.24</v>
      </c>
      <c r="AC3635">
        <v>0.96</v>
      </c>
      <c r="AD3635">
        <v>0.70599999999999996</v>
      </c>
      <c r="AE3635">
        <f>IF(AD3635&gt;=0.9,1,0)</f>
        <v>0</v>
      </c>
      <c r="AF3635">
        <f>IF(AND(AD3635&gt;=0.4,AD3635&lt;=0.6),1,0)</f>
        <v>0</v>
      </c>
      <c r="AG3635">
        <f>IF(AND(AD3635&gt;0.6,AD3635&lt;0.9),1,0)</f>
        <v>1</v>
      </c>
      <c r="AH3635">
        <f>1-AE3635-AF3635-AG3635</f>
        <v>0</v>
      </c>
      <c r="AI3635">
        <f>AE3635*B3635</f>
        <v>0</v>
      </c>
      <c r="AJ3635">
        <f>AF3635*B3635</f>
        <v>0</v>
      </c>
      <c r="AK3635">
        <f>AG3635*B3635</f>
        <v>3</v>
      </c>
      <c r="AL3635">
        <f>AH3635*B3635</f>
        <v>0</v>
      </c>
      <c r="AM3635" s="32">
        <v>2.98</v>
      </c>
    </row>
    <row r="3636" spans="1:39" x14ac:dyDescent="0.3">
      <c r="A3636">
        <v>1675</v>
      </c>
      <c r="B3636">
        <v>3</v>
      </c>
      <c r="C3636" t="s">
        <v>10461</v>
      </c>
      <c r="D3636" t="s">
        <v>10462</v>
      </c>
      <c r="E3636">
        <v>22.67</v>
      </c>
      <c r="F3636">
        <v>20</v>
      </c>
      <c r="G3636">
        <v>25</v>
      </c>
      <c r="H3636">
        <v>2004.67</v>
      </c>
      <c r="I3636">
        <v>2004</v>
      </c>
      <c r="J3636">
        <v>2005</v>
      </c>
      <c r="K3636" t="s">
        <v>10463</v>
      </c>
      <c r="L3636" t="s">
        <v>10464</v>
      </c>
      <c r="M3636" s="15"/>
      <c r="N3636" s="7"/>
      <c r="O3636" s="12"/>
      <c r="P3636" t="s">
        <v>4204</v>
      </c>
      <c r="Q3636" s="5">
        <v>0.66700000000000004</v>
      </c>
      <c r="R3636" t="s">
        <v>10465</v>
      </c>
      <c r="S3636" s="5">
        <v>0.33300000000000002</v>
      </c>
      <c r="U3636" s="5">
        <v>0</v>
      </c>
      <c r="W3636" s="5">
        <v>0</v>
      </c>
      <c r="Y3636" s="5">
        <v>0</v>
      </c>
      <c r="Z3636" s="28">
        <v>1675</v>
      </c>
      <c r="AA3636">
        <v>3</v>
      </c>
      <c r="AB3636">
        <v>0.84199999999999997</v>
      </c>
      <c r="AC3636">
        <v>0.91700000000000004</v>
      </c>
      <c r="AD3636">
        <v>0.88900000000000001</v>
      </c>
      <c r="AE3636">
        <f>IF(AD3636&gt;=0.9,1,0)</f>
        <v>0</v>
      </c>
      <c r="AF3636">
        <f>IF(AND(AD3636&gt;=0.4,AD3636&lt;=0.6),1,0)</f>
        <v>0</v>
      </c>
      <c r="AG3636">
        <f>IF(AND(AD3636&gt;0.6,AD3636&lt;0.9),1,0)</f>
        <v>1</v>
      </c>
      <c r="AH3636">
        <f>1-AE3636-AF3636-AG3636</f>
        <v>0</v>
      </c>
      <c r="AI3636">
        <f>AE3636*B3636</f>
        <v>0</v>
      </c>
      <c r="AJ3636">
        <f>AF3636*B3636</f>
        <v>0</v>
      </c>
      <c r="AK3636">
        <f>AG3636*B3636</f>
        <v>3</v>
      </c>
      <c r="AL3636">
        <f>AH3636*B3636</f>
        <v>0</v>
      </c>
      <c r="AM3636" s="32">
        <v>2.5113333333333334</v>
      </c>
    </row>
    <row r="3637" spans="1:39" x14ac:dyDescent="0.3">
      <c r="A3637">
        <v>1677</v>
      </c>
      <c r="B3637">
        <v>3</v>
      </c>
      <c r="C3637" t="s">
        <v>4814</v>
      </c>
      <c r="D3637" t="s">
        <v>4814</v>
      </c>
      <c r="E3637">
        <v>26.33</v>
      </c>
      <c r="F3637">
        <v>26</v>
      </c>
      <c r="G3637">
        <v>27</v>
      </c>
      <c r="H3637">
        <v>2004</v>
      </c>
      <c r="I3637">
        <v>2004</v>
      </c>
      <c r="J3637">
        <v>2004</v>
      </c>
      <c r="K3637" t="s">
        <v>10466</v>
      </c>
      <c r="L3637" t="s">
        <v>975</v>
      </c>
      <c r="M3637" s="15"/>
      <c r="N3637" s="7"/>
      <c r="O3637" s="12"/>
      <c r="P3637" t="s">
        <v>4816</v>
      </c>
      <c r="Q3637" s="5">
        <v>0.66700000000000004</v>
      </c>
      <c r="R3637" t="s">
        <v>4815</v>
      </c>
      <c r="S3637" s="5">
        <v>0.33300000000000002</v>
      </c>
      <c r="U3637" s="5">
        <v>0</v>
      </c>
      <c r="W3637" s="5">
        <v>0</v>
      </c>
      <c r="Y3637" s="5">
        <v>0</v>
      </c>
      <c r="Z3637" s="28">
        <v>1677</v>
      </c>
      <c r="AA3637">
        <v>3</v>
      </c>
      <c r="AB3637">
        <v>0.76900000000000002</v>
      </c>
      <c r="AC3637">
        <v>0.8</v>
      </c>
      <c r="AD3637">
        <v>0.79</v>
      </c>
      <c r="AE3637">
        <f>IF(AD3637&gt;=0.9,1,0)</f>
        <v>0</v>
      </c>
      <c r="AF3637">
        <f>IF(AND(AD3637&gt;=0.4,AD3637&lt;=0.6),1,0)</f>
        <v>0</v>
      </c>
      <c r="AG3637">
        <f>IF(AND(AD3637&gt;0.6,AD3637&lt;0.9),1,0)</f>
        <v>1</v>
      </c>
      <c r="AH3637">
        <f>1-AE3637-AF3637-AG3637</f>
        <v>0</v>
      </c>
      <c r="AI3637">
        <f>AE3637*B3637</f>
        <v>0</v>
      </c>
      <c r="AJ3637">
        <f>AF3637*B3637</f>
        <v>0</v>
      </c>
      <c r="AK3637">
        <f>AG3637*B3637</f>
        <v>3</v>
      </c>
      <c r="AL3637">
        <f>AH3637*B3637</f>
        <v>0</v>
      </c>
      <c r="AM3637" s="32">
        <v>2.2473333333333332</v>
      </c>
    </row>
    <row r="3638" spans="1:39" x14ac:dyDescent="0.3">
      <c r="A3638">
        <v>1680</v>
      </c>
      <c r="B3638">
        <v>3</v>
      </c>
      <c r="C3638" t="s">
        <v>10467</v>
      </c>
      <c r="D3638" t="s">
        <v>10468</v>
      </c>
      <c r="E3638">
        <v>20.67</v>
      </c>
      <c r="F3638">
        <v>20</v>
      </c>
      <c r="G3638">
        <v>22</v>
      </c>
      <c r="H3638">
        <v>2004.33</v>
      </c>
      <c r="I3638">
        <v>2004</v>
      </c>
      <c r="J3638">
        <v>2005</v>
      </c>
      <c r="K3638" t="s">
        <v>10469</v>
      </c>
      <c r="L3638" t="s">
        <v>10470</v>
      </c>
      <c r="M3638" s="15"/>
      <c r="N3638" s="7"/>
      <c r="P3638" t="s">
        <v>4347</v>
      </c>
      <c r="Q3638" s="5">
        <v>0.66700000000000004</v>
      </c>
      <c r="R3638" t="s">
        <v>4667</v>
      </c>
      <c r="S3638" s="5">
        <v>0.33300000000000002</v>
      </c>
      <c r="U3638" s="5">
        <v>0</v>
      </c>
      <c r="W3638" s="5">
        <v>0</v>
      </c>
      <c r="Y3638" s="5">
        <v>0</v>
      </c>
      <c r="Z3638" s="28">
        <v>1680</v>
      </c>
      <c r="AA3638">
        <v>3</v>
      </c>
      <c r="AB3638">
        <v>0.316</v>
      </c>
      <c r="AC3638">
        <v>0.52400000000000002</v>
      </c>
      <c r="AD3638">
        <v>0.42</v>
      </c>
      <c r="AE3638">
        <f>IF(AD3638&gt;=0.9,1,0)</f>
        <v>0</v>
      </c>
      <c r="AF3638">
        <f>IF(AND(AD3638&gt;=0.4,AD3638&lt;=0.6),1,0)</f>
        <v>1</v>
      </c>
      <c r="AG3638">
        <f>IF(AND(AD3638&gt;0.6,AD3638&lt;0.9),1,0)</f>
        <v>0</v>
      </c>
      <c r="AH3638">
        <f>1-AE3638-AF3638-AG3638</f>
        <v>0</v>
      </c>
      <c r="AI3638">
        <f>AE3638*B3638</f>
        <v>0</v>
      </c>
      <c r="AJ3638">
        <f>AF3638*B3638</f>
        <v>3</v>
      </c>
      <c r="AK3638">
        <f>AG3638*B3638</f>
        <v>0</v>
      </c>
      <c r="AL3638">
        <f>AH3638*B3638</f>
        <v>0</v>
      </c>
      <c r="AM3638" s="32">
        <v>3.1859999999999999</v>
      </c>
    </row>
    <row r="3639" spans="1:39" x14ac:dyDescent="0.3">
      <c r="A3639">
        <v>1699</v>
      </c>
      <c r="B3639">
        <v>3</v>
      </c>
      <c r="C3639" t="s">
        <v>4823</v>
      </c>
      <c r="D3639" t="s">
        <v>10477</v>
      </c>
      <c r="E3639">
        <v>33.67</v>
      </c>
      <c r="F3639">
        <v>33</v>
      </c>
      <c r="G3639">
        <v>34</v>
      </c>
      <c r="H3639">
        <v>2004</v>
      </c>
      <c r="I3639">
        <v>2004</v>
      </c>
      <c r="J3639">
        <v>2004</v>
      </c>
      <c r="K3639" t="s">
        <v>979</v>
      </c>
      <c r="L3639" t="s">
        <v>10478</v>
      </c>
      <c r="M3639" s="15"/>
      <c r="N3639" s="7"/>
      <c r="P3639" t="s">
        <v>4825</v>
      </c>
      <c r="Q3639" s="5">
        <v>0.66700000000000004</v>
      </c>
      <c r="R3639" t="s">
        <v>4824</v>
      </c>
      <c r="S3639" s="5">
        <v>0.33300000000000002</v>
      </c>
      <c r="U3639" s="5">
        <v>0</v>
      </c>
      <c r="W3639" s="5">
        <v>0</v>
      </c>
      <c r="Y3639" s="5">
        <v>0</v>
      </c>
      <c r="Z3639" s="28">
        <v>1699</v>
      </c>
      <c r="AA3639">
        <v>3</v>
      </c>
      <c r="AB3639">
        <v>0.875</v>
      </c>
      <c r="AC3639">
        <v>0.93500000000000005</v>
      </c>
      <c r="AD3639">
        <v>0.90700000000000003</v>
      </c>
      <c r="AE3639">
        <f>IF(AD3639&gt;=0.9,1,0)</f>
        <v>1</v>
      </c>
      <c r="AF3639">
        <f>IF(AND(AD3639&gt;=0.4,AD3639&lt;=0.6),1,0)</f>
        <v>0</v>
      </c>
      <c r="AG3639">
        <f>IF(AND(AD3639&gt;0.6,AD3639&lt;0.9),1,0)</f>
        <v>0</v>
      </c>
      <c r="AH3639">
        <f>1-AE3639-AF3639-AG3639</f>
        <v>0</v>
      </c>
      <c r="AI3639">
        <f>AE3639*B3639</f>
        <v>3</v>
      </c>
      <c r="AJ3639">
        <f>AF3639*B3639</f>
        <v>0</v>
      </c>
      <c r="AK3639">
        <f>AG3639*B3639</f>
        <v>0</v>
      </c>
      <c r="AL3639">
        <f>AH3639*B3639</f>
        <v>0</v>
      </c>
      <c r="AM3639" s="32">
        <v>2.8336666666666663</v>
      </c>
    </row>
    <row r="3640" spans="1:39" x14ac:dyDescent="0.3">
      <c r="A3640">
        <v>1704</v>
      </c>
      <c r="B3640">
        <v>3</v>
      </c>
      <c r="C3640" t="s">
        <v>10481</v>
      </c>
      <c r="D3640" t="s">
        <v>10482</v>
      </c>
      <c r="E3640">
        <v>21.33</v>
      </c>
      <c r="F3640">
        <v>20</v>
      </c>
      <c r="G3640">
        <v>23</v>
      </c>
      <c r="H3640">
        <v>2005.67</v>
      </c>
      <c r="I3640">
        <v>2004</v>
      </c>
      <c r="J3640">
        <v>2008</v>
      </c>
      <c r="K3640" t="s">
        <v>10483</v>
      </c>
      <c r="L3640" t="s">
        <v>10484</v>
      </c>
      <c r="M3640" s="15"/>
      <c r="N3640" s="7"/>
      <c r="P3640" t="s">
        <v>4822</v>
      </c>
      <c r="Q3640" s="5">
        <v>0.33300000000000002</v>
      </c>
      <c r="R3640" t="s">
        <v>4827</v>
      </c>
      <c r="S3640" s="5">
        <v>0.33300000000000002</v>
      </c>
      <c r="T3640" t="s">
        <v>4352</v>
      </c>
      <c r="U3640" s="5">
        <v>0.33300000000000002</v>
      </c>
      <c r="W3640" s="5">
        <v>0</v>
      </c>
      <c r="Y3640" s="5">
        <v>0</v>
      </c>
      <c r="Z3640" s="28">
        <v>1704</v>
      </c>
      <c r="AA3640">
        <v>3</v>
      </c>
      <c r="AB3640">
        <v>0.65</v>
      </c>
      <c r="AC3640">
        <v>0.86399999999999999</v>
      </c>
      <c r="AD3640">
        <v>0.75</v>
      </c>
      <c r="AE3640">
        <f>IF(AD3640&gt;=0.9,1,0)</f>
        <v>0</v>
      </c>
      <c r="AF3640">
        <f>IF(AND(AD3640&gt;=0.4,AD3640&lt;=0.6),1,0)</f>
        <v>0</v>
      </c>
      <c r="AG3640">
        <f>IF(AND(AD3640&gt;0.6,AD3640&lt;0.9),1,0)</f>
        <v>1</v>
      </c>
      <c r="AH3640">
        <f>1-AE3640-AF3640-AG3640</f>
        <v>0</v>
      </c>
      <c r="AI3640">
        <f>AE3640*B3640</f>
        <v>0</v>
      </c>
      <c r="AJ3640">
        <f>AF3640*B3640</f>
        <v>0</v>
      </c>
      <c r="AK3640">
        <f>AG3640*B3640</f>
        <v>3</v>
      </c>
      <c r="AL3640">
        <f>AH3640*B3640</f>
        <v>0</v>
      </c>
      <c r="AM3640" s="32">
        <v>3.0840000000000001</v>
      </c>
    </row>
    <row r="3641" spans="1:39" x14ac:dyDescent="0.3">
      <c r="A3641">
        <v>1711</v>
      </c>
      <c r="B3641">
        <v>3</v>
      </c>
      <c r="C3641" t="s">
        <v>4838</v>
      </c>
      <c r="D3641" t="s">
        <v>4839</v>
      </c>
      <c r="E3641">
        <v>50.33</v>
      </c>
      <c r="F3641">
        <v>48</v>
      </c>
      <c r="G3641">
        <v>52</v>
      </c>
      <c r="H3641">
        <v>2005</v>
      </c>
      <c r="I3641">
        <v>2004</v>
      </c>
      <c r="J3641">
        <v>2006</v>
      </c>
      <c r="K3641" t="s">
        <v>985</v>
      </c>
      <c r="L3641" t="s">
        <v>986</v>
      </c>
      <c r="M3641" s="15"/>
      <c r="N3641" s="7"/>
      <c r="P3641" t="s">
        <v>4837</v>
      </c>
      <c r="Q3641" s="5">
        <v>0.66700000000000004</v>
      </c>
      <c r="R3641" t="s">
        <v>4836</v>
      </c>
      <c r="S3641" s="5">
        <v>0.33300000000000002</v>
      </c>
      <c r="U3641" s="5">
        <v>0</v>
      </c>
      <c r="W3641" s="5">
        <v>0</v>
      </c>
      <c r="Y3641" s="5">
        <v>0</v>
      </c>
      <c r="Z3641" s="28">
        <v>1711</v>
      </c>
      <c r="AA3641">
        <v>3</v>
      </c>
      <c r="AB3641">
        <v>0.88</v>
      </c>
      <c r="AC3641">
        <v>0.94099999999999995</v>
      </c>
      <c r="AD3641">
        <v>0.91200000000000003</v>
      </c>
      <c r="AE3641">
        <f>IF(AD3641&gt;=0.9,1,0)</f>
        <v>1</v>
      </c>
      <c r="AF3641">
        <f>IF(AND(AD3641&gt;=0.4,AD3641&lt;=0.6),1,0)</f>
        <v>0</v>
      </c>
      <c r="AG3641">
        <f>IF(AND(AD3641&gt;0.6,AD3641&lt;0.9),1,0)</f>
        <v>0</v>
      </c>
      <c r="AH3641">
        <f>1-AE3641-AF3641-AG3641</f>
        <v>0</v>
      </c>
      <c r="AI3641">
        <f>AE3641*B3641</f>
        <v>3</v>
      </c>
      <c r="AJ3641">
        <f>AF3641*B3641</f>
        <v>0</v>
      </c>
      <c r="AK3641">
        <f>AG3641*B3641</f>
        <v>0</v>
      </c>
      <c r="AL3641">
        <f>AH3641*B3641</f>
        <v>0</v>
      </c>
      <c r="AM3641" s="32">
        <v>3.1436666666666664</v>
      </c>
    </row>
    <row r="3642" spans="1:39" x14ac:dyDescent="0.3">
      <c r="A3642">
        <v>1712</v>
      </c>
      <c r="B3642">
        <v>3</v>
      </c>
      <c r="C3642" t="s">
        <v>4840</v>
      </c>
      <c r="D3642" t="s">
        <v>10496</v>
      </c>
      <c r="E3642">
        <v>21.33</v>
      </c>
      <c r="F3642">
        <v>20</v>
      </c>
      <c r="G3642">
        <v>23</v>
      </c>
      <c r="H3642">
        <v>2004</v>
      </c>
      <c r="I3642">
        <v>2004</v>
      </c>
      <c r="J3642">
        <v>2004</v>
      </c>
      <c r="K3642" t="s">
        <v>987</v>
      </c>
      <c r="L3642" t="s">
        <v>10497</v>
      </c>
      <c r="M3642" s="15"/>
      <c r="N3642" s="7"/>
      <c r="P3642" t="s">
        <v>3946</v>
      </c>
      <c r="Q3642" s="5">
        <v>0.33300000000000002</v>
      </c>
      <c r="R3642" t="s">
        <v>3949</v>
      </c>
      <c r="S3642" s="5">
        <v>0.33300000000000002</v>
      </c>
      <c r="T3642" t="s">
        <v>4351</v>
      </c>
      <c r="U3642" s="5">
        <v>0.33300000000000002</v>
      </c>
      <c r="W3642" s="5">
        <v>0</v>
      </c>
      <c r="Y3642" s="5">
        <v>0</v>
      </c>
      <c r="Z3642" s="28">
        <v>1712</v>
      </c>
      <c r="AA3642">
        <v>3</v>
      </c>
      <c r="AB3642">
        <v>0.4</v>
      </c>
      <c r="AC3642">
        <v>0.47399999999999998</v>
      </c>
      <c r="AD3642">
        <v>0.443</v>
      </c>
      <c r="AE3642">
        <f>IF(AD3642&gt;=0.9,1,0)</f>
        <v>0</v>
      </c>
      <c r="AF3642">
        <f>IF(AND(AD3642&gt;=0.4,AD3642&lt;=0.6),1,0)</f>
        <v>1</v>
      </c>
      <c r="AG3642">
        <f>IF(AND(AD3642&gt;0.6,AD3642&lt;0.9),1,0)</f>
        <v>0</v>
      </c>
      <c r="AH3642">
        <f>1-AE3642-AF3642-AG3642</f>
        <v>0</v>
      </c>
      <c r="AI3642">
        <f>AE3642*B3642</f>
        <v>0</v>
      </c>
      <c r="AJ3642">
        <f>AF3642*B3642</f>
        <v>3</v>
      </c>
      <c r="AK3642">
        <f>AG3642*B3642</f>
        <v>0</v>
      </c>
      <c r="AL3642">
        <f>AH3642*B3642</f>
        <v>0</v>
      </c>
      <c r="AM3642" s="32">
        <v>3.1029999999999998</v>
      </c>
    </row>
    <row r="3643" spans="1:39" x14ac:dyDescent="0.3">
      <c r="A3643">
        <v>1714</v>
      </c>
      <c r="B3643">
        <v>3</v>
      </c>
      <c r="C3643" t="s">
        <v>10500</v>
      </c>
      <c r="D3643" t="s">
        <v>10501</v>
      </c>
      <c r="E3643">
        <v>21</v>
      </c>
      <c r="F3643">
        <v>20</v>
      </c>
      <c r="G3643">
        <v>22</v>
      </c>
      <c r="H3643">
        <v>2004.67</v>
      </c>
      <c r="I3643">
        <v>2004</v>
      </c>
      <c r="J3643">
        <v>2005</v>
      </c>
      <c r="K3643" t="s">
        <v>10502</v>
      </c>
      <c r="L3643" t="s">
        <v>10503</v>
      </c>
      <c r="M3643" s="15"/>
      <c r="N3643" s="7"/>
      <c r="P3643" t="s">
        <v>7016</v>
      </c>
      <c r="Q3643" s="5">
        <v>0.33300000000000002</v>
      </c>
      <c r="R3643" t="s">
        <v>10504</v>
      </c>
      <c r="S3643" s="5">
        <v>0.33300000000000002</v>
      </c>
      <c r="T3643" t="s">
        <v>8783</v>
      </c>
      <c r="U3643" s="5">
        <v>0.33300000000000002</v>
      </c>
      <c r="W3643" s="5">
        <v>0</v>
      </c>
      <c r="Y3643" s="5">
        <v>0</v>
      </c>
      <c r="Z3643" s="28">
        <v>1714</v>
      </c>
      <c r="AA3643">
        <v>3</v>
      </c>
      <c r="AB3643">
        <v>0.45</v>
      </c>
      <c r="AC3643">
        <v>0.52400000000000002</v>
      </c>
      <c r="AD3643">
        <v>0.48199999999999998</v>
      </c>
      <c r="AE3643">
        <f>IF(AD3643&gt;=0.9,1,0)</f>
        <v>0</v>
      </c>
      <c r="AF3643">
        <f>IF(AND(AD3643&gt;=0.4,AD3643&lt;=0.6),1,0)</f>
        <v>1</v>
      </c>
      <c r="AG3643">
        <f>IF(AND(AD3643&gt;0.6,AD3643&lt;0.9),1,0)</f>
        <v>0</v>
      </c>
      <c r="AH3643">
        <f>1-AE3643-AF3643-AG3643</f>
        <v>0</v>
      </c>
      <c r="AI3643">
        <f>AE3643*B3643</f>
        <v>0</v>
      </c>
      <c r="AJ3643">
        <f>AF3643*B3643</f>
        <v>3</v>
      </c>
      <c r="AK3643">
        <f>AG3643*B3643</f>
        <v>0</v>
      </c>
      <c r="AL3643">
        <f>AH3643*B3643</f>
        <v>0</v>
      </c>
      <c r="AM3643" s="32">
        <v>3.0326666666666671</v>
      </c>
    </row>
    <row r="3644" spans="1:39" x14ac:dyDescent="0.3">
      <c r="A3644">
        <v>1718</v>
      </c>
      <c r="B3644">
        <v>3</v>
      </c>
      <c r="C3644" t="s">
        <v>10505</v>
      </c>
      <c r="D3644" t="s">
        <v>10506</v>
      </c>
      <c r="E3644">
        <v>24.67</v>
      </c>
      <c r="F3644">
        <v>23</v>
      </c>
      <c r="G3644">
        <v>28</v>
      </c>
      <c r="H3644">
        <v>2005.33</v>
      </c>
      <c r="I3644">
        <v>2004</v>
      </c>
      <c r="J3644">
        <v>2006</v>
      </c>
      <c r="K3644" t="s">
        <v>10507</v>
      </c>
      <c r="L3644" t="s">
        <v>10508</v>
      </c>
      <c r="M3644" s="15"/>
      <c r="N3644" s="7"/>
      <c r="P3644" t="s">
        <v>4547</v>
      </c>
      <c r="Q3644" s="5">
        <v>1</v>
      </c>
      <c r="S3644" s="5">
        <v>0</v>
      </c>
      <c r="U3644" s="5">
        <v>0</v>
      </c>
      <c r="W3644" s="5">
        <v>0</v>
      </c>
      <c r="Y3644" s="5">
        <v>0</v>
      </c>
      <c r="Z3644" s="28">
        <v>1718</v>
      </c>
      <c r="AA3644">
        <v>3</v>
      </c>
      <c r="AB3644">
        <v>0.48099999999999998</v>
      </c>
      <c r="AC3644">
        <v>0.59099999999999997</v>
      </c>
      <c r="AD3644">
        <v>0.53900000000000003</v>
      </c>
      <c r="AE3644">
        <f>IF(AD3644&gt;=0.9,1,0)</f>
        <v>0</v>
      </c>
      <c r="AF3644">
        <f>IF(AND(AD3644&gt;=0.4,AD3644&lt;=0.6),1,0)</f>
        <v>1</v>
      </c>
      <c r="AG3644">
        <f>IF(AND(AD3644&gt;0.6,AD3644&lt;0.9),1,0)</f>
        <v>0</v>
      </c>
      <c r="AH3644">
        <f>1-AE3644-AF3644-AG3644</f>
        <v>0</v>
      </c>
      <c r="AI3644">
        <f>AE3644*B3644</f>
        <v>0</v>
      </c>
      <c r="AJ3644">
        <f>AF3644*B3644</f>
        <v>3</v>
      </c>
      <c r="AK3644">
        <f>AG3644*B3644</f>
        <v>0</v>
      </c>
      <c r="AL3644">
        <f>AH3644*B3644</f>
        <v>0</v>
      </c>
      <c r="AM3644" s="32">
        <v>2.9459999999999997</v>
      </c>
    </row>
    <row r="3645" spans="1:39" x14ac:dyDescent="0.3">
      <c r="A3645">
        <v>1730</v>
      </c>
      <c r="B3645">
        <v>3</v>
      </c>
      <c r="C3645" t="s">
        <v>10517</v>
      </c>
      <c r="D3645" t="s">
        <v>10518</v>
      </c>
      <c r="E3645">
        <v>21.67</v>
      </c>
      <c r="F3645">
        <v>20</v>
      </c>
      <c r="G3645">
        <v>24</v>
      </c>
      <c r="H3645">
        <v>2005.33</v>
      </c>
      <c r="I3645">
        <v>2004</v>
      </c>
      <c r="J3645">
        <v>2008</v>
      </c>
      <c r="K3645" t="s">
        <v>10519</v>
      </c>
      <c r="L3645" t="s">
        <v>10520</v>
      </c>
      <c r="M3645" s="15"/>
      <c r="N3645" s="7"/>
      <c r="P3645" t="s">
        <v>79</v>
      </c>
      <c r="Q3645" s="5">
        <v>1</v>
      </c>
      <c r="S3645" s="5">
        <v>0</v>
      </c>
      <c r="U3645" s="5">
        <v>0</v>
      </c>
      <c r="W3645" s="5">
        <v>0</v>
      </c>
      <c r="Y3645" s="5">
        <v>0</v>
      </c>
      <c r="Z3645" s="28">
        <v>1730</v>
      </c>
      <c r="AA3645">
        <v>3</v>
      </c>
      <c r="AB3645">
        <v>0.56499999999999995</v>
      </c>
      <c r="AC3645">
        <v>0.84199999999999997</v>
      </c>
      <c r="AD3645">
        <v>0.71899999999999997</v>
      </c>
      <c r="AE3645">
        <f>IF(AD3645&gt;=0.9,1,0)</f>
        <v>0</v>
      </c>
      <c r="AF3645">
        <f>IF(AND(AD3645&gt;=0.4,AD3645&lt;=0.6),1,0)</f>
        <v>0</v>
      </c>
      <c r="AG3645">
        <f>IF(AND(AD3645&gt;0.6,AD3645&lt;0.9),1,0)</f>
        <v>1</v>
      </c>
      <c r="AH3645">
        <f>1-AE3645-AF3645-AG3645</f>
        <v>0</v>
      </c>
      <c r="AI3645">
        <f>AE3645*B3645</f>
        <v>0</v>
      </c>
      <c r="AJ3645">
        <f>AF3645*B3645</f>
        <v>0</v>
      </c>
      <c r="AK3645">
        <f>AG3645*B3645</f>
        <v>3</v>
      </c>
      <c r="AL3645">
        <f>AH3645*B3645</f>
        <v>0</v>
      </c>
      <c r="AM3645" s="32">
        <v>2.8936666666666664</v>
      </c>
    </row>
    <row r="3646" spans="1:39" x14ac:dyDescent="0.3">
      <c r="A3646">
        <v>1732</v>
      </c>
      <c r="B3646">
        <v>3</v>
      </c>
      <c r="C3646" t="s">
        <v>10523</v>
      </c>
      <c r="D3646" t="s">
        <v>10524</v>
      </c>
      <c r="E3646">
        <v>20.67</v>
      </c>
      <c r="F3646">
        <v>20</v>
      </c>
      <c r="G3646">
        <v>22</v>
      </c>
      <c r="H3646">
        <v>2005</v>
      </c>
      <c r="I3646">
        <v>2004</v>
      </c>
      <c r="J3646">
        <v>2007</v>
      </c>
      <c r="K3646" t="s">
        <v>10525</v>
      </c>
      <c r="L3646" t="s">
        <v>10526</v>
      </c>
      <c r="M3646" s="15"/>
      <c r="N3646" s="7"/>
      <c r="P3646" t="s">
        <v>74</v>
      </c>
      <c r="Q3646" s="5">
        <v>1</v>
      </c>
      <c r="S3646" s="5">
        <v>0</v>
      </c>
      <c r="U3646" s="5">
        <v>0</v>
      </c>
      <c r="W3646" s="5">
        <v>0</v>
      </c>
      <c r="Y3646" s="5">
        <v>0</v>
      </c>
      <c r="Z3646" s="28">
        <v>1732</v>
      </c>
      <c r="AA3646">
        <v>3</v>
      </c>
      <c r="AB3646">
        <v>0.61899999999999999</v>
      </c>
      <c r="AC3646">
        <v>0.73699999999999999</v>
      </c>
      <c r="AD3646">
        <v>0.66200000000000003</v>
      </c>
      <c r="AE3646">
        <f>IF(AD3646&gt;=0.9,1,0)</f>
        <v>0</v>
      </c>
      <c r="AF3646">
        <f>IF(AND(AD3646&gt;=0.4,AD3646&lt;=0.6),1,0)</f>
        <v>0</v>
      </c>
      <c r="AG3646">
        <f>IF(AND(AD3646&gt;0.6,AD3646&lt;0.9),1,0)</f>
        <v>1</v>
      </c>
      <c r="AH3646">
        <f>1-AE3646-AF3646-AG3646</f>
        <v>0</v>
      </c>
      <c r="AI3646">
        <f>AE3646*B3646</f>
        <v>0</v>
      </c>
      <c r="AJ3646">
        <f>AF3646*B3646</f>
        <v>0</v>
      </c>
      <c r="AK3646">
        <f>AG3646*B3646</f>
        <v>3</v>
      </c>
      <c r="AL3646">
        <f>AH3646*B3646</f>
        <v>0</v>
      </c>
      <c r="AM3646" s="32">
        <v>2.9153333333333333</v>
      </c>
    </row>
    <row r="3647" spans="1:39" x14ac:dyDescent="0.3">
      <c r="A3647">
        <v>1744</v>
      </c>
      <c r="B3647">
        <v>3</v>
      </c>
      <c r="C3647" t="s">
        <v>10543</v>
      </c>
      <c r="D3647" t="s">
        <v>4848</v>
      </c>
      <c r="E3647">
        <v>66.33</v>
      </c>
      <c r="F3647">
        <v>65</v>
      </c>
      <c r="G3647">
        <v>67</v>
      </c>
      <c r="H3647">
        <v>2004.67</v>
      </c>
      <c r="I3647">
        <v>2004</v>
      </c>
      <c r="J3647">
        <v>2006</v>
      </c>
      <c r="K3647" t="s">
        <v>10544</v>
      </c>
      <c r="L3647" t="s">
        <v>995</v>
      </c>
      <c r="M3647" s="15"/>
      <c r="N3647" s="7"/>
      <c r="P3647" t="s">
        <v>87</v>
      </c>
      <c r="Q3647" s="5">
        <v>0.66700000000000004</v>
      </c>
      <c r="R3647" t="s">
        <v>74</v>
      </c>
      <c r="S3647" s="5">
        <v>0.33300000000000002</v>
      </c>
      <c r="U3647" s="5">
        <v>0</v>
      </c>
      <c r="W3647" s="5">
        <v>0</v>
      </c>
      <c r="Y3647" s="5">
        <v>0</v>
      </c>
      <c r="Z3647" s="28">
        <v>1744</v>
      </c>
      <c r="AA3647">
        <v>3</v>
      </c>
      <c r="AB3647">
        <v>0.879</v>
      </c>
      <c r="AC3647">
        <v>0.93899999999999995</v>
      </c>
      <c r="AD3647">
        <v>0.90800000000000003</v>
      </c>
      <c r="AE3647">
        <f>IF(AD3647&gt;=0.9,1,0)</f>
        <v>1</v>
      </c>
      <c r="AF3647">
        <f>IF(AND(AD3647&gt;=0.4,AD3647&lt;=0.6),1,0)</f>
        <v>0</v>
      </c>
      <c r="AG3647">
        <f>IF(AND(AD3647&gt;0.6,AD3647&lt;0.9),1,0)</f>
        <v>0</v>
      </c>
      <c r="AH3647">
        <f>1-AE3647-AF3647-AG3647</f>
        <v>0</v>
      </c>
      <c r="AI3647">
        <f>AE3647*B3647</f>
        <v>3</v>
      </c>
      <c r="AJ3647">
        <f>AF3647*B3647</f>
        <v>0</v>
      </c>
      <c r="AK3647">
        <f>AG3647*B3647</f>
        <v>0</v>
      </c>
      <c r="AL3647">
        <f>AH3647*B3647</f>
        <v>0</v>
      </c>
      <c r="AM3647" s="32">
        <v>2.6030000000000002</v>
      </c>
    </row>
    <row r="3648" spans="1:39" x14ac:dyDescent="0.3">
      <c r="A3648">
        <v>1746</v>
      </c>
      <c r="B3648">
        <v>3</v>
      </c>
      <c r="C3648" t="s">
        <v>10545</v>
      </c>
      <c r="D3648" t="s">
        <v>10546</v>
      </c>
      <c r="E3648">
        <v>22.33</v>
      </c>
      <c r="F3648">
        <v>21</v>
      </c>
      <c r="G3648">
        <v>23</v>
      </c>
      <c r="H3648">
        <v>2005</v>
      </c>
      <c r="I3648">
        <v>2004</v>
      </c>
      <c r="J3648">
        <v>2006</v>
      </c>
      <c r="K3648" t="s">
        <v>10547</v>
      </c>
      <c r="L3648" t="s">
        <v>10548</v>
      </c>
      <c r="M3648" s="15"/>
      <c r="N3648" s="7"/>
      <c r="P3648" t="s">
        <v>74</v>
      </c>
      <c r="Q3648" s="5">
        <v>0.66700000000000004</v>
      </c>
      <c r="R3648" t="s">
        <v>4237</v>
      </c>
      <c r="S3648" s="5">
        <v>0.33300000000000002</v>
      </c>
      <c r="U3648" s="5">
        <v>0</v>
      </c>
      <c r="W3648" s="5">
        <v>0</v>
      </c>
      <c r="Y3648" s="5">
        <v>0</v>
      </c>
      <c r="Z3648" s="28">
        <v>1746</v>
      </c>
      <c r="AA3648">
        <v>3</v>
      </c>
      <c r="AB3648">
        <v>0.5</v>
      </c>
      <c r="AC3648">
        <v>0.59099999999999997</v>
      </c>
      <c r="AD3648">
        <v>0.53</v>
      </c>
      <c r="AE3648">
        <f>IF(AD3648&gt;=0.9,1,0)</f>
        <v>0</v>
      </c>
      <c r="AF3648">
        <f>IF(AND(AD3648&gt;=0.4,AD3648&lt;=0.6),1,0)</f>
        <v>1</v>
      </c>
      <c r="AG3648">
        <f>IF(AND(AD3648&gt;0.6,AD3648&lt;0.9),1,0)</f>
        <v>0</v>
      </c>
      <c r="AH3648">
        <f>1-AE3648-AF3648-AG3648</f>
        <v>0</v>
      </c>
      <c r="AI3648">
        <f>AE3648*B3648</f>
        <v>0</v>
      </c>
      <c r="AJ3648">
        <f>AF3648*B3648</f>
        <v>3</v>
      </c>
      <c r="AK3648">
        <f>AG3648*B3648</f>
        <v>0</v>
      </c>
      <c r="AL3648">
        <f>AH3648*B3648</f>
        <v>0</v>
      </c>
      <c r="AM3648" s="32">
        <v>2.9216666666666669</v>
      </c>
    </row>
    <row r="3649" spans="1:39" x14ac:dyDescent="0.3">
      <c r="A3649">
        <v>1747</v>
      </c>
      <c r="B3649">
        <v>3</v>
      </c>
      <c r="C3649" t="s">
        <v>10549</v>
      </c>
      <c r="D3649" t="s">
        <v>4849</v>
      </c>
      <c r="E3649">
        <v>98.33</v>
      </c>
      <c r="F3649">
        <v>98</v>
      </c>
      <c r="G3649">
        <v>99</v>
      </c>
      <c r="H3649">
        <v>2005.33</v>
      </c>
      <c r="I3649">
        <v>2004</v>
      </c>
      <c r="J3649">
        <v>2008</v>
      </c>
      <c r="K3649" t="s">
        <v>10550</v>
      </c>
      <c r="L3649" t="s">
        <v>996</v>
      </c>
      <c r="M3649" s="15"/>
      <c r="N3649" s="7"/>
      <c r="P3649" t="s">
        <v>4001</v>
      </c>
      <c r="Q3649" s="5">
        <v>0.33300000000000002</v>
      </c>
      <c r="R3649" t="s">
        <v>3755</v>
      </c>
      <c r="S3649" s="5">
        <v>0.33300000000000002</v>
      </c>
      <c r="T3649" t="s">
        <v>86</v>
      </c>
      <c r="U3649" s="5">
        <v>0.33300000000000002</v>
      </c>
      <c r="W3649" s="5">
        <v>0</v>
      </c>
      <c r="Y3649" s="5">
        <v>0</v>
      </c>
      <c r="Z3649" s="28">
        <v>1747</v>
      </c>
      <c r="AA3649">
        <v>3</v>
      </c>
      <c r="AB3649">
        <v>0.91800000000000004</v>
      </c>
      <c r="AC3649">
        <v>0.93799999999999994</v>
      </c>
      <c r="AD3649">
        <v>0.93200000000000005</v>
      </c>
      <c r="AE3649">
        <f>IF(AD3649&gt;=0.9,1,0)</f>
        <v>1</v>
      </c>
      <c r="AF3649">
        <f>IF(AND(AD3649&gt;=0.4,AD3649&lt;=0.6),1,0)</f>
        <v>0</v>
      </c>
      <c r="AG3649">
        <f>IF(AND(AD3649&gt;0.6,AD3649&lt;0.9),1,0)</f>
        <v>0</v>
      </c>
      <c r="AH3649">
        <f>1-AE3649-AF3649-AG3649</f>
        <v>0</v>
      </c>
      <c r="AI3649">
        <f>AE3649*B3649</f>
        <v>3</v>
      </c>
      <c r="AJ3649">
        <f>AF3649*B3649</f>
        <v>0</v>
      </c>
      <c r="AK3649">
        <f>AG3649*B3649</f>
        <v>0</v>
      </c>
      <c r="AL3649">
        <f>AH3649*B3649</f>
        <v>0</v>
      </c>
      <c r="AM3649" s="32">
        <v>2.7349999999999999</v>
      </c>
    </row>
    <row r="3650" spans="1:39" x14ac:dyDescent="0.3">
      <c r="A3650">
        <v>1768</v>
      </c>
      <c r="B3650">
        <v>3</v>
      </c>
      <c r="C3650" t="s">
        <v>4857</v>
      </c>
      <c r="D3650" t="s">
        <v>4858</v>
      </c>
      <c r="E3650">
        <v>21.33</v>
      </c>
      <c r="F3650">
        <v>21</v>
      </c>
      <c r="G3650">
        <v>22</v>
      </c>
      <c r="H3650">
        <v>2004.67</v>
      </c>
      <c r="I3650">
        <v>2004</v>
      </c>
      <c r="J3650">
        <v>2005</v>
      </c>
      <c r="K3650" t="s">
        <v>1000</v>
      </c>
      <c r="L3650" t="s">
        <v>1001</v>
      </c>
      <c r="M3650" s="15"/>
      <c r="N3650" s="7"/>
      <c r="P3650" t="s">
        <v>3999</v>
      </c>
      <c r="Q3650" s="5">
        <v>0.66700000000000004</v>
      </c>
      <c r="R3650" t="s">
        <v>4113</v>
      </c>
      <c r="S3650" s="5">
        <v>0.33300000000000002</v>
      </c>
      <c r="U3650" s="5">
        <v>0</v>
      </c>
      <c r="W3650" s="5">
        <v>0</v>
      </c>
      <c r="Y3650" s="5">
        <v>0</v>
      </c>
      <c r="Z3650" s="28">
        <v>1768</v>
      </c>
      <c r="AA3650">
        <v>3</v>
      </c>
      <c r="AB3650">
        <v>0.4</v>
      </c>
      <c r="AC3650">
        <v>0.47399999999999998</v>
      </c>
      <c r="AD3650">
        <v>0.441</v>
      </c>
      <c r="AE3650">
        <f>IF(AD3650&gt;=0.9,1,0)</f>
        <v>0</v>
      </c>
      <c r="AF3650">
        <f>IF(AND(AD3650&gt;=0.4,AD3650&lt;=0.6),1,0)</f>
        <v>1</v>
      </c>
      <c r="AG3650">
        <f>IF(AND(AD3650&gt;0.6,AD3650&lt;0.9),1,0)</f>
        <v>0</v>
      </c>
      <c r="AH3650">
        <f>1-AE3650-AF3650-AG3650</f>
        <v>0</v>
      </c>
      <c r="AI3650">
        <f>AE3650*B3650</f>
        <v>0</v>
      </c>
      <c r="AJ3650">
        <f>AF3650*B3650</f>
        <v>3</v>
      </c>
      <c r="AK3650">
        <f>AG3650*B3650</f>
        <v>0</v>
      </c>
      <c r="AL3650">
        <f>AH3650*B3650</f>
        <v>0</v>
      </c>
      <c r="AM3650" s="32">
        <v>2.4739999999999998</v>
      </c>
    </row>
    <row r="3651" spans="1:39" x14ac:dyDescent="0.3">
      <c r="A3651">
        <v>1773</v>
      </c>
      <c r="B3651">
        <v>3</v>
      </c>
      <c r="C3651" t="s">
        <v>4862</v>
      </c>
      <c r="D3651" t="s">
        <v>4863</v>
      </c>
      <c r="E3651">
        <v>25.33</v>
      </c>
      <c r="F3651">
        <v>25</v>
      </c>
      <c r="G3651">
        <v>26</v>
      </c>
      <c r="H3651">
        <v>2004.67</v>
      </c>
      <c r="I3651">
        <v>2004</v>
      </c>
      <c r="J3651">
        <v>2005</v>
      </c>
      <c r="K3651" t="s">
        <v>1003</v>
      </c>
      <c r="L3651" t="s">
        <v>1004</v>
      </c>
      <c r="M3651" s="15"/>
      <c r="N3651" s="7"/>
      <c r="P3651" t="s">
        <v>4864</v>
      </c>
      <c r="Q3651" s="5">
        <v>0.33300000000000002</v>
      </c>
      <c r="R3651" t="s">
        <v>4865</v>
      </c>
      <c r="S3651" s="5">
        <v>0.33300000000000002</v>
      </c>
      <c r="T3651" t="s">
        <v>4691</v>
      </c>
      <c r="U3651" s="5">
        <v>0.33300000000000002</v>
      </c>
      <c r="W3651" s="5">
        <v>0</v>
      </c>
      <c r="Y3651" s="5">
        <v>0</v>
      </c>
      <c r="Z3651" s="28">
        <v>1773</v>
      </c>
      <c r="AA3651">
        <v>3</v>
      </c>
      <c r="AB3651">
        <v>0.5</v>
      </c>
      <c r="AC3651">
        <v>0.52</v>
      </c>
      <c r="AD3651">
        <v>0.50700000000000001</v>
      </c>
      <c r="AE3651">
        <f>IF(AD3651&gt;=0.9,1,0)</f>
        <v>0</v>
      </c>
      <c r="AF3651">
        <f>IF(AND(AD3651&gt;=0.4,AD3651&lt;=0.6),1,0)</f>
        <v>1</v>
      </c>
      <c r="AG3651">
        <f>IF(AND(AD3651&gt;0.6,AD3651&lt;0.9),1,0)</f>
        <v>0</v>
      </c>
      <c r="AH3651">
        <f>1-AE3651-AF3651-AG3651</f>
        <v>0</v>
      </c>
      <c r="AI3651">
        <f>AE3651*B3651</f>
        <v>0</v>
      </c>
      <c r="AJ3651">
        <f>AF3651*B3651</f>
        <v>3</v>
      </c>
      <c r="AK3651">
        <f>AG3651*B3651</f>
        <v>0</v>
      </c>
      <c r="AL3651">
        <f>AH3651*B3651</f>
        <v>0</v>
      </c>
      <c r="AM3651" s="32">
        <v>2.3066666666666666</v>
      </c>
    </row>
    <row r="3652" spans="1:39" x14ac:dyDescent="0.3">
      <c r="A3652">
        <v>1774</v>
      </c>
      <c r="B3652">
        <v>3</v>
      </c>
      <c r="C3652" t="s">
        <v>4866</v>
      </c>
      <c r="D3652" t="s">
        <v>4867</v>
      </c>
      <c r="E3652">
        <v>27</v>
      </c>
      <c r="F3652">
        <v>26</v>
      </c>
      <c r="G3652">
        <v>28</v>
      </c>
      <c r="H3652">
        <v>2006</v>
      </c>
      <c r="I3652">
        <v>2004</v>
      </c>
      <c r="J3652">
        <v>2008</v>
      </c>
      <c r="K3652" t="s">
        <v>1005</v>
      </c>
      <c r="L3652" t="s">
        <v>1006</v>
      </c>
      <c r="M3652" s="15"/>
      <c r="N3652" s="7"/>
      <c r="P3652" t="s">
        <v>4276</v>
      </c>
      <c r="Q3652" s="5">
        <v>0.33300000000000002</v>
      </c>
      <c r="R3652" t="s">
        <v>4277</v>
      </c>
      <c r="S3652" s="5">
        <v>0.33300000000000002</v>
      </c>
      <c r="T3652" t="s">
        <v>4868</v>
      </c>
      <c r="U3652" s="5">
        <v>0.33300000000000002</v>
      </c>
      <c r="W3652" s="5">
        <v>0</v>
      </c>
      <c r="Y3652" s="5">
        <v>0</v>
      </c>
      <c r="Z3652" s="28">
        <v>1774</v>
      </c>
      <c r="AA3652">
        <v>3</v>
      </c>
      <c r="AB3652">
        <v>0.44400000000000001</v>
      </c>
      <c r="AC3652">
        <v>0.5</v>
      </c>
      <c r="AD3652">
        <v>0.47499999999999998</v>
      </c>
      <c r="AE3652">
        <f>IF(AD3652&gt;=0.9,1,0)</f>
        <v>0</v>
      </c>
      <c r="AF3652">
        <f>IF(AND(AD3652&gt;=0.4,AD3652&lt;=0.6),1,0)</f>
        <v>1</v>
      </c>
      <c r="AG3652">
        <f>IF(AND(AD3652&gt;0.6,AD3652&lt;0.9),1,0)</f>
        <v>0</v>
      </c>
      <c r="AH3652">
        <f>1-AE3652-AF3652-AG3652</f>
        <v>0</v>
      </c>
      <c r="AI3652">
        <f>AE3652*B3652</f>
        <v>0</v>
      </c>
      <c r="AJ3652">
        <f>AF3652*B3652</f>
        <v>3</v>
      </c>
      <c r="AK3652">
        <f>AG3652*B3652</f>
        <v>0</v>
      </c>
      <c r="AL3652">
        <f>AH3652*B3652</f>
        <v>0</v>
      </c>
      <c r="AM3652" s="32">
        <v>2.1636666666666664</v>
      </c>
    </row>
    <row r="3653" spans="1:39" x14ac:dyDescent="0.3">
      <c r="A3653">
        <v>1783</v>
      </c>
      <c r="B3653">
        <v>3</v>
      </c>
      <c r="C3653" t="s">
        <v>4871</v>
      </c>
      <c r="D3653" t="s">
        <v>4872</v>
      </c>
      <c r="E3653">
        <v>28.33</v>
      </c>
      <c r="F3653">
        <v>26</v>
      </c>
      <c r="G3653">
        <v>31</v>
      </c>
      <c r="H3653">
        <v>2004.67</v>
      </c>
      <c r="I3653">
        <v>2004</v>
      </c>
      <c r="J3653">
        <v>2005</v>
      </c>
      <c r="K3653" t="s">
        <v>1007</v>
      </c>
      <c r="L3653" t="s">
        <v>1008</v>
      </c>
      <c r="M3653" s="15"/>
      <c r="N3653" s="7"/>
      <c r="P3653" t="s">
        <v>142</v>
      </c>
      <c r="Q3653" s="5">
        <v>1</v>
      </c>
      <c r="S3653" s="5">
        <v>0</v>
      </c>
      <c r="U3653" s="5">
        <v>0</v>
      </c>
      <c r="W3653" s="5">
        <v>0</v>
      </c>
      <c r="Y3653" s="5">
        <v>0</v>
      </c>
      <c r="Z3653" s="28">
        <v>1783</v>
      </c>
      <c r="AA3653">
        <v>3</v>
      </c>
      <c r="AB3653">
        <v>0.44400000000000001</v>
      </c>
      <c r="AC3653">
        <v>0.53300000000000003</v>
      </c>
      <c r="AD3653">
        <v>0.48599999999999999</v>
      </c>
      <c r="AE3653">
        <f>IF(AD3653&gt;=0.9,1,0)</f>
        <v>0</v>
      </c>
      <c r="AF3653">
        <f>IF(AND(AD3653&gt;=0.4,AD3653&lt;=0.6),1,0)</f>
        <v>1</v>
      </c>
      <c r="AG3653">
        <f>IF(AND(AD3653&gt;0.6,AD3653&lt;0.9),1,0)</f>
        <v>0</v>
      </c>
      <c r="AH3653">
        <f>1-AE3653-AF3653-AG3653</f>
        <v>0</v>
      </c>
      <c r="AI3653">
        <f>AE3653*B3653</f>
        <v>0</v>
      </c>
      <c r="AJ3653">
        <f>AF3653*B3653</f>
        <v>3</v>
      </c>
      <c r="AK3653">
        <f>AG3653*B3653</f>
        <v>0</v>
      </c>
      <c r="AL3653">
        <f>AH3653*B3653</f>
        <v>0</v>
      </c>
      <c r="AM3653" s="32">
        <v>2.6459999999999999</v>
      </c>
    </row>
    <row r="3654" spans="1:39" x14ac:dyDescent="0.3">
      <c r="A3654">
        <v>1795</v>
      </c>
      <c r="B3654">
        <v>3</v>
      </c>
      <c r="C3654" t="s">
        <v>10571</v>
      </c>
      <c r="D3654" t="s">
        <v>10572</v>
      </c>
      <c r="E3654">
        <v>20</v>
      </c>
      <c r="F3654">
        <v>20</v>
      </c>
      <c r="G3654">
        <v>20</v>
      </c>
      <c r="H3654">
        <v>2004.67</v>
      </c>
      <c r="I3654">
        <v>2004</v>
      </c>
      <c r="J3654">
        <v>2005</v>
      </c>
      <c r="K3654" t="s">
        <v>10573</v>
      </c>
      <c r="L3654" t="s">
        <v>10574</v>
      </c>
      <c r="M3654" s="15"/>
      <c r="N3654" s="7"/>
      <c r="P3654" t="s">
        <v>5030</v>
      </c>
      <c r="Q3654" s="5">
        <v>0.33300000000000002</v>
      </c>
      <c r="R3654" t="s">
        <v>10575</v>
      </c>
      <c r="S3654" s="5">
        <v>0.33300000000000002</v>
      </c>
      <c r="T3654" t="s">
        <v>4880</v>
      </c>
      <c r="U3654" s="5">
        <v>0.33300000000000002</v>
      </c>
      <c r="W3654" s="5">
        <v>0</v>
      </c>
      <c r="Y3654" s="5">
        <v>0</v>
      </c>
      <c r="Z3654" s="28">
        <v>1795</v>
      </c>
      <c r="AA3654">
        <v>3</v>
      </c>
      <c r="AB3654">
        <v>0.47399999999999998</v>
      </c>
      <c r="AC3654">
        <v>0.47399999999999998</v>
      </c>
      <c r="AD3654">
        <v>0.47399999999999998</v>
      </c>
      <c r="AE3654">
        <f>IF(AD3654&gt;=0.9,1,0)</f>
        <v>0</v>
      </c>
      <c r="AF3654">
        <f>IF(AND(AD3654&gt;=0.4,AD3654&lt;=0.6),1,0)</f>
        <v>1</v>
      </c>
      <c r="AG3654">
        <f>IF(AND(AD3654&gt;0.6,AD3654&lt;0.9),1,0)</f>
        <v>0</v>
      </c>
      <c r="AH3654">
        <f>1-AE3654-AF3654-AG3654</f>
        <v>0</v>
      </c>
      <c r="AI3654">
        <f>AE3654*B3654</f>
        <v>0</v>
      </c>
      <c r="AJ3654">
        <f>AF3654*B3654</f>
        <v>3</v>
      </c>
      <c r="AK3654">
        <f>AG3654*B3654</f>
        <v>0</v>
      </c>
      <c r="AL3654">
        <f>AH3654*B3654</f>
        <v>0</v>
      </c>
      <c r="AM3654" s="32">
        <v>2.6043333333333334</v>
      </c>
    </row>
    <row r="3655" spans="1:39" x14ac:dyDescent="0.3">
      <c r="A3655">
        <v>1802</v>
      </c>
      <c r="B3655">
        <v>3</v>
      </c>
      <c r="C3655" t="s">
        <v>10576</v>
      </c>
      <c r="D3655" t="s">
        <v>10577</v>
      </c>
      <c r="E3655">
        <v>21.67</v>
      </c>
      <c r="F3655">
        <v>21</v>
      </c>
      <c r="G3655">
        <v>22</v>
      </c>
      <c r="H3655">
        <v>2005</v>
      </c>
      <c r="I3655">
        <v>2004</v>
      </c>
      <c r="J3655">
        <v>2006</v>
      </c>
      <c r="K3655" t="s">
        <v>10578</v>
      </c>
      <c r="L3655" t="s">
        <v>10579</v>
      </c>
      <c r="M3655" s="15"/>
      <c r="N3655" s="7"/>
      <c r="P3655" t="s">
        <v>10580</v>
      </c>
      <c r="Q3655" s="5">
        <v>0.66700000000000004</v>
      </c>
      <c r="R3655" t="s">
        <v>10581</v>
      </c>
      <c r="S3655" s="5">
        <v>0.33300000000000002</v>
      </c>
      <c r="U3655" s="5">
        <v>0</v>
      </c>
      <c r="W3655" s="5">
        <v>0</v>
      </c>
      <c r="Y3655" s="5">
        <v>0</v>
      </c>
      <c r="Z3655" s="28">
        <v>1802</v>
      </c>
      <c r="AA3655">
        <v>3</v>
      </c>
      <c r="AB3655">
        <v>0.85</v>
      </c>
      <c r="AC3655">
        <v>0.85699999999999998</v>
      </c>
      <c r="AD3655">
        <v>0.85499999999999998</v>
      </c>
      <c r="AE3655">
        <f>IF(AD3655&gt;=0.9,1,0)</f>
        <v>0</v>
      </c>
      <c r="AF3655">
        <f>IF(AND(AD3655&gt;=0.4,AD3655&lt;=0.6),1,0)</f>
        <v>0</v>
      </c>
      <c r="AG3655">
        <f>IF(AND(AD3655&gt;0.6,AD3655&lt;0.9),1,0)</f>
        <v>1</v>
      </c>
      <c r="AH3655">
        <f>1-AE3655-AF3655-AG3655</f>
        <v>0</v>
      </c>
      <c r="AI3655">
        <f>AE3655*B3655</f>
        <v>0</v>
      </c>
      <c r="AJ3655">
        <f>AF3655*B3655</f>
        <v>0</v>
      </c>
      <c r="AK3655">
        <f>AG3655*B3655</f>
        <v>3</v>
      </c>
      <c r="AL3655">
        <f>AH3655*B3655</f>
        <v>0</v>
      </c>
      <c r="AM3655" s="32">
        <v>2.9593333333333334</v>
      </c>
    </row>
    <row r="3656" spans="1:39" x14ac:dyDescent="0.3">
      <c r="A3656">
        <v>1803</v>
      </c>
      <c r="B3656">
        <v>3</v>
      </c>
      <c r="C3656" t="s">
        <v>10582</v>
      </c>
      <c r="D3656" t="s">
        <v>10583</v>
      </c>
      <c r="E3656">
        <v>21.33</v>
      </c>
      <c r="F3656">
        <v>20</v>
      </c>
      <c r="G3656">
        <v>22</v>
      </c>
      <c r="H3656">
        <v>2005</v>
      </c>
      <c r="I3656">
        <v>2004</v>
      </c>
      <c r="J3656">
        <v>2006</v>
      </c>
      <c r="K3656" t="s">
        <v>10584</v>
      </c>
      <c r="L3656" t="s">
        <v>10585</v>
      </c>
      <c r="M3656" s="15"/>
      <c r="N3656" s="7"/>
      <c r="P3656" t="s">
        <v>5911</v>
      </c>
      <c r="Q3656" s="5">
        <v>0.66700000000000004</v>
      </c>
      <c r="R3656" t="s">
        <v>10586</v>
      </c>
      <c r="S3656" s="5">
        <v>0.33300000000000002</v>
      </c>
      <c r="U3656" s="5">
        <v>0</v>
      </c>
      <c r="W3656" s="5">
        <v>0</v>
      </c>
      <c r="Y3656" s="5">
        <v>0</v>
      </c>
      <c r="Z3656" s="28">
        <v>1803</v>
      </c>
      <c r="AA3656">
        <v>3</v>
      </c>
      <c r="AB3656">
        <v>0.52400000000000002</v>
      </c>
      <c r="AC3656">
        <v>0.52600000000000002</v>
      </c>
      <c r="AD3656">
        <v>0.52500000000000002</v>
      </c>
      <c r="AE3656">
        <f>IF(AD3656&gt;=0.9,1,0)</f>
        <v>0</v>
      </c>
      <c r="AF3656">
        <f>IF(AND(AD3656&gt;=0.4,AD3656&lt;=0.6),1,0)</f>
        <v>1</v>
      </c>
      <c r="AG3656">
        <f>IF(AND(AD3656&gt;0.6,AD3656&lt;0.9),1,0)</f>
        <v>0</v>
      </c>
      <c r="AH3656">
        <f>1-AE3656-AF3656-AG3656</f>
        <v>0</v>
      </c>
      <c r="AI3656">
        <f>AE3656*B3656</f>
        <v>0</v>
      </c>
      <c r="AJ3656">
        <f>AF3656*B3656</f>
        <v>3</v>
      </c>
      <c r="AK3656">
        <f>AG3656*B3656</f>
        <v>0</v>
      </c>
      <c r="AL3656">
        <f>AH3656*B3656</f>
        <v>0</v>
      </c>
      <c r="AM3656" s="32">
        <v>2.8089999999999997</v>
      </c>
    </row>
    <row r="3657" spans="1:39" x14ac:dyDescent="0.3">
      <c r="A3657">
        <v>1807</v>
      </c>
      <c r="B3657">
        <v>3</v>
      </c>
      <c r="C3657" t="s">
        <v>10587</v>
      </c>
      <c r="D3657" t="s">
        <v>10588</v>
      </c>
      <c r="E3657">
        <v>41</v>
      </c>
      <c r="F3657">
        <v>37</v>
      </c>
      <c r="G3657">
        <v>45</v>
      </c>
      <c r="H3657">
        <v>2006</v>
      </c>
      <c r="I3657">
        <v>2004</v>
      </c>
      <c r="J3657">
        <v>2008</v>
      </c>
      <c r="K3657" t="s">
        <v>10589</v>
      </c>
      <c r="L3657" t="s">
        <v>10590</v>
      </c>
      <c r="M3657" s="15"/>
      <c r="N3657" s="7"/>
      <c r="P3657" t="s">
        <v>5004</v>
      </c>
      <c r="Q3657" s="5">
        <v>0.66700000000000004</v>
      </c>
      <c r="R3657" t="s">
        <v>4585</v>
      </c>
      <c r="S3657" s="5">
        <v>0.33300000000000002</v>
      </c>
      <c r="U3657" s="5">
        <v>0</v>
      </c>
      <c r="W3657" s="5">
        <v>0</v>
      </c>
      <c r="Y3657" s="5">
        <v>0</v>
      </c>
      <c r="Z3657" s="28">
        <v>1807</v>
      </c>
      <c r="AA3657">
        <v>3</v>
      </c>
      <c r="AB3657">
        <v>0.52500000000000002</v>
      </c>
      <c r="AC3657">
        <v>0.56799999999999995</v>
      </c>
      <c r="AD3657">
        <v>0.55000000000000004</v>
      </c>
      <c r="AE3657">
        <f>IF(AD3657&gt;=0.9,1,0)</f>
        <v>0</v>
      </c>
      <c r="AF3657">
        <f>IF(AND(AD3657&gt;=0.4,AD3657&lt;=0.6),1,0)</f>
        <v>1</v>
      </c>
      <c r="AG3657">
        <f>IF(AND(AD3657&gt;0.6,AD3657&lt;0.9),1,0)</f>
        <v>0</v>
      </c>
      <c r="AH3657">
        <f>1-AE3657-AF3657-AG3657</f>
        <v>0</v>
      </c>
      <c r="AI3657">
        <f>AE3657*B3657</f>
        <v>0</v>
      </c>
      <c r="AJ3657">
        <f>AF3657*B3657</f>
        <v>3</v>
      </c>
      <c r="AK3657">
        <f>AG3657*B3657</f>
        <v>0</v>
      </c>
      <c r="AL3657">
        <f>AH3657*B3657</f>
        <v>0</v>
      </c>
      <c r="AM3657" s="32">
        <v>2.6613333333333333</v>
      </c>
    </row>
    <row r="3658" spans="1:39" x14ac:dyDescent="0.3">
      <c r="A3658">
        <v>1808</v>
      </c>
      <c r="B3658">
        <v>3</v>
      </c>
      <c r="C3658" t="s">
        <v>10591</v>
      </c>
      <c r="D3658" t="s">
        <v>10592</v>
      </c>
      <c r="E3658">
        <v>21.67</v>
      </c>
      <c r="F3658">
        <v>20</v>
      </c>
      <c r="G3658">
        <v>24</v>
      </c>
      <c r="H3658">
        <v>2004.67</v>
      </c>
      <c r="I3658">
        <v>2004</v>
      </c>
      <c r="J3658">
        <v>2005</v>
      </c>
      <c r="K3658" t="s">
        <v>10593</v>
      </c>
      <c r="L3658" t="s">
        <v>10594</v>
      </c>
      <c r="M3658" s="15"/>
      <c r="N3658" s="7"/>
      <c r="P3658" t="s">
        <v>4585</v>
      </c>
      <c r="Q3658" s="5">
        <v>0.33300000000000002</v>
      </c>
      <c r="R3658" t="s">
        <v>4586</v>
      </c>
      <c r="S3658" s="5">
        <v>0.33300000000000002</v>
      </c>
      <c r="T3658" t="s">
        <v>5004</v>
      </c>
      <c r="U3658" s="5">
        <v>0.33300000000000002</v>
      </c>
      <c r="W3658" s="5">
        <v>0</v>
      </c>
      <c r="Y3658" s="5">
        <v>0</v>
      </c>
      <c r="Z3658" s="28">
        <v>1808</v>
      </c>
      <c r="AA3658">
        <v>3</v>
      </c>
      <c r="AB3658">
        <v>0.35</v>
      </c>
      <c r="AC3658">
        <v>0.47799999999999998</v>
      </c>
      <c r="AD3658">
        <v>0.39900000000000002</v>
      </c>
      <c r="AE3658">
        <f>IF(AD3658&gt;=0.9,1,0)</f>
        <v>0</v>
      </c>
      <c r="AF3658">
        <f>IF(AND(AD3658&gt;=0.4,AD3658&lt;=0.6),1,0)</f>
        <v>0</v>
      </c>
      <c r="AG3658">
        <f>IF(AND(AD3658&gt;0.6,AD3658&lt;0.9),1,0)</f>
        <v>0</v>
      </c>
      <c r="AH3658">
        <f>1-AE3658-AF3658-AG3658</f>
        <v>1</v>
      </c>
      <c r="AI3658">
        <f>AE3658*B3658</f>
        <v>0</v>
      </c>
      <c r="AJ3658">
        <f>AF3658*B3658</f>
        <v>0</v>
      </c>
      <c r="AK3658">
        <f>AG3658*B3658</f>
        <v>0</v>
      </c>
      <c r="AL3658">
        <f>AH3658*B3658</f>
        <v>3</v>
      </c>
      <c r="AM3658" s="32">
        <v>2.7629999999999999</v>
      </c>
    </row>
    <row r="3659" spans="1:39" x14ac:dyDescent="0.3">
      <c r="A3659">
        <v>1813</v>
      </c>
      <c r="B3659">
        <v>3</v>
      </c>
      <c r="C3659" t="s">
        <v>10595</v>
      </c>
      <c r="D3659" t="s">
        <v>10596</v>
      </c>
      <c r="E3659">
        <v>20</v>
      </c>
      <c r="F3659">
        <v>20</v>
      </c>
      <c r="G3659">
        <v>20</v>
      </c>
      <c r="H3659">
        <v>2004</v>
      </c>
      <c r="I3659">
        <v>2004</v>
      </c>
      <c r="J3659">
        <v>2004</v>
      </c>
      <c r="K3659" t="s">
        <v>10597</v>
      </c>
      <c r="L3659" t="s">
        <v>10598</v>
      </c>
      <c r="M3659" s="15"/>
      <c r="N3659" s="7"/>
      <c r="P3659" t="s">
        <v>4290</v>
      </c>
      <c r="Q3659" s="5">
        <v>0.66700000000000004</v>
      </c>
      <c r="R3659" t="s">
        <v>10599</v>
      </c>
      <c r="S3659" s="5">
        <v>0.33300000000000002</v>
      </c>
      <c r="U3659" s="5">
        <v>0</v>
      </c>
      <c r="W3659" s="5">
        <v>0</v>
      </c>
      <c r="Y3659" s="5">
        <v>0</v>
      </c>
      <c r="Z3659" s="28">
        <v>1813</v>
      </c>
      <c r="AA3659">
        <v>3</v>
      </c>
      <c r="AB3659">
        <v>0.78900000000000003</v>
      </c>
      <c r="AC3659">
        <v>0.84199999999999997</v>
      </c>
      <c r="AD3659">
        <v>0.80700000000000005</v>
      </c>
      <c r="AE3659">
        <f>IF(AD3659&gt;=0.9,1,0)</f>
        <v>0</v>
      </c>
      <c r="AF3659">
        <f>IF(AND(AD3659&gt;=0.4,AD3659&lt;=0.6),1,0)</f>
        <v>0</v>
      </c>
      <c r="AG3659">
        <f>IF(AND(AD3659&gt;0.6,AD3659&lt;0.9),1,0)</f>
        <v>1</v>
      </c>
      <c r="AH3659">
        <f>1-AE3659-AF3659-AG3659</f>
        <v>0</v>
      </c>
      <c r="AI3659">
        <f>AE3659*B3659</f>
        <v>0</v>
      </c>
      <c r="AJ3659">
        <f>AF3659*B3659</f>
        <v>0</v>
      </c>
      <c r="AK3659">
        <f>AG3659*B3659</f>
        <v>3</v>
      </c>
      <c r="AL3659">
        <f>AH3659*B3659</f>
        <v>0</v>
      </c>
      <c r="AM3659" s="32">
        <v>2.448</v>
      </c>
    </row>
    <row r="3660" spans="1:39" x14ac:dyDescent="0.3">
      <c r="A3660">
        <v>1815</v>
      </c>
      <c r="B3660">
        <v>3</v>
      </c>
      <c r="C3660" t="s">
        <v>10600</v>
      </c>
      <c r="D3660" t="s">
        <v>10601</v>
      </c>
      <c r="E3660">
        <v>26</v>
      </c>
      <c r="F3660">
        <v>22</v>
      </c>
      <c r="G3660">
        <v>28</v>
      </c>
      <c r="H3660">
        <v>2005.67</v>
      </c>
      <c r="I3660">
        <v>2004</v>
      </c>
      <c r="J3660">
        <v>2007</v>
      </c>
      <c r="K3660" t="s">
        <v>10602</v>
      </c>
      <c r="L3660" t="s">
        <v>10603</v>
      </c>
      <c r="M3660" s="15"/>
      <c r="N3660" s="7"/>
      <c r="P3660" t="s">
        <v>4398</v>
      </c>
      <c r="Q3660" s="5">
        <v>0.33300000000000002</v>
      </c>
      <c r="R3660" t="s">
        <v>4667</v>
      </c>
      <c r="S3660" s="5">
        <v>0.33300000000000002</v>
      </c>
      <c r="T3660" t="s">
        <v>5788</v>
      </c>
      <c r="U3660" s="5">
        <v>0.33300000000000002</v>
      </c>
      <c r="W3660" s="5">
        <v>0</v>
      </c>
      <c r="Y3660" s="5">
        <v>0</v>
      </c>
      <c r="Z3660" s="28">
        <v>1815</v>
      </c>
      <c r="AA3660">
        <v>3</v>
      </c>
      <c r="AB3660">
        <v>0.37</v>
      </c>
      <c r="AC3660">
        <v>0.44400000000000001</v>
      </c>
      <c r="AD3660">
        <v>0.41399999999999998</v>
      </c>
      <c r="AE3660">
        <f>IF(AD3660&gt;=0.9,1,0)</f>
        <v>0</v>
      </c>
      <c r="AF3660">
        <f>IF(AND(AD3660&gt;=0.4,AD3660&lt;=0.6),1,0)</f>
        <v>1</v>
      </c>
      <c r="AG3660">
        <f>IF(AND(AD3660&gt;0.6,AD3660&lt;0.9),1,0)</f>
        <v>0</v>
      </c>
      <c r="AH3660">
        <f>1-AE3660-AF3660-AG3660</f>
        <v>0</v>
      </c>
      <c r="AI3660">
        <f>AE3660*B3660</f>
        <v>0</v>
      </c>
      <c r="AJ3660">
        <f>AF3660*B3660</f>
        <v>3</v>
      </c>
      <c r="AK3660">
        <f>AG3660*B3660</f>
        <v>0</v>
      </c>
      <c r="AL3660">
        <f>AH3660*B3660</f>
        <v>0</v>
      </c>
      <c r="AM3660" s="32">
        <v>2.8330000000000002</v>
      </c>
    </row>
    <row r="3661" spans="1:39" x14ac:dyDescent="0.3">
      <c r="A3661">
        <v>1818</v>
      </c>
      <c r="B3661">
        <v>3</v>
      </c>
      <c r="C3661" t="s">
        <v>4882</v>
      </c>
      <c r="D3661" t="s">
        <v>10609</v>
      </c>
      <c r="E3661">
        <v>28.33</v>
      </c>
      <c r="F3661">
        <v>26</v>
      </c>
      <c r="G3661">
        <v>32</v>
      </c>
      <c r="H3661">
        <v>2004.67</v>
      </c>
      <c r="I3661">
        <v>2004</v>
      </c>
      <c r="J3661">
        <v>2005</v>
      </c>
      <c r="K3661" t="s">
        <v>1015</v>
      </c>
      <c r="L3661" t="s">
        <v>10610</v>
      </c>
      <c r="M3661" s="15"/>
      <c r="N3661" s="7"/>
      <c r="P3661" t="s">
        <v>4883</v>
      </c>
      <c r="Q3661" s="5">
        <v>0.66700000000000004</v>
      </c>
      <c r="R3661" t="s">
        <v>32</v>
      </c>
      <c r="S3661" s="5">
        <v>0.33300000000000002</v>
      </c>
      <c r="U3661" s="5">
        <v>0</v>
      </c>
      <c r="W3661" s="5">
        <v>0</v>
      </c>
      <c r="Y3661" s="5">
        <v>0</v>
      </c>
      <c r="Z3661" s="28">
        <v>1818</v>
      </c>
      <c r="AA3661">
        <v>3</v>
      </c>
      <c r="AB3661">
        <v>0.44</v>
      </c>
      <c r="AC3661">
        <v>0.48399999999999999</v>
      </c>
      <c r="AD3661">
        <v>0.46200000000000002</v>
      </c>
      <c r="AE3661">
        <f>IF(AD3661&gt;=0.9,1,0)</f>
        <v>0</v>
      </c>
      <c r="AF3661">
        <f>IF(AND(AD3661&gt;=0.4,AD3661&lt;=0.6),1,0)</f>
        <v>1</v>
      </c>
      <c r="AG3661">
        <f>IF(AND(AD3661&gt;0.6,AD3661&lt;0.9),1,0)</f>
        <v>0</v>
      </c>
      <c r="AH3661">
        <f>1-AE3661-AF3661-AG3661</f>
        <v>0</v>
      </c>
      <c r="AI3661">
        <f>AE3661*B3661</f>
        <v>0</v>
      </c>
      <c r="AJ3661">
        <f>AF3661*B3661</f>
        <v>3</v>
      </c>
      <c r="AK3661">
        <f>AG3661*B3661</f>
        <v>0</v>
      </c>
      <c r="AL3661">
        <f>AH3661*B3661</f>
        <v>0</v>
      </c>
      <c r="AM3661" s="32">
        <v>2.847</v>
      </c>
    </row>
    <row r="3662" spans="1:39" x14ac:dyDescent="0.3">
      <c r="A3662">
        <v>1852</v>
      </c>
      <c r="B3662">
        <v>3</v>
      </c>
      <c r="C3662" t="s">
        <v>10636</v>
      </c>
      <c r="D3662" t="s">
        <v>4907</v>
      </c>
      <c r="E3662">
        <v>39.67</v>
      </c>
      <c r="F3662">
        <v>39</v>
      </c>
      <c r="G3662">
        <v>40</v>
      </c>
      <c r="H3662">
        <v>2005.67</v>
      </c>
      <c r="I3662">
        <v>2004</v>
      </c>
      <c r="J3662">
        <v>2009</v>
      </c>
      <c r="K3662" t="s">
        <v>10637</v>
      </c>
      <c r="L3662" t="s">
        <v>1033</v>
      </c>
      <c r="M3662" s="15"/>
      <c r="N3662" s="7"/>
      <c r="P3662" t="s">
        <v>90</v>
      </c>
      <c r="Q3662" s="5">
        <v>0.66700000000000004</v>
      </c>
      <c r="R3662" t="s">
        <v>56</v>
      </c>
      <c r="S3662" s="5">
        <v>0.33300000000000002</v>
      </c>
      <c r="U3662" s="5">
        <v>0</v>
      </c>
      <c r="W3662" s="5">
        <v>0</v>
      </c>
      <c r="Y3662" s="5">
        <v>0</v>
      </c>
      <c r="Z3662" s="28">
        <v>1852</v>
      </c>
      <c r="AA3662">
        <v>3</v>
      </c>
      <c r="AB3662">
        <v>0.872</v>
      </c>
      <c r="AC3662">
        <v>0.89500000000000002</v>
      </c>
      <c r="AD3662">
        <v>0.879</v>
      </c>
      <c r="AE3662">
        <f>IF(AD3662&gt;=0.9,1,0)</f>
        <v>0</v>
      </c>
      <c r="AF3662">
        <f>IF(AND(AD3662&gt;=0.4,AD3662&lt;=0.6),1,0)</f>
        <v>0</v>
      </c>
      <c r="AG3662">
        <f>IF(AND(AD3662&gt;0.6,AD3662&lt;0.9),1,0)</f>
        <v>1</v>
      </c>
      <c r="AH3662">
        <f>1-AE3662-AF3662-AG3662</f>
        <v>0</v>
      </c>
      <c r="AI3662">
        <f>AE3662*B3662</f>
        <v>0</v>
      </c>
      <c r="AJ3662">
        <f>AF3662*B3662</f>
        <v>0</v>
      </c>
      <c r="AK3662">
        <f>AG3662*B3662</f>
        <v>3</v>
      </c>
      <c r="AL3662">
        <f>AH3662*B3662</f>
        <v>0</v>
      </c>
      <c r="AM3662" s="32">
        <v>2.3210000000000002</v>
      </c>
    </row>
    <row r="3663" spans="1:39" x14ac:dyDescent="0.3">
      <c r="A3663">
        <v>1857</v>
      </c>
      <c r="B3663">
        <v>3</v>
      </c>
      <c r="C3663" t="s">
        <v>10638</v>
      </c>
      <c r="D3663" t="s">
        <v>4908</v>
      </c>
      <c r="E3663">
        <v>81</v>
      </c>
      <c r="F3663">
        <v>81</v>
      </c>
      <c r="G3663">
        <v>81</v>
      </c>
      <c r="H3663">
        <v>2004</v>
      </c>
      <c r="I3663">
        <v>2004</v>
      </c>
      <c r="J3663">
        <v>2004</v>
      </c>
      <c r="K3663" t="s">
        <v>10639</v>
      </c>
      <c r="L3663" t="s">
        <v>1034</v>
      </c>
      <c r="M3663" s="15"/>
      <c r="N3663" s="7"/>
      <c r="P3663" t="s">
        <v>90</v>
      </c>
      <c r="Q3663" s="5">
        <v>0.66700000000000004</v>
      </c>
      <c r="R3663" t="s">
        <v>132</v>
      </c>
      <c r="S3663" s="5">
        <v>0.33300000000000002</v>
      </c>
      <c r="U3663" s="5">
        <v>0</v>
      </c>
      <c r="W3663" s="5">
        <v>0</v>
      </c>
      <c r="Y3663" s="5">
        <v>0</v>
      </c>
      <c r="Z3663" s="28">
        <v>1857</v>
      </c>
      <c r="AA3663">
        <v>3</v>
      </c>
      <c r="AB3663">
        <v>0.96299999999999997</v>
      </c>
      <c r="AC3663">
        <v>0.96299999999999997</v>
      </c>
      <c r="AD3663">
        <v>0.96299999999999997</v>
      </c>
      <c r="AE3663">
        <f>IF(AD3663&gt;=0.9,1,0)</f>
        <v>1</v>
      </c>
      <c r="AF3663">
        <f>IF(AND(AD3663&gt;=0.4,AD3663&lt;=0.6),1,0)</f>
        <v>0</v>
      </c>
      <c r="AG3663">
        <f>IF(AND(AD3663&gt;0.6,AD3663&lt;0.9),1,0)</f>
        <v>0</v>
      </c>
      <c r="AH3663">
        <f>1-AE3663-AF3663-AG3663</f>
        <v>0</v>
      </c>
      <c r="AI3663">
        <f>AE3663*B3663</f>
        <v>3</v>
      </c>
      <c r="AJ3663">
        <f>AF3663*B3663</f>
        <v>0</v>
      </c>
      <c r="AK3663">
        <f>AG3663*B3663</f>
        <v>0</v>
      </c>
      <c r="AL3663">
        <f>AH3663*B3663</f>
        <v>0</v>
      </c>
      <c r="AM3663" s="32">
        <v>2.3329999999999997</v>
      </c>
    </row>
    <row r="3664" spans="1:39" x14ac:dyDescent="0.3">
      <c r="A3664">
        <v>1865</v>
      </c>
      <c r="B3664">
        <v>3</v>
      </c>
      <c r="C3664" t="s">
        <v>10647</v>
      </c>
      <c r="D3664" t="s">
        <v>4910</v>
      </c>
      <c r="E3664">
        <v>70.33</v>
      </c>
      <c r="F3664">
        <v>64</v>
      </c>
      <c r="G3664">
        <v>80</v>
      </c>
      <c r="H3664">
        <v>2004.67</v>
      </c>
      <c r="I3664">
        <v>2004</v>
      </c>
      <c r="J3664">
        <v>2006</v>
      </c>
      <c r="K3664" t="s">
        <v>10648</v>
      </c>
      <c r="L3664" t="s">
        <v>1035</v>
      </c>
      <c r="M3664" s="15"/>
      <c r="N3664" s="7"/>
      <c r="P3664" t="s">
        <v>103</v>
      </c>
      <c r="Q3664" s="5">
        <v>1</v>
      </c>
      <c r="S3664" s="5">
        <v>0</v>
      </c>
      <c r="U3664" s="5">
        <v>0</v>
      </c>
      <c r="W3664" s="5">
        <v>0</v>
      </c>
      <c r="Y3664" s="5">
        <v>0</v>
      </c>
      <c r="Z3664" s="28">
        <v>1865</v>
      </c>
      <c r="AA3664">
        <v>3</v>
      </c>
      <c r="AB3664">
        <v>0.94899999999999995</v>
      </c>
      <c r="AC3664">
        <v>0.98399999999999999</v>
      </c>
      <c r="AD3664">
        <v>0.96799999999999997</v>
      </c>
      <c r="AE3664">
        <f>IF(AD3664&gt;=0.9,1,0)</f>
        <v>1</v>
      </c>
      <c r="AF3664">
        <f>IF(AND(AD3664&gt;=0.4,AD3664&lt;=0.6),1,0)</f>
        <v>0</v>
      </c>
      <c r="AG3664">
        <f>IF(AND(AD3664&gt;0.6,AD3664&lt;0.9),1,0)</f>
        <v>0</v>
      </c>
      <c r="AH3664">
        <f>1-AE3664-AF3664-AG3664</f>
        <v>0</v>
      </c>
      <c r="AI3664">
        <f>AE3664*B3664</f>
        <v>3</v>
      </c>
      <c r="AJ3664">
        <f>AF3664*B3664</f>
        <v>0</v>
      </c>
      <c r="AK3664">
        <f>AG3664*B3664</f>
        <v>0</v>
      </c>
      <c r="AL3664">
        <f>AH3664*B3664</f>
        <v>0</v>
      </c>
      <c r="AM3664" s="32">
        <v>2.1826666666666665</v>
      </c>
    </row>
    <row r="3665" spans="1:39" x14ac:dyDescent="0.3">
      <c r="A3665">
        <v>1867</v>
      </c>
      <c r="B3665">
        <v>3</v>
      </c>
      <c r="C3665" t="s">
        <v>4912</v>
      </c>
      <c r="D3665" t="s">
        <v>4913</v>
      </c>
      <c r="E3665">
        <v>22.67</v>
      </c>
      <c r="F3665">
        <v>22</v>
      </c>
      <c r="G3665">
        <v>24</v>
      </c>
      <c r="H3665">
        <v>2005</v>
      </c>
      <c r="I3665">
        <v>2004</v>
      </c>
      <c r="J3665">
        <v>2006</v>
      </c>
      <c r="K3665" t="s">
        <v>1037</v>
      </c>
      <c r="L3665" t="s">
        <v>1038</v>
      </c>
      <c r="M3665" s="15"/>
      <c r="N3665" s="7"/>
      <c r="P3665" t="s">
        <v>90</v>
      </c>
      <c r="Q3665" s="5">
        <v>0.33300000000000002</v>
      </c>
      <c r="R3665" t="s">
        <v>132</v>
      </c>
      <c r="S3665" s="5">
        <v>0.33300000000000002</v>
      </c>
      <c r="T3665" t="s">
        <v>103</v>
      </c>
      <c r="U3665" s="5">
        <v>0.33300000000000002</v>
      </c>
      <c r="W3665" s="5">
        <v>0</v>
      </c>
      <c r="Y3665" s="5">
        <v>0</v>
      </c>
      <c r="Z3665" s="28">
        <v>1867</v>
      </c>
      <c r="AA3665">
        <v>3</v>
      </c>
      <c r="AB3665">
        <v>0.90500000000000003</v>
      </c>
      <c r="AC3665">
        <v>0.95699999999999996</v>
      </c>
      <c r="AD3665">
        <v>0.92200000000000004</v>
      </c>
      <c r="AE3665">
        <f>IF(AD3665&gt;=0.9,1,0)</f>
        <v>1</v>
      </c>
      <c r="AF3665">
        <f>IF(AND(AD3665&gt;=0.4,AD3665&lt;=0.6),1,0)</f>
        <v>0</v>
      </c>
      <c r="AG3665">
        <f>IF(AND(AD3665&gt;0.6,AD3665&lt;0.9),1,0)</f>
        <v>0</v>
      </c>
      <c r="AH3665">
        <f>1-AE3665-AF3665-AG3665</f>
        <v>0</v>
      </c>
      <c r="AI3665">
        <f>AE3665*B3665</f>
        <v>3</v>
      </c>
      <c r="AJ3665">
        <f>AF3665*B3665</f>
        <v>0</v>
      </c>
      <c r="AK3665">
        <f>AG3665*B3665</f>
        <v>0</v>
      </c>
      <c r="AL3665">
        <f>AH3665*B3665</f>
        <v>0</v>
      </c>
      <c r="AM3665" s="32">
        <v>2.3240000000000003</v>
      </c>
    </row>
    <row r="3666" spans="1:39" x14ac:dyDescent="0.3">
      <c r="A3666">
        <v>1870</v>
      </c>
      <c r="B3666">
        <v>3</v>
      </c>
      <c r="C3666" t="s">
        <v>10657</v>
      </c>
      <c r="D3666" t="s">
        <v>10658</v>
      </c>
      <c r="E3666">
        <v>23.67</v>
      </c>
      <c r="F3666">
        <v>22</v>
      </c>
      <c r="G3666">
        <v>25</v>
      </c>
      <c r="H3666">
        <v>2008.33</v>
      </c>
      <c r="I3666">
        <v>2004</v>
      </c>
      <c r="J3666">
        <v>2012</v>
      </c>
      <c r="K3666" t="s">
        <v>10659</v>
      </c>
      <c r="L3666" t="s">
        <v>10660</v>
      </c>
      <c r="M3666" s="15"/>
      <c r="N3666" s="7"/>
      <c r="P3666" t="s">
        <v>132</v>
      </c>
      <c r="Q3666" s="5">
        <v>0.66700000000000004</v>
      </c>
      <c r="R3666" t="s">
        <v>103</v>
      </c>
      <c r="S3666" s="5">
        <v>0.33300000000000002</v>
      </c>
      <c r="U3666" s="5">
        <v>0</v>
      </c>
      <c r="W3666" s="5">
        <v>0</v>
      </c>
      <c r="Y3666" s="5">
        <v>0</v>
      </c>
      <c r="Z3666" s="28">
        <v>1870</v>
      </c>
      <c r="AA3666">
        <v>3</v>
      </c>
      <c r="AB3666">
        <v>0.85</v>
      </c>
      <c r="AC3666">
        <v>0.91300000000000003</v>
      </c>
      <c r="AD3666">
        <v>0.879</v>
      </c>
      <c r="AE3666">
        <f>IF(AD3666&gt;=0.9,1,0)</f>
        <v>0</v>
      </c>
      <c r="AF3666">
        <f>IF(AND(AD3666&gt;=0.4,AD3666&lt;=0.6),1,0)</f>
        <v>0</v>
      </c>
      <c r="AG3666">
        <f>IF(AND(AD3666&gt;0.6,AD3666&lt;0.9),1,0)</f>
        <v>1</v>
      </c>
      <c r="AH3666">
        <f>1-AE3666-AF3666-AG3666</f>
        <v>0</v>
      </c>
      <c r="AI3666">
        <f>AE3666*B3666</f>
        <v>0</v>
      </c>
      <c r="AJ3666">
        <f>AF3666*B3666</f>
        <v>0</v>
      </c>
      <c r="AK3666">
        <f>AG3666*B3666</f>
        <v>3</v>
      </c>
      <c r="AL3666">
        <f>AH3666*B3666</f>
        <v>0</v>
      </c>
      <c r="AM3666" s="32">
        <v>2.1916666666666669</v>
      </c>
    </row>
    <row r="3667" spans="1:39" x14ac:dyDescent="0.3">
      <c r="A3667">
        <v>1895</v>
      </c>
      <c r="B3667">
        <v>3</v>
      </c>
      <c r="C3667" t="s">
        <v>10687</v>
      </c>
      <c r="D3667" t="s">
        <v>4929</v>
      </c>
      <c r="E3667">
        <v>25.67</v>
      </c>
      <c r="F3667">
        <v>25</v>
      </c>
      <c r="G3667">
        <v>26</v>
      </c>
      <c r="H3667">
        <v>2004.67</v>
      </c>
      <c r="I3667">
        <v>2004</v>
      </c>
      <c r="J3667">
        <v>2006</v>
      </c>
      <c r="K3667" t="s">
        <v>10688</v>
      </c>
      <c r="L3667" t="s">
        <v>1054</v>
      </c>
      <c r="M3667" s="15"/>
      <c r="N3667" s="7"/>
      <c r="P3667" t="s">
        <v>132</v>
      </c>
      <c r="Q3667" s="5">
        <v>0.66700000000000004</v>
      </c>
      <c r="R3667" t="s">
        <v>3673</v>
      </c>
      <c r="S3667" s="5">
        <v>0.33300000000000002</v>
      </c>
      <c r="U3667" s="5">
        <v>0</v>
      </c>
      <c r="W3667" s="5">
        <v>0</v>
      </c>
      <c r="Y3667" s="5">
        <v>0</v>
      </c>
      <c r="Z3667" s="28">
        <v>1895</v>
      </c>
      <c r="AA3667">
        <v>3</v>
      </c>
      <c r="AB3667">
        <v>0.6</v>
      </c>
      <c r="AC3667">
        <v>0.66700000000000004</v>
      </c>
      <c r="AD3667">
        <v>0.63600000000000001</v>
      </c>
      <c r="AE3667">
        <f>IF(AD3667&gt;=0.9,1,0)</f>
        <v>0</v>
      </c>
      <c r="AF3667">
        <f>IF(AND(AD3667&gt;=0.4,AD3667&lt;=0.6),1,0)</f>
        <v>0</v>
      </c>
      <c r="AG3667">
        <f>IF(AND(AD3667&gt;0.6,AD3667&lt;0.9),1,0)</f>
        <v>1</v>
      </c>
      <c r="AH3667">
        <f>1-AE3667-AF3667-AG3667</f>
        <v>0</v>
      </c>
      <c r="AI3667">
        <f>AE3667*B3667</f>
        <v>0</v>
      </c>
      <c r="AJ3667">
        <f>AF3667*B3667</f>
        <v>0</v>
      </c>
      <c r="AK3667">
        <f>AG3667*B3667</f>
        <v>3</v>
      </c>
      <c r="AL3667">
        <f>AH3667*B3667</f>
        <v>0</v>
      </c>
      <c r="AM3667" s="32">
        <v>2.3029999999999999</v>
      </c>
    </row>
    <row r="3668" spans="1:39" x14ac:dyDescent="0.3">
      <c r="A3668">
        <v>1901</v>
      </c>
      <c r="B3668">
        <v>3</v>
      </c>
      <c r="C3668" t="s">
        <v>4933</v>
      </c>
      <c r="D3668" t="s">
        <v>4934</v>
      </c>
      <c r="E3668">
        <v>34.67</v>
      </c>
      <c r="F3668">
        <v>32</v>
      </c>
      <c r="G3668">
        <v>36</v>
      </c>
      <c r="H3668">
        <v>2005.67</v>
      </c>
      <c r="I3668">
        <v>2004</v>
      </c>
      <c r="J3668">
        <v>2007</v>
      </c>
      <c r="K3668" t="s">
        <v>1057</v>
      </c>
      <c r="L3668" t="s">
        <v>1058</v>
      </c>
      <c r="M3668" s="15"/>
      <c r="N3668" s="7"/>
      <c r="P3668" t="s">
        <v>56</v>
      </c>
      <c r="Q3668" s="5">
        <v>1</v>
      </c>
      <c r="S3668" s="5">
        <v>0</v>
      </c>
      <c r="U3668" s="5">
        <v>0</v>
      </c>
      <c r="W3668" s="5">
        <v>0</v>
      </c>
      <c r="Y3668" s="5">
        <v>0</v>
      </c>
      <c r="Z3668" s="28">
        <v>1901</v>
      </c>
      <c r="AA3668">
        <v>3</v>
      </c>
      <c r="AB3668">
        <v>0.77400000000000002</v>
      </c>
      <c r="AC3668">
        <v>0.8</v>
      </c>
      <c r="AD3668">
        <v>0.79100000000000004</v>
      </c>
      <c r="AE3668">
        <f>IF(AD3668&gt;=0.9,1,0)</f>
        <v>0</v>
      </c>
      <c r="AF3668">
        <f>IF(AND(AD3668&gt;=0.4,AD3668&lt;=0.6),1,0)</f>
        <v>0</v>
      </c>
      <c r="AG3668">
        <f>IF(AND(AD3668&gt;0.6,AD3668&lt;0.9),1,0)</f>
        <v>1</v>
      </c>
      <c r="AH3668">
        <f>1-AE3668-AF3668-AG3668</f>
        <v>0</v>
      </c>
      <c r="AI3668">
        <f>AE3668*B3668</f>
        <v>0</v>
      </c>
      <c r="AJ3668">
        <f>AF3668*B3668</f>
        <v>0</v>
      </c>
      <c r="AK3668">
        <f>AG3668*B3668</f>
        <v>3</v>
      </c>
      <c r="AL3668">
        <f>AH3668*B3668</f>
        <v>0</v>
      </c>
      <c r="AM3668" s="32">
        <v>2.3086666666666669</v>
      </c>
    </row>
    <row r="3669" spans="1:39" x14ac:dyDescent="0.3">
      <c r="A3669">
        <v>1448</v>
      </c>
      <c r="B3669">
        <v>3</v>
      </c>
      <c r="C3669" t="s">
        <v>4654</v>
      </c>
      <c r="D3669" t="s">
        <v>4655</v>
      </c>
      <c r="E3669">
        <v>32.67</v>
      </c>
      <c r="F3669">
        <v>29</v>
      </c>
      <c r="G3669">
        <v>35</v>
      </c>
      <c r="H3669">
        <v>2003.33</v>
      </c>
      <c r="I3669">
        <v>2003</v>
      </c>
      <c r="J3669">
        <v>2004</v>
      </c>
      <c r="K3669" t="s">
        <v>876</v>
      </c>
      <c r="L3669" t="s">
        <v>877</v>
      </c>
      <c r="M3669" s="15"/>
      <c r="N3669" s="7"/>
      <c r="P3669" t="s">
        <v>4656</v>
      </c>
      <c r="Q3669" s="5">
        <v>1</v>
      </c>
      <c r="S3669" s="5">
        <v>0</v>
      </c>
      <c r="U3669" s="5">
        <v>0</v>
      </c>
      <c r="W3669" s="5">
        <v>0</v>
      </c>
      <c r="Y3669" s="5">
        <v>0</v>
      </c>
      <c r="Z3669" s="28">
        <v>1448</v>
      </c>
      <c r="AA3669">
        <v>3</v>
      </c>
      <c r="AB3669">
        <v>0.52900000000000003</v>
      </c>
      <c r="AC3669">
        <v>0.67900000000000005</v>
      </c>
      <c r="AD3669">
        <v>0.61499999999999999</v>
      </c>
      <c r="AE3669">
        <f>IF(AD3669&gt;=0.9,1,0)</f>
        <v>0</v>
      </c>
      <c r="AF3669">
        <f>IF(AND(AD3669&gt;=0.4,AD3669&lt;=0.6),1,0)</f>
        <v>0</v>
      </c>
      <c r="AG3669">
        <f>IF(AND(AD3669&gt;0.6,AD3669&lt;0.9),1,0)</f>
        <v>1</v>
      </c>
      <c r="AH3669">
        <f>1-AE3669-AF3669-AG3669</f>
        <v>0</v>
      </c>
      <c r="AI3669">
        <f>AE3669*B3669</f>
        <v>0</v>
      </c>
      <c r="AJ3669">
        <f>AF3669*B3669</f>
        <v>0</v>
      </c>
      <c r="AK3669">
        <f>AG3669*B3669</f>
        <v>3</v>
      </c>
      <c r="AL3669">
        <f>AH3669*B3669</f>
        <v>0</v>
      </c>
      <c r="AM3669" s="32">
        <v>2.9039999999999999</v>
      </c>
    </row>
    <row r="3670" spans="1:39" x14ac:dyDescent="0.3">
      <c r="A3670">
        <v>1451</v>
      </c>
      <c r="B3670">
        <v>3</v>
      </c>
      <c r="C3670" t="s">
        <v>10245</v>
      </c>
      <c r="D3670" t="s">
        <v>4660</v>
      </c>
      <c r="E3670">
        <v>77.33</v>
      </c>
      <c r="F3670">
        <v>64</v>
      </c>
      <c r="G3670">
        <v>88</v>
      </c>
      <c r="H3670">
        <v>2003</v>
      </c>
      <c r="I3670">
        <v>2003</v>
      </c>
      <c r="J3670">
        <v>2003</v>
      </c>
      <c r="K3670" t="s">
        <v>10246</v>
      </c>
      <c r="L3670" t="s">
        <v>880</v>
      </c>
      <c r="M3670" s="15"/>
      <c r="N3670" s="7"/>
      <c r="P3670" t="s">
        <v>4661</v>
      </c>
      <c r="Q3670" s="5">
        <v>0.33300000000000002</v>
      </c>
      <c r="R3670" t="s">
        <v>4662</v>
      </c>
      <c r="S3670" s="5">
        <v>0.33300000000000002</v>
      </c>
      <c r="T3670" t="s">
        <v>4583</v>
      </c>
      <c r="U3670" s="5">
        <v>0.33300000000000002</v>
      </c>
      <c r="W3670" s="5">
        <v>0</v>
      </c>
      <c r="Y3670" s="5">
        <v>0</v>
      </c>
      <c r="Z3670" s="28">
        <v>1451</v>
      </c>
      <c r="AA3670">
        <v>3</v>
      </c>
      <c r="AB3670">
        <v>0.88900000000000001</v>
      </c>
      <c r="AC3670">
        <v>0.96599999999999997</v>
      </c>
      <c r="AD3670">
        <v>0.93</v>
      </c>
      <c r="AE3670">
        <f>IF(AD3670&gt;=0.9,1,0)</f>
        <v>1</v>
      </c>
      <c r="AF3670">
        <f>IF(AND(AD3670&gt;=0.4,AD3670&lt;=0.6),1,0)</f>
        <v>0</v>
      </c>
      <c r="AG3670">
        <f>IF(AND(AD3670&gt;0.6,AD3670&lt;0.9),1,0)</f>
        <v>0</v>
      </c>
      <c r="AH3670">
        <f>1-AE3670-AF3670-AG3670</f>
        <v>0</v>
      </c>
      <c r="AI3670">
        <f>AE3670*B3670</f>
        <v>3</v>
      </c>
      <c r="AJ3670">
        <f>AF3670*B3670</f>
        <v>0</v>
      </c>
      <c r="AK3670">
        <f>AG3670*B3670</f>
        <v>0</v>
      </c>
      <c r="AL3670">
        <f>AH3670*B3670</f>
        <v>0</v>
      </c>
      <c r="AM3670" s="32">
        <v>3.091333333333333</v>
      </c>
    </row>
    <row r="3671" spans="1:39" x14ac:dyDescent="0.3">
      <c r="A3671">
        <v>1474</v>
      </c>
      <c r="B3671">
        <v>3</v>
      </c>
      <c r="C3671" t="s">
        <v>4677</v>
      </c>
      <c r="D3671" t="s">
        <v>4678</v>
      </c>
      <c r="E3671">
        <v>32</v>
      </c>
      <c r="F3671">
        <v>31</v>
      </c>
      <c r="G3671">
        <v>33</v>
      </c>
      <c r="H3671">
        <v>2005.33</v>
      </c>
      <c r="I3671">
        <v>2003</v>
      </c>
      <c r="J3671">
        <v>2008</v>
      </c>
      <c r="K3671" t="s">
        <v>886</v>
      </c>
      <c r="L3671" t="s">
        <v>887</v>
      </c>
      <c r="M3671" s="15"/>
      <c r="N3671" s="7"/>
      <c r="P3671" t="s">
        <v>3809</v>
      </c>
      <c r="Q3671" s="5">
        <v>0.33300000000000002</v>
      </c>
      <c r="R3671" t="s">
        <v>3983</v>
      </c>
      <c r="S3671" s="5">
        <v>0.33300000000000002</v>
      </c>
      <c r="T3671" t="s">
        <v>4351</v>
      </c>
      <c r="U3671" s="5">
        <v>0.33300000000000002</v>
      </c>
      <c r="W3671" s="5">
        <v>0</v>
      </c>
      <c r="Y3671" s="5">
        <v>0</v>
      </c>
      <c r="Z3671" s="28">
        <v>1474</v>
      </c>
      <c r="AA3671">
        <v>3</v>
      </c>
      <c r="AB3671">
        <v>0.41899999999999998</v>
      </c>
      <c r="AC3671">
        <v>0.46700000000000003</v>
      </c>
      <c r="AD3671">
        <v>0.441</v>
      </c>
      <c r="AE3671">
        <f>IF(AD3671&gt;=0.9,1,0)</f>
        <v>0</v>
      </c>
      <c r="AF3671">
        <f>IF(AND(AD3671&gt;=0.4,AD3671&lt;=0.6),1,0)</f>
        <v>1</v>
      </c>
      <c r="AG3671">
        <f>IF(AND(AD3671&gt;0.6,AD3671&lt;0.9),1,0)</f>
        <v>0</v>
      </c>
      <c r="AH3671">
        <f>1-AE3671-AF3671-AG3671</f>
        <v>0</v>
      </c>
      <c r="AI3671">
        <f>AE3671*B3671</f>
        <v>0</v>
      </c>
      <c r="AJ3671">
        <f>AF3671*B3671</f>
        <v>3</v>
      </c>
      <c r="AK3671">
        <f>AG3671*B3671</f>
        <v>0</v>
      </c>
      <c r="AL3671">
        <f>AH3671*B3671</f>
        <v>0</v>
      </c>
      <c r="AM3671" s="32">
        <v>3.0133333333333332</v>
      </c>
    </row>
    <row r="3672" spans="1:39" x14ac:dyDescent="0.3">
      <c r="A3672">
        <v>1480</v>
      </c>
      <c r="B3672">
        <v>3</v>
      </c>
      <c r="C3672" t="s">
        <v>4679</v>
      </c>
      <c r="D3672" t="s">
        <v>4680</v>
      </c>
      <c r="E3672">
        <v>27.33</v>
      </c>
      <c r="F3672">
        <v>26</v>
      </c>
      <c r="G3672">
        <v>28</v>
      </c>
      <c r="H3672">
        <v>2003</v>
      </c>
      <c r="I3672">
        <v>2003</v>
      </c>
      <c r="J3672">
        <v>2003</v>
      </c>
      <c r="K3672" t="s">
        <v>888</v>
      </c>
      <c r="L3672" t="s">
        <v>889</v>
      </c>
      <c r="M3672" s="15"/>
      <c r="N3672" s="7"/>
      <c r="P3672" t="s">
        <v>4681</v>
      </c>
      <c r="Q3672" s="5">
        <v>0.66700000000000004</v>
      </c>
      <c r="R3672" t="s">
        <v>70</v>
      </c>
      <c r="S3672" s="5">
        <v>0.33300000000000002</v>
      </c>
      <c r="U3672" s="5">
        <v>0</v>
      </c>
      <c r="W3672" s="5">
        <v>0</v>
      </c>
      <c r="Y3672" s="5">
        <v>0</v>
      </c>
      <c r="Z3672" s="28">
        <v>1480</v>
      </c>
      <c r="AA3672">
        <v>3</v>
      </c>
      <c r="AB3672">
        <v>0.4</v>
      </c>
      <c r="AC3672">
        <v>0.44400000000000001</v>
      </c>
      <c r="AD3672">
        <v>0.43</v>
      </c>
      <c r="AE3672">
        <f>IF(AD3672&gt;=0.9,1,0)</f>
        <v>0</v>
      </c>
      <c r="AF3672">
        <f>IF(AND(AD3672&gt;=0.4,AD3672&lt;=0.6),1,0)</f>
        <v>1</v>
      </c>
      <c r="AG3672">
        <f>IF(AND(AD3672&gt;0.6,AD3672&lt;0.9),1,0)</f>
        <v>0</v>
      </c>
      <c r="AH3672">
        <f>1-AE3672-AF3672-AG3672</f>
        <v>0</v>
      </c>
      <c r="AI3672">
        <f>AE3672*B3672</f>
        <v>0</v>
      </c>
      <c r="AJ3672">
        <f>AF3672*B3672</f>
        <v>3</v>
      </c>
      <c r="AK3672">
        <f>AG3672*B3672</f>
        <v>0</v>
      </c>
      <c r="AL3672">
        <f>AH3672*B3672</f>
        <v>0</v>
      </c>
      <c r="AM3672" s="32">
        <v>2.8443333333333332</v>
      </c>
    </row>
    <row r="3673" spans="1:39" x14ac:dyDescent="0.3">
      <c r="A3673">
        <v>1494</v>
      </c>
      <c r="B3673">
        <v>3</v>
      </c>
      <c r="C3673" t="s">
        <v>10276</v>
      </c>
      <c r="D3673" t="s">
        <v>10277</v>
      </c>
      <c r="E3673">
        <v>20.329999999999998</v>
      </c>
      <c r="F3673">
        <v>20</v>
      </c>
      <c r="G3673">
        <v>21</v>
      </c>
      <c r="H3673">
        <v>2004</v>
      </c>
      <c r="I3673">
        <v>2003</v>
      </c>
      <c r="J3673">
        <v>2005</v>
      </c>
      <c r="K3673" t="s">
        <v>10278</v>
      </c>
      <c r="L3673" t="s">
        <v>10279</v>
      </c>
      <c r="M3673" s="15"/>
      <c r="N3673" s="7"/>
      <c r="P3673" t="s">
        <v>73</v>
      </c>
      <c r="Q3673" s="5">
        <v>0.66700000000000004</v>
      </c>
      <c r="R3673" t="s">
        <v>72</v>
      </c>
      <c r="S3673" s="5">
        <v>0.33300000000000002</v>
      </c>
      <c r="U3673" s="5">
        <v>0</v>
      </c>
      <c r="W3673" s="5">
        <v>0</v>
      </c>
      <c r="Y3673" s="5">
        <v>0</v>
      </c>
      <c r="Z3673" s="28">
        <v>1494</v>
      </c>
      <c r="AA3673">
        <v>3</v>
      </c>
      <c r="AB3673">
        <v>0.84199999999999997</v>
      </c>
      <c r="AC3673">
        <v>0.9</v>
      </c>
      <c r="AD3673">
        <v>0.879</v>
      </c>
      <c r="AE3673">
        <f>IF(AD3673&gt;=0.9,1,0)</f>
        <v>0</v>
      </c>
      <c r="AF3673">
        <f>IF(AND(AD3673&gt;=0.4,AD3673&lt;=0.6),1,0)</f>
        <v>0</v>
      </c>
      <c r="AG3673">
        <f>IF(AND(AD3673&gt;0.6,AD3673&lt;0.9),1,0)</f>
        <v>1</v>
      </c>
      <c r="AH3673">
        <f>1-AE3673-AF3673-AG3673</f>
        <v>0</v>
      </c>
      <c r="AI3673">
        <f>AE3673*B3673</f>
        <v>0</v>
      </c>
      <c r="AJ3673">
        <f>AF3673*B3673</f>
        <v>0</v>
      </c>
      <c r="AK3673">
        <f>AG3673*B3673</f>
        <v>3</v>
      </c>
      <c r="AL3673">
        <f>AH3673*B3673</f>
        <v>0</v>
      </c>
      <c r="AM3673" s="32">
        <v>2.9066666666666667</v>
      </c>
    </row>
    <row r="3674" spans="1:39" x14ac:dyDescent="0.3">
      <c r="A3674">
        <v>1498</v>
      </c>
      <c r="B3674">
        <v>3</v>
      </c>
      <c r="C3674" t="s">
        <v>10286</v>
      </c>
      <c r="D3674" t="s">
        <v>4684</v>
      </c>
      <c r="E3674">
        <v>30.33</v>
      </c>
      <c r="F3674">
        <v>29</v>
      </c>
      <c r="G3674">
        <v>31</v>
      </c>
      <c r="H3674">
        <v>2003</v>
      </c>
      <c r="I3674">
        <v>2003</v>
      </c>
      <c r="J3674">
        <v>2003</v>
      </c>
      <c r="K3674" t="s">
        <v>10287</v>
      </c>
      <c r="L3674" t="s">
        <v>892</v>
      </c>
      <c r="M3674" s="15"/>
      <c r="N3674" s="7"/>
      <c r="P3674" t="s">
        <v>73</v>
      </c>
      <c r="Q3674" s="5">
        <v>1</v>
      </c>
      <c r="S3674" s="5">
        <v>0</v>
      </c>
      <c r="U3674" s="5">
        <v>0</v>
      </c>
      <c r="W3674" s="5">
        <v>0</v>
      </c>
      <c r="Y3674" s="5">
        <v>0</v>
      </c>
      <c r="Z3674" s="28">
        <v>1498</v>
      </c>
      <c r="AA3674">
        <v>3</v>
      </c>
      <c r="AB3674">
        <v>0.89300000000000002</v>
      </c>
      <c r="AC3674">
        <v>0.9</v>
      </c>
      <c r="AD3674">
        <v>0.89800000000000002</v>
      </c>
      <c r="AE3674">
        <f>IF(AD3674&gt;=0.9,1,0)</f>
        <v>0</v>
      </c>
      <c r="AF3674">
        <f>IF(AND(AD3674&gt;=0.4,AD3674&lt;=0.6),1,0)</f>
        <v>0</v>
      </c>
      <c r="AG3674">
        <f>IF(AND(AD3674&gt;0.6,AD3674&lt;0.9),1,0)</f>
        <v>1</v>
      </c>
      <c r="AH3674">
        <f>1-AE3674-AF3674-AG3674</f>
        <v>0</v>
      </c>
      <c r="AI3674">
        <f>AE3674*B3674</f>
        <v>0</v>
      </c>
      <c r="AJ3674">
        <f>AF3674*B3674</f>
        <v>0</v>
      </c>
      <c r="AK3674">
        <f>AG3674*B3674</f>
        <v>3</v>
      </c>
      <c r="AL3674">
        <f>AH3674*B3674</f>
        <v>0</v>
      </c>
      <c r="AM3674" s="32">
        <v>2.8780000000000001</v>
      </c>
    </row>
    <row r="3675" spans="1:39" x14ac:dyDescent="0.3">
      <c r="A3675">
        <v>1500</v>
      </c>
      <c r="B3675">
        <v>3</v>
      </c>
      <c r="C3675" t="s">
        <v>4686</v>
      </c>
      <c r="D3675" t="s">
        <v>4687</v>
      </c>
      <c r="E3675">
        <v>92</v>
      </c>
      <c r="F3675">
        <v>92</v>
      </c>
      <c r="G3675">
        <v>92</v>
      </c>
      <c r="H3675">
        <v>2003</v>
      </c>
      <c r="I3675">
        <v>2003</v>
      </c>
      <c r="J3675">
        <v>2003</v>
      </c>
      <c r="K3675" t="s">
        <v>10290</v>
      </c>
      <c r="L3675" t="s">
        <v>894</v>
      </c>
      <c r="M3675" s="15"/>
      <c r="N3675" s="7"/>
      <c r="P3675" t="s">
        <v>195</v>
      </c>
      <c r="Q3675" s="5">
        <v>0.66700000000000004</v>
      </c>
      <c r="R3675" t="s">
        <v>56</v>
      </c>
      <c r="S3675" s="5">
        <v>0.33300000000000002</v>
      </c>
      <c r="U3675" s="5">
        <v>0</v>
      </c>
      <c r="W3675" s="5">
        <v>0</v>
      </c>
      <c r="Y3675" s="5">
        <v>0</v>
      </c>
      <c r="Z3675" s="28">
        <v>1500</v>
      </c>
      <c r="AA3675">
        <v>3</v>
      </c>
      <c r="AB3675">
        <v>0.95599999999999996</v>
      </c>
      <c r="AC3675">
        <v>0.95599999999999996</v>
      </c>
      <c r="AD3675">
        <v>0.95599999999999996</v>
      </c>
      <c r="AE3675">
        <f>IF(AD3675&gt;=0.9,1,0)</f>
        <v>1</v>
      </c>
      <c r="AF3675">
        <f>IF(AND(AD3675&gt;=0.4,AD3675&lt;=0.6),1,0)</f>
        <v>0</v>
      </c>
      <c r="AG3675">
        <f>IF(AND(AD3675&gt;0.6,AD3675&lt;0.9),1,0)</f>
        <v>0</v>
      </c>
      <c r="AH3675">
        <f>1-AE3675-AF3675-AG3675</f>
        <v>0</v>
      </c>
      <c r="AI3675">
        <f>AE3675*B3675</f>
        <v>3</v>
      </c>
      <c r="AJ3675">
        <f>AF3675*B3675</f>
        <v>0</v>
      </c>
      <c r="AK3675">
        <f>AG3675*B3675</f>
        <v>0</v>
      </c>
      <c r="AL3675">
        <f>AH3675*B3675</f>
        <v>0</v>
      </c>
      <c r="AM3675" s="32">
        <v>2.1216666666666666</v>
      </c>
    </row>
    <row r="3676" spans="1:39" x14ac:dyDescent="0.3">
      <c r="A3676">
        <v>1505</v>
      </c>
      <c r="B3676">
        <v>3</v>
      </c>
      <c r="C3676" t="s">
        <v>10291</v>
      </c>
      <c r="D3676" t="s">
        <v>10292</v>
      </c>
      <c r="E3676">
        <v>20.329999999999998</v>
      </c>
      <c r="F3676">
        <v>20</v>
      </c>
      <c r="G3676">
        <v>21</v>
      </c>
      <c r="H3676">
        <v>2004.33</v>
      </c>
      <c r="I3676">
        <v>2003</v>
      </c>
      <c r="J3676">
        <v>2006</v>
      </c>
      <c r="K3676" t="s">
        <v>10293</v>
      </c>
      <c r="L3676" t="s">
        <v>10294</v>
      </c>
      <c r="M3676" s="15"/>
      <c r="N3676" s="7"/>
      <c r="P3676" t="s">
        <v>7492</v>
      </c>
      <c r="Q3676" s="5">
        <v>0.66700000000000004</v>
      </c>
      <c r="R3676" t="s">
        <v>3827</v>
      </c>
      <c r="S3676" s="5">
        <v>0.33300000000000002</v>
      </c>
      <c r="U3676" s="5">
        <v>0</v>
      </c>
      <c r="W3676" s="5">
        <v>0</v>
      </c>
      <c r="Y3676" s="5">
        <v>0</v>
      </c>
      <c r="Z3676" s="28">
        <v>1505</v>
      </c>
      <c r="AA3676">
        <v>3</v>
      </c>
      <c r="AB3676">
        <v>0.5</v>
      </c>
      <c r="AC3676">
        <v>0.57899999999999996</v>
      </c>
      <c r="AD3676">
        <v>0.55300000000000005</v>
      </c>
      <c r="AE3676">
        <f>IF(AD3676&gt;=0.9,1,0)</f>
        <v>0</v>
      </c>
      <c r="AF3676">
        <f>IF(AND(AD3676&gt;=0.4,AD3676&lt;=0.6),1,0)</f>
        <v>1</v>
      </c>
      <c r="AG3676">
        <f>IF(AND(AD3676&gt;0.6,AD3676&lt;0.9),1,0)</f>
        <v>0</v>
      </c>
      <c r="AH3676">
        <f>1-AE3676-AF3676-AG3676</f>
        <v>0</v>
      </c>
      <c r="AI3676">
        <f>AE3676*B3676</f>
        <v>0</v>
      </c>
      <c r="AJ3676">
        <f>AF3676*B3676</f>
        <v>3</v>
      </c>
      <c r="AK3676">
        <f>AG3676*B3676</f>
        <v>0</v>
      </c>
      <c r="AL3676">
        <f>AH3676*B3676</f>
        <v>0</v>
      </c>
      <c r="AM3676" s="32">
        <v>2.0163333333333333</v>
      </c>
    </row>
    <row r="3677" spans="1:39" x14ac:dyDescent="0.3">
      <c r="A3677">
        <v>1518</v>
      </c>
      <c r="B3677">
        <v>3</v>
      </c>
      <c r="C3677" t="s">
        <v>4692</v>
      </c>
      <c r="D3677" t="s">
        <v>4693</v>
      </c>
      <c r="E3677">
        <v>31</v>
      </c>
      <c r="F3677">
        <v>29</v>
      </c>
      <c r="G3677">
        <v>35</v>
      </c>
      <c r="H3677">
        <v>2004</v>
      </c>
      <c r="I3677">
        <v>2003</v>
      </c>
      <c r="J3677">
        <v>2005</v>
      </c>
      <c r="K3677" t="s">
        <v>897</v>
      </c>
      <c r="L3677" t="s">
        <v>898</v>
      </c>
      <c r="M3677" s="15"/>
      <c r="N3677" s="7"/>
      <c r="P3677" t="s">
        <v>4694</v>
      </c>
      <c r="Q3677" s="5">
        <v>0.33300000000000002</v>
      </c>
      <c r="R3677" t="s">
        <v>4112</v>
      </c>
      <c r="S3677" s="5">
        <v>0.33300000000000002</v>
      </c>
      <c r="T3677" t="s">
        <v>3800</v>
      </c>
      <c r="U3677" s="5">
        <v>0.33300000000000002</v>
      </c>
      <c r="W3677" s="5">
        <v>0</v>
      </c>
      <c r="Y3677" s="5">
        <v>0</v>
      </c>
      <c r="Z3677" s="28">
        <v>1518</v>
      </c>
      <c r="AA3677">
        <v>3</v>
      </c>
      <c r="AB3677">
        <v>0.52900000000000003</v>
      </c>
      <c r="AC3677">
        <v>0.53600000000000003</v>
      </c>
      <c r="AD3677">
        <v>0.53400000000000003</v>
      </c>
      <c r="AE3677">
        <f>IF(AD3677&gt;=0.9,1,0)</f>
        <v>0</v>
      </c>
      <c r="AF3677">
        <f>IF(AND(AD3677&gt;=0.4,AD3677&lt;=0.6),1,0)</f>
        <v>1</v>
      </c>
      <c r="AG3677">
        <f>IF(AND(AD3677&gt;0.6,AD3677&lt;0.9),1,0)</f>
        <v>0</v>
      </c>
      <c r="AH3677">
        <f>1-AE3677-AF3677-AG3677</f>
        <v>0</v>
      </c>
      <c r="AI3677">
        <f>AE3677*B3677</f>
        <v>0</v>
      </c>
      <c r="AJ3677">
        <f>AF3677*B3677</f>
        <v>3</v>
      </c>
      <c r="AK3677">
        <f>AG3677*B3677</f>
        <v>0</v>
      </c>
      <c r="AL3677">
        <f>AH3677*B3677</f>
        <v>0</v>
      </c>
      <c r="AM3677" s="32">
        <v>1.9553333333333331</v>
      </c>
    </row>
    <row r="3678" spans="1:39" x14ac:dyDescent="0.3">
      <c r="A3678">
        <v>1519</v>
      </c>
      <c r="B3678">
        <v>3</v>
      </c>
      <c r="C3678" t="s">
        <v>4695</v>
      </c>
      <c r="D3678" t="s">
        <v>4696</v>
      </c>
      <c r="E3678">
        <v>97.67</v>
      </c>
      <c r="F3678">
        <v>97</v>
      </c>
      <c r="G3678">
        <v>98</v>
      </c>
      <c r="H3678">
        <v>2005.67</v>
      </c>
      <c r="I3678">
        <v>2003</v>
      </c>
      <c r="J3678">
        <v>2008</v>
      </c>
      <c r="K3678" t="s">
        <v>899</v>
      </c>
      <c r="L3678" t="s">
        <v>900</v>
      </c>
      <c r="M3678" s="15"/>
      <c r="N3678" s="7"/>
      <c r="P3678" t="s">
        <v>4112</v>
      </c>
      <c r="Q3678" s="5">
        <v>0.33300000000000002</v>
      </c>
      <c r="R3678" t="s">
        <v>3827</v>
      </c>
      <c r="S3678" s="5">
        <v>0.33300000000000002</v>
      </c>
      <c r="T3678" t="s">
        <v>3971</v>
      </c>
      <c r="U3678" s="5">
        <v>0.33300000000000002</v>
      </c>
      <c r="W3678" s="5">
        <v>0</v>
      </c>
      <c r="Y3678" s="5">
        <v>0</v>
      </c>
      <c r="Z3678" s="28">
        <v>1519</v>
      </c>
      <c r="AA3678">
        <v>3</v>
      </c>
      <c r="AB3678">
        <v>0.51</v>
      </c>
      <c r="AC3678">
        <v>0.51500000000000001</v>
      </c>
      <c r="AD3678">
        <v>0.51400000000000001</v>
      </c>
      <c r="AE3678">
        <f>IF(AD3678&gt;=0.9,1,0)</f>
        <v>0</v>
      </c>
      <c r="AF3678">
        <f>IF(AND(AD3678&gt;=0.4,AD3678&lt;=0.6),1,0)</f>
        <v>1</v>
      </c>
      <c r="AG3678">
        <f>IF(AND(AD3678&gt;0.6,AD3678&lt;0.9),1,0)</f>
        <v>0</v>
      </c>
      <c r="AH3678">
        <f>1-AE3678-AF3678-AG3678</f>
        <v>0</v>
      </c>
      <c r="AI3678">
        <f>AE3678*B3678</f>
        <v>0</v>
      </c>
      <c r="AJ3678">
        <f>AF3678*B3678</f>
        <v>3</v>
      </c>
      <c r="AK3678">
        <f>AG3678*B3678</f>
        <v>0</v>
      </c>
      <c r="AL3678">
        <f>AH3678*B3678</f>
        <v>0</v>
      </c>
      <c r="AM3678" s="32">
        <v>2.319</v>
      </c>
    </row>
    <row r="3679" spans="1:39" x14ac:dyDescent="0.3">
      <c r="A3679">
        <v>1520</v>
      </c>
      <c r="B3679">
        <v>3</v>
      </c>
      <c r="C3679" t="s">
        <v>4697</v>
      </c>
      <c r="D3679" t="s">
        <v>4698</v>
      </c>
      <c r="E3679">
        <v>23.33</v>
      </c>
      <c r="F3679">
        <v>20</v>
      </c>
      <c r="G3679">
        <v>26</v>
      </c>
      <c r="H3679">
        <v>2005</v>
      </c>
      <c r="I3679">
        <v>2003</v>
      </c>
      <c r="J3679">
        <v>2007</v>
      </c>
      <c r="K3679" t="s">
        <v>901</v>
      </c>
      <c r="L3679" t="s">
        <v>902</v>
      </c>
      <c r="M3679" s="15"/>
      <c r="N3679" s="7"/>
      <c r="P3679" t="s">
        <v>4113</v>
      </c>
      <c r="Q3679" s="5">
        <v>0.33300000000000002</v>
      </c>
      <c r="R3679" t="s">
        <v>4380</v>
      </c>
      <c r="S3679" s="5">
        <v>0.33300000000000002</v>
      </c>
      <c r="T3679" t="s">
        <v>4215</v>
      </c>
      <c r="U3679" s="5">
        <v>0.33300000000000002</v>
      </c>
      <c r="W3679" s="5">
        <v>0</v>
      </c>
      <c r="Y3679" s="5">
        <v>0</v>
      </c>
      <c r="Z3679" s="28">
        <v>1520</v>
      </c>
      <c r="AA3679">
        <v>3</v>
      </c>
      <c r="AB3679">
        <v>0.36799999999999999</v>
      </c>
      <c r="AC3679">
        <v>0.73899999999999999</v>
      </c>
      <c r="AD3679">
        <v>0.55600000000000005</v>
      </c>
      <c r="AE3679">
        <f>IF(AD3679&gt;=0.9,1,0)</f>
        <v>0</v>
      </c>
      <c r="AF3679">
        <f>IF(AND(AD3679&gt;=0.4,AD3679&lt;=0.6),1,0)</f>
        <v>1</v>
      </c>
      <c r="AG3679">
        <f>IF(AND(AD3679&gt;0.6,AD3679&lt;0.9),1,0)</f>
        <v>0</v>
      </c>
      <c r="AH3679">
        <f>1-AE3679-AF3679-AG3679</f>
        <v>0</v>
      </c>
      <c r="AI3679">
        <f>AE3679*B3679</f>
        <v>0</v>
      </c>
      <c r="AJ3679">
        <f>AF3679*B3679</f>
        <v>3</v>
      </c>
      <c r="AK3679">
        <f>AG3679*B3679</f>
        <v>0</v>
      </c>
      <c r="AL3679">
        <f>AH3679*B3679</f>
        <v>0</v>
      </c>
      <c r="AM3679" s="32">
        <v>1.7016666666666669</v>
      </c>
    </row>
    <row r="3680" spans="1:39" x14ac:dyDescent="0.3">
      <c r="A3680">
        <v>1523</v>
      </c>
      <c r="B3680">
        <v>3</v>
      </c>
      <c r="C3680" t="s">
        <v>4699</v>
      </c>
      <c r="D3680" t="s">
        <v>10299</v>
      </c>
      <c r="E3680">
        <v>26.33</v>
      </c>
      <c r="F3680">
        <v>26</v>
      </c>
      <c r="G3680">
        <v>27</v>
      </c>
      <c r="H3680">
        <v>2003.67</v>
      </c>
      <c r="I3680">
        <v>2003</v>
      </c>
      <c r="J3680">
        <v>2004</v>
      </c>
      <c r="K3680" t="s">
        <v>903</v>
      </c>
      <c r="L3680" t="s">
        <v>10300</v>
      </c>
      <c r="M3680" s="15"/>
      <c r="N3680" s="7"/>
      <c r="P3680" t="s">
        <v>4701</v>
      </c>
      <c r="Q3680" s="5">
        <v>0.66700000000000004</v>
      </c>
      <c r="R3680" t="s">
        <v>4700</v>
      </c>
      <c r="S3680" s="5">
        <v>0.33300000000000002</v>
      </c>
      <c r="U3680" s="5">
        <v>0</v>
      </c>
      <c r="W3680" s="5">
        <v>0</v>
      </c>
      <c r="Y3680" s="5">
        <v>0</v>
      </c>
      <c r="Z3680" s="28">
        <v>1523</v>
      </c>
      <c r="AA3680">
        <v>3</v>
      </c>
      <c r="AB3680">
        <v>0.48</v>
      </c>
      <c r="AC3680">
        <v>0.52</v>
      </c>
      <c r="AD3680">
        <v>0.5</v>
      </c>
      <c r="AE3680">
        <f>IF(AD3680&gt;=0.9,1,0)</f>
        <v>0</v>
      </c>
      <c r="AF3680">
        <f>IF(AND(AD3680&gt;=0.4,AD3680&lt;=0.6),1,0)</f>
        <v>1</v>
      </c>
      <c r="AG3680">
        <f>IF(AND(AD3680&gt;0.6,AD3680&lt;0.9),1,0)</f>
        <v>0</v>
      </c>
      <c r="AH3680">
        <f>1-AE3680-AF3680-AG3680</f>
        <v>0</v>
      </c>
      <c r="AI3680">
        <f>AE3680*B3680</f>
        <v>0</v>
      </c>
      <c r="AJ3680">
        <f>AF3680*B3680</f>
        <v>3</v>
      </c>
      <c r="AK3680">
        <f>AG3680*B3680</f>
        <v>0</v>
      </c>
      <c r="AL3680">
        <f>AH3680*B3680</f>
        <v>0</v>
      </c>
      <c r="AM3680" s="32">
        <v>2.0586666666666669</v>
      </c>
    </row>
    <row r="3681" spans="1:39" x14ac:dyDescent="0.3">
      <c r="A3681">
        <v>1528</v>
      </c>
      <c r="B3681">
        <v>3</v>
      </c>
      <c r="C3681" t="s">
        <v>10305</v>
      </c>
      <c r="D3681" t="s">
        <v>10306</v>
      </c>
      <c r="E3681">
        <v>21</v>
      </c>
      <c r="F3681">
        <v>20</v>
      </c>
      <c r="G3681">
        <v>22</v>
      </c>
      <c r="H3681">
        <v>2004.33</v>
      </c>
      <c r="I3681">
        <v>2003</v>
      </c>
      <c r="J3681">
        <v>2005</v>
      </c>
      <c r="K3681" t="s">
        <v>10307</v>
      </c>
      <c r="L3681" t="s">
        <v>10308</v>
      </c>
      <c r="M3681" s="15"/>
      <c r="N3681" s="7"/>
      <c r="P3681" t="s">
        <v>7065</v>
      </c>
      <c r="Q3681" s="5">
        <v>0.33300000000000002</v>
      </c>
      <c r="R3681" t="s">
        <v>33</v>
      </c>
      <c r="S3681" s="5">
        <v>0.33300000000000002</v>
      </c>
      <c r="T3681" t="s">
        <v>4870</v>
      </c>
      <c r="U3681" s="5">
        <v>0.33300000000000002</v>
      </c>
      <c r="W3681" s="5">
        <v>0</v>
      </c>
      <c r="Y3681" s="5">
        <v>0</v>
      </c>
      <c r="Z3681" s="28">
        <v>1528</v>
      </c>
      <c r="AA3681">
        <v>3</v>
      </c>
      <c r="AB3681">
        <v>0.47599999999999998</v>
      </c>
      <c r="AC3681">
        <v>0.57899999999999996</v>
      </c>
      <c r="AD3681">
        <v>0.51800000000000002</v>
      </c>
      <c r="AE3681">
        <f>IF(AD3681&gt;=0.9,1,0)</f>
        <v>0</v>
      </c>
      <c r="AF3681">
        <f>IF(AND(AD3681&gt;=0.4,AD3681&lt;=0.6),1,0)</f>
        <v>1</v>
      </c>
      <c r="AG3681">
        <f>IF(AND(AD3681&gt;0.6,AD3681&lt;0.9),1,0)</f>
        <v>0</v>
      </c>
      <c r="AH3681">
        <f>1-AE3681-AF3681-AG3681</f>
        <v>0</v>
      </c>
      <c r="AI3681">
        <f>AE3681*B3681</f>
        <v>0</v>
      </c>
      <c r="AJ3681">
        <f>AF3681*B3681</f>
        <v>3</v>
      </c>
      <c r="AK3681">
        <f>AG3681*B3681</f>
        <v>0</v>
      </c>
      <c r="AL3681">
        <f>AH3681*B3681</f>
        <v>0</v>
      </c>
      <c r="AM3681" s="32">
        <v>2.9523333333333333</v>
      </c>
    </row>
    <row r="3682" spans="1:39" x14ac:dyDescent="0.3">
      <c r="A3682">
        <v>1529</v>
      </c>
      <c r="B3682">
        <v>3</v>
      </c>
      <c r="C3682" t="s">
        <v>10309</v>
      </c>
      <c r="D3682" t="s">
        <v>10310</v>
      </c>
      <c r="E3682">
        <v>20</v>
      </c>
      <c r="F3682">
        <v>20</v>
      </c>
      <c r="G3682">
        <v>20</v>
      </c>
      <c r="H3682">
        <v>2004.33</v>
      </c>
      <c r="I3682">
        <v>2003</v>
      </c>
      <c r="J3682">
        <v>2006</v>
      </c>
      <c r="K3682" t="s">
        <v>10311</v>
      </c>
      <c r="L3682" t="s">
        <v>10312</v>
      </c>
      <c r="M3682" s="15"/>
      <c r="N3682" s="7"/>
      <c r="P3682" t="s">
        <v>5425</v>
      </c>
      <c r="Q3682" s="5">
        <v>0.66700000000000004</v>
      </c>
      <c r="R3682" t="s">
        <v>5069</v>
      </c>
      <c r="S3682" s="5">
        <v>0.33300000000000002</v>
      </c>
      <c r="U3682" s="5">
        <v>0</v>
      </c>
      <c r="W3682" s="5">
        <v>0</v>
      </c>
      <c r="Y3682" s="5">
        <v>0</v>
      </c>
      <c r="Z3682" s="28">
        <v>1529</v>
      </c>
      <c r="AA3682">
        <v>3</v>
      </c>
      <c r="AB3682">
        <v>0.42099999999999999</v>
      </c>
      <c r="AC3682">
        <v>0.57899999999999996</v>
      </c>
      <c r="AD3682">
        <v>0.49099999999999999</v>
      </c>
      <c r="AE3682">
        <f>IF(AD3682&gt;=0.9,1,0)</f>
        <v>0</v>
      </c>
      <c r="AF3682">
        <f>IF(AND(AD3682&gt;=0.4,AD3682&lt;=0.6),1,0)</f>
        <v>1</v>
      </c>
      <c r="AG3682">
        <f>IF(AND(AD3682&gt;0.6,AD3682&lt;0.9),1,0)</f>
        <v>0</v>
      </c>
      <c r="AH3682">
        <f>1-AE3682-AF3682-AG3682</f>
        <v>0</v>
      </c>
      <c r="AI3682">
        <f>AE3682*B3682</f>
        <v>0</v>
      </c>
      <c r="AJ3682">
        <f>AF3682*B3682</f>
        <v>3</v>
      </c>
      <c r="AK3682">
        <f>AG3682*B3682</f>
        <v>0</v>
      </c>
      <c r="AL3682">
        <f>AH3682*B3682</f>
        <v>0</v>
      </c>
      <c r="AM3682" s="32">
        <v>2.6430000000000002</v>
      </c>
    </row>
    <row r="3683" spans="1:39" x14ac:dyDescent="0.3">
      <c r="A3683">
        <v>1533</v>
      </c>
      <c r="B3683">
        <v>3</v>
      </c>
      <c r="C3683" t="s">
        <v>4712</v>
      </c>
      <c r="D3683" t="s">
        <v>4713</v>
      </c>
      <c r="E3683">
        <v>28</v>
      </c>
      <c r="F3683">
        <v>26</v>
      </c>
      <c r="G3683">
        <v>32</v>
      </c>
      <c r="H3683">
        <v>2003.67</v>
      </c>
      <c r="I3683">
        <v>2003</v>
      </c>
      <c r="J3683">
        <v>2005</v>
      </c>
      <c r="K3683" t="s">
        <v>908</v>
      </c>
      <c r="L3683" t="s">
        <v>909</v>
      </c>
      <c r="M3683" s="15"/>
      <c r="N3683" s="7"/>
      <c r="P3683" t="s">
        <v>4714</v>
      </c>
      <c r="Q3683" s="5">
        <v>0.33300000000000002</v>
      </c>
      <c r="R3683" t="s">
        <v>4715</v>
      </c>
      <c r="S3683" s="5">
        <v>0.33300000000000002</v>
      </c>
      <c r="T3683" t="s">
        <v>4716</v>
      </c>
      <c r="U3683" s="5">
        <v>0.33300000000000002</v>
      </c>
      <c r="W3683" s="5">
        <v>0</v>
      </c>
      <c r="Y3683" s="5">
        <v>0</v>
      </c>
      <c r="Z3683" s="28">
        <v>1533</v>
      </c>
      <c r="AA3683">
        <v>3</v>
      </c>
      <c r="AB3683">
        <v>0.84</v>
      </c>
      <c r="AC3683">
        <v>0.92</v>
      </c>
      <c r="AD3683">
        <v>0.86799999999999999</v>
      </c>
      <c r="AE3683">
        <f>IF(AD3683&gt;=0.9,1,0)</f>
        <v>0</v>
      </c>
      <c r="AF3683">
        <f>IF(AND(AD3683&gt;=0.4,AD3683&lt;=0.6),1,0)</f>
        <v>0</v>
      </c>
      <c r="AG3683">
        <f>IF(AND(AD3683&gt;0.6,AD3683&lt;0.9),1,0)</f>
        <v>1</v>
      </c>
      <c r="AH3683">
        <f>1-AE3683-AF3683-AG3683</f>
        <v>0</v>
      </c>
      <c r="AI3683">
        <f>AE3683*B3683</f>
        <v>0</v>
      </c>
      <c r="AJ3683">
        <f>AF3683*B3683</f>
        <v>0</v>
      </c>
      <c r="AK3683">
        <f>AG3683*B3683</f>
        <v>3</v>
      </c>
      <c r="AL3683">
        <f>AH3683*B3683</f>
        <v>0</v>
      </c>
      <c r="AM3683" s="32">
        <v>2.4816666666666669</v>
      </c>
    </row>
    <row r="3684" spans="1:39" x14ac:dyDescent="0.3">
      <c r="A3684">
        <v>1538</v>
      </c>
      <c r="B3684">
        <v>3</v>
      </c>
      <c r="C3684" t="s">
        <v>4721</v>
      </c>
      <c r="D3684" t="s">
        <v>4722</v>
      </c>
      <c r="E3684">
        <v>32</v>
      </c>
      <c r="F3684">
        <v>30</v>
      </c>
      <c r="G3684">
        <v>34</v>
      </c>
      <c r="H3684">
        <v>2004.33</v>
      </c>
      <c r="I3684">
        <v>2003</v>
      </c>
      <c r="J3684">
        <v>2005</v>
      </c>
      <c r="K3684" t="s">
        <v>911</v>
      </c>
      <c r="L3684" t="s">
        <v>912</v>
      </c>
      <c r="M3684" s="15"/>
      <c r="N3684" s="7"/>
      <c r="P3684" t="s">
        <v>3800</v>
      </c>
      <c r="Q3684" s="5">
        <v>0.66700000000000004</v>
      </c>
      <c r="R3684" t="s">
        <v>3936</v>
      </c>
      <c r="S3684" s="5">
        <v>0.33300000000000002</v>
      </c>
      <c r="U3684" s="5">
        <v>0</v>
      </c>
      <c r="W3684" s="5">
        <v>0</v>
      </c>
      <c r="Y3684" s="5">
        <v>0</v>
      </c>
      <c r="Z3684" s="28">
        <v>1538</v>
      </c>
      <c r="AA3684">
        <v>3</v>
      </c>
      <c r="AB3684">
        <v>0.379</v>
      </c>
      <c r="AC3684">
        <v>0.48399999999999999</v>
      </c>
      <c r="AD3684">
        <v>0.439</v>
      </c>
      <c r="AE3684">
        <f>IF(AD3684&gt;=0.9,1,0)</f>
        <v>0</v>
      </c>
      <c r="AF3684">
        <f>IF(AND(AD3684&gt;=0.4,AD3684&lt;=0.6),1,0)</f>
        <v>1</v>
      </c>
      <c r="AG3684">
        <f>IF(AND(AD3684&gt;0.6,AD3684&lt;0.9),1,0)</f>
        <v>0</v>
      </c>
      <c r="AH3684">
        <f>1-AE3684-AF3684-AG3684</f>
        <v>0</v>
      </c>
      <c r="AI3684">
        <f>AE3684*B3684</f>
        <v>0</v>
      </c>
      <c r="AJ3684">
        <f>AF3684*B3684</f>
        <v>3</v>
      </c>
      <c r="AK3684">
        <f>AG3684*B3684</f>
        <v>0</v>
      </c>
      <c r="AL3684">
        <f>AH3684*B3684</f>
        <v>0</v>
      </c>
      <c r="AM3684" s="32">
        <v>3.1029999999999998</v>
      </c>
    </row>
    <row r="3685" spans="1:39" x14ac:dyDescent="0.3">
      <c r="A3685">
        <v>1542</v>
      </c>
      <c r="B3685">
        <v>3</v>
      </c>
      <c r="C3685" t="s">
        <v>10320</v>
      </c>
      <c r="D3685" t="s">
        <v>10321</v>
      </c>
      <c r="E3685">
        <v>20.329999999999998</v>
      </c>
      <c r="F3685">
        <v>20</v>
      </c>
      <c r="G3685">
        <v>21</v>
      </c>
      <c r="H3685">
        <v>2005.67</v>
      </c>
      <c r="I3685">
        <v>2003</v>
      </c>
      <c r="J3685">
        <v>2008</v>
      </c>
      <c r="K3685" t="s">
        <v>10322</v>
      </c>
      <c r="L3685" t="s">
        <v>10323</v>
      </c>
      <c r="M3685" s="15"/>
      <c r="N3685" s="7"/>
      <c r="P3685" t="s">
        <v>6402</v>
      </c>
      <c r="Q3685" s="5">
        <v>0.33300000000000002</v>
      </c>
      <c r="R3685" t="s">
        <v>8611</v>
      </c>
      <c r="S3685" s="5">
        <v>0.33300000000000002</v>
      </c>
      <c r="T3685" t="s">
        <v>4729</v>
      </c>
      <c r="U3685" s="5">
        <v>0.33300000000000002</v>
      </c>
      <c r="W3685" s="5">
        <v>0</v>
      </c>
      <c r="Y3685" s="5">
        <v>0</v>
      </c>
      <c r="Z3685" s="28">
        <v>1542</v>
      </c>
      <c r="AA3685">
        <v>3</v>
      </c>
      <c r="AB3685">
        <v>0.36799999999999999</v>
      </c>
      <c r="AC3685">
        <v>0.5</v>
      </c>
      <c r="AD3685">
        <v>0.43</v>
      </c>
      <c r="AE3685">
        <f>IF(AD3685&gt;=0.9,1,0)</f>
        <v>0</v>
      </c>
      <c r="AF3685">
        <f>IF(AND(AD3685&gt;=0.4,AD3685&lt;=0.6),1,0)</f>
        <v>1</v>
      </c>
      <c r="AG3685">
        <f>IF(AND(AD3685&gt;0.6,AD3685&lt;0.9),1,0)</f>
        <v>0</v>
      </c>
      <c r="AH3685">
        <f>1-AE3685-AF3685-AG3685</f>
        <v>0</v>
      </c>
      <c r="AI3685">
        <f>AE3685*B3685</f>
        <v>0</v>
      </c>
      <c r="AJ3685">
        <f>AF3685*B3685</f>
        <v>3</v>
      </c>
      <c r="AK3685">
        <f>AG3685*B3685</f>
        <v>0</v>
      </c>
      <c r="AL3685">
        <f>AH3685*B3685</f>
        <v>0</v>
      </c>
      <c r="AM3685" s="32">
        <v>2.4403333333333332</v>
      </c>
    </row>
    <row r="3686" spans="1:39" x14ac:dyDescent="0.3">
      <c r="A3686">
        <v>1551</v>
      </c>
      <c r="B3686">
        <v>3</v>
      </c>
      <c r="C3686" t="s">
        <v>4730</v>
      </c>
      <c r="D3686" t="s">
        <v>4731</v>
      </c>
      <c r="E3686">
        <v>40.33</v>
      </c>
      <c r="F3686">
        <v>36</v>
      </c>
      <c r="G3686">
        <v>45</v>
      </c>
      <c r="H3686">
        <v>2006</v>
      </c>
      <c r="I3686">
        <v>2003</v>
      </c>
      <c r="J3686">
        <v>2008</v>
      </c>
      <c r="K3686" t="s">
        <v>914</v>
      </c>
      <c r="L3686" t="s">
        <v>915</v>
      </c>
      <c r="M3686" s="15"/>
      <c r="N3686" s="7"/>
      <c r="O3686" s="12"/>
      <c r="P3686" t="s">
        <v>4732</v>
      </c>
      <c r="Q3686" s="5">
        <v>0.33300000000000002</v>
      </c>
      <c r="R3686" t="s">
        <v>4733</v>
      </c>
      <c r="S3686" s="5">
        <v>0.33300000000000002</v>
      </c>
      <c r="T3686" t="s">
        <v>4734</v>
      </c>
      <c r="U3686" s="5">
        <v>0.33300000000000002</v>
      </c>
      <c r="W3686" s="5">
        <v>0</v>
      </c>
      <c r="Y3686" s="5">
        <v>0</v>
      </c>
      <c r="Z3686" s="28">
        <v>1551</v>
      </c>
      <c r="AA3686">
        <v>3</v>
      </c>
      <c r="AB3686">
        <v>0.45700000000000002</v>
      </c>
      <c r="AC3686">
        <v>0.5</v>
      </c>
      <c r="AD3686">
        <v>0.48099999999999998</v>
      </c>
      <c r="AE3686">
        <f>IF(AD3686&gt;=0.9,1,0)</f>
        <v>0</v>
      </c>
      <c r="AF3686">
        <f>IF(AND(AD3686&gt;=0.4,AD3686&lt;=0.6),1,0)</f>
        <v>1</v>
      </c>
      <c r="AG3686">
        <f>IF(AND(AD3686&gt;0.6,AD3686&lt;0.9),1,0)</f>
        <v>0</v>
      </c>
      <c r="AH3686">
        <f>1-AE3686-AF3686-AG3686</f>
        <v>0</v>
      </c>
      <c r="AI3686">
        <f>AE3686*B3686</f>
        <v>0</v>
      </c>
      <c r="AJ3686">
        <f>AF3686*B3686</f>
        <v>3</v>
      </c>
      <c r="AK3686">
        <f>AG3686*B3686</f>
        <v>0</v>
      </c>
      <c r="AL3686">
        <f>AH3686*B3686</f>
        <v>0</v>
      </c>
      <c r="AM3686" s="32">
        <v>2.7883333333333336</v>
      </c>
    </row>
    <row r="3687" spans="1:39" x14ac:dyDescent="0.3">
      <c r="A3687">
        <v>1554</v>
      </c>
      <c r="B3687">
        <v>3</v>
      </c>
      <c r="C3687" t="s">
        <v>10326</v>
      </c>
      <c r="D3687" t="s">
        <v>10327</v>
      </c>
      <c r="E3687">
        <v>21</v>
      </c>
      <c r="F3687">
        <v>20</v>
      </c>
      <c r="G3687">
        <v>23</v>
      </c>
      <c r="H3687">
        <v>2003.33</v>
      </c>
      <c r="I3687">
        <v>2003</v>
      </c>
      <c r="J3687">
        <v>2004</v>
      </c>
      <c r="K3687" t="s">
        <v>10328</v>
      </c>
      <c r="L3687" t="s">
        <v>10329</v>
      </c>
      <c r="M3687" s="15"/>
      <c r="N3687" s="7"/>
      <c r="O3687" s="12"/>
      <c r="P3687" t="s">
        <v>5004</v>
      </c>
      <c r="Q3687" s="5">
        <v>0.66700000000000004</v>
      </c>
      <c r="R3687" t="s">
        <v>5457</v>
      </c>
      <c r="S3687" s="5">
        <v>0.33300000000000002</v>
      </c>
      <c r="U3687" s="5">
        <v>0</v>
      </c>
      <c r="W3687" s="5">
        <v>0</v>
      </c>
      <c r="Y3687" s="5">
        <v>0</v>
      </c>
      <c r="Z3687" s="28">
        <v>1554</v>
      </c>
      <c r="AA3687">
        <v>3</v>
      </c>
      <c r="AB3687">
        <v>0.47399999999999998</v>
      </c>
      <c r="AC3687">
        <v>0.63200000000000001</v>
      </c>
      <c r="AD3687">
        <v>0.53500000000000003</v>
      </c>
      <c r="AE3687">
        <f>IF(AD3687&gt;=0.9,1,0)</f>
        <v>0</v>
      </c>
      <c r="AF3687">
        <f>IF(AND(AD3687&gt;=0.4,AD3687&lt;=0.6),1,0)</f>
        <v>1</v>
      </c>
      <c r="AG3687">
        <f>IF(AND(AD3687&gt;0.6,AD3687&lt;0.9),1,0)</f>
        <v>0</v>
      </c>
      <c r="AH3687">
        <f>1-AE3687-AF3687-AG3687</f>
        <v>0</v>
      </c>
      <c r="AI3687">
        <f>AE3687*B3687</f>
        <v>0</v>
      </c>
      <c r="AJ3687">
        <f>AF3687*B3687</f>
        <v>3</v>
      </c>
      <c r="AK3687">
        <f>AG3687*B3687</f>
        <v>0</v>
      </c>
      <c r="AL3687">
        <f>AH3687*B3687</f>
        <v>0</v>
      </c>
      <c r="AM3687" s="32">
        <v>2.8156666666666665</v>
      </c>
    </row>
    <row r="3688" spans="1:39" x14ac:dyDescent="0.3">
      <c r="A3688">
        <v>1560</v>
      </c>
      <c r="B3688">
        <v>3</v>
      </c>
      <c r="C3688" t="s">
        <v>10330</v>
      </c>
      <c r="D3688" t="s">
        <v>4742</v>
      </c>
      <c r="E3688">
        <v>98.67</v>
      </c>
      <c r="F3688">
        <v>98</v>
      </c>
      <c r="G3688">
        <v>99</v>
      </c>
      <c r="H3688">
        <v>2004.67</v>
      </c>
      <c r="I3688">
        <v>2003</v>
      </c>
      <c r="J3688">
        <v>2008</v>
      </c>
      <c r="K3688" t="s">
        <v>10331</v>
      </c>
      <c r="L3688" t="s">
        <v>918</v>
      </c>
      <c r="M3688" s="15"/>
      <c r="N3688" s="7"/>
      <c r="O3688" s="12"/>
      <c r="P3688" t="s">
        <v>4207</v>
      </c>
      <c r="Q3688" s="5">
        <v>0.33300000000000002</v>
      </c>
      <c r="R3688" t="s">
        <v>4744</v>
      </c>
      <c r="S3688" s="5">
        <v>0.33300000000000002</v>
      </c>
      <c r="T3688" t="s">
        <v>4743</v>
      </c>
      <c r="U3688" s="5">
        <v>0.33300000000000002</v>
      </c>
      <c r="W3688" s="5">
        <v>0</v>
      </c>
      <c r="Y3688" s="5">
        <v>0</v>
      </c>
      <c r="Z3688" s="28">
        <v>1560</v>
      </c>
      <c r="AA3688">
        <v>3</v>
      </c>
      <c r="AB3688">
        <v>0.46899999999999997</v>
      </c>
      <c r="AC3688">
        <v>0.48499999999999999</v>
      </c>
      <c r="AD3688">
        <v>0.47799999999999998</v>
      </c>
      <c r="AE3688">
        <f>IF(AD3688&gt;=0.9,1,0)</f>
        <v>0</v>
      </c>
      <c r="AF3688">
        <f>IF(AND(AD3688&gt;=0.4,AD3688&lt;=0.6),1,0)</f>
        <v>1</v>
      </c>
      <c r="AG3688">
        <f>IF(AND(AD3688&gt;0.6,AD3688&lt;0.9),1,0)</f>
        <v>0</v>
      </c>
      <c r="AH3688">
        <f>1-AE3688-AF3688-AG3688</f>
        <v>0</v>
      </c>
      <c r="AI3688">
        <f>AE3688*B3688</f>
        <v>0</v>
      </c>
      <c r="AJ3688">
        <f>AF3688*B3688</f>
        <v>3</v>
      </c>
      <c r="AK3688">
        <f>AG3688*B3688</f>
        <v>0</v>
      </c>
      <c r="AL3688">
        <f>AH3688*B3688</f>
        <v>0</v>
      </c>
      <c r="AM3688" s="32">
        <v>2.4136666666666664</v>
      </c>
    </row>
    <row r="3689" spans="1:39" x14ac:dyDescent="0.3">
      <c r="A3689">
        <v>1568</v>
      </c>
      <c r="B3689">
        <v>3</v>
      </c>
      <c r="C3689" t="s">
        <v>4753</v>
      </c>
      <c r="D3689" t="s">
        <v>4754</v>
      </c>
      <c r="E3689">
        <v>52.67</v>
      </c>
      <c r="F3689">
        <v>50</v>
      </c>
      <c r="G3689">
        <v>57</v>
      </c>
      <c r="H3689">
        <v>2006.67</v>
      </c>
      <c r="I3689">
        <v>2003</v>
      </c>
      <c r="J3689">
        <v>2013</v>
      </c>
      <c r="K3689" t="s">
        <v>923</v>
      </c>
      <c r="L3689" t="s">
        <v>924</v>
      </c>
      <c r="M3689" s="15"/>
      <c r="N3689" s="7"/>
      <c r="P3689" t="s">
        <v>4755</v>
      </c>
      <c r="Q3689" s="5">
        <v>0.33300000000000002</v>
      </c>
      <c r="R3689" t="s">
        <v>4756</v>
      </c>
      <c r="S3689" s="5">
        <v>0.33300000000000002</v>
      </c>
      <c r="T3689" t="s">
        <v>4757</v>
      </c>
      <c r="U3689" s="5">
        <v>0.33300000000000002</v>
      </c>
      <c r="W3689" s="5">
        <v>0</v>
      </c>
      <c r="Y3689" s="5">
        <v>0</v>
      </c>
      <c r="Z3689" s="28">
        <v>1568</v>
      </c>
      <c r="AA3689">
        <v>3</v>
      </c>
      <c r="AB3689">
        <v>0.77600000000000002</v>
      </c>
      <c r="AC3689">
        <v>0.875</v>
      </c>
      <c r="AD3689">
        <v>0.82399999999999995</v>
      </c>
      <c r="AE3689">
        <f>IF(AD3689&gt;=0.9,1,0)</f>
        <v>0</v>
      </c>
      <c r="AF3689">
        <f>IF(AND(AD3689&gt;=0.4,AD3689&lt;=0.6),1,0)</f>
        <v>0</v>
      </c>
      <c r="AG3689">
        <f>IF(AND(AD3689&gt;0.6,AD3689&lt;0.9),1,0)</f>
        <v>1</v>
      </c>
      <c r="AH3689">
        <f>1-AE3689-AF3689-AG3689</f>
        <v>0</v>
      </c>
      <c r="AI3689">
        <f>AE3689*B3689</f>
        <v>0</v>
      </c>
      <c r="AJ3689">
        <f>AF3689*B3689</f>
        <v>0</v>
      </c>
      <c r="AK3689">
        <f>AG3689*B3689</f>
        <v>3</v>
      </c>
      <c r="AL3689">
        <f>AH3689*B3689</f>
        <v>0</v>
      </c>
      <c r="AM3689" s="32">
        <v>2.3596666666666666</v>
      </c>
    </row>
    <row r="3690" spans="1:39" x14ac:dyDescent="0.3">
      <c r="A3690">
        <v>1571</v>
      </c>
      <c r="B3690">
        <v>3</v>
      </c>
      <c r="C3690" t="s">
        <v>10338</v>
      </c>
      <c r="D3690" t="s">
        <v>10339</v>
      </c>
      <c r="E3690">
        <v>20.67</v>
      </c>
      <c r="F3690">
        <v>20</v>
      </c>
      <c r="G3690">
        <v>21</v>
      </c>
      <c r="H3690">
        <v>2003</v>
      </c>
      <c r="I3690">
        <v>2003</v>
      </c>
      <c r="J3690">
        <v>2003</v>
      </c>
      <c r="K3690" t="s">
        <v>10340</v>
      </c>
      <c r="L3690" t="s">
        <v>10341</v>
      </c>
      <c r="M3690" s="15"/>
      <c r="N3690" s="7"/>
      <c r="P3690" t="s">
        <v>4430</v>
      </c>
      <c r="Q3690" s="5">
        <v>1</v>
      </c>
      <c r="S3690" s="5">
        <v>0</v>
      </c>
      <c r="U3690" s="5">
        <v>0</v>
      </c>
      <c r="W3690" s="5">
        <v>0</v>
      </c>
      <c r="Y3690" s="5">
        <v>0</v>
      </c>
      <c r="Z3690" s="28">
        <v>1571</v>
      </c>
      <c r="AA3690">
        <v>3</v>
      </c>
      <c r="AB3690">
        <v>0.47399999999999998</v>
      </c>
      <c r="AC3690">
        <v>0.65</v>
      </c>
      <c r="AD3690">
        <v>0.59099999999999997</v>
      </c>
      <c r="AE3690">
        <f>IF(AD3690&gt;=0.9,1,0)</f>
        <v>0</v>
      </c>
      <c r="AF3690">
        <f>IF(AND(AD3690&gt;=0.4,AD3690&lt;=0.6),1,0)</f>
        <v>1</v>
      </c>
      <c r="AG3690">
        <f>IF(AND(AD3690&gt;0.6,AD3690&lt;0.9),1,0)</f>
        <v>0</v>
      </c>
      <c r="AH3690">
        <f>1-AE3690-AF3690-AG3690</f>
        <v>0</v>
      </c>
      <c r="AI3690">
        <f>AE3690*B3690</f>
        <v>0</v>
      </c>
      <c r="AJ3690">
        <f>AF3690*B3690</f>
        <v>3</v>
      </c>
      <c r="AK3690">
        <f>AG3690*B3690</f>
        <v>0</v>
      </c>
      <c r="AL3690">
        <f>AH3690*B3690</f>
        <v>0</v>
      </c>
      <c r="AM3690" s="32">
        <v>2.4729999999999999</v>
      </c>
    </row>
    <row r="3691" spans="1:39" x14ac:dyDescent="0.3">
      <c r="A3691">
        <v>1579</v>
      </c>
      <c r="B3691">
        <v>3</v>
      </c>
      <c r="C3691" t="s">
        <v>10350</v>
      </c>
      <c r="D3691" t="s">
        <v>10351</v>
      </c>
      <c r="E3691">
        <v>23</v>
      </c>
      <c r="F3691">
        <v>23</v>
      </c>
      <c r="G3691">
        <v>23</v>
      </c>
      <c r="H3691">
        <v>2003</v>
      </c>
      <c r="I3691">
        <v>2003</v>
      </c>
      <c r="J3691">
        <v>2003</v>
      </c>
      <c r="K3691" t="s">
        <v>10352</v>
      </c>
      <c r="L3691" t="s">
        <v>10353</v>
      </c>
      <c r="M3691" s="15"/>
      <c r="N3691" s="7"/>
      <c r="P3691" t="s">
        <v>90</v>
      </c>
      <c r="Q3691" s="5">
        <v>0.66700000000000004</v>
      </c>
      <c r="R3691" t="s">
        <v>57</v>
      </c>
      <c r="S3691" s="5">
        <v>0.33300000000000002</v>
      </c>
      <c r="U3691" s="5">
        <v>0</v>
      </c>
      <c r="W3691" s="5">
        <v>0</v>
      </c>
      <c r="Y3691" s="5">
        <v>0</v>
      </c>
      <c r="Z3691" s="28">
        <v>1579</v>
      </c>
      <c r="AA3691">
        <v>3</v>
      </c>
      <c r="AB3691">
        <v>0.45500000000000002</v>
      </c>
      <c r="AC3691">
        <v>0.54500000000000004</v>
      </c>
      <c r="AD3691">
        <v>0.48499999999999999</v>
      </c>
      <c r="AE3691">
        <f>IF(AD3691&gt;=0.9,1,0)</f>
        <v>0</v>
      </c>
      <c r="AF3691">
        <f>IF(AND(AD3691&gt;=0.4,AD3691&lt;=0.6),1,0)</f>
        <v>1</v>
      </c>
      <c r="AG3691">
        <f>IF(AND(AD3691&gt;0.6,AD3691&lt;0.9),1,0)</f>
        <v>0</v>
      </c>
      <c r="AH3691">
        <f>1-AE3691-AF3691-AG3691</f>
        <v>0</v>
      </c>
      <c r="AI3691">
        <f>AE3691*B3691</f>
        <v>0</v>
      </c>
      <c r="AJ3691">
        <f>AF3691*B3691</f>
        <v>3</v>
      </c>
      <c r="AK3691">
        <f>AG3691*B3691</f>
        <v>0</v>
      </c>
      <c r="AL3691">
        <f>AH3691*B3691</f>
        <v>0</v>
      </c>
      <c r="AM3691" s="32">
        <v>2.2709999999999999</v>
      </c>
    </row>
    <row r="3692" spans="1:39" x14ac:dyDescent="0.3">
      <c r="A3692">
        <v>1588</v>
      </c>
      <c r="B3692">
        <v>3</v>
      </c>
      <c r="C3692" t="s">
        <v>4763</v>
      </c>
      <c r="D3692" t="s">
        <v>4764</v>
      </c>
      <c r="E3692">
        <v>68.67</v>
      </c>
      <c r="F3692">
        <v>68</v>
      </c>
      <c r="G3692">
        <v>69</v>
      </c>
      <c r="H3692">
        <v>2004</v>
      </c>
      <c r="I3692">
        <v>2003</v>
      </c>
      <c r="J3692">
        <v>2006</v>
      </c>
      <c r="K3692" t="s">
        <v>930</v>
      </c>
      <c r="L3692" t="s">
        <v>931</v>
      </c>
      <c r="M3692" s="15"/>
      <c r="N3692" s="7"/>
      <c r="P3692" t="s">
        <v>90</v>
      </c>
      <c r="Q3692" s="5">
        <v>0.66700000000000004</v>
      </c>
      <c r="R3692" t="s">
        <v>132</v>
      </c>
      <c r="S3692" s="5">
        <v>0.33300000000000002</v>
      </c>
      <c r="U3692" s="5">
        <v>0</v>
      </c>
      <c r="W3692" s="5">
        <v>0</v>
      </c>
      <c r="Y3692" s="5">
        <v>0</v>
      </c>
      <c r="Z3692" s="28">
        <v>1588</v>
      </c>
      <c r="AA3692">
        <v>3</v>
      </c>
      <c r="AB3692">
        <v>0.94</v>
      </c>
      <c r="AC3692">
        <v>0.97099999999999997</v>
      </c>
      <c r="AD3692">
        <v>0.96</v>
      </c>
      <c r="AE3692">
        <f>IF(AD3692&gt;=0.9,1,0)</f>
        <v>1</v>
      </c>
      <c r="AF3692">
        <f>IF(AND(AD3692&gt;=0.4,AD3692&lt;=0.6),1,0)</f>
        <v>0</v>
      </c>
      <c r="AG3692">
        <f>IF(AND(AD3692&gt;0.6,AD3692&lt;0.9),1,0)</f>
        <v>0</v>
      </c>
      <c r="AH3692">
        <f>1-AE3692-AF3692-AG3692</f>
        <v>0</v>
      </c>
      <c r="AI3692">
        <f>AE3692*B3692</f>
        <v>3</v>
      </c>
      <c r="AJ3692">
        <f>AF3692*B3692</f>
        <v>0</v>
      </c>
      <c r="AK3692">
        <f>AG3692*B3692</f>
        <v>0</v>
      </c>
      <c r="AL3692">
        <f>AH3692*B3692</f>
        <v>0</v>
      </c>
      <c r="AM3692" s="32">
        <v>2.3176666666666668</v>
      </c>
    </row>
    <row r="3693" spans="1:39" x14ac:dyDescent="0.3">
      <c r="A3693">
        <v>1590</v>
      </c>
      <c r="B3693">
        <v>3</v>
      </c>
      <c r="C3693" t="s">
        <v>10360</v>
      </c>
      <c r="D3693" t="s">
        <v>10361</v>
      </c>
      <c r="E3693">
        <v>22</v>
      </c>
      <c r="F3693">
        <v>22</v>
      </c>
      <c r="G3693">
        <v>22</v>
      </c>
      <c r="H3693">
        <v>2003.33</v>
      </c>
      <c r="I3693">
        <v>2003</v>
      </c>
      <c r="J3693">
        <v>2004</v>
      </c>
      <c r="K3693" t="s">
        <v>10362</v>
      </c>
      <c r="L3693" t="s">
        <v>10363</v>
      </c>
      <c r="M3693" s="15"/>
      <c r="N3693" s="7"/>
      <c r="P3693" t="s">
        <v>90</v>
      </c>
      <c r="Q3693" s="5">
        <v>0.66700000000000004</v>
      </c>
      <c r="R3693" t="s">
        <v>57</v>
      </c>
      <c r="S3693" s="5">
        <v>0.33300000000000002</v>
      </c>
      <c r="U3693" s="5">
        <v>0</v>
      </c>
      <c r="W3693" s="5">
        <v>0</v>
      </c>
      <c r="Y3693" s="5">
        <v>0</v>
      </c>
      <c r="Z3693" s="28">
        <v>1590</v>
      </c>
      <c r="AA3693">
        <v>3</v>
      </c>
      <c r="AB3693">
        <v>0.90500000000000003</v>
      </c>
      <c r="AC3693">
        <v>0.90500000000000003</v>
      </c>
      <c r="AD3693">
        <v>0.90500000000000003</v>
      </c>
      <c r="AE3693">
        <f>IF(AD3693&gt;=0.9,1,0)</f>
        <v>1</v>
      </c>
      <c r="AF3693">
        <f>IF(AND(AD3693&gt;=0.4,AD3693&lt;=0.6),1,0)</f>
        <v>0</v>
      </c>
      <c r="AG3693">
        <f>IF(AND(AD3693&gt;0.6,AD3693&lt;0.9),1,0)</f>
        <v>0</v>
      </c>
      <c r="AH3693">
        <f>1-AE3693-AF3693-AG3693</f>
        <v>0</v>
      </c>
      <c r="AI3693">
        <f>AE3693*B3693</f>
        <v>3</v>
      </c>
      <c r="AJ3693">
        <f>AF3693*B3693</f>
        <v>0</v>
      </c>
      <c r="AK3693">
        <f>AG3693*B3693</f>
        <v>0</v>
      </c>
      <c r="AL3693">
        <f>AH3693*B3693</f>
        <v>0</v>
      </c>
      <c r="AM3693" s="32">
        <v>2.3016666666666667</v>
      </c>
    </row>
    <row r="3694" spans="1:39" x14ac:dyDescent="0.3">
      <c r="A3694">
        <v>1598</v>
      </c>
      <c r="B3694">
        <v>3</v>
      </c>
      <c r="C3694" t="s">
        <v>4768</v>
      </c>
      <c r="D3694" t="s">
        <v>10370</v>
      </c>
      <c r="E3694">
        <v>27</v>
      </c>
      <c r="F3694">
        <v>27</v>
      </c>
      <c r="G3694">
        <v>27</v>
      </c>
      <c r="H3694">
        <v>2003</v>
      </c>
      <c r="I3694">
        <v>2003</v>
      </c>
      <c r="J3694">
        <v>2003</v>
      </c>
      <c r="K3694" t="s">
        <v>935</v>
      </c>
      <c r="L3694" t="s">
        <v>10371</v>
      </c>
      <c r="M3694" s="15"/>
      <c r="N3694" s="7"/>
      <c r="P3694" t="s">
        <v>90</v>
      </c>
      <c r="Q3694" s="5">
        <v>0.66700000000000004</v>
      </c>
      <c r="R3694" t="s">
        <v>57</v>
      </c>
      <c r="S3694" s="5">
        <v>0.33300000000000002</v>
      </c>
      <c r="U3694" s="5">
        <v>0</v>
      </c>
      <c r="W3694" s="5">
        <v>0</v>
      </c>
      <c r="Y3694" s="5">
        <v>0</v>
      </c>
      <c r="Z3694" s="28">
        <v>1598</v>
      </c>
      <c r="AA3694">
        <v>3</v>
      </c>
      <c r="AB3694">
        <v>0.88500000000000001</v>
      </c>
      <c r="AC3694">
        <v>0.88500000000000001</v>
      </c>
      <c r="AD3694">
        <v>0.88500000000000001</v>
      </c>
      <c r="AE3694">
        <f>IF(AD3694&gt;=0.9,1,0)</f>
        <v>0</v>
      </c>
      <c r="AF3694">
        <f>IF(AND(AD3694&gt;=0.4,AD3694&lt;=0.6),1,0)</f>
        <v>0</v>
      </c>
      <c r="AG3694">
        <f>IF(AND(AD3694&gt;0.6,AD3694&lt;0.9),1,0)</f>
        <v>1</v>
      </c>
      <c r="AH3694">
        <f>1-AE3694-AF3694-AG3694</f>
        <v>0</v>
      </c>
      <c r="AI3694">
        <f>AE3694*B3694</f>
        <v>0</v>
      </c>
      <c r="AJ3694">
        <f>AF3694*B3694</f>
        <v>0</v>
      </c>
      <c r="AK3694">
        <f>AG3694*B3694</f>
        <v>3</v>
      </c>
      <c r="AL3694">
        <f>AH3694*B3694</f>
        <v>0</v>
      </c>
      <c r="AM3694" s="32">
        <v>2.2709999999999999</v>
      </c>
    </row>
    <row r="3695" spans="1:39" x14ac:dyDescent="0.3">
      <c r="A3695">
        <v>1600</v>
      </c>
      <c r="B3695">
        <v>3</v>
      </c>
      <c r="C3695" t="s">
        <v>10372</v>
      </c>
      <c r="D3695" t="s">
        <v>10373</v>
      </c>
      <c r="E3695">
        <v>23.67</v>
      </c>
      <c r="F3695">
        <v>23</v>
      </c>
      <c r="G3695">
        <v>24</v>
      </c>
      <c r="H3695">
        <v>2003.67</v>
      </c>
      <c r="I3695">
        <v>2003</v>
      </c>
      <c r="J3695">
        <v>2005</v>
      </c>
      <c r="K3695" t="s">
        <v>10374</v>
      </c>
      <c r="L3695" t="s">
        <v>10375</v>
      </c>
      <c r="M3695" s="15"/>
      <c r="N3695" s="7"/>
      <c r="P3695" t="s">
        <v>90</v>
      </c>
      <c r="Q3695" s="5">
        <v>1</v>
      </c>
      <c r="S3695" s="5">
        <v>0</v>
      </c>
      <c r="U3695" s="5">
        <v>0</v>
      </c>
      <c r="W3695" s="5">
        <v>0</v>
      </c>
      <c r="Y3695" s="5">
        <v>0</v>
      </c>
      <c r="Z3695" s="28">
        <v>1600</v>
      </c>
      <c r="AA3695">
        <v>3</v>
      </c>
      <c r="AB3695">
        <v>0.87</v>
      </c>
      <c r="AC3695">
        <v>0.95499999999999996</v>
      </c>
      <c r="AD3695">
        <v>0.91200000000000003</v>
      </c>
      <c r="AE3695">
        <f>IF(AD3695&gt;=0.9,1,0)</f>
        <v>1</v>
      </c>
      <c r="AF3695">
        <f>IF(AND(AD3695&gt;=0.4,AD3695&lt;=0.6),1,0)</f>
        <v>0</v>
      </c>
      <c r="AG3695">
        <f>IF(AND(AD3695&gt;0.6,AD3695&lt;0.9),1,0)</f>
        <v>0</v>
      </c>
      <c r="AH3695">
        <f>1-AE3695-AF3695-AG3695</f>
        <v>0</v>
      </c>
      <c r="AI3695">
        <f>AE3695*B3695</f>
        <v>3</v>
      </c>
      <c r="AJ3695">
        <f>AF3695*B3695</f>
        <v>0</v>
      </c>
      <c r="AK3695">
        <f>AG3695*B3695</f>
        <v>0</v>
      </c>
      <c r="AL3695">
        <f>AH3695*B3695</f>
        <v>0</v>
      </c>
      <c r="AM3695" s="32">
        <v>2.3586666666666667</v>
      </c>
    </row>
    <row r="3696" spans="1:39" x14ac:dyDescent="0.3">
      <c r="A3696">
        <v>1609</v>
      </c>
      <c r="B3696">
        <v>3</v>
      </c>
      <c r="C3696" t="s">
        <v>10385</v>
      </c>
      <c r="D3696" t="s">
        <v>10386</v>
      </c>
      <c r="E3696">
        <v>22</v>
      </c>
      <c r="F3696">
        <v>20</v>
      </c>
      <c r="G3696">
        <v>25</v>
      </c>
      <c r="H3696">
        <v>2004</v>
      </c>
      <c r="I3696">
        <v>2003</v>
      </c>
      <c r="J3696">
        <v>2005</v>
      </c>
      <c r="K3696" t="s">
        <v>10387</v>
      </c>
      <c r="L3696" t="s">
        <v>10388</v>
      </c>
      <c r="M3696" s="15"/>
      <c r="N3696" s="7"/>
      <c r="P3696" t="s">
        <v>103</v>
      </c>
      <c r="Q3696" s="5">
        <v>1</v>
      </c>
      <c r="S3696" s="5">
        <v>0</v>
      </c>
      <c r="U3696" s="5">
        <v>0</v>
      </c>
      <c r="W3696" s="5">
        <v>0</v>
      </c>
      <c r="Y3696" s="5">
        <v>0</v>
      </c>
      <c r="Z3696" s="28">
        <v>1609</v>
      </c>
      <c r="AA3696">
        <v>3</v>
      </c>
      <c r="AB3696">
        <v>0.78900000000000003</v>
      </c>
      <c r="AC3696">
        <v>0.95799999999999996</v>
      </c>
      <c r="AD3696">
        <v>0.86599999999999999</v>
      </c>
      <c r="AE3696">
        <f>IF(AD3696&gt;=0.9,1,0)</f>
        <v>0</v>
      </c>
      <c r="AF3696">
        <f>IF(AND(AD3696&gt;=0.4,AD3696&lt;=0.6),1,0)</f>
        <v>0</v>
      </c>
      <c r="AG3696">
        <f>IF(AND(AD3696&gt;0.6,AD3696&lt;0.9),1,0)</f>
        <v>1</v>
      </c>
      <c r="AH3696">
        <f>1-AE3696-AF3696-AG3696</f>
        <v>0</v>
      </c>
      <c r="AI3696">
        <f>AE3696*B3696</f>
        <v>0</v>
      </c>
      <c r="AJ3696">
        <f>AF3696*B3696</f>
        <v>0</v>
      </c>
      <c r="AK3696">
        <f>AG3696*B3696</f>
        <v>3</v>
      </c>
      <c r="AL3696">
        <f>AH3696*B3696</f>
        <v>0</v>
      </c>
      <c r="AM3696" s="32">
        <v>2.1763333333333335</v>
      </c>
    </row>
    <row r="3697" spans="1:39" x14ac:dyDescent="0.3">
      <c r="A3697">
        <v>1616</v>
      </c>
      <c r="B3697">
        <v>3</v>
      </c>
      <c r="C3697" t="s">
        <v>10399</v>
      </c>
      <c r="D3697" t="s">
        <v>10400</v>
      </c>
      <c r="E3697">
        <v>22</v>
      </c>
      <c r="F3697">
        <v>21</v>
      </c>
      <c r="G3697">
        <v>23</v>
      </c>
      <c r="H3697">
        <v>2003.67</v>
      </c>
      <c r="I3697">
        <v>2003</v>
      </c>
      <c r="J3697">
        <v>2005</v>
      </c>
      <c r="K3697" t="s">
        <v>10401</v>
      </c>
      <c r="L3697" t="s">
        <v>10402</v>
      </c>
      <c r="M3697" s="15"/>
      <c r="N3697" s="7"/>
      <c r="P3697" t="s">
        <v>3673</v>
      </c>
      <c r="Q3697" s="5">
        <v>0.66700000000000004</v>
      </c>
      <c r="R3697" t="s">
        <v>57</v>
      </c>
      <c r="S3697" s="5">
        <v>0.33300000000000002</v>
      </c>
      <c r="U3697" s="5">
        <v>0</v>
      </c>
      <c r="W3697" s="5">
        <v>0</v>
      </c>
      <c r="Y3697" s="5">
        <v>0</v>
      </c>
      <c r="Z3697" s="28">
        <v>1616</v>
      </c>
      <c r="AA3697">
        <v>3</v>
      </c>
      <c r="AB3697">
        <v>0.55000000000000004</v>
      </c>
      <c r="AC3697">
        <v>0.86399999999999999</v>
      </c>
      <c r="AD3697">
        <v>0.75700000000000001</v>
      </c>
      <c r="AE3697">
        <f>IF(AD3697&gt;=0.9,1,0)</f>
        <v>0</v>
      </c>
      <c r="AF3697">
        <f>IF(AND(AD3697&gt;=0.4,AD3697&lt;=0.6),1,0)</f>
        <v>0</v>
      </c>
      <c r="AG3697">
        <f>IF(AND(AD3697&gt;0.6,AD3697&lt;0.9),1,0)</f>
        <v>1</v>
      </c>
      <c r="AH3697">
        <f>1-AE3697-AF3697-AG3697</f>
        <v>0</v>
      </c>
      <c r="AI3697">
        <f>AE3697*B3697</f>
        <v>0</v>
      </c>
      <c r="AJ3697">
        <f>AF3697*B3697</f>
        <v>0</v>
      </c>
      <c r="AK3697">
        <f>AG3697*B3697</f>
        <v>3</v>
      </c>
      <c r="AL3697">
        <f>AH3697*B3697</f>
        <v>0</v>
      </c>
      <c r="AM3697" s="32">
        <v>2.2356666666666665</v>
      </c>
    </row>
    <row r="3698" spans="1:39" x14ac:dyDescent="0.3">
      <c r="A3698">
        <v>1617</v>
      </c>
      <c r="B3698">
        <v>3</v>
      </c>
      <c r="C3698" t="s">
        <v>10403</v>
      </c>
      <c r="D3698" t="s">
        <v>10404</v>
      </c>
      <c r="E3698">
        <v>20.329999999999998</v>
      </c>
      <c r="F3698">
        <v>20</v>
      </c>
      <c r="G3698">
        <v>21</v>
      </c>
      <c r="H3698">
        <v>2003.67</v>
      </c>
      <c r="I3698">
        <v>2003</v>
      </c>
      <c r="J3698">
        <v>2005</v>
      </c>
      <c r="K3698" t="s">
        <v>10405</v>
      </c>
      <c r="L3698" t="s">
        <v>10406</v>
      </c>
      <c r="M3698" s="15"/>
      <c r="N3698" s="7"/>
      <c r="P3698" t="s">
        <v>132</v>
      </c>
      <c r="Q3698" s="5">
        <v>1</v>
      </c>
      <c r="S3698" s="5">
        <v>0</v>
      </c>
      <c r="U3698" s="5">
        <v>0</v>
      </c>
      <c r="W3698" s="5">
        <v>0</v>
      </c>
      <c r="Y3698" s="5">
        <v>0</v>
      </c>
      <c r="Z3698" s="28">
        <v>1617</v>
      </c>
      <c r="AA3698">
        <v>3</v>
      </c>
      <c r="AB3698">
        <v>0.78900000000000003</v>
      </c>
      <c r="AC3698">
        <v>0.85</v>
      </c>
      <c r="AD3698">
        <v>0.81</v>
      </c>
      <c r="AE3698">
        <f>IF(AD3698&gt;=0.9,1,0)</f>
        <v>0</v>
      </c>
      <c r="AF3698">
        <f>IF(AND(AD3698&gt;=0.4,AD3698&lt;=0.6),1,0)</f>
        <v>0</v>
      </c>
      <c r="AG3698">
        <f>IF(AND(AD3698&gt;0.6,AD3698&lt;0.9),1,0)</f>
        <v>1</v>
      </c>
      <c r="AH3698">
        <f>1-AE3698-AF3698-AG3698</f>
        <v>0</v>
      </c>
      <c r="AI3698">
        <f>AE3698*B3698</f>
        <v>0</v>
      </c>
      <c r="AJ3698">
        <f>AF3698*B3698</f>
        <v>0</v>
      </c>
      <c r="AK3698">
        <f>AG3698*B3698</f>
        <v>3</v>
      </c>
      <c r="AL3698">
        <f>AH3698*B3698</f>
        <v>0</v>
      </c>
      <c r="AM3698" s="32">
        <v>2.2356666666666665</v>
      </c>
    </row>
    <row r="3699" spans="1:39" x14ac:dyDescent="0.3">
      <c r="A3699">
        <v>1618</v>
      </c>
      <c r="B3699">
        <v>3</v>
      </c>
      <c r="C3699" t="s">
        <v>10407</v>
      </c>
      <c r="D3699" t="s">
        <v>10408</v>
      </c>
      <c r="E3699">
        <v>21.33</v>
      </c>
      <c r="F3699">
        <v>21</v>
      </c>
      <c r="G3699">
        <v>22</v>
      </c>
      <c r="H3699">
        <v>2003.67</v>
      </c>
      <c r="I3699">
        <v>2003</v>
      </c>
      <c r="J3699">
        <v>2004</v>
      </c>
      <c r="K3699" t="s">
        <v>10409</v>
      </c>
      <c r="L3699" t="s">
        <v>10410</v>
      </c>
      <c r="M3699" s="15"/>
      <c r="N3699" s="7"/>
      <c r="P3699" t="s">
        <v>57</v>
      </c>
      <c r="Q3699" s="5">
        <v>0.66700000000000004</v>
      </c>
      <c r="R3699" t="s">
        <v>56</v>
      </c>
      <c r="S3699" s="5">
        <v>0.33300000000000002</v>
      </c>
      <c r="U3699" s="5">
        <v>0</v>
      </c>
      <c r="W3699" s="5">
        <v>0</v>
      </c>
      <c r="Y3699" s="5">
        <v>0</v>
      </c>
      <c r="Z3699" s="28">
        <v>1618</v>
      </c>
      <c r="AA3699">
        <v>3</v>
      </c>
      <c r="AB3699">
        <v>0.8</v>
      </c>
      <c r="AC3699">
        <v>0.90500000000000003</v>
      </c>
      <c r="AD3699">
        <v>0.86799999999999999</v>
      </c>
      <c r="AE3699">
        <f>IF(AD3699&gt;=0.9,1,0)</f>
        <v>0</v>
      </c>
      <c r="AF3699">
        <f>IF(AND(AD3699&gt;=0.4,AD3699&lt;=0.6),1,0)</f>
        <v>0</v>
      </c>
      <c r="AG3699">
        <f>IF(AND(AD3699&gt;0.6,AD3699&lt;0.9),1,0)</f>
        <v>1</v>
      </c>
      <c r="AH3699">
        <f>1-AE3699-AF3699-AG3699</f>
        <v>0</v>
      </c>
      <c r="AI3699">
        <f>AE3699*B3699</f>
        <v>0</v>
      </c>
      <c r="AJ3699">
        <f>AF3699*B3699</f>
        <v>0</v>
      </c>
      <c r="AK3699">
        <f>AG3699*B3699</f>
        <v>3</v>
      </c>
      <c r="AL3699">
        <f>AH3699*B3699</f>
        <v>0</v>
      </c>
      <c r="AM3699" s="32">
        <v>2.2563333333333335</v>
      </c>
    </row>
    <row r="3700" spans="1:39" x14ac:dyDescent="0.3">
      <c r="A3700">
        <v>1622</v>
      </c>
      <c r="B3700">
        <v>3</v>
      </c>
      <c r="C3700" t="s">
        <v>4778</v>
      </c>
      <c r="D3700" t="s">
        <v>4779</v>
      </c>
      <c r="E3700">
        <v>22.33</v>
      </c>
      <c r="F3700">
        <v>22</v>
      </c>
      <c r="G3700">
        <v>23</v>
      </c>
      <c r="H3700">
        <v>2003.67</v>
      </c>
      <c r="I3700">
        <v>2003</v>
      </c>
      <c r="J3700">
        <v>2005</v>
      </c>
      <c r="K3700" t="s">
        <v>944</v>
      </c>
      <c r="L3700" t="s">
        <v>945</v>
      </c>
      <c r="M3700" s="15"/>
      <c r="N3700" s="7"/>
      <c r="P3700" t="s">
        <v>3684</v>
      </c>
      <c r="Q3700" s="5">
        <v>0.33300000000000002</v>
      </c>
      <c r="R3700" t="s">
        <v>186</v>
      </c>
      <c r="S3700" s="5">
        <v>0.33300000000000002</v>
      </c>
      <c r="T3700" t="s">
        <v>3673</v>
      </c>
      <c r="U3700" s="5">
        <v>0.33300000000000002</v>
      </c>
      <c r="W3700" s="5">
        <v>0</v>
      </c>
      <c r="Y3700" s="5">
        <v>0</v>
      </c>
      <c r="Z3700" s="28">
        <v>1622</v>
      </c>
      <c r="AA3700">
        <v>3</v>
      </c>
      <c r="AB3700">
        <v>0.54500000000000004</v>
      </c>
      <c r="AC3700">
        <v>0.57099999999999995</v>
      </c>
      <c r="AD3700">
        <v>0.56299999999999994</v>
      </c>
      <c r="AE3700">
        <f>IF(AD3700&gt;=0.9,1,0)</f>
        <v>0</v>
      </c>
      <c r="AF3700">
        <f>IF(AND(AD3700&gt;=0.4,AD3700&lt;=0.6),1,0)</f>
        <v>1</v>
      </c>
      <c r="AG3700">
        <f>IF(AND(AD3700&gt;0.6,AD3700&lt;0.9),1,0)</f>
        <v>0</v>
      </c>
      <c r="AH3700">
        <f>1-AE3700-AF3700-AG3700</f>
        <v>0</v>
      </c>
      <c r="AI3700">
        <f>AE3700*B3700</f>
        <v>0</v>
      </c>
      <c r="AJ3700">
        <f>AF3700*B3700</f>
        <v>3</v>
      </c>
      <c r="AK3700">
        <f>AG3700*B3700</f>
        <v>0</v>
      </c>
      <c r="AL3700">
        <f>AH3700*B3700</f>
        <v>0</v>
      </c>
      <c r="AM3700" s="32">
        <v>2.2229999999999999</v>
      </c>
    </row>
    <row r="3701" spans="1:39" x14ac:dyDescent="0.3">
      <c r="A3701">
        <v>1631</v>
      </c>
      <c r="B3701">
        <v>3</v>
      </c>
      <c r="C3701" t="s">
        <v>10425</v>
      </c>
      <c r="D3701" t="s">
        <v>10425</v>
      </c>
      <c r="E3701">
        <v>20</v>
      </c>
      <c r="F3701">
        <v>20</v>
      </c>
      <c r="G3701">
        <v>20</v>
      </c>
      <c r="H3701">
        <v>2003.67</v>
      </c>
      <c r="I3701">
        <v>2003</v>
      </c>
      <c r="J3701">
        <v>2004</v>
      </c>
      <c r="K3701" t="s">
        <v>10426</v>
      </c>
      <c r="L3701" t="s">
        <v>10427</v>
      </c>
      <c r="M3701" s="15"/>
      <c r="N3701" s="7"/>
      <c r="P3701" t="s">
        <v>90</v>
      </c>
      <c r="Q3701" s="5">
        <v>0.66700000000000004</v>
      </c>
      <c r="R3701" t="s">
        <v>57</v>
      </c>
      <c r="S3701" s="5">
        <v>0.33300000000000002</v>
      </c>
      <c r="U3701" s="5">
        <v>0</v>
      </c>
      <c r="W3701" s="5">
        <v>0</v>
      </c>
      <c r="Y3701" s="5">
        <v>0</v>
      </c>
      <c r="Z3701" s="28">
        <v>1631</v>
      </c>
      <c r="AA3701">
        <v>3</v>
      </c>
      <c r="AB3701">
        <v>0.94699999999999995</v>
      </c>
      <c r="AC3701">
        <v>0.94699999999999995</v>
      </c>
      <c r="AD3701">
        <v>0.94699999999999995</v>
      </c>
      <c r="AE3701">
        <f>IF(AD3701&gt;=0.9,1,0)</f>
        <v>1</v>
      </c>
      <c r="AF3701">
        <f>IF(AND(AD3701&gt;=0.4,AD3701&lt;=0.6),1,0)</f>
        <v>0</v>
      </c>
      <c r="AG3701">
        <f>IF(AND(AD3701&gt;0.6,AD3701&lt;0.9),1,0)</f>
        <v>0</v>
      </c>
      <c r="AH3701">
        <f>1-AE3701-AF3701-AG3701</f>
        <v>0</v>
      </c>
      <c r="AI3701">
        <f>AE3701*B3701</f>
        <v>3</v>
      </c>
      <c r="AJ3701">
        <f>AF3701*B3701</f>
        <v>0</v>
      </c>
      <c r="AK3701">
        <f>AG3701*B3701</f>
        <v>0</v>
      </c>
      <c r="AL3701">
        <f>AH3701*B3701</f>
        <v>0</v>
      </c>
      <c r="AM3701" s="32">
        <v>2.3023333333333333</v>
      </c>
    </row>
    <row r="3702" spans="1:39" x14ac:dyDescent="0.3">
      <c r="A3702">
        <v>1633</v>
      </c>
      <c r="B3702">
        <v>3</v>
      </c>
      <c r="C3702" t="s">
        <v>4788</v>
      </c>
      <c r="D3702" t="s">
        <v>4789</v>
      </c>
      <c r="E3702">
        <v>38.67</v>
      </c>
      <c r="F3702">
        <v>35</v>
      </c>
      <c r="G3702">
        <v>41</v>
      </c>
      <c r="H3702">
        <v>2004.33</v>
      </c>
      <c r="I3702">
        <v>2003</v>
      </c>
      <c r="J3702">
        <v>2005</v>
      </c>
      <c r="K3702" t="s">
        <v>954</v>
      </c>
      <c r="L3702" t="s">
        <v>955</v>
      </c>
      <c r="M3702" s="15"/>
      <c r="N3702" s="7"/>
      <c r="P3702" t="s">
        <v>71</v>
      </c>
      <c r="Q3702" s="5">
        <v>0.66700000000000004</v>
      </c>
      <c r="R3702" t="s">
        <v>57</v>
      </c>
      <c r="S3702" s="5">
        <v>0.33300000000000002</v>
      </c>
      <c r="U3702" s="5">
        <v>0</v>
      </c>
      <c r="W3702" s="5">
        <v>0</v>
      </c>
      <c r="Y3702" s="5">
        <v>0</v>
      </c>
      <c r="Z3702" s="28">
        <v>1633</v>
      </c>
      <c r="AA3702">
        <v>3</v>
      </c>
      <c r="AB3702">
        <v>0.91200000000000003</v>
      </c>
      <c r="AC3702">
        <v>0.97499999999999998</v>
      </c>
      <c r="AD3702">
        <v>0.95399999999999996</v>
      </c>
      <c r="AE3702">
        <f>IF(AD3702&gt;=0.9,1,0)</f>
        <v>1</v>
      </c>
      <c r="AF3702">
        <f>IF(AND(AD3702&gt;=0.4,AD3702&lt;=0.6),1,0)</f>
        <v>0</v>
      </c>
      <c r="AG3702">
        <f>IF(AND(AD3702&gt;0.6,AD3702&lt;0.9),1,0)</f>
        <v>0</v>
      </c>
      <c r="AH3702">
        <f>1-AE3702-AF3702-AG3702</f>
        <v>0</v>
      </c>
      <c r="AI3702">
        <f>AE3702*B3702</f>
        <v>3</v>
      </c>
      <c r="AJ3702">
        <f>AF3702*B3702</f>
        <v>0</v>
      </c>
      <c r="AK3702">
        <f>AG3702*B3702</f>
        <v>0</v>
      </c>
      <c r="AL3702">
        <f>AH3702*B3702</f>
        <v>0</v>
      </c>
      <c r="AM3702" s="32">
        <v>2.2596666666666665</v>
      </c>
    </row>
    <row r="3703" spans="1:39" x14ac:dyDescent="0.3">
      <c r="A3703">
        <v>1638</v>
      </c>
      <c r="B3703">
        <v>3</v>
      </c>
      <c r="C3703" t="s">
        <v>10428</v>
      </c>
      <c r="D3703" t="s">
        <v>10429</v>
      </c>
      <c r="E3703">
        <v>30</v>
      </c>
      <c r="F3703">
        <v>28</v>
      </c>
      <c r="G3703">
        <v>32</v>
      </c>
      <c r="H3703">
        <v>2005.67</v>
      </c>
      <c r="I3703">
        <v>2003</v>
      </c>
      <c r="J3703">
        <v>2010</v>
      </c>
      <c r="K3703" t="s">
        <v>10430</v>
      </c>
      <c r="L3703" t="s">
        <v>10431</v>
      </c>
      <c r="M3703" s="15"/>
      <c r="N3703" s="7"/>
      <c r="P3703" t="s">
        <v>132</v>
      </c>
      <c r="Q3703" s="5">
        <v>0.66700000000000004</v>
      </c>
      <c r="R3703" t="s">
        <v>56</v>
      </c>
      <c r="S3703" s="5">
        <v>0.33300000000000002</v>
      </c>
      <c r="U3703" s="5">
        <v>0</v>
      </c>
      <c r="W3703" s="5">
        <v>0</v>
      </c>
      <c r="Y3703" s="5">
        <v>0</v>
      </c>
      <c r="Z3703" s="28">
        <v>1638</v>
      </c>
      <c r="AA3703">
        <v>3</v>
      </c>
      <c r="AB3703">
        <v>0.70399999999999996</v>
      </c>
      <c r="AC3703">
        <v>0.89700000000000002</v>
      </c>
      <c r="AD3703">
        <v>0.78100000000000003</v>
      </c>
      <c r="AE3703">
        <f>IF(AD3703&gt;=0.9,1,0)</f>
        <v>0</v>
      </c>
      <c r="AF3703">
        <f>IF(AND(AD3703&gt;=0.4,AD3703&lt;=0.6),1,0)</f>
        <v>0</v>
      </c>
      <c r="AG3703">
        <f>IF(AND(AD3703&gt;0.6,AD3703&lt;0.9),1,0)</f>
        <v>1</v>
      </c>
      <c r="AH3703">
        <f>1-AE3703-AF3703-AG3703</f>
        <v>0</v>
      </c>
      <c r="AI3703">
        <f>AE3703*B3703</f>
        <v>0</v>
      </c>
      <c r="AJ3703">
        <f>AF3703*B3703</f>
        <v>0</v>
      </c>
      <c r="AK3703">
        <f>AG3703*B3703</f>
        <v>3</v>
      </c>
      <c r="AL3703">
        <f>AH3703*B3703</f>
        <v>0</v>
      </c>
      <c r="AM3703" s="32">
        <v>2.2233333333333332</v>
      </c>
    </row>
    <row r="3704" spans="1:39" x14ac:dyDescent="0.3">
      <c r="A3704">
        <v>1642</v>
      </c>
      <c r="B3704">
        <v>3</v>
      </c>
      <c r="C3704" t="s">
        <v>10432</v>
      </c>
      <c r="D3704" t="s">
        <v>10433</v>
      </c>
      <c r="E3704">
        <v>21</v>
      </c>
      <c r="F3704">
        <v>20</v>
      </c>
      <c r="G3704">
        <v>23</v>
      </c>
      <c r="H3704">
        <v>2004.33</v>
      </c>
      <c r="I3704">
        <v>2003</v>
      </c>
      <c r="J3704">
        <v>2007</v>
      </c>
      <c r="K3704" t="s">
        <v>10434</v>
      </c>
      <c r="L3704" t="s">
        <v>10435</v>
      </c>
      <c r="M3704" s="15"/>
      <c r="N3704" s="7"/>
      <c r="P3704" t="s">
        <v>132</v>
      </c>
      <c r="Q3704" s="5">
        <v>1</v>
      </c>
      <c r="S3704" s="5">
        <v>0</v>
      </c>
      <c r="U3704" s="5">
        <v>0</v>
      </c>
      <c r="W3704" s="5">
        <v>0</v>
      </c>
      <c r="Y3704" s="5">
        <v>0</v>
      </c>
      <c r="Z3704" s="28">
        <v>1642</v>
      </c>
      <c r="AA3704">
        <v>3</v>
      </c>
      <c r="AB3704">
        <v>0.77300000000000002</v>
      </c>
      <c r="AC3704">
        <v>0.78900000000000003</v>
      </c>
      <c r="AD3704">
        <v>0.78400000000000003</v>
      </c>
      <c r="AE3704">
        <f>IF(AD3704&gt;=0.9,1,0)</f>
        <v>0</v>
      </c>
      <c r="AF3704">
        <f>IF(AND(AD3704&gt;=0.4,AD3704&lt;=0.6),1,0)</f>
        <v>0</v>
      </c>
      <c r="AG3704">
        <f>IF(AND(AD3704&gt;0.6,AD3704&lt;0.9),1,0)</f>
        <v>1</v>
      </c>
      <c r="AH3704">
        <f>1-AE3704-AF3704-AG3704</f>
        <v>0</v>
      </c>
      <c r="AI3704">
        <f>AE3704*B3704</f>
        <v>0</v>
      </c>
      <c r="AJ3704">
        <f>AF3704*B3704</f>
        <v>0</v>
      </c>
      <c r="AK3704">
        <f>AG3704*B3704</f>
        <v>3</v>
      </c>
      <c r="AL3704">
        <f>AH3704*B3704</f>
        <v>0</v>
      </c>
      <c r="AM3704" s="32">
        <v>2.2313333333333332</v>
      </c>
    </row>
    <row r="3705" spans="1:39" x14ac:dyDescent="0.3">
      <c r="A3705">
        <v>1644</v>
      </c>
      <c r="B3705">
        <v>3</v>
      </c>
      <c r="C3705" t="s">
        <v>10436</v>
      </c>
      <c r="D3705" t="s">
        <v>4791</v>
      </c>
      <c r="E3705">
        <v>39.67</v>
      </c>
      <c r="F3705">
        <v>39</v>
      </c>
      <c r="G3705">
        <v>40</v>
      </c>
      <c r="H3705">
        <v>2004.67</v>
      </c>
      <c r="I3705">
        <v>2003</v>
      </c>
      <c r="J3705">
        <v>2008</v>
      </c>
      <c r="K3705" t="s">
        <v>10437</v>
      </c>
      <c r="L3705" t="s">
        <v>957</v>
      </c>
      <c r="M3705" s="15"/>
      <c r="N3705" s="7"/>
      <c r="P3705" t="s">
        <v>132</v>
      </c>
      <c r="Q3705" s="5">
        <v>1</v>
      </c>
      <c r="S3705" s="5">
        <v>0</v>
      </c>
      <c r="U3705" s="5">
        <v>0</v>
      </c>
      <c r="W3705" s="5">
        <v>0</v>
      </c>
      <c r="Y3705" s="5">
        <v>0</v>
      </c>
      <c r="Z3705" s="28">
        <v>1644</v>
      </c>
      <c r="AA3705">
        <v>3</v>
      </c>
      <c r="AB3705">
        <v>0.64100000000000001</v>
      </c>
      <c r="AC3705">
        <v>0.65800000000000003</v>
      </c>
      <c r="AD3705">
        <v>0.64700000000000002</v>
      </c>
      <c r="AE3705">
        <f>IF(AD3705&gt;=0.9,1,0)</f>
        <v>0</v>
      </c>
      <c r="AF3705">
        <f>IF(AND(AD3705&gt;=0.4,AD3705&lt;=0.6),1,0)</f>
        <v>0</v>
      </c>
      <c r="AG3705">
        <f>IF(AND(AD3705&gt;0.6,AD3705&lt;0.9),1,0)</f>
        <v>1</v>
      </c>
      <c r="AH3705">
        <f>1-AE3705-AF3705-AG3705</f>
        <v>0</v>
      </c>
      <c r="AI3705">
        <f>AE3705*B3705</f>
        <v>0</v>
      </c>
      <c r="AJ3705">
        <f>AF3705*B3705</f>
        <v>0</v>
      </c>
      <c r="AK3705">
        <f>AG3705*B3705</f>
        <v>3</v>
      </c>
      <c r="AL3705">
        <f>AH3705*B3705</f>
        <v>0</v>
      </c>
      <c r="AM3705" s="32">
        <v>2.2530000000000001</v>
      </c>
    </row>
    <row r="3706" spans="1:39" x14ac:dyDescent="0.3">
      <c r="A3706">
        <v>1645</v>
      </c>
      <c r="B3706">
        <v>3</v>
      </c>
      <c r="C3706" t="s">
        <v>10438</v>
      </c>
      <c r="D3706" t="s">
        <v>10439</v>
      </c>
      <c r="E3706">
        <v>21</v>
      </c>
      <c r="F3706">
        <v>21</v>
      </c>
      <c r="G3706">
        <v>21</v>
      </c>
      <c r="H3706">
        <v>2006.33</v>
      </c>
      <c r="I3706">
        <v>2003</v>
      </c>
      <c r="J3706">
        <v>2013</v>
      </c>
      <c r="K3706" t="s">
        <v>10440</v>
      </c>
      <c r="L3706" t="s">
        <v>10441</v>
      </c>
      <c r="M3706" s="15"/>
      <c r="N3706" s="7"/>
      <c r="P3706" t="s">
        <v>132</v>
      </c>
      <c r="Q3706" s="5">
        <v>1</v>
      </c>
      <c r="S3706" s="5">
        <v>0</v>
      </c>
      <c r="U3706" s="5">
        <v>0</v>
      </c>
      <c r="W3706" s="5">
        <v>0</v>
      </c>
      <c r="Y3706" s="5">
        <v>0</v>
      </c>
      <c r="Z3706" s="28">
        <v>1645</v>
      </c>
      <c r="AA3706">
        <v>3</v>
      </c>
      <c r="AB3706">
        <v>0.8</v>
      </c>
      <c r="AC3706">
        <v>0.95</v>
      </c>
      <c r="AD3706">
        <v>0.9</v>
      </c>
      <c r="AE3706">
        <f>IF(AD3706&gt;=0.9,1,0)</f>
        <v>1</v>
      </c>
      <c r="AF3706">
        <f>IF(AND(AD3706&gt;=0.4,AD3706&lt;=0.6),1,0)</f>
        <v>0</v>
      </c>
      <c r="AG3706">
        <f>IF(AND(AD3706&gt;0.6,AD3706&lt;0.9),1,0)</f>
        <v>0</v>
      </c>
      <c r="AH3706">
        <f>1-AE3706-AF3706-AG3706</f>
        <v>0</v>
      </c>
      <c r="AI3706">
        <f>AE3706*B3706</f>
        <v>3</v>
      </c>
      <c r="AJ3706">
        <f>AF3706*B3706</f>
        <v>0</v>
      </c>
      <c r="AK3706">
        <f>AG3706*B3706</f>
        <v>0</v>
      </c>
      <c r="AL3706">
        <f>AH3706*B3706</f>
        <v>0</v>
      </c>
      <c r="AM3706" s="32">
        <v>2.1183333333333336</v>
      </c>
    </row>
    <row r="3707" spans="1:39" x14ac:dyDescent="0.3">
      <c r="A3707">
        <v>1213</v>
      </c>
      <c r="B3707">
        <v>3</v>
      </c>
      <c r="C3707" t="s">
        <v>4505</v>
      </c>
      <c r="D3707" t="s">
        <v>4505</v>
      </c>
      <c r="E3707">
        <v>50</v>
      </c>
      <c r="F3707">
        <v>49</v>
      </c>
      <c r="G3707">
        <v>51</v>
      </c>
      <c r="H3707">
        <v>2002</v>
      </c>
      <c r="I3707">
        <v>2002</v>
      </c>
      <c r="J3707">
        <v>2002</v>
      </c>
      <c r="K3707" t="s">
        <v>792</v>
      </c>
      <c r="L3707" t="s">
        <v>791</v>
      </c>
      <c r="M3707" s="15"/>
      <c r="N3707" s="7"/>
      <c r="P3707" t="s">
        <v>77</v>
      </c>
      <c r="Q3707" s="5">
        <v>0.33300000000000002</v>
      </c>
      <c r="R3707" t="s">
        <v>4506</v>
      </c>
      <c r="S3707" s="5">
        <v>0.33300000000000002</v>
      </c>
      <c r="T3707" t="s">
        <v>4507</v>
      </c>
      <c r="U3707" s="5">
        <v>0.33300000000000002</v>
      </c>
      <c r="W3707" s="5">
        <v>0</v>
      </c>
      <c r="Y3707" s="5">
        <v>0</v>
      </c>
      <c r="Z3707" s="28">
        <v>1213</v>
      </c>
      <c r="AA3707">
        <v>3</v>
      </c>
      <c r="AB3707">
        <v>0.60399999999999998</v>
      </c>
      <c r="AC3707">
        <v>0.64</v>
      </c>
      <c r="AD3707">
        <v>0.61599999999999999</v>
      </c>
      <c r="AE3707">
        <f>IF(AD3707&gt;=0.9,1,0)</f>
        <v>0</v>
      </c>
      <c r="AF3707">
        <f>IF(AND(AD3707&gt;=0.4,AD3707&lt;=0.6),1,0)</f>
        <v>0</v>
      </c>
      <c r="AG3707">
        <f>IF(AND(AD3707&gt;0.6,AD3707&lt;0.9),1,0)</f>
        <v>1</v>
      </c>
      <c r="AH3707">
        <f>1-AE3707-AF3707-AG3707</f>
        <v>0</v>
      </c>
      <c r="AI3707">
        <f>AE3707*B3707</f>
        <v>0</v>
      </c>
      <c r="AJ3707">
        <f>AF3707*B3707</f>
        <v>0</v>
      </c>
      <c r="AK3707">
        <f>AG3707*B3707</f>
        <v>3</v>
      </c>
      <c r="AL3707">
        <f>AH3707*B3707</f>
        <v>0</v>
      </c>
      <c r="AM3707" s="32">
        <v>2.8160000000000003</v>
      </c>
    </row>
    <row r="3708" spans="1:39" x14ac:dyDescent="0.3">
      <c r="A3708">
        <v>1214</v>
      </c>
      <c r="B3708">
        <v>3</v>
      </c>
      <c r="C3708" t="s">
        <v>4508</v>
      </c>
      <c r="D3708" t="s">
        <v>4509</v>
      </c>
      <c r="E3708">
        <v>38.33</v>
      </c>
      <c r="F3708">
        <v>35</v>
      </c>
      <c r="G3708">
        <v>41</v>
      </c>
      <c r="H3708">
        <v>2005</v>
      </c>
      <c r="I3708">
        <v>2002</v>
      </c>
      <c r="J3708">
        <v>2009</v>
      </c>
      <c r="K3708" t="s">
        <v>793</v>
      </c>
      <c r="L3708" t="s">
        <v>794</v>
      </c>
      <c r="M3708" s="15"/>
      <c r="N3708" s="7"/>
      <c r="P3708" t="s">
        <v>3946</v>
      </c>
      <c r="Q3708" s="5">
        <v>0.66700000000000004</v>
      </c>
      <c r="R3708" t="s">
        <v>13</v>
      </c>
      <c r="S3708" s="5">
        <v>0.33300000000000002</v>
      </c>
      <c r="U3708" s="5">
        <v>0</v>
      </c>
      <c r="W3708" s="5">
        <v>0</v>
      </c>
      <c r="Y3708" s="5">
        <v>0</v>
      </c>
      <c r="Z3708" s="28">
        <v>1214</v>
      </c>
      <c r="AA3708">
        <v>3</v>
      </c>
      <c r="AB3708">
        <v>0.441</v>
      </c>
      <c r="AC3708">
        <v>0.52500000000000002</v>
      </c>
      <c r="AD3708">
        <v>0.48</v>
      </c>
      <c r="AE3708">
        <f>IF(AD3708&gt;=0.9,1,0)</f>
        <v>0</v>
      </c>
      <c r="AF3708">
        <f>IF(AND(AD3708&gt;=0.4,AD3708&lt;=0.6),1,0)</f>
        <v>1</v>
      </c>
      <c r="AG3708">
        <f>IF(AND(AD3708&gt;0.6,AD3708&lt;0.9),1,0)</f>
        <v>0</v>
      </c>
      <c r="AH3708">
        <f>1-AE3708-AF3708-AG3708</f>
        <v>0</v>
      </c>
      <c r="AI3708">
        <f>AE3708*B3708</f>
        <v>0</v>
      </c>
      <c r="AJ3708">
        <f>AF3708*B3708</f>
        <v>3</v>
      </c>
      <c r="AK3708">
        <f>AG3708*B3708</f>
        <v>0</v>
      </c>
      <c r="AL3708">
        <f>AH3708*B3708</f>
        <v>0</v>
      </c>
      <c r="AM3708" s="32">
        <v>2.9823333333333331</v>
      </c>
    </row>
    <row r="3709" spans="1:39" x14ac:dyDescent="0.3">
      <c r="A3709">
        <v>1219</v>
      </c>
      <c r="B3709">
        <v>3</v>
      </c>
      <c r="C3709" t="s">
        <v>10060</v>
      </c>
      <c r="D3709" t="s">
        <v>10061</v>
      </c>
      <c r="E3709">
        <v>22</v>
      </c>
      <c r="F3709">
        <v>20</v>
      </c>
      <c r="G3709">
        <v>25</v>
      </c>
      <c r="H3709">
        <v>2002.33</v>
      </c>
      <c r="I3709">
        <v>2002</v>
      </c>
      <c r="J3709">
        <v>2003</v>
      </c>
      <c r="K3709" t="s">
        <v>10062</v>
      </c>
      <c r="L3709" t="s">
        <v>10063</v>
      </c>
      <c r="M3709" s="15"/>
      <c r="N3709" s="7"/>
      <c r="P3709" t="s">
        <v>10064</v>
      </c>
      <c r="Q3709" s="5">
        <v>0.33300000000000002</v>
      </c>
      <c r="R3709" t="s">
        <v>24</v>
      </c>
      <c r="S3709" s="5">
        <v>0.33300000000000002</v>
      </c>
      <c r="T3709" t="s">
        <v>5555</v>
      </c>
      <c r="U3709" s="5">
        <v>0.33300000000000002</v>
      </c>
      <c r="W3709" s="5">
        <v>0</v>
      </c>
      <c r="Y3709" s="5">
        <v>0</v>
      </c>
      <c r="Z3709" s="28">
        <v>1219</v>
      </c>
      <c r="AA3709">
        <v>3</v>
      </c>
      <c r="AB3709">
        <v>0.8</v>
      </c>
      <c r="AC3709">
        <v>0.91700000000000004</v>
      </c>
      <c r="AD3709">
        <v>0.87</v>
      </c>
      <c r="AE3709">
        <f>IF(AD3709&gt;=0.9,1,0)</f>
        <v>0</v>
      </c>
      <c r="AF3709">
        <f>IF(AND(AD3709&gt;=0.4,AD3709&lt;=0.6),1,0)</f>
        <v>0</v>
      </c>
      <c r="AG3709">
        <f>IF(AND(AD3709&gt;0.6,AD3709&lt;0.9),1,0)</f>
        <v>1</v>
      </c>
      <c r="AH3709">
        <f>1-AE3709-AF3709-AG3709</f>
        <v>0</v>
      </c>
      <c r="AI3709">
        <f>AE3709*B3709</f>
        <v>0</v>
      </c>
      <c r="AJ3709">
        <f>AF3709*B3709</f>
        <v>0</v>
      </c>
      <c r="AK3709">
        <f>AG3709*B3709</f>
        <v>3</v>
      </c>
      <c r="AL3709">
        <f>AH3709*B3709</f>
        <v>0</v>
      </c>
      <c r="AM3709" s="32">
        <v>2.6856666666666666</v>
      </c>
    </row>
    <row r="3710" spans="1:39" x14ac:dyDescent="0.3">
      <c r="A3710">
        <v>1221</v>
      </c>
      <c r="B3710">
        <v>3</v>
      </c>
      <c r="C3710" t="s">
        <v>4517</v>
      </c>
      <c r="D3710" t="s">
        <v>4517</v>
      </c>
      <c r="E3710">
        <v>40</v>
      </c>
      <c r="F3710">
        <v>40</v>
      </c>
      <c r="G3710">
        <v>40</v>
      </c>
      <c r="H3710">
        <v>2002</v>
      </c>
      <c r="I3710">
        <v>2002</v>
      </c>
      <c r="J3710">
        <v>2002</v>
      </c>
      <c r="K3710" t="s">
        <v>798</v>
      </c>
      <c r="L3710" t="s">
        <v>10065</v>
      </c>
      <c r="M3710" s="15"/>
      <c r="N3710" s="7"/>
      <c r="P3710" t="s">
        <v>4518</v>
      </c>
      <c r="Q3710" s="5">
        <v>1</v>
      </c>
      <c r="S3710" s="5">
        <v>0</v>
      </c>
      <c r="U3710" s="5">
        <v>0</v>
      </c>
      <c r="W3710" s="5">
        <v>0</v>
      </c>
      <c r="Y3710" s="5">
        <v>0</v>
      </c>
      <c r="Z3710" s="28">
        <v>1221</v>
      </c>
      <c r="AA3710">
        <v>3</v>
      </c>
      <c r="AB3710">
        <v>0.94899999999999995</v>
      </c>
      <c r="AC3710">
        <v>0.94899999999999995</v>
      </c>
      <c r="AD3710">
        <v>0.94899999999999995</v>
      </c>
      <c r="AE3710">
        <f>IF(AD3710&gt;=0.9,1,0)</f>
        <v>1</v>
      </c>
      <c r="AF3710">
        <f>IF(AND(AD3710&gt;=0.4,AD3710&lt;=0.6),1,0)</f>
        <v>0</v>
      </c>
      <c r="AG3710">
        <f>IF(AND(AD3710&gt;0.6,AD3710&lt;0.9),1,0)</f>
        <v>0</v>
      </c>
      <c r="AH3710">
        <f>1-AE3710-AF3710-AG3710</f>
        <v>0</v>
      </c>
      <c r="AI3710">
        <f>AE3710*B3710</f>
        <v>3</v>
      </c>
      <c r="AJ3710">
        <f>AF3710*B3710</f>
        <v>0</v>
      </c>
      <c r="AK3710">
        <f>AG3710*B3710</f>
        <v>0</v>
      </c>
      <c r="AL3710">
        <f>AH3710*B3710</f>
        <v>0</v>
      </c>
      <c r="AM3710" s="32">
        <v>2.8089999999999997</v>
      </c>
    </row>
    <row r="3711" spans="1:39" x14ac:dyDescent="0.3">
      <c r="A3711">
        <v>1238</v>
      </c>
      <c r="B3711">
        <v>3</v>
      </c>
      <c r="C3711" t="s">
        <v>4526</v>
      </c>
      <c r="D3711" t="s">
        <v>4527</v>
      </c>
      <c r="E3711">
        <v>33</v>
      </c>
      <c r="F3711">
        <v>33</v>
      </c>
      <c r="G3711">
        <v>33</v>
      </c>
      <c r="H3711">
        <v>2002.67</v>
      </c>
      <c r="I3711">
        <v>2002</v>
      </c>
      <c r="J3711">
        <v>2003</v>
      </c>
      <c r="K3711" t="s">
        <v>800</v>
      </c>
      <c r="L3711" t="s">
        <v>10070</v>
      </c>
      <c r="M3711" s="15"/>
      <c r="N3711" s="7"/>
      <c r="P3711" t="s">
        <v>4529</v>
      </c>
      <c r="Q3711" s="5">
        <v>0.66700000000000004</v>
      </c>
      <c r="R3711" t="s">
        <v>4528</v>
      </c>
      <c r="S3711" s="5">
        <v>0.33300000000000002</v>
      </c>
      <c r="U3711" s="5">
        <v>0</v>
      </c>
      <c r="W3711" s="5">
        <v>0</v>
      </c>
      <c r="Y3711" s="5">
        <v>0</v>
      </c>
      <c r="Z3711" s="28">
        <v>1238</v>
      </c>
      <c r="AA3711">
        <v>3</v>
      </c>
      <c r="AB3711">
        <v>0.93799999999999994</v>
      </c>
      <c r="AC3711">
        <v>0.93799999999999994</v>
      </c>
      <c r="AD3711">
        <v>0.93799999999999994</v>
      </c>
      <c r="AE3711">
        <f>IF(AD3711&gt;=0.9,1,0)</f>
        <v>1</v>
      </c>
      <c r="AF3711">
        <f>IF(AND(AD3711&gt;=0.4,AD3711&lt;=0.6),1,0)</f>
        <v>0</v>
      </c>
      <c r="AG3711">
        <f>IF(AND(AD3711&gt;0.6,AD3711&lt;0.9),1,0)</f>
        <v>0</v>
      </c>
      <c r="AH3711">
        <f>1-AE3711-AF3711-AG3711</f>
        <v>0</v>
      </c>
      <c r="AI3711">
        <f>AE3711*B3711</f>
        <v>3</v>
      </c>
      <c r="AJ3711">
        <f>AF3711*B3711</f>
        <v>0</v>
      </c>
      <c r="AK3711">
        <f>AG3711*B3711</f>
        <v>0</v>
      </c>
      <c r="AL3711">
        <f>AH3711*B3711</f>
        <v>0</v>
      </c>
      <c r="AM3711" s="32">
        <v>3.0636666666666668</v>
      </c>
    </row>
    <row r="3712" spans="1:39" x14ac:dyDescent="0.3">
      <c r="A3712">
        <v>1239</v>
      </c>
      <c r="B3712">
        <v>3</v>
      </c>
      <c r="C3712" t="s">
        <v>10071</v>
      </c>
      <c r="D3712" t="s">
        <v>4530</v>
      </c>
      <c r="E3712">
        <v>27.33</v>
      </c>
      <c r="F3712">
        <v>26</v>
      </c>
      <c r="G3712">
        <v>29</v>
      </c>
      <c r="H3712">
        <v>2002</v>
      </c>
      <c r="I3712">
        <v>2002</v>
      </c>
      <c r="J3712">
        <v>2002</v>
      </c>
      <c r="K3712" t="s">
        <v>10072</v>
      </c>
      <c r="L3712" t="s">
        <v>801</v>
      </c>
      <c r="M3712" s="15"/>
      <c r="N3712" s="7"/>
      <c r="P3712" t="s">
        <v>3800</v>
      </c>
      <c r="Q3712" s="5">
        <v>0.66700000000000004</v>
      </c>
      <c r="R3712" t="s">
        <v>4531</v>
      </c>
      <c r="S3712" s="5">
        <v>0.33300000000000002</v>
      </c>
      <c r="U3712" s="5">
        <v>0</v>
      </c>
      <c r="W3712" s="5">
        <v>0</v>
      </c>
      <c r="Y3712" s="5">
        <v>0</v>
      </c>
      <c r="Z3712" s="28">
        <v>1239</v>
      </c>
      <c r="AA3712">
        <v>3</v>
      </c>
      <c r="AB3712">
        <v>0.52</v>
      </c>
      <c r="AC3712">
        <v>0.57099999999999995</v>
      </c>
      <c r="AD3712">
        <v>0.54300000000000004</v>
      </c>
      <c r="AE3712">
        <f>IF(AD3712&gt;=0.9,1,0)</f>
        <v>0</v>
      </c>
      <c r="AF3712">
        <f>IF(AND(AD3712&gt;=0.4,AD3712&lt;=0.6),1,0)</f>
        <v>1</v>
      </c>
      <c r="AG3712">
        <f>IF(AND(AD3712&gt;0.6,AD3712&lt;0.9),1,0)</f>
        <v>0</v>
      </c>
      <c r="AH3712">
        <f>1-AE3712-AF3712-AG3712</f>
        <v>0</v>
      </c>
      <c r="AI3712">
        <f>AE3712*B3712</f>
        <v>0</v>
      </c>
      <c r="AJ3712">
        <f>AF3712*B3712</f>
        <v>3</v>
      </c>
      <c r="AK3712">
        <f>AG3712*B3712</f>
        <v>0</v>
      </c>
      <c r="AL3712">
        <f>AH3712*B3712</f>
        <v>0</v>
      </c>
      <c r="AM3712" s="32">
        <v>3.1083333333333329</v>
      </c>
    </row>
    <row r="3713" spans="1:39" x14ac:dyDescent="0.3">
      <c r="A3713">
        <v>1242</v>
      </c>
      <c r="B3713">
        <v>3</v>
      </c>
      <c r="C3713" t="s">
        <v>4532</v>
      </c>
      <c r="D3713" t="s">
        <v>4533</v>
      </c>
      <c r="E3713">
        <v>49</v>
      </c>
      <c r="F3713">
        <v>46</v>
      </c>
      <c r="G3713">
        <v>54</v>
      </c>
      <c r="H3713">
        <v>2002.67</v>
      </c>
      <c r="I3713">
        <v>2002</v>
      </c>
      <c r="J3713">
        <v>2003</v>
      </c>
      <c r="K3713" t="s">
        <v>802</v>
      </c>
      <c r="L3713" t="s">
        <v>803</v>
      </c>
      <c r="M3713" s="15"/>
      <c r="N3713" s="7"/>
      <c r="P3713" t="s">
        <v>4263</v>
      </c>
      <c r="Q3713" s="5">
        <v>0.66700000000000004</v>
      </c>
      <c r="R3713" t="s">
        <v>3800</v>
      </c>
      <c r="S3713" s="5">
        <v>0.33300000000000002</v>
      </c>
      <c r="U3713" s="5">
        <v>0</v>
      </c>
      <c r="W3713" s="5">
        <v>0</v>
      </c>
      <c r="Y3713" s="5">
        <v>0</v>
      </c>
      <c r="Z3713" s="28">
        <v>1242</v>
      </c>
      <c r="AA3713">
        <v>3</v>
      </c>
      <c r="AB3713">
        <v>0.54900000000000004</v>
      </c>
      <c r="AC3713">
        <v>0.55600000000000005</v>
      </c>
      <c r="AD3713">
        <v>0.55300000000000005</v>
      </c>
      <c r="AE3713">
        <f>IF(AD3713&gt;=0.9,1,0)</f>
        <v>0</v>
      </c>
      <c r="AF3713">
        <f>IF(AND(AD3713&gt;=0.4,AD3713&lt;=0.6),1,0)</f>
        <v>1</v>
      </c>
      <c r="AG3713">
        <f>IF(AND(AD3713&gt;0.6,AD3713&lt;0.9),1,0)</f>
        <v>0</v>
      </c>
      <c r="AH3713">
        <f>1-AE3713-AF3713-AG3713</f>
        <v>0</v>
      </c>
      <c r="AI3713">
        <f>AE3713*B3713</f>
        <v>0</v>
      </c>
      <c r="AJ3713">
        <f>AF3713*B3713</f>
        <v>3</v>
      </c>
      <c r="AK3713">
        <f>AG3713*B3713</f>
        <v>0</v>
      </c>
      <c r="AL3713">
        <f>AH3713*B3713</f>
        <v>0</v>
      </c>
      <c r="AM3713" s="32">
        <v>3.121</v>
      </c>
    </row>
    <row r="3714" spans="1:39" x14ac:dyDescent="0.3">
      <c r="A3714">
        <v>1254</v>
      </c>
      <c r="B3714">
        <v>3</v>
      </c>
      <c r="C3714" t="s">
        <v>4539</v>
      </c>
      <c r="D3714" t="s">
        <v>4540</v>
      </c>
      <c r="E3714">
        <v>98.67</v>
      </c>
      <c r="F3714">
        <v>98</v>
      </c>
      <c r="G3714">
        <v>99</v>
      </c>
      <c r="H3714">
        <v>2003.67</v>
      </c>
      <c r="I3714">
        <v>2002</v>
      </c>
      <c r="J3714">
        <v>2006</v>
      </c>
      <c r="K3714" t="s">
        <v>806</v>
      </c>
      <c r="L3714" t="s">
        <v>807</v>
      </c>
      <c r="M3714" s="15"/>
      <c r="N3714" s="7"/>
      <c r="P3714" t="s">
        <v>4541</v>
      </c>
      <c r="Q3714" s="5">
        <v>0.33300000000000002</v>
      </c>
      <c r="R3714" t="s">
        <v>4256</v>
      </c>
      <c r="S3714" s="5">
        <v>0.33300000000000002</v>
      </c>
      <c r="T3714" t="s">
        <v>4542</v>
      </c>
      <c r="U3714" s="5">
        <v>0.33300000000000002</v>
      </c>
      <c r="W3714" s="5">
        <v>0</v>
      </c>
      <c r="Y3714" s="5">
        <v>0</v>
      </c>
      <c r="Z3714" s="28">
        <v>1254</v>
      </c>
      <c r="AA3714">
        <v>3</v>
      </c>
      <c r="AB3714">
        <v>0.67</v>
      </c>
      <c r="AC3714">
        <v>0.70399999999999996</v>
      </c>
      <c r="AD3714">
        <v>0.68600000000000005</v>
      </c>
      <c r="AE3714">
        <f>IF(AD3714&gt;=0.9,1,0)</f>
        <v>0</v>
      </c>
      <c r="AF3714">
        <f>IF(AND(AD3714&gt;=0.4,AD3714&lt;=0.6),1,0)</f>
        <v>0</v>
      </c>
      <c r="AG3714">
        <f>IF(AND(AD3714&gt;0.6,AD3714&lt;0.9),1,0)</f>
        <v>1</v>
      </c>
      <c r="AH3714">
        <f>1-AE3714-AF3714-AG3714</f>
        <v>0</v>
      </c>
      <c r="AI3714">
        <f>AE3714*B3714</f>
        <v>0</v>
      </c>
      <c r="AJ3714">
        <f>AF3714*B3714</f>
        <v>0</v>
      </c>
      <c r="AK3714">
        <f>AG3714*B3714</f>
        <v>3</v>
      </c>
      <c r="AL3714">
        <f>AH3714*B3714</f>
        <v>0</v>
      </c>
      <c r="AM3714" s="32">
        <v>2.2596666666666665</v>
      </c>
    </row>
    <row r="3715" spans="1:39" x14ac:dyDescent="0.3">
      <c r="A3715">
        <v>1263</v>
      </c>
      <c r="B3715">
        <v>3</v>
      </c>
      <c r="C3715" t="s">
        <v>10087</v>
      </c>
      <c r="D3715" t="s">
        <v>10088</v>
      </c>
      <c r="E3715">
        <v>28.33</v>
      </c>
      <c r="F3715">
        <v>24</v>
      </c>
      <c r="G3715">
        <v>32</v>
      </c>
      <c r="H3715">
        <v>2002.33</v>
      </c>
      <c r="I3715">
        <v>2002</v>
      </c>
      <c r="J3715">
        <v>2003</v>
      </c>
      <c r="K3715" t="s">
        <v>10089</v>
      </c>
      <c r="L3715" t="s">
        <v>10090</v>
      </c>
      <c r="M3715" s="15"/>
      <c r="N3715" s="7"/>
      <c r="P3715" t="s">
        <v>3946</v>
      </c>
      <c r="Q3715" s="5">
        <v>0.66700000000000004</v>
      </c>
      <c r="R3715" t="s">
        <v>4963</v>
      </c>
      <c r="S3715" s="5">
        <v>0.33300000000000002</v>
      </c>
      <c r="U3715" s="5">
        <v>0</v>
      </c>
      <c r="W3715" s="5">
        <v>0</v>
      </c>
      <c r="Y3715" s="5">
        <v>0</v>
      </c>
      <c r="Z3715" s="28">
        <v>1263</v>
      </c>
      <c r="AA3715">
        <v>3</v>
      </c>
      <c r="AB3715">
        <v>0.51600000000000001</v>
      </c>
      <c r="AC3715">
        <v>0.56499999999999995</v>
      </c>
      <c r="AD3715">
        <v>0.53900000000000003</v>
      </c>
      <c r="AE3715">
        <f>IF(AD3715&gt;=0.9,1,0)</f>
        <v>0</v>
      </c>
      <c r="AF3715">
        <f>IF(AND(AD3715&gt;=0.4,AD3715&lt;=0.6),1,0)</f>
        <v>1</v>
      </c>
      <c r="AG3715">
        <f>IF(AND(AD3715&gt;0.6,AD3715&lt;0.9),1,0)</f>
        <v>0</v>
      </c>
      <c r="AH3715">
        <f>1-AE3715-AF3715-AG3715</f>
        <v>0</v>
      </c>
      <c r="AI3715">
        <f>AE3715*B3715</f>
        <v>0</v>
      </c>
      <c r="AJ3715">
        <f>AF3715*B3715</f>
        <v>3</v>
      </c>
      <c r="AK3715">
        <f>AG3715*B3715</f>
        <v>0</v>
      </c>
      <c r="AL3715">
        <f>AH3715*B3715</f>
        <v>0</v>
      </c>
      <c r="AM3715" s="32">
        <v>3.157</v>
      </c>
    </row>
    <row r="3716" spans="1:39" x14ac:dyDescent="0.3">
      <c r="A3716">
        <v>1267</v>
      </c>
      <c r="B3716">
        <v>3</v>
      </c>
      <c r="C3716" t="s">
        <v>10091</v>
      </c>
      <c r="D3716" t="s">
        <v>10092</v>
      </c>
      <c r="E3716">
        <v>22.67</v>
      </c>
      <c r="F3716">
        <v>22</v>
      </c>
      <c r="G3716">
        <v>24</v>
      </c>
      <c r="H3716">
        <v>2003</v>
      </c>
      <c r="I3716">
        <v>2002</v>
      </c>
      <c r="J3716">
        <v>2005</v>
      </c>
      <c r="K3716" t="s">
        <v>10093</v>
      </c>
      <c r="L3716" t="s">
        <v>10094</v>
      </c>
      <c r="M3716" s="15"/>
      <c r="N3716" s="7"/>
      <c r="P3716" t="s">
        <v>10095</v>
      </c>
      <c r="Q3716" s="5">
        <v>0.66700000000000004</v>
      </c>
      <c r="R3716" t="s">
        <v>3951</v>
      </c>
      <c r="S3716" s="5">
        <v>0.33300000000000002</v>
      </c>
      <c r="U3716" s="5">
        <v>0</v>
      </c>
      <c r="W3716" s="5">
        <v>0</v>
      </c>
      <c r="Y3716" s="5">
        <v>0</v>
      </c>
      <c r="Z3716" s="28">
        <v>1267</v>
      </c>
      <c r="AA3716">
        <v>3</v>
      </c>
      <c r="AB3716">
        <v>0.71399999999999997</v>
      </c>
      <c r="AC3716">
        <v>0.78300000000000003</v>
      </c>
      <c r="AD3716">
        <v>0.73699999999999999</v>
      </c>
      <c r="AE3716">
        <f>IF(AD3716&gt;=0.9,1,0)</f>
        <v>0</v>
      </c>
      <c r="AF3716">
        <f>IF(AND(AD3716&gt;=0.4,AD3716&lt;=0.6),1,0)</f>
        <v>0</v>
      </c>
      <c r="AG3716">
        <f>IF(AND(AD3716&gt;0.6,AD3716&lt;0.9),1,0)</f>
        <v>1</v>
      </c>
      <c r="AH3716">
        <f>1-AE3716-AF3716-AG3716</f>
        <v>0</v>
      </c>
      <c r="AI3716">
        <f>AE3716*B3716</f>
        <v>0</v>
      </c>
      <c r="AJ3716">
        <f>AF3716*B3716</f>
        <v>0</v>
      </c>
      <c r="AK3716">
        <f>AG3716*B3716</f>
        <v>3</v>
      </c>
      <c r="AL3716">
        <f>AH3716*B3716</f>
        <v>0</v>
      </c>
      <c r="AM3716" s="32">
        <v>2.472</v>
      </c>
    </row>
    <row r="3717" spans="1:39" x14ac:dyDescent="0.3">
      <c r="A3717">
        <v>1268</v>
      </c>
      <c r="B3717">
        <v>3</v>
      </c>
      <c r="C3717" t="s">
        <v>4548</v>
      </c>
      <c r="D3717" t="s">
        <v>4549</v>
      </c>
      <c r="E3717">
        <v>23</v>
      </c>
      <c r="F3717">
        <v>22</v>
      </c>
      <c r="G3717">
        <v>24</v>
      </c>
      <c r="H3717">
        <v>2002</v>
      </c>
      <c r="I3717">
        <v>2002</v>
      </c>
      <c r="J3717">
        <v>2002</v>
      </c>
      <c r="K3717" t="s">
        <v>812</v>
      </c>
      <c r="L3717" t="s">
        <v>813</v>
      </c>
      <c r="M3717" s="15"/>
      <c r="N3717" s="7"/>
      <c r="P3717" t="s">
        <v>4550</v>
      </c>
      <c r="Q3717" s="5">
        <v>1</v>
      </c>
      <c r="S3717" s="5">
        <v>0</v>
      </c>
      <c r="U3717" s="5">
        <v>0</v>
      </c>
      <c r="W3717" s="5">
        <v>0</v>
      </c>
      <c r="Y3717" s="5">
        <v>0</v>
      </c>
      <c r="Z3717" s="28">
        <v>1268</v>
      </c>
      <c r="AA3717">
        <v>3</v>
      </c>
      <c r="AB3717">
        <v>0.47599999999999998</v>
      </c>
      <c r="AC3717">
        <v>0.56499999999999995</v>
      </c>
      <c r="AD3717">
        <v>0.52900000000000003</v>
      </c>
      <c r="AE3717">
        <f>IF(AD3717&gt;=0.9,1,0)</f>
        <v>0</v>
      </c>
      <c r="AF3717">
        <f>IF(AND(AD3717&gt;=0.4,AD3717&lt;=0.6),1,0)</f>
        <v>1</v>
      </c>
      <c r="AG3717">
        <f>IF(AND(AD3717&gt;0.6,AD3717&lt;0.9),1,0)</f>
        <v>0</v>
      </c>
      <c r="AH3717">
        <f>1-AE3717-AF3717-AG3717</f>
        <v>0</v>
      </c>
      <c r="AI3717">
        <f>AE3717*B3717</f>
        <v>0</v>
      </c>
      <c r="AJ3717">
        <f>AF3717*B3717</f>
        <v>3</v>
      </c>
      <c r="AK3717">
        <f>AG3717*B3717</f>
        <v>0</v>
      </c>
      <c r="AL3717">
        <f>AH3717*B3717</f>
        <v>0</v>
      </c>
      <c r="AM3717" s="32">
        <v>3.2070000000000003</v>
      </c>
    </row>
    <row r="3718" spans="1:39" x14ac:dyDescent="0.3">
      <c r="A3718">
        <v>1269</v>
      </c>
      <c r="B3718">
        <v>3</v>
      </c>
      <c r="C3718" t="s">
        <v>10096</v>
      </c>
      <c r="D3718" t="s">
        <v>10097</v>
      </c>
      <c r="E3718">
        <v>21</v>
      </c>
      <c r="F3718">
        <v>20</v>
      </c>
      <c r="G3718">
        <v>22</v>
      </c>
      <c r="H3718">
        <v>2003.33</v>
      </c>
      <c r="I3718">
        <v>2002</v>
      </c>
      <c r="J3718">
        <v>2005</v>
      </c>
      <c r="K3718" t="s">
        <v>10098</v>
      </c>
      <c r="L3718" t="s">
        <v>10099</v>
      </c>
      <c r="M3718" s="15"/>
      <c r="N3718" s="7"/>
      <c r="P3718" t="s">
        <v>5070</v>
      </c>
      <c r="Q3718" s="5">
        <v>0.33300000000000002</v>
      </c>
      <c r="R3718" t="s">
        <v>5012</v>
      </c>
      <c r="S3718" s="5">
        <v>0.33300000000000002</v>
      </c>
      <c r="T3718" t="s">
        <v>5242</v>
      </c>
      <c r="U3718" s="5">
        <v>0.33300000000000002</v>
      </c>
      <c r="W3718" s="5">
        <v>0</v>
      </c>
      <c r="Y3718" s="5">
        <v>0</v>
      </c>
      <c r="Z3718" s="28">
        <v>1269</v>
      </c>
      <c r="AA3718">
        <v>3</v>
      </c>
      <c r="AB3718">
        <v>0.63200000000000001</v>
      </c>
      <c r="AC3718">
        <v>0.75</v>
      </c>
      <c r="AD3718">
        <v>0.69899999999999995</v>
      </c>
      <c r="AE3718">
        <f>IF(AD3718&gt;=0.9,1,0)</f>
        <v>0</v>
      </c>
      <c r="AF3718">
        <f>IF(AND(AD3718&gt;=0.4,AD3718&lt;=0.6),1,0)</f>
        <v>0</v>
      </c>
      <c r="AG3718">
        <f>IF(AND(AD3718&gt;0.6,AD3718&lt;0.9),1,0)</f>
        <v>1</v>
      </c>
      <c r="AH3718">
        <f>1-AE3718-AF3718-AG3718</f>
        <v>0</v>
      </c>
      <c r="AI3718">
        <f>AE3718*B3718</f>
        <v>0</v>
      </c>
      <c r="AJ3718">
        <f>AF3718*B3718</f>
        <v>0</v>
      </c>
      <c r="AK3718">
        <f>AG3718*B3718</f>
        <v>3</v>
      </c>
      <c r="AL3718">
        <f>AH3718*B3718</f>
        <v>0</v>
      </c>
      <c r="AM3718" s="32">
        <v>2.8523333333333336</v>
      </c>
    </row>
    <row r="3719" spans="1:39" x14ac:dyDescent="0.3">
      <c r="A3719">
        <v>1277</v>
      </c>
      <c r="B3719">
        <v>3</v>
      </c>
      <c r="C3719" t="s">
        <v>10100</v>
      </c>
      <c r="D3719" t="s">
        <v>10101</v>
      </c>
      <c r="E3719">
        <v>24.33</v>
      </c>
      <c r="F3719">
        <v>20</v>
      </c>
      <c r="G3719">
        <v>28</v>
      </c>
      <c r="H3719">
        <v>2002.67</v>
      </c>
      <c r="I3719">
        <v>2002</v>
      </c>
      <c r="J3719">
        <v>2004</v>
      </c>
      <c r="K3719" t="s">
        <v>10102</v>
      </c>
      <c r="L3719" t="s">
        <v>10103</v>
      </c>
      <c r="M3719" s="15"/>
      <c r="N3719" s="7"/>
      <c r="P3719" t="s">
        <v>10104</v>
      </c>
      <c r="Q3719" s="5">
        <v>1</v>
      </c>
      <c r="S3719" s="5">
        <v>0</v>
      </c>
      <c r="U3719" s="5">
        <v>0</v>
      </c>
      <c r="W3719" s="5">
        <v>0</v>
      </c>
      <c r="Y3719" s="5">
        <v>0</v>
      </c>
      <c r="Z3719" s="28">
        <v>1277</v>
      </c>
      <c r="AA3719">
        <v>3</v>
      </c>
      <c r="AB3719">
        <v>0.41699999999999998</v>
      </c>
      <c r="AC3719">
        <v>0.44400000000000001</v>
      </c>
      <c r="AD3719">
        <v>0.42699999999999999</v>
      </c>
      <c r="AE3719">
        <f>IF(AD3719&gt;=0.9,1,0)</f>
        <v>0</v>
      </c>
      <c r="AF3719">
        <f>IF(AND(AD3719&gt;=0.4,AD3719&lt;=0.6),1,0)</f>
        <v>1</v>
      </c>
      <c r="AG3719">
        <f>IF(AND(AD3719&gt;0.6,AD3719&lt;0.9),1,0)</f>
        <v>0</v>
      </c>
      <c r="AH3719">
        <f>1-AE3719-AF3719-AG3719</f>
        <v>0</v>
      </c>
      <c r="AI3719">
        <f>AE3719*B3719</f>
        <v>0</v>
      </c>
      <c r="AJ3719">
        <f>AF3719*B3719</f>
        <v>3</v>
      </c>
      <c r="AK3719">
        <f>AG3719*B3719</f>
        <v>0</v>
      </c>
      <c r="AL3719">
        <f>AH3719*B3719</f>
        <v>0</v>
      </c>
      <c r="AM3719" s="32">
        <v>2.8863333333333334</v>
      </c>
    </row>
    <row r="3720" spans="1:39" x14ac:dyDescent="0.3">
      <c r="A3720">
        <v>1280</v>
      </c>
      <c r="B3720">
        <v>3</v>
      </c>
      <c r="C3720" t="s">
        <v>4560</v>
      </c>
      <c r="D3720" t="s">
        <v>4561</v>
      </c>
      <c r="E3720">
        <v>34.67</v>
      </c>
      <c r="F3720">
        <v>34</v>
      </c>
      <c r="G3720">
        <v>35</v>
      </c>
      <c r="H3720">
        <v>2005</v>
      </c>
      <c r="I3720">
        <v>2002</v>
      </c>
      <c r="J3720">
        <v>2009</v>
      </c>
      <c r="K3720" t="s">
        <v>817</v>
      </c>
      <c r="L3720" t="s">
        <v>818</v>
      </c>
      <c r="M3720" s="15"/>
      <c r="N3720" s="7"/>
      <c r="P3720" t="s">
        <v>78</v>
      </c>
      <c r="Q3720" s="5">
        <v>0.33300000000000002</v>
      </c>
      <c r="R3720" t="s">
        <v>79</v>
      </c>
      <c r="S3720" s="5">
        <v>0.33300000000000002</v>
      </c>
      <c r="T3720" t="s">
        <v>74</v>
      </c>
      <c r="U3720" s="5">
        <v>0.33300000000000002</v>
      </c>
      <c r="W3720" s="5">
        <v>0</v>
      </c>
      <c r="Y3720" s="5">
        <v>0</v>
      </c>
      <c r="Z3720" s="28">
        <v>1280</v>
      </c>
      <c r="AA3720">
        <v>3</v>
      </c>
      <c r="AB3720">
        <v>0.72699999999999998</v>
      </c>
      <c r="AC3720">
        <v>0.879</v>
      </c>
      <c r="AD3720">
        <v>0.82699999999999996</v>
      </c>
      <c r="AE3720">
        <f>IF(AD3720&gt;=0.9,1,0)</f>
        <v>0</v>
      </c>
      <c r="AF3720">
        <f>IF(AND(AD3720&gt;=0.4,AD3720&lt;=0.6),1,0)</f>
        <v>0</v>
      </c>
      <c r="AG3720">
        <f>IF(AND(AD3720&gt;0.6,AD3720&lt;0.9),1,0)</f>
        <v>1</v>
      </c>
      <c r="AH3720">
        <f>1-AE3720-AF3720-AG3720</f>
        <v>0</v>
      </c>
      <c r="AI3720">
        <f>AE3720*B3720</f>
        <v>0</v>
      </c>
      <c r="AJ3720">
        <f>AF3720*B3720</f>
        <v>0</v>
      </c>
      <c r="AK3720">
        <f>AG3720*B3720</f>
        <v>3</v>
      </c>
      <c r="AL3720">
        <f>AH3720*B3720</f>
        <v>0</v>
      </c>
      <c r="AM3720" s="32">
        <v>2.8633333333333333</v>
      </c>
    </row>
    <row r="3721" spans="1:39" x14ac:dyDescent="0.3">
      <c r="A3721">
        <v>1282</v>
      </c>
      <c r="B3721">
        <v>3</v>
      </c>
      <c r="C3721" t="s">
        <v>4564</v>
      </c>
      <c r="D3721" t="s">
        <v>4565</v>
      </c>
      <c r="E3721">
        <v>42.67</v>
      </c>
      <c r="F3721">
        <v>38</v>
      </c>
      <c r="G3721">
        <v>46</v>
      </c>
      <c r="H3721">
        <v>2003.33</v>
      </c>
      <c r="I3721">
        <v>2002</v>
      </c>
      <c r="J3721">
        <v>2005</v>
      </c>
      <c r="K3721" t="s">
        <v>821</v>
      </c>
      <c r="L3721" t="s">
        <v>822</v>
      </c>
      <c r="M3721" s="15"/>
      <c r="N3721" s="7"/>
      <c r="P3721" t="s">
        <v>72</v>
      </c>
      <c r="Q3721" s="5">
        <v>0.66700000000000004</v>
      </c>
      <c r="R3721" t="s">
        <v>4566</v>
      </c>
      <c r="S3721" s="5">
        <v>0.33300000000000002</v>
      </c>
      <c r="U3721" s="5">
        <v>0</v>
      </c>
      <c r="W3721" s="5">
        <v>0</v>
      </c>
      <c r="Y3721" s="5">
        <v>0</v>
      </c>
      <c r="Z3721" s="28">
        <v>1282</v>
      </c>
      <c r="AA3721">
        <v>3</v>
      </c>
      <c r="AB3721">
        <v>0.46500000000000002</v>
      </c>
      <c r="AC3721">
        <v>0.51400000000000001</v>
      </c>
      <c r="AD3721">
        <v>0.48899999999999999</v>
      </c>
      <c r="AE3721">
        <f>IF(AD3721&gt;=0.9,1,0)</f>
        <v>0</v>
      </c>
      <c r="AF3721">
        <f>IF(AND(AD3721&gt;=0.4,AD3721&lt;=0.6),1,0)</f>
        <v>1</v>
      </c>
      <c r="AG3721">
        <f>IF(AND(AD3721&gt;0.6,AD3721&lt;0.9),1,0)</f>
        <v>0</v>
      </c>
      <c r="AH3721">
        <f>1-AE3721-AF3721-AG3721</f>
        <v>0</v>
      </c>
      <c r="AI3721">
        <f>AE3721*B3721</f>
        <v>0</v>
      </c>
      <c r="AJ3721">
        <f>AF3721*B3721</f>
        <v>3</v>
      </c>
      <c r="AK3721">
        <f>AG3721*B3721</f>
        <v>0</v>
      </c>
      <c r="AL3721">
        <f>AH3721*B3721</f>
        <v>0</v>
      </c>
      <c r="AM3721" s="32">
        <v>2.8823333333333334</v>
      </c>
    </row>
    <row r="3722" spans="1:39" x14ac:dyDescent="0.3">
      <c r="A3722">
        <v>1285</v>
      </c>
      <c r="B3722">
        <v>3</v>
      </c>
      <c r="C3722" t="s">
        <v>4567</v>
      </c>
      <c r="D3722" t="s">
        <v>4568</v>
      </c>
      <c r="E3722">
        <v>28</v>
      </c>
      <c r="F3722">
        <v>28</v>
      </c>
      <c r="G3722">
        <v>28</v>
      </c>
      <c r="H3722">
        <v>2002.67</v>
      </c>
      <c r="I3722">
        <v>2002</v>
      </c>
      <c r="J3722">
        <v>2003</v>
      </c>
      <c r="K3722" t="s">
        <v>823</v>
      </c>
      <c r="L3722" t="s">
        <v>824</v>
      </c>
      <c r="M3722" s="15"/>
      <c r="N3722" s="7"/>
      <c r="P3722" t="s">
        <v>15</v>
      </c>
      <c r="Q3722" s="5">
        <v>1</v>
      </c>
      <c r="S3722" s="5">
        <v>0</v>
      </c>
      <c r="U3722" s="5">
        <v>0</v>
      </c>
      <c r="W3722" s="5">
        <v>0</v>
      </c>
      <c r="Y3722" s="5">
        <v>0</v>
      </c>
      <c r="Z3722" s="28">
        <v>1285</v>
      </c>
      <c r="AA3722">
        <v>3</v>
      </c>
      <c r="AB3722">
        <v>0.70399999999999996</v>
      </c>
      <c r="AC3722">
        <v>0.70399999999999996</v>
      </c>
      <c r="AD3722">
        <v>0.70399999999999996</v>
      </c>
      <c r="AE3722">
        <f>IF(AD3722&gt;=0.9,1,0)</f>
        <v>0</v>
      </c>
      <c r="AF3722">
        <f>IF(AND(AD3722&gt;=0.4,AD3722&lt;=0.6),1,0)</f>
        <v>0</v>
      </c>
      <c r="AG3722">
        <f>IF(AND(AD3722&gt;0.6,AD3722&lt;0.9),1,0)</f>
        <v>1</v>
      </c>
      <c r="AH3722">
        <f>1-AE3722-AF3722-AG3722</f>
        <v>0</v>
      </c>
      <c r="AI3722">
        <f>AE3722*B3722</f>
        <v>0</v>
      </c>
      <c r="AJ3722">
        <f>AF3722*B3722</f>
        <v>0</v>
      </c>
      <c r="AK3722">
        <f>AG3722*B3722</f>
        <v>3</v>
      </c>
      <c r="AL3722">
        <f>AH3722*B3722</f>
        <v>0</v>
      </c>
      <c r="AM3722" s="32">
        <v>2.8773333333333331</v>
      </c>
    </row>
    <row r="3723" spans="1:39" x14ac:dyDescent="0.3">
      <c r="A3723">
        <v>1302</v>
      </c>
      <c r="B3723">
        <v>3</v>
      </c>
      <c r="C3723" t="s">
        <v>4574</v>
      </c>
      <c r="D3723" t="s">
        <v>4575</v>
      </c>
      <c r="E3723">
        <v>36.33</v>
      </c>
      <c r="F3723">
        <v>33</v>
      </c>
      <c r="G3723">
        <v>40</v>
      </c>
      <c r="H3723">
        <v>2003.67</v>
      </c>
      <c r="I3723">
        <v>2002</v>
      </c>
      <c r="J3723">
        <v>2006</v>
      </c>
      <c r="K3723" t="s">
        <v>826</v>
      </c>
      <c r="L3723" t="s">
        <v>827</v>
      </c>
      <c r="M3723" s="15"/>
      <c r="N3723" s="7"/>
      <c r="P3723" t="s">
        <v>4256</v>
      </c>
      <c r="Q3723" s="5">
        <v>0.33300000000000002</v>
      </c>
      <c r="R3723" t="s">
        <v>4257</v>
      </c>
      <c r="S3723" s="5">
        <v>0.33300000000000002</v>
      </c>
      <c r="T3723" t="s">
        <v>3953</v>
      </c>
      <c r="U3723" s="5">
        <v>0.33300000000000002</v>
      </c>
      <c r="W3723" s="5">
        <v>0</v>
      </c>
      <c r="Y3723" s="5">
        <v>0</v>
      </c>
      <c r="Z3723" s="28">
        <v>1302</v>
      </c>
      <c r="AA3723">
        <v>3</v>
      </c>
      <c r="AB3723">
        <v>0.46200000000000002</v>
      </c>
      <c r="AC3723">
        <v>0.51400000000000001</v>
      </c>
      <c r="AD3723">
        <v>0.49199999999999999</v>
      </c>
      <c r="AE3723">
        <f>IF(AD3723&gt;=0.9,1,0)</f>
        <v>0</v>
      </c>
      <c r="AF3723">
        <f>IF(AND(AD3723&gt;=0.4,AD3723&lt;=0.6),1,0)</f>
        <v>1</v>
      </c>
      <c r="AG3723">
        <f>IF(AND(AD3723&gt;0.6,AD3723&lt;0.9),1,0)</f>
        <v>0</v>
      </c>
      <c r="AH3723">
        <f>1-AE3723-AF3723-AG3723</f>
        <v>0</v>
      </c>
      <c r="AI3723">
        <f>AE3723*B3723</f>
        <v>0</v>
      </c>
      <c r="AJ3723">
        <f>AF3723*B3723</f>
        <v>3</v>
      </c>
      <c r="AK3723">
        <f>AG3723*B3723</f>
        <v>0</v>
      </c>
      <c r="AL3723">
        <f>AH3723*B3723</f>
        <v>0</v>
      </c>
      <c r="AM3723" s="32">
        <v>2.8433333333333333</v>
      </c>
    </row>
    <row r="3724" spans="1:39" x14ac:dyDescent="0.3">
      <c r="A3724">
        <v>1305</v>
      </c>
      <c r="B3724">
        <v>3</v>
      </c>
      <c r="C3724" t="s">
        <v>10119</v>
      </c>
      <c r="D3724" t="s">
        <v>10120</v>
      </c>
      <c r="E3724">
        <v>22</v>
      </c>
      <c r="F3724">
        <v>22</v>
      </c>
      <c r="G3724">
        <v>22</v>
      </c>
      <c r="H3724">
        <v>2005.33</v>
      </c>
      <c r="I3724">
        <v>2002</v>
      </c>
      <c r="J3724">
        <v>2010</v>
      </c>
      <c r="K3724" t="s">
        <v>10121</v>
      </c>
      <c r="L3724" t="s">
        <v>10122</v>
      </c>
      <c r="M3724" s="15"/>
      <c r="N3724" s="7"/>
      <c r="P3724" t="s">
        <v>4573</v>
      </c>
      <c r="Q3724" s="5">
        <v>0.66700000000000004</v>
      </c>
      <c r="R3724" t="s">
        <v>159</v>
      </c>
      <c r="S3724" s="5">
        <v>0.33300000000000002</v>
      </c>
      <c r="U3724" s="5">
        <v>0</v>
      </c>
      <c r="W3724" s="5">
        <v>0</v>
      </c>
      <c r="Y3724" s="5">
        <v>0</v>
      </c>
      <c r="Z3724" s="28">
        <v>1305</v>
      </c>
      <c r="AA3724">
        <v>3</v>
      </c>
      <c r="AB3724">
        <v>0.52400000000000002</v>
      </c>
      <c r="AC3724">
        <v>0.57099999999999995</v>
      </c>
      <c r="AD3724">
        <v>0.54</v>
      </c>
      <c r="AE3724">
        <f>IF(AD3724&gt;=0.9,1,0)</f>
        <v>0</v>
      </c>
      <c r="AF3724">
        <f>IF(AND(AD3724&gt;=0.4,AD3724&lt;=0.6),1,0)</f>
        <v>1</v>
      </c>
      <c r="AG3724">
        <f>IF(AND(AD3724&gt;0.6,AD3724&lt;0.9),1,0)</f>
        <v>0</v>
      </c>
      <c r="AH3724">
        <f>1-AE3724-AF3724-AG3724</f>
        <v>0</v>
      </c>
      <c r="AI3724">
        <f>AE3724*B3724</f>
        <v>0</v>
      </c>
      <c r="AJ3724">
        <f>AF3724*B3724</f>
        <v>3</v>
      </c>
      <c r="AK3724">
        <f>AG3724*B3724</f>
        <v>0</v>
      </c>
      <c r="AL3724">
        <f>AH3724*B3724</f>
        <v>0</v>
      </c>
      <c r="AM3724" s="32">
        <v>2.9436666666666667</v>
      </c>
    </row>
    <row r="3725" spans="1:39" x14ac:dyDescent="0.3">
      <c r="A3725">
        <v>1317</v>
      </c>
      <c r="B3725">
        <v>3</v>
      </c>
      <c r="C3725" t="s">
        <v>10137</v>
      </c>
      <c r="D3725" t="s">
        <v>10138</v>
      </c>
      <c r="E3725">
        <v>27.67</v>
      </c>
      <c r="F3725">
        <v>26</v>
      </c>
      <c r="G3725">
        <v>30</v>
      </c>
      <c r="H3725">
        <v>2005.33</v>
      </c>
      <c r="I3725">
        <v>2002</v>
      </c>
      <c r="J3725">
        <v>2008</v>
      </c>
      <c r="K3725" t="s">
        <v>10139</v>
      </c>
      <c r="L3725" t="s">
        <v>10140</v>
      </c>
      <c r="M3725" s="15"/>
      <c r="N3725" s="7"/>
      <c r="P3725" t="s">
        <v>5237</v>
      </c>
      <c r="Q3725" s="5">
        <v>0.33300000000000002</v>
      </c>
      <c r="R3725" t="s">
        <v>5457</v>
      </c>
      <c r="S3725" s="5">
        <v>0.33300000000000002</v>
      </c>
      <c r="T3725" t="s">
        <v>10141</v>
      </c>
      <c r="U3725" s="5">
        <v>0.33300000000000002</v>
      </c>
      <c r="W3725" s="5">
        <v>0</v>
      </c>
      <c r="Y3725" s="5">
        <v>0</v>
      </c>
      <c r="Z3725" s="28">
        <v>1317</v>
      </c>
      <c r="AA3725">
        <v>3</v>
      </c>
      <c r="AB3725">
        <v>0.42299999999999999</v>
      </c>
      <c r="AC3725">
        <v>0.92</v>
      </c>
      <c r="AD3725">
        <v>0.71199999999999997</v>
      </c>
      <c r="AE3725">
        <f>IF(AD3725&gt;=0.9,1,0)</f>
        <v>0</v>
      </c>
      <c r="AF3725">
        <f>IF(AND(AD3725&gt;=0.4,AD3725&lt;=0.6),1,0)</f>
        <v>0</v>
      </c>
      <c r="AG3725">
        <f>IF(AND(AD3725&gt;0.6,AD3725&lt;0.9),1,0)</f>
        <v>1</v>
      </c>
      <c r="AH3725">
        <f>1-AE3725-AF3725-AG3725</f>
        <v>0</v>
      </c>
      <c r="AI3725">
        <f>AE3725*B3725</f>
        <v>0</v>
      </c>
      <c r="AJ3725">
        <f>AF3725*B3725</f>
        <v>0</v>
      </c>
      <c r="AK3725">
        <f>AG3725*B3725</f>
        <v>3</v>
      </c>
      <c r="AL3725">
        <f>AH3725*B3725</f>
        <v>0</v>
      </c>
      <c r="AM3725" s="32">
        <v>2.3606666666666665</v>
      </c>
    </row>
    <row r="3726" spans="1:39" x14ac:dyDescent="0.3">
      <c r="A3726">
        <v>1322</v>
      </c>
      <c r="B3726">
        <v>3</v>
      </c>
      <c r="C3726" t="s">
        <v>4590</v>
      </c>
      <c r="D3726" t="s">
        <v>4589</v>
      </c>
      <c r="E3726">
        <v>63.33</v>
      </c>
      <c r="F3726">
        <v>63</v>
      </c>
      <c r="G3726">
        <v>64</v>
      </c>
      <c r="H3726">
        <v>2002</v>
      </c>
      <c r="I3726">
        <v>2002</v>
      </c>
      <c r="J3726">
        <v>2002</v>
      </c>
      <c r="K3726" t="s">
        <v>835</v>
      </c>
      <c r="L3726" t="s">
        <v>834</v>
      </c>
      <c r="M3726" s="15"/>
      <c r="N3726" s="7"/>
      <c r="P3726" t="s">
        <v>4591</v>
      </c>
      <c r="Q3726" s="5">
        <v>1</v>
      </c>
      <c r="S3726" s="5">
        <v>0</v>
      </c>
      <c r="U3726" s="5">
        <v>0</v>
      </c>
      <c r="W3726" s="5">
        <v>0</v>
      </c>
      <c r="Y3726" s="5">
        <v>0</v>
      </c>
      <c r="Z3726" s="28">
        <v>1322</v>
      </c>
      <c r="AA3726">
        <v>3</v>
      </c>
      <c r="AB3726">
        <v>0.41899999999999998</v>
      </c>
      <c r="AC3726">
        <v>0.47599999999999998</v>
      </c>
      <c r="AD3726">
        <v>0.45400000000000001</v>
      </c>
      <c r="AE3726">
        <f>IF(AD3726&gt;=0.9,1,0)</f>
        <v>0</v>
      </c>
      <c r="AF3726">
        <f>IF(AND(AD3726&gt;=0.4,AD3726&lt;=0.6),1,0)</f>
        <v>1</v>
      </c>
      <c r="AG3726">
        <f>IF(AND(AD3726&gt;0.6,AD3726&lt;0.9),1,0)</f>
        <v>0</v>
      </c>
      <c r="AH3726">
        <f>1-AE3726-AF3726-AG3726</f>
        <v>0</v>
      </c>
      <c r="AI3726">
        <f>AE3726*B3726</f>
        <v>0</v>
      </c>
      <c r="AJ3726">
        <f>AF3726*B3726</f>
        <v>3</v>
      </c>
      <c r="AK3726">
        <f>AG3726*B3726</f>
        <v>0</v>
      </c>
      <c r="AL3726">
        <f>AH3726*B3726</f>
        <v>0</v>
      </c>
      <c r="AM3726" s="32">
        <v>2.7029999999999998</v>
      </c>
    </row>
    <row r="3727" spans="1:39" x14ac:dyDescent="0.3">
      <c r="A3727">
        <v>1325</v>
      </c>
      <c r="B3727">
        <v>3</v>
      </c>
      <c r="C3727" t="s">
        <v>10146</v>
      </c>
      <c r="D3727" t="s">
        <v>10147</v>
      </c>
      <c r="E3727">
        <v>24.67</v>
      </c>
      <c r="F3727">
        <v>22</v>
      </c>
      <c r="G3727">
        <v>28</v>
      </c>
      <c r="H3727">
        <v>2003.67</v>
      </c>
      <c r="I3727">
        <v>2002</v>
      </c>
      <c r="J3727">
        <v>2005</v>
      </c>
      <c r="K3727" t="s">
        <v>10148</v>
      </c>
      <c r="L3727" t="s">
        <v>10149</v>
      </c>
      <c r="M3727" s="15"/>
      <c r="N3727" s="7"/>
      <c r="P3727" t="s">
        <v>140</v>
      </c>
      <c r="Q3727" s="5">
        <v>0.33300000000000002</v>
      </c>
      <c r="R3727" t="s">
        <v>4833</v>
      </c>
      <c r="S3727" s="5">
        <v>0.33300000000000002</v>
      </c>
      <c r="T3727" t="s">
        <v>3805</v>
      </c>
      <c r="U3727" s="5">
        <v>0.33300000000000002</v>
      </c>
      <c r="W3727" s="5">
        <v>0</v>
      </c>
      <c r="Y3727" s="5">
        <v>0</v>
      </c>
      <c r="Z3727" s="28">
        <v>1325</v>
      </c>
      <c r="AA3727">
        <v>3</v>
      </c>
      <c r="AB3727">
        <v>0.48099999999999998</v>
      </c>
      <c r="AC3727">
        <v>0.57099999999999995</v>
      </c>
      <c r="AD3727">
        <v>0.52500000000000002</v>
      </c>
      <c r="AE3727">
        <f>IF(AD3727&gt;=0.9,1,0)</f>
        <v>0</v>
      </c>
      <c r="AF3727">
        <f>IF(AND(AD3727&gt;=0.4,AD3727&lt;=0.6),1,0)</f>
        <v>1</v>
      </c>
      <c r="AG3727">
        <f>IF(AND(AD3727&gt;0.6,AD3727&lt;0.9),1,0)</f>
        <v>0</v>
      </c>
      <c r="AH3727">
        <f>1-AE3727-AF3727-AG3727</f>
        <v>0</v>
      </c>
      <c r="AI3727">
        <f>AE3727*B3727</f>
        <v>0</v>
      </c>
      <c r="AJ3727">
        <f>AF3727*B3727</f>
        <v>3</v>
      </c>
      <c r="AK3727">
        <f>AG3727*B3727</f>
        <v>0</v>
      </c>
      <c r="AL3727">
        <f>AH3727*B3727</f>
        <v>0</v>
      </c>
      <c r="AM3727" s="32">
        <v>2.9870000000000001</v>
      </c>
    </row>
    <row r="3728" spans="1:39" x14ac:dyDescent="0.3">
      <c r="A3728">
        <v>1348</v>
      </c>
      <c r="B3728">
        <v>3</v>
      </c>
      <c r="C3728" t="s">
        <v>4613</v>
      </c>
      <c r="D3728" t="s">
        <v>4612</v>
      </c>
      <c r="E3728">
        <v>99.33</v>
      </c>
      <c r="F3728">
        <v>99</v>
      </c>
      <c r="G3728">
        <v>100</v>
      </c>
      <c r="H3728">
        <v>2002</v>
      </c>
      <c r="I3728">
        <v>2002</v>
      </c>
      <c r="J3728">
        <v>2002</v>
      </c>
      <c r="K3728" t="s">
        <v>844</v>
      </c>
      <c r="L3728" t="s">
        <v>843</v>
      </c>
      <c r="M3728" s="15"/>
      <c r="N3728" s="7"/>
      <c r="P3728" t="s">
        <v>171</v>
      </c>
      <c r="Q3728" s="5">
        <v>0.66700000000000004</v>
      </c>
      <c r="R3728" t="s">
        <v>173</v>
      </c>
      <c r="S3728" s="5">
        <v>0.33300000000000002</v>
      </c>
      <c r="U3728" s="5">
        <v>0</v>
      </c>
      <c r="W3728" s="5">
        <v>0</v>
      </c>
      <c r="Y3728" s="5">
        <v>0</v>
      </c>
      <c r="Z3728" s="28">
        <v>1348</v>
      </c>
      <c r="AA3728">
        <v>3</v>
      </c>
      <c r="AB3728">
        <v>0.51</v>
      </c>
      <c r="AC3728">
        <v>0.52500000000000002</v>
      </c>
      <c r="AD3728">
        <v>0.51900000000000002</v>
      </c>
      <c r="AE3728">
        <f>IF(AD3728&gt;=0.9,1,0)</f>
        <v>0</v>
      </c>
      <c r="AF3728">
        <f>IF(AND(AD3728&gt;=0.4,AD3728&lt;=0.6),1,0)</f>
        <v>1</v>
      </c>
      <c r="AG3728">
        <f>IF(AND(AD3728&gt;0.6,AD3728&lt;0.9),1,0)</f>
        <v>0</v>
      </c>
      <c r="AH3728">
        <f>1-AE3728-AF3728-AG3728</f>
        <v>0</v>
      </c>
      <c r="AI3728">
        <f>AE3728*B3728</f>
        <v>0</v>
      </c>
      <c r="AJ3728">
        <f>AF3728*B3728</f>
        <v>3</v>
      </c>
      <c r="AK3728">
        <f>AG3728*B3728</f>
        <v>0</v>
      </c>
      <c r="AL3728">
        <f>AH3728*B3728</f>
        <v>0</v>
      </c>
      <c r="AM3728" s="32">
        <v>2.9943333333333335</v>
      </c>
    </row>
    <row r="3729" spans="1:39" x14ac:dyDescent="0.3">
      <c r="A3729">
        <v>1355</v>
      </c>
      <c r="B3729">
        <v>3</v>
      </c>
      <c r="C3729" t="s">
        <v>4617</v>
      </c>
      <c r="D3729" t="s">
        <v>10154</v>
      </c>
      <c r="E3729">
        <v>49.67</v>
      </c>
      <c r="F3729">
        <v>45</v>
      </c>
      <c r="G3729">
        <v>52</v>
      </c>
      <c r="H3729">
        <v>2004</v>
      </c>
      <c r="I3729">
        <v>2002</v>
      </c>
      <c r="J3729">
        <v>2005</v>
      </c>
      <c r="K3729" t="s">
        <v>847</v>
      </c>
      <c r="L3729" t="s">
        <v>10155</v>
      </c>
      <c r="M3729" s="15"/>
      <c r="N3729" s="7"/>
      <c r="P3729" t="s">
        <v>4618</v>
      </c>
      <c r="Q3729" s="5">
        <v>1</v>
      </c>
      <c r="S3729" s="5">
        <v>0</v>
      </c>
      <c r="U3729" s="5">
        <v>0</v>
      </c>
      <c r="W3729" s="5">
        <v>0</v>
      </c>
      <c r="Y3729" s="5">
        <v>0</v>
      </c>
      <c r="Z3729" s="28">
        <v>1355</v>
      </c>
      <c r="AA3729">
        <v>3</v>
      </c>
      <c r="AB3729">
        <v>0.82399999999999995</v>
      </c>
      <c r="AC3729">
        <v>0.92200000000000004</v>
      </c>
      <c r="AD3729">
        <v>0.88500000000000001</v>
      </c>
      <c r="AE3729">
        <f>IF(AD3729&gt;=0.9,1,0)</f>
        <v>0</v>
      </c>
      <c r="AF3729">
        <f>IF(AND(AD3729&gt;=0.4,AD3729&lt;=0.6),1,0)</f>
        <v>0</v>
      </c>
      <c r="AG3729">
        <f>IF(AND(AD3729&gt;0.6,AD3729&lt;0.9),1,0)</f>
        <v>1</v>
      </c>
      <c r="AH3729">
        <f>1-AE3729-AF3729-AG3729</f>
        <v>0</v>
      </c>
      <c r="AI3729">
        <f>AE3729*B3729</f>
        <v>0</v>
      </c>
      <c r="AJ3729">
        <f>AF3729*B3729</f>
        <v>0</v>
      </c>
      <c r="AK3729">
        <f>AG3729*B3729</f>
        <v>3</v>
      </c>
      <c r="AL3729">
        <f>AH3729*B3729</f>
        <v>0</v>
      </c>
      <c r="AM3729" s="32">
        <v>2.5710000000000002</v>
      </c>
    </row>
    <row r="3730" spans="1:39" x14ac:dyDescent="0.3">
      <c r="A3730">
        <v>1358</v>
      </c>
      <c r="B3730">
        <v>3</v>
      </c>
      <c r="C3730" t="s">
        <v>4619</v>
      </c>
      <c r="D3730" t="s">
        <v>4620</v>
      </c>
      <c r="E3730">
        <v>35.67</v>
      </c>
      <c r="F3730">
        <v>34</v>
      </c>
      <c r="G3730">
        <v>37</v>
      </c>
      <c r="H3730">
        <v>2003</v>
      </c>
      <c r="I3730">
        <v>2002</v>
      </c>
      <c r="J3730">
        <v>2004</v>
      </c>
      <c r="K3730" t="s">
        <v>848</v>
      </c>
      <c r="L3730" t="s">
        <v>849</v>
      </c>
      <c r="M3730" s="15"/>
      <c r="N3730" s="7"/>
      <c r="P3730" t="s">
        <v>4426</v>
      </c>
      <c r="Q3730" s="5">
        <v>1</v>
      </c>
      <c r="S3730" s="5">
        <v>0</v>
      </c>
      <c r="U3730" s="5">
        <v>0</v>
      </c>
      <c r="W3730" s="5">
        <v>0</v>
      </c>
      <c r="Y3730" s="5">
        <v>0</v>
      </c>
      <c r="Z3730" s="28">
        <v>1358</v>
      </c>
      <c r="AA3730">
        <v>3</v>
      </c>
      <c r="AB3730">
        <v>0.48599999999999999</v>
      </c>
      <c r="AC3730">
        <v>0.879</v>
      </c>
      <c r="AD3730">
        <v>0.622</v>
      </c>
      <c r="AE3730">
        <f>IF(AD3730&gt;=0.9,1,0)</f>
        <v>0</v>
      </c>
      <c r="AF3730">
        <f>IF(AND(AD3730&gt;=0.4,AD3730&lt;=0.6),1,0)</f>
        <v>0</v>
      </c>
      <c r="AG3730">
        <f>IF(AND(AD3730&gt;0.6,AD3730&lt;0.9),1,0)</f>
        <v>1</v>
      </c>
      <c r="AH3730">
        <f>1-AE3730-AF3730-AG3730</f>
        <v>0</v>
      </c>
      <c r="AI3730">
        <f>AE3730*B3730</f>
        <v>0</v>
      </c>
      <c r="AJ3730">
        <f>AF3730*B3730</f>
        <v>0</v>
      </c>
      <c r="AK3730">
        <f>AG3730*B3730</f>
        <v>3</v>
      </c>
      <c r="AL3730">
        <f>AH3730*B3730</f>
        <v>0</v>
      </c>
      <c r="AM3730" s="32">
        <v>2.6283333333333334</v>
      </c>
    </row>
    <row r="3731" spans="1:39" x14ac:dyDescent="0.3">
      <c r="A3731">
        <v>1360</v>
      </c>
      <c r="B3731">
        <v>3</v>
      </c>
      <c r="C3731" t="s">
        <v>10156</v>
      </c>
      <c r="D3731" t="s">
        <v>10157</v>
      </c>
      <c r="E3731">
        <v>35</v>
      </c>
      <c r="F3731">
        <v>34</v>
      </c>
      <c r="G3731">
        <v>37</v>
      </c>
      <c r="H3731">
        <v>2004.33</v>
      </c>
      <c r="I3731">
        <v>2002</v>
      </c>
      <c r="J3731">
        <v>2006</v>
      </c>
      <c r="K3731" t="s">
        <v>10158</v>
      </c>
      <c r="L3731" t="s">
        <v>10159</v>
      </c>
      <c r="M3731" s="15"/>
      <c r="N3731" s="7"/>
      <c r="P3731" t="s">
        <v>4213</v>
      </c>
      <c r="Q3731" s="5">
        <v>0.33300000000000002</v>
      </c>
      <c r="R3731" t="s">
        <v>3826</v>
      </c>
      <c r="S3731" s="5">
        <v>0.33300000000000002</v>
      </c>
      <c r="T3731" t="s">
        <v>10160</v>
      </c>
      <c r="U3731" s="5">
        <v>0.33300000000000002</v>
      </c>
      <c r="W3731" s="5">
        <v>0</v>
      </c>
      <c r="Y3731" s="5">
        <v>0</v>
      </c>
      <c r="Z3731" s="28">
        <v>1360</v>
      </c>
      <c r="AA3731">
        <v>3</v>
      </c>
      <c r="AB3731">
        <v>0.5</v>
      </c>
      <c r="AC3731">
        <v>0.54500000000000004</v>
      </c>
      <c r="AD3731">
        <v>0.53</v>
      </c>
      <c r="AE3731">
        <f>IF(AD3731&gt;=0.9,1,0)</f>
        <v>0</v>
      </c>
      <c r="AF3731">
        <f>IF(AND(AD3731&gt;=0.4,AD3731&lt;=0.6),1,0)</f>
        <v>1</v>
      </c>
      <c r="AG3731">
        <f>IF(AND(AD3731&gt;0.6,AD3731&lt;0.9),1,0)</f>
        <v>0</v>
      </c>
      <c r="AH3731">
        <f>1-AE3731-AF3731-AG3731</f>
        <v>0</v>
      </c>
      <c r="AI3731">
        <f>AE3731*B3731</f>
        <v>0</v>
      </c>
      <c r="AJ3731">
        <f>AF3731*B3731</f>
        <v>3</v>
      </c>
      <c r="AK3731">
        <f>AG3731*B3731</f>
        <v>0</v>
      </c>
      <c r="AL3731">
        <f>AH3731*B3731</f>
        <v>0</v>
      </c>
      <c r="AM3731" s="32">
        <v>2.117</v>
      </c>
    </row>
    <row r="3732" spans="1:39" x14ac:dyDescent="0.3">
      <c r="A3732">
        <v>1372</v>
      </c>
      <c r="B3732">
        <v>3</v>
      </c>
      <c r="C3732" t="s">
        <v>4624</v>
      </c>
      <c r="D3732" t="s">
        <v>10172</v>
      </c>
      <c r="E3732">
        <v>40</v>
      </c>
      <c r="F3732">
        <v>40</v>
      </c>
      <c r="G3732">
        <v>40</v>
      </c>
      <c r="H3732">
        <v>2002.67</v>
      </c>
      <c r="I3732">
        <v>2002</v>
      </c>
      <c r="J3732">
        <v>2004</v>
      </c>
      <c r="K3732" t="s">
        <v>852</v>
      </c>
      <c r="L3732" t="s">
        <v>10173</v>
      </c>
      <c r="M3732" s="15"/>
      <c r="N3732" s="7"/>
      <c r="P3732" t="s">
        <v>90</v>
      </c>
      <c r="Q3732" s="5">
        <v>0.66700000000000004</v>
      </c>
      <c r="R3732" t="s">
        <v>132</v>
      </c>
      <c r="S3732" s="5">
        <v>0.33300000000000002</v>
      </c>
      <c r="U3732" s="5">
        <v>0</v>
      </c>
      <c r="W3732" s="5">
        <v>0</v>
      </c>
      <c r="Y3732" s="5">
        <v>0</v>
      </c>
      <c r="Z3732" s="28">
        <v>1372</v>
      </c>
      <c r="AA3732">
        <v>3</v>
      </c>
      <c r="AB3732">
        <v>0.89700000000000002</v>
      </c>
      <c r="AC3732">
        <v>0.92300000000000004</v>
      </c>
      <c r="AD3732">
        <v>0.91500000000000004</v>
      </c>
      <c r="AE3732">
        <f>IF(AD3732&gt;=0.9,1,0)</f>
        <v>1</v>
      </c>
      <c r="AF3732">
        <f>IF(AND(AD3732&gt;=0.4,AD3732&lt;=0.6),1,0)</f>
        <v>0</v>
      </c>
      <c r="AG3732">
        <f>IF(AND(AD3732&gt;0.6,AD3732&lt;0.9),1,0)</f>
        <v>0</v>
      </c>
      <c r="AH3732">
        <f>1-AE3732-AF3732-AG3732</f>
        <v>0</v>
      </c>
      <c r="AI3732">
        <f>AE3732*B3732</f>
        <v>3</v>
      </c>
      <c r="AJ3732">
        <f>AF3732*B3732</f>
        <v>0</v>
      </c>
      <c r="AK3732">
        <f>AG3732*B3732</f>
        <v>0</v>
      </c>
      <c r="AL3732">
        <f>AH3732*B3732</f>
        <v>0</v>
      </c>
      <c r="AM3732" s="32">
        <v>2.3543333333333334</v>
      </c>
    </row>
    <row r="3733" spans="1:39" x14ac:dyDescent="0.3">
      <c r="A3733">
        <v>1373</v>
      </c>
      <c r="B3733">
        <v>3</v>
      </c>
      <c r="C3733" t="s">
        <v>10174</v>
      </c>
      <c r="D3733" t="s">
        <v>10175</v>
      </c>
      <c r="E3733">
        <v>45.33</v>
      </c>
      <c r="F3733">
        <v>45</v>
      </c>
      <c r="G3733">
        <v>46</v>
      </c>
      <c r="H3733">
        <v>2002.67</v>
      </c>
      <c r="I3733">
        <v>2002</v>
      </c>
      <c r="J3733">
        <v>2004</v>
      </c>
      <c r="K3733" t="s">
        <v>10176</v>
      </c>
      <c r="L3733" t="s">
        <v>10177</v>
      </c>
      <c r="M3733" s="15"/>
      <c r="N3733" s="7"/>
      <c r="P3733" t="s">
        <v>90</v>
      </c>
      <c r="Q3733" s="5">
        <v>0.66700000000000004</v>
      </c>
      <c r="R3733" t="s">
        <v>56</v>
      </c>
      <c r="S3733" s="5">
        <v>0.33300000000000002</v>
      </c>
      <c r="U3733" s="5">
        <v>0</v>
      </c>
      <c r="W3733" s="5">
        <v>0</v>
      </c>
      <c r="Y3733" s="5">
        <v>0</v>
      </c>
      <c r="Z3733" s="28">
        <v>1373</v>
      </c>
      <c r="AA3733">
        <v>3</v>
      </c>
      <c r="AB3733">
        <v>0.84399999999999997</v>
      </c>
      <c r="AC3733">
        <v>0.86399999999999999</v>
      </c>
      <c r="AD3733">
        <v>0.85699999999999998</v>
      </c>
      <c r="AE3733">
        <f>IF(AD3733&gt;=0.9,1,0)</f>
        <v>0</v>
      </c>
      <c r="AF3733">
        <f>IF(AND(AD3733&gt;=0.4,AD3733&lt;=0.6),1,0)</f>
        <v>0</v>
      </c>
      <c r="AG3733">
        <f>IF(AND(AD3733&gt;0.6,AD3733&lt;0.9),1,0)</f>
        <v>1</v>
      </c>
      <c r="AH3733">
        <f>1-AE3733-AF3733-AG3733</f>
        <v>0</v>
      </c>
      <c r="AI3733">
        <f>AE3733*B3733</f>
        <v>0</v>
      </c>
      <c r="AJ3733">
        <f>AF3733*B3733</f>
        <v>0</v>
      </c>
      <c r="AK3733">
        <f>AG3733*B3733</f>
        <v>3</v>
      </c>
      <c r="AL3733">
        <f>AH3733*B3733</f>
        <v>0</v>
      </c>
      <c r="AM3733" s="32">
        <v>2.3543333333333334</v>
      </c>
    </row>
    <row r="3734" spans="1:39" x14ac:dyDescent="0.3">
      <c r="A3734">
        <v>1379</v>
      </c>
      <c r="B3734">
        <v>3</v>
      </c>
      <c r="C3734" t="s">
        <v>10186</v>
      </c>
      <c r="D3734" t="s">
        <v>4625</v>
      </c>
      <c r="E3734">
        <v>84.33</v>
      </c>
      <c r="F3734">
        <v>84</v>
      </c>
      <c r="G3734">
        <v>85</v>
      </c>
      <c r="H3734">
        <v>2002</v>
      </c>
      <c r="I3734">
        <v>2002</v>
      </c>
      <c r="J3734">
        <v>2002</v>
      </c>
      <c r="K3734" t="s">
        <v>10187</v>
      </c>
      <c r="L3734" t="s">
        <v>853</v>
      </c>
      <c r="M3734" s="15"/>
      <c r="N3734" s="7"/>
      <c r="P3734" t="s">
        <v>90</v>
      </c>
      <c r="Q3734" s="5">
        <v>0.66700000000000004</v>
      </c>
      <c r="R3734" t="s">
        <v>4626</v>
      </c>
      <c r="S3734" s="5">
        <v>0.33300000000000002</v>
      </c>
      <c r="U3734" s="5">
        <v>0</v>
      </c>
      <c r="W3734" s="5">
        <v>0</v>
      </c>
      <c r="Y3734" s="5">
        <v>0</v>
      </c>
      <c r="Z3734" s="28">
        <v>1379</v>
      </c>
      <c r="AA3734">
        <v>3</v>
      </c>
      <c r="AB3734">
        <v>0.96399999999999997</v>
      </c>
      <c r="AC3734">
        <v>0.97599999999999998</v>
      </c>
      <c r="AD3734">
        <v>0.96799999999999997</v>
      </c>
      <c r="AE3734">
        <f>IF(AD3734&gt;=0.9,1,0)</f>
        <v>1</v>
      </c>
      <c r="AF3734">
        <f>IF(AND(AD3734&gt;=0.4,AD3734&lt;=0.6),1,0)</f>
        <v>0</v>
      </c>
      <c r="AG3734">
        <f>IF(AND(AD3734&gt;0.6,AD3734&lt;0.9),1,0)</f>
        <v>0</v>
      </c>
      <c r="AH3734">
        <f>1-AE3734-AF3734-AG3734</f>
        <v>0</v>
      </c>
      <c r="AI3734">
        <f>AE3734*B3734</f>
        <v>3</v>
      </c>
      <c r="AJ3734">
        <f>AF3734*B3734</f>
        <v>0</v>
      </c>
      <c r="AK3734">
        <f>AG3734*B3734</f>
        <v>0</v>
      </c>
      <c r="AL3734">
        <f>AH3734*B3734</f>
        <v>0</v>
      </c>
      <c r="AM3734" s="32">
        <v>2.3116666666666665</v>
      </c>
    </row>
    <row r="3735" spans="1:39" x14ac:dyDescent="0.3">
      <c r="A3735">
        <v>1380</v>
      </c>
      <c r="B3735">
        <v>3</v>
      </c>
      <c r="C3735" t="s">
        <v>10188</v>
      </c>
      <c r="D3735" t="s">
        <v>10188</v>
      </c>
      <c r="E3735">
        <v>21</v>
      </c>
      <c r="F3735">
        <v>20</v>
      </c>
      <c r="G3735">
        <v>23</v>
      </c>
      <c r="H3735">
        <v>2002</v>
      </c>
      <c r="I3735">
        <v>2002</v>
      </c>
      <c r="J3735">
        <v>2002</v>
      </c>
      <c r="K3735" t="s">
        <v>10189</v>
      </c>
      <c r="L3735" t="s">
        <v>10190</v>
      </c>
      <c r="M3735" s="15"/>
      <c r="N3735" s="7"/>
      <c r="P3735" t="s">
        <v>90</v>
      </c>
      <c r="Q3735" s="5">
        <v>0.66700000000000004</v>
      </c>
      <c r="R3735" t="s">
        <v>124</v>
      </c>
      <c r="S3735" s="5">
        <v>0.33300000000000002</v>
      </c>
      <c r="U3735" s="5">
        <v>0</v>
      </c>
      <c r="W3735" s="5">
        <v>0</v>
      </c>
      <c r="Y3735" s="5">
        <v>0</v>
      </c>
      <c r="Z3735" s="28">
        <v>1380</v>
      </c>
      <c r="AA3735">
        <v>3</v>
      </c>
      <c r="AB3735">
        <v>0.77300000000000002</v>
      </c>
      <c r="AC3735">
        <v>0.89500000000000002</v>
      </c>
      <c r="AD3735">
        <v>0.85399999999999998</v>
      </c>
      <c r="AE3735">
        <f>IF(AD3735&gt;=0.9,1,0)</f>
        <v>0</v>
      </c>
      <c r="AF3735">
        <f>IF(AND(AD3735&gt;=0.4,AD3735&lt;=0.6),1,0)</f>
        <v>0</v>
      </c>
      <c r="AG3735">
        <f>IF(AND(AD3735&gt;0.6,AD3735&lt;0.9),1,0)</f>
        <v>1</v>
      </c>
      <c r="AH3735">
        <f>1-AE3735-AF3735-AG3735</f>
        <v>0</v>
      </c>
      <c r="AI3735">
        <f>AE3735*B3735</f>
        <v>0</v>
      </c>
      <c r="AJ3735">
        <f>AF3735*B3735</f>
        <v>0</v>
      </c>
      <c r="AK3735">
        <f>AG3735*B3735</f>
        <v>3</v>
      </c>
      <c r="AL3735">
        <f>AH3735*B3735</f>
        <v>0</v>
      </c>
      <c r="AM3735" s="32">
        <v>2.2973333333333334</v>
      </c>
    </row>
    <row r="3736" spans="1:39" x14ac:dyDescent="0.3">
      <c r="A3736">
        <v>1385</v>
      </c>
      <c r="B3736">
        <v>3</v>
      </c>
      <c r="C3736" t="s">
        <v>10193</v>
      </c>
      <c r="D3736" t="s">
        <v>10194</v>
      </c>
      <c r="E3736">
        <v>23.67</v>
      </c>
      <c r="F3736">
        <v>22</v>
      </c>
      <c r="G3736">
        <v>25</v>
      </c>
      <c r="H3736">
        <v>2002.33</v>
      </c>
      <c r="I3736">
        <v>2002</v>
      </c>
      <c r="J3736">
        <v>2003</v>
      </c>
      <c r="K3736" t="s">
        <v>10195</v>
      </c>
      <c r="L3736" t="s">
        <v>10196</v>
      </c>
      <c r="M3736" s="15"/>
      <c r="N3736" s="7"/>
      <c r="P3736" t="s">
        <v>90</v>
      </c>
      <c r="Q3736" s="5">
        <v>0.66700000000000004</v>
      </c>
      <c r="R3736" t="s">
        <v>124</v>
      </c>
      <c r="S3736" s="5">
        <v>0.33300000000000002</v>
      </c>
      <c r="U3736" s="5">
        <v>0</v>
      </c>
      <c r="W3736" s="5">
        <v>0</v>
      </c>
      <c r="Y3736" s="5">
        <v>0</v>
      </c>
      <c r="Z3736" s="28">
        <v>1385</v>
      </c>
      <c r="AA3736">
        <v>3</v>
      </c>
      <c r="AB3736">
        <v>0.75</v>
      </c>
      <c r="AC3736">
        <v>0.91300000000000003</v>
      </c>
      <c r="AD3736">
        <v>0.84</v>
      </c>
      <c r="AE3736">
        <f>IF(AD3736&gt;=0.9,1,0)</f>
        <v>0</v>
      </c>
      <c r="AF3736">
        <f>IF(AND(AD3736&gt;=0.4,AD3736&lt;=0.6),1,0)</f>
        <v>0</v>
      </c>
      <c r="AG3736">
        <f>IF(AND(AD3736&gt;0.6,AD3736&lt;0.9),1,0)</f>
        <v>1</v>
      </c>
      <c r="AH3736">
        <f>1-AE3736-AF3736-AG3736</f>
        <v>0</v>
      </c>
      <c r="AI3736">
        <f>AE3736*B3736</f>
        <v>0</v>
      </c>
      <c r="AJ3736">
        <f>AF3736*B3736</f>
        <v>0</v>
      </c>
      <c r="AK3736">
        <f>AG3736*B3736</f>
        <v>3</v>
      </c>
      <c r="AL3736">
        <f>AH3736*B3736</f>
        <v>0</v>
      </c>
      <c r="AM3736" s="32">
        <v>2.343</v>
      </c>
    </row>
    <row r="3737" spans="1:39" x14ac:dyDescent="0.3">
      <c r="A3737">
        <v>1393</v>
      </c>
      <c r="B3737">
        <v>3</v>
      </c>
      <c r="C3737" t="s">
        <v>10203</v>
      </c>
      <c r="D3737" t="s">
        <v>4850</v>
      </c>
      <c r="E3737">
        <v>65</v>
      </c>
      <c r="F3737">
        <v>54</v>
      </c>
      <c r="G3737">
        <v>73</v>
      </c>
      <c r="H3737">
        <v>2004.33</v>
      </c>
      <c r="I3737">
        <v>2002</v>
      </c>
      <c r="J3737">
        <v>2007</v>
      </c>
      <c r="K3737" t="s">
        <v>10204</v>
      </c>
      <c r="L3737" t="s">
        <v>997</v>
      </c>
      <c r="M3737" s="15"/>
      <c r="N3737" s="7"/>
      <c r="P3737" t="s">
        <v>15</v>
      </c>
      <c r="Q3737" s="5">
        <v>0.66700000000000004</v>
      </c>
      <c r="R3737" t="s">
        <v>86</v>
      </c>
      <c r="S3737" s="5">
        <v>0.33300000000000002</v>
      </c>
      <c r="U3737" s="5">
        <v>0</v>
      </c>
      <c r="W3737" s="5">
        <v>0</v>
      </c>
      <c r="Y3737" s="5">
        <v>0</v>
      </c>
      <c r="Z3737" s="28">
        <v>1393</v>
      </c>
      <c r="AA3737">
        <v>3</v>
      </c>
      <c r="AB3737">
        <v>0.91700000000000004</v>
      </c>
      <c r="AC3737">
        <v>0.97</v>
      </c>
      <c r="AD3737">
        <v>0.95</v>
      </c>
      <c r="AE3737">
        <f>IF(AD3737&gt;=0.9,1,0)</f>
        <v>1</v>
      </c>
      <c r="AF3737">
        <f>IF(AND(AD3737&gt;=0.4,AD3737&lt;=0.6),1,0)</f>
        <v>0</v>
      </c>
      <c r="AG3737">
        <f>IF(AND(AD3737&gt;0.6,AD3737&lt;0.9),1,0)</f>
        <v>0</v>
      </c>
      <c r="AH3737">
        <f>1-AE3737-AF3737-AG3737</f>
        <v>0</v>
      </c>
      <c r="AI3737">
        <f>AE3737*B3737</f>
        <v>3</v>
      </c>
      <c r="AJ3737">
        <f>AF3737*B3737</f>
        <v>0</v>
      </c>
      <c r="AK3737">
        <f>AG3737*B3737</f>
        <v>0</v>
      </c>
      <c r="AL3737">
        <f>AH3737*B3737</f>
        <v>0</v>
      </c>
      <c r="AM3737" s="32">
        <v>2.8820000000000001</v>
      </c>
    </row>
    <row r="3738" spans="1:39" x14ac:dyDescent="0.3">
      <c r="A3738">
        <v>1394</v>
      </c>
      <c r="B3738">
        <v>3</v>
      </c>
      <c r="C3738" t="s">
        <v>10205</v>
      </c>
      <c r="D3738" t="s">
        <v>10206</v>
      </c>
      <c r="E3738">
        <v>22.67</v>
      </c>
      <c r="F3738">
        <v>22</v>
      </c>
      <c r="G3738">
        <v>23</v>
      </c>
      <c r="H3738">
        <v>2002.33</v>
      </c>
      <c r="I3738">
        <v>2002</v>
      </c>
      <c r="J3738">
        <v>2003</v>
      </c>
      <c r="K3738" t="s">
        <v>10207</v>
      </c>
      <c r="L3738" t="s">
        <v>10208</v>
      </c>
      <c r="M3738" s="15"/>
      <c r="N3738" s="7"/>
      <c r="P3738" t="s">
        <v>3673</v>
      </c>
      <c r="Q3738" s="5">
        <v>0.66700000000000004</v>
      </c>
      <c r="R3738" t="s">
        <v>103</v>
      </c>
      <c r="S3738" s="5">
        <v>0.33300000000000002</v>
      </c>
      <c r="U3738" s="5">
        <v>0</v>
      </c>
      <c r="W3738" s="5">
        <v>0</v>
      </c>
      <c r="Y3738" s="5">
        <v>0</v>
      </c>
      <c r="Z3738" s="28">
        <v>1394</v>
      </c>
      <c r="AA3738">
        <v>3</v>
      </c>
      <c r="AB3738">
        <v>0.90500000000000003</v>
      </c>
      <c r="AC3738">
        <v>0.95499999999999996</v>
      </c>
      <c r="AD3738">
        <v>0.93799999999999994</v>
      </c>
      <c r="AE3738">
        <f>IF(AD3738&gt;=0.9,1,0)</f>
        <v>1</v>
      </c>
      <c r="AF3738">
        <f>IF(AND(AD3738&gt;=0.4,AD3738&lt;=0.6),1,0)</f>
        <v>0</v>
      </c>
      <c r="AG3738">
        <f>IF(AND(AD3738&gt;0.6,AD3738&lt;0.9),1,0)</f>
        <v>0</v>
      </c>
      <c r="AH3738">
        <f>1-AE3738-AF3738-AG3738</f>
        <v>0</v>
      </c>
      <c r="AI3738">
        <f>AE3738*B3738</f>
        <v>3</v>
      </c>
      <c r="AJ3738">
        <f>AF3738*B3738</f>
        <v>0</v>
      </c>
      <c r="AK3738">
        <f>AG3738*B3738</f>
        <v>0</v>
      </c>
      <c r="AL3738">
        <f>AH3738*B3738</f>
        <v>0</v>
      </c>
      <c r="AM3738" s="32">
        <v>2.1149999999999998</v>
      </c>
    </row>
    <row r="3739" spans="1:39" x14ac:dyDescent="0.3">
      <c r="A3739">
        <v>1399</v>
      </c>
      <c r="B3739">
        <v>3</v>
      </c>
      <c r="C3739" t="s">
        <v>4634</v>
      </c>
      <c r="D3739" t="s">
        <v>4635</v>
      </c>
      <c r="E3739">
        <v>35.67</v>
      </c>
      <c r="F3739">
        <v>35</v>
      </c>
      <c r="G3739">
        <v>36</v>
      </c>
      <c r="H3739">
        <v>2002.33</v>
      </c>
      <c r="I3739">
        <v>2002</v>
      </c>
      <c r="J3739">
        <v>2003</v>
      </c>
      <c r="K3739" t="s">
        <v>859</v>
      </c>
      <c r="L3739" t="s">
        <v>860</v>
      </c>
      <c r="M3739" s="15"/>
      <c r="N3739" s="7"/>
      <c r="P3739" t="s">
        <v>103</v>
      </c>
      <c r="Q3739" s="5">
        <v>0.66700000000000004</v>
      </c>
      <c r="R3739" t="s">
        <v>57</v>
      </c>
      <c r="S3739" s="5">
        <v>0.33300000000000002</v>
      </c>
      <c r="U3739" s="5">
        <v>0</v>
      </c>
      <c r="W3739" s="5">
        <v>0</v>
      </c>
      <c r="Y3739" s="5">
        <v>0</v>
      </c>
      <c r="Z3739" s="28">
        <v>1399</v>
      </c>
      <c r="AA3739">
        <v>3</v>
      </c>
      <c r="AB3739">
        <v>0.94399999999999995</v>
      </c>
      <c r="AC3739">
        <v>1</v>
      </c>
      <c r="AD3739">
        <v>0.98099999999999998</v>
      </c>
      <c r="AE3739">
        <f>IF(AD3739&gt;=0.9,1,0)</f>
        <v>1</v>
      </c>
      <c r="AF3739">
        <f>IF(AND(AD3739&gt;=0.4,AD3739&lt;=0.6),1,0)</f>
        <v>0</v>
      </c>
      <c r="AG3739">
        <f>IF(AND(AD3739&gt;0.6,AD3739&lt;0.9),1,0)</f>
        <v>0</v>
      </c>
      <c r="AH3739">
        <f>1-AE3739-AF3739-AG3739</f>
        <v>0</v>
      </c>
      <c r="AI3739">
        <f>AE3739*B3739</f>
        <v>3</v>
      </c>
      <c r="AJ3739">
        <f>AF3739*B3739</f>
        <v>0</v>
      </c>
      <c r="AK3739">
        <f>AG3739*B3739</f>
        <v>0</v>
      </c>
      <c r="AL3739">
        <f>AH3739*B3739</f>
        <v>0</v>
      </c>
      <c r="AM3739" s="32">
        <v>2.1059999999999999</v>
      </c>
    </row>
    <row r="3740" spans="1:39" x14ac:dyDescent="0.3">
      <c r="A3740">
        <v>1421</v>
      </c>
      <c r="B3740">
        <v>3</v>
      </c>
      <c r="C3740" t="s">
        <v>10229</v>
      </c>
      <c r="D3740" t="s">
        <v>4647</v>
      </c>
      <c r="E3740">
        <v>24</v>
      </c>
      <c r="F3740">
        <v>22</v>
      </c>
      <c r="G3740">
        <v>25</v>
      </c>
      <c r="H3740">
        <v>2002.67</v>
      </c>
      <c r="I3740">
        <v>2002</v>
      </c>
      <c r="J3740">
        <v>2004</v>
      </c>
      <c r="K3740" t="s">
        <v>10230</v>
      </c>
      <c r="L3740" t="s">
        <v>871</v>
      </c>
      <c r="M3740" s="15"/>
      <c r="N3740" s="7"/>
      <c r="P3740" t="s">
        <v>132</v>
      </c>
      <c r="Q3740" s="5">
        <v>1</v>
      </c>
      <c r="S3740" s="5">
        <v>0</v>
      </c>
      <c r="U3740" s="5">
        <v>0</v>
      </c>
      <c r="W3740" s="5">
        <v>0</v>
      </c>
      <c r="Y3740" s="5">
        <v>0</v>
      </c>
      <c r="Z3740" s="28">
        <v>1421</v>
      </c>
      <c r="AA3740">
        <v>3</v>
      </c>
      <c r="AB3740">
        <v>0.75</v>
      </c>
      <c r="AC3740">
        <v>0.76200000000000001</v>
      </c>
      <c r="AD3740">
        <v>0.754</v>
      </c>
      <c r="AE3740">
        <f>IF(AD3740&gt;=0.9,1,0)</f>
        <v>0</v>
      </c>
      <c r="AF3740">
        <f>IF(AND(AD3740&gt;=0.4,AD3740&lt;=0.6),1,0)</f>
        <v>0</v>
      </c>
      <c r="AG3740">
        <f>IF(AND(AD3740&gt;0.6,AD3740&lt;0.9),1,0)</f>
        <v>1</v>
      </c>
      <c r="AH3740">
        <f>1-AE3740-AF3740-AG3740</f>
        <v>0</v>
      </c>
      <c r="AI3740">
        <f>AE3740*B3740</f>
        <v>0</v>
      </c>
      <c r="AJ3740">
        <f>AF3740*B3740</f>
        <v>0</v>
      </c>
      <c r="AK3740">
        <f>AG3740*B3740</f>
        <v>3</v>
      </c>
      <c r="AL3740">
        <f>AH3740*B3740</f>
        <v>0</v>
      </c>
      <c r="AM3740" s="32">
        <v>2.1463333333333332</v>
      </c>
    </row>
    <row r="3741" spans="1:39" x14ac:dyDescent="0.3">
      <c r="A3741">
        <v>1422</v>
      </c>
      <c r="B3741">
        <v>3</v>
      </c>
      <c r="C3741" t="s">
        <v>10231</v>
      </c>
      <c r="D3741" t="s">
        <v>10232</v>
      </c>
      <c r="E3741">
        <v>20</v>
      </c>
      <c r="F3741">
        <v>20</v>
      </c>
      <c r="G3741">
        <v>20</v>
      </c>
      <c r="H3741">
        <v>2002</v>
      </c>
      <c r="I3741">
        <v>2002</v>
      </c>
      <c r="J3741">
        <v>2002</v>
      </c>
      <c r="K3741" t="s">
        <v>10233</v>
      </c>
      <c r="L3741" t="s">
        <v>10234</v>
      </c>
      <c r="M3741" s="15"/>
      <c r="N3741" s="7"/>
      <c r="P3741" t="s">
        <v>132</v>
      </c>
      <c r="Q3741" s="5">
        <v>1</v>
      </c>
      <c r="S3741" s="5">
        <v>0</v>
      </c>
      <c r="U3741" s="5">
        <v>0</v>
      </c>
      <c r="W3741" s="5">
        <v>0</v>
      </c>
      <c r="Y3741" s="5">
        <v>0</v>
      </c>
      <c r="Z3741" s="28">
        <v>1422</v>
      </c>
      <c r="AA3741">
        <v>3</v>
      </c>
      <c r="AB3741">
        <v>0.88900000000000001</v>
      </c>
      <c r="AC3741">
        <v>0.89500000000000002</v>
      </c>
      <c r="AD3741">
        <v>0.89100000000000001</v>
      </c>
      <c r="AE3741">
        <f>IF(AD3741&gt;=0.9,1,0)</f>
        <v>0</v>
      </c>
      <c r="AF3741">
        <f>IF(AND(AD3741&gt;=0.4,AD3741&lt;=0.6),1,0)</f>
        <v>0</v>
      </c>
      <c r="AG3741">
        <f>IF(AND(AD3741&gt;0.6,AD3741&lt;0.9),1,0)</f>
        <v>1</v>
      </c>
      <c r="AH3741">
        <f>1-AE3741-AF3741-AG3741</f>
        <v>0</v>
      </c>
      <c r="AI3741">
        <f>AE3741*B3741</f>
        <v>0</v>
      </c>
      <c r="AJ3741">
        <f>AF3741*B3741</f>
        <v>0</v>
      </c>
      <c r="AK3741">
        <f>AG3741*B3741</f>
        <v>3</v>
      </c>
      <c r="AL3741">
        <f>AH3741*B3741</f>
        <v>0</v>
      </c>
      <c r="AM3741" s="32">
        <v>2.0760000000000001</v>
      </c>
    </row>
    <row r="3742" spans="1:39" x14ac:dyDescent="0.3">
      <c r="A3742">
        <v>993</v>
      </c>
      <c r="B3742">
        <v>3</v>
      </c>
      <c r="C3742" t="s">
        <v>9875</v>
      </c>
      <c r="D3742" t="s">
        <v>9876</v>
      </c>
      <c r="E3742">
        <v>20.67</v>
      </c>
      <c r="F3742">
        <v>20</v>
      </c>
      <c r="G3742">
        <v>22</v>
      </c>
      <c r="H3742">
        <v>2001</v>
      </c>
      <c r="I3742">
        <v>2001</v>
      </c>
      <c r="J3742">
        <v>2001</v>
      </c>
      <c r="K3742" t="s">
        <v>9877</v>
      </c>
      <c r="L3742" t="s">
        <v>9878</v>
      </c>
      <c r="M3742" s="15"/>
      <c r="N3742" s="7"/>
      <c r="P3742" t="s">
        <v>4210</v>
      </c>
      <c r="Q3742" s="5">
        <v>0.33300000000000002</v>
      </c>
      <c r="R3742" t="s">
        <v>5037</v>
      </c>
      <c r="S3742" s="5">
        <v>0.33300000000000002</v>
      </c>
      <c r="T3742" t="s">
        <v>4211</v>
      </c>
      <c r="U3742" s="5">
        <v>0.33300000000000002</v>
      </c>
      <c r="W3742" s="5">
        <v>0</v>
      </c>
      <c r="Y3742" s="5">
        <v>0</v>
      </c>
      <c r="Z3742" s="28">
        <v>993</v>
      </c>
      <c r="AA3742">
        <v>3</v>
      </c>
      <c r="AB3742">
        <v>0.52400000000000002</v>
      </c>
      <c r="AC3742">
        <v>0.57899999999999996</v>
      </c>
      <c r="AD3742">
        <v>0.54300000000000004</v>
      </c>
      <c r="AE3742">
        <f>IF(AD3742&gt;=0.9,1,0)</f>
        <v>0</v>
      </c>
      <c r="AF3742">
        <f>IF(AND(AD3742&gt;=0.4,AD3742&lt;=0.6),1,0)</f>
        <v>1</v>
      </c>
      <c r="AG3742">
        <f>IF(AND(AD3742&gt;0.6,AD3742&lt;0.9),1,0)</f>
        <v>0</v>
      </c>
      <c r="AH3742">
        <f>1-AE3742-AF3742-AG3742</f>
        <v>0</v>
      </c>
      <c r="AI3742">
        <f>AE3742*B3742</f>
        <v>0</v>
      </c>
      <c r="AJ3742">
        <f>AF3742*B3742</f>
        <v>3</v>
      </c>
      <c r="AK3742">
        <f>AG3742*B3742</f>
        <v>0</v>
      </c>
      <c r="AL3742">
        <f>AH3742*B3742</f>
        <v>0</v>
      </c>
      <c r="AM3742" s="32">
        <v>2.738</v>
      </c>
    </row>
    <row r="3743" spans="1:39" x14ac:dyDescent="0.3">
      <c r="A3743">
        <v>999</v>
      </c>
      <c r="B3743">
        <v>3</v>
      </c>
      <c r="C3743" t="s">
        <v>4344</v>
      </c>
      <c r="D3743" t="s">
        <v>4345</v>
      </c>
      <c r="E3743">
        <v>30.33</v>
      </c>
      <c r="F3743">
        <v>29</v>
      </c>
      <c r="G3743">
        <v>31</v>
      </c>
      <c r="H3743">
        <v>2002</v>
      </c>
      <c r="I3743">
        <v>2001</v>
      </c>
      <c r="J3743">
        <v>2004</v>
      </c>
      <c r="K3743" t="s">
        <v>681</v>
      </c>
      <c r="L3743" t="s">
        <v>682</v>
      </c>
      <c r="M3743" s="15"/>
      <c r="N3743" s="7"/>
      <c r="P3743" t="s">
        <v>3855</v>
      </c>
      <c r="Q3743" s="5">
        <v>1</v>
      </c>
      <c r="S3743" s="5">
        <v>0</v>
      </c>
      <c r="U3743" s="5">
        <v>0</v>
      </c>
      <c r="W3743" s="5">
        <v>0</v>
      </c>
      <c r="Y3743" s="5">
        <v>0</v>
      </c>
      <c r="Z3743" s="28">
        <v>999</v>
      </c>
      <c r="AA3743">
        <v>3</v>
      </c>
      <c r="AB3743">
        <v>0.42899999999999999</v>
      </c>
      <c r="AC3743">
        <v>0.5</v>
      </c>
      <c r="AD3743">
        <v>0.46500000000000002</v>
      </c>
      <c r="AE3743">
        <f>IF(AD3743&gt;=0.9,1,0)</f>
        <v>0</v>
      </c>
      <c r="AF3743">
        <f>IF(AND(AD3743&gt;=0.4,AD3743&lt;=0.6),1,0)</f>
        <v>1</v>
      </c>
      <c r="AG3743">
        <f>IF(AND(AD3743&gt;0.6,AD3743&lt;0.9),1,0)</f>
        <v>0</v>
      </c>
      <c r="AH3743">
        <f>1-AE3743-AF3743-AG3743</f>
        <v>0</v>
      </c>
      <c r="AI3743">
        <f>AE3743*B3743</f>
        <v>0</v>
      </c>
      <c r="AJ3743">
        <f>AF3743*B3743</f>
        <v>3</v>
      </c>
      <c r="AK3743">
        <f>AG3743*B3743</f>
        <v>0</v>
      </c>
      <c r="AL3743">
        <f>AH3743*B3743</f>
        <v>0</v>
      </c>
      <c r="AM3743" s="32">
        <v>2.9476666666666667</v>
      </c>
    </row>
    <row r="3744" spans="1:39" x14ac:dyDescent="0.3">
      <c r="A3744">
        <v>1000</v>
      </c>
      <c r="B3744">
        <v>3</v>
      </c>
      <c r="C3744" t="s">
        <v>9884</v>
      </c>
      <c r="D3744" t="s">
        <v>9885</v>
      </c>
      <c r="E3744">
        <v>20</v>
      </c>
      <c r="F3744">
        <v>20</v>
      </c>
      <c r="G3744">
        <v>20</v>
      </c>
      <c r="H3744">
        <v>2001</v>
      </c>
      <c r="I3744">
        <v>2001</v>
      </c>
      <c r="J3744">
        <v>2001</v>
      </c>
      <c r="K3744" t="s">
        <v>9886</v>
      </c>
      <c r="L3744" t="s">
        <v>9886</v>
      </c>
      <c r="M3744" s="15"/>
      <c r="N3744" s="7"/>
      <c r="P3744" t="s">
        <v>5180</v>
      </c>
      <c r="Q3744" s="5">
        <v>0.33300000000000002</v>
      </c>
      <c r="R3744" t="s">
        <v>6118</v>
      </c>
      <c r="S3744" s="5">
        <v>0.33300000000000002</v>
      </c>
      <c r="T3744" t="s">
        <v>5332</v>
      </c>
      <c r="U3744" s="5">
        <v>0.33300000000000002</v>
      </c>
      <c r="W3744" s="5">
        <v>0</v>
      </c>
      <c r="Y3744" s="5">
        <v>0</v>
      </c>
      <c r="Z3744" s="28">
        <v>1000</v>
      </c>
      <c r="AA3744">
        <v>3</v>
      </c>
      <c r="AB3744">
        <v>0.9</v>
      </c>
      <c r="AC3744">
        <v>0.94699999999999995</v>
      </c>
      <c r="AD3744">
        <v>0.93200000000000005</v>
      </c>
      <c r="AE3744">
        <f>IF(AD3744&gt;=0.9,1,0)</f>
        <v>1</v>
      </c>
      <c r="AF3744">
        <f>IF(AND(AD3744&gt;=0.4,AD3744&lt;=0.6),1,0)</f>
        <v>0</v>
      </c>
      <c r="AG3744">
        <f>IF(AND(AD3744&gt;0.6,AD3744&lt;0.9),1,0)</f>
        <v>0</v>
      </c>
      <c r="AH3744">
        <f>1-AE3744-AF3744-AG3744</f>
        <v>0</v>
      </c>
      <c r="AI3744">
        <f>AE3744*B3744</f>
        <v>3</v>
      </c>
      <c r="AJ3744">
        <f>AF3744*B3744</f>
        <v>0</v>
      </c>
      <c r="AK3744">
        <f>AG3744*B3744</f>
        <v>0</v>
      </c>
      <c r="AL3744">
        <f>AH3744*B3744</f>
        <v>0</v>
      </c>
      <c r="AM3744" s="32">
        <v>3.1896666666666671</v>
      </c>
    </row>
    <row r="3745" spans="1:39" x14ac:dyDescent="0.3">
      <c r="A3745">
        <v>1002</v>
      </c>
      <c r="B3745">
        <v>3</v>
      </c>
      <c r="C3745" t="s">
        <v>9887</v>
      </c>
      <c r="D3745" t="s">
        <v>9888</v>
      </c>
      <c r="E3745">
        <v>20.329999999999998</v>
      </c>
      <c r="F3745">
        <v>20</v>
      </c>
      <c r="G3745">
        <v>21</v>
      </c>
      <c r="H3745">
        <v>2001.67</v>
      </c>
      <c r="I3745">
        <v>2001</v>
      </c>
      <c r="J3745">
        <v>2003</v>
      </c>
      <c r="K3745" t="s">
        <v>9889</v>
      </c>
      <c r="L3745" t="s">
        <v>9890</v>
      </c>
      <c r="M3745" s="15"/>
      <c r="N3745" s="7"/>
      <c r="P3745" t="s">
        <v>3855</v>
      </c>
      <c r="Q3745" s="5">
        <v>1</v>
      </c>
      <c r="S3745" s="5">
        <v>0</v>
      </c>
      <c r="U3745" s="5">
        <v>0</v>
      </c>
      <c r="W3745" s="5">
        <v>0</v>
      </c>
      <c r="Y3745" s="5">
        <v>0</v>
      </c>
      <c r="Z3745" s="28">
        <v>1002</v>
      </c>
      <c r="AA3745">
        <v>3</v>
      </c>
      <c r="AB3745">
        <v>0.57899999999999996</v>
      </c>
      <c r="AC3745">
        <v>0.65</v>
      </c>
      <c r="AD3745">
        <v>0.60299999999999998</v>
      </c>
      <c r="AE3745">
        <f>IF(AD3745&gt;=0.9,1,0)</f>
        <v>0</v>
      </c>
      <c r="AF3745">
        <f>IF(AND(AD3745&gt;=0.4,AD3745&lt;=0.6),1,0)</f>
        <v>0</v>
      </c>
      <c r="AG3745">
        <f>IF(AND(AD3745&gt;0.6,AD3745&lt;0.9),1,0)</f>
        <v>1</v>
      </c>
      <c r="AH3745">
        <f>1-AE3745-AF3745-AG3745</f>
        <v>0</v>
      </c>
      <c r="AI3745">
        <f>AE3745*B3745</f>
        <v>0</v>
      </c>
      <c r="AJ3745">
        <f>AF3745*B3745</f>
        <v>0</v>
      </c>
      <c r="AK3745">
        <f>AG3745*B3745</f>
        <v>3</v>
      </c>
      <c r="AL3745">
        <f>AH3745*B3745</f>
        <v>0</v>
      </c>
      <c r="AM3745" s="32">
        <v>2.9513333333333329</v>
      </c>
    </row>
    <row r="3746" spans="1:39" x14ac:dyDescent="0.3">
      <c r="A3746">
        <v>1008</v>
      </c>
      <c r="B3746">
        <v>3</v>
      </c>
      <c r="C3746" t="s">
        <v>9896</v>
      </c>
      <c r="D3746" t="s">
        <v>9897</v>
      </c>
      <c r="E3746">
        <v>23.33</v>
      </c>
      <c r="F3746">
        <v>22</v>
      </c>
      <c r="G3746">
        <v>24</v>
      </c>
      <c r="H3746">
        <v>2005.33</v>
      </c>
      <c r="I3746">
        <v>2001</v>
      </c>
      <c r="J3746">
        <v>2008</v>
      </c>
      <c r="K3746" t="s">
        <v>9898</v>
      </c>
      <c r="L3746" t="s">
        <v>9899</v>
      </c>
      <c r="M3746" s="15"/>
      <c r="N3746" s="7"/>
      <c r="P3746" t="s">
        <v>5327</v>
      </c>
      <c r="Q3746" s="5">
        <v>0.66700000000000004</v>
      </c>
      <c r="R3746" t="s">
        <v>4667</v>
      </c>
      <c r="S3746" s="5">
        <v>0.33300000000000002</v>
      </c>
      <c r="U3746" s="5">
        <v>0</v>
      </c>
      <c r="W3746" s="5">
        <v>0</v>
      </c>
      <c r="Y3746" s="5">
        <v>0</v>
      </c>
      <c r="Z3746" s="28">
        <v>1008</v>
      </c>
      <c r="AA3746">
        <v>3</v>
      </c>
      <c r="AB3746">
        <v>0.52200000000000002</v>
      </c>
      <c r="AC3746">
        <v>0.57099999999999995</v>
      </c>
      <c r="AD3746">
        <v>0.53800000000000003</v>
      </c>
      <c r="AE3746">
        <f>IF(AD3746&gt;=0.9,1,0)</f>
        <v>0</v>
      </c>
      <c r="AF3746">
        <f>IF(AND(AD3746&gt;=0.4,AD3746&lt;=0.6),1,0)</f>
        <v>1</v>
      </c>
      <c r="AG3746">
        <f>IF(AND(AD3746&gt;0.6,AD3746&lt;0.9),1,0)</f>
        <v>0</v>
      </c>
      <c r="AH3746">
        <f>1-AE3746-AF3746-AG3746</f>
        <v>0</v>
      </c>
      <c r="AI3746">
        <f>AE3746*B3746</f>
        <v>0</v>
      </c>
      <c r="AJ3746">
        <f>AF3746*B3746</f>
        <v>3</v>
      </c>
      <c r="AK3746">
        <f>AG3746*B3746</f>
        <v>0</v>
      </c>
      <c r="AL3746">
        <f>AH3746*B3746</f>
        <v>0</v>
      </c>
      <c r="AM3746" s="32">
        <v>2.7296666666666667</v>
      </c>
    </row>
    <row r="3747" spans="1:39" x14ac:dyDescent="0.3">
      <c r="A3747">
        <v>1013</v>
      </c>
      <c r="B3747">
        <v>3</v>
      </c>
      <c r="C3747" t="s">
        <v>9900</v>
      </c>
      <c r="D3747" t="s">
        <v>9901</v>
      </c>
      <c r="E3747">
        <v>65</v>
      </c>
      <c r="F3747">
        <v>56</v>
      </c>
      <c r="G3747">
        <v>70</v>
      </c>
      <c r="H3747">
        <v>2001</v>
      </c>
      <c r="I3747">
        <v>2001</v>
      </c>
      <c r="J3747">
        <v>2001</v>
      </c>
      <c r="K3747" t="s">
        <v>9902</v>
      </c>
      <c r="L3747" t="s">
        <v>9903</v>
      </c>
      <c r="M3747" s="15"/>
      <c r="N3747" s="7"/>
      <c r="P3747" t="s">
        <v>8682</v>
      </c>
      <c r="Q3747" s="5">
        <v>0.66700000000000004</v>
      </c>
      <c r="R3747" t="s">
        <v>7102</v>
      </c>
      <c r="S3747" s="5">
        <v>0.33300000000000002</v>
      </c>
      <c r="U3747" s="5">
        <v>0</v>
      </c>
      <c r="W3747" s="5">
        <v>0</v>
      </c>
      <c r="Y3747" s="5">
        <v>0</v>
      </c>
      <c r="Z3747" s="28">
        <v>1013</v>
      </c>
      <c r="AA3747">
        <v>3</v>
      </c>
      <c r="AB3747">
        <v>0.46400000000000002</v>
      </c>
      <c r="AC3747">
        <v>0.48499999999999999</v>
      </c>
      <c r="AD3747">
        <v>0.47399999999999998</v>
      </c>
      <c r="AE3747">
        <f>IF(AD3747&gt;=0.9,1,0)</f>
        <v>0</v>
      </c>
      <c r="AF3747">
        <f>IF(AND(AD3747&gt;=0.4,AD3747&lt;=0.6),1,0)</f>
        <v>1</v>
      </c>
      <c r="AG3747">
        <f>IF(AND(AD3747&gt;0.6,AD3747&lt;0.9),1,0)</f>
        <v>0</v>
      </c>
      <c r="AH3747">
        <f>1-AE3747-AF3747-AG3747</f>
        <v>0</v>
      </c>
      <c r="AI3747">
        <f>AE3747*B3747</f>
        <v>0</v>
      </c>
      <c r="AJ3747">
        <f>AF3747*B3747</f>
        <v>3</v>
      </c>
      <c r="AK3747">
        <f>AG3747*B3747</f>
        <v>0</v>
      </c>
      <c r="AL3747">
        <f>AH3747*B3747</f>
        <v>0</v>
      </c>
      <c r="AM3747" s="32">
        <v>3.0666666666666664</v>
      </c>
    </row>
    <row r="3748" spans="1:39" x14ac:dyDescent="0.3">
      <c r="A3748">
        <v>1023</v>
      </c>
      <c r="B3748">
        <v>3</v>
      </c>
      <c r="C3748" t="s">
        <v>4353</v>
      </c>
      <c r="D3748" t="s">
        <v>9904</v>
      </c>
      <c r="E3748">
        <v>87</v>
      </c>
      <c r="F3748">
        <v>81</v>
      </c>
      <c r="G3748">
        <v>98</v>
      </c>
      <c r="H3748">
        <v>2001.67</v>
      </c>
      <c r="I3748">
        <v>2001</v>
      </c>
      <c r="J3748">
        <v>2002</v>
      </c>
      <c r="K3748" t="s">
        <v>685</v>
      </c>
      <c r="L3748" t="s">
        <v>9905</v>
      </c>
      <c r="M3748" s="15"/>
      <c r="N3748" s="7"/>
      <c r="P3748" t="s">
        <v>3829</v>
      </c>
      <c r="Q3748" s="5">
        <v>0.33300000000000002</v>
      </c>
      <c r="R3748" t="s">
        <v>4354</v>
      </c>
      <c r="S3748" s="5">
        <v>0.33300000000000002</v>
      </c>
      <c r="T3748" t="s">
        <v>4355</v>
      </c>
      <c r="U3748" s="5">
        <v>0.33300000000000002</v>
      </c>
      <c r="W3748" s="5">
        <v>0</v>
      </c>
      <c r="Y3748" s="5">
        <v>0</v>
      </c>
      <c r="Z3748" s="28">
        <v>1023</v>
      </c>
      <c r="AA3748">
        <v>3</v>
      </c>
      <c r="AB3748">
        <v>0.71599999999999997</v>
      </c>
      <c r="AC3748">
        <v>0.747</v>
      </c>
      <c r="AD3748">
        <v>0.73399999999999999</v>
      </c>
      <c r="AE3748">
        <f>IF(AD3748&gt;=0.9,1,0)</f>
        <v>0</v>
      </c>
      <c r="AF3748">
        <f>IF(AND(AD3748&gt;=0.4,AD3748&lt;=0.6),1,0)</f>
        <v>0</v>
      </c>
      <c r="AG3748">
        <f>IF(AND(AD3748&gt;0.6,AD3748&lt;0.9),1,0)</f>
        <v>1</v>
      </c>
      <c r="AH3748">
        <f>1-AE3748-AF3748-AG3748</f>
        <v>0</v>
      </c>
      <c r="AI3748">
        <f>AE3748*B3748</f>
        <v>0</v>
      </c>
      <c r="AJ3748">
        <f>AF3748*B3748</f>
        <v>0</v>
      </c>
      <c r="AK3748">
        <f>AG3748*B3748</f>
        <v>3</v>
      </c>
      <c r="AL3748">
        <f>AH3748*B3748</f>
        <v>0</v>
      </c>
      <c r="AM3748" s="32">
        <v>2.6736666666666671</v>
      </c>
    </row>
    <row r="3749" spans="1:39" x14ac:dyDescent="0.3">
      <c r="A3749">
        <v>1031</v>
      </c>
      <c r="B3749">
        <v>3</v>
      </c>
      <c r="C3749" t="s">
        <v>4357</v>
      </c>
      <c r="D3749" t="s">
        <v>4358</v>
      </c>
      <c r="E3749">
        <v>33.67</v>
      </c>
      <c r="F3749">
        <v>32</v>
      </c>
      <c r="G3749">
        <v>35</v>
      </c>
      <c r="H3749">
        <v>2004.67</v>
      </c>
      <c r="I3749">
        <v>2001</v>
      </c>
      <c r="J3749">
        <v>2007</v>
      </c>
      <c r="K3749" t="s">
        <v>687</v>
      </c>
      <c r="L3749" t="s">
        <v>688</v>
      </c>
      <c r="M3749" s="15"/>
      <c r="N3749" s="7"/>
      <c r="P3749" t="s">
        <v>4359</v>
      </c>
      <c r="Q3749" s="5">
        <v>0.33300000000000002</v>
      </c>
      <c r="R3749" t="s">
        <v>4360</v>
      </c>
      <c r="S3749" s="5">
        <v>0.33300000000000002</v>
      </c>
      <c r="T3749" t="s">
        <v>4089</v>
      </c>
      <c r="U3749" s="5">
        <v>0.33300000000000002</v>
      </c>
      <c r="W3749" s="5">
        <v>0</v>
      </c>
      <c r="Y3749" s="5">
        <v>0</v>
      </c>
      <c r="Z3749" s="28">
        <v>1031</v>
      </c>
      <c r="AA3749">
        <v>3</v>
      </c>
      <c r="AB3749">
        <v>0.90900000000000003</v>
      </c>
      <c r="AC3749">
        <v>0.94099999999999995</v>
      </c>
      <c r="AD3749">
        <v>0.92900000000000005</v>
      </c>
      <c r="AE3749">
        <f>IF(AD3749&gt;=0.9,1,0)</f>
        <v>1</v>
      </c>
      <c r="AF3749">
        <f>IF(AND(AD3749&gt;=0.4,AD3749&lt;=0.6),1,0)</f>
        <v>0</v>
      </c>
      <c r="AG3749">
        <f>IF(AND(AD3749&gt;0.6,AD3749&lt;0.9),1,0)</f>
        <v>0</v>
      </c>
      <c r="AH3749">
        <f>1-AE3749-AF3749-AG3749</f>
        <v>0</v>
      </c>
      <c r="AI3749">
        <f>AE3749*B3749</f>
        <v>3</v>
      </c>
      <c r="AJ3749">
        <f>AF3749*B3749</f>
        <v>0</v>
      </c>
      <c r="AK3749">
        <f>AG3749*B3749</f>
        <v>0</v>
      </c>
      <c r="AL3749">
        <f>AH3749*B3749</f>
        <v>0</v>
      </c>
      <c r="AM3749" s="32">
        <v>2.6619999999999999</v>
      </c>
    </row>
    <row r="3750" spans="1:39" x14ac:dyDescent="0.3">
      <c r="A3750">
        <v>1041</v>
      </c>
      <c r="B3750">
        <v>3</v>
      </c>
      <c r="C3750" t="s">
        <v>4363</v>
      </c>
      <c r="D3750" t="s">
        <v>4364</v>
      </c>
      <c r="E3750">
        <v>25.33</v>
      </c>
      <c r="F3750">
        <v>23</v>
      </c>
      <c r="G3750">
        <v>27</v>
      </c>
      <c r="H3750">
        <v>2002</v>
      </c>
      <c r="I3750">
        <v>2001</v>
      </c>
      <c r="J3750">
        <v>2003</v>
      </c>
      <c r="K3750" t="s">
        <v>691</v>
      </c>
      <c r="L3750" t="s">
        <v>692</v>
      </c>
      <c r="M3750" s="15"/>
      <c r="N3750" s="7"/>
      <c r="P3750" t="s">
        <v>74</v>
      </c>
      <c r="Q3750" s="5">
        <v>1</v>
      </c>
      <c r="S3750" s="5">
        <v>0</v>
      </c>
      <c r="U3750" s="5">
        <v>0</v>
      </c>
      <c r="W3750" s="5">
        <v>0</v>
      </c>
      <c r="Y3750" s="5">
        <v>0</v>
      </c>
      <c r="Z3750" s="28">
        <v>1041</v>
      </c>
      <c r="AA3750">
        <v>3</v>
      </c>
      <c r="AB3750">
        <v>0.5</v>
      </c>
      <c r="AC3750">
        <v>0.84</v>
      </c>
      <c r="AD3750">
        <v>0.63900000000000001</v>
      </c>
      <c r="AE3750">
        <f>IF(AD3750&gt;=0.9,1,0)</f>
        <v>0</v>
      </c>
      <c r="AF3750">
        <f>IF(AND(AD3750&gt;=0.4,AD3750&lt;=0.6),1,0)</f>
        <v>0</v>
      </c>
      <c r="AG3750">
        <f>IF(AND(AD3750&gt;0.6,AD3750&lt;0.9),1,0)</f>
        <v>1</v>
      </c>
      <c r="AH3750">
        <f>1-AE3750-AF3750-AG3750</f>
        <v>0</v>
      </c>
      <c r="AI3750">
        <f>AE3750*B3750</f>
        <v>0</v>
      </c>
      <c r="AJ3750">
        <f>AF3750*B3750</f>
        <v>0</v>
      </c>
      <c r="AK3750">
        <f>AG3750*B3750</f>
        <v>3</v>
      </c>
      <c r="AL3750">
        <f>AH3750*B3750</f>
        <v>0</v>
      </c>
      <c r="AM3750" s="32">
        <v>2.8670000000000004</v>
      </c>
    </row>
    <row r="3751" spans="1:39" x14ac:dyDescent="0.3">
      <c r="A3751">
        <v>1043</v>
      </c>
      <c r="B3751">
        <v>3</v>
      </c>
      <c r="C3751" t="s">
        <v>4365</v>
      </c>
      <c r="D3751" t="s">
        <v>4366</v>
      </c>
      <c r="E3751">
        <v>35</v>
      </c>
      <c r="F3751">
        <v>30</v>
      </c>
      <c r="G3751">
        <v>40</v>
      </c>
      <c r="H3751">
        <v>2003.33</v>
      </c>
      <c r="I3751">
        <v>2001</v>
      </c>
      <c r="J3751">
        <v>2005</v>
      </c>
      <c r="K3751" t="s">
        <v>693</v>
      </c>
      <c r="L3751" t="s">
        <v>694</v>
      </c>
      <c r="M3751" s="15"/>
      <c r="N3751" s="7"/>
      <c r="P3751" t="s">
        <v>101</v>
      </c>
      <c r="Q3751" s="5">
        <v>0.66700000000000004</v>
      </c>
      <c r="R3751" t="s">
        <v>103</v>
      </c>
      <c r="S3751" s="5">
        <v>0.33300000000000002</v>
      </c>
      <c r="U3751" s="5">
        <v>0</v>
      </c>
      <c r="W3751" s="5">
        <v>0</v>
      </c>
      <c r="Y3751" s="5">
        <v>0</v>
      </c>
      <c r="Z3751" s="28">
        <v>1043</v>
      </c>
      <c r="AA3751">
        <v>3</v>
      </c>
      <c r="AB3751">
        <v>0.96599999999999997</v>
      </c>
      <c r="AC3751">
        <v>0.97399999999999998</v>
      </c>
      <c r="AD3751">
        <v>0.97</v>
      </c>
      <c r="AE3751">
        <f>IF(AD3751&gt;=0.9,1,0)</f>
        <v>1</v>
      </c>
      <c r="AF3751">
        <f>IF(AND(AD3751&gt;=0.4,AD3751&lt;=0.6),1,0)</f>
        <v>0</v>
      </c>
      <c r="AG3751">
        <f>IF(AND(AD3751&gt;0.6,AD3751&lt;0.9),1,0)</f>
        <v>0</v>
      </c>
      <c r="AH3751">
        <f>1-AE3751-AF3751-AG3751</f>
        <v>0</v>
      </c>
      <c r="AI3751">
        <f>AE3751*B3751</f>
        <v>3</v>
      </c>
      <c r="AJ3751">
        <f>AF3751*B3751</f>
        <v>0</v>
      </c>
      <c r="AK3751">
        <f>AG3751*B3751</f>
        <v>0</v>
      </c>
      <c r="AL3751">
        <f>AH3751*B3751</f>
        <v>0</v>
      </c>
      <c r="AM3751" s="32">
        <v>2.2853333333333334</v>
      </c>
    </row>
    <row r="3752" spans="1:39" x14ac:dyDescent="0.3">
      <c r="A3752">
        <v>1065</v>
      </c>
      <c r="B3752">
        <v>3</v>
      </c>
      <c r="C3752" t="s">
        <v>4373</v>
      </c>
      <c r="D3752" t="s">
        <v>4374</v>
      </c>
      <c r="E3752">
        <v>39.67</v>
      </c>
      <c r="F3752">
        <v>38</v>
      </c>
      <c r="G3752">
        <v>42</v>
      </c>
      <c r="H3752">
        <v>2002.67</v>
      </c>
      <c r="I3752">
        <v>2001</v>
      </c>
      <c r="J3752">
        <v>2005</v>
      </c>
      <c r="K3752" t="s">
        <v>701</v>
      </c>
      <c r="L3752" t="s">
        <v>702</v>
      </c>
      <c r="M3752" s="15"/>
      <c r="N3752" s="7"/>
      <c r="P3752" t="s">
        <v>4375</v>
      </c>
      <c r="Q3752" s="5">
        <v>1</v>
      </c>
      <c r="S3752" s="5">
        <v>0</v>
      </c>
      <c r="U3752" s="5">
        <v>0</v>
      </c>
      <c r="W3752" s="5">
        <v>0</v>
      </c>
      <c r="Y3752" s="5">
        <v>0</v>
      </c>
      <c r="Z3752" s="28">
        <v>1065</v>
      </c>
      <c r="AA3752">
        <v>3</v>
      </c>
      <c r="AB3752">
        <v>0.5</v>
      </c>
      <c r="AC3752">
        <v>0.51400000000000001</v>
      </c>
      <c r="AD3752">
        <v>0.50900000000000001</v>
      </c>
      <c r="AE3752">
        <f>IF(AD3752&gt;=0.9,1,0)</f>
        <v>0</v>
      </c>
      <c r="AF3752">
        <f>IF(AND(AD3752&gt;=0.4,AD3752&lt;=0.6),1,0)</f>
        <v>1</v>
      </c>
      <c r="AG3752">
        <f>IF(AND(AD3752&gt;0.6,AD3752&lt;0.9),1,0)</f>
        <v>0</v>
      </c>
      <c r="AH3752">
        <f>1-AE3752-AF3752-AG3752</f>
        <v>0</v>
      </c>
      <c r="AI3752">
        <f>AE3752*B3752</f>
        <v>0</v>
      </c>
      <c r="AJ3752">
        <f>AF3752*B3752</f>
        <v>3</v>
      </c>
      <c r="AK3752">
        <f>AG3752*B3752</f>
        <v>0</v>
      </c>
      <c r="AL3752">
        <f>AH3752*B3752</f>
        <v>0</v>
      </c>
      <c r="AM3752" s="32">
        <v>2.9410000000000003</v>
      </c>
    </row>
    <row r="3753" spans="1:39" x14ac:dyDescent="0.3">
      <c r="A3753">
        <v>1079</v>
      </c>
      <c r="B3753">
        <v>3</v>
      </c>
      <c r="C3753" t="s">
        <v>9932</v>
      </c>
      <c r="D3753" t="s">
        <v>9933</v>
      </c>
      <c r="E3753">
        <v>25</v>
      </c>
      <c r="F3753">
        <v>23</v>
      </c>
      <c r="G3753">
        <v>28</v>
      </c>
      <c r="H3753">
        <v>2001.67</v>
      </c>
      <c r="I3753">
        <v>2001</v>
      </c>
      <c r="J3753">
        <v>2002</v>
      </c>
      <c r="K3753" t="s">
        <v>9934</v>
      </c>
      <c r="L3753" t="s">
        <v>9935</v>
      </c>
      <c r="M3753" s="15"/>
      <c r="N3753" s="7"/>
      <c r="P3753" t="s">
        <v>5069</v>
      </c>
      <c r="Q3753" s="5">
        <v>1</v>
      </c>
      <c r="S3753" s="5">
        <v>0</v>
      </c>
      <c r="U3753" s="5">
        <v>0</v>
      </c>
      <c r="W3753" s="5">
        <v>0</v>
      </c>
      <c r="Y3753" s="5">
        <v>0</v>
      </c>
      <c r="Z3753" s="28">
        <v>1079</v>
      </c>
      <c r="AA3753">
        <v>3</v>
      </c>
      <c r="AB3753">
        <v>0.44400000000000001</v>
      </c>
      <c r="AC3753">
        <v>0.5</v>
      </c>
      <c r="AD3753">
        <v>0.47399999999999998</v>
      </c>
      <c r="AE3753">
        <f>IF(AD3753&gt;=0.9,1,0)</f>
        <v>0</v>
      </c>
      <c r="AF3753">
        <f>IF(AND(AD3753&gt;=0.4,AD3753&lt;=0.6),1,0)</f>
        <v>1</v>
      </c>
      <c r="AG3753">
        <f>IF(AND(AD3753&gt;0.6,AD3753&lt;0.9),1,0)</f>
        <v>0</v>
      </c>
      <c r="AH3753">
        <f>1-AE3753-AF3753-AG3753</f>
        <v>0</v>
      </c>
      <c r="AI3753">
        <f>AE3753*B3753</f>
        <v>0</v>
      </c>
      <c r="AJ3753">
        <f>AF3753*B3753</f>
        <v>3</v>
      </c>
      <c r="AK3753">
        <f>AG3753*B3753</f>
        <v>0</v>
      </c>
      <c r="AL3753">
        <f>AH3753*B3753</f>
        <v>0</v>
      </c>
      <c r="AM3753" s="32">
        <v>2.6910000000000003</v>
      </c>
    </row>
    <row r="3754" spans="1:39" x14ac:dyDescent="0.3">
      <c r="A3754">
        <v>1082</v>
      </c>
      <c r="B3754">
        <v>3</v>
      </c>
      <c r="C3754" t="s">
        <v>4390</v>
      </c>
      <c r="D3754" t="s">
        <v>4391</v>
      </c>
      <c r="E3754">
        <v>69.67</v>
      </c>
      <c r="F3754">
        <v>65</v>
      </c>
      <c r="G3754">
        <v>75</v>
      </c>
      <c r="H3754">
        <v>2002</v>
      </c>
      <c r="I3754">
        <v>2001</v>
      </c>
      <c r="J3754">
        <v>2003</v>
      </c>
      <c r="K3754" t="s">
        <v>707</v>
      </c>
      <c r="L3754" t="s">
        <v>708</v>
      </c>
      <c r="M3754" s="15"/>
      <c r="N3754" s="7"/>
      <c r="P3754" t="s">
        <v>4257</v>
      </c>
      <c r="Q3754" s="5">
        <v>0.66700000000000004</v>
      </c>
      <c r="R3754" t="s">
        <v>4392</v>
      </c>
      <c r="S3754" s="5">
        <v>0.33300000000000002</v>
      </c>
      <c r="U3754" s="5">
        <v>0</v>
      </c>
      <c r="W3754" s="5">
        <v>0</v>
      </c>
      <c r="Y3754" s="5">
        <v>0</v>
      </c>
      <c r="Z3754" s="28">
        <v>1082</v>
      </c>
      <c r="AA3754">
        <v>3</v>
      </c>
      <c r="AB3754">
        <v>0.42599999999999999</v>
      </c>
      <c r="AC3754">
        <v>0.875</v>
      </c>
      <c r="AD3754">
        <v>0.6</v>
      </c>
      <c r="AE3754">
        <f>IF(AD3754&gt;=0.9,1,0)</f>
        <v>0</v>
      </c>
      <c r="AF3754">
        <f>IF(AND(AD3754&gt;=0.4,AD3754&lt;=0.6),1,0)</f>
        <v>1</v>
      </c>
      <c r="AG3754">
        <f>IF(AND(AD3754&gt;0.6,AD3754&lt;0.9),1,0)</f>
        <v>0</v>
      </c>
      <c r="AH3754">
        <f>1-AE3754-AF3754-AG3754</f>
        <v>0</v>
      </c>
      <c r="AI3754">
        <f>AE3754*B3754</f>
        <v>0</v>
      </c>
      <c r="AJ3754">
        <f>AF3754*B3754</f>
        <v>3</v>
      </c>
      <c r="AK3754">
        <f>AG3754*B3754</f>
        <v>0</v>
      </c>
      <c r="AL3754">
        <f>AH3754*B3754</f>
        <v>0</v>
      </c>
      <c r="AM3754" s="32">
        <v>2.5023333333333331</v>
      </c>
    </row>
    <row r="3755" spans="1:39" x14ac:dyDescent="0.3">
      <c r="A3755">
        <v>1096</v>
      </c>
      <c r="B3755">
        <v>3</v>
      </c>
      <c r="C3755" t="s">
        <v>9948</v>
      </c>
      <c r="D3755" t="s">
        <v>9949</v>
      </c>
      <c r="E3755">
        <v>26.67</v>
      </c>
      <c r="F3755">
        <v>21</v>
      </c>
      <c r="G3755">
        <v>33</v>
      </c>
      <c r="H3755">
        <v>2001.67</v>
      </c>
      <c r="I3755">
        <v>2001</v>
      </c>
      <c r="J3755">
        <v>2002</v>
      </c>
      <c r="K3755" t="s">
        <v>9950</v>
      </c>
      <c r="L3755" t="s">
        <v>9951</v>
      </c>
      <c r="M3755" s="15"/>
      <c r="N3755" s="7"/>
      <c r="P3755" t="s">
        <v>9952</v>
      </c>
      <c r="Q3755" s="5">
        <v>0.33300000000000002</v>
      </c>
      <c r="R3755" t="s">
        <v>7579</v>
      </c>
      <c r="S3755" s="5">
        <v>0.33300000000000002</v>
      </c>
      <c r="T3755" t="s">
        <v>4586</v>
      </c>
      <c r="U3755" s="5">
        <v>0.33300000000000002</v>
      </c>
      <c r="W3755" s="5">
        <v>0</v>
      </c>
      <c r="Y3755" s="5">
        <v>0</v>
      </c>
      <c r="Z3755" s="28">
        <v>1096</v>
      </c>
      <c r="AA3755">
        <v>3</v>
      </c>
      <c r="AB3755">
        <v>0.8</v>
      </c>
      <c r="AC3755">
        <v>0.88</v>
      </c>
      <c r="AD3755">
        <v>0.83099999999999996</v>
      </c>
      <c r="AE3755">
        <f>IF(AD3755&gt;=0.9,1,0)</f>
        <v>0</v>
      </c>
      <c r="AF3755">
        <f>IF(AND(AD3755&gt;=0.4,AD3755&lt;=0.6),1,0)</f>
        <v>0</v>
      </c>
      <c r="AG3755">
        <f>IF(AND(AD3755&gt;0.6,AD3755&lt;0.9),1,0)</f>
        <v>1</v>
      </c>
      <c r="AH3755">
        <f>1-AE3755-AF3755-AG3755</f>
        <v>0</v>
      </c>
      <c r="AI3755">
        <f>AE3755*B3755</f>
        <v>0</v>
      </c>
      <c r="AJ3755">
        <f>AF3755*B3755</f>
        <v>0</v>
      </c>
      <c r="AK3755">
        <f>AG3755*B3755</f>
        <v>3</v>
      </c>
      <c r="AL3755">
        <f>AH3755*B3755</f>
        <v>0</v>
      </c>
      <c r="AM3755" s="32">
        <v>2.8303333333333334</v>
      </c>
    </row>
    <row r="3756" spans="1:39" x14ac:dyDescent="0.3">
      <c r="A3756">
        <v>1103</v>
      </c>
      <c r="B3756">
        <v>3</v>
      </c>
      <c r="C3756" t="s">
        <v>4404</v>
      </c>
      <c r="D3756" t="s">
        <v>4405</v>
      </c>
      <c r="E3756">
        <v>78.67</v>
      </c>
      <c r="F3756">
        <v>72</v>
      </c>
      <c r="G3756">
        <v>85</v>
      </c>
      <c r="H3756">
        <v>2003.67</v>
      </c>
      <c r="I3756">
        <v>2001</v>
      </c>
      <c r="J3756">
        <v>2007</v>
      </c>
      <c r="K3756" t="s">
        <v>714</v>
      </c>
      <c r="L3756" t="s">
        <v>715</v>
      </c>
      <c r="M3756" s="15"/>
      <c r="N3756" s="7"/>
      <c r="P3756" t="s">
        <v>171</v>
      </c>
      <c r="Q3756" s="5">
        <v>0.33300000000000002</v>
      </c>
      <c r="R3756" t="s">
        <v>4406</v>
      </c>
      <c r="S3756" s="5">
        <v>0.33300000000000002</v>
      </c>
      <c r="T3756" t="s">
        <v>4407</v>
      </c>
      <c r="U3756" s="5">
        <v>0.33300000000000002</v>
      </c>
      <c r="W3756" s="5">
        <v>0</v>
      </c>
      <c r="Y3756" s="5">
        <v>0</v>
      </c>
      <c r="Z3756" s="28">
        <v>1103</v>
      </c>
      <c r="AA3756">
        <v>3</v>
      </c>
      <c r="AB3756">
        <v>0.5</v>
      </c>
      <c r="AC3756">
        <v>0.52100000000000002</v>
      </c>
      <c r="AD3756">
        <v>0.50700000000000001</v>
      </c>
      <c r="AE3756">
        <f>IF(AD3756&gt;=0.9,1,0)</f>
        <v>0</v>
      </c>
      <c r="AF3756">
        <f>IF(AND(AD3756&gt;=0.4,AD3756&lt;=0.6),1,0)</f>
        <v>1</v>
      </c>
      <c r="AG3756">
        <f>IF(AND(AD3756&gt;0.6,AD3756&lt;0.9),1,0)</f>
        <v>0</v>
      </c>
      <c r="AH3756">
        <f>1-AE3756-AF3756-AG3756</f>
        <v>0</v>
      </c>
      <c r="AI3756">
        <f>AE3756*B3756</f>
        <v>0</v>
      </c>
      <c r="AJ3756">
        <f>AF3756*B3756</f>
        <v>3</v>
      </c>
      <c r="AK3756">
        <f>AG3756*B3756</f>
        <v>0</v>
      </c>
      <c r="AL3756">
        <f>AH3756*B3756</f>
        <v>0</v>
      </c>
      <c r="AM3756" s="32">
        <v>2.7816666666666667</v>
      </c>
    </row>
    <row r="3757" spans="1:39" x14ac:dyDescent="0.3">
      <c r="A3757">
        <v>1130</v>
      </c>
      <c r="B3757">
        <v>3</v>
      </c>
      <c r="C3757" t="s">
        <v>4443</v>
      </c>
      <c r="D3757" t="s">
        <v>4444</v>
      </c>
      <c r="E3757">
        <v>50.33</v>
      </c>
      <c r="F3757">
        <v>50</v>
      </c>
      <c r="G3757">
        <v>51</v>
      </c>
      <c r="H3757">
        <v>2001</v>
      </c>
      <c r="I3757">
        <v>2001</v>
      </c>
      <c r="J3757">
        <v>2001</v>
      </c>
      <c r="K3757" t="s">
        <v>734</v>
      </c>
      <c r="L3757" t="s">
        <v>9973</v>
      </c>
      <c r="M3757" s="15"/>
      <c r="N3757" s="7"/>
      <c r="P3757" t="s">
        <v>90</v>
      </c>
      <c r="Q3757" s="5">
        <v>0.66700000000000004</v>
      </c>
      <c r="R3757" t="s">
        <v>57</v>
      </c>
      <c r="S3757" s="5">
        <v>0.33300000000000002</v>
      </c>
      <c r="U3757" s="5">
        <v>0</v>
      </c>
      <c r="W3757" s="5">
        <v>0</v>
      </c>
      <c r="Y3757" s="5">
        <v>0</v>
      </c>
      <c r="Z3757" s="28">
        <v>1130</v>
      </c>
      <c r="AA3757">
        <v>3</v>
      </c>
      <c r="AB3757">
        <v>0.9</v>
      </c>
      <c r="AC3757">
        <v>0.98</v>
      </c>
      <c r="AD3757">
        <v>0.95299999999999996</v>
      </c>
      <c r="AE3757">
        <f>IF(AD3757&gt;=0.9,1,0)</f>
        <v>1</v>
      </c>
      <c r="AF3757">
        <f>IF(AND(AD3757&gt;=0.4,AD3757&lt;=0.6),1,0)</f>
        <v>0</v>
      </c>
      <c r="AG3757">
        <f>IF(AND(AD3757&gt;0.6,AD3757&lt;0.9),1,0)</f>
        <v>0</v>
      </c>
      <c r="AH3757">
        <f>1-AE3757-AF3757-AG3757</f>
        <v>0</v>
      </c>
      <c r="AI3757">
        <f>AE3757*B3757</f>
        <v>3</v>
      </c>
      <c r="AJ3757">
        <f>AF3757*B3757</f>
        <v>0</v>
      </c>
      <c r="AK3757">
        <f>AG3757*B3757</f>
        <v>0</v>
      </c>
      <c r="AL3757">
        <f>AH3757*B3757</f>
        <v>0</v>
      </c>
      <c r="AM3757" s="32">
        <v>2.2050000000000001</v>
      </c>
    </row>
    <row r="3758" spans="1:39" x14ac:dyDescent="0.3">
      <c r="A3758">
        <v>1131</v>
      </c>
      <c r="B3758">
        <v>3</v>
      </c>
      <c r="C3758" t="s">
        <v>9974</v>
      </c>
      <c r="D3758" t="s">
        <v>9975</v>
      </c>
      <c r="E3758">
        <v>21.33</v>
      </c>
      <c r="F3758">
        <v>20</v>
      </c>
      <c r="G3758">
        <v>22</v>
      </c>
      <c r="H3758">
        <v>2001</v>
      </c>
      <c r="I3758">
        <v>2001</v>
      </c>
      <c r="J3758">
        <v>2001</v>
      </c>
      <c r="K3758" t="s">
        <v>9976</v>
      </c>
      <c r="L3758" t="s">
        <v>9977</v>
      </c>
      <c r="M3758" s="15"/>
      <c r="N3758" s="7"/>
      <c r="P3758" t="s">
        <v>90</v>
      </c>
      <c r="Q3758" s="5">
        <v>0.66700000000000004</v>
      </c>
      <c r="R3758" t="s">
        <v>57</v>
      </c>
      <c r="S3758" s="5">
        <v>0.33300000000000002</v>
      </c>
      <c r="U3758" s="5">
        <v>0</v>
      </c>
      <c r="W3758" s="5">
        <v>0</v>
      </c>
      <c r="Y3758" s="5">
        <v>0</v>
      </c>
      <c r="Z3758" s="28">
        <v>1131</v>
      </c>
      <c r="AA3758">
        <v>3</v>
      </c>
      <c r="AB3758">
        <v>0.42099999999999999</v>
      </c>
      <c r="AC3758">
        <v>0.90500000000000003</v>
      </c>
      <c r="AD3758">
        <v>0.74399999999999999</v>
      </c>
      <c r="AE3758">
        <f>IF(AD3758&gt;=0.9,1,0)</f>
        <v>0</v>
      </c>
      <c r="AF3758">
        <f>IF(AND(AD3758&gt;=0.4,AD3758&lt;=0.6),1,0)</f>
        <v>0</v>
      </c>
      <c r="AG3758">
        <f>IF(AND(AD3758&gt;0.6,AD3758&lt;0.9),1,0)</f>
        <v>1</v>
      </c>
      <c r="AH3758">
        <f>1-AE3758-AF3758-AG3758</f>
        <v>0</v>
      </c>
      <c r="AI3758">
        <f>AE3758*B3758</f>
        <v>0</v>
      </c>
      <c r="AJ3758">
        <f>AF3758*B3758</f>
        <v>0</v>
      </c>
      <c r="AK3758">
        <f>AG3758*B3758</f>
        <v>3</v>
      </c>
      <c r="AL3758">
        <f>AH3758*B3758</f>
        <v>0</v>
      </c>
      <c r="AM3758" s="32">
        <v>2.2050000000000001</v>
      </c>
    </row>
    <row r="3759" spans="1:39" x14ac:dyDescent="0.3">
      <c r="A3759">
        <v>1139</v>
      </c>
      <c r="B3759">
        <v>3</v>
      </c>
      <c r="C3759" t="s">
        <v>9987</v>
      </c>
      <c r="D3759" t="s">
        <v>9988</v>
      </c>
      <c r="E3759">
        <v>24</v>
      </c>
      <c r="F3759">
        <v>24</v>
      </c>
      <c r="G3759">
        <v>24</v>
      </c>
      <c r="H3759">
        <v>2001</v>
      </c>
      <c r="I3759">
        <v>2001</v>
      </c>
      <c r="J3759">
        <v>2001</v>
      </c>
      <c r="K3759" t="s">
        <v>9989</v>
      </c>
      <c r="L3759" t="s">
        <v>9990</v>
      </c>
      <c r="M3759" s="15"/>
      <c r="N3759" s="7"/>
      <c r="P3759" t="s">
        <v>90</v>
      </c>
      <c r="Q3759" s="5">
        <v>1</v>
      </c>
      <c r="S3759" s="5">
        <v>0</v>
      </c>
      <c r="U3759" s="5">
        <v>0</v>
      </c>
      <c r="W3759" s="5">
        <v>0</v>
      </c>
      <c r="Y3759" s="5">
        <v>0</v>
      </c>
      <c r="Z3759" s="28">
        <v>1139</v>
      </c>
      <c r="AA3759">
        <v>3</v>
      </c>
      <c r="AB3759">
        <v>0.60899999999999999</v>
      </c>
      <c r="AC3759">
        <v>0.69599999999999995</v>
      </c>
      <c r="AD3759">
        <v>0.66700000000000004</v>
      </c>
      <c r="AE3759">
        <f>IF(AD3759&gt;=0.9,1,0)</f>
        <v>0</v>
      </c>
      <c r="AF3759">
        <f>IF(AND(AD3759&gt;=0.4,AD3759&lt;=0.6),1,0)</f>
        <v>0</v>
      </c>
      <c r="AG3759">
        <f>IF(AND(AD3759&gt;0.6,AD3759&lt;0.9),1,0)</f>
        <v>1</v>
      </c>
      <c r="AH3759">
        <f>1-AE3759-AF3759-AG3759</f>
        <v>0</v>
      </c>
      <c r="AI3759">
        <f>AE3759*B3759</f>
        <v>0</v>
      </c>
      <c r="AJ3759">
        <f>AF3759*B3759</f>
        <v>0</v>
      </c>
      <c r="AK3759">
        <f>AG3759*B3759</f>
        <v>3</v>
      </c>
      <c r="AL3759">
        <f>AH3759*B3759</f>
        <v>0</v>
      </c>
      <c r="AM3759" s="32">
        <v>2.2770000000000001</v>
      </c>
    </row>
    <row r="3760" spans="1:39" x14ac:dyDescent="0.3">
      <c r="A3760">
        <v>1141</v>
      </c>
      <c r="B3760">
        <v>3</v>
      </c>
      <c r="C3760" t="s">
        <v>4451</v>
      </c>
      <c r="D3760" t="s">
        <v>4452</v>
      </c>
      <c r="E3760">
        <v>25</v>
      </c>
      <c r="F3760">
        <v>25</v>
      </c>
      <c r="G3760">
        <v>25</v>
      </c>
      <c r="H3760">
        <v>2001</v>
      </c>
      <c r="I3760">
        <v>2001</v>
      </c>
      <c r="J3760">
        <v>2001</v>
      </c>
      <c r="K3760" t="s">
        <v>742</v>
      </c>
      <c r="L3760" t="s">
        <v>743</v>
      </c>
      <c r="M3760" s="15"/>
      <c r="N3760" s="7"/>
      <c r="P3760" t="s">
        <v>90</v>
      </c>
      <c r="Q3760" s="5">
        <v>1</v>
      </c>
      <c r="S3760" s="5">
        <v>0</v>
      </c>
      <c r="U3760" s="5">
        <v>0</v>
      </c>
      <c r="W3760" s="5">
        <v>0</v>
      </c>
      <c r="Y3760" s="5">
        <v>0</v>
      </c>
      <c r="Z3760" s="28">
        <v>1141</v>
      </c>
      <c r="AA3760">
        <v>3</v>
      </c>
      <c r="AB3760">
        <v>0.75</v>
      </c>
      <c r="AC3760">
        <v>0.83299999999999996</v>
      </c>
      <c r="AD3760">
        <v>0.80600000000000005</v>
      </c>
      <c r="AE3760">
        <f>IF(AD3760&gt;=0.9,1,0)</f>
        <v>0</v>
      </c>
      <c r="AF3760">
        <f>IF(AND(AD3760&gt;=0.4,AD3760&lt;=0.6),1,0)</f>
        <v>0</v>
      </c>
      <c r="AG3760">
        <f>IF(AND(AD3760&gt;0.6,AD3760&lt;0.9),1,0)</f>
        <v>1</v>
      </c>
      <c r="AH3760">
        <f>1-AE3760-AF3760-AG3760</f>
        <v>0</v>
      </c>
      <c r="AI3760">
        <f>AE3760*B3760</f>
        <v>0</v>
      </c>
      <c r="AJ3760">
        <f>AF3760*B3760</f>
        <v>0</v>
      </c>
      <c r="AK3760">
        <f>AG3760*B3760</f>
        <v>3</v>
      </c>
      <c r="AL3760">
        <f>AH3760*B3760</f>
        <v>0</v>
      </c>
      <c r="AM3760" s="32">
        <v>2.2770000000000001</v>
      </c>
    </row>
    <row r="3761" spans="1:39" x14ac:dyDescent="0.3">
      <c r="A3761">
        <v>1142</v>
      </c>
      <c r="B3761">
        <v>3</v>
      </c>
      <c r="C3761" t="s">
        <v>9993</v>
      </c>
      <c r="D3761" t="s">
        <v>4453</v>
      </c>
      <c r="E3761">
        <v>94.33</v>
      </c>
      <c r="F3761">
        <v>92</v>
      </c>
      <c r="G3761">
        <v>96</v>
      </c>
      <c r="H3761">
        <v>2001</v>
      </c>
      <c r="I3761">
        <v>2001</v>
      </c>
      <c r="J3761">
        <v>2001</v>
      </c>
      <c r="K3761" t="s">
        <v>9994</v>
      </c>
      <c r="L3761" t="s">
        <v>744</v>
      </c>
      <c r="M3761" s="15"/>
      <c r="N3761" s="7"/>
      <c r="P3761" t="s">
        <v>90</v>
      </c>
      <c r="Q3761" s="5">
        <v>0.66700000000000004</v>
      </c>
      <c r="R3761" t="s">
        <v>103</v>
      </c>
      <c r="S3761" s="5">
        <v>0.33300000000000002</v>
      </c>
      <c r="U3761" s="5">
        <v>0</v>
      </c>
      <c r="W3761" s="5">
        <v>0</v>
      </c>
      <c r="Y3761" s="5">
        <v>0</v>
      </c>
      <c r="Z3761" s="28">
        <v>1142</v>
      </c>
      <c r="AA3761">
        <v>3</v>
      </c>
      <c r="AB3761">
        <v>0.93400000000000005</v>
      </c>
      <c r="AC3761">
        <v>0.96799999999999997</v>
      </c>
      <c r="AD3761">
        <v>0.95299999999999996</v>
      </c>
      <c r="AE3761">
        <f>IF(AD3761&gt;=0.9,1,0)</f>
        <v>1</v>
      </c>
      <c r="AF3761">
        <f>IF(AND(AD3761&gt;=0.4,AD3761&lt;=0.6),1,0)</f>
        <v>0</v>
      </c>
      <c r="AG3761">
        <f>IF(AND(AD3761&gt;0.6,AD3761&lt;0.9),1,0)</f>
        <v>0</v>
      </c>
      <c r="AH3761">
        <f>1-AE3761-AF3761-AG3761</f>
        <v>0</v>
      </c>
      <c r="AI3761">
        <f>AE3761*B3761</f>
        <v>3</v>
      </c>
      <c r="AJ3761">
        <f>AF3761*B3761</f>
        <v>0</v>
      </c>
      <c r="AK3761">
        <f>AG3761*B3761</f>
        <v>0</v>
      </c>
      <c r="AL3761">
        <f>AH3761*B3761</f>
        <v>0</v>
      </c>
      <c r="AM3761" s="32">
        <v>2.2070000000000003</v>
      </c>
    </row>
    <row r="3762" spans="1:39" x14ac:dyDescent="0.3">
      <c r="A3762">
        <v>1154</v>
      </c>
      <c r="B3762">
        <v>3</v>
      </c>
      <c r="C3762" t="s">
        <v>10006</v>
      </c>
      <c r="D3762" t="s">
        <v>4464</v>
      </c>
      <c r="E3762">
        <v>50.67</v>
      </c>
      <c r="F3762">
        <v>48</v>
      </c>
      <c r="G3762">
        <v>52</v>
      </c>
      <c r="H3762">
        <v>2001</v>
      </c>
      <c r="I3762">
        <v>2001</v>
      </c>
      <c r="J3762">
        <v>2001</v>
      </c>
      <c r="K3762" t="s">
        <v>10007</v>
      </c>
      <c r="L3762" t="s">
        <v>754</v>
      </c>
      <c r="M3762" s="15"/>
      <c r="N3762" s="7"/>
      <c r="P3762" t="s">
        <v>3731</v>
      </c>
      <c r="Q3762" s="5">
        <v>0.33300000000000002</v>
      </c>
      <c r="R3762" t="s">
        <v>57</v>
      </c>
      <c r="S3762" s="5">
        <v>0.33300000000000002</v>
      </c>
      <c r="T3762" t="s">
        <v>3781</v>
      </c>
      <c r="U3762" s="5">
        <v>0.33300000000000002</v>
      </c>
      <c r="W3762" s="5">
        <v>0</v>
      </c>
      <c r="Y3762" s="5">
        <v>0</v>
      </c>
      <c r="Z3762" s="28">
        <v>1154</v>
      </c>
      <c r="AA3762">
        <v>3</v>
      </c>
      <c r="AB3762">
        <v>0.66700000000000004</v>
      </c>
      <c r="AC3762">
        <v>0.68600000000000005</v>
      </c>
      <c r="AD3762">
        <v>0.67800000000000005</v>
      </c>
      <c r="AE3762">
        <f>IF(AD3762&gt;=0.9,1,0)</f>
        <v>0</v>
      </c>
      <c r="AF3762">
        <f>IF(AND(AD3762&gt;=0.4,AD3762&lt;=0.6),1,0)</f>
        <v>0</v>
      </c>
      <c r="AG3762">
        <f>IF(AND(AD3762&gt;0.6,AD3762&lt;0.9),1,0)</f>
        <v>1</v>
      </c>
      <c r="AH3762">
        <f>1-AE3762-AF3762-AG3762</f>
        <v>0</v>
      </c>
      <c r="AI3762">
        <f>AE3762*B3762</f>
        <v>0</v>
      </c>
      <c r="AJ3762">
        <f>AF3762*B3762</f>
        <v>0</v>
      </c>
      <c r="AK3762">
        <f>AG3762*B3762</f>
        <v>3</v>
      </c>
      <c r="AL3762">
        <f>AH3762*B3762</f>
        <v>0</v>
      </c>
      <c r="AM3762" s="32">
        <v>2.133</v>
      </c>
    </row>
    <row r="3763" spans="1:39" x14ac:dyDescent="0.3">
      <c r="A3763">
        <v>1159</v>
      </c>
      <c r="B3763">
        <v>3</v>
      </c>
      <c r="C3763" t="s">
        <v>4465</v>
      </c>
      <c r="D3763" t="s">
        <v>10010</v>
      </c>
      <c r="E3763">
        <v>80</v>
      </c>
      <c r="F3763">
        <v>78</v>
      </c>
      <c r="G3763">
        <v>81</v>
      </c>
      <c r="H3763">
        <v>2002</v>
      </c>
      <c r="I3763">
        <v>2001</v>
      </c>
      <c r="J3763">
        <v>2003</v>
      </c>
      <c r="K3763" t="s">
        <v>755</v>
      </c>
      <c r="L3763" t="s">
        <v>10011</v>
      </c>
      <c r="M3763" s="15"/>
      <c r="N3763" s="7"/>
      <c r="P3763" t="s">
        <v>124</v>
      </c>
      <c r="Q3763" s="5">
        <v>1</v>
      </c>
      <c r="S3763" s="5">
        <v>0</v>
      </c>
      <c r="U3763" s="5">
        <v>0</v>
      </c>
      <c r="W3763" s="5">
        <v>0</v>
      </c>
      <c r="Y3763" s="5">
        <v>0</v>
      </c>
      <c r="Z3763" s="28">
        <v>1159</v>
      </c>
      <c r="AA3763">
        <v>3</v>
      </c>
      <c r="AB3763">
        <v>0.94799999999999995</v>
      </c>
      <c r="AC3763">
        <v>0.97499999999999998</v>
      </c>
      <c r="AD3763">
        <v>0.96599999999999997</v>
      </c>
      <c r="AE3763">
        <f>IF(AD3763&gt;=0.9,1,0)</f>
        <v>1</v>
      </c>
      <c r="AF3763">
        <f>IF(AND(AD3763&gt;=0.4,AD3763&lt;=0.6),1,0)</f>
        <v>0</v>
      </c>
      <c r="AG3763">
        <f>IF(AND(AD3763&gt;0.6,AD3763&lt;0.9),1,0)</f>
        <v>0</v>
      </c>
      <c r="AH3763">
        <f>1-AE3763-AF3763-AG3763</f>
        <v>0</v>
      </c>
      <c r="AI3763">
        <f>AE3763*B3763</f>
        <v>3</v>
      </c>
      <c r="AJ3763">
        <f>AF3763*B3763</f>
        <v>0</v>
      </c>
      <c r="AK3763">
        <f>AG3763*B3763</f>
        <v>0</v>
      </c>
      <c r="AL3763">
        <f>AH3763*B3763</f>
        <v>0</v>
      </c>
      <c r="AM3763" s="32">
        <v>2.1446666666666667</v>
      </c>
    </row>
    <row r="3764" spans="1:39" x14ac:dyDescent="0.3">
      <c r="A3764">
        <v>1160</v>
      </c>
      <c r="B3764">
        <v>3</v>
      </c>
      <c r="C3764" t="s">
        <v>10012</v>
      </c>
      <c r="D3764" t="s">
        <v>3959</v>
      </c>
      <c r="E3764">
        <v>25.67</v>
      </c>
      <c r="F3764">
        <v>23</v>
      </c>
      <c r="G3764">
        <v>29</v>
      </c>
      <c r="H3764">
        <v>2001.67</v>
      </c>
      <c r="I3764">
        <v>2001</v>
      </c>
      <c r="J3764">
        <v>2002</v>
      </c>
      <c r="K3764" t="s">
        <v>10013</v>
      </c>
      <c r="L3764" t="s">
        <v>418</v>
      </c>
      <c r="M3764" s="15"/>
      <c r="N3764" s="7"/>
      <c r="P3764" t="s">
        <v>90</v>
      </c>
      <c r="Q3764" s="5">
        <v>0.66700000000000004</v>
      </c>
      <c r="R3764" t="s">
        <v>124</v>
      </c>
      <c r="S3764" s="5">
        <v>0.33300000000000002</v>
      </c>
      <c r="U3764" s="5">
        <v>0</v>
      </c>
      <c r="W3764" s="5">
        <v>0</v>
      </c>
      <c r="Y3764" s="5">
        <v>0</v>
      </c>
      <c r="Z3764" s="28">
        <v>1160</v>
      </c>
      <c r="AA3764">
        <v>3</v>
      </c>
      <c r="AB3764">
        <v>0.92900000000000005</v>
      </c>
      <c r="AC3764">
        <v>0.95799999999999996</v>
      </c>
      <c r="AD3764">
        <v>0.94699999999999995</v>
      </c>
      <c r="AE3764">
        <f>IF(AD3764&gt;=0.9,1,0)</f>
        <v>1</v>
      </c>
      <c r="AF3764">
        <f>IF(AND(AD3764&gt;=0.4,AD3764&lt;=0.6),1,0)</f>
        <v>0</v>
      </c>
      <c r="AG3764">
        <f>IF(AND(AD3764&gt;0.6,AD3764&lt;0.9),1,0)</f>
        <v>0</v>
      </c>
      <c r="AH3764">
        <f>1-AE3764-AF3764-AG3764</f>
        <v>0</v>
      </c>
      <c r="AI3764">
        <f>AE3764*B3764</f>
        <v>3</v>
      </c>
      <c r="AJ3764">
        <f>AF3764*B3764</f>
        <v>0</v>
      </c>
      <c r="AK3764">
        <f>AG3764*B3764</f>
        <v>0</v>
      </c>
      <c r="AL3764">
        <f>AH3764*B3764</f>
        <v>0</v>
      </c>
      <c r="AM3764" s="32">
        <v>2.2803333333333335</v>
      </c>
    </row>
    <row r="3765" spans="1:39" x14ac:dyDescent="0.3">
      <c r="A3765">
        <v>1164</v>
      </c>
      <c r="B3765">
        <v>3</v>
      </c>
      <c r="C3765" t="s">
        <v>10014</v>
      </c>
      <c r="D3765" t="s">
        <v>4467</v>
      </c>
      <c r="E3765">
        <v>42.33</v>
      </c>
      <c r="F3765">
        <v>35</v>
      </c>
      <c r="G3765">
        <v>50</v>
      </c>
      <c r="H3765">
        <v>2001.67</v>
      </c>
      <c r="I3765">
        <v>2001</v>
      </c>
      <c r="J3765">
        <v>2003</v>
      </c>
      <c r="K3765" t="s">
        <v>10015</v>
      </c>
      <c r="L3765" t="s">
        <v>757</v>
      </c>
      <c r="M3765" s="15"/>
      <c r="N3765" s="7"/>
      <c r="P3765" t="s">
        <v>4234</v>
      </c>
      <c r="Q3765" s="5">
        <v>0.66700000000000004</v>
      </c>
      <c r="R3765" t="s">
        <v>4468</v>
      </c>
      <c r="S3765" s="5">
        <v>0.33300000000000002</v>
      </c>
      <c r="U3765" s="5">
        <v>0</v>
      </c>
      <c r="W3765" s="5">
        <v>0</v>
      </c>
      <c r="Y3765" s="5">
        <v>0</v>
      </c>
      <c r="Z3765" s="28">
        <v>1164</v>
      </c>
      <c r="AA3765">
        <v>3</v>
      </c>
      <c r="AB3765">
        <v>0.85299999999999998</v>
      </c>
      <c r="AC3765">
        <v>0.95099999999999996</v>
      </c>
      <c r="AD3765">
        <v>0.91400000000000003</v>
      </c>
      <c r="AE3765">
        <f>IF(AD3765&gt;=0.9,1,0)</f>
        <v>1</v>
      </c>
      <c r="AF3765">
        <f>IF(AND(AD3765&gt;=0.4,AD3765&lt;=0.6),1,0)</f>
        <v>0</v>
      </c>
      <c r="AG3765">
        <f>IF(AND(AD3765&gt;0.6,AD3765&lt;0.9),1,0)</f>
        <v>0</v>
      </c>
      <c r="AH3765">
        <f>1-AE3765-AF3765-AG3765</f>
        <v>0</v>
      </c>
      <c r="AI3765">
        <f>AE3765*B3765</f>
        <v>3</v>
      </c>
      <c r="AJ3765">
        <f>AF3765*B3765</f>
        <v>0</v>
      </c>
      <c r="AK3765">
        <f>AG3765*B3765</f>
        <v>0</v>
      </c>
      <c r="AL3765">
        <f>AH3765*B3765</f>
        <v>0</v>
      </c>
      <c r="AM3765" s="32">
        <v>2.1523333333333334</v>
      </c>
    </row>
    <row r="3766" spans="1:39" x14ac:dyDescent="0.3">
      <c r="A3766">
        <v>1166</v>
      </c>
      <c r="B3766">
        <v>3</v>
      </c>
      <c r="C3766" t="s">
        <v>4469</v>
      </c>
      <c r="D3766" t="s">
        <v>4470</v>
      </c>
      <c r="E3766">
        <v>28</v>
      </c>
      <c r="F3766">
        <v>28</v>
      </c>
      <c r="G3766">
        <v>28</v>
      </c>
      <c r="H3766">
        <v>2002.33</v>
      </c>
      <c r="I3766">
        <v>2001</v>
      </c>
      <c r="J3766">
        <v>2003</v>
      </c>
      <c r="K3766" t="s">
        <v>758</v>
      </c>
      <c r="L3766" t="s">
        <v>759</v>
      </c>
      <c r="M3766" s="15"/>
      <c r="N3766" s="7"/>
      <c r="P3766" t="s">
        <v>132</v>
      </c>
      <c r="Q3766" s="5">
        <v>0.66700000000000004</v>
      </c>
      <c r="R3766" t="s">
        <v>103</v>
      </c>
      <c r="S3766" s="5">
        <v>0.33300000000000002</v>
      </c>
      <c r="U3766" s="5">
        <v>0</v>
      </c>
      <c r="W3766" s="5">
        <v>0</v>
      </c>
      <c r="Y3766" s="5">
        <v>0</v>
      </c>
      <c r="Z3766" s="28">
        <v>1166</v>
      </c>
      <c r="AA3766">
        <v>3</v>
      </c>
      <c r="AB3766">
        <v>0.81499999999999995</v>
      </c>
      <c r="AC3766">
        <v>1</v>
      </c>
      <c r="AD3766">
        <v>0.877</v>
      </c>
      <c r="AE3766">
        <f>IF(AD3766&gt;=0.9,1,0)</f>
        <v>0</v>
      </c>
      <c r="AF3766">
        <f>IF(AND(AD3766&gt;=0.4,AD3766&lt;=0.6),1,0)</f>
        <v>0</v>
      </c>
      <c r="AG3766">
        <f>IF(AND(AD3766&gt;0.6,AD3766&lt;0.9),1,0)</f>
        <v>1</v>
      </c>
      <c r="AH3766">
        <f>1-AE3766-AF3766-AG3766</f>
        <v>0</v>
      </c>
      <c r="AI3766">
        <f>AE3766*B3766</f>
        <v>0</v>
      </c>
      <c r="AJ3766">
        <f>AF3766*B3766</f>
        <v>0</v>
      </c>
      <c r="AK3766">
        <f>AG3766*B3766</f>
        <v>3</v>
      </c>
      <c r="AL3766">
        <f>AH3766*B3766</f>
        <v>0</v>
      </c>
      <c r="AM3766" s="32">
        <v>2.1523333333333334</v>
      </c>
    </row>
    <row r="3767" spans="1:39" x14ac:dyDescent="0.3">
      <c r="A3767">
        <v>1168</v>
      </c>
      <c r="B3767">
        <v>3</v>
      </c>
      <c r="C3767" t="s">
        <v>10016</v>
      </c>
      <c r="D3767" t="s">
        <v>3887</v>
      </c>
      <c r="E3767">
        <v>36.67</v>
      </c>
      <c r="F3767">
        <v>35</v>
      </c>
      <c r="G3767">
        <v>40</v>
      </c>
      <c r="H3767">
        <v>2004.67</v>
      </c>
      <c r="I3767">
        <v>2001</v>
      </c>
      <c r="J3767">
        <v>2007</v>
      </c>
      <c r="K3767" t="s">
        <v>372</v>
      </c>
      <c r="L3767" t="s">
        <v>372</v>
      </c>
      <c r="M3767" s="15"/>
      <c r="N3767" s="7"/>
      <c r="P3767" t="s">
        <v>103</v>
      </c>
      <c r="Q3767" s="5">
        <v>1</v>
      </c>
      <c r="S3767" s="5">
        <v>0</v>
      </c>
      <c r="U3767" s="5">
        <v>0</v>
      </c>
      <c r="W3767" s="5">
        <v>0</v>
      </c>
      <c r="Y3767" s="5">
        <v>0</v>
      </c>
      <c r="Z3767" s="28">
        <v>1168</v>
      </c>
      <c r="AA3767">
        <v>3</v>
      </c>
      <c r="AB3767">
        <v>0.94899999999999995</v>
      </c>
      <c r="AC3767">
        <v>1</v>
      </c>
      <c r="AD3767">
        <v>0.97299999999999998</v>
      </c>
      <c r="AE3767">
        <f>IF(AD3767&gt;=0.9,1,0)</f>
        <v>1</v>
      </c>
      <c r="AF3767">
        <f>IF(AND(AD3767&gt;=0.4,AD3767&lt;=0.6),1,0)</f>
        <v>0</v>
      </c>
      <c r="AG3767">
        <f>IF(AND(AD3767&gt;0.6,AD3767&lt;0.9),1,0)</f>
        <v>0</v>
      </c>
      <c r="AH3767">
        <f>1-AE3767-AF3767-AG3767</f>
        <v>0</v>
      </c>
      <c r="AI3767">
        <f>AE3767*B3767</f>
        <v>3</v>
      </c>
      <c r="AJ3767">
        <f>AF3767*B3767</f>
        <v>0</v>
      </c>
      <c r="AK3767">
        <f>AG3767*B3767</f>
        <v>0</v>
      </c>
      <c r="AL3767">
        <f>AH3767*B3767</f>
        <v>0</v>
      </c>
      <c r="AM3767" s="32">
        <v>2.1436666666666668</v>
      </c>
    </row>
    <row r="3768" spans="1:39" x14ac:dyDescent="0.3">
      <c r="A3768">
        <v>1169</v>
      </c>
      <c r="B3768">
        <v>3</v>
      </c>
      <c r="C3768" t="s">
        <v>10017</v>
      </c>
      <c r="D3768" t="s">
        <v>4471</v>
      </c>
      <c r="E3768">
        <v>95</v>
      </c>
      <c r="F3768">
        <v>95</v>
      </c>
      <c r="G3768">
        <v>95</v>
      </c>
      <c r="H3768">
        <v>2001</v>
      </c>
      <c r="I3768">
        <v>2001</v>
      </c>
      <c r="J3768">
        <v>2001</v>
      </c>
      <c r="K3768" t="s">
        <v>10018</v>
      </c>
      <c r="L3768" t="s">
        <v>760</v>
      </c>
      <c r="M3768" s="15"/>
      <c r="N3768" s="7"/>
      <c r="P3768" t="s">
        <v>103</v>
      </c>
      <c r="Q3768" s="5">
        <v>1</v>
      </c>
      <c r="S3768" s="5">
        <v>0</v>
      </c>
      <c r="U3768" s="5">
        <v>0</v>
      </c>
      <c r="W3768" s="5">
        <v>0</v>
      </c>
      <c r="Y3768" s="5">
        <v>0</v>
      </c>
      <c r="Z3768" s="28">
        <v>1169</v>
      </c>
      <c r="AA3768">
        <v>3</v>
      </c>
      <c r="AB3768">
        <v>0.97899999999999998</v>
      </c>
      <c r="AC3768">
        <v>1</v>
      </c>
      <c r="AD3768">
        <v>0.99299999999999999</v>
      </c>
      <c r="AE3768">
        <f>IF(AD3768&gt;=0.9,1,0)</f>
        <v>1</v>
      </c>
      <c r="AF3768">
        <f>IF(AND(AD3768&gt;=0.4,AD3768&lt;=0.6),1,0)</f>
        <v>0</v>
      </c>
      <c r="AG3768">
        <f>IF(AND(AD3768&gt;0.6,AD3768&lt;0.9),1,0)</f>
        <v>0</v>
      </c>
      <c r="AH3768">
        <f>1-AE3768-AF3768-AG3768</f>
        <v>0</v>
      </c>
      <c r="AI3768">
        <f>AE3768*B3768</f>
        <v>3</v>
      </c>
      <c r="AJ3768">
        <f>AF3768*B3768</f>
        <v>0</v>
      </c>
      <c r="AK3768">
        <f>AG3768*B3768</f>
        <v>0</v>
      </c>
      <c r="AL3768">
        <f>AH3768*B3768</f>
        <v>0</v>
      </c>
      <c r="AM3768" s="32">
        <v>2.0669999999999997</v>
      </c>
    </row>
    <row r="3769" spans="1:39" x14ac:dyDescent="0.3">
      <c r="A3769">
        <v>1177</v>
      </c>
      <c r="B3769">
        <v>3</v>
      </c>
      <c r="C3769" t="s">
        <v>10020</v>
      </c>
      <c r="D3769" t="s">
        <v>10021</v>
      </c>
      <c r="E3769">
        <v>21</v>
      </c>
      <c r="F3769">
        <v>21</v>
      </c>
      <c r="G3769">
        <v>21</v>
      </c>
      <c r="H3769">
        <v>2002.33</v>
      </c>
      <c r="I3769">
        <v>2001</v>
      </c>
      <c r="J3769">
        <v>2003</v>
      </c>
      <c r="K3769" t="s">
        <v>10022</v>
      </c>
      <c r="L3769" t="s">
        <v>10023</v>
      </c>
      <c r="M3769" s="15"/>
      <c r="N3769" s="7"/>
      <c r="P3769" t="s">
        <v>132</v>
      </c>
      <c r="Q3769" s="5">
        <v>0.66700000000000004</v>
      </c>
      <c r="R3769" t="s">
        <v>3673</v>
      </c>
      <c r="S3769" s="5">
        <v>0.33300000000000002</v>
      </c>
      <c r="U3769" s="5">
        <v>0</v>
      </c>
      <c r="W3769" s="5">
        <v>0</v>
      </c>
      <c r="Y3769" s="5">
        <v>0</v>
      </c>
      <c r="Z3769" s="28">
        <v>1177</v>
      </c>
      <c r="AA3769">
        <v>3</v>
      </c>
      <c r="AB3769">
        <v>0.7</v>
      </c>
      <c r="AC3769">
        <v>0.75</v>
      </c>
      <c r="AD3769">
        <v>0.71699999999999997</v>
      </c>
      <c r="AE3769">
        <f>IF(AD3769&gt;=0.9,1,0)</f>
        <v>0</v>
      </c>
      <c r="AF3769">
        <f>IF(AND(AD3769&gt;=0.4,AD3769&lt;=0.6),1,0)</f>
        <v>0</v>
      </c>
      <c r="AG3769">
        <f>IF(AND(AD3769&gt;0.6,AD3769&lt;0.9),1,0)</f>
        <v>1</v>
      </c>
      <c r="AH3769">
        <f>1-AE3769-AF3769-AG3769</f>
        <v>0</v>
      </c>
      <c r="AI3769">
        <f>AE3769*B3769</f>
        <v>0</v>
      </c>
      <c r="AJ3769">
        <f>AF3769*B3769</f>
        <v>0</v>
      </c>
      <c r="AK3769">
        <f>AG3769*B3769</f>
        <v>3</v>
      </c>
      <c r="AL3769">
        <f>AH3769*B3769</f>
        <v>0</v>
      </c>
      <c r="AM3769" s="32">
        <v>2.1503333333333332</v>
      </c>
    </row>
    <row r="3770" spans="1:39" x14ac:dyDescent="0.3">
      <c r="A3770">
        <v>1178</v>
      </c>
      <c r="B3770">
        <v>3</v>
      </c>
      <c r="C3770" t="s">
        <v>4480</v>
      </c>
      <c r="D3770" t="s">
        <v>4479</v>
      </c>
      <c r="E3770">
        <v>27</v>
      </c>
      <c r="F3770">
        <v>27</v>
      </c>
      <c r="G3770">
        <v>27</v>
      </c>
      <c r="H3770">
        <v>2001</v>
      </c>
      <c r="I3770">
        <v>2001</v>
      </c>
      <c r="J3770">
        <v>2001</v>
      </c>
      <c r="K3770" t="s">
        <v>768</v>
      </c>
      <c r="L3770" t="s">
        <v>767</v>
      </c>
      <c r="M3770" s="15"/>
      <c r="N3770" s="7"/>
      <c r="P3770" t="s">
        <v>56</v>
      </c>
      <c r="Q3770" s="5">
        <v>0.33300000000000002</v>
      </c>
      <c r="R3770" t="s">
        <v>57</v>
      </c>
      <c r="S3770" s="5">
        <v>0.33300000000000002</v>
      </c>
      <c r="T3770" t="s">
        <v>3673</v>
      </c>
      <c r="U3770" s="5">
        <v>0.33300000000000002</v>
      </c>
      <c r="W3770" s="5">
        <v>0</v>
      </c>
      <c r="Y3770" s="5">
        <v>0</v>
      </c>
      <c r="Z3770" s="28">
        <v>1178</v>
      </c>
      <c r="AA3770">
        <v>3</v>
      </c>
      <c r="AB3770">
        <v>0.76900000000000002</v>
      </c>
      <c r="AC3770">
        <v>0.84599999999999997</v>
      </c>
      <c r="AD3770">
        <v>0.79500000000000004</v>
      </c>
      <c r="AE3770">
        <f>IF(AD3770&gt;=0.9,1,0)</f>
        <v>0</v>
      </c>
      <c r="AF3770">
        <f>IF(AND(AD3770&gt;=0.4,AD3770&lt;=0.6),1,0)</f>
        <v>0</v>
      </c>
      <c r="AG3770">
        <f>IF(AND(AD3770&gt;0.6,AD3770&lt;0.9),1,0)</f>
        <v>1</v>
      </c>
      <c r="AH3770">
        <f>1-AE3770-AF3770-AG3770</f>
        <v>0</v>
      </c>
      <c r="AI3770">
        <f>AE3770*B3770</f>
        <v>0</v>
      </c>
      <c r="AJ3770">
        <f>AF3770*B3770</f>
        <v>0</v>
      </c>
      <c r="AK3770">
        <f>AG3770*B3770</f>
        <v>3</v>
      </c>
      <c r="AL3770">
        <f>AH3770*B3770</f>
        <v>0</v>
      </c>
      <c r="AM3770" s="32">
        <v>2.0609999999999999</v>
      </c>
    </row>
    <row r="3771" spans="1:39" x14ac:dyDescent="0.3">
      <c r="A3771">
        <v>1179</v>
      </c>
      <c r="B3771">
        <v>3</v>
      </c>
      <c r="C3771" t="s">
        <v>10024</v>
      </c>
      <c r="D3771" t="s">
        <v>10025</v>
      </c>
      <c r="E3771">
        <v>23.67</v>
      </c>
      <c r="F3771">
        <v>22</v>
      </c>
      <c r="G3771">
        <v>25</v>
      </c>
      <c r="H3771">
        <v>2003.67</v>
      </c>
      <c r="I3771">
        <v>2001</v>
      </c>
      <c r="J3771">
        <v>2008</v>
      </c>
      <c r="K3771" t="s">
        <v>10026</v>
      </c>
      <c r="L3771" t="s">
        <v>10027</v>
      </c>
      <c r="M3771" s="15"/>
      <c r="N3771" s="7"/>
      <c r="P3771" t="s">
        <v>56</v>
      </c>
      <c r="Q3771" s="5">
        <v>0.66700000000000004</v>
      </c>
      <c r="R3771" t="s">
        <v>132</v>
      </c>
      <c r="S3771" s="5">
        <v>0.33300000000000002</v>
      </c>
      <c r="U3771" s="5">
        <v>0</v>
      </c>
      <c r="W3771" s="5">
        <v>0</v>
      </c>
      <c r="Y3771" s="5">
        <v>0</v>
      </c>
      <c r="Z3771" s="28">
        <v>1179</v>
      </c>
      <c r="AA3771">
        <v>3</v>
      </c>
      <c r="AB3771">
        <v>0.70799999999999996</v>
      </c>
      <c r="AC3771">
        <v>0.87</v>
      </c>
      <c r="AD3771">
        <v>0.79600000000000004</v>
      </c>
      <c r="AE3771">
        <f>IF(AD3771&gt;=0.9,1,0)</f>
        <v>0</v>
      </c>
      <c r="AF3771">
        <f>IF(AND(AD3771&gt;=0.4,AD3771&lt;=0.6),1,0)</f>
        <v>0</v>
      </c>
      <c r="AG3771">
        <f>IF(AND(AD3771&gt;0.6,AD3771&lt;0.9),1,0)</f>
        <v>1</v>
      </c>
      <c r="AH3771">
        <f>1-AE3771-AF3771-AG3771</f>
        <v>0</v>
      </c>
      <c r="AI3771">
        <f>AE3771*B3771</f>
        <v>0</v>
      </c>
      <c r="AJ3771">
        <f>AF3771*B3771</f>
        <v>0</v>
      </c>
      <c r="AK3771">
        <f>AG3771*B3771</f>
        <v>3</v>
      </c>
      <c r="AL3771">
        <f>AH3771*B3771</f>
        <v>0</v>
      </c>
      <c r="AM3771" s="32">
        <v>2.1686666666666667</v>
      </c>
    </row>
    <row r="3772" spans="1:39" x14ac:dyDescent="0.3">
      <c r="A3772">
        <v>1185</v>
      </c>
      <c r="B3772">
        <v>3</v>
      </c>
      <c r="C3772" t="s">
        <v>10028</v>
      </c>
      <c r="D3772" t="s">
        <v>10029</v>
      </c>
      <c r="E3772">
        <v>22.67</v>
      </c>
      <c r="F3772">
        <v>22</v>
      </c>
      <c r="G3772">
        <v>23</v>
      </c>
      <c r="H3772">
        <v>2001.67</v>
      </c>
      <c r="I3772">
        <v>2001</v>
      </c>
      <c r="J3772">
        <v>2002</v>
      </c>
      <c r="K3772" t="s">
        <v>10030</v>
      </c>
      <c r="L3772" t="s">
        <v>10031</v>
      </c>
      <c r="M3772" s="15"/>
      <c r="N3772" s="7"/>
      <c r="P3772" t="s">
        <v>90</v>
      </c>
      <c r="Q3772" s="5">
        <v>0.66700000000000004</v>
      </c>
      <c r="R3772" t="s">
        <v>57</v>
      </c>
      <c r="S3772" s="5">
        <v>0.33300000000000002</v>
      </c>
      <c r="U3772" s="5">
        <v>0</v>
      </c>
      <c r="W3772" s="5">
        <v>0</v>
      </c>
      <c r="Y3772" s="5">
        <v>0</v>
      </c>
      <c r="Z3772" s="28">
        <v>1185</v>
      </c>
      <c r="AA3772">
        <v>3</v>
      </c>
      <c r="AB3772">
        <v>0.95199999999999996</v>
      </c>
      <c r="AC3772">
        <v>0.95499999999999996</v>
      </c>
      <c r="AD3772">
        <v>0.95399999999999996</v>
      </c>
      <c r="AE3772">
        <f>IF(AD3772&gt;=0.9,1,0)</f>
        <v>1</v>
      </c>
      <c r="AF3772">
        <f>IF(AND(AD3772&gt;=0.4,AD3772&lt;=0.6),1,0)</f>
        <v>0</v>
      </c>
      <c r="AG3772">
        <f>IF(AND(AD3772&gt;0.6,AD3772&lt;0.9),1,0)</f>
        <v>0</v>
      </c>
      <c r="AH3772">
        <f>1-AE3772-AF3772-AG3772</f>
        <v>0</v>
      </c>
      <c r="AI3772">
        <f>AE3772*B3772</f>
        <v>3</v>
      </c>
      <c r="AJ3772">
        <f>AF3772*B3772</f>
        <v>0</v>
      </c>
      <c r="AK3772">
        <f>AG3772*B3772</f>
        <v>0</v>
      </c>
      <c r="AL3772">
        <f>AH3772*B3772</f>
        <v>0</v>
      </c>
      <c r="AM3772" s="32">
        <v>2.2789999999999999</v>
      </c>
    </row>
    <row r="3773" spans="1:39" x14ac:dyDescent="0.3">
      <c r="A3773">
        <v>1186</v>
      </c>
      <c r="B3773">
        <v>3</v>
      </c>
      <c r="C3773" t="s">
        <v>10032</v>
      </c>
      <c r="D3773" t="s">
        <v>10033</v>
      </c>
      <c r="E3773">
        <v>28.33</v>
      </c>
      <c r="F3773">
        <v>24</v>
      </c>
      <c r="G3773">
        <v>33</v>
      </c>
      <c r="H3773">
        <v>2002</v>
      </c>
      <c r="I3773">
        <v>2001</v>
      </c>
      <c r="J3773">
        <v>2004</v>
      </c>
      <c r="K3773" t="s">
        <v>10034</v>
      </c>
      <c r="L3773" t="s">
        <v>10035</v>
      </c>
      <c r="M3773" s="15"/>
      <c r="N3773" s="7"/>
      <c r="P3773" t="s">
        <v>56</v>
      </c>
      <c r="Q3773" s="5">
        <v>0.66700000000000004</v>
      </c>
      <c r="R3773" t="s">
        <v>60</v>
      </c>
      <c r="S3773" s="5">
        <v>0.33300000000000002</v>
      </c>
      <c r="U3773" s="5">
        <v>0</v>
      </c>
      <c r="W3773" s="5">
        <v>0</v>
      </c>
      <c r="Y3773" s="5">
        <v>0</v>
      </c>
      <c r="Z3773" s="28">
        <v>1186</v>
      </c>
      <c r="AA3773">
        <v>3</v>
      </c>
      <c r="AB3773">
        <v>0.77800000000000002</v>
      </c>
      <c r="AC3773">
        <v>0.81299999999999994</v>
      </c>
      <c r="AD3773">
        <v>0.79100000000000004</v>
      </c>
      <c r="AE3773">
        <f>IF(AD3773&gt;=0.9,1,0)</f>
        <v>0</v>
      </c>
      <c r="AF3773">
        <f>IF(AND(AD3773&gt;=0.4,AD3773&lt;=0.6),1,0)</f>
        <v>0</v>
      </c>
      <c r="AG3773">
        <f>IF(AND(AD3773&gt;0.6,AD3773&lt;0.9),1,0)</f>
        <v>1</v>
      </c>
      <c r="AH3773">
        <f>1-AE3773-AF3773-AG3773</f>
        <v>0</v>
      </c>
      <c r="AI3773">
        <f>AE3773*B3773</f>
        <v>0</v>
      </c>
      <c r="AJ3773">
        <f>AF3773*B3773</f>
        <v>0</v>
      </c>
      <c r="AK3773">
        <f>AG3773*B3773</f>
        <v>3</v>
      </c>
      <c r="AL3773">
        <f>AH3773*B3773</f>
        <v>0</v>
      </c>
      <c r="AM3773" s="32">
        <v>2.1403333333333334</v>
      </c>
    </row>
    <row r="3774" spans="1:39" x14ac:dyDescent="0.3">
      <c r="A3774">
        <v>1191</v>
      </c>
      <c r="B3774">
        <v>3</v>
      </c>
      <c r="C3774" t="s">
        <v>10036</v>
      </c>
      <c r="D3774" t="s">
        <v>10037</v>
      </c>
      <c r="E3774">
        <v>21.67</v>
      </c>
      <c r="F3774">
        <v>21</v>
      </c>
      <c r="G3774">
        <v>22</v>
      </c>
      <c r="H3774">
        <v>2002.67</v>
      </c>
      <c r="I3774">
        <v>2001</v>
      </c>
      <c r="J3774">
        <v>2004</v>
      </c>
      <c r="K3774" t="s">
        <v>10038</v>
      </c>
      <c r="L3774" t="s">
        <v>10039</v>
      </c>
      <c r="M3774" s="15"/>
      <c r="N3774" s="7"/>
      <c r="P3774" t="s">
        <v>3731</v>
      </c>
      <c r="Q3774" s="5">
        <v>0.33300000000000002</v>
      </c>
      <c r="R3774" t="s">
        <v>132</v>
      </c>
      <c r="S3774" s="5">
        <v>0.33300000000000002</v>
      </c>
      <c r="T3774" t="s">
        <v>3672</v>
      </c>
      <c r="U3774" s="5">
        <v>0.33300000000000002</v>
      </c>
      <c r="W3774" s="5">
        <v>0</v>
      </c>
      <c r="Y3774" s="5">
        <v>0</v>
      </c>
      <c r="Z3774" s="28">
        <v>1191</v>
      </c>
      <c r="AA3774">
        <v>3</v>
      </c>
      <c r="AB3774">
        <v>0.71399999999999997</v>
      </c>
      <c r="AC3774">
        <v>0.95199999999999996</v>
      </c>
      <c r="AD3774">
        <v>0.872</v>
      </c>
      <c r="AE3774">
        <f>IF(AD3774&gt;=0.9,1,0)</f>
        <v>0</v>
      </c>
      <c r="AF3774">
        <f>IF(AND(AD3774&gt;=0.4,AD3774&lt;=0.6),1,0)</f>
        <v>0</v>
      </c>
      <c r="AG3774">
        <f>IF(AND(AD3774&gt;0.6,AD3774&lt;0.9),1,0)</f>
        <v>1</v>
      </c>
      <c r="AH3774">
        <f>1-AE3774-AF3774-AG3774</f>
        <v>0</v>
      </c>
      <c r="AI3774">
        <f>AE3774*B3774</f>
        <v>0</v>
      </c>
      <c r="AJ3774">
        <f>AF3774*B3774</f>
        <v>0</v>
      </c>
      <c r="AK3774">
        <f>AG3774*B3774</f>
        <v>3</v>
      </c>
      <c r="AL3774">
        <f>AH3774*B3774</f>
        <v>0</v>
      </c>
      <c r="AM3774" s="32">
        <v>2.2189999999999999</v>
      </c>
    </row>
    <row r="3775" spans="1:39" x14ac:dyDescent="0.3">
      <c r="A3775">
        <v>1199</v>
      </c>
      <c r="B3775">
        <v>3</v>
      </c>
      <c r="C3775" t="s">
        <v>10044</v>
      </c>
      <c r="D3775" t="s">
        <v>10045</v>
      </c>
      <c r="E3775">
        <v>20.67</v>
      </c>
      <c r="F3775">
        <v>20</v>
      </c>
      <c r="G3775">
        <v>21</v>
      </c>
      <c r="H3775">
        <v>2001.67</v>
      </c>
      <c r="I3775">
        <v>2001</v>
      </c>
      <c r="J3775">
        <v>2002</v>
      </c>
      <c r="K3775" t="s">
        <v>10046</v>
      </c>
      <c r="L3775" t="s">
        <v>10047</v>
      </c>
      <c r="M3775" s="15"/>
      <c r="N3775" s="7"/>
      <c r="P3775" t="s">
        <v>132</v>
      </c>
      <c r="Q3775" s="5">
        <v>0.66700000000000004</v>
      </c>
      <c r="R3775" t="s">
        <v>57</v>
      </c>
      <c r="S3775" s="5">
        <v>0.33300000000000002</v>
      </c>
      <c r="U3775" s="5">
        <v>0</v>
      </c>
      <c r="W3775" s="5">
        <v>0</v>
      </c>
      <c r="Y3775" s="5">
        <v>0</v>
      </c>
      <c r="Z3775" s="28">
        <v>1199</v>
      </c>
      <c r="AA3775">
        <v>3</v>
      </c>
      <c r="AB3775">
        <v>0.52600000000000002</v>
      </c>
      <c r="AC3775">
        <v>0.7</v>
      </c>
      <c r="AD3775">
        <v>0.64200000000000002</v>
      </c>
      <c r="AE3775">
        <f>IF(AD3775&gt;=0.9,1,0)</f>
        <v>0</v>
      </c>
      <c r="AF3775">
        <f>IF(AND(AD3775&gt;=0.4,AD3775&lt;=0.6),1,0)</f>
        <v>0</v>
      </c>
      <c r="AG3775">
        <f>IF(AND(AD3775&gt;0.6,AD3775&lt;0.9),1,0)</f>
        <v>1</v>
      </c>
      <c r="AH3775">
        <f>1-AE3775-AF3775-AG3775</f>
        <v>0</v>
      </c>
      <c r="AI3775">
        <f>AE3775*B3775</f>
        <v>0</v>
      </c>
      <c r="AJ3775">
        <f>AF3775*B3775</f>
        <v>0</v>
      </c>
      <c r="AK3775">
        <f>AG3775*B3775</f>
        <v>3</v>
      </c>
      <c r="AL3775">
        <f>AH3775*B3775</f>
        <v>0</v>
      </c>
      <c r="AM3775" s="32">
        <v>2.0710000000000002</v>
      </c>
    </row>
    <row r="3776" spans="1:39" x14ac:dyDescent="0.3">
      <c r="A3776">
        <v>1205</v>
      </c>
      <c r="B3776">
        <v>3</v>
      </c>
      <c r="C3776" t="s">
        <v>10048</v>
      </c>
      <c r="D3776" t="s">
        <v>4497</v>
      </c>
      <c r="E3776">
        <v>25.33</v>
      </c>
      <c r="F3776">
        <v>24</v>
      </c>
      <c r="G3776">
        <v>28</v>
      </c>
      <c r="H3776">
        <v>2001.33</v>
      </c>
      <c r="I3776">
        <v>2001</v>
      </c>
      <c r="J3776">
        <v>2002</v>
      </c>
      <c r="K3776" t="s">
        <v>10049</v>
      </c>
      <c r="L3776" t="s">
        <v>784</v>
      </c>
      <c r="M3776" s="15"/>
      <c r="N3776" s="7"/>
      <c r="P3776" t="s">
        <v>132</v>
      </c>
      <c r="Q3776" s="5">
        <v>0.66700000000000004</v>
      </c>
      <c r="R3776" t="s">
        <v>3865</v>
      </c>
      <c r="S3776" s="5">
        <v>0.33300000000000002</v>
      </c>
      <c r="U3776" s="5">
        <v>0</v>
      </c>
      <c r="W3776" s="5">
        <v>0</v>
      </c>
      <c r="Y3776" s="5">
        <v>0</v>
      </c>
      <c r="Z3776" s="28">
        <v>1205</v>
      </c>
      <c r="AA3776">
        <v>3</v>
      </c>
      <c r="AB3776">
        <v>0.60899999999999999</v>
      </c>
      <c r="AC3776">
        <v>0.70399999999999996</v>
      </c>
      <c r="AD3776">
        <v>0.65500000000000003</v>
      </c>
      <c r="AE3776">
        <f>IF(AD3776&gt;=0.9,1,0)</f>
        <v>0</v>
      </c>
      <c r="AF3776">
        <f>IF(AND(AD3776&gt;=0.4,AD3776&lt;=0.6),1,0)</f>
        <v>0</v>
      </c>
      <c r="AG3776">
        <f>IF(AND(AD3776&gt;0.6,AD3776&lt;0.9),1,0)</f>
        <v>1</v>
      </c>
      <c r="AH3776">
        <f>1-AE3776-AF3776-AG3776</f>
        <v>0</v>
      </c>
      <c r="AI3776">
        <f>AE3776*B3776</f>
        <v>0</v>
      </c>
      <c r="AJ3776">
        <f>AF3776*B3776</f>
        <v>0</v>
      </c>
      <c r="AK3776">
        <f>AG3776*B3776</f>
        <v>3</v>
      </c>
      <c r="AL3776">
        <f>AH3776*B3776</f>
        <v>0</v>
      </c>
      <c r="AM3776" s="32">
        <v>2.1179999999999999</v>
      </c>
    </row>
    <row r="3777" spans="1:39" x14ac:dyDescent="0.3">
      <c r="A3777">
        <v>1208</v>
      </c>
      <c r="B3777">
        <v>3</v>
      </c>
      <c r="C3777" t="s">
        <v>4501</v>
      </c>
      <c r="D3777" t="s">
        <v>10052</v>
      </c>
      <c r="E3777">
        <v>30</v>
      </c>
      <c r="F3777">
        <v>29</v>
      </c>
      <c r="G3777">
        <v>31</v>
      </c>
      <c r="H3777">
        <v>2001.67</v>
      </c>
      <c r="I3777">
        <v>2001</v>
      </c>
      <c r="J3777">
        <v>2002</v>
      </c>
      <c r="K3777" t="s">
        <v>788</v>
      </c>
      <c r="L3777" t="s">
        <v>10053</v>
      </c>
      <c r="M3777" s="15"/>
      <c r="N3777" s="7"/>
      <c r="P3777" t="s">
        <v>3684</v>
      </c>
      <c r="Q3777" s="5">
        <v>0.33300000000000002</v>
      </c>
      <c r="R3777" t="s">
        <v>57</v>
      </c>
      <c r="S3777" s="5">
        <v>0.33300000000000002</v>
      </c>
      <c r="T3777" t="s">
        <v>186</v>
      </c>
      <c r="U3777" s="5">
        <v>0.33300000000000002</v>
      </c>
      <c r="W3777" s="5">
        <v>0</v>
      </c>
      <c r="Y3777" s="5">
        <v>0</v>
      </c>
      <c r="Z3777" s="28">
        <v>1208</v>
      </c>
      <c r="AA3777">
        <v>3</v>
      </c>
      <c r="AB3777">
        <v>0.75900000000000001</v>
      </c>
      <c r="AC3777">
        <v>0.85699999999999998</v>
      </c>
      <c r="AD3777">
        <v>0.80500000000000005</v>
      </c>
      <c r="AE3777">
        <f>IF(AD3777&gt;=0.9,1,0)</f>
        <v>0</v>
      </c>
      <c r="AF3777">
        <f>IF(AND(AD3777&gt;=0.4,AD3777&lt;=0.6),1,0)</f>
        <v>0</v>
      </c>
      <c r="AG3777">
        <f>IF(AND(AD3777&gt;0.6,AD3777&lt;0.9),1,0)</f>
        <v>1</v>
      </c>
      <c r="AH3777">
        <f>1-AE3777-AF3777-AG3777</f>
        <v>0</v>
      </c>
      <c r="AI3777">
        <f>AE3777*B3777</f>
        <v>0</v>
      </c>
      <c r="AJ3777">
        <f>AF3777*B3777</f>
        <v>0</v>
      </c>
      <c r="AK3777">
        <f>AG3777*B3777</f>
        <v>3</v>
      </c>
      <c r="AL3777">
        <f>AH3777*B3777</f>
        <v>0</v>
      </c>
      <c r="AM3777" s="32">
        <v>2.0656666666666665</v>
      </c>
    </row>
    <row r="3778" spans="1:39" x14ac:dyDescent="0.3">
      <c r="A3778">
        <v>792</v>
      </c>
      <c r="B3778">
        <v>3</v>
      </c>
      <c r="C3778" t="s">
        <v>9637</v>
      </c>
      <c r="D3778" t="s">
        <v>9638</v>
      </c>
      <c r="E3778">
        <v>21.33</v>
      </c>
      <c r="F3778">
        <v>20</v>
      </c>
      <c r="G3778">
        <v>22</v>
      </c>
      <c r="H3778">
        <v>2000.33</v>
      </c>
      <c r="I3778">
        <v>2000</v>
      </c>
      <c r="J3778">
        <v>2001</v>
      </c>
      <c r="K3778" t="s">
        <v>9639</v>
      </c>
      <c r="L3778" t="s">
        <v>9640</v>
      </c>
      <c r="M3778" s="15"/>
      <c r="N3778" s="7"/>
      <c r="P3778" t="s">
        <v>13</v>
      </c>
      <c r="Q3778" s="5">
        <v>0.33300000000000002</v>
      </c>
      <c r="R3778" t="s">
        <v>90</v>
      </c>
      <c r="S3778" s="5">
        <v>0.33300000000000002</v>
      </c>
      <c r="T3778" t="s">
        <v>103</v>
      </c>
      <c r="U3778" s="5">
        <v>0.33300000000000002</v>
      </c>
      <c r="W3778" s="5">
        <v>0</v>
      </c>
      <c r="Y3778" s="5">
        <v>0</v>
      </c>
      <c r="Z3778" s="28">
        <v>792</v>
      </c>
      <c r="AA3778">
        <v>3</v>
      </c>
      <c r="AB3778">
        <v>0.73699999999999999</v>
      </c>
      <c r="AC3778">
        <v>0.85699999999999998</v>
      </c>
      <c r="AD3778">
        <v>0.81699999999999995</v>
      </c>
      <c r="AE3778">
        <f>IF(AD3778&gt;=0.9,1,0)</f>
        <v>0</v>
      </c>
      <c r="AF3778">
        <f>IF(AND(AD3778&gt;=0.4,AD3778&lt;=0.6),1,0)</f>
        <v>0</v>
      </c>
      <c r="AG3778">
        <f>IF(AND(AD3778&gt;0.6,AD3778&lt;0.9),1,0)</f>
        <v>1</v>
      </c>
      <c r="AH3778">
        <f>1-AE3778-AF3778-AG3778</f>
        <v>0</v>
      </c>
      <c r="AI3778">
        <f>AE3778*B3778</f>
        <v>0</v>
      </c>
      <c r="AJ3778">
        <f>AF3778*B3778</f>
        <v>0</v>
      </c>
      <c r="AK3778">
        <f>AG3778*B3778</f>
        <v>3</v>
      </c>
      <c r="AL3778">
        <f>AH3778*B3778</f>
        <v>0</v>
      </c>
      <c r="AM3778" s="32">
        <v>2.4066666666666667</v>
      </c>
    </row>
    <row r="3779" spans="1:39" x14ac:dyDescent="0.3">
      <c r="A3779">
        <v>804</v>
      </c>
      <c r="B3779">
        <v>3</v>
      </c>
      <c r="C3779" t="s">
        <v>9655</v>
      </c>
      <c r="D3779" t="s">
        <v>9656</v>
      </c>
      <c r="E3779">
        <v>24</v>
      </c>
      <c r="F3779">
        <v>24</v>
      </c>
      <c r="G3779">
        <v>24</v>
      </c>
      <c r="H3779">
        <v>2001.67</v>
      </c>
      <c r="I3779">
        <v>2000</v>
      </c>
      <c r="J3779">
        <v>2003</v>
      </c>
      <c r="K3779" t="s">
        <v>9657</v>
      </c>
      <c r="L3779" t="s">
        <v>9658</v>
      </c>
      <c r="M3779" s="15"/>
      <c r="N3779" s="7"/>
      <c r="P3779" t="s">
        <v>7660</v>
      </c>
      <c r="Q3779" s="5">
        <v>0.33300000000000002</v>
      </c>
      <c r="R3779" t="s">
        <v>9659</v>
      </c>
      <c r="S3779" s="5">
        <v>0.33300000000000002</v>
      </c>
      <c r="T3779" t="s">
        <v>159</v>
      </c>
      <c r="U3779" s="5">
        <v>0.33300000000000002</v>
      </c>
      <c r="W3779" s="5">
        <v>0</v>
      </c>
      <c r="Y3779" s="5">
        <v>0</v>
      </c>
      <c r="Z3779" s="28">
        <v>804</v>
      </c>
      <c r="AA3779">
        <v>3</v>
      </c>
      <c r="AB3779">
        <v>0.78300000000000003</v>
      </c>
      <c r="AC3779">
        <v>0.91300000000000003</v>
      </c>
      <c r="AD3779">
        <v>0.85499999999999998</v>
      </c>
      <c r="AE3779">
        <f>IF(AD3779&gt;=0.9,1,0)</f>
        <v>0</v>
      </c>
      <c r="AF3779">
        <f>IF(AND(AD3779&gt;=0.4,AD3779&lt;=0.6),1,0)</f>
        <v>0</v>
      </c>
      <c r="AG3779">
        <f>IF(AND(AD3779&gt;0.6,AD3779&lt;0.9),1,0)</f>
        <v>1</v>
      </c>
      <c r="AH3779">
        <f>1-AE3779-AF3779-AG3779</f>
        <v>0</v>
      </c>
      <c r="AI3779">
        <f>AE3779*B3779</f>
        <v>0</v>
      </c>
      <c r="AJ3779">
        <f>AF3779*B3779</f>
        <v>0</v>
      </c>
      <c r="AK3779">
        <f>AG3779*B3779</f>
        <v>3</v>
      </c>
      <c r="AL3779">
        <f>AH3779*B3779</f>
        <v>0</v>
      </c>
      <c r="AM3779" s="32">
        <v>2.9450000000000003</v>
      </c>
    </row>
    <row r="3780" spans="1:39" x14ac:dyDescent="0.3">
      <c r="A3780">
        <v>813</v>
      </c>
      <c r="B3780">
        <v>3</v>
      </c>
      <c r="C3780" t="s">
        <v>9666</v>
      </c>
      <c r="D3780" t="s">
        <v>9667</v>
      </c>
      <c r="E3780">
        <v>20.67</v>
      </c>
      <c r="F3780">
        <v>20</v>
      </c>
      <c r="G3780">
        <v>21</v>
      </c>
      <c r="H3780">
        <v>2001.33</v>
      </c>
      <c r="I3780">
        <v>2000</v>
      </c>
      <c r="J3780">
        <v>2002</v>
      </c>
      <c r="K3780" t="s">
        <v>9668</v>
      </c>
      <c r="L3780" t="s">
        <v>9669</v>
      </c>
      <c r="M3780" s="15"/>
      <c r="N3780" s="7"/>
      <c r="P3780" t="s">
        <v>7370</v>
      </c>
      <c r="Q3780" s="5">
        <v>0.66700000000000004</v>
      </c>
      <c r="R3780" t="s">
        <v>6295</v>
      </c>
      <c r="S3780" s="5">
        <v>0.33300000000000002</v>
      </c>
      <c r="U3780" s="5">
        <v>0</v>
      </c>
      <c r="W3780" s="5">
        <v>0</v>
      </c>
      <c r="Y3780" s="5">
        <v>0</v>
      </c>
      <c r="Z3780" s="28">
        <v>813</v>
      </c>
      <c r="AA3780">
        <v>3</v>
      </c>
      <c r="AB3780">
        <v>0.85</v>
      </c>
      <c r="AC3780">
        <v>0.9</v>
      </c>
      <c r="AD3780">
        <v>0.88200000000000001</v>
      </c>
      <c r="AE3780">
        <f>IF(AD3780&gt;=0.9,1,0)</f>
        <v>0</v>
      </c>
      <c r="AF3780">
        <f>IF(AND(AD3780&gt;=0.4,AD3780&lt;=0.6),1,0)</f>
        <v>0</v>
      </c>
      <c r="AG3780">
        <f>IF(AND(AD3780&gt;0.6,AD3780&lt;0.9),1,0)</f>
        <v>1</v>
      </c>
      <c r="AH3780">
        <f>1-AE3780-AF3780-AG3780</f>
        <v>0</v>
      </c>
      <c r="AI3780">
        <f>AE3780*B3780</f>
        <v>0</v>
      </c>
      <c r="AJ3780">
        <f>AF3780*B3780</f>
        <v>0</v>
      </c>
      <c r="AK3780">
        <f>AG3780*B3780</f>
        <v>3</v>
      </c>
      <c r="AL3780">
        <f>AH3780*B3780</f>
        <v>0</v>
      </c>
      <c r="AM3780" s="32">
        <v>3.1780000000000004</v>
      </c>
    </row>
    <row r="3781" spans="1:39" x14ac:dyDescent="0.3">
      <c r="A3781">
        <v>819</v>
      </c>
      <c r="B3781">
        <v>3</v>
      </c>
      <c r="C3781" t="s">
        <v>9675</v>
      </c>
      <c r="D3781" t="s">
        <v>9676</v>
      </c>
      <c r="E3781">
        <v>25</v>
      </c>
      <c r="F3781">
        <v>22</v>
      </c>
      <c r="G3781">
        <v>27</v>
      </c>
      <c r="H3781">
        <v>2001.67</v>
      </c>
      <c r="I3781">
        <v>2000</v>
      </c>
      <c r="J3781">
        <v>2003</v>
      </c>
      <c r="K3781" t="s">
        <v>9677</v>
      </c>
      <c r="L3781" t="s">
        <v>9678</v>
      </c>
      <c r="M3781" s="15"/>
      <c r="N3781" s="7"/>
      <c r="P3781" t="s">
        <v>4822</v>
      </c>
      <c r="Q3781" s="5">
        <v>0.33300000000000002</v>
      </c>
      <c r="R3781" t="s">
        <v>4282</v>
      </c>
      <c r="S3781" s="5">
        <v>0.33300000000000002</v>
      </c>
      <c r="T3781" t="s">
        <v>3949</v>
      </c>
      <c r="U3781" s="5">
        <v>0.33300000000000002</v>
      </c>
      <c r="W3781" s="5">
        <v>0</v>
      </c>
      <c r="Y3781" s="5">
        <v>0</v>
      </c>
      <c r="Z3781" s="28">
        <v>819</v>
      </c>
      <c r="AA3781">
        <v>3</v>
      </c>
      <c r="AB3781">
        <v>0.42299999999999999</v>
      </c>
      <c r="AC3781">
        <v>0.56000000000000005</v>
      </c>
      <c r="AD3781">
        <v>0.48599999999999999</v>
      </c>
      <c r="AE3781">
        <f>IF(AD3781&gt;=0.9,1,0)</f>
        <v>0</v>
      </c>
      <c r="AF3781">
        <f>IF(AND(AD3781&gt;=0.4,AD3781&lt;=0.6),1,0)</f>
        <v>1</v>
      </c>
      <c r="AG3781">
        <f>IF(AND(AD3781&gt;0.6,AD3781&lt;0.9),1,0)</f>
        <v>0</v>
      </c>
      <c r="AH3781">
        <f>1-AE3781-AF3781-AG3781</f>
        <v>0</v>
      </c>
      <c r="AI3781">
        <f>AE3781*B3781</f>
        <v>0</v>
      </c>
      <c r="AJ3781">
        <f>AF3781*B3781</f>
        <v>3</v>
      </c>
      <c r="AK3781">
        <f>AG3781*B3781</f>
        <v>0</v>
      </c>
      <c r="AL3781">
        <f>AH3781*B3781</f>
        <v>0</v>
      </c>
      <c r="AM3781" s="32">
        <v>3.0676666666666663</v>
      </c>
    </row>
    <row r="3782" spans="1:39" x14ac:dyDescent="0.3">
      <c r="A3782">
        <v>828</v>
      </c>
      <c r="B3782">
        <v>3</v>
      </c>
      <c r="C3782" t="s">
        <v>4221</v>
      </c>
      <c r="D3782" t="s">
        <v>4222</v>
      </c>
      <c r="E3782">
        <v>32.67</v>
      </c>
      <c r="F3782">
        <v>30</v>
      </c>
      <c r="G3782">
        <v>34</v>
      </c>
      <c r="H3782">
        <v>2001.33</v>
      </c>
      <c r="I3782">
        <v>2000</v>
      </c>
      <c r="J3782">
        <v>2003</v>
      </c>
      <c r="K3782" t="s">
        <v>605</v>
      </c>
      <c r="L3782" t="s">
        <v>606</v>
      </c>
      <c r="M3782" s="15"/>
      <c r="N3782" s="7"/>
      <c r="P3782" t="s">
        <v>4224</v>
      </c>
      <c r="Q3782" s="5">
        <v>0.66700000000000004</v>
      </c>
      <c r="R3782" t="s">
        <v>4223</v>
      </c>
      <c r="S3782" s="5">
        <v>0.33300000000000002</v>
      </c>
      <c r="U3782" s="5">
        <v>0</v>
      </c>
      <c r="W3782" s="5">
        <v>0</v>
      </c>
      <c r="Y3782" s="5">
        <v>0</v>
      </c>
      <c r="Z3782" s="28">
        <v>828</v>
      </c>
      <c r="AA3782">
        <v>3</v>
      </c>
      <c r="AB3782">
        <v>0.81799999999999995</v>
      </c>
      <c r="AC3782">
        <v>0.82799999999999996</v>
      </c>
      <c r="AD3782">
        <v>0.82099999999999995</v>
      </c>
      <c r="AE3782">
        <f>IF(AD3782&gt;=0.9,1,0)</f>
        <v>0</v>
      </c>
      <c r="AF3782">
        <f>IF(AND(AD3782&gt;=0.4,AD3782&lt;=0.6),1,0)</f>
        <v>0</v>
      </c>
      <c r="AG3782">
        <f>IF(AND(AD3782&gt;0.6,AD3782&lt;0.9),1,0)</f>
        <v>1</v>
      </c>
      <c r="AH3782">
        <f>1-AE3782-AF3782-AG3782</f>
        <v>0</v>
      </c>
      <c r="AI3782">
        <f>AE3782*B3782</f>
        <v>0</v>
      </c>
      <c r="AJ3782">
        <f>AF3782*B3782</f>
        <v>0</v>
      </c>
      <c r="AK3782">
        <f>AG3782*B3782</f>
        <v>3</v>
      </c>
      <c r="AL3782">
        <f>AH3782*B3782</f>
        <v>0</v>
      </c>
      <c r="AM3782" s="32">
        <v>2.8913333333333333</v>
      </c>
    </row>
    <row r="3783" spans="1:39" x14ac:dyDescent="0.3">
      <c r="A3783">
        <v>829</v>
      </c>
      <c r="B3783">
        <v>3</v>
      </c>
      <c r="C3783" t="s">
        <v>4225</v>
      </c>
      <c r="D3783" t="s">
        <v>4226</v>
      </c>
      <c r="E3783">
        <v>29.33</v>
      </c>
      <c r="F3783">
        <v>29</v>
      </c>
      <c r="G3783">
        <v>30</v>
      </c>
      <c r="H3783">
        <v>2001</v>
      </c>
      <c r="I3783">
        <v>2000</v>
      </c>
      <c r="J3783">
        <v>2002</v>
      </c>
      <c r="K3783" t="s">
        <v>607</v>
      </c>
      <c r="L3783" t="s">
        <v>608</v>
      </c>
      <c r="M3783" s="15"/>
      <c r="N3783" s="7"/>
      <c r="P3783" t="s">
        <v>4227</v>
      </c>
      <c r="Q3783" s="5">
        <v>0.33300000000000002</v>
      </c>
      <c r="R3783" t="s">
        <v>4089</v>
      </c>
      <c r="S3783" s="5">
        <v>0.33300000000000002</v>
      </c>
      <c r="T3783" t="s">
        <v>4228</v>
      </c>
      <c r="U3783" s="5">
        <v>0.33300000000000002</v>
      </c>
      <c r="W3783" s="5">
        <v>0</v>
      </c>
      <c r="Y3783" s="5">
        <v>0</v>
      </c>
      <c r="Z3783" s="28">
        <v>829</v>
      </c>
      <c r="AA3783">
        <v>3</v>
      </c>
      <c r="AB3783">
        <v>0.89300000000000002</v>
      </c>
      <c r="AC3783">
        <v>0.96399999999999997</v>
      </c>
      <c r="AD3783">
        <v>0.92900000000000005</v>
      </c>
      <c r="AE3783">
        <f>IF(AD3783&gt;=0.9,1,0)</f>
        <v>1</v>
      </c>
      <c r="AF3783">
        <f>IF(AND(AD3783&gt;=0.4,AD3783&lt;=0.6),1,0)</f>
        <v>0</v>
      </c>
      <c r="AG3783">
        <f>IF(AND(AD3783&gt;0.6,AD3783&lt;0.9),1,0)</f>
        <v>0</v>
      </c>
      <c r="AH3783">
        <f>1-AE3783-AF3783-AG3783</f>
        <v>0</v>
      </c>
      <c r="AI3783">
        <f>AE3783*B3783</f>
        <v>3</v>
      </c>
      <c r="AJ3783">
        <f>AF3783*B3783</f>
        <v>0</v>
      </c>
      <c r="AK3783">
        <f>AG3783*B3783</f>
        <v>0</v>
      </c>
      <c r="AL3783">
        <f>AH3783*B3783</f>
        <v>0</v>
      </c>
      <c r="AM3783" s="32">
        <v>2.3243333333333331</v>
      </c>
    </row>
    <row r="3784" spans="1:39" x14ac:dyDescent="0.3">
      <c r="A3784">
        <v>830</v>
      </c>
      <c r="B3784">
        <v>3</v>
      </c>
      <c r="C3784" t="s">
        <v>4229</v>
      </c>
      <c r="D3784" t="s">
        <v>4230</v>
      </c>
      <c r="E3784">
        <v>26.67</v>
      </c>
      <c r="F3784">
        <v>26</v>
      </c>
      <c r="G3784">
        <v>27</v>
      </c>
      <c r="H3784">
        <v>2001.33</v>
      </c>
      <c r="I3784">
        <v>2000</v>
      </c>
      <c r="J3784">
        <v>2003</v>
      </c>
      <c r="K3784" t="s">
        <v>609</v>
      </c>
      <c r="L3784" t="s">
        <v>610</v>
      </c>
      <c r="M3784" s="15"/>
      <c r="N3784" s="7"/>
      <c r="P3784" t="s">
        <v>4231</v>
      </c>
      <c r="Q3784" s="5">
        <v>0.33300000000000002</v>
      </c>
      <c r="R3784" t="s">
        <v>4227</v>
      </c>
      <c r="S3784" s="5">
        <v>0.33300000000000002</v>
      </c>
      <c r="T3784" t="s">
        <v>4232</v>
      </c>
      <c r="U3784" s="5">
        <v>0.33300000000000002</v>
      </c>
      <c r="W3784" s="5">
        <v>0</v>
      </c>
      <c r="Y3784" s="5">
        <v>0</v>
      </c>
      <c r="Z3784" s="28">
        <v>830</v>
      </c>
      <c r="AA3784">
        <v>3</v>
      </c>
      <c r="AB3784">
        <v>0.80800000000000005</v>
      </c>
      <c r="AC3784">
        <v>0.88500000000000001</v>
      </c>
      <c r="AD3784">
        <v>0.85699999999999998</v>
      </c>
      <c r="AE3784">
        <f>IF(AD3784&gt;=0.9,1,0)</f>
        <v>0</v>
      </c>
      <c r="AF3784">
        <f>IF(AND(AD3784&gt;=0.4,AD3784&lt;=0.6),1,0)</f>
        <v>0</v>
      </c>
      <c r="AG3784">
        <f>IF(AND(AD3784&gt;0.6,AD3784&lt;0.9),1,0)</f>
        <v>1</v>
      </c>
      <c r="AH3784">
        <f>1-AE3784-AF3784-AG3784</f>
        <v>0</v>
      </c>
      <c r="AI3784">
        <f>AE3784*B3784</f>
        <v>0</v>
      </c>
      <c r="AJ3784">
        <f>AF3784*B3784</f>
        <v>0</v>
      </c>
      <c r="AK3784">
        <f>AG3784*B3784</f>
        <v>3</v>
      </c>
      <c r="AL3784">
        <f>AH3784*B3784</f>
        <v>0</v>
      </c>
      <c r="AM3784" s="32">
        <v>2.6283333333333334</v>
      </c>
    </row>
    <row r="3785" spans="1:39" x14ac:dyDescent="0.3">
      <c r="A3785">
        <v>835</v>
      </c>
      <c r="B3785">
        <v>3</v>
      </c>
      <c r="C3785" t="s">
        <v>9691</v>
      </c>
      <c r="D3785" t="s">
        <v>9692</v>
      </c>
      <c r="E3785">
        <v>53.33</v>
      </c>
      <c r="F3785">
        <v>49</v>
      </c>
      <c r="G3785">
        <v>61</v>
      </c>
      <c r="H3785">
        <v>2002.67</v>
      </c>
      <c r="I3785">
        <v>2000</v>
      </c>
      <c r="J3785">
        <v>2005</v>
      </c>
      <c r="K3785" t="s">
        <v>9693</v>
      </c>
      <c r="L3785" t="s">
        <v>9694</v>
      </c>
      <c r="M3785" s="15"/>
      <c r="N3785" s="7"/>
      <c r="P3785" t="s">
        <v>72</v>
      </c>
      <c r="Q3785" s="5">
        <v>0.33300000000000002</v>
      </c>
      <c r="R3785" t="s">
        <v>4566</v>
      </c>
      <c r="S3785" s="5">
        <v>0.33300000000000002</v>
      </c>
      <c r="T3785" t="s">
        <v>15</v>
      </c>
      <c r="U3785" s="5">
        <v>0.33300000000000002</v>
      </c>
      <c r="W3785" s="5">
        <v>0</v>
      </c>
      <c r="Y3785" s="5">
        <v>0</v>
      </c>
      <c r="Z3785" s="28">
        <v>835</v>
      </c>
      <c r="AA3785">
        <v>3</v>
      </c>
      <c r="AB3785">
        <v>0.42899999999999999</v>
      </c>
      <c r="AC3785">
        <v>0.45800000000000002</v>
      </c>
      <c r="AD3785">
        <v>0.44</v>
      </c>
      <c r="AE3785">
        <f>IF(AD3785&gt;=0.9,1,0)</f>
        <v>0</v>
      </c>
      <c r="AF3785">
        <f>IF(AND(AD3785&gt;=0.4,AD3785&lt;=0.6),1,0)</f>
        <v>1</v>
      </c>
      <c r="AG3785">
        <f>IF(AND(AD3785&gt;0.6,AD3785&lt;0.9),1,0)</f>
        <v>0</v>
      </c>
      <c r="AH3785">
        <f>1-AE3785-AF3785-AG3785</f>
        <v>0</v>
      </c>
      <c r="AI3785">
        <f>AE3785*B3785</f>
        <v>0</v>
      </c>
      <c r="AJ3785">
        <f>AF3785*B3785</f>
        <v>3</v>
      </c>
      <c r="AK3785">
        <f>AG3785*B3785</f>
        <v>0</v>
      </c>
      <c r="AL3785">
        <f>AH3785*B3785</f>
        <v>0</v>
      </c>
      <c r="AM3785" s="32">
        <v>2.8806666666666665</v>
      </c>
    </row>
    <row r="3786" spans="1:39" x14ac:dyDescent="0.3">
      <c r="A3786">
        <v>841</v>
      </c>
      <c r="B3786">
        <v>3</v>
      </c>
      <c r="C3786" t="s">
        <v>4236</v>
      </c>
      <c r="D3786" t="s">
        <v>9701</v>
      </c>
      <c r="E3786">
        <v>92</v>
      </c>
      <c r="F3786">
        <v>88</v>
      </c>
      <c r="G3786">
        <v>95</v>
      </c>
      <c r="H3786">
        <v>2000</v>
      </c>
      <c r="I3786">
        <v>2000</v>
      </c>
      <c r="J3786">
        <v>2000</v>
      </c>
      <c r="K3786" t="s">
        <v>613</v>
      </c>
      <c r="L3786" t="s">
        <v>9702</v>
      </c>
      <c r="M3786" s="15"/>
      <c r="N3786" s="7"/>
      <c r="P3786" t="s">
        <v>4237</v>
      </c>
      <c r="Q3786" s="5">
        <v>1</v>
      </c>
      <c r="S3786" s="5">
        <v>0</v>
      </c>
      <c r="U3786" s="5">
        <v>0</v>
      </c>
      <c r="W3786" s="5">
        <v>0</v>
      </c>
      <c r="Y3786" s="5">
        <v>0</v>
      </c>
      <c r="Z3786" s="28">
        <v>841</v>
      </c>
      <c r="AA3786">
        <v>3</v>
      </c>
      <c r="AB3786">
        <v>0.87</v>
      </c>
      <c r="AC3786">
        <v>0.97899999999999998</v>
      </c>
      <c r="AD3786">
        <v>0.92300000000000004</v>
      </c>
      <c r="AE3786">
        <f>IF(AD3786&gt;=0.9,1,0)</f>
        <v>1</v>
      </c>
      <c r="AF3786">
        <f>IF(AND(AD3786&gt;=0.4,AD3786&lt;=0.6),1,0)</f>
        <v>0</v>
      </c>
      <c r="AG3786">
        <f>IF(AND(AD3786&gt;0.6,AD3786&lt;0.9),1,0)</f>
        <v>0</v>
      </c>
      <c r="AH3786">
        <f>1-AE3786-AF3786-AG3786</f>
        <v>0</v>
      </c>
      <c r="AI3786">
        <f>AE3786*B3786</f>
        <v>3</v>
      </c>
      <c r="AJ3786">
        <f>AF3786*B3786</f>
        <v>0</v>
      </c>
      <c r="AK3786">
        <f>AG3786*B3786</f>
        <v>0</v>
      </c>
      <c r="AL3786">
        <f>AH3786*B3786</f>
        <v>0</v>
      </c>
      <c r="AM3786" s="32">
        <v>2.871</v>
      </c>
    </row>
    <row r="3787" spans="1:39" x14ac:dyDescent="0.3">
      <c r="A3787">
        <v>842</v>
      </c>
      <c r="B3787">
        <v>3</v>
      </c>
      <c r="C3787" t="s">
        <v>9703</v>
      </c>
      <c r="D3787" t="s">
        <v>9704</v>
      </c>
      <c r="E3787">
        <v>20.329999999999998</v>
      </c>
      <c r="F3787">
        <v>20</v>
      </c>
      <c r="G3787">
        <v>21</v>
      </c>
      <c r="H3787">
        <v>2000</v>
      </c>
      <c r="I3787">
        <v>2000</v>
      </c>
      <c r="J3787">
        <v>2000</v>
      </c>
      <c r="K3787" t="s">
        <v>9705</v>
      </c>
      <c r="L3787" t="s">
        <v>9706</v>
      </c>
      <c r="M3787" s="15"/>
      <c r="N3787" s="7"/>
      <c r="P3787" t="s">
        <v>4237</v>
      </c>
      <c r="Q3787" s="5">
        <v>1</v>
      </c>
      <c r="S3787" s="5">
        <v>0</v>
      </c>
      <c r="U3787" s="5">
        <v>0</v>
      </c>
      <c r="W3787" s="5">
        <v>0</v>
      </c>
      <c r="Y3787" s="5">
        <v>0</v>
      </c>
      <c r="Z3787" s="28">
        <v>842</v>
      </c>
      <c r="AA3787">
        <v>3</v>
      </c>
      <c r="AB3787">
        <v>0.35</v>
      </c>
      <c r="AC3787">
        <v>0.42099999999999999</v>
      </c>
      <c r="AD3787">
        <v>0.38</v>
      </c>
      <c r="AE3787">
        <f>IF(AD3787&gt;=0.9,1,0)</f>
        <v>0</v>
      </c>
      <c r="AF3787">
        <f>IF(AND(AD3787&gt;=0.4,AD3787&lt;=0.6),1,0)</f>
        <v>0</v>
      </c>
      <c r="AG3787">
        <f>IF(AND(AD3787&gt;0.6,AD3787&lt;0.9),1,0)</f>
        <v>0</v>
      </c>
      <c r="AH3787">
        <f>1-AE3787-AF3787-AG3787</f>
        <v>1</v>
      </c>
      <c r="AI3787">
        <f>AE3787*B3787</f>
        <v>0</v>
      </c>
      <c r="AJ3787">
        <f>AF3787*B3787</f>
        <v>0</v>
      </c>
      <c r="AK3787">
        <f>AG3787*B3787</f>
        <v>0</v>
      </c>
      <c r="AL3787">
        <f>AH3787*B3787</f>
        <v>3</v>
      </c>
      <c r="AM3787" s="32">
        <v>2.871</v>
      </c>
    </row>
    <row r="3788" spans="1:39" x14ac:dyDescent="0.3">
      <c r="A3788">
        <v>844</v>
      </c>
      <c r="B3788">
        <v>3</v>
      </c>
      <c r="C3788" t="s">
        <v>9709</v>
      </c>
      <c r="D3788" t="s">
        <v>9709</v>
      </c>
      <c r="E3788">
        <v>20</v>
      </c>
      <c r="F3788">
        <v>20</v>
      </c>
      <c r="G3788">
        <v>20</v>
      </c>
      <c r="H3788">
        <v>2000.33</v>
      </c>
      <c r="I3788">
        <v>2000</v>
      </c>
      <c r="J3788">
        <v>2001</v>
      </c>
      <c r="K3788" t="s">
        <v>9710</v>
      </c>
      <c r="L3788" t="s">
        <v>9711</v>
      </c>
      <c r="M3788" s="15"/>
      <c r="N3788" s="7"/>
      <c r="P3788" t="s">
        <v>6820</v>
      </c>
      <c r="Q3788" s="5">
        <v>0.66700000000000004</v>
      </c>
      <c r="R3788" t="s">
        <v>9712</v>
      </c>
      <c r="S3788" s="5">
        <v>0.33300000000000002</v>
      </c>
      <c r="U3788" s="5">
        <v>0</v>
      </c>
      <c r="W3788" s="5">
        <v>0</v>
      </c>
      <c r="Y3788" s="5">
        <v>0</v>
      </c>
      <c r="Z3788" s="28">
        <v>844</v>
      </c>
      <c r="AA3788">
        <v>3</v>
      </c>
      <c r="AB3788">
        <v>0.68400000000000005</v>
      </c>
      <c r="AC3788">
        <v>0.68400000000000005</v>
      </c>
      <c r="AD3788">
        <v>0.68400000000000005</v>
      </c>
      <c r="AE3788">
        <f>IF(AD3788&gt;=0.9,1,0)</f>
        <v>0</v>
      </c>
      <c r="AF3788">
        <f>IF(AND(AD3788&gt;=0.4,AD3788&lt;=0.6),1,0)</f>
        <v>0</v>
      </c>
      <c r="AG3788">
        <f>IF(AND(AD3788&gt;0.6,AD3788&lt;0.9),1,0)</f>
        <v>1</v>
      </c>
      <c r="AH3788">
        <f>1-AE3788-AF3788-AG3788</f>
        <v>0</v>
      </c>
      <c r="AI3788">
        <f>AE3788*B3788</f>
        <v>0</v>
      </c>
      <c r="AJ3788">
        <f>AF3788*B3788</f>
        <v>0</v>
      </c>
      <c r="AK3788">
        <f>AG3788*B3788</f>
        <v>3</v>
      </c>
      <c r="AL3788">
        <f>AH3788*B3788</f>
        <v>0</v>
      </c>
      <c r="AM3788" s="32">
        <v>2.0403333333333333</v>
      </c>
    </row>
    <row r="3789" spans="1:39" x14ac:dyDescent="0.3">
      <c r="A3789">
        <v>846</v>
      </c>
      <c r="B3789">
        <v>3</v>
      </c>
      <c r="C3789" t="s">
        <v>9717</v>
      </c>
      <c r="D3789" t="s">
        <v>9718</v>
      </c>
      <c r="E3789">
        <v>47.67</v>
      </c>
      <c r="F3789">
        <v>47</v>
      </c>
      <c r="G3789">
        <v>49</v>
      </c>
      <c r="H3789">
        <v>2000.67</v>
      </c>
      <c r="I3789">
        <v>2000</v>
      </c>
      <c r="J3789">
        <v>2001</v>
      </c>
      <c r="K3789" t="s">
        <v>9719</v>
      </c>
      <c r="L3789" t="s">
        <v>9720</v>
      </c>
      <c r="M3789" s="15"/>
      <c r="N3789" s="7"/>
      <c r="P3789" t="s">
        <v>120</v>
      </c>
      <c r="Q3789" s="5">
        <v>0.33300000000000002</v>
      </c>
      <c r="R3789" t="s">
        <v>131</v>
      </c>
      <c r="S3789" s="5">
        <v>0.33300000000000002</v>
      </c>
      <c r="T3789" t="s">
        <v>124</v>
      </c>
      <c r="U3789" s="5">
        <v>0.33300000000000002</v>
      </c>
      <c r="W3789" s="5">
        <v>0</v>
      </c>
      <c r="Y3789" s="5">
        <v>0</v>
      </c>
      <c r="Z3789" s="28">
        <v>846</v>
      </c>
      <c r="AA3789">
        <v>3</v>
      </c>
      <c r="AB3789">
        <v>0.93500000000000005</v>
      </c>
      <c r="AC3789">
        <v>0.95799999999999996</v>
      </c>
      <c r="AD3789">
        <v>0.95</v>
      </c>
      <c r="AE3789">
        <f>IF(AD3789&gt;=0.9,1,0)</f>
        <v>1</v>
      </c>
      <c r="AF3789">
        <f>IF(AND(AD3789&gt;=0.4,AD3789&lt;=0.6),1,0)</f>
        <v>0</v>
      </c>
      <c r="AG3789">
        <f>IF(AND(AD3789&gt;0.6,AD3789&lt;0.9),1,0)</f>
        <v>0</v>
      </c>
      <c r="AH3789">
        <f>1-AE3789-AF3789-AG3789</f>
        <v>0</v>
      </c>
      <c r="AI3789">
        <f>AE3789*B3789</f>
        <v>3</v>
      </c>
      <c r="AJ3789">
        <f>AF3789*B3789</f>
        <v>0</v>
      </c>
      <c r="AK3789">
        <f>AG3789*B3789</f>
        <v>0</v>
      </c>
      <c r="AL3789">
        <f>AH3789*B3789</f>
        <v>0</v>
      </c>
      <c r="AM3789" s="32">
        <v>2.0470000000000002</v>
      </c>
    </row>
    <row r="3790" spans="1:39" x14ac:dyDescent="0.3">
      <c r="A3790">
        <v>864</v>
      </c>
      <c r="B3790">
        <v>3</v>
      </c>
      <c r="C3790" t="s">
        <v>9740</v>
      </c>
      <c r="D3790" t="s">
        <v>9741</v>
      </c>
      <c r="E3790">
        <v>90.33</v>
      </c>
      <c r="F3790">
        <v>82</v>
      </c>
      <c r="G3790">
        <v>95</v>
      </c>
      <c r="H3790">
        <v>2005.67</v>
      </c>
      <c r="I3790">
        <v>2000</v>
      </c>
      <c r="J3790">
        <v>2015</v>
      </c>
      <c r="K3790" t="s">
        <v>9742</v>
      </c>
      <c r="L3790" t="s">
        <v>9743</v>
      </c>
      <c r="M3790" s="15"/>
      <c r="N3790" s="7"/>
      <c r="P3790" t="s">
        <v>4113</v>
      </c>
      <c r="Q3790" s="5">
        <v>0.33300000000000002</v>
      </c>
      <c r="R3790" t="s">
        <v>5414</v>
      </c>
      <c r="S3790" s="5">
        <v>0.33300000000000002</v>
      </c>
      <c r="T3790" t="s">
        <v>3827</v>
      </c>
      <c r="U3790" s="5">
        <v>0.33300000000000002</v>
      </c>
      <c r="W3790" s="5">
        <v>0</v>
      </c>
      <c r="Y3790" s="5">
        <v>0</v>
      </c>
      <c r="Z3790" s="28">
        <v>864</v>
      </c>
      <c r="AA3790">
        <v>3</v>
      </c>
      <c r="AB3790">
        <v>0.55600000000000005</v>
      </c>
      <c r="AC3790">
        <v>0.92500000000000004</v>
      </c>
      <c r="AD3790">
        <v>0.749</v>
      </c>
      <c r="AE3790">
        <f>IF(AD3790&gt;=0.9,1,0)</f>
        <v>0</v>
      </c>
      <c r="AF3790">
        <f>IF(AND(AD3790&gt;=0.4,AD3790&lt;=0.6),1,0)</f>
        <v>0</v>
      </c>
      <c r="AG3790">
        <f>IF(AND(AD3790&gt;0.6,AD3790&lt;0.9),1,0)</f>
        <v>1</v>
      </c>
      <c r="AH3790">
        <f>1-AE3790-AF3790-AG3790</f>
        <v>0</v>
      </c>
      <c r="AI3790">
        <f>AE3790*B3790</f>
        <v>0</v>
      </c>
      <c r="AJ3790">
        <f>AF3790*B3790</f>
        <v>0</v>
      </c>
      <c r="AK3790">
        <f>AG3790*B3790</f>
        <v>3</v>
      </c>
      <c r="AL3790">
        <f>AH3790*B3790</f>
        <v>0</v>
      </c>
      <c r="AM3790" s="32">
        <v>2.2276666666666665</v>
      </c>
    </row>
    <row r="3791" spans="1:39" x14ac:dyDescent="0.3">
      <c r="A3791">
        <v>877</v>
      </c>
      <c r="B3791">
        <v>3</v>
      </c>
      <c r="C3791" t="s">
        <v>4271</v>
      </c>
      <c r="D3791" t="s">
        <v>9748</v>
      </c>
      <c r="E3791">
        <v>26.33</v>
      </c>
      <c r="F3791">
        <v>25</v>
      </c>
      <c r="G3791">
        <v>27</v>
      </c>
      <c r="H3791">
        <v>2000</v>
      </c>
      <c r="I3791">
        <v>2000</v>
      </c>
      <c r="J3791">
        <v>2000</v>
      </c>
      <c r="K3791" t="s">
        <v>629</v>
      </c>
      <c r="L3791" t="s">
        <v>9749</v>
      </c>
      <c r="M3791" s="15"/>
      <c r="N3791" s="7"/>
      <c r="P3791" t="s">
        <v>3949</v>
      </c>
      <c r="Q3791" s="5">
        <v>0.66700000000000004</v>
      </c>
      <c r="R3791" t="s">
        <v>4272</v>
      </c>
      <c r="S3791" s="5">
        <v>0.33300000000000002</v>
      </c>
      <c r="U3791" s="5">
        <v>0</v>
      </c>
      <c r="W3791" s="5">
        <v>0</v>
      </c>
      <c r="Y3791" s="5">
        <v>0</v>
      </c>
      <c r="Z3791" s="28">
        <v>877</v>
      </c>
      <c r="AA3791">
        <v>3</v>
      </c>
      <c r="AB3791">
        <v>0.53800000000000003</v>
      </c>
      <c r="AC3791">
        <v>0.57699999999999996</v>
      </c>
      <c r="AD3791">
        <v>0.55200000000000005</v>
      </c>
      <c r="AE3791">
        <f>IF(AD3791&gt;=0.9,1,0)</f>
        <v>0</v>
      </c>
      <c r="AF3791">
        <f>IF(AND(AD3791&gt;=0.4,AD3791&lt;=0.6),1,0)</f>
        <v>1</v>
      </c>
      <c r="AG3791">
        <f>IF(AND(AD3791&gt;0.6,AD3791&lt;0.9),1,0)</f>
        <v>0</v>
      </c>
      <c r="AH3791">
        <f>1-AE3791-AF3791-AG3791</f>
        <v>0</v>
      </c>
      <c r="AI3791">
        <f>AE3791*B3791</f>
        <v>0</v>
      </c>
      <c r="AJ3791">
        <f>AF3791*B3791</f>
        <v>3</v>
      </c>
      <c r="AK3791">
        <f>AG3791*B3791</f>
        <v>0</v>
      </c>
      <c r="AL3791">
        <f>AH3791*B3791</f>
        <v>0</v>
      </c>
      <c r="AM3791" s="32">
        <v>3.0196666666666663</v>
      </c>
    </row>
    <row r="3792" spans="1:39" x14ac:dyDescent="0.3">
      <c r="A3792">
        <v>888</v>
      </c>
      <c r="B3792">
        <v>3</v>
      </c>
      <c r="C3792" t="s">
        <v>4273</v>
      </c>
      <c r="D3792" t="s">
        <v>4274</v>
      </c>
      <c r="E3792">
        <v>99</v>
      </c>
      <c r="F3792">
        <v>99</v>
      </c>
      <c r="G3792">
        <v>99</v>
      </c>
      <c r="H3792">
        <v>2001.67</v>
      </c>
      <c r="I3792">
        <v>2000</v>
      </c>
      <c r="J3792">
        <v>2003</v>
      </c>
      <c r="K3792" t="s">
        <v>630</v>
      </c>
      <c r="L3792" t="s">
        <v>631</v>
      </c>
      <c r="M3792" s="15"/>
      <c r="N3792" s="7"/>
      <c r="P3792" t="s">
        <v>4275</v>
      </c>
      <c r="Q3792" s="5">
        <v>0.66700000000000004</v>
      </c>
      <c r="R3792" t="s">
        <v>3826</v>
      </c>
      <c r="S3792" s="5">
        <v>0.33300000000000002</v>
      </c>
      <c r="U3792" s="5">
        <v>0</v>
      </c>
      <c r="W3792" s="5">
        <v>0</v>
      </c>
      <c r="Y3792" s="5">
        <v>0</v>
      </c>
      <c r="Z3792" s="28">
        <v>888</v>
      </c>
      <c r="AA3792">
        <v>3</v>
      </c>
      <c r="AB3792">
        <v>0.49</v>
      </c>
      <c r="AC3792">
        <v>0.52</v>
      </c>
      <c r="AD3792">
        <v>0.5</v>
      </c>
      <c r="AE3792">
        <f>IF(AD3792&gt;=0.9,1,0)</f>
        <v>0</v>
      </c>
      <c r="AF3792">
        <f>IF(AND(AD3792&gt;=0.4,AD3792&lt;=0.6),1,0)</f>
        <v>1</v>
      </c>
      <c r="AG3792">
        <f>IF(AND(AD3792&gt;0.6,AD3792&lt;0.9),1,0)</f>
        <v>0</v>
      </c>
      <c r="AH3792">
        <f>1-AE3792-AF3792-AG3792</f>
        <v>0</v>
      </c>
      <c r="AI3792">
        <f>AE3792*B3792</f>
        <v>0</v>
      </c>
      <c r="AJ3792">
        <f>AF3792*B3792</f>
        <v>3</v>
      </c>
      <c r="AK3792">
        <f>AG3792*B3792</f>
        <v>0</v>
      </c>
      <c r="AL3792">
        <f>AH3792*B3792</f>
        <v>0</v>
      </c>
      <c r="AM3792" s="32">
        <v>2.7563333333333335</v>
      </c>
    </row>
    <row r="3793" spans="1:39" x14ac:dyDescent="0.3">
      <c r="A3793">
        <v>891</v>
      </c>
      <c r="B3793">
        <v>3</v>
      </c>
      <c r="C3793" t="s">
        <v>9754</v>
      </c>
      <c r="D3793" t="s">
        <v>9755</v>
      </c>
      <c r="E3793">
        <v>50</v>
      </c>
      <c r="F3793">
        <v>50</v>
      </c>
      <c r="G3793">
        <v>50</v>
      </c>
      <c r="H3793">
        <v>2001.67</v>
      </c>
      <c r="I3793">
        <v>2000</v>
      </c>
      <c r="J3793">
        <v>2004</v>
      </c>
      <c r="K3793" t="s">
        <v>9756</v>
      </c>
      <c r="L3793" t="s">
        <v>9757</v>
      </c>
      <c r="M3793" s="15"/>
      <c r="N3793" s="7"/>
      <c r="P3793" t="s">
        <v>4616</v>
      </c>
      <c r="Q3793" s="5">
        <v>0.33300000000000002</v>
      </c>
      <c r="R3793" t="s">
        <v>9758</v>
      </c>
      <c r="S3793" s="5">
        <v>0.33300000000000002</v>
      </c>
      <c r="T3793" t="s">
        <v>9759</v>
      </c>
      <c r="U3793" s="5">
        <v>0.33300000000000002</v>
      </c>
      <c r="W3793" s="5">
        <v>0</v>
      </c>
      <c r="Y3793" s="5">
        <v>0</v>
      </c>
      <c r="Z3793" s="28">
        <v>891</v>
      </c>
      <c r="AA3793">
        <v>3</v>
      </c>
      <c r="AB3793">
        <v>0.93899999999999995</v>
      </c>
      <c r="AC3793">
        <v>0.95899999999999996</v>
      </c>
      <c r="AD3793">
        <v>0.95199999999999996</v>
      </c>
      <c r="AE3793">
        <f>IF(AD3793&gt;=0.9,1,0)</f>
        <v>1</v>
      </c>
      <c r="AF3793">
        <f>IF(AND(AD3793&gt;=0.4,AD3793&lt;=0.6),1,0)</f>
        <v>0</v>
      </c>
      <c r="AG3793">
        <f>IF(AND(AD3793&gt;0.6,AD3793&lt;0.9),1,0)</f>
        <v>0</v>
      </c>
      <c r="AH3793">
        <f>1-AE3793-AF3793-AG3793</f>
        <v>0</v>
      </c>
      <c r="AI3793">
        <f>AE3793*B3793</f>
        <v>3</v>
      </c>
      <c r="AJ3793">
        <f>AF3793*B3793</f>
        <v>0</v>
      </c>
      <c r="AK3793">
        <f>AG3793*B3793</f>
        <v>0</v>
      </c>
      <c r="AL3793">
        <f>AH3793*B3793</f>
        <v>0</v>
      </c>
      <c r="AM3793" s="32">
        <v>2.4510000000000001</v>
      </c>
    </row>
    <row r="3794" spans="1:39" x14ac:dyDescent="0.3">
      <c r="A3794">
        <v>895</v>
      </c>
      <c r="B3794">
        <v>3</v>
      </c>
      <c r="C3794" t="s">
        <v>9762</v>
      </c>
      <c r="D3794" t="s">
        <v>9763</v>
      </c>
      <c r="E3794">
        <v>22.33</v>
      </c>
      <c r="F3794">
        <v>20</v>
      </c>
      <c r="G3794">
        <v>25</v>
      </c>
      <c r="H3794">
        <v>2003</v>
      </c>
      <c r="I3794">
        <v>2000</v>
      </c>
      <c r="J3794">
        <v>2006</v>
      </c>
      <c r="K3794" t="s">
        <v>9764</v>
      </c>
      <c r="L3794" t="s">
        <v>9765</v>
      </c>
      <c r="M3794" s="15"/>
      <c r="N3794" s="7"/>
      <c r="P3794" t="s">
        <v>9766</v>
      </c>
      <c r="Q3794" s="5">
        <v>0.66700000000000004</v>
      </c>
      <c r="R3794" t="s">
        <v>4398</v>
      </c>
      <c r="S3794" s="5">
        <v>0.33300000000000002</v>
      </c>
      <c r="U3794" s="5">
        <v>0</v>
      </c>
      <c r="W3794" s="5">
        <v>0</v>
      </c>
      <c r="Y3794" s="5">
        <v>0</v>
      </c>
      <c r="Z3794" s="28">
        <v>895</v>
      </c>
      <c r="AA3794">
        <v>3</v>
      </c>
      <c r="AB3794">
        <v>0.47599999999999998</v>
      </c>
      <c r="AC3794">
        <v>0.52600000000000002</v>
      </c>
      <c r="AD3794">
        <v>0.501</v>
      </c>
      <c r="AE3794">
        <f>IF(AD3794&gt;=0.9,1,0)</f>
        <v>0</v>
      </c>
      <c r="AF3794">
        <f>IF(AND(AD3794&gt;=0.4,AD3794&lt;=0.6),1,0)</f>
        <v>1</v>
      </c>
      <c r="AG3794">
        <f>IF(AND(AD3794&gt;0.6,AD3794&lt;0.9),1,0)</f>
        <v>0</v>
      </c>
      <c r="AH3794">
        <f>1-AE3794-AF3794-AG3794</f>
        <v>0</v>
      </c>
      <c r="AI3794">
        <f>AE3794*B3794</f>
        <v>0</v>
      </c>
      <c r="AJ3794">
        <f>AF3794*B3794</f>
        <v>3</v>
      </c>
      <c r="AK3794">
        <f>AG3794*B3794</f>
        <v>0</v>
      </c>
      <c r="AL3794">
        <f>AH3794*B3794</f>
        <v>0</v>
      </c>
      <c r="AM3794" s="32">
        <v>2.5946666666666665</v>
      </c>
    </row>
    <row r="3795" spans="1:39" x14ac:dyDescent="0.3">
      <c r="A3795">
        <v>900</v>
      </c>
      <c r="B3795">
        <v>3</v>
      </c>
      <c r="C3795" t="s">
        <v>4291</v>
      </c>
      <c r="D3795" t="s">
        <v>4292</v>
      </c>
      <c r="E3795">
        <v>37.67</v>
      </c>
      <c r="F3795">
        <v>37</v>
      </c>
      <c r="G3795">
        <v>39</v>
      </c>
      <c r="H3795">
        <v>2004.33</v>
      </c>
      <c r="I3795">
        <v>2000</v>
      </c>
      <c r="J3795">
        <v>2008</v>
      </c>
      <c r="K3795" t="s">
        <v>637</v>
      </c>
      <c r="L3795" t="s">
        <v>638</v>
      </c>
      <c r="M3795" s="15"/>
      <c r="N3795" s="7"/>
      <c r="P3795" t="s">
        <v>3951</v>
      </c>
      <c r="Q3795" s="5">
        <v>0.33300000000000002</v>
      </c>
      <c r="R3795" t="s">
        <v>3837</v>
      </c>
      <c r="S3795" s="5">
        <v>0.33300000000000002</v>
      </c>
      <c r="T3795" t="s">
        <v>4293</v>
      </c>
      <c r="U3795" s="5">
        <v>0.33300000000000002</v>
      </c>
      <c r="W3795" s="5">
        <v>0</v>
      </c>
      <c r="Y3795" s="5">
        <v>0</v>
      </c>
      <c r="Z3795" s="28">
        <v>900</v>
      </c>
      <c r="AA3795">
        <v>3</v>
      </c>
      <c r="AB3795">
        <v>0.83299999999999996</v>
      </c>
      <c r="AC3795">
        <v>0.94699999999999995</v>
      </c>
      <c r="AD3795">
        <v>0.88100000000000001</v>
      </c>
      <c r="AE3795">
        <f>IF(AD3795&gt;=0.9,1,0)</f>
        <v>0</v>
      </c>
      <c r="AF3795">
        <f>IF(AND(AD3795&gt;=0.4,AD3795&lt;=0.6),1,0)</f>
        <v>0</v>
      </c>
      <c r="AG3795">
        <f>IF(AND(AD3795&gt;0.6,AD3795&lt;0.9),1,0)</f>
        <v>1</v>
      </c>
      <c r="AH3795">
        <f>1-AE3795-AF3795-AG3795</f>
        <v>0</v>
      </c>
      <c r="AI3795">
        <f>AE3795*B3795</f>
        <v>0</v>
      </c>
      <c r="AJ3795">
        <f>AF3795*B3795</f>
        <v>0</v>
      </c>
      <c r="AK3795">
        <f>AG3795*B3795</f>
        <v>3</v>
      </c>
      <c r="AL3795">
        <f>AH3795*B3795</f>
        <v>0</v>
      </c>
      <c r="AM3795" s="32">
        <v>2.6069999999999998</v>
      </c>
    </row>
    <row r="3796" spans="1:39" x14ac:dyDescent="0.3">
      <c r="A3796">
        <v>905</v>
      </c>
      <c r="B3796">
        <v>3</v>
      </c>
      <c r="C3796" t="s">
        <v>9779</v>
      </c>
      <c r="D3796" t="s">
        <v>9780</v>
      </c>
      <c r="E3796">
        <v>20</v>
      </c>
      <c r="F3796">
        <v>20</v>
      </c>
      <c r="G3796">
        <v>20</v>
      </c>
      <c r="H3796">
        <v>2001.33</v>
      </c>
      <c r="I3796">
        <v>2000</v>
      </c>
      <c r="J3796">
        <v>2003</v>
      </c>
      <c r="K3796" t="s">
        <v>9781</v>
      </c>
      <c r="L3796" t="s">
        <v>9782</v>
      </c>
      <c r="M3796" s="15"/>
      <c r="N3796" s="7"/>
      <c r="P3796" t="s">
        <v>4295</v>
      </c>
      <c r="Q3796" s="5">
        <v>1</v>
      </c>
      <c r="S3796" s="5">
        <v>0</v>
      </c>
      <c r="U3796" s="5">
        <v>0</v>
      </c>
      <c r="W3796" s="5">
        <v>0</v>
      </c>
      <c r="Y3796" s="5">
        <v>0</v>
      </c>
      <c r="Z3796" s="28">
        <v>905</v>
      </c>
      <c r="AA3796">
        <v>3</v>
      </c>
      <c r="AB3796">
        <v>0.52600000000000002</v>
      </c>
      <c r="AC3796">
        <v>0.52600000000000002</v>
      </c>
      <c r="AD3796">
        <v>0.52600000000000002</v>
      </c>
      <c r="AE3796">
        <f>IF(AD3796&gt;=0.9,1,0)</f>
        <v>0</v>
      </c>
      <c r="AF3796">
        <f>IF(AND(AD3796&gt;=0.4,AD3796&lt;=0.6),1,0)</f>
        <v>1</v>
      </c>
      <c r="AG3796">
        <f>IF(AND(AD3796&gt;0.6,AD3796&lt;0.9),1,0)</f>
        <v>0</v>
      </c>
      <c r="AH3796">
        <f>1-AE3796-AF3796-AG3796</f>
        <v>0</v>
      </c>
      <c r="AI3796">
        <f>AE3796*B3796</f>
        <v>0</v>
      </c>
      <c r="AJ3796">
        <f>AF3796*B3796</f>
        <v>3</v>
      </c>
      <c r="AK3796">
        <f>AG3796*B3796</f>
        <v>0</v>
      </c>
      <c r="AL3796">
        <f>AH3796*B3796</f>
        <v>0</v>
      </c>
      <c r="AM3796" s="32">
        <v>2.8030000000000004</v>
      </c>
    </row>
    <row r="3797" spans="1:39" x14ac:dyDescent="0.3">
      <c r="A3797">
        <v>909</v>
      </c>
      <c r="B3797">
        <v>3</v>
      </c>
      <c r="C3797" t="s">
        <v>4302</v>
      </c>
      <c r="D3797" t="s">
        <v>9787</v>
      </c>
      <c r="E3797">
        <v>35</v>
      </c>
      <c r="F3797">
        <v>33</v>
      </c>
      <c r="G3797">
        <v>36</v>
      </c>
      <c r="H3797">
        <v>2000</v>
      </c>
      <c r="I3797">
        <v>2000</v>
      </c>
      <c r="J3797">
        <v>2000</v>
      </c>
      <c r="K3797" t="s">
        <v>642</v>
      </c>
      <c r="L3797" t="s">
        <v>9788</v>
      </c>
      <c r="M3797" s="15"/>
      <c r="N3797" s="7"/>
      <c r="P3797" t="s">
        <v>175</v>
      </c>
      <c r="Q3797" s="5">
        <v>1</v>
      </c>
      <c r="S3797" s="5">
        <v>0</v>
      </c>
      <c r="U3797" s="5">
        <v>0</v>
      </c>
      <c r="W3797" s="5">
        <v>0</v>
      </c>
      <c r="Y3797" s="5">
        <v>0</v>
      </c>
      <c r="Z3797" s="28">
        <v>909</v>
      </c>
      <c r="AA3797">
        <v>3</v>
      </c>
      <c r="AB3797">
        <v>0.90600000000000003</v>
      </c>
      <c r="AC3797">
        <v>0.91400000000000003</v>
      </c>
      <c r="AD3797">
        <v>0.91200000000000003</v>
      </c>
      <c r="AE3797">
        <f>IF(AD3797&gt;=0.9,1,0)</f>
        <v>1</v>
      </c>
      <c r="AF3797">
        <f>IF(AND(AD3797&gt;=0.4,AD3797&lt;=0.6),1,0)</f>
        <v>0</v>
      </c>
      <c r="AG3797">
        <f>IF(AND(AD3797&gt;0.6,AD3797&lt;0.9),1,0)</f>
        <v>0</v>
      </c>
      <c r="AH3797">
        <f>1-AE3797-AF3797-AG3797</f>
        <v>0</v>
      </c>
      <c r="AI3797">
        <f>AE3797*B3797</f>
        <v>3</v>
      </c>
      <c r="AJ3797">
        <f>AF3797*B3797</f>
        <v>0</v>
      </c>
      <c r="AK3797">
        <f>AG3797*B3797</f>
        <v>0</v>
      </c>
      <c r="AL3797">
        <f>AH3797*B3797</f>
        <v>0</v>
      </c>
      <c r="AM3797" s="32">
        <v>2.3279999999999998</v>
      </c>
    </row>
    <row r="3798" spans="1:39" x14ac:dyDescent="0.3">
      <c r="A3798">
        <v>922</v>
      </c>
      <c r="B3798">
        <v>3</v>
      </c>
      <c r="C3798" t="s">
        <v>4315</v>
      </c>
      <c r="D3798" t="s">
        <v>9799</v>
      </c>
      <c r="E3798">
        <v>47</v>
      </c>
      <c r="F3798">
        <v>46</v>
      </c>
      <c r="G3798">
        <v>48</v>
      </c>
      <c r="H3798">
        <v>2000.67</v>
      </c>
      <c r="I3798">
        <v>2000</v>
      </c>
      <c r="J3798">
        <v>2001</v>
      </c>
      <c r="K3798" t="s">
        <v>655</v>
      </c>
      <c r="L3798" t="s">
        <v>9800</v>
      </c>
      <c r="M3798" s="15"/>
      <c r="N3798" s="7"/>
      <c r="P3798" t="s">
        <v>90</v>
      </c>
      <c r="Q3798" s="5">
        <v>0.33300000000000002</v>
      </c>
      <c r="R3798" t="s">
        <v>74</v>
      </c>
      <c r="S3798" s="5">
        <v>0.33300000000000002</v>
      </c>
      <c r="T3798" t="s">
        <v>86</v>
      </c>
      <c r="U3798" s="5">
        <v>0.33300000000000002</v>
      </c>
      <c r="W3798" s="5">
        <v>0</v>
      </c>
      <c r="Y3798" s="5">
        <v>0</v>
      </c>
      <c r="Z3798" s="28">
        <v>922</v>
      </c>
      <c r="AA3798">
        <v>3</v>
      </c>
      <c r="AB3798">
        <v>0.95699999999999996</v>
      </c>
      <c r="AC3798">
        <v>0.97799999999999998</v>
      </c>
      <c r="AD3798">
        <v>0.97099999999999997</v>
      </c>
      <c r="AE3798">
        <f>IF(AD3798&gt;=0.9,1,0)</f>
        <v>1</v>
      </c>
      <c r="AF3798">
        <f>IF(AND(AD3798&gt;=0.4,AD3798&lt;=0.6),1,0)</f>
        <v>0</v>
      </c>
      <c r="AG3798">
        <f>IF(AND(AD3798&gt;0.6,AD3798&lt;0.9),1,0)</f>
        <v>0</v>
      </c>
      <c r="AH3798">
        <f>1-AE3798-AF3798-AG3798</f>
        <v>0</v>
      </c>
      <c r="AI3798">
        <f>AE3798*B3798</f>
        <v>3</v>
      </c>
      <c r="AJ3798">
        <f>AF3798*B3798</f>
        <v>0</v>
      </c>
      <c r="AK3798">
        <f>AG3798*B3798</f>
        <v>0</v>
      </c>
      <c r="AL3798">
        <f>AH3798*B3798</f>
        <v>0</v>
      </c>
      <c r="AM3798" s="32">
        <v>2.7316666666666669</v>
      </c>
    </row>
    <row r="3799" spans="1:39" x14ac:dyDescent="0.3">
      <c r="A3799">
        <v>923</v>
      </c>
      <c r="B3799">
        <v>3</v>
      </c>
      <c r="C3799" t="s">
        <v>4316</v>
      </c>
      <c r="D3799" t="s">
        <v>4317</v>
      </c>
      <c r="E3799">
        <v>37</v>
      </c>
      <c r="F3799">
        <v>37</v>
      </c>
      <c r="G3799">
        <v>37</v>
      </c>
      <c r="H3799">
        <v>2000.67</v>
      </c>
      <c r="I3799">
        <v>2000</v>
      </c>
      <c r="J3799">
        <v>2001</v>
      </c>
      <c r="K3799" t="s">
        <v>656</v>
      </c>
      <c r="L3799" t="s">
        <v>657</v>
      </c>
      <c r="M3799" s="15"/>
      <c r="N3799" s="7"/>
      <c r="P3799" t="s">
        <v>132</v>
      </c>
      <c r="Q3799" s="5">
        <v>0.66700000000000004</v>
      </c>
      <c r="R3799" t="s">
        <v>90</v>
      </c>
      <c r="S3799" s="5">
        <v>0.33300000000000002</v>
      </c>
      <c r="U3799" s="5">
        <v>0</v>
      </c>
      <c r="W3799" s="5">
        <v>0</v>
      </c>
      <c r="Y3799" s="5">
        <v>0</v>
      </c>
      <c r="Z3799" s="28">
        <v>923</v>
      </c>
      <c r="AA3799">
        <v>3</v>
      </c>
      <c r="AB3799">
        <v>0.97199999999999998</v>
      </c>
      <c r="AC3799">
        <v>0.97199999999999998</v>
      </c>
      <c r="AD3799">
        <v>0.97199999999999998</v>
      </c>
      <c r="AE3799">
        <f>IF(AD3799&gt;=0.9,1,0)</f>
        <v>1</v>
      </c>
      <c r="AF3799">
        <f>IF(AND(AD3799&gt;=0.4,AD3799&lt;=0.6),1,0)</f>
        <v>0</v>
      </c>
      <c r="AG3799">
        <f>IF(AND(AD3799&gt;0.6,AD3799&lt;0.9),1,0)</f>
        <v>0</v>
      </c>
      <c r="AH3799">
        <f>1-AE3799-AF3799-AG3799</f>
        <v>0</v>
      </c>
      <c r="AI3799">
        <f>AE3799*B3799</f>
        <v>3</v>
      </c>
      <c r="AJ3799">
        <f>AF3799*B3799</f>
        <v>0</v>
      </c>
      <c r="AK3799">
        <f>AG3799*B3799</f>
        <v>0</v>
      </c>
      <c r="AL3799">
        <f>AH3799*B3799</f>
        <v>0</v>
      </c>
      <c r="AM3799" s="32">
        <v>2.2253333333333334</v>
      </c>
    </row>
    <row r="3800" spans="1:39" x14ac:dyDescent="0.3">
      <c r="A3800">
        <v>929</v>
      </c>
      <c r="B3800">
        <v>3</v>
      </c>
      <c r="C3800" t="s">
        <v>4319</v>
      </c>
      <c r="D3800" t="s">
        <v>9805</v>
      </c>
      <c r="E3800">
        <v>37.33</v>
      </c>
      <c r="F3800">
        <v>34</v>
      </c>
      <c r="G3800">
        <v>42</v>
      </c>
      <c r="H3800">
        <v>2000.67</v>
      </c>
      <c r="I3800">
        <v>2000</v>
      </c>
      <c r="J3800">
        <v>2001</v>
      </c>
      <c r="K3800" t="s">
        <v>659</v>
      </c>
      <c r="L3800" t="s">
        <v>9806</v>
      </c>
      <c r="M3800" s="15"/>
      <c r="N3800" s="7"/>
      <c r="P3800" t="s">
        <v>4320</v>
      </c>
      <c r="Q3800" s="5">
        <v>0.33300000000000002</v>
      </c>
      <c r="R3800" t="s">
        <v>124</v>
      </c>
      <c r="S3800" s="5">
        <v>0.33300000000000002</v>
      </c>
      <c r="T3800" t="s">
        <v>4321</v>
      </c>
      <c r="U3800" s="5">
        <v>0.33300000000000002</v>
      </c>
      <c r="W3800" s="5">
        <v>0</v>
      </c>
      <c r="Y3800" s="5">
        <v>0</v>
      </c>
      <c r="Z3800" s="28">
        <v>929</v>
      </c>
      <c r="AA3800">
        <v>3</v>
      </c>
      <c r="AB3800">
        <v>0.85699999999999998</v>
      </c>
      <c r="AC3800">
        <v>0.95099999999999996</v>
      </c>
      <c r="AD3800">
        <v>0.89600000000000002</v>
      </c>
      <c r="AE3800">
        <f>IF(AD3800&gt;=0.9,1,0)</f>
        <v>0</v>
      </c>
      <c r="AF3800">
        <f>IF(AND(AD3800&gt;=0.4,AD3800&lt;=0.6),1,0)</f>
        <v>0</v>
      </c>
      <c r="AG3800">
        <f>IF(AND(AD3800&gt;0.6,AD3800&lt;0.9),1,0)</f>
        <v>1</v>
      </c>
      <c r="AH3800">
        <f>1-AE3800-AF3800-AG3800</f>
        <v>0</v>
      </c>
      <c r="AI3800">
        <f>AE3800*B3800</f>
        <v>0</v>
      </c>
      <c r="AJ3800">
        <f>AF3800*B3800</f>
        <v>0</v>
      </c>
      <c r="AK3800">
        <f>AG3800*B3800</f>
        <v>3</v>
      </c>
      <c r="AL3800">
        <f>AH3800*B3800</f>
        <v>0</v>
      </c>
      <c r="AM3800" s="32">
        <v>2.173</v>
      </c>
    </row>
    <row r="3801" spans="1:39" x14ac:dyDescent="0.3">
      <c r="A3801">
        <v>936</v>
      </c>
      <c r="B3801">
        <v>3</v>
      </c>
      <c r="C3801" t="s">
        <v>9816</v>
      </c>
      <c r="D3801" t="s">
        <v>9817</v>
      </c>
      <c r="E3801">
        <v>24.67</v>
      </c>
      <c r="F3801">
        <v>22</v>
      </c>
      <c r="G3801">
        <v>26</v>
      </c>
      <c r="H3801">
        <v>2002</v>
      </c>
      <c r="I3801">
        <v>2000</v>
      </c>
      <c r="J3801">
        <v>2003</v>
      </c>
      <c r="K3801" t="s">
        <v>9818</v>
      </c>
      <c r="L3801" t="s">
        <v>9819</v>
      </c>
      <c r="M3801" s="15"/>
      <c r="N3801" s="7"/>
      <c r="P3801" t="s">
        <v>4854</v>
      </c>
      <c r="Q3801" s="5">
        <v>0.33300000000000002</v>
      </c>
      <c r="R3801" t="s">
        <v>4856</v>
      </c>
      <c r="S3801" s="5">
        <v>0.33300000000000002</v>
      </c>
      <c r="T3801" t="s">
        <v>103</v>
      </c>
      <c r="U3801" s="5">
        <v>0.33300000000000002</v>
      </c>
      <c r="W3801" s="5">
        <v>0</v>
      </c>
      <c r="Y3801" s="5">
        <v>0</v>
      </c>
      <c r="Z3801" s="28">
        <v>936</v>
      </c>
      <c r="AA3801">
        <v>3</v>
      </c>
      <c r="AB3801">
        <v>0.71399999999999997</v>
      </c>
      <c r="AC3801">
        <v>0.88</v>
      </c>
      <c r="AD3801">
        <v>0.82499999999999996</v>
      </c>
      <c r="AE3801">
        <f>IF(AD3801&gt;=0.9,1,0)</f>
        <v>0</v>
      </c>
      <c r="AF3801">
        <f>IF(AND(AD3801&gt;=0.4,AD3801&lt;=0.6),1,0)</f>
        <v>0</v>
      </c>
      <c r="AG3801">
        <f>IF(AND(AD3801&gt;0.6,AD3801&lt;0.9),1,0)</f>
        <v>1</v>
      </c>
      <c r="AH3801">
        <f>1-AE3801-AF3801-AG3801</f>
        <v>0</v>
      </c>
      <c r="AI3801">
        <f>AE3801*B3801</f>
        <v>0</v>
      </c>
      <c r="AJ3801">
        <f>AF3801*B3801</f>
        <v>0</v>
      </c>
      <c r="AK3801">
        <f>AG3801*B3801</f>
        <v>3</v>
      </c>
      <c r="AL3801">
        <f>AH3801*B3801</f>
        <v>0</v>
      </c>
      <c r="AM3801" s="32">
        <v>2.1276666666666668</v>
      </c>
    </row>
    <row r="3802" spans="1:39" x14ac:dyDescent="0.3">
      <c r="A3802">
        <v>937</v>
      </c>
      <c r="B3802">
        <v>3</v>
      </c>
      <c r="C3802" t="s">
        <v>9820</v>
      </c>
      <c r="D3802" t="s">
        <v>9821</v>
      </c>
      <c r="E3802">
        <v>26.67</v>
      </c>
      <c r="F3802">
        <v>23</v>
      </c>
      <c r="G3802">
        <v>29</v>
      </c>
      <c r="H3802">
        <v>2000</v>
      </c>
      <c r="I3802">
        <v>2000</v>
      </c>
      <c r="J3802">
        <v>2000</v>
      </c>
      <c r="K3802" t="s">
        <v>9822</v>
      </c>
      <c r="L3802" t="s">
        <v>9823</v>
      </c>
      <c r="M3802" s="15"/>
      <c r="N3802" s="7"/>
      <c r="P3802" t="s">
        <v>103</v>
      </c>
      <c r="Q3802" s="5">
        <v>1</v>
      </c>
      <c r="S3802" s="5">
        <v>0</v>
      </c>
      <c r="U3802" s="5">
        <v>0</v>
      </c>
      <c r="W3802" s="5">
        <v>0</v>
      </c>
      <c r="Y3802" s="5">
        <v>0</v>
      </c>
      <c r="Z3802" s="28">
        <v>937</v>
      </c>
      <c r="AA3802">
        <v>3</v>
      </c>
      <c r="AB3802">
        <v>0.5</v>
      </c>
      <c r="AC3802">
        <v>0.92900000000000005</v>
      </c>
      <c r="AD3802">
        <v>0.78500000000000003</v>
      </c>
      <c r="AE3802">
        <f>IF(AD3802&gt;=0.9,1,0)</f>
        <v>0</v>
      </c>
      <c r="AF3802">
        <f>IF(AND(AD3802&gt;=0.4,AD3802&lt;=0.6),1,0)</f>
        <v>0</v>
      </c>
      <c r="AG3802">
        <f>IF(AND(AD3802&gt;0.6,AD3802&lt;0.9),1,0)</f>
        <v>1</v>
      </c>
      <c r="AH3802">
        <f>1-AE3802-AF3802-AG3802</f>
        <v>0</v>
      </c>
      <c r="AI3802">
        <f>AE3802*B3802</f>
        <v>0</v>
      </c>
      <c r="AJ3802">
        <f>AF3802*B3802</f>
        <v>0</v>
      </c>
      <c r="AK3802">
        <f>AG3802*B3802</f>
        <v>3</v>
      </c>
      <c r="AL3802">
        <f>AH3802*B3802</f>
        <v>0</v>
      </c>
      <c r="AM3802" s="32">
        <v>2.149</v>
      </c>
    </row>
    <row r="3803" spans="1:39" x14ac:dyDescent="0.3">
      <c r="A3803">
        <v>943</v>
      </c>
      <c r="B3803">
        <v>3</v>
      </c>
      <c r="C3803" t="s">
        <v>9832</v>
      </c>
      <c r="D3803" t="s">
        <v>9833</v>
      </c>
      <c r="E3803">
        <v>21.33</v>
      </c>
      <c r="F3803">
        <v>20</v>
      </c>
      <c r="G3803">
        <v>23</v>
      </c>
      <c r="H3803">
        <v>2000.67</v>
      </c>
      <c r="I3803">
        <v>2000</v>
      </c>
      <c r="J3803">
        <v>2001</v>
      </c>
      <c r="K3803" t="s">
        <v>9834</v>
      </c>
      <c r="L3803" t="s">
        <v>9835</v>
      </c>
      <c r="M3803" s="15"/>
      <c r="N3803" s="7"/>
      <c r="P3803" t="s">
        <v>74</v>
      </c>
      <c r="Q3803" s="5">
        <v>0.66700000000000004</v>
      </c>
      <c r="R3803" t="s">
        <v>4234</v>
      </c>
      <c r="S3803" s="5">
        <v>0.33300000000000002</v>
      </c>
      <c r="U3803" s="5">
        <v>0</v>
      </c>
      <c r="W3803" s="5">
        <v>0</v>
      </c>
      <c r="Y3803" s="5">
        <v>0</v>
      </c>
      <c r="Z3803" s="28">
        <v>943</v>
      </c>
      <c r="AA3803">
        <v>3</v>
      </c>
      <c r="AB3803">
        <v>0.54500000000000004</v>
      </c>
      <c r="AC3803">
        <v>0.65</v>
      </c>
      <c r="AD3803">
        <v>0.60899999999999999</v>
      </c>
      <c r="AE3803">
        <f>IF(AD3803&gt;=0.9,1,0)</f>
        <v>0</v>
      </c>
      <c r="AF3803">
        <f>IF(AND(AD3803&gt;=0.4,AD3803&lt;=0.6),1,0)</f>
        <v>0</v>
      </c>
      <c r="AG3803">
        <f>IF(AND(AD3803&gt;0.6,AD3803&lt;0.9),1,0)</f>
        <v>1</v>
      </c>
      <c r="AH3803">
        <f>1-AE3803-AF3803-AG3803</f>
        <v>0</v>
      </c>
      <c r="AI3803">
        <f>AE3803*B3803</f>
        <v>0</v>
      </c>
      <c r="AJ3803">
        <f>AF3803*B3803</f>
        <v>0</v>
      </c>
      <c r="AK3803">
        <f>AG3803*B3803</f>
        <v>3</v>
      </c>
      <c r="AL3803">
        <f>AH3803*B3803</f>
        <v>0</v>
      </c>
      <c r="AM3803" s="32">
        <v>2.6296666666666666</v>
      </c>
    </row>
    <row r="3804" spans="1:39" x14ac:dyDescent="0.3">
      <c r="A3804">
        <v>944</v>
      </c>
      <c r="B3804">
        <v>3</v>
      </c>
      <c r="C3804" t="s">
        <v>9836</v>
      </c>
      <c r="D3804" t="s">
        <v>9837</v>
      </c>
      <c r="E3804">
        <v>23.33</v>
      </c>
      <c r="F3804">
        <v>22</v>
      </c>
      <c r="G3804">
        <v>24</v>
      </c>
      <c r="H3804">
        <v>2000</v>
      </c>
      <c r="I3804">
        <v>2000</v>
      </c>
      <c r="J3804">
        <v>2000</v>
      </c>
      <c r="K3804" t="s">
        <v>9838</v>
      </c>
      <c r="L3804" t="s">
        <v>9839</v>
      </c>
      <c r="M3804" s="15"/>
      <c r="N3804" s="7"/>
      <c r="P3804" t="s">
        <v>132</v>
      </c>
      <c r="Q3804" s="5">
        <v>0.66700000000000004</v>
      </c>
      <c r="R3804" t="s">
        <v>103</v>
      </c>
      <c r="S3804" s="5">
        <v>0.33300000000000002</v>
      </c>
      <c r="U3804" s="5">
        <v>0</v>
      </c>
      <c r="W3804" s="5">
        <v>0</v>
      </c>
      <c r="Y3804" s="5">
        <v>0</v>
      </c>
      <c r="Z3804" s="28">
        <v>944</v>
      </c>
      <c r="AA3804">
        <v>3</v>
      </c>
      <c r="AB3804">
        <v>0.87</v>
      </c>
      <c r="AC3804">
        <v>0.95199999999999996</v>
      </c>
      <c r="AD3804">
        <v>0.89700000000000002</v>
      </c>
      <c r="AE3804">
        <f>IF(AD3804&gt;=0.9,1,0)</f>
        <v>0</v>
      </c>
      <c r="AF3804">
        <f>IF(AND(AD3804&gt;=0.4,AD3804&lt;=0.6),1,0)</f>
        <v>0</v>
      </c>
      <c r="AG3804">
        <f>IF(AND(AD3804&gt;0.6,AD3804&lt;0.9),1,0)</f>
        <v>1</v>
      </c>
      <c r="AH3804">
        <f>1-AE3804-AF3804-AG3804</f>
        <v>0</v>
      </c>
      <c r="AI3804">
        <f>AE3804*B3804</f>
        <v>0</v>
      </c>
      <c r="AJ3804">
        <f>AF3804*B3804</f>
        <v>0</v>
      </c>
      <c r="AK3804">
        <f>AG3804*B3804</f>
        <v>3</v>
      </c>
      <c r="AL3804">
        <f>AH3804*B3804</f>
        <v>0</v>
      </c>
      <c r="AM3804" s="32">
        <v>2.1176666666666666</v>
      </c>
    </row>
    <row r="3805" spans="1:39" x14ac:dyDescent="0.3">
      <c r="A3805">
        <v>948</v>
      </c>
      <c r="B3805">
        <v>3</v>
      </c>
      <c r="C3805" t="s">
        <v>4324</v>
      </c>
      <c r="D3805" t="s">
        <v>4325</v>
      </c>
      <c r="E3805">
        <v>47.67</v>
      </c>
      <c r="F3805">
        <v>45</v>
      </c>
      <c r="G3805">
        <v>49</v>
      </c>
      <c r="H3805">
        <v>2002.33</v>
      </c>
      <c r="I3805">
        <v>2000</v>
      </c>
      <c r="J3805">
        <v>2005</v>
      </c>
      <c r="K3805" t="s">
        <v>662</v>
      </c>
      <c r="L3805" t="s">
        <v>663</v>
      </c>
      <c r="M3805" s="15"/>
      <c r="N3805" s="7"/>
      <c r="P3805" t="s">
        <v>56</v>
      </c>
      <c r="Q3805" s="5">
        <v>0.33300000000000002</v>
      </c>
      <c r="R3805" t="s">
        <v>132</v>
      </c>
      <c r="S3805" s="5">
        <v>0.33300000000000002</v>
      </c>
      <c r="T3805" t="s">
        <v>3673</v>
      </c>
      <c r="U3805" s="5">
        <v>0.33300000000000002</v>
      </c>
      <c r="W3805" s="5">
        <v>0</v>
      </c>
      <c r="Y3805" s="5">
        <v>0</v>
      </c>
      <c r="Z3805" s="28">
        <v>948</v>
      </c>
      <c r="AA3805">
        <v>3</v>
      </c>
      <c r="AB3805">
        <v>0.84099999999999997</v>
      </c>
      <c r="AC3805">
        <v>0.872</v>
      </c>
      <c r="AD3805">
        <v>0.86</v>
      </c>
      <c r="AE3805">
        <f>IF(AD3805&gt;=0.9,1,0)</f>
        <v>0</v>
      </c>
      <c r="AF3805">
        <f>IF(AND(AD3805&gt;=0.4,AD3805&lt;=0.6),1,0)</f>
        <v>0</v>
      </c>
      <c r="AG3805">
        <f>IF(AND(AD3805&gt;0.6,AD3805&lt;0.9),1,0)</f>
        <v>1</v>
      </c>
      <c r="AH3805">
        <f>1-AE3805-AF3805-AG3805</f>
        <v>0</v>
      </c>
      <c r="AI3805">
        <f>AE3805*B3805</f>
        <v>0</v>
      </c>
      <c r="AJ3805">
        <f>AF3805*B3805</f>
        <v>0</v>
      </c>
      <c r="AK3805">
        <f>AG3805*B3805</f>
        <v>3</v>
      </c>
      <c r="AL3805">
        <f>AH3805*B3805</f>
        <v>0</v>
      </c>
      <c r="AM3805" s="32">
        <v>2.165</v>
      </c>
    </row>
    <row r="3806" spans="1:39" x14ac:dyDescent="0.3">
      <c r="A3806">
        <v>949</v>
      </c>
      <c r="B3806">
        <v>3</v>
      </c>
      <c r="C3806" t="s">
        <v>9846</v>
      </c>
      <c r="D3806" t="s">
        <v>9847</v>
      </c>
      <c r="E3806">
        <v>24.33</v>
      </c>
      <c r="F3806">
        <v>23</v>
      </c>
      <c r="G3806">
        <v>25</v>
      </c>
      <c r="H3806">
        <v>2000.67</v>
      </c>
      <c r="I3806">
        <v>2000</v>
      </c>
      <c r="J3806">
        <v>2002</v>
      </c>
      <c r="K3806" t="s">
        <v>9848</v>
      </c>
      <c r="L3806" t="s">
        <v>9849</v>
      </c>
      <c r="M3806" s="15"/>
      <c r="N3806" s="7"/>
      <c r="P3806" t="s">
        <v>56</v>
      </c>
      <c r="Q3806" s="5">
        <v>0.66700000000000004</v>
      </c>
      <c r="R3806" t="s">
        <v>3673</v>
      </c>
      <c r="S3806" s="5">
        <v>0.33300000000000002</v>
      </c>
      <c r="U3806" s="5">
        <v>0</v>
      </c>
      <c r="W3806" s="5">
        <v>0</v>
      </c>
      <c r="Y3806" s="5">
        <v>0</v>
      </c>
      <c r="Z3806" s="28">
        <v>949</v>
      </c>
      <c r="AA3806">
        <v>3</v>
      </c>
      <c r="AB3806">
        <v>0.86399999999999999</v>
      </c>
      <c r="AC3806">
        <v>0.875</v>
      </c>
      <c r="AD3806">
        <v>0.871</v>
      </c>
      <c r="AE3806">
        <f>IF(AD3806&gt;=0.9,1,0)</f>
        <v>0</v>
      </c>
      <c r="AF3806">
        <f>IF(AND(AD3806&gt;=0.4,AD3806&lt;=0.6),1,0)</f>
        <v>0</v>
      </c>
      <c r="AG3806">
        <f>IF(AND(AD3806&gt;0.6,AD3806&lt;0.9),1,0)</f>
        <v>1</v>
      </c>
      <c r="AH3806">
        <f>1-AE3806-AF3806-AG3806</f>
        <v>0</v>
      </c>
      <c r="AI3806">
        <f>AE3806*B3806</f>
        <v>0</v>
      </c>
      <c r="AJ3806">
        <f>AF3806*B3806</f>
        <v>0</v>
      </c>
      <c r="AK3806">
        <f>AG3806*B3806</f>
        <v>3</v>
      </c>
      <c r="AL3806">
        <f>AH3806*B3806</f>
        <v>0</v>
      </c>
      <c r="AM3806" s="32">
        <v>2.0933333333333333</v>
      </c>
    </row>
    <row r="3807" spans="1:39" x14ac:dyDescent="0.3">
      <c r="A3807">
        <v>951</v>
      </c>
      <c r="B3807">
        <v>3</v>
      </c>
      <c r="C3807" t="s">
        <v>9850</v>
      </c>
      <c r="D3807" t="s">
        <v>4326</v>
      </c>
      <c r="E3807">
        <v>41.67</v>
      </c>
      <c r="F3807">
        <v>37</v>
      </c>
      <c r="G3807">
        <v>45</v>
      </c>
      <c r="H3807">
        <v>2000.67</v>
      </c>
      <c r="I3807">
        <v>2000</v>
      </c>
      <c r="J3807">
        <v>2002</v>
      </c>
      <c r="K3807" t="s">
        <v>9851</v>
      </c>
      <c r="L3807" t="s">
        <v>664</v>
      </c>
      <c r="M3807" s="15"/>
      <c r="N3807" s="7"/>
      <c r="P3807" t="s">
        <v>57</v>
      </c>
      <c r="Q3807" s="5">
        <v>0.66700000000000004</v>
      </c>
      <c r="R3807" t="s">
        <v>103</v>
      </c>
      <c r="S3807" s="5">
        <v>0.33300000000000002</v>
      </c>
      <c r="U3807" s="5">
        <v>0</v>
      </c>
      <c r="W3807" s="5">
        <v>0</v>
      </c>
      <c r="Y3807" s="5">
        <v>0</v>
      </c>
      <c r="Z3807" s="28">
        <v>951</v>
      </c>
      <c r="AA3807">
        <v>3</v>
      </c>
      <c r="AB3807">
        <v>0.94399999999999995</v>
      </c>
      <c r="AC3807">
        <v>0.95499999999999996</v>
      </c>
      <c r="AD3807">
        <v>0.95</v>
      </c>
      <c r="AE3807">
        <f>IF(AD3807&gt;=0.9,1,0)</f>
        <v>1</v>
      </c>
      <c r="AF3807">
        <f>IF(AND(AD3807&gt;=0.4,AD3807&lt;=0.6),1,0)</f>
        <v>0</v>
      </c>
      <c r="AG3807">
        <f>IF(AND(AD3807&gt;0.6,AD3807&lt;0.9),1,0)</f>
        <v>0</v>
      </c>
      <c r="AH3807">
        <f>1-AE3807-AF3807-AG3807</f>
        <v>0</v>
      </c>
      <c r="AI3807">
        <f>AE3807*B3807</f>
        <v>3</v>
      </c>
      <c r="AJ3807">
        <f>AF3807*B3807</f>
        <v>0</v>
      </c>
      <c r="AK3807">
        <f>AG3807*B3807</f>
        <v>0</v>
      </c>
      <c r="AL3807">
        <f>AH3807*B3807</f>
        <v>0</v>
      </c>
      <c r="AM3807" s="32">
        <v>2.0926666666666667</v>
      </c>
    </row>
    <row r="3808" spans="1:39" x14ac:dyDescent="0.3">
      <c r="A3808">
        <v>952</v>
      </c>
      <c r="B3808">
        <v>3</v>
      </c>
      <c r="C3808" t="s">
        <v>4327</v>
      </c>
      <c r="D3808" t="s">
        <v>9852</v>
      </c>
      <c r="E3808">
        <v>26.67</v>
      </c>
      <c r="F3808">
        <v>25</v>
      </c>
      <c r="G3808">
        <v>28</v>
      </c>
      <c r="H3808">
        <v>2000</v>
      </c>
      <c r="I3808">
        <v>2000</v>
      </c>
      <c r="J3808">
        <v>2000</v>
      </c>
      <c r="K3808" t="s">
        <v>665</v>
      </c>
      <c r="L3808" t="s">
        <v>9853</v>
      </c>
      <c r="M3808" s="15"/>
      <c r="N3808" s="7"/>
      <c r="P3808" t="s">
        <v>57</v>
      </c>
      <c r="Q3808" s="5">
        <v>1</v>
      </c>
      <c r="S3808" s="5">
        <v>0</v>
      </c>
      <c r="U3808" s="5">
        <v>0</v>
      </c>
      <c r="W3808" s="5">
        <v>0</v>
      </c>
      <c r="Y3808" s="5">
        <v>0</v>
      </c>
      <c r="Z3808" s="28">
        <v>952</v>
      </c>
      <c r="AA3808">
        <v>3</v>
      </c>
      <c r="AB3808">
        <v>0.76900000000000002</v>
      </c>
      <c r="AC3808">
        <v>0.88900000000000001</v>
      </c>
      <c r="AD3808">
        <v>0.81699999999999995</v>
      </c>
      <c r="AE3808">
        <f>IF(AD3808&gt;=0.9,1,0)</f>
        <v>0</v>
      </c>
      <c r="AF3808">
        <f>IF(AND(AD3808&gt;=0.4,AD3808&lt;=0.6),1,0)</f>
        <v>0</v>
      </c>
      <c r="AG3808">
        <f>IF(AND(AD3808&gt;0.6,AD3808&lt;0.9),1,0)</f>
        <v>1</v>
      </c>
      <c r="AH3808">
        <f>1-AE3808-AF3808-AG3808</f>
        <v>0</v>
      </c>
      <c r="AI3808">
        <f>AE3808*B3808</f>
        <v>0</v>
      </c>
      <c r="AJ3808">
        <f>AF3808*B3808</f>
        <v>0</v>
      </c>
      <c r="AK3808">
        <f>AG3808*B3808</f>
        <v>3</v>
      </c>
      <c r="AL3808">
        <f>AH3808*B3808</f>
        <v>0</v>
      </c>
      <c r="AM3808" s="32">
        <v>2.1019999999999999</v>
      </c>
    </row>
    <row r="3809" spans="1:39" x14ac:dyDescent="0.3">
      <c r="A3809">
        <v>954</v>
      </c>
      <c r="B3809">
        <v>3</v>
      </c>
      <c r="C3809" t="s">
        <v>9854</v>
      </c>
      <c r="D3809" t="s">
        <v>9855</v>
      </c>
      <c r="E3809">
        <v>47</v>
      </c>
      <c r="F3809">
        <v>42</v>
      </c>
      <c r="G3809">
        <v>50</v>
      </c>
      <c r="H3809">
        <v>2004.67</v>
      </c>
      <c r="I3809">
        <v>2000</v>
      </c>
      <c r="J3809">
        <v>2008</v>
      </c>
      <c r="K3809" t="s">
        <v>9856</v>
      </c>
      <c r="L3809" t="s">
        <v>9857</v>
      </c>
      <c r="M3809" s="15"/>
      <c r="N3809" s="7"/>
      <c r="P3809" t="s">
        <v>56</v>
      </c>
      <c r="Q3809" s="5">
        <v>0.33300000000000002</v>
      </c>
      <c r="R3809" t="s">
        <v>86</v>
      </c>
      <c r="S3809" s="5">
        <v>0.33300000000000002</v>
      </c>
      <c r="T3809" t="s">
        <v>15</v>
      </c>
      <c r="U3809" s="5">
        <v>0.33300000000000002</v>
      </c>
      <c r="W3809" s="5">
        <v>0</v>
      </c>
      <c r="Y3809" s="5">
        <v>0</v>
      </c>
      <c r="Z3809" s="28">
        <v>954</v>
      </c>
      <c r="AA3809">
        <v>3</v>
      </c>
      <c r="AB3809">
        <v>0.93600000000000005</v>
      </c>
      <c r="AC3809">
        <v>1</v>
      </c>
      <c r="AD3809">
        <v>0.95799999999999996</v>
      </c>
      <c r="AE3809">
        <f>IF(AD3809&gt;=0.9,1,0)</f>
        <v>1</v>
      </c>
      <c r="AF3809">
        <f>IF(AND(AD3809&gt;=0.4,AD3809&lt;=0.6),1,0)</f>
        <v>0</v>
      </c>
      <c r="AG3809">
        <f>IF(AND(AD3809&gt;0.6,AD3809&lt;0.9),1,0)</f>
        <v>0</v>
      </c>
      <c r="AH3809">
        <f>1-AE3809-AF3809-AG3809</f>
        <v>0</v>
      </c>
      <c r="AI3809">
        <f>AE3809*B3809</f>
        <v>3</v>
      </c>
      <c r="AJ3809">
        <f>AF3809*B3809</f>
        <v>0</v>
      </c>
      <c r="AK3809">
        <f>AG3809*B3809</f>
        <v>0</v>
      </c>
      <c r="AL3809">
        <f>AH3809*B3809</f>
        <v>0</v>
      </c>
      <c r="AM3809" s="32">
        <v>2.6016666666666666</v>
      </c>
    </row>
    <row r="3810" spans="1:39" x14ac:dyDescent="0.3">
      <c r="A3810">
        <v>958</v>
      </c>
      <c r="B3810">
        <v>3</v>
      </c>
      <c r="C3810" t="s">
        <v>4333</v>
      </c>
      <c r="D3810" t="s">
        <v>9860</v>
      </c>
      <c r="E3810">
        <v>59.33</v>
      </c>
      <c r="F3810">
        <v>50</v>
      </c>
      <c r="G3810">
        <v>67</v>
      </c>
      <c r="H3810">
        <v>2000</v>
      </c>
      <c r="I3810">
        <v>2000</v>
      </c>
      <c r="J3810">
        <v>2000</v>
      </c>
      <c r="K3810" t="s">
        <v>671</v>
      </c>
      <c r="L3810" t="s">
        <v>9861</v>
      </c>
      <c r="M3810" s="15"/>
      <c r="N3810" s="7"/>
      <c r="P3810" t="s">
        <v>56</v>
      </c>
      <c r="Q3810" s="5">
        <v>1</v>
      </c>
      <c r="S3810" s="5">
        <v>0</v>
      </c>
      <c r="U3810" s="5">
        <v>0</v>
      </c>
      <c r="W3810" s="5">
        <v>0</v>
      </c>
      <c r="Y3810" s="5">
        <v>0</v>
      </c>
      <c r="Z3810" s="28">
        <v>958</v>
      </c>
      <c r="AA3810">
        <v>3</v>
      </c>
      <c r="AB3810">
        <v>0.98</v>
      </c>
      <c r="AC3810">
        <v>0.98499999999999999</v>
      </c>
      <c r="AD3810">
        <v>0.98299999999999998</v>
      </c>
      <c r="AE3810">
        <f>IF(AD3810&gt;=0.9,1,0)</f>
        <v>1</v>
      </c>
      <c r="AF3810">
        <f>IF(AND(AD3810&gt;=0.4,AD3810&lt;=0.6),1,0)</f>
        <v>0</v>
      </c>
      <c r="AG3810">
        <f>IF(AND(AD3810&gt;0.6,AD3810&lt;0.9),1,0)</f>
        <v>0</v>
      </c>
      <c r="AH3810">
        <f>1-AE3810-AF3810-AG3810</f>
        <v>0</v>
      </c>
      <c r="AI3810">
        <f>AE3810*B3810</f>
        <v>3</v>
      </c>
      <c r="AJ3810">
        <f>AF3810*B3810</f>
        <v>0</v>
      </c>
      <c r="AK3810">
        <f>AG3810*B3810</f>
        <v>0</v>
      </c>
      <c r="AL3810">
        <f>AH3810*B3810</f>
        <v>0</v>
      </c>
      <c r="AM3810" s="32">
        <v>2.1019999999999999</v>
      </c>
    </row>
    <row r="3811" spans="1:39" x14ac:dyDescent="0.3">
      <c r="A3811">
        <v>628</v>
      </c>
      <c r="B3811">
        <v>3</v>
      </c>
      <c r="C3811" t="s">
        <v>4084</v>
      </c>
      <c r="D3811" t="s">
        <v>9477</v>
      </c>
      <c r="E3811">
        <v>32.67</v>
      </c>
      <c r="F3811">
        <v>31</v>
      </c>
      <c r="G3811">
        <v>35</v>
      </c>
      <c r="H3811">
        <v>1999</v>
      </c>
      <c r="I3811">
        <v>1999</v>
      </c>
      <c r="J3811">
        <v>1999</v>
      </c>
      <c r="K3811" t="s">
        <v>510</v>
      </c>
      <c r="L3811" t="s">
        <v>9478</v>
      </c>
      <c r="M3811" s="15"/>
      <c r="N3811" s="7"/>
      <c r="P3811" t="s">
        <v>54</v>
      </c>
      <c r="Q3811" s="5">
        <v>1</v>
      </c>
      <c r="S3811" s="5">
        <v>0</v>
      </c>
      <c r="U3811" s="5">
        <v>0</v>
      </c>
      <c r="W3811" s="5">
        <v>0</v>
      </c>
      <c r="Y3811" s="5">
        <v>0</v>
      </c>
      <c r="Z3811" s="28">
        <v>628</v>
      </c>
      <c r="AA3811">
        <v>3</v>
      </c>
      <c r="AB3811">
        <v>0.96699999999999997</v>
      </c>
      <c r="AC3811">
        <v>1</v>
      </c>
      <c r="AD3811">
        <v>0.98899999999999999</v>
      </c>
      <c r="AE3811">
        <f>IF(AD3811&gt;=0.9,1,0)</f>
        <v>1</v>
      </c>
      <c r="AF3811">
        <f>IF(AND(AD3811&gt;=0.4,AD3811&lt;=0.6),1,0)</f>
        <v>0</v>
      </c>
      <c r="AG3811">
        <f>IF(AND(AD3811&gt;0.6,AD3811&lt;0.9),1,0)</f>
        <v>0</v>
      </c>
      <c r="AH3811">
        <f>1-AE3811-AF3811-AG3811</f>
        <v>0</v>
      </c>
      <c r="AI3811">
        <f>AE3811*B3811</f>
        <v>3</v>
      </c>
      <c r="AJ3811">
        <f>AF3811*B3811</f>
        <v>0</v>
      </c>
      <c r="AK3811">
        <f>AG3811*B3811</f>
        <v>0</v>
      </c>
      <c r="AL3811">
        <f>AH3811*B3811</f>
        <v>0</v>
      </c>
      <c r="AM3811" s="32">
        <v>2.3660000000000001</v>
      </c>
    </row>
    <row r="3812" spans="1:39" x14ac:dyDescent="0.3">
      <c r="A3812">
        <v>643</v>
      </c>
      <c r="B3812">
        <v>3</v>
      </c>
      <c r="C3812" t="s">
        <v>9489</v>
      </c>
      <c r="D3812" t="s">
        <v>9490</v>
      </c>
      <c r="E3812">
        <v>25</v>
      </c>
      <c r="F3812">
        <v>24</v>
      </c>
      <c r="G3812">
        <v>26</v>
      </c>
      <c r="H3812">
        <v>1999</v>
      </c>
      <c r="I3812">
        <v>1999</v>
      </c>
      <c r="J3812">
        <v>1999</v>
      </c>
      <c r="K3812" t="s">
        <v>9491</v>
      </c>
      <c r="L3812" t="s">
        <v>9492</v>
      </c>
      <c r="M3812" s="15"/>
      <c r="N3812" s="7"/>
      <c r="P3812" t="s">
        <v>9493</v>
      </c>
      <c r="Q3812" s="5">
        <v>0.66700000000000004</v>
      </c>
      <c r="R3812" t="s">
        <v>9494</v>
      </c>
      <c r="S3812" s="5">
        <v>0.33300000000000002</v>
      </c>
      <c r="U3812" s="5">
        <v>0</v>
      </c>
      <c r="W3812" s="5">
        <v>0</v>
      </c>
      <c r="Y3812" s="5">
        <v>0</v>
      </c>
      <c r="Z3812" s="28">
        <v>643</v>
      </c>
      <c r="AA3812">
        <v>3</v>
      </c>
      <c r="AB3812">
        <v>0.8</v>
      </c>
      <c r="AC3812">
        <v>0.91300000000000003</v>
      </c>
      <c r="AD3812">
        <v>0.86299999999999999</v>
      </c>
      <c r="AE3812">
        <f>IF(AD3812&gt;=0.9,1,0)</f>
        <v>0</v>
      </c>
      <c r="AF3812">
        <f>IF(AND(AD3812&gt;=0.4,AD3812&lt;=0.6),1,0)</f>
        <v>0</v>
      </c>
      <c r="AG3812">
        <f>IF(AND(AD3812&gt;0.6,AD3812&lt;0.9),1,0)</f>
        <v>1</v>
      </c>
      <c r="AH3812">
        <f>1-AE3812-AF3812-AG3812</f>
        <v>0</v>
      </c>
      <c r="AI3812">
        <f>AE3812*B3812</f>
        <v>0</v>
      </c>
      <c r="AJ3812">
        <f>AF3812*B3812</f>
        <v>0</v>
      </c>
      <c r="AK3812">
        <f>AG3812*B3812</f>
        <v>3</v>
      </c>
      <c r="AL3812">
        <f>AH3812*B3812</f>
        <v>0</v>
      </c>
      <c r="AM3812" s="32">
        <v>2.2149999999999999</v>
      </c>
    </row>
    <row r="3813" spans="1:39" x14ac:dyDescent="0.3">
      <c r="A3813">
        <v>645</v>
      </c>
      <c r="B3813">
        <v>3</v>
      </c>
      <c r="C3813" t="s">
        <v>9495</v>
      </c>
      <c r="D3813" t="s">
        <v>9495</v>
      </c>
      <c r="E3813">
        <v>22</v>
      </c>
      <c r="F3813">
        <v>22</v>
      </c>
      <c r="G3813">
        <v>22</v>
      </c>
      <c r="H3813">
        <v>1999</v>
      </c>
      <c r="I3813">
        <v>1999</v>
      </c>
      <c r="J3813">
        <v>1999</v>
      </c>
      <c r="K3813" t="s">
        <v>9496</v>
      </c>
      <c r="L3813" t="s">
        <v>9497</v>
      </c>
      <c r="M3813" s="15"/>
      <c r="N3813" s="7"/>
      <c r="P3813" t="s">
        <v>126</v>
      </c>
      <c r="Q3813" s="5">
        <v>1</v>
      </c>
      <c r="S3813" s="5">
        <v>0</v>
      </c>
      <c r="U3813" s="5">
        <v>0</v>
      </c>
      <c r="W3813" s="5">
        <v>0</v>
      </c>
      <c r="Y3813" s="5">
        <v>0</v>
      </c>
      <c r="Z3813" s="28">
        <v>645</v>
      </c>
      <c r="AA3813">
        <v>3</v>
      </c>
      <c r="AB3813">
        <v>0.95199999999999996</v>
      </c>
      <c r="AC3813">
        <v>0.95199999999999996</v>
      </c>
      <c r="AD3813">
        <v>0.95199999999999996</v>
      </c>
      <c r="AE3813">
        <f>IF(AD3813&gt;=0.9,1,0)</f>
        <v>1</v>
      </c>
      <c r="AF3813">
        <f>IF(AND(AD3813&gt;=0.4,AD3813&lt;=0.6),1,0)</f>
        <v>0</v>
      </c>
      <c r="AG3813">
        <f>IF(AND(AD3813&gt;0.6,AD3813&lt;0.9),1,0)</f>
        <v>0</v>
      </c>
      <c r="AH3813">
        <f>1-AE3813-AF3813-AG3813</f>
        <v>0</v>
      </c>
      <c r="AI3813">
        <f>AE3813*B3813</f>
        <v>3</v>
      </c>
      <c r="AJ3813">
        <f>AF3813*B3813</f>
        <v>0</v>
      </c>
      <c r="AK3813">
        <f>AG3813*B3813</f>
        <v>0</v>
      </c>
      <c r="AL3813">
        <f>AH3813*B3813</f>
        <v>0</v>
      </c>
      <c r="AM3813" s="32">
        <v>1.913</v>
      </c>
    </row>
    <row r="3814" spans="1:39" x14ac:dyDescent="0.3">
      <c r="A3814">
        <v>650</v>
      </c>
      <c r="B3814">
        <v>3</v>
      </c>
      <c r="C3814" t="s">
        <v>9498</v>
      </c>
      <c r="D3814" t="s">
        <v>4102</v>
      </c>
      <c r="E3814">
        <v>65.67</v>
      </c>
      <c r="F3814">
        <v>60</v>
      </c>
      <c r="G3814">
        <v>69</v>
      </c>
      <c r="H3814">
        <v>1999.67</v>
      </c>
      <c r="I3814">
        <v>1999</v>
      </c>
      <c r="J3814">
        <v>2001</v>
      </c>
      <c r="K3814" t="s">
        <v>9499</v>
      </c>
      <c r="L3814" t="s">
        <v>522</v>
      </c>
      <c r="M3814" s="15"/>
      <c r="N3814" s="7"/>
      <c r="P3814" t="s">
        <v>120</v>
      </c>
      <c r="Q3814" s="5">
        <v>0.66700000000000004</v>
      </c>
      <c r="R3814" t="s">
        <v>4103</v>
      </c>
      <c r="S3814" s="5">
        <v>0.33300000000000002</v>
      </c>
      <c r="U3814" s="5">
        <v>0</v>
      </c>
      <c r="W3814" s="5">
        <v>0</v>
      </c>
      <c r="Y3814" s="5">
        <v>0</v>
      </c>
      <c r="Z3814" s="28">
        <v>650</v>
      </c>
      <c r="AA3814">
        <v>3</v>
      </c>
      <c r="AB3814">
        <v>0.85099999999999998</v>
      </c>
      <c r="AC3814">
        <v>0.86799999999999999</v>
      </c>
      <c r="AD3814">
        <v>0.86099999999999999</v>
      </c>
      <c r="AE3814">
        <f>IF(AD3814&gt;=0.9,1,0)</f>
        <v>0</v>
      </c>
      <c r="AF3814">
        <f>IF(AND(AD3814&gt;=0.4,AD3814&lt;=0.6),1,0)</f>
        <v>0</v>
      </c>
      <c r="AG3814">
        <f>IF(AND(AD3814&gt;0.6,AD3814&lt;0.9),1,0)</f>
        <v>1</v>
      </c>
      <c r="AH3814">
        <f>1-AE3814-AF3814-AG3814</f>
        <v>0</v>
      </c>
      <c r="AI3814">
        <f>AE3814*B3814</f>
        <v>0</v>
      </c>
      <c r="AJ3814">
        <f>AF3814*B3814</f>
        <v>0</v>
      </c>
      <c r="AK3814">
        <f>AG3814*B3814</f>
        <v>3</v>
      </c>
      <c r="AL3814">
        <f>AH3814*B3814</f>
        <v>0</v>
      </c>
      <c r="AM3814" s="32">
        <v>1.7713333333333334</v>
      </c>
    </row>
    <row r="3815" spans="1:39" x14ac:dyDescent="0.3">
      <c r="A3815">
        <v>651</v>
      </c>
      <c r="B3815">
        <v>3</v>
      </c>
      <c r="C3815" t="s">
        <v>4104</v>
      </c>
      <c r="D3815" t="s">
        <v>9500</v>
      </c>
      <c r="E3815">
        <v>37</v>
      </c>
      <c r="F3815">
        <v>34</v>
      </c>
      <c r="G3815">
        <v>42</v>
      </c>
      <c r="H3815">
        <v>2000.33</v>
      </c>
      <c r="I3815">
        <v>1999</v>
      </c>
      <c r="J3815">
        <v>2001</v>
      </c>
      <c r="K3815" t="s">
        <v>523</v>
      </c>
      <c r="L3815" t="s">
        <v>9501</v>
      </c>
      <c r="M3815" s="15"/>
      <c r="N3815" s="7"/>
      <c r="P3815" t="s">
        <v>120</v>
      </c>
      <c r="Q3815" s="5">
        <v>0.66700000000000004</v>
      </c>
      <c r="R3815" t="s">
        <v>131</v>
      </c>
      <c r="S3815" s="5">
        <v>0.33300000000000002</v>
      </c>
      <c r="U3815" s="5">
        <v>0</v>
      </c>
      <c r="W3815" s="5">
        <v>0</v>
      </c>
      <c r="Y3815" s="5">
        <v>0</v>
      </c>
      <c r="Z3815" s="28">
        <v>651</v>
      </c>
      <c r="AA3815">
        <v>3</v>
      </c>
      <c r="AB3815">
        <v>0.92700000000000005</v>
      </c>
      <c r="AC3815">
        <v>0.94099999999999995</v>
      </c>
      <c r="AD3815">
        <v>0.93600000000000005</v>
      </c>
      <c r="AE3815">
        <f>IF(AD3815&gt;=0.9,1,0)</f>
        <v>1</v>
      </c>
      <c r="AF3815">
        <f>IF(AND(AD3815&gt;=0.4,AD3815&lt;=0.6),1,0)</f>
        <v>0</v>
      </c>
      <c r="AG3815">
        <f>IF(AND(AD3815&gt;0.6,AD3815&lt;0.9),1,0)</f>
        <v>0</v>
      </c>
      <c r="AH3815">
        <f>1-AE3815-AF3815-AG3815</f>
        <v>0</v>
      </c>
      <c r="AI3815">
        <f>AE3815*B3815</f>
        <v>3</v>
      </c>
      <c r="AJ3815">
        <f>AF3815*B3815</f>
        <v>0</v>
      </c>
      <c r="AK3815">
        <f>AG3815*B3815</f>
        <v>0</v>
      </c>
      <c r="AL3815">
        <f>AH3815*B3815</f>
        <v>0</v>
      </c>
      <c r="AM3815" s="32">
        <v>1.8776666666666666</v>
      </c>
    </row>
    <row r="3816" spans="1:39" x14ac:dyDescent="0.3">
      <c r="A3816">
        <v>652</v>
      </c>
      <c r="B3816">
        <v>3</v>
      </c>
      <c r="C3816" t="s">
        <v>9502</v>
      </c>
      <c r="D3816" t="s">
        <v>9503</v>
      </c>
      <c r="E3816">
        <v>23</v>
      </c>
      <c r="F3816">
        <v>21</v>
      </c>
      <c r="G3816">
        <v>25</v>
      </c>
      <c r="H3816">
        <v>2000.33</v>
      </c>
      <c r="I3816">
        <v>1999</v>
      </c>
      <c r="J3816">
        <v>2001</v>
      </c>
      <c r="K3816" t="s">
        <v>9504</v>
      </c>
      <c r="L3816" t="s">
        <v>9505</v>
      </c>
      <c r="M3816" s="15"/>
      <c r="N3816" s="7"/>
      <c r="P3816" t="s">
        <v>120</v>
      </c>
      <c r="Q3816" s="5">
        <v>0.33300000000000002</v>
      </c>
      <c r="R3816" t="s">
        <v>124</v>
      </c>
      <c r="S3816" s="5">
        <v>0.33300000000000002</v>
      </c>
      <c r="T3816" t="s">
        <v>130</v>
      </c>
      <c r="U3816" s="5">
        <v>0.33300000000000002</v>
      </c>
      <c r="W3816" s="5">
        <v>0</v>
      </c>
      <c r="Y3816" s="5">
        <v>0</v>
      </c>
      <c r="Z3816" s="28">
        <v>652</v>
      </c>
      <c r="AA3816">
        <v>3</v>
      </c>
      <c r="AB3816">
        <v>0.77300000000000002</v>
      </c>
      <c r="AC3816">
        <v>0.875</v>
      </c>
      <c r="AD3816">
        <v>0.81599999999999995</v>
      </c>
      <c r="AE3816">
        <f>IF(AD3816&gt;=0.9,1,0)</f>
        <v>0</v>
      </c>
      <c r="AF3816">
        <f>IF(AND(AD3816&gt;=0.4,AD3816&lt;=0.6),1,0)</f>
        <v>0</v>
      </c>
      <c r="AG3816">
        <f>IF(AND(AD3816&gt;0.6,AD3816&lt;0.9),1,0)</f>
        <v>1</v>
      </c>
      <c r="AH3816">
        <f>1-AE3816-AF3816-AG3816</f>
        <v>0</v>
      </c>
      <c r="AI3816">
        <f>AE3816*B3816</f>
        <v>0</v>
      </c>
      <c r="AJ3816">
        <f>AF3816*B3816</f>
        <v>0</v>
      </c>
      <c r="AK3816">
        <f>AG3816*B3816</f>
        <v>3</v>
      </c>
      <c r="AL3816">
        <f>AH3816*B3816</f>
        <v>0</v>
      </c>
      <c r="AM3816" s="32">
        <v>1.917</v>
      </c>
    </row>
    <row r="3817" spans="1:39" x14ac:dyDescent="0.3">
      <c r="A3817">
        <v>656</v>
      </c>
      <c r="B3817">
        <v>3</v>
      </c>
      <c r="C3817" t="s">
        <v>4105</v>
      </c>
      <c r="D3817" t="s">
        <v>4106</v>
      </c>
      <c r="E3817">
        <v>30</v>
      </c>
      <c r="F3817">
        <v>28</v>
      </c>
      <c r="G3817">
        <v>31</v>
      </c>
      <c r="H3817">
        <v>1999.67</v>
      </c>
      <c r="I3817">
        <v>1999</v>
      </c>
      <c r="J3817">
        <v>2001</v>
      </c>
      <c r="K3817" t="s">
        <v>524</v>
      </c>
      <c r="L3817" t="s">
        <v>525</v>
      </c>
      <c r="M3817" s="15"/>
      <c r="N3817" s="7"/>
      <c r="P3817" t="s">
        <v>56</v>
      </c>
      <c r="Q3817" s="5">
        <v>0.33300000000000002</v>
      </c>
      <c r="R3817" t="s">
        <v>71</v>
      </c>
      <c r="S3817" s="5">
        <v>0.33300000000000002</v>
      </c>
      <c r="T3817" t="s">
        <v>195</v>
      </c>
      <c r="U3817" s="5">
        <v>0.33300000000000002</v>
      </c>
      <c r="W3817" s="5">
        <v>0</v>
      </c>
      <c r="Y3817" s="5">
        <v>0</v>
      </c>
      <c r="Z3817" s="28">
        <v>656</v>
      </c>
      <c r="AA3817">
        <v>3</v>
      </c>
      <c r="AB3817">
        <v>0.92600000000000005</v>
      </c>
      <c r="AC3817">
        <v>1</v>
      </c>
      <c r="AD3817">
        <v>0.95299999999999996</v>
      </c>
      <c r="AE3817">
        <f>IF(AD3817&gt;=0.9,1,0)</f>
        <v>1</v>
      </c>
      <c r="AF3817">
        <f>IF(AND(AD3817&gt;=0.4,AD3817&lt;=0.6),1,0)</f>
        <v>0</v>
      </c>
      <c r="AG3817">
        <f>IF(AND(AD3817&gt;0.6,AD3817&lt;0.9),1,0)</f>
        <v>0</v>
      </c>
      <c r="AH3817">
        <f>1-AE3817-AF3817-AG3817</f>
        <v>0</v>
      </c>
      <c r="AI3817">
        <f>AE3817*B3817</f>
        <v>3</v>
      </c>
      <c r="AJ3817">
        <f>AF3817*B3817</f>
        <v>0</v>
      </c>
      <c r="AK3817">
        <f>AG3817*B3817</f>
        <v>0</v>
      </c>
      <c r="AL3817">
        <f>AH3817*B3817</f>
        <v>0</v>
      </c>
      <c r="AM3817" s="32">
        <v>2.1333333333333333</v>
      </c>
    </row>
    <row r="3818" spans="1:39" x14ac:dyDescent="0.3">
      <c r="A3818">
        <v>664</v>
      </c>
      <c r="B3818">
        <v>3</v>
      </c>
      <c r="C3818" t="s">
        <v>9514</v>
      </c>
      <c r="D3818" t="s">
        <v>9515</v>
      </c>
      <c r="E3818">
        <v>20</v>
      </c>
      <c r="F3818">
        <v>20</v>
      </c>
      <c r="G3818">
        <v>20</v>
      </c>
      <c r="H3818">
        <v>1999.67</v>
      </c>
      <c r="I3818">
        <v>1999</v>
      </c>
      <c r="J3818">
        <v>2000</v>
      </c>
      <c r="K3818" t="s">
        <v>9516</v>
      </c>
      <c r="L3818" t="s">
        <v>9517</v>
      </c>
      <c r="M3818" s="15"/>
      <c r="N3818" s="7"/>
      <c r="P3818" t="s">
        <v>3936</v>
      </c>
      <c r="Q3818" s="5">
        <v>0.66700000000000004</v>
      </c>
      <c r="R3818" t="s">
        <v>4719</v>
      </c>
      <c r="S3818" s="5">
        <v>0.33300000000000002</v>
      </c>
      <c r="U3818" s="5">
        <v>0</v>
      </c>
      <c r="W3818" s="5">
        <v>0</v>
      </c>
      <c r="Y3818" s="5">
        <v>0</v>
      </c>
      <c r="Z3818" s="28">
        <v>664</v>
      </c>
      <c r="AA3818">
        <v>3</v>
      </c>
      <c r="AB3818">
        <v>0.47399999999999998</v>
      </c>
      <c r="AC3818">
        <v>0.47399999999999998</v>
      </c>
      <c r="AD3818">
        <v>0.47399999999999998</v>
      </c>
      <c r="AE3818">
        <f>IF(AD3818&gt;=0.9,1,0)</f>
        <v>0</v>
      </c>
      <c r="AF3818">
        <f>IF(AND(AD3818&gt;=0.4,AD3818&lt;=0.6),1,0)</f>
        <v>1</v>
      </c>
      <c r="AG3818">
        <f>IF(AND(AD3818&gt;0.6,AD3818&lt;0.9),1,0)</f>
        <v>0</v>
      </c>
      <c r="AH3818">
        <f>1-AE3818-AF3818-AG3818</f>
        <v>0</v>
      </c>
      <c r="AI3818">
        <f>AE3818*B3818</f>
        <v>0</v>
      </c>
      <c r="AJ3818">
        <f>AF3818*B3818</f>
        <v>3</v>
      </c>
      <c r="AK3818">
        <f>AG3818*B3818</f>
        <v>0</v>
      </c>
      <c r="AL3818">
        <f>AH3818*B3818</f>
        <v>0</v>
      </c>
      <c r="AM3818" s="32">
        <v>2.6443333333333334</v>
      </c>
    </row>
    <row r="3819" spans="1:39" x14ac:dyDescent="0.3">
      <c r="A3819">
        <v>677</v>
      </c>
      <c r="B3819">
        <v>3</v>
      </c>
      <c r="C3819" t="s">
        <v>4124</v>
      </c>
      <c r="D3819" t="s">
        <v>4125</v>
      </c>
      <c r="E3819">
        <v>32</v>
      </c>
      <c r="F3819">
        <v>28</v>
      </c>
      <c r="G3819">
        <v>37</v>
      </c>
      <c r="H3819">
        <v>2001.33</v>
      </c>
      <c r="I3819">
        <v>1999</v>
      </c>
      <c r="J3819">
        <v>2005</v>
      </c>
      <c r="K3819" t="s">
        <v>533</v>
      </c>
      <c r="L3819" t="s">
        <v>534</v>
      </c>
      <c r="M3819" s="15"/>
      <c r="N3819" s="7"/>
      <c r="P3819" t="s">
        <v>3999</v>
      </c>
      <c r="Q3819" s="5">
        <v>0.66700000000000004</v>
      </c>
      <c r="R3819" t="s">
        <v>4126</v>
      </c>
      <c r="S3819" s="5">
        <v>0.33300000000000002</v>
      </c>
      <c r="U3819" s="5">
        <v>0</v>
      </c>
      <c r="W3819" s="5">
        <v>0</v>
      </c>
      <c r="Y3819" s="5">
        <v>0</v>
      </c>
      <c r="Z3819" s="28">
        <v>677</v>
      </c>
      <c r="AA3819">
        <v>3</v>
      </c>
      <c r="AB3819">
        <v>0.41699999999999998</v>
      </c>
      <c r="AC3819">
        <v>0.6</v>
      </c>
      <c r="AD3819">
        <v>0.53600000000000003</v>
      </c>
      <c r="AE3819">
        <f>IF(AD3819&gt;=0.9,1,0)</f>
        <v>0</v>
      </c>
      <c r="AF3819">
        <f>IF(AND(AD3819&gt;=0.4,AD3819&lt;=0.6),1,0)</f>
        <v>1</v>
      </c>
      <c r="AG3819">
        <f>IF(AND(AD3819&gt;0.6,AD3819&lt;0.9),1,0)</f>
        <v>0</v>
      </c>
      <c r="AH3819">
        <f>1-AE3819-AF3819-AG3819</f>
        <v>0</v>
      </c>
      <c r="AI3819">
        <f>AE3819*B3819</f>
        <v>0</v>
      </c>
      <c r="AJ3819">
        <f>AF3819*B3819</f>
        <v>3</v>
      </c>
      <c r="AK3819">
        <f>AG3819*B3819</f>
        <v>0</v>
      </c>
      <c r="AL3819">
        <f>AH3819*B3819</f>
        <v>0</v>
      </c>
      <c r="AM3819" s="32">
        <v>3.0493333333333332</v>
      </c>
    </row>
    <row r="3820" spans="1:39" x14ac:dyDescent="0.3">
      <c r="A3820">
        <v>682</v>
      </c>
      <c r="B3820">
        <v>3</v>
      </c>
      <c r="C3820" t="s">
        <v>9525</v>
      </c>
      <c r="D3820" t="s">
        <v>9526</v>
      </c>
      <c r="E3820">
        <v>22.33</v>
      </c>
      <c r="F3820">
        <v>20</v>
      </c>
      <c r="G3820">
        <v>24</v>
      </c>
      <c r="H3820">
        <v>1999</v>
      </c>
      <c r="I3820">
        <v>1999</v>
      </c>
      <c r="J3820">
        <v>1999</v>
      </c>
      <c r="K3820" t="s">
        <v>9527</v>
      </c>
      <c r="L3820" t="s">
        <v>9528</v>
      </c>
      <c r="M3820" s="15"/>
      <c r="N3820" s="7"/>
      <c r="P3820" t="s">
        <v>9529</v>
      </c>
      <c r="Q3820" s="5">
        <v>1</v>
      </c>
      <c r="S3820" s="5">
        <v>0</v>
      </c>
      <c r="U3820" s="5">
        <v>0</v>
      </c>
      <c r="W3820" s="5">
        <v>0</v>
      </c>
      <c r="Y3820" s="5">
        <v>0</v>
      </c>
      <c r="Z3820" s="28">
        <v>682</v>
      </c>
      <c r="AA3820">
        <v>3</v>
      </c>
      <c r="AB3820">
        <v>0.42099999999999999</v>
      </c>
      <c r="AC3820">
        <v>0.52200000000000002</v>
      </c>
      <c r="AD3820">
        <v>0.48099999999999998</v>
      </c>
      <c r="AE3820">
        <f>IF(AD3820&gt;=0.9,1,0)</f>
        <v>0</v>
      </c>
      <c r="AF3820">
        <f>IF(AND(AD3820&gt;=0.4,AD3820&lt;=0.6),1,0)</f>
        <v>1</v>
      </c>
      <c r="AG3820">
        <f>IF(AND(AD3820&gt;0.6,AD3820&lt;0.9),1,0)</f>
        <v>0</v>
      </c>
      <c r="AH3820">
        <f>1-AE3820-AF3820-AG3820</f>
        <v>0</v>
      </c>
      <c r="AI3820">
        <f>AE3820*B3820</f>
        <v>0</v>
      </c>
      <c r="AJ3820">
        <f>AF3820*B3820</f>
        <v>3</v>
      </c>
      <c r="AK3820">
        <f>AG3820*B3820</f>
        <v>0</v>
      </c>
      <c r="AL3820">
        <f>AH3820*B3820</f>
        <v>0</v>
      </c>
      <c r="AM3820" s="32">
        <v>2.734</v>
      </c>
    </row>
    <row r="3821" spans="1:39" x14ac:dyDescent="0.3">
      <c r="A3821">
        <v>685</v>
      </c>
      <c r="B3821">
        <v>3</v>
      </c>
      <c r="C3821" t="s">
        <v>4132</v>
      </c>
      <c r="D3821" t="s">
        <v>4133</v>
      </c>
      <c r="E3821">
        <v>75.33</v>
      </c>
      <c r="F3821">
        <v>71</v>
      </c>
      <c r="G3821">
        <v>81</v>
      </c>
      <c r="H3821">
        <v>2000</v>
      </c>
      <c r="I3821">
        <v>1999</v>
      </c>
      <c r="J3821">
        <v>2001</v>
      </c>
      <c r="K3821" t="s">
        <v>538</v>
      </c>
      <c r="L3821" t="s">
        <v>539</v>
      </c>
      <c r="M3821" s="15"/>
      <c r="N3821" s="7"/>
      <c r="P3821" t="s">
        <v>149</v>
      </c>
      <c r="Q3821" s="5">
        <v>1</v>
      </c>
      <c r="S3821" s="5">
        <v>0</v>
      </c>
      <c r="U3821" s="5">
        <v>0</v>
      </c>
      <c r="W3821" s="5">
        <v>0</v>
      </c>
      <c r="Y3821" s="5">
        <v>0</v>
      </c>
      <c r="Z3821" s="28">
        <v>685</v>
      </c>
      <c r="AA3821">
        <v>3</v>
      </c>
      <c r="AB3821">
        <v>0.80800000000000005</v>
      </c>
      <c r="AC3821">
        <v>0.82899999999999996</v>
      </c>
      <c r="AD3821">
        <v>0.82099999999999995</v>
      </c>
      <c r="AE3821">
        <f>IF(AD3821&gt;=0.9,1,0)</f>
        <v>0</v>
      </c>
      <c r="AF3821">
        <f>IF(AND(AD3821&gt;=0.4,AD3821&lt;=0.6),1,0)</f>
        <v>0</v>
      </c>
      <c r="AG3821">
        <f>IF(AND(AD3821&gt;0.6,AD3821&lt;0.9),1,0)</f>
        <v>1</v>
      </c>
      <c r="AH3821">
        <f>1-AE3821-AF3821-AG3821</f>
        <v>0</v>
      </c>
      <c r="AI3821">
        <f>AE3821*B3821</f>
        <v>0</v>
      </c>
      <c r="AJ3821">
        <f>AF3821*B3821</f>
        <v>0</v>
      </c>
      <c r="AK3821">
        <f>AG3821*B3821</f>
        <v>3</v>
      </c>
      <c r="AL3821">
        <f>AH3821*B3821</f>
        <v>0</v>
      </c>
      <c r="AM3821" s="32">
        <v>2.6276666666666668</v>
      </c>
    </row>
    <row r="3822" spans="1:39" x14ac:dyDescent="0.3">
      <c r="A3822">
        <v>695</v>
      </c>
      <c r="B3822">
        <v>3</v>
      </c>
      <c r="C3822" t="s">
        <v>9530</v>
      </c>
      <c r="D3822" t="s">
        <v>9531</v>
      </c>
      <c r="E3822">
        <v>25.33</v>
      </c>
      <c r="F3822">
        <v>24</v>
      </c>
      <c r="G3822">
        <v>26</v>
      </c>
      <c r="H3822">
        <v>2000.33</v>
      </c>
      <c r="I3822">
        <v>1999</v>
      </c>
      <c r="J3822">
        <v>2001</v>
      </c>
      <c r="K3822" t="s">
        <v>9532</v>
      </c>
      <c r="L3822" t="s">
        <v>9533</v>
      </c>
      <c r="M3822" s="15"/>
      <c r="N3822" s="7"/>
      <c r="P3822" t="s">
        <v>4572</v>
      </c>
      <c r="Q3822" s="5">
        <v>0.66700000000000004</v>
      </c>
      <c r="R3822" t="s">
        <v>5250</v>
      </c>
      <c r="S3822" s="5">
        <v>0.33300000000000002</v>
      </c>
      <c r="U3822" s="5">
        <v>0</v>
      </c>
      <c r="W3822" s="5">
        <v>0</v>
      </c>
      <c r="Y3822" s="5">
        <v>0</v>
      </c>
      <c r="Z3822" s="28">
        <v>695</v>
      </c>
      <c r="AA3822">
        <v>3</v>
      </c>
      <c r="AB3822">
        <v>0.39100000000000001</v>
      </c>
      <c r="AC3822">
        <v>0.4</v>
      </c>
      <c r="AD3822">
        <v>0.39700000000000002</v>
      </c>
      <c r="AE3822">
        <f>IF(AD3822&gt;=0.9,1,0)</f>
        <v>0</v>
      </c>
      <c r="AF3822">
        <f>IF(AND(AD3822&gt;=0.4,AD3822&lt;=0.6),1,0)</f>
        <v>0</v>
      </c>
      <c r="AG3822">
        <f>IF(AND(AD3822&gt;0.6,AD3822&lt;0.9),1,0)</f>
        <v>0</v>
      </c>
      <c r="AH3822">
        <f>1-AE3822-AF3822-AG3822</f>
        <v>1</v>
      </c>
      <c r="AI3822">
        <f>AE3822*B3822</f>
        <v>0</v>
      </c>
      <c r="AJ3822">
        <f>AF3822*B3822</f>
        <v>0</v>
      </c>
      <c r="AK3822">
        <f>AG3822*B3822</f>
        <v>0</v>
      </c>
      <c r="AL3822">
        <f>AH3822*B3822</f>
        <v>3</v>
      </c>
      <c r="AM3822" s="32">
        <v>2.7609999999999997</v>
      </c>
    </row>
    <row r="3823" spans="1:39" x14ac:dyDescent="0.3">
      <c r="A3823">
        <v>698</v>
      </c>
      <c r="B3823">
        <v>3</v>
      </c>
      <c r="C3823" t="s">
        <v>9534</v>
      </c>
      <c r="D3823" t="s">
        <v>9535</v>
      </c>
      <c r="E3823">
        <v>26.33</v>
      </c>
      <c r="F3823">
        <v>24</v>
      </c>
      <c r="G3823">
        <v>29</v>
      </c>
      <c r="H3823">
        <v>2003</v>
      </c>
      <c r="I3823">
        <v>1999</v>
      </c>
      <c r="J3823">
        <v>2005</v>
      </c>
      <c r="K3823" t="s">
        <v>9536</v>
      </c>
      <c r="L3823" t="s">
        <v>9537</v>
      </c>
      <c r="M3823" s="15"/>
      <c r="N3823" s="7"/>
      <c r="P3823" t="s">
        <v>3850</v>
      </c>
      <c r="Q3823" s="5">
        <v>1</v>
      </c>
      <c r="S3823" s="5">
        <v>0</v>
      </c>
      <c r="U3823" s="5">
        <v>0</v>
      </c>
      <c r="W3823" s="5">
        <v>0</v>
      </c>
      <c r="Y3823" s="5">
        <v>0</v>
      </c>
      <c r="Z3823" s="28">
        <v>698</v>
      </c>
      <c r="AA3823">
        <v>3</v>
      </c>
      <c r="AB3823">
        <v>0.72</v>
      </c>
      <c r="AC3823">
        <v>0.82599999999999996</v>
      </c>
      <c r="AD3823">
        <v>0.76500000000000001</v>
      </c>
      <c r="AE3823">
        <f>IF(AD3823&gt;=0.9,1,0)</f>
        <v>0</v>
      </c>
      <c r="AF3823">
        <f>IF(AND(AD3823&gt;=0.4,AD3823&lt;=0.6),1,0)</f>
        <v>0</v>
      </c>
      <c r="AG3823">
        <f>IF(AND(AD3823&gt;0.6,AD3823&lt;0.9),1,0)</f>
        <v>1</v>
      </c>
      <c r="AH3823">
        <f>1-AE3823-AF3823-AG3823</f>
        <v>0</v>
      </c>
      <c r="AI3823">
        <f>AE3823*B3823</f>
        <v>0</v>
      </c>
      <c r="AJ3823">
        <f>AF3823*B3823</f>
        <v>0</v>
      </c>
      <c r="AK3823">
        <f>AG3823*B3823</f>
        <v>3</v>
      </c>
      <c r="AL3823">
        <f>AH3823*B3823</f>
        <v>0</v>
      </c>
      <c r="AM3823" s="32">
        <v>2.5429999999999997</v>
      </c>
    </row>
    <row r="3824" spans="1:39" x14ac:dyDescent="0.3">
      <c r="A3824">
        <v>704</v>
      </c>
      <c r="B3824">
        <v>3</v>
      </c>
      <c r="C3824" t="s">
        <v>9538</v>
      </c>
      <c r="D3824" t="s">
        <v>9539</v>
      </c>
      <c r="E3824">
        <v>20.329999999999998</v>
      </c>
      <c r="F3824">
        <v>20</v>
      </c>
      <c r="G3824">
        <v>21</v>
      </c>
      <c r="H3824">
        <v>1999</v>
      </c>
      <c r="I3824">
        <v>1999</v>
      </c>
      <c r="J3824">
        <v>1999</v>
      </c>
      <c r="K3824" t="s">
        <v>9540</v>
      </c>
      <c r="L3824" t="s">
        <v>9540</v>
      </c>
      <c r="M3824" s="15"/>
      <c r="N3824" s="7"/>
      <c r="P3824" t="s">
        <v>132</v>
      </c>
      <c r="Q3824" s="5">
        <v>0.66700000000000004</v>
      </c>
      <c r="R3824" t="s">
        <v>4035</v>
      </c>
      <c r="S3824" s="5">
        <v>0.33300000000000002</v>
      </c>
      <c r="U3824" s="5">
        <v>0</v>
      </c>
      <c r="W3824" s="5">
        <v>0</v>
      </c>
      <c r="Y3824" s="5">
        <v>0</v>
      </c>
      <c r="Z3824" s="28">
        <v>704</v>
      </c>
      <c r="AA3824">
        <v>3</v>
      </c>
      <c r="AB3824">
        <v>0.73699999999999999</v>
      </c>
      <c r="AC3824">
        <v>0.9</v>
      </c>
      <c r="AD3824">
        <v>0.79100000000000004</v>
      </c>
      <c r="AE3824">
        <f>IF(AD3824&gt;=0.9,1,0)</f>
        <v>0</v>
      </c>
      <c r="AF3824">
        <f>IF(AND(AD3824&gt;=0.4,AD3824&lt;=0.6),1,0)</f>
        <v>0</v>
      </c>
      <c r="AG3824">
        <f>IF(AND(AD3824&gt;0.6,AD3824&lt;0.9),1,0)</f>
        <v>1</v>
      </c>
      <c r="AH3824">
        <f>1-AE3824-AF3824-AG3824</f>
        <v>0</v>
      </c>
      <c r="AI3824">
        <f>AE3824*B3824</f>
        <v>0</v>
      </c>
      <c r="AJ3824">
        <f>AF3824*B3824</f>
        <v>0</v>
      </c>
      <c r="AK3824">
        <f>AG3824*B3824</f>
        <v>3</v>
      </c>
      <c r="AL3824">
        <f>AH3824*B3824</f>
        <v>0</v>
      </c>
      <c r="AM3824" s="32">
        <v>2.2156666666666669</v>
      </c>
    </row>
    <row r="3825" spans="1:39" x14ac:dyDescent="0.3">
      <c r="A3825">
        <v>707</v>
      </c>
      <c r="B3825">
        <v>3</v>
      </c>
      <c r="C3825" t="s">
        <v>9541</v>
      </c>
      <c r="D3825" t="s">
        <v>4142</v>
      </c>
      <c r="E3825">
        <v>27.33</v>
      </c>
      <c r="F3825">
        <v>27</v>
      </c>
      <c r="G3825">
        <v>28</v>
      </c>
      <c r="H3825">
        <v>1999.67</v>
      </c>
      <c r="I3825">
        <v>1999</v>
      </c>
      <c r="J3825">
        <v>2001</v>
      </c>
      <c r="K3825" t="s">
        <v>9542</v>
      </c>
      <c r="L3825" t="s">
        <v>544</v>
      </c>
      <c r="M3825" s="15"/>
      <c r="N3825" s="7"/>
      <c r="P3825" t="s">
        <v>90</v>
      </c>
      <c r="Q3825" s="5">
        <v>0.33300000000000002</v>
      </c>
      <c r="R3825" t="s">
        <v>132</v>
      </c>
      <c r="S3825" s="5">
        <v>0.33300000000000002</v>
      </c>
      <c r="T3825" t="s">
        <v>57</v>
      </c>
      <c r="U3825" s="5">
        <v>0.33300000000000002</v>
      </c>
      <c r="W3825" s="5">
        <v>0</v>
      </c>
      <c r="Y3825" s="5">
        <v>0</v>
      </c>
      <c r="Z3825" s="28">
        <v>707</v>
      </c>
      <c r="AA3825">
        <v>3</v>
      </c>
      <c r="AB3825">
        <v>0.92300000000000004</v>
      </c>
      <c r="AC3825">
        <v>0.92600000000000005</v>
      </c>
      <c r="AD3825">
        <v>0.92400000000000004</v>
      </c>
      <c r="AE3825">
        <f>IF(AD3825&gt;=0.9,1,0)</f>
        <v>1</v>
      </c>
      <c r="AF3825">
        <f>IF(AND(AD3825&gt;=0.4,AD3825&lt;=0.6),1,0)</f>
        <v>0</v>
      </c>
      <c r="AG3825">
        <f>IF(AND(AD3825&gt;0.6,AD3825&lt;0.9),1,0)</f>
        <v>0</v>
      </c>
      <c r="AH3825">
        <f>1-AE3825-AF3825-AG3825</f>
        <v>0</v>
      </c>
      <c r="AI3825">
        <f>AE3825*B3825</f>
        <v>3</v>
      </c>
      <c r="AJ3825">
        <f>AF3825*B3825</f>
        <v>0</v>
      </c>
      <c r="AK3825">
        <f>AG3825*B3825</f>
        <v>0</v>
      </c>
      <c r="AL3825">
        <f>AH3825*B3825</f>
        <v>0</v>
      </c>
      <c r="AM3825" s="32">
        <v>2.1943333333333332</v>
      </c>
    </row>
    <row r="3826" spans="1:39" x14ac:dyDescent="0.3">
      <c r="A3826">
        <v>713</v>
      </c>
      <c r="B3826">
        <v>3</v>
      </c>
      <c r="C3826" t="s">
        <v>9549</v>
      </c>
      <c r="D3826" t="s">
        <v>9550</v>
      </c>
      <c r="E3826">
        <v>21.67</v>
      </c>
      <c r="F3826">
        <v>20</v>
      </c>
      <c r="G3826">
        <v>24</v>
      </c>
      <c r="H3826">
        <v>2000.67</v>
      </c>
      <c r="I3826">
        <v>1999</v>
      </c>
      <c r="J3826">
        <v>2002</v>
      </c>
      <c r="K3826" t="s">
        <v>9551</v>
      </c>
      <c r="L3826" t="s">
        <v>9552</v>
      </c>
      <c r="M3826" s="15"/>
      <c r="N3826" s="7"/>
      <c r="P3826" t="s">
        <v>90</v>
      </c>
      <c r="Q3826" s="5">
        <v>0.33300000000000002</v>
      </c>
      <c r="R3826" t="s">
        <v>132</v>
      </c>
      <c r="S3826" s="5">
        <v>0.33300000000000002</v>
      </c>
      <c r="T3826" t="s">
        <v>103</v>
      </c>
      <c r="U3826" s="5">
        <v>0.33300000000000002</v>
      </c>
      <c r="W3826" s="5">
        <v>0</v>
      </c>
      <c r="Y3826" s="5">
        <v>0</v>
      </c>
      <c r="Z3826" s="28">
        <v>713</v>
      </c>
      <c r="AA3826">
        <v>3</v>
      </c>
      <c r="AB3826">
        <v>0.78900000000000003</v>
      </c>
      <c r="AC3826">
        <v>0.82599999999999996</v>
      </c>
      <c r="AD3826">
        <v>0.80500000000000005</v>
      </c>
      <c r="AE3826">
        <f>IF(AD3826&gt;=0.9,1,0)</f>
        <v>0</v>
      </c>
      <c r="AF3826">
        <f>IF(AND(AD3826&gt;=0.4,AD3826&lt;=0.6),1,0)</f>
        <v>0</v>
      </c>
      <c r="AG3826">
        <f>IF(AND(AD3826&gt;0.6,AD3826&lt;0.9),1,0)</f>
        <v>1</v>
      </c>
      <c r="AH3826">
        <f>1-AE3826-AF3826-AG3826</f>
        <v>0</v>
      </c>
      <c r="AI3826">
        <f>AE3826*B3826</f>
        <v>0</v>
      </c>
      <c r="AJ3826">
        <f>AF3826*B3826</f>
        <v>0</v>
      </c>
      <c r="AK3826">
        <f>AG3826*B3826</f>
        <v>3</v>
      </c>
      <c r="AL3826">
        <f>AH3826*B3826</f>
        <v>0</v>
      </c>
      <c r="AM3826" s="32">
        <v>2.1800000000000002</v>
      </c>
    </row>
    <row r="3827" spans="1:39" x14ac:dyDescent="0.3">
      <c r="A3827">
        <v>715</v>
      </c>
      <c r="B3827">
        <v>3</v>
      </c>
      <c r="C3827" t="s">
        <v>9553</v>
      </c>
      <c r="D3827" t="s">
        <v>3900</v>
      </c>
      <c r="E3827">
        <v>33</v>
      </c>
      <c r="F3827">
        <v>31</v>
      </c>
      <c r="G3827">
        <v>36</v>
      </c>
      <c r="H3827">
        <v>2000.33</v>
      </c>
      <c r="I3827">
        <v>1999</v>
      </c>
      <c r="J3827">
        <v>2002</v>
      </c>
      <c r="K3827" t="s">
        <v>9554</v>
      </c>
      <c r="L3827" t="s">
        <v>383</v>
      </c>
      <c r="M3827" s="15"/>
      <c r="N3827" s="7"/>
      <c r="P3827" t="s">
        <v>90</v>
      </c>
      <c r="Q3827" s="5">
        <v>0.33300000000000002</v>
      </c>
      <c r="R3827" t="s">
        <v>132</v>
      </c>
      <c r="S3827" s="5">
        <v>0.33300000000000002</v>
      </c>
      <c r="T3827" t="s">
        <v>57</v>
      </c>
      <c r="U3827" s="5">
        <v>0.33300000000000002</v>
      </c>
      <c r="W3827" s="5">
        <v>0</v>
      </c>
      <c r="Y3827" s="5">
        <v>0</v>
      </c>
      <c r="Z3827" s="28">
        <v>715</v>
      </c>
      <c r="AA3827">
        <v>3</v>
      </c>
      <c r="AB3827">
        <v>0.83299999999999996</v>
      </c>
      <c r="AC3827">
        <v>0.94299999999999995</v>
      </c>
      <c r="AD3827">
        <v>0.89400000000000002</v>
      </c>
      <c r="AE3827">
        <f>IF(AD3827&gt;=0.9,1,0)</f>
        <v>0</v>
      </c>
      <c r="AF3827">
        <f>IF(AND(AD3827&gt;=0.4,AD3827&lt;=0.6),1,0)</f>
        <v>0</v>
      </c>
      <c r="AG3827">
        <f>IF(AND(AD3827&gt;0.6,AD3827&lt;0.9),1,0)</f>
        <v>1</v>
      </c>
      <c r="AH3827">
        <f>1-AE3827-AF3827-AG3827</f>
        <v>0</v>
      </c>
      <c r="AI3827">
        <f>AE3827*B3827</f>
        <v>0</v>
      </c>
      <c r="AJ3827">
        <f>AF3827*B3827</f>
        <v>0</v>
      </c>
      <c r="AK3827">
        <f>AG3827*B3827</f>
        <v>3</v>
      </c>
      <c r="AL3827">
        <f>AH3827*B3827</f>
        <v>0</v>
      </c>
      <c r="AM3827" s="32">
        <v>2.1916666666666669</v>
      </c>
    </row>
    <row r="3828" spans="1:39" x14ac:dyDescent="0.3">
      <c r="A3828">
        <v>720</v>
      </c>
      <c r="B3828">
        <v>3</v>
      </c>
      <c r="C3828" t="s">
        <v>4150</v>
      </c>
      <c r="D3828" t="s">
        <v>4149</v>
      </c>
      <c r="E3828">
        <v>36.67</v>
      </c>
      <c r="F3828">
        <v>36</v>
      </c>
      <c r="G3828">
        <v>38</v>
      </c>
      <c r="H3828">
        <v>1999</v>
      </c>
      <c r="I3828">
        <v>1999</v>
      </c>
      <c r="J3828">
        <v>1999</v>
      </c>
      <c r="K3828" t="s">
        <v>552</v>
      </c>
      <c r="L3828" t="s">
        <v>551</v>
      </c>
      <c r="M3828" s="15"/>
      <c r="N3828" s="7"/>
      <c r="P3828" t="s">
        <v>87</v>
      </c>
      <c r="Q3828" s="5">
        <v>0.66700000000000004</v>
      </c>
      <c r="R3828" t="s">
        <v>90</v>
      </c>
      <c r="S3828" s="5">
        <v>0.33300000000000002</v>
      </c>
      <c r="U3828" s="5">
        <v>0</v>
      </c>
      <c r="W3828" s="5">
        <v>0</v>
      </c>
      <c r="Y3828" s="5">
        <v>0</v>
      </c>
      <c r="Z3828" s="28">
        <v>720</v>
      </c>
      <c r="AA3828">
        <v>3</v>
      </c>
      <c r="AB3828">
        <v>0.97099999999999997</v>
      </c>
      <c r="AC3828">
        <v>0.97299999999999998</v>
      </c>
      <c r="AD3828">
        <v>0.97199999999999998</v>
      </c>
      <c r="AE3828">
        <f>IF(AD3828&gt;=0.9,1,0)</f>
        <v>1</v>
      </c>
      <c r="AF3828">
        <f>IF(AND(AD3828&gt;=0.4,AD3828&lt;=0.6),1,0)</f>
        <v>0</v>
      </c>
      <c r="AG3828">
        <f>IF(AND(AD3828&gt;0.6,AD3828&lt;0.9),1,0)</f>
        <v>0</v>
      </c>
      <c r="AH3828">
        <f>1-AE3828-AF3828-AG3828</f>
        <v>0</v>
      </c>
      <c r="AI3828">
        <f>AE3828*B3828</f>
        <v>3</v>
      </c>
      <c r="AJ3828">
        <f>AF3828*B3828</f>
        <v>0</v>
      </c>
      <c r="AK3828">
        <f>AG3828*B3828</f>
        <v>0</v>
      </c>
      <c r="AL3828">
        <f>AH3828*B3828</f>
        <v>0</v>
      </c>
      <c r="AM3828" s="32">
        <v>2.2549999999999999</v>
      </c>
    </row>
    <row r="3829" spans="1:39" x14ac:dyDescent="0.3">
      <c r="A3829">
        <v>723</v>
      </c>
      <c r="B3829">
        <v>3</v>
      </c>
      <c r="C3829" t="s">
        <v>9559</v>
      </c>
      <c r="D3829" t="s">
        <v>9559</v>
      </c>
      <c r="E3829">
        <v>20</v>
      </c>
      <c r="F3829">
        <v>20</v>
      </c>
      <c r="G3829">
        <v>20</v>
      </c>
      <c r="H3829">
        <v>1999.67</v>
      </c>
      <c r="I3829">
        <v>1999</v>
      </c>
      <c r="J3829">
        <v>2000</v>
      </c>
      <c r="K3829" t="s">
        <v>9560</v>
      </c>
      <c r="L3829" t="s">
        <v>9561</v>
      </c>
      <c r="M3829" s="15"/>
      <c r="N3829" s="7"/>
      <c r="P3829" t="s">
        <v>132</v>
      </c>
      <c r="Q3829" s="5">
        <v>0.66700000000000004</v>
      </c>
      <c r="R3829" t="s">
        <v>90</v>
      </c>
      <c r="S3829" s="5">
        <v>0.33300000000000002</v>
      </c>
      <c r="U3829" s="5">
        <v>0</v>
      </c>
      <c r="W3829" s="5">
        <v>0</v>
      </c>
      <c r="Y3829" s="5">
        <v>0</v>
      </c>
      <c r="Z3829" s="28">
        <v>723</v>
      </c>
      <c r="AA3829">
        <v>3</v>
      </c>
      <c r="AB3829">
        <v>1</v>
      </c>
      <c r="AC3829">
        <v>1</v>
      </c>
      <c r="AD3829">
        <v>1</v>
      </c>
      <c r="AE3829">
        <f>IF(AD3829&gt;=0.9,1,0)</f>
        <v>1</v>
      </c>
      <c r="AF3829">
        <f>IF(AND(AD3829&gt;=0.4,AD3829&lt;=0.6),1,0)</f>
        <v>0</v>
      </c>
      <c r="AG3829">
        <f>IF(AND(AD3829&gt;0.6,AD3829&lt;0.9),1,0)</f>
        <v>0</v>
      </c>
      <c r="AH3829">
        <f>1-AE3829-AF3829-AG3829</f>
        <v>0</v>
      </c>
      <c r="AI3829">
        <f>AE3829*B3829</f>
        <v>3</v>
      </c>
      <c r="AJ3829">
        <f>AF3829*B3829</f>
        <v>0</v>
      </c>
      <c r="AK3829">
        <f>AG3829*B3829</f>
        <v>0</v>
      </c>
      <c r="AL3829">
        <f>AH3829*B3829</f>
        <v>0</v>
      </c>
      <c r="AM3829" s="32">
        <v>2.2003333333333335</v>
      </c>
    </row>
    <row r="3830" spans="1:39" x14ac:dyDescent="0.3">
      <c r="A3830">
        <v>726</v>
      </c>
      <c r="B3830">
        <v>3</v>
      </c>
      <c r="C3830" t="s">
        <v>4154</v>
      </c>
      <c r="D3830" t="s">
        <v>4153</v>
      </c>
      <c r="E3830">
        <v>29.67</v>
      </c>
      <c r="F3830">
        <v>28</v>
      </c>
      <c r="G3830">
        <v>33</v>
      </c>
      <c r="H3830">
        <v>1999</v>
      </c>
      <c r="I3830">
        <v>1999</v>
      </c>
      <c r="J3830">
        <v>1999</v>
      </c>
      <c r="K3830" t="s">
        <v>555</v>
      </c>
      <c r="L3830" t="s">
        <v>554</v>
      </c>
      <c r="M3830" s="15"/>
      <c r="N3830" s="7"/>
      <c r="P3830" t="s">
        <v>124</v>
      </c>
      <c r="Q3830" s="5">
        <v>0.66700000000000004</v>
      </c>
      <c r="R3830" t="s">
        <v>90</v>
      </c>
      <c r="S3830" s="5">
        <v>0.33300000000000002</v>
      </c>
      <c r="U3830" s="5">
        <v>0</v>
      </c>
      <c r="W3830" s="5">
        <v>0</v>
      </c>
      <c r="Y3830" s="5">
        <v>0</v>
      </c>
      <c r="Z3830" s="28">
        <v>726</v>
      </c>
      <c r="AA3830">
        <v>3</v>
      </c>
      <c r="AB3830">
        <v>0.77800000000000002</v>
      </c>
      <c r="AC3830">
        <v>0.86699999999999999</v>
      </c>
      <c r="AD3830">
        <v>0.80900000000000005</v>
      </c>
      <c r="AE3830">
        <f>IF(AD3830&gt;=0.9,1,0)</f>
        <v>0</v>
      </c>
      <c r="AF3830">
        <f>IF(AND(AD3830&gt;=0.4,AD3830&lt;=0.6),1,0)</f>
        <v>0</v>
      </c>
      <c r="AG3830">
        <f>IF(AND(AD3830&gt;0.6,AD3830&lt;0.9),1,0)</f>
        <v>1</v>
      </c>
      <c r="AH3830">
        <f>1-AE3830-AF3830-AG3830</f>
        <v>0</v>
      </c>
      <c r="AI3830">
        <f>AE3830*B3830</f>
        <v>0</v>
      </c>
      <c r="AJ3830">
        <f>AF3830*B3830</f>
        <v>0</v>
      </c>
      <c r="AK3830">
        <f>AG3830*B3830</f>
        <v>3</v>
      </c>
      <c r="AL3830">
        <f>AH3830*B3830</f>
        <v>0</v>
      </c>
      <c r="AM3830" s="32">
        <v>2.3476666666666666</v>
      </c>
    </row>
    <row r="3831" spans="1:39" x14ac:dyDescent="0.3">
      <c r="A3831">
        <v>731</v>
      </c>
      <c r="B3831">
        <v>3</v>
      </c>
      <c r="C3831" t="s">
        <v>4156</v>
      </c>
      <c r="D3831" t="s">
        <v>4157</v>
      </c>
      <c r="E3831">
        <v>34.33</v>
      </c>
      <c r="F3831">
        <v>32</v>
      </c>
      <c r="G3831">
        <v>39</v>
      </c>
      <c r="H3831">
        <v>2000.33</v>
      </c>
      <c r="I3831">
        <v>1999</v>
      </c>
      <c r="J3831">
        <v>2002</v>
      </c>
      <c r="K3831" t="s">
        <v>557</v>
      </c>
      <c r="L3831" t="s">
        <v>558</v>
      </c>
      <c r="M3831" s="15"/>
      <c r="N3831" s="7"/>
      <c r="P3831" t="s">
        <v>3701</v>
      </c>
      <c r="Q3831" s="5">
        <v>0.33300000000000002</v>
      </c>
      <c r="R3831" t="s">
        <v>103</v>
      </c>
      <c r="S3831" s="5">
        <v>0.33300000000000002</v>
      </c>
      <c r="T3831" t="s">
        <v>126</v>
      </c>
      <c r="U3831" s="5">
        <v>0.33300000000000002</v>
      </c>
      <c r="W3831" s="5">
        <v>0</v>
      </c>
      <c r="Y3831" s="5">
        <v>0</v>
      </c>
      <c r="Z3831" s="28">
        <v>731</v>
      </c>
      <c r="AA3831">
        <v>3</v>
      </c>
      <c r="AB3831">
        <v>0.93500000000000005</v>
      </c>
      <c r="AC3831">
        <v>1</v>
      </c>
      <c r="AD3831">
        <v>0.95699999999999996</v>
      </c>
      <c r="AE3831">
        <f>IF(AD3831&gt;=0.9,1,0)</f>
        <v>1</v>
      </c>
      <c r="AF3831">
        <f>IF(AND(AD3831&gt;=0.4,AD3831&lt;=0.6),1,0)</f>
        <v>0</v>
      </c>
      <c r="AG3831">
        <f>IF(AND(AD3831&gt;0.6,AD3831&lt;0.9),1,0)</f>
        <v>0</v>
      </c>
      <c r="AH3831">
        <f>1-AE3831-AF3831-AG3831</f>
        <v>0</v>
      </c>
      <c r="AI3831">
        <f>AE3831*B3831</f>
        <v>3</v>
      </c>
      <c r="AJ3831">
        <f>AF3831*B3831</f>
        <v>0</v>
      </c>
      <c r="AK3831">
        <f>AG3831*B3831</f>
        <v>0</v>
      </c>
      <c r="AL3831">
        <f>AH3831*B3831</f>
        <v>0</v>
      </c>
      <c r="AM3831" s="32">
        <v>2.1023333333333336</v>
      </c>
    </row>
    <row r="3832" spans="1:39" x14ac:dyDescent="0.3">
      <c r="A3832">
        <v>735</v>
      </c>
      <c r="B3832">
        <v>3</v>
      </c>
      <c r="C3832" t="s">
        <v>9572</v>
      </c>
      <c r="D3832" t="s">
        <v>4161</v>
      </c>
      <c r="E3832">
        <v>30.67</v>
      </c>
      <c r="F3832">
        <v>29</v>
      </c>
      <c r="G3832">
        <v>34</v>
      </c>
      <c r="H3832">
        <v>1999.33</v>
      </c>
      <c r="I3832">
        <v>1999</v>
      </c>
      <c r="J3832">
        <v>2000</v>
      </c>
      <c r="K3832" t="s">
        <v>9573</v>
      </c>
      <c r="L3832" t="s">
        <v>563</v>
      </c>
      <c r="M3832" s="15"/>
      <c r="N3832" s="7"/>
      <c r="P3832" t="s">
        <v>103</v>
      </c>
      <c r="Q3832" s="5">
        <v>0.66700000000000004</v>
      </c>
      <c r="R3832" t="s">
        <v>86</v>
      </c>
      <c r="S3832" s="5">
        <v>0.33300000000000002</v>
      </c>
      <c r="U3832" s="5">
        <v>0</v>
      </c>
      <c r="W3832" s="5">
        <v>0</v>
      </c>
      <c r="Y3832" s="5">
        <v>0</v>
      </c>
      <c r="Z3832" s="28">
        <v>735</v>
      </c>
      <c r="AA3832">
        <v>3</v>
      </c>
      <c r="AB3832">
        <v>0.96399999999999997</v>
      </c>
      <c r="AC3832">
        <v>0.97</v>
      </c>
      <c r="AD3832">
        <v>0.96599999999999997</v>
      </c>
      <c r="AE3832">
        <f>IF(AD3832&gt;=0.9,1,0)</f>
        <v>1</v>
      </c>
      <c r="AF3832">
        <f>IF(AND(AD3832&gt;=0.4,AD3832&lt;=0.6),1,0)</f>
        <v>0</v>
      </c>
      <c r="AG3832">
        <f>IF(AND(AD3832&gt;0.6,AD3832&lt;0.9),1,0)</f>
        <v>0</v>
      </c>
      <c r="AH3832">
        <f>1-AE3832-AF3832-AG3832</f>
        <v>0</v>
      </c>
      <c r="AI3832">
        <f>AE3832*B3832</f>
        <v>3</v>
      </c>
      <c r="AJ3832">
        <f>AF3832*B3832</f>
        <v>0</v>
      </c>
      <c r="AK3832">
        <f>AG3832*B3832</f>
        <v>0</v>
      </c>
      <c r="AL3832">
        <f>AH3832*B3832</f>
        <v>0</v>
      </c>
      <c r="AM3832" s="32">
        <v>2.31</v>
      </c>
    </row>
    <row r="3833" spans="1:39" x14ac:dyDescent="0.3">
      <c r="A3833">
        <v>740</v>
      </c>
      <c r="B3833">
        <v>3</v>
      </c>
      <c r="C3833" t="s">
        <v>9574</v>
      </c>
      <c r="D3833" t="s">
        <v>9575</v>
      </c>
      <c r="E3833">
        <v>21.67</v>
      </c>
      <c r="F3833">
        <v>20</v>
      </c>
      <c r="G3833">
        <v>24</v>
      </c>
      <c r="H3833">
        <v>2001.33</v>
      </c>
      <c r="I3833">
        <v>1999</v>
      </c>
      <c r="J3833">
        <v>2005</v>
      </c>
      <c r="K3833" t="s">
        <v>9576</v>
      </c>
      <c r="L3833" t="s">
        <v>9577</v>
      </c>
      <c r="M3833" s="15"/>
      <c r="N3833" s="7"/>
      <c r="P3833" t="s">
        <v>103</v>
      </c>
      <c r="Q3833" s="5">
        <v>1</v>
      </c>
      <c r="S3833" s="5">
        <v>0</v>
      </c>
      <c r="U3833" s="5">
        <v>0</v>
      </c>
      <c r="W3833" s="5">
        <v>0</v>
      </c>
      <c r="Y3833" s="5">
        <v>0</v>
      </c>
      <c r="Z3833" s="28">
        <v>740</v>
      </c>
      <c r="AA3833">
        <v>3</v>
      </c>
      <c r="AB3833">
        <v>0.75</v>
      </c>
      <c r="AC3833">
        <v>0.87</v>
      </c>
      <c r="AD3833">
        <v>0.80300000000000005</v>
      </c>
      <c r="AE3833">
        <f>IF(AD3833&gt;=0.9,1,0)</f>
        <v>0</v>
      </c>
      <c r="AF3833">
        <f>IF(AND(AD3833&gt;=0.4,AD3833&lt;=0.6),1,0)</f>
        <v>0</v>
      </c>
      <c r="AG3833">
        <f>IF(AND(AD3833&gt;0.6,AD3833&lt;0.9),1,0)</f>
        <v>1</v>
      </c>
      <c r="AH3833">
        <f>1-AE3833-AF3833-AG3833</f>
        <v>0</v>
      </c>
      <c r="AI3833">
        <f>AE3833*B3833</f>
        <v>0</v>
      </c>
      <c r="AJ3833">
        <f>AF3833*B3833</f>
        <v>0</v>
      </c>
      <c r="AK3833">
        <f>AG3833*B3833</f>
        <v>3</v>
      </c>
      <c r="AL3833">
        <f>AH3833*B3833</f>
        <v>0</v>
      </c>
      <c r="AM3833" s="32">
        <v>2.149</v>
      </c>
    </row>
    <row r="3834" spans="1:39" x14ac:dyDescent="0.3">
      <c r="A3834">
        <v>745</v>
      </c>
      <c r="B3834">
        <v>3</v>
      </c>
      <c r="C3834" t="s">
        <v>4163</v>
      </c>
      <c r="D3834" t="s">
        <v>4164</v>
      </c>
      <c r="E3834">
        <v>47.33</v>
      </c>
      <c r="F3834">
        <v>45</v>
      </c>
      <c r="G3834">
        <v>52</v>
      </c>
      <c r="H3834">
        <v>2001</v>
      </c>
      <c r="I3834">
        <v>1999</v>
      </c>
      <c r="J3834">
        <v>2002</v>
      </c>
      <c r="K3834" t="s">
        <v>565</v>
      </c>
      <c r="L3834" t="s">
        <v>566</v>
      </c>
      <c r="M3834" s="15"/>
      <c r="N3834" s="7"/>
      <c r="P3834" t="s">
        <v>103</v>
      </c>
      <c r="Q3834" s="5">
        <v>1</v>
      </c>
      <c r="S3834" s="5">
        <v>0</v>
      </c>
      <c r="U3834" s="5">
        <v>0</v>
      </c>
      <c r="W3834" s="5">
        <v>0</v>
      </c>
      <c r="Y3834" s="5">
        <v>0</v>
      </c>
      <c r="Z3834" s="28">
        <v>745</v>
      </c>
      <c r="AA3834">
        <v>3</v>
      </c>
      <c r="AB3834">
        <v>0.95499999999999996</v>
      </c>
      <c r="AC3834">
        <v>0.97699999999999998</v>
      </c>
      <c r="AD3834">
        <v>0.96399999999999997</v>
      </c>
      <c r="AE3834">
        <f>IF(AD3834&gt;=0.9,1,0)</f>
        <v>1</v>
      </c>
      <c r="AF3834">
        <f>IF(AND(AD3834&gt;=0.4,AD3834&lt;=0.6),1,0)</f>
        <v>0</v>
      </c>
      <c r="AG3834">
        <f>IF(AND(AD3834&gt;0.6,AD3834&lt;0.9),1,0)</f>
        <v>0</v>
      </c>
      <c r="AH3834">
        <f>1-AE3834-AF3834-AG3834</f>
        <v>0</v>
      </c>
      <c r="AI3834">
        <f>AE3834*B3834</f>
        <v>3</v>
      </c>
      <c r="AJ3834">
        <f>AF3834*B3834</f>
        <v>0</v>
      </c>
      <c r="AK3834">
        <f>AG3834*B3834</f>
        <v>0</v>
      </c>
      <c r="AL3834">
        <f>AH3834*B3834</f>
        <v>0</v>
      </c>
      <c r="AM3834" s="32">
        <v>2.0880000000000001</v>
      </c>
    </row>
    <row r="3835" spans="1:39" x14ac:dyDescent="0.3">
      <c r="A3835">
        <v>747</v>
      </c>
      <c r="B3835">
        <v>3</v>
      </c>
      <c r="C3835" t="s">
        <v>9580</v>
      </c>
      <c r="D3835" t="s">
        <v>9581</v>
      </c>
      <c r="E3835">
        <v>20.67</v>
      </c>
      <c r="F3835">
        <v>20</v>
      </c>
      <c r="G3835">
        <v>21</v>
      </c>
      <c r="H3835">
        <v>1999.67</v>
      </c>
      <c r="I3835">
        <v>1999</v>
      </c>
      <c r="J3835">
        <v>2000</v>
      </c>
      <c r="K3835" t="s">
        <v>9582</v>
      </c>
      <c r="L3835" t="s">
        <v>9583</v>
      </c>
      <c r="M3835" s="15"/>
      <c r="N3835" s="7"/>
      <c r="P3835" t="s">
        <v>103</v>
      </c>
      <c r="Q3835" s="5">
        <v>0.66700000000000004</v>
      </c>
      <c r="R3835" t="s">
        <v>90</v>
      </c>
      <c r="S3835" s="5">
        <v>0.33300000000000002</v>
      </c>
      <c r="U3835" s="5">
        <v>0</v>
      </c>
      <c r="W3835" s="5">
        <v>0</v>
      </c>
      <c r="Y3835" s="5">
        <v>0</v>
      </c>
      <c r="Z3835" s="28">
        <v>747</v>
      </c>
      <c r="AA3835">
        <v>3</v>
      </c>
      <c r="AB3835">
        <v>0.89500000000000002</v>
      </c>
      <c r="AC3835">
        <v>1</v>
      </c>
      <c r="AD3835">
        <v>0.94799999999999995</v>
      </c>
      <c r="AE3835">
        <f>IF(AD3835&gt;=0.9,1,0)</f>
        <v>1</v>
      </c>
      <c r="AF3835">
        <f>IF(AND(AD3835&gt;=0.4,AD3835&lt;=0.6),1,0)</f>
        <v>0</v>
      </c>
      <c r="AG3835">
        <f>IF(AND(AD3835&gt;0.6,AD3835&lt;0.9),1,0)</f>
        <v>0</v>
      </c>
      <c r="AH3835">
        <f>1-AE3835-AF3835-AG3835</f>
        <v>0</v>
      </c>
      <c r="AI3835">
        <f>AE3835*B3835</f>
        <v>3</v>
      </c>
      <c r="AJ3835">
        <f>AF3835*B3835</f>
        <v>0</v>
      </c>
      <c r="AK3835">
        <f>AG3835*B3835</f>
        <v>0</v>
      </c>
      <c r="AL3835">
        <f>AH3835*B3835</f>
        <v>0</v>
      </c>
      <c r="AM3835" s="32">
        <v>2.2730000000000001</v>
      </c>
    </row>
    <row r="3836" spans="1:39" x14ac:dyDescent="0.3">
      <c r="A3836">
        <v>756</v>
      </c>
      <c r="B3836">
        <v>3</v>
      </c>
      <c r="C3836" t="s">
        <v>9595</v>
      </c>
      <c r="D3836" t="s">
        <v>9596</v>
      </c>
      <c r="E3836">
        <v>25.33</v>
      </c>
      <c r="F3836">
        <v>24</v>
      </c>
      <c r="G3836">
        <v>27</v>
      </c>
      <c r="H3836">
        <v>1999.67</v>
      </c>
      <c r="I3836">
        <v>1999</v>
      </c>
      <c r="J3836">
        <v>2000</v>
      </c>
      <c r="K3836" t="s">
        <v>9597</v>
      </c>
      <c r="L3836" t="s">
        <v>9598</v>
      </c>
      <c r="M3836" s="15"/>
      <c r="N3836" s="7"/>
      <c r="P3836" t="s">
        <v>57</v>
      </c>
      <c r="Q3836" s="5">
        <v>1</v>
      </c>
      <c r="S3836" s="5">
        <v>0</v>
      </c>
      <c r="U3836" s="5">
        <v>0</v>
      </c>
      <c r="W3836" s="5">
        <v>0</v>
      </c>
      <c r="Y3836" s="5">
        <v>0</v>
      </c>
      <c r="Z3836" s="28">
        <v>756</v>
      </c>
      <c r="AA3836">
        <v>3</v>
      </c>
      <c r="AB3836">
        <v>0.91300000000000003</v>
      </c>
      <c r="AC3836">
        <v>0.92300000000000004</v>
      </c>
      <c r="AD3836">
        <v>0.91800000000000004</v>
      </c>
      <c r="AE3836">
        <f>IF(AD3836&gt;=0.9,1,0)</f>
        <v>1</v>
      </c>
      <c r="AF3836">
        <f>IF(AND(AD3836&gt;=0.4,AD3836&lt;=0.6),1,0)</f>
        <v>0</v>
      </c>
      <c r="AG3836">
        <f>IF(AND(AD3836&gt;0.6,AD3836&lt;0.9),1,0)</f>
        <v>0</v>
      </c>
      <c r="AH3836">
        <f>1-AE3836-AF3836-AG3836</f>
        <v>0</v>
      </c>
      <c r="AI3836">
        <f>AE3836*B3836</f>
        <v>3</v>
      </c>
      <c r="AJ3836">
        <f>AF3836*B3836</f>
        <v>0</v>
      </c>
      <c r="AK3836">
        <f>AG3836*B3836</f>
        <v>0</v>
      </c>
      <c r="AL3836">
        <f>AH3836*B3836</f>
        <v>0</v>
      </c>
      <c r="AM3836" s="32">
        <v>2.1096666666666666</v>
      </c>
    </row>
    <row r="3837" spans="1:39" x14ac:dyDescent="0.3">
      <c r="A3837">
        <v>759</v>
      </c>
      <c r="B3837">
        <v>3</v>
      </c>
      <c r="C3837" t="s">
        <v>4176</v>
      </c>
      <c r="D3837" t="s">
        <v>9601</v>
      </c>
      <c r="E3837">
        <v>30</v>
      </c>
      <c r="F3837">
        <v>30</v>
      </c>
      <c r="G3837">
        <v>30</v>
      </c>
      <c r="H3837">
        <v>1999</v>
      </c>
      <c r="I3837">
        <v>1999</v>
      </c>
      <c r="J3837">
        <v>1999</v>
      </c>
      <c r="K3837" t="s">
        <v>578</v>
      </c>
      <c r="L3837" t="s">
        <v>9602</v>
      </c>
      <c r="M3837" s="15"/>
      <c r="N3837" s="7"/>
      <c r="P3837" t="s">
        <v>132</v>
      </c>
      <c r="Q3837" s="5">
        <v>0.66700000000000004</v>
      </c>
      <c r="R3837" t="s">
        <v>57</v>
      </c>
      <c r="S3837" s="5">
        <v>0.33300000000000002</v>
      </c>
      <c r="U3837" s="5">
        <v>0</v>
      </c>
      <c r="W3837" s="5">
        <v>0</v>
      </c>
      <c r="Y3837" s="5">
        <v>0</v>
      </c>
      <c r="Z3837" s="28">
        <v>759</v>
      </c>
      <c r="AA3837">
        <v>3</v>
      </c>
      <c r="AB3837">
        <v>0.72399999999999998</v>
      </c>
      <c r="AC3837">
        <v>0.75900000000000001</v>
      </c>
      <c r="AD3837">
        <v>0.747</v>
      </c>
      <c r="AE3837">
        <f>IF(AD3837&gt;=0.9,1,0)</f>
        <v>0</v>
      </c>
      <c r="AF3837">
        <f>IF(AND(AD3837&gt;=0.4,AD3837&lt;=0.6),1,0)</f>
        <v>0</v>
      </c>
      <c r="AG3837">
        <f>IF(AND(AD3837&gt;0.6,AD3837&lt;0.9),1,0)</f>
        <v>1</v>
      </c>
      <c r="AH3837">
        <f>1-AE3837-AF3837-AG3837</f>
        <v>0</v>
      </c>
      <c r="AI3837">
        <f>AE3837*B3837</f>
        <v>0</v>
      </c>
      <c r="AJ3837">
        <f>AF3837*B3837</f>
        <v>0</v>
      </c>
      <c r="AK3837">
        <f>AG3837*B3837</f>
        <v>3</v>
      </c>
      <c r="AL3837">
        <f>AH3837*B3837</f>
        <v>0</v>
      </c>
      <c r="AM3837" s="32">
        <v>2.125</v>
      </c>
    </row>
    <row r="3838" spans="1:39" x14ac:dyDescent="0.3">
      <c r="A3838">
        <v>762</v>
      </c>
      <c r="B3838">
        <v>3</v>
      </c>
      <c r="C3838" t="s">
        <v>9605</v>
      </c>
      <c r="D3838" t="s">
        <v>9606</v>
      </c>
      <c r="E3838">
        <v>23</v>
      </c>
      <c r="F3838">
        <v>22</v>
      </c>
      <c r="G3838">
        <v>24</v>
      </c>
      <c r="H3838">
        <v>1999.67</v>
      </c>
      <c r="I3838">
        <v>1999</v>
      </c>
      <c r="J3838">
        <v>2001</v>
      </c>
      <c r="K3838" t="s">
        <v>9607</v>
      </c>
      <c r="L3838" t="s">
        <v>9608</v>
      </c>
      <c r="M3838" s="15"/>
      <c r="N3838" s="7"/>
      <c r="P3838" t="s">
        <v>56</v>
      </c>
      <c r="Q3838" s="5">
        <v>0.33300000000000002</v>
      </c>
      <c r="R3838" t="s">
        <v>57</v>
      </c>
      <c r="S3838" s="5">
        <v>0.33300000000000002</v>
      </c>
      <c r="T3838" t="s">
        <v>186</v>
      </c>
      <c r="U3838" s="5">
        <v>0.33300000000000002</v>
      </c>
      <c r="W3838" s="5">
        <v>0</v>
      </c>
      <c r="Y3838" s="5">
        <v>0</v>
      </c>
      <c r="Z3838" s="28">
        <v>762</v>
      </c>
      <c r="AA3838">
        <v>3</v>
      </c>
      <c r="AB3838">
        <v>0.76200000000000001</v>
      </c>
      <c r="AC3838">
        <v>0.87</v>
      </c>
      <c r="AD3838">
        <v>0.80100000000000005</v>
      </c>
      <c r="AE3838">
        <f>IF(AD3838&gt;=0.9,1,0)</f>
        <v>0</v>
      </c>
      <c r="AF3838">
        <f>IF(AND(AD3838&gt;=0.4,AD3838&lt;=0.6),1,0)</f>
        <v>0</v>
      </c>
      <c r="AG3838">
        <f>IF(AND(AD3838&gt;0.6,AD3838&lt;0.9),1,0)</f>
        <v>1</v>
      </c>
      <c r="AH3838">
        <f>1-AE3838-AF3838-AG3838</f>
        <v>0</v>
      </c>
      <c r="AI3838">
        <f>AE3838*B3838</f>
        <v>0</v>
      </c>
      <c r="AJ3838">
        <f>AF3838*B3838</f>
        <v>0</v>
      </c>
      <c r="AK3838">
        <f>AG3838*B3838</f>
        <v>3</v>
      </c>
      <c r="AL3838">
        <f>AH3838*B3838</f>
        <v>0</v>
      </c>
      <c r="AM3838" s="32">
        <v>2.1036666666666668</v>
      </c>
    </row>
    <row r="3839" spans="1:39" x14ac:dyDescent="0.3">
      <c r="A3839">
        <v>766</v>
      </c>
      <c r="B3839">
        <v>3</v>
      </c>
      <c r="C3839" t="s">
        <v>4181</v>
      </c>
      <c r="D3839" t="s">
        <v>9609</v>
      </c>
      <c r="E3839">
        <v>40</v>
      </c>
      <c r="F3839">
        <v>40</v>
      </c>
      <c r="G3839">
        <v>40</v>
      </c>
      <c r="H3839">
        <v>2001</v>
      </c>
      <c r="I3839">
        <v>1999</v>
      </c>
      <c r="J3839">
        <v>2002</v>
      </c>
      <c r="K3839" t="s">
        <v>583</v>
      </c>
      <c r="L3839" t="s">
        <v>9610</v>
      </c>
      <c r="M3839" s="15"/>
      <c r="N3839" s="7"/>
      <c r="P3839" t="s">
        <v>87</v>
      </c>
      <c r="Q3839" s="5">
        <v>0.66700000000000004</v>
      </c>
      <c r="R3839" t="s">
        <v>56</v>
      </c>
      <c r="S3839" s="5">
        <v>0.33300000000000002</v>
      </c>
      <c r="U3839" s="5">
        <v>0</v>
      </c>
      <c r="W3839" s="5">
        <v>0</v>
      </c>
      <c r="Y3839" s="5">
        <v>0</v>
      </c>
      <c r="Z3839" s="28">
        <v>766</v>
      </c>
      <c r="AA3839">
        <v>3</v>
      </c>
      <c r="AB3839">
        <v>0.76900000000000002</v>
      </c>
      <c r="AC3839">
        <v>0.76900000000000002</v>
      </c>
      <c r="AD3839">
        <v>0.76900000000000002</v>
      </c>
      <c r="AE3839">
        <f>IF(AD3839&gt;=0.9,1,0)</f>
        <v>0</v>
      </c>
      <c r="AF3839">
        <f>IF(AND(AD3839&gt;=0.4,AD3839&lt;=0.6),1,0)</f>
        <v>0</v>
      </c>
      <c r="AG3839">
        <f>IF(AND(AD3839&gt;0.6,AD3839&lt;0.9),1,0)</f>
        <v>1</v>
      </c>
      <c r="AH3839">
        <f>1-AE3839-AF3839-AG3839</f>
        <v>0</v>
      </c>
      <c r="AI3839">
        <f>AE3839*B3839</f>
        <v>0</v>
      </c>
      <c r="AJ3839">
        <f>AF3839*B3839</f>
        <v>0</v>
      </c>
      <c r="AK3839">
        <f>AG3839*B3839</f>
        <v>3</v>
      </c>
      <c r="AL3839">
        <f>AH3839*B3839</f>
        <v>0</v>
      </c>
      <c r="AM3839" s="32">
        <v>2.1636666666666664</v>
      </c>
    </row>
    <row r="3840" spans="1:39" x14ac:dyDescent="0.3">
      <c r="A3840">
        <v>772</v>
      </c>
      <c r="B3840">
        <v>3</v>
      </c>
      <c r="C3840" t="s">
        <v>9619</v>
      </c>
      <c r="D3840" t="s">
        <v>9620</v>
      </c>
      <c r="E3840">
        <v>23</v>
      </c>
      <c r="F3840">
        <v>21</v>
      </c>
      <c r="G3840">
        <v>24</v>
      </c>
      <c r="H3840">
        <v>2000.33</v>
      </c>
      <c r="I3840">
        <v>1999</v>
      </c>
      <c r="J3840">
        <v>2001</v>
      </c>
      <c r="K3840" t="s">
        <v>9621</v>
      </c>
      <c r="L3840" t="s">
        <v>9622</v>
      </c>
      <c r="M3840" s="15"/>
      <c r="N3840" s="7"/>
      <c r="P3840" t="s">
        <v>3673</v>
      </c>
      <c r="Q3840" s="5">
        <v>0.66700000000000004</v>
      </c>
      <c r="R3840" t="s">
        <v>57</v>
      </c>
      <c r="S3840" s="5">
        <v>0.33300000000000002</v>
      </c>
      <c r="U3840" s="5">
        <v>0</v>
      </c>
      <c r="W3840" s="5">
        <v>0</v>
      </c>
      <c r="Y3840" s="5">
        <v>0</v>
      </c>
      <c r="Z3840" s="28">
        <v>772</v>
      </c>
      <c r="AA3840">
        <v>3</v>
      </c>
      <c r="AB3840">
        <v>0.73899999999999999</v>
      </c>
      <c r="AC3840">
        <v>0.87</v>
      </c>
      <c r="AD3840">
        <v>0.82</v>
      </c>
      <c r="AE3840">
        <f>IF(AD3840&gt;=0.9,1,0)</f>
        <v>0</v>
      </c>
      <c r="AF3840">
        <f>IF(AND(AD3840&gt;=0.4,AD3840&lt;=0.6),1,0)</f>
        <v>0</v>
      </c>
      <c r="AG3840">
        <f>IF(AND(AD3840&gt;0.6,AD3840&lt;0.9),1,0)</f>
        <v>1</v>
      </c>
      <c r="AH3840">
        <f>1-AE3840-AF3840-AG3840</f>
        <v>0</v>
      </c>
      <c r="AI3840">
        <f>AE3840*B3840</f>
        <v>0</v>
      </c>
      <c r="AJ3840">
        <f>AF3840*B3840</f>
        <v>0</v>
      </c>
      <c r="AK3840">
        <f>AG3840*B3840</f>
        <v>3</v>
      </c>
      <c r="AL3840">
        <f>AH3840*B3840</f>
        <v>0</v>
      </c>
      <c r="AM3840" s="32">
        <v>2.0823333333333331</v>
      </c>
    </row>
    <row r="3841" spans="1:39" x14ac:dyDescent="0.3">
      <c r="A3841">
        <v>787</v>
      </c>
      <c r="B3841">
        <v>3</v>
      </c>
      <c r="C3841" t="s">
        <v>9633</v>
      </c>
      <c r="D3841" t="s">
        <v>9634</v>
      </c>
      <c r="E3841">
        <v>24</v>
      </c>
      <c r="F3841">
        <v>22</v>
      </c>
      <c r="G3841">
        <v>28</v>
      </c>
      <c r="H3841">
        <v>1999</v>
      </c>
      <c r="I3841">
        <v>1999</v>
      </c>
      <c r="J3841">
        <v>1999</v>
      </c>
      <c r="K3841" t="s">
        <v>9635</v>
      </c>
      <c r="L3841" t="s">
        <v>9636</v>
      </c>
      <c r="M3841" s="15"/>
      <c r="N3841" s="7"/>
      <c r="P3841" t="s">
        <v>71</v>
      </c>
      <c r="Q3841" s="5">
        <v>1</v>
      </c>
      <c r="S3841" s="5">
        <v>0</v>
      </c>
      <c r="U3841" s="5">
        <v>0</v>
      </c>
      <c r="W3841" s="5">
        <v>0</v>
      </c>
      <c r="Y3841" s="5">
        <v>0</v>
      </c>
      <c r="Z3841" s="28">
        <v>787</v>
      </c>
      <c r="AA3841">
        <v>3</v>
      </c>
      <c r="AB3841">
        <v>0.83299999999999996</v>
      </c>
      <c r="AC3841">
        <v>1</v>
      </c>
      <c r="AD3841">
        <v>0.94399999999999995</v>
      </c>
      <c r="AE3841">
        <f>IF(AD3841&gt;=0.9,1,0)</f>
        <v>1</v>
      </c>
      <c r="AF3841">
        <f>IF(AND(AD3841&gt;=0.4,AD3841&lt;=0.6),1,0)</f>
        <v>0</v>
      </c>
      <c r="AG3841">
        <f>IF(AND(AD3841&gt;0.6,AD3841&lt;0.9),1,0)</f>
        <v>0</v>
      </c>
      <c r="AH3841">
        <f>1-AE3841-AF3841-AG3841</f>
        <v>0</v>
      </c>
      <c r="AI3841">
        <f>AE3841*B3841</f>
        <v>3</v>
      </c>
      <c r="AJ3841">
        <f>AF3841*B3841</f>
        <v>0</v>
      </c>
      <c r="AK3841">
        <f>AG3841*B3841</f>
        <v>0</v>
      </c>
      <c r="AL3841">
        <f>AH3841*B3841</f>
        <v>0</v>
      </c>
      <c r="AM3841" s="32">
        <v>2.1</v>
      </c>
    </row>
    <row r="3842" spans="1:39" x14ac:dyDescent="0.3">
      <c r="A3842">
        <v>433</v>
      </c>
      <c r="B3842">
        <v>3</v>
      </c>
      <c r="C3842" t="s">
        <v>9296</v>
      </c>
      <c r="D3842" t="s">
        <v>9297</v>
      </c>
      <c r="E3842">
        <v>26.67</v>
      </c>
      <c r="F3842">
        <v>22</v>
      </c>
      <c r="G3842">
        <v>32</v>
      </c>
      <c r="H3842">
        <v>1999.33</v>
      </c>
      <c r="I3842">
        <v>1998</v>
      </c>
      <c r="J3842">
        <v>2001</v>
      </c>
      <c r="K3842" t="s">
        <v>9298</v>
      </c>
      <c r="L3842" t="s">
        <v>9299</v>
      </c>
      <c r="M3842" s="15"/>
      <c r="N3842" s="7"/>
      <c r="P3842" t="s">
        <v>77</v>
      </c>
      <c r="Q3842" s="5">
        <v>0.33300000000000002</v>
      </c>
      <c r="R3842" t="s">
        <v>99</v>
      </c>
      <c r="S3842" s="5">
        <v>0.33300000000000002</v>
      </c>
      <c r="T3842" t="s">
        <v>74</v>
      </c>
      <c r="U3842" s="5">
        <v>0.33300000000000002</v>
      </c>
      <c r="W3842" s="5">
        <v>0</v>
      </c>
      <c r="Y3842" s="5">
        <v>0</v>
      </c>
      <c r="Z3842" s="28">
        <v>433</v>
      </c>
      <c r="AA3842">
        <v>3</v>
      </c>
      <c r="AB3842">
        <v>0.71</v>
      </c>
      <c r="AC3842">
        <v>0.96</v>
      </c>
      <c r="AD3842">
        <v>0.874</v>
      </c>
      <c r="AE3842">
        <f>IF(AD3842&gt;=0.9,1,0)</f>
        <v>0</v>
      </c>
      <c r="AF3842">
        <f>IF(AND(AD3842&gt;=0.4,AD3842&lt;=0.6),1,0)</f>
        <v>0</v>
      </c>
      <c r="AG3842">
        <f>IF(AND(AD3842&gt;0.6,AD3842&lt;0.9),1,0)</f>
        <v>1</v>
      </c>
      <c r="AH3842">
        <f>1-AE3842-AF3842-AG3842</f>
        <v>0</v>
      </c>
      <c r="AI3842">
        <f>AE3842*B3842</f>
        <v>0</v>
      </c>
      <c r="AJ3842">
        <f>AF3842*B3842</f>
        <v>0</v>
      </c>
      <c r="AK3842">
        <f>AG3842*B3842</f>
        <v>3</v>
      </c>
      <c r="AL3842">
        <f>AH3842*B3842</f>
        <v>0</v>
      </c>
      <c r="AM3842" s="32">
        <v>2.7103333333333333</v>
      </c>
    </row>
    <row r="3843" spans="1:39" x14ac:dyDescent="0.3">
      <c r="A3843">
        <v>453</v>
      </c>
      <c r="B3843">
        <v>3</v>
      </c>
      <c r="C3843" t="s">
        <v>9315</v>
      </c>
      <c r="D3843" t="s">
        <v>9316</v>
      </c>
      <c r="E3843">
        <v>23.33</v>
      </c>
      <c r="F3843">
        <v>21</v>
      </c>
      <c r="G3843">
        <v>25</v>
      </c>
      <c r="H3843">
        <v>1998</v>
      </c>
      <c r="I3843">
        <v>1998</v>
      </c>
      <c r="J3843">
        <v>1998</v>
      </c>
      <c r="K3843" t="s">
        <v>9317</v>
      </c>
      <c r="L3843" t="s">
        <v>9318</v>
      </c>
      <c r="M3843" s="15"/>
      <c r="N3843" s="7"/>
      <c r="P3843" t="s">
        <v>9319</v>
      </c>
      <c r="Q3843" s="5">
        <v>1</v>
      </c>
      <c r="S3843" s="5">
        <v>0</v>
      </c>
      <c r="U3843" s="5">
        <v>0</v>
      </c>
      <c r="W3843" s="5">
        <v>0</v>
      </c>
      <c r="Y3843" s="5">
        <v>0</v>
      </c>
      <c r="Z3843" s="28">
        <v>453</v>
      </c>
      <c r="AA3843">
        <v>3</v>
      </c>
      <c r="AB3843">
        <v>0.52200000000000002</v>
      </c>
      <c r="AC3843">
        <v>0.55000000000000004</v>
      </c>
      <c r="AD3843">
        <v>0.53800000000000003</v>
      </c>
      <c r="AE3843">
        <f>IF(AD3843&gt;=0.9,1,0)</f>
        <v>0</v>
      </c>
      <c r="AF3843">
        <f>IF(AND(AD3843&gt;=0.4,AD3843&lt;=0.6),1,0)</f>
        <v>1</v>
      </c>
      <c r="AG3843">
        <f>IF(AND(AD3843&gt;0.6,AD3843&lt;0.9),1,0)</f>
        <v>0</v>
      </c>
      <c r="AH3843">
        <f>1-AE3843-AF3843-AG3843</f>
        <v>0</v>
      </c>
      <c r="AI3843">
        <f>AE3843*B3843</f>
        <v>0</v>
      </c>
      <c r="AJ3843">
        <f>AF3843*B3843</f>
        <v>3</v>
      </c>
      <c r="AK3843">
        <f>AG3843*B3843</f>
        <v>0</v>
      </c>
      <c r="AL3843">
        <f>AH3843*B3843</f>
        <v>0</v>
      </c>
      <c r="AM3843" s="32">
        <v>2.8610000000000002</v>
      </c>
    </row>
    <row r="3844" spans="1:39" x14ac:dyDescent="0.3">
      <c r="A3844">
        <v>455</v>
      </c>
      <c r="B3844">
        <v>3</v>
      </c>
      <c r="C3844" t="s">
        <v>9320</v>
      </c>
      <c r="D3844" t="s">
        <v>9321</v>
      </c>
      <c r="E3844">
        <v>22.33</v>
      </c>
      <c r="F3844">
        <v>21</v>
      </c>
      <c r="G3844">
        <v>24</v>
      </c>
      <c r="H3844">
        <v>1999.67</v>
      </c>
      <c r="I3844">
        <v>1998</v>
      </c>
      <c r="J3844">
        <v>2003</v>
      </c>
      <c r="K3844" t="s">
        <v>9322</v>
      </c>
      <c r="L3844" t="s">
        <v>9323</v>
      </c>
      <c r="M3844" s="15"/>
      <c r="N3844" s="7"/>
      <c r="P3844" t="s">
        <v>9324</v>
      </c>
      <c r="Q3844" s="5">
        <v>0.66700000000000004</v>
      </c>
      <c r="R3844" t="s">
        <v>4090</v>
      </c>
      <c r="S3844" s="5">
        <v>0.33300000000000002</v>
      </c>
      <c r="U3844" s="5">
        <v>0</v>
      </c>
      <c r="W3844" s="5">
        <v>0</v>
      </c>
      <c r="Y3844" s="5">
        <v>0</v>
      </c>
      <c r="Z3844" s="28">
        <v>455</v>
      </c>
      <c r="AA3844">
        <v>3</v>
      </c>
      <c r="AB3844">
        <v>0.42899999999999999</v>
      </c>
      <c r="AC3844">
        <v>0.52200000000000002</v>
      </c>
      <c r="AD3844">
        <v>0.48299999999999998</v>
      </c>
      <c r="AE3844">
        <f>IF(AD3844&gt;=0.9,1,0)</f>
        <v>0</v>
      </c>
      <c r="AF3844">
        <f>IF(AND(AD3844&gt;=0.4,AD3844&lt;=0.6),1,0)</f>
        <v>1</v>
      </c>
      <c r="AG3844">
        <f>IF(AND(AD3844&gt;0.6,AD3844&lt;0.9),1,0)</f>
        <v>0</v>
      </c>
      <c r="AH3844">
        <f>1-AE3844-AF3844-AG3844</f>
        <v>0</v>
      </c>
      <c r="AI3844">
        <f>AE3844*B3844</f>
        <v>0</v>
      </c>
      <c r="AJ3844">
        <f>AF3844*B3844</f>
        <v>3</v>
      </c>
      <c r="AK3844">
        <f>AG3844*B3844</f>
        <v>0</v>
      </c>
      <c r="AL3844">
        <f>AH3844*B3844</f>
        <v>0</v>
      </c>
      <c r="AM3844" s="32">
        <v>2.5016666666666665</v>
      </c>
    </row>
    <row r="3845" spans="1:39" x14ac:dyDescent="0.3">
      <c r="A3845">
        <v>457</v>
      </c>
      <c r="B3845">
        <v>3</v>
      </c>
      <c r="C3845" t="s">
        <v>9325</v>
      </c>
      <c r="D3845" t="s">
        <v>3954</v>
      </c>
      <c r="E3845">
        <v>28.67</v>
      </c>
      <c r="F3845">
        <v>28</v>
      </c>
      <c r="G3845">
        <v>29</v>
      </c>
      <c r="H3845">
        <v>1998</v>
      </c>
      <c r="I3845">
        <v>1998</v>
      </c>
      <c r="J3845">
        <v>1998</v>
      </c>
      <c r="K3845" t="s">
        <v>9326</v>
      </c>
      <c r="L3845" t="s">
        <v>414</v>
      </c>
      <c r="M3845" s="15"/>
      <c r="N3845" s="7"/>
      <c r="P3845" t="s">
        <v>3955</v>
      </c>
      <c r="Q3845" s="5">
        <v>1</v>
      </c>
      <c r="S3845" s="5">
        <v>0</v>
      </c>
      <c r="U3845" s="5">
        <v>0</v>
      </c>
      <c r="W3845" s="5">
        <v>0</v>
      </c>
      <c r="Y3845" s="5">
        <v>0</v>
      </c>
      <c r="Z3845" s="28">
        <v>457</v>
      </c>
      <c r="AA3845">
        <v>3</v>
      </c>
      <c r="AB3845">
        <v>0.92600000000000005</v>
      </c>
      <c r="AC3845">
        <v>0.92900000000000005</v>
      </c>
      <c r="AD3845">
        <v>0.92800000000000005</v>
      </c>
      <c r="AE3845">
        <f>IF(AD3845&gt;=0.9,1,0)</f>
        <v>1</v>
      </c>
      <c r="AF3845">
        <f>IF(AND(AD3845&gt;=0.4,AD3845&lt;=0.6),1,0)</f>
        <v>0</v>
      </c>
      <c r="AG3845">
        <f>IF(AND(AD3845&gt;0.6,AD3845&lt;0.9),1,0)</f>
        <v>0</v>
      </c>
      <c r="AH3845">
        <f>1-AE3845-AF3845-AG3845</f>
        <v>0</v>
      </c>
      <c r="AI3845">
        <f>AE3845*B3845</f>
        <v>3</v>
      </c>
      <c r="AJ3845">
        <f>AF3845*B3845</f>
        <v>0</v>
      </c>
      <c r="AK3845">
        <f>AG3845*B3845</f>
        <v>0</v>
      </c>
      <c r="AL3845">
        <f>AH3845*B3845</f>
        <v>0</v>
      </c>
      <c r="AM3845" s="32">
        <v>2.8030000000000004</v>
      </c>
    </row>
    <row r="3846" spans="1:39" x14ac:dyDescent="0.3">
      <c r="A3846">
        <v>467</v>
      </c>
      <c r="B3846">
        <v>3</v>
      </c>
      <c r="C3846" t="s">
        <v>3963</v>
      </c>
      <c r="D3846" t="s">
        <v>3964</v>
      </c>
      <c r="E3846">
        <v>31.67</v>
      </c>
      <c r="F3846">
        <v>31</v>
      </c>
      <c r="G3846">
        <v>32</v>
      </c>
      <c r="H3846">
        <v>1999</v>
      </c>
      <c r="I3846">
        <v>1998</v>
      </c>
      <c r="J3846">
        <v>2000</v>
      </c>
      <c r="K3846" t="s">
        <v>421</v>
      </c>
      <c r="L3846" t="s">
        <v>422</v>
      </c>
      <c r="M3846" s="15"/>
      <c r="N3846" s="7"/>
      <c r="P3846" t="s">
        <v>126</v>
      </c>
      <c r="Q3846" s="5">
        <v>0.66700000000000004</v>
      </c>
      <c r="R3846" t="s">
        <v>103</v>
      </c>
      <c r="S3846" s="5">
        <v>0.33300000000000002</v>
      </c>
      <c r="U3846" s="5">
        <v>0</v>
      </c>
      <c r="W3846" s="5">
        <v>0</v>
      </c>
      <c r="Y3846" s="5">
        <v>0</v>
      </c>
      <c r="Z3846" s="28">
        <v>467</v>
      </c>
      <c r="AA3846">
        <v>3</v>
      </c>
      <c r="AB3846">
        <v>0.9</v>
      </c>
      <c r="AC3846">
        <v>0.93500000000000005</v>
      </c>
      <c r="AD3846">
        <v>0.91300000000000003</v>
      </c>
      <c r="AE3846">
        <f>IF(AD3846&gt;=0.9,1,0)</f>
        <v>1</v>
      </c>
      <c r="AF3846">
        <f>IF(AND(AD3846&gt;=0.4,AD3846&lt;=0.6),1,0)</f>
        <v>0</v>
      </c>
      <c r="AG3846">
        <f>IF(AND(AD3846&gt;0.6,AD3846&lt;0.9),1,0)</f>
        <v>0</v>
      </c>
      <c r="AH3846">
        <f>1-AE3846-AF3846-AG3846</f>
        <v>0</v>
      </c>
      <c r="AI3846">
        <f>AE3846*B3846</f>
        <v>3</v>
      </c>
      <c r="AJ3846">
        <f>AF3846*B3846</f>
        <v>0</v>
      </c>
      <c r="AK3846">
        <f>AG3846*B3846</f>
        <v>0</v>
      </c>
      <c r="AL3846">
        <f>AH3846*B3846</f>
        <v>0</v>
      </c>
      <c r="AM3846" s="32">
        <v>1.9800000000000002</v>
      </c>
    </row>
    <row r="3847" spans="1:39" x14ac:dyDescent="0.3">
      <c r="A3847">
        <v>472</v>
      </c>
      <c r="B3847">
        <v>3</v>
      </c>
      <c r="C3847" t="s">
        <v>9338</v>
      </c>
      <c r="D3847" t="s">
        <v>9339</v>
      </c>
      <c r="E3847">
        <v>26.33</v>
      </c>
      <c r="F3847">
        <v>24</v>
      </c>
      <c r="G3847">
        <v>28</v>
      </c>
      <c r="H3847">
        <v>2000.33</v>
      </c>
      <c r="I3847">
        <v>1998</v>
      </c>
      <c r="J3847">
        <v>2004</v>
      </c>
      <c r="K3847" t="s">
        <v>9340</v>
      </c>
      <c r="L3847" t="s">
        <v>9341</v>
      </c>
      <c r="M3847" s="15"/>
      <c r="N3847" s="7"/>
      <c r="P3847" t="s">
        <v>4585</v>
      </c>
      <c r="Q3847" s="5">
        <v>0.66700000000000004</v>
      </c>
      <c r="R3847" t="s">
        <v>4375</v>
      </c>
      <c r="S3847" s="5">
        <v>0.33300000000000002</v>
      </c>
      <c r="U3847" s="5">
        <v>0</v>
      </c>
      <c r="W3847" s="5">
        <v>0</v>
      </c>
      <c r="Y3847" s="5">
        <v>0</v>
      </c>
      <c r="Z3847" s="28">
        <v>472</v>
      </c>
      <c r="AA3847">
        <v>3</v>
      </c>
      <c r="AB3847">
        <v>0.42299999999999999</v>
      </c>
      <c r="AC3847">
        <v>0.52200000000000002</v>
      </c>
      <c r="AD3847">
        <v>0.46300000000000002</v>
      </c>
      <c r="AE3847">
        <f>IF(AD3847&gt;=0.9,1,0)</f>
        <v>0</v>
      </c>
      <c r="AF3847">
        <f>IF(AND(AD3847&gt;=0.4,AD3847&lt;=0.6),1,0)</f>
        <v>1</v>
      </c>
      <c r="AG3847">
        <f>IF(AND(AD3847&gt;0.6,AD3847&lt;0.9),1,0)</f>
        <v>0</v>
      </c>
      <c r="AH3847">
        <f>1-AE3847-AF3847-AG3847</f>
        <v>0</v>
      </c>
      <c r="AI3847">
        <f>AE3847*B3847</f>
        <v>0</v>
      </c>
      <c r="AJ3847">
        <f>AF3847*B3847</f>
        <v>3</v>
      </c>
      <c r="AK3847">
        <f>AG3847*B3847</f>
        <v>0</v>
      </c>
      <c r="AL3847">
        <f>AH3847*B3847</f>
        <v>0</v>
      </c>
      <c r="AM3847" s="32">
        <v>2.7473333333333336</v>
      </c>
    </row>
    <row r="3848" spans="1:39" x14ac:dyDescent="0.3">
      <c r="A3848">
        <v>473</v>
      </c>
      <c r="B3848">
        <v>3</v>
      </c>
      <c r="C3848" t="s">
        <v>9342</v>
      </c>
      <c r="D3848" t="s">
        <v>9343</v>
      </c>
      <c r="E3848">
        <v>22</v>
      </c>
      <c r="F3848">
        <v>22</v>
      </c>
      <c r="G3848">
        <v>22</v>
      </c>
      <c r="H3848">
        <v>1998.67</v>
      </c>
      <c r="I3848">
        <v>1998</v>
      </c>
      <c r="J3848">
        <v>2000</v>
      </c>
      <c r="K3848" t="s">
        <v>9344</v>
      </c>
      <c r="L3848" t="s">
        <v>9345</v>
      </c>
      <c r="M3848" s="15"/>
      <c r="N3848" s="7"/>
      <c r="P3848" t="s">
        <v>3827</v>
      </c>
      <c r="Q3848" s="5">
        <v>0.33300000000000002</v>
      </c>
      <c r="R3848" t="s">
        <v>7006</v>
      </c>
      <c r="S3848" s="5">
        <v>0.33300000000000002</v>
      </c>
      <c r="T3848" t="s">
        <v>9346</v>
      </c>
      <c r="U3848" s="5">
        <v>0.33300000000000002</v>
      </c>
      <c r="W3848" s="5">
        <v>0</v>
      </c>
      <c r="Y3848" s="5">
        <v>0</v>
      </c>
      <c r="Z3848" s="28">
        <v>473</v>
      </c>
      <c r="AA3848">
        <v>3</v>
      </c>
      <c r="AB3848">
        <v>0.90500000000000003</v>
      </c>
      <c r="AC3848">
        <v>0.90500000000000003</v>
      </c>
      <c r="AD3848">
        <v>0.90500000000000003</v>
      </c>
      <c r="AE3848">
        <f>IF(AD3848&gt;=0.9,1,0)</f>
        <v>1</v>
      </c>
      <c r="AF3848">
        <f>IF(AND(AD3848&gt;=0.4,AD3848&lt;=0.6),1,0)</f>
        <v>0</v>
      </c>
      <c r="AG3848">
        <f>IF(AND(AD3848&gt;0.6,AD3848&lt;0.9),1,0)</f>
        <v>0</v>
      </c>
      <c r="AH3848">
        <f>1-AE3848-AF3848-AG3848</f>
        <v>0</v>
      </c>
      <c r="AI3848">
        <f>AE3848*B3848</f>
        <v>3</v>
      </c>
      <c r="AJ3848">
        <f>AF3848*B3848</f>
        <v>0</v>
      </c>
      <c r="AK3848">
        <f>AG3848*B3848</f>
        <v>0</v>
      </c>
      <c r="AL3848">
        <f>AH3848*B3848</f>
        <v>0</v>
      </c>
      <c r="AM3848" s="32">
        <v>2.956</v>
      </c>
    </row>
    <row r="3849" spans="1:39" x14ac:dyDescent="0.3">
      <c r="A3849">
        <v>478</v>
      </c>
      <c r="B3849">
        <v>3</v>
      </c>
      <c r="C3849" t="s">
        <v>9347</v>
      </c>
      <c r="D3849" t="s">
        <v>9348</v>
      </c>
      <c r="E3849">
        <v>23.33</v>
      </c>
      <c r="F3849">
        <v>21</v>
      </c>
      <c r="G3849">
        <v>26</v>
      </c>
      <c r="H3849">
        <v>1998</v>
      </c>
      <c r="I3849">
        <v>1998</v>
      </c>
      <c r="J3849">
        <v>1998</v>
      </c>
      <c r="K3849" t="s">
        <v>9349</v>
      </c>
      <c r="L3849" t="s">
        <v>9350</v>
      </c>
      <c r="M3849" s="15"/>
      <c r="N3849" s="7"/>
      <c r="P3849" t="s">
        <v>3949</v>
      </c>
      <c r="Q3849" s="5">
        <v>0.66700000000000004</v>
      </c>
      <c r="R3849" t="s">
        <v>6163</v>
      </c>
      <c r="S3849" s="5">
        <v>0.33300000000000002</v>
      </c>
      <c r="U3849" s="5">
        <v>0</v>
      </c>
      <c r="W3849" s="5">
        <v>0</v>
      </c>
      <c r="Y3849" s="5">
        <v>0</v>
      </c>
      <c r="Z3849" s="28">
        <v>478</v>
      </c>
      <c r="AA3849">
        <v>3</v>
      </c>
      <c r="AB3849">
        <v>0.44</v>
      </c>
      <c r="AC3849">
        <v>0.5</v>
      </c>
      <c r="AD3849">
        <v>0.48</v>
      </c>
      <c r="AE3849">
        <f>IF(AD3849&gt;=0.9,1,0)</f>
        <v>0</v>
      </c>
      <c r="AF3849">
        <f>IF(AND(AD3849&gt;=0.4,AD3849&lt;=0.6),1,0)</f>
        <v>1</v>
      </c>
      <c r="AG3849">
        <f>IF(AND(AD3849&gt;0.6,AD3849&lt;0.9),1,0)</f>
        <v>0</v>
      </c>
      <c r="AH3849">
        <f>1-AE3849-AF3849-AG3849</f>
        <v>0</v>
      </c>
      <c r="AI3849">
        <f>AE3849*B3849</f>
        <v>0</v>
      </c>
      <c r="AJ3849">
        <f>AF3849*B3849</f>
        <v>3</v>
      </c>
      <c r="AK3849">
        <f>AG3849*B3849</f>
        <v>0</v>
      </c>
      <c r="AL3849">
        <f>AH3849*B3849</f>
        <v>0</v>
      </c>
      <c r="AM3849" s="32">
        <v>2.7639999999999998</v>
      </c>
    </row>
    <row r="3850" spans="1:39" x14ac:dyDescent="0.3">
      <c r="A3850">
        <v>479</v>
      </c>
      <c r="B3850">
        <v>3</v>
      </c>
      <c r="C3850" t="s">
        <v>3972</v>
      </c>
      <c r="D3850" t="s">
        <v>3973</v>
      </c>
      <c r="E3850">
        <v>41</v>
      </c>
      <c r="F3850">
        <v>41</v>
      </c>
      <c r="G3850">
        <v>41</v>
      </c>
      <c r="H3850">
        <v>1998</v>
      </c>
      <c r="I3850">
        <v>1998</v>
      </c>
      <c r="J3850">
        <v>1998</v>
      </c>
      <c r="K3850" t="s">
        <v>426</v>
      </c>
      <c r="L3850" t="s">
        <v>9351</v>
      </c>
      <c r="M3850" s="15"/>
      <c r="N3850" s="7"/>
      <c r="P3850" t="s">
        <v>3974</v>
      </c>
      <c r="Q3850" s="5">
        <v>1</v>
      </c>
      <c r="S3850" s="5">
        <v>0</v>
      </c>
      <c r="U3850" s="5">
        <v>0</v>
      </c>
      <c r="W3850" s="5">
        <v>0</v>
      </c>
      <c r="Y3850" s="5">
        <v>0</v>
      </c>
      <c r="Z3850" s="28">
        <v>479</v>
      </c>
      <c r="AA3850">
        <v>3</v>
      </c>
      <c r="AB3850">
        <v>0.92500000000000004</v>
      </c>
      <c r="AC3850">
        <v>0.92500000000000004</v>
      </c>
      <c r="AD3850">
        <v>0.92500000000000004</v>
      </c>
      <c r="AE3850">
        <f>IF(AD3850&gt;=0.9,1,0)</f>
        <v>1</v>
      </c>
      <c r="AF3850">
        <f>IF(AND(AD3850&gt;=0.4,AD3850&lt;=0.6),1,0)</f>
        <v>0</v>
      </c>
      <c r="AG3850">
        <f>IF(AND(AD3850&gt;0.6,AD3850&lt;0.9),1,0)</f>
        <v>0</v>
      </c>
      <c r="AH3850">
        <f>1-AE3850-AF3850-AG3850</f>
        <v>0</v>
      </c>
      <c r="AI3850">
        <f>AE3850*B3850</f>
        <v>3</v>
      </c>
      <c r="AJ3850">
        <f>AF3850*B3850</f>
        <v>0</v>
      </c>
      <c r="AK3850">
        <f>AG3850*B3850</f>
        <v>0</v>
      </c>
      <c r="AL3850">
        <f>AH3850*B3850</f>
        <v>0</v>
      </c>
      <c r="AM3850" s="32">
        <v>2.4550000000000001</v>
      </c>
    </row>
    <row r="3851" spans="1:39" x14ac:dyDescent="0.3">
      <c r="A3851">
        <v>480</v>
      </c>
      <c r="B3851">
        <v>3</v>
      </c>
      <c r="C3851" t="s">
        <v>3975</v>
      </c>
      <c r="D3851" t="s">
        <v>3976</v>
      </c>
      <c r="E3851">
        <v>33.33</v>
      </c>
      <c r="F3851">
        <v>27</v>
      </c>
      <c r="G3851">
        <v>39</v>
      </c>
      <c r="H3851">
        <v>1999.33</v>
      </c>
      <c r="I3851">
        <v>1998</v>
      </c>
      <c r="J3851">
        <v>2000</v>
      </c>
      <c r="K3851" t="s">
        <v>427</v>
      </c>
      <c r="L3851" t="s">
        <v>428</v>
      </c>
      <c r="M3851" s="15"/>
      <c r="N3851" s="7"/>
      <c r="P3851" t="s">
        <v>3977</v>
      </c>
      <c r="Q3851" s="5">
        <v>1</v>
      </c>
      <c r="S3851" s="5">
        <v>0</v>
      </c>
      <c r="U3851" s="5">
        <v>0</v>
      </c>
      <c r="W3851" s="5">
        <v>0</v>
      </c>
      <c r="Y3851" s="5">
        <v>0</v>
      </c>
      <c r="Z3851" s="28">
        <v>480</v>
      </c>
      <c r="AA3851">
        <v>3</v>
      </c>
      <c r="AB3851">
        <v>0.42099999999999999</v>
      </c>
      <c r="AC3851">
        <v>0.53800000000000003</v>
      </c>
      <c r="AD3851">
        <v>0.48099999999999998</v>
      </c>
      <c r="AE3851">
        <f>IF(AD3851&gt;=0.9,1,0)</f>
        <v>0</v>
      </c>
      <c r="AF3851">
        <f>IF(AND(AD3851&gt;=0.4,AD3851&lt;=0.6),1,0)</f>
        <v>1</v>
      </c>
      <c r="AG3851">
        <f>IF(AND(AD3851&gt;0.6,AD3851&lt;0.9),1,0)</f>
        <v>0</v>
      </c>
      <c r="AH3851">
        <f>1-AE3851-AF3851-AG3851</f>
        <v>0</v>
      </c>
      <c r="AI3851">
        <f>AE3851*B3851</f>
        <v>0</v>
      </c>
      <c r="AJ3851">
        <f>AF3851*B3851</f>
        <v>3</v>
      </c>
      <c r="AK3851">
        <f>AG3851*B3851</f>
        <v>0</v>
      </c>
      <c r="AL3851">
        <f>AH3851*B3851</f>
        <v>0</v>
      </c>
      <c r="AM3851" s="32">
        <v>2.5306666666666664</v>
      </c>
    </row>
    <row r="3852" spans="1:39" x14ac:dyDescent="0.3">
      <c r="A3852">
        <v>481</v>
      </c>
      <c r="B3852">
        <v>3</v>
      </c>
      <c r="C3852" t="s">
        <v>9352</v>
      </c>
      <c r="D3852" t="s">
        <v>9353</v>
      </c>
      <c r="E3852">
        <v>22.33</v>
      </c>
      <c r="F3852">
        <v>22</v>
      </c>
      <c r="G3852">
        <v>23</v>
      </c>
      <c r="H3852">
        <v>1998</v>
      </c>
      <c r="I3852">
        <v>1998</v>
      </c>
      <c r="J3852">
        <v>1998</v>
      </c>
      <c r="K3852" t="s">
        <v>9354</v>
      </c>
      <c r="L3852" t="s">
        <v>9355</v>
      </c>
      <c r="M3852" s="15"/>
      <c r="N3852" s="7"/>
      <c r="P3852" t="s">
        <v>9356</v>
      </c>
      <c r="Q3852" s="5">
        <v>0.33300000000000002</v>
      </c>
      <c r="R3852" t="s">
        <v>7598</v>
      </c>
      <c r="S3852" s="5">
        <v>0.33300000000000002</v>
      </c>
      <c r="T3852" t="s">
        <v>7071</v>
      </c>
      <c r="U3852" s="5">
        <v>0.33300000000000002</v>
      </c>
      <c r="W3852" s="5">
        <v>0</v>
      </c>
      <c r="Y3852" s="5">
        <v>0</v>
      </c>
      <c r="Z3852" s="28">
        <v>481</v>
      </c>
      <c r="AA3852">
        <v>3</v>
      </c>
      <c r="AB3852">
        <v>0.90900000000000003</v>
      </c>
      <c r="AC3852">
        <v>0.95199999999999996</v>
      </c>
      <c r="AD3852">
        <v>0.93799999999999994</v>
      </c>
      <c r="AE3852">
        <f>IF(AD3852&gt;=0.9,1,0)</f>
        <v>1</v>
      </c>
      <c r="AF3852">
        <f>IF(AND(AD3852&gt;=0.4,AD3852&lt;=0.6),1,0)</f>
        <v>0</v>
      </c>
      <c r="AG3852">
        <f>IF(AND(AD3852&gt;0.6,AD3852&lt;0.9),1,0)</f>
        <v>0</v>
      </c>
      <c r="AH3852">
        <f>1-AE3852-AF3852-AG3852</f>
        <v>0</v>
      </c>
      <c r="AI3852">
        <f>AE3852*B3852</f>
        <v>3</v>
      </c>
      <c r="AJ3852">
        <f>AF3852*B3852</f>
        <v>0</v>
      </c>
      <c r="AK3852">
        <f>AG3852*B3852</f>
        <v>0</v>
      </c>
      <c r="AL3852">
        <f>AH3852*B3852</f>
        <v>0</v>
      </c>
      <c r="AM3852" s="32">
        <v>1.8986666666666665</v>
      </c>
    </row>
    <row r="3853" spans="1:39" x14ac:dyDescent="0.3">
      <c r="A3853">
        <v>484</v>
      </c>
      <c r="B3853">
        <v>3</v>
      </c>
      <c r="C3853" t="s">
        <v>3984</v>
      </c>
      <c r="D3853" t="s">
        <v>3985</v>
      </c>
      <c r="E3853">
        <v>40</v>
      </c>
      <c r="F3853">
        <v>38</v>
      </c>
      <c r="G3853">
        <v>42</v>
      </c>
      <c r="H3853">
        <v>1999.33</v>
      </c>
      <c r="I3853">
        <v>1998</v>
      </c>
      <c r="J3853">
        <v>2002</v>
      </c>
      <c r="K3853" t="s">
        <v>431</v>
      </c>
      <c r="L3853" t="s">
        <v>432</v>
      </c>
      <c r="M3853" s="15"/>
      <c r="N3853" s="7"/>
      <c r="P3853" t="s">
        <v>3803</v>
      </c>
      <c r="Q3853" s="5">
        <v>0.66700000000000004</v>
      </c>
      <c r="R3853" t="s">
        <v>3986</v>
      </c>
      <c r="S3853" s="5">
        <v>0.33300000000000002</v>
      </c>
      <c r="U3853" s="5">
        <v>0</v>
      </c>
      <c r="W3853" s="5">
        <v>0</v>
      </c>
      <c r="Y3853" s="5">
        <v>0</v>
      </c>
      <c r="Z3853" s="28">
        <v>484</v>
      </c>
      <c r="AA3853">
        <v>3</v>
      </c>
      <c r="AB3853">
        <v>0.56100000000000005</v>
      </c>
      <c r="AC3853">
        <v>0.94899999999999995</v>
      </c>
      <c r="AD3853">
        <v>0.70099999999999996</v>
      </c>
      <c r="AE3853">
        <f>IF(AD3853&gt;=0.9,1,0)</f>
        <v>0</v>
      </c>
      <c r="AF3853">
        <f>IF(AND(AD3853&gt;=0.4,AD3853&lt;=0.6),1,0)</f>
        <v>0</v>
      </c>
      <c r="AG3853">
        <f>IF(AND(AD3853&gt;0.6,AD3853&lt;0.9),1,0)</f>
        <v>1</v>
      </c>
      <c r="AH3853">
        <f>1-AE3853-AF3853-AG3853</f>
        <v>0</v>
      </c>
      <c r="AI3853">
        <f>AE3853*B3853</f>
        <v>0</v>
      </c>
      <c r="AJ3853">
        <f>AF3853*B3853</f>
        <v>0</v>
      </c>
      <c r="AK3853">
        <f>AG3853*B3853</f>
        <v>3</v>
      </c>
      <c r="AL3853">
        <f>AH3853*B3853</f>
        <v>0</v>
      </c>
      <c r="AM3853" s="32">
        <v>2.65</v>
      </c>
    </row>
    <row r="3854" spans="1:39" x14ac:dyDescent="0.3">
      <c r="A3854">
        <v>492</v>
      </c>
      <c r="B3854">
        <v>3</v>
      </c>
      <c r="C3854" t="s">
        <v>3992</v>
      </c>
      <c r="D3854" t="s">
        <v>3993</v>
      </c>
      <c r="E3854">
        <v>43.67</v>
      </c>
      <c r="F3854">
        <v>39</v>
      </c>
      <c r="G3854">
        <v>46</v>
      </c>
      <c r="H3854">
        <v>2000.67</v>
      </c>
      <c r="I3854">
        <v>1998</v>
      </c>
      <c r="J3854">
        <v>2002</v>
      </c>
      <c r="K3854" t="s">
        <v>433</v>
      </c>
      <c r="L3854" t="s">
        <v>434</v>
      </c>
      <c r="M3854" s="15"/>
      <c r="N3854" s="7"/>
      <c r="P3854" t="s">
        <v>3994</v>
      </c>
      <c r="Q3854" s="5">
        <v>0.66700000000000004</v>
      </c>
      <c r="R3854" t="s">
        <v>32</v>
      </c>
      <c r="S3854" s="5">
        <v>0.33300000000000002</v>
      </c>
      <c r="U3854" s="5">
        <v>0</v>
      </c>
      <c r="W3854" s="5">
        <v>0</v>
      </c>
      <c r="Y3854" s="5">
        <v>0</v>
      </c>
      <c r="Z3854" s="28">
        <v>492</v>
      </c>
      <c r="AA3854">
        <v>3</v>
      </c>
      <c r="AB3854">
        <v>0.44700000000000001</v>
      </c>
      <c r="AC3854">
        <v>0.48899999999999999</v>
      </c>
      <c r="AD3854">
        <v>0.47499999999999998</v>
      </c>
      <c r="AE3854">
        <f>IF(AD3854&gt;=0.9,1,0)</f>
        <v>0</v>
      </c>
      <c r="AF3854">
        <f>IF(AND(AD3854&gt;=0.4,AD3854&lt;=0.6),1,0)</f>
        <v>1</v>
      </c>
      <c r="AG3854">
        <f>IF(AND(AD3854&gt;0.6,AD3854&lt;0.9),1,0)</f>
        <v>0</v>
      </c>
      <c r="AH3854">
        <f>1-AE3854-AF3854-AG3854</f>
        <v>0</v>
      </c>
      <c r="AI3854">
        <f>AE3854*B3854</f>
        <v>0</v>
      </c>
      <c r="AJ3854">
        <f>AF3854*B3854</f>
        <v>3</v>
      </c>
      <c r="AK3854">
        <f>AG3854*B3854</f>
        <v>0</v>
      </c>
      <c r="AL3854">
        <f>AH3854*B3854</f>
        <v>0</v>
      </c>
      <c r="AM3854" s="32">
        <v>2.3329999999999997</v>
      </c>
    </row>
    <row r="3855" spans="1:39" x14ac:dyDescent="0.3">
      <c r="A3855">
        <v>494</v>
      </c>
      <c r="B3855">
        <v>3</v>
      </c>
      <c r="C3855" t="s">
        <v>3995</v>
      </c>
      <c r="D3855" t="s">
        <v>3996</v>
      </c>
      <c r="E3855">
        <v>51.33</v>
      </c>
      <c r="F3855">
        <v>50</v>
      </c>
      <c r="G3855">
        <v>54</v>
      </c>
      <c r="H3855">
        <v>1999.67</v>
      </c>
      <c r="I3855">
        <v>1998</v>
      </c>
      <c r="J3855">
        <v>2001</v>
      </c>
      <c r="K3855" t="s">
        <v>435</v>
      </c>
      <c r="L3855" t="s">
        <v>436</v>
      </c>
      <c r="M3855" s="15"/>
      <c r="N3855" s="7"/>
      <c r="P3855" t="s">
        <v>3997</v>
      </c>
      <c r="Q3855" s="5">
        <v>0.33300000000000002</v>
      </c>
      <c r="R3855" t="s">
        <v>3998</v>
      </c>
      <c r="S3855" s="5">
        <v>0.33300000000000002</v>
      </c>
      <c r="T3855" t="s">
        <v>3999</v>
      </c>
      <c r="U3855" s="5">
        <v>0.33300000000000002</v>
      </c>
      <c r="W3855" s="5">
        <v>0</v>
      </c>
      <c r="Y3855" s="5">
        <v>0</v>
      </c>
      <c r="Z3855" s="28">
        <v>494</v>
      </c>
      <c r="AA3855">
        <v>3</v>
      </c>
      <c r="AB3855">
        <v>0.46899999999999997</v>
      </c>
      <c r="AC3855">
        <v>0.49099999999999999</v>
      </c>
      <c r="AD3855">
        <v>0.48299999999999998</v>
      </c>
      <c r="AE3855">
        <f>IF(AD3855&gt;=0.9,1,0)</f>
        <v>0</v>
      </c>
      <c r="AF3855">
        <f>IF(AND(AD3855&gt;=0.4,AD3855&lt;=0.6),1,0)</f>
        <v>1</v>
      </c>
      <c r="AG3855">
        <f>IF(AND(AD3855&gt;0.6,AD3855&lt;0.9),1,0)</f>
        <v>0</v>
      </c>
      <c r="AH3855">
        <f>1-AE3855-AF3855-AG3855</f>
        <v>0</v>
      </c>
      <c r="AI3855">
        <f>AE3855*B3855</f>
        <v>0</v>
      </c>
      <c r="AJ3855">
        <f>AF3855*B3855</f>
        <v>3</v>
      </c>
      <c r="AK3855">
        <f>AG3855*B3855</f>
        <v>0</v>
      </c>
      <c r="AL3855">
        <f>AH3855*B3855</f>
        <v>0</v>
      </c>
      <c r="AM3855" s="32">
        <v>2.6396666666666664</v>
      </c>
    </row>
    <row r="3856" spans="1:39" x14ac:dyDescent="0.3">
      <c r="A3856">
        <v>503</v>
      </c>
      <c r="B3856">
        <v>3</v>
      </c>
      <c r="C3856" t="s">
        <v>4003</v>
      </c>
      <c r="D3856" t="s">
        <v>4004</v>
      </c>
      <c r="E3856">
        <v>31</v>
      </c>
      <c r="F3856">
        <v>31</v>
      </c>
      <c r="G3856">
        <v>31</v>
      </c>
      <c r="H3856">
        <v>1999.33</v>
      </c>
      <c r="I3856">
        <v>1998</v>
      </c>
      <c r="J3856">
        <v>2001</v>
      </c>
      <c r="K3856" t="s">
        <v>438</v>
      </c>
      <c r="L3856" t="s">
        <v>439</v>
      </c>
      <c r="M3856" s="15"/>
      <c r="N3856" s="7"/>
      <c r="P3856" t="s">
        <v>90</v>
      </c>
      <c r="Q3856" s="5">
        <v>0.33300000000000002</v>
      </c>
      <c r="R3856" t="s">
        <v>132</v>
      </c>
      <c r="S3856" s="5">
        <v>0.33300000000000002</v>
      </c>
      <c r="T3856" t="s">
        <v>186</v>
      </c>
      <c r="U3856" s="5">
        <v>0.33300000000000002</v>
      </c>
      <c r="W3856" s="5">
        <v>0</v>
      </c>
      <c r="Y3856" s="5">
        <v>0</v>
      </c>
      <c r="Z3856" s="28">
        <v>503</v>
      </c>
      <c r="AA3856">
        <v>3</v>
      </c>
      <c r="AB3856">
        <v>0.86699999999999999</v>
      </c>
      <c r="AC3856">
        <v>0.9</v>
      </c>
      <c r="AD3856">
        <v>0.88900000000000001</v>
      </c>
      <c r="AE3856">
        <f>IF(AD3856&gt;=0.9,1,0)</f>
        <v>0</v>
      </c>
      <c r="AF3856">
        <f>IF(AND(AD3856&gt;=0.4,AD3856&lt;=0.6),1,0)</f>
        <v>0</v>
      </c>
      <c r="AG3856">
        <f>IF(AND(AD3856&gt;0.6,AD3856&lt;0.9),1,0)</f>
        <v>1</v>
      </c>
      <c r="AH3856">
        <f>1-AE3856-AF3856-AG3856</f>
        <v>0</v>
      </c>
      <c r="AI3856">
        <f>AE3856*B3856</f>
        <v>0</v>
      </c>
      <c r="AJ3856">
        <f>AF3856*B3856</f>
        <v>0</v>
      </c>
      <c r="AK3856">
        <f>AG3856*B3856</f>
        <v>3</v>
      </c>
      <c r="AL3856">
        <f>AH3856*B3856</f>
        <v>0</v>
      </c>
      <c r="AM3856" s="32">
        <v>2.1913333333333331</v>
      </c>
    </row>
    <row r="3857" spans="1:39" x14ac:dyDescent="0.3">
      <c r="A3857">
        <v>509</v>
      </c>
      <c r="B3857">
        <v>3</v>
      </c>
      <c r="C3857" t="s">
        <v>9372</v>
      </c>
      <c r="D3857" t="s">
        <v>4007</v>
      </c>
      <c r="E3857">
        <v>44.33</v>
      </c>
      <c r="F3857">
        <v>44</v>
      </c>
      <c r="G3857">
        <v>45</v>
      </c>
      <c r="H3857">
        <v>1998</v>
      </c>
      <c r="I3857">
        <v>1998</v>
      </c>
      <c r="J3857">
        <v>1998</v>
      </c>
      <c r="K3857" t="s">
        <v>9373</v>
      </c>
      <c r="L3857" t="s">
        <v>442</v>
      </c>
      <c r="M3857" s="15"/>
      <c r="N3857" s="7"/>
      <c r="P3857" t="s">
        <v>90</v>
      </c>
      <c r="Q3857" s="5">
        <v>1</v>
      </c>
      <c r="S3857" s="5">
        <v>0</v>
      </c>
      <c r="U3857" s="5">
        <v>0</v>
      </c>
      <c r="W3857" s="5">
        <v>0</v>
      </c>
      <c r="Y3857" s="5">
        <v>0</v>
      </c>
      <c r="Z3857" s="28">
        <v>509</v>
      </c>
      <c r="AA3857">
        <v>3</v>
      </c>
      <c r="AB3857">
        <v>0.95299999999999996</v>
      </c>
      <c r="AC3857">
        <v>0.97699999999999998</v>
      </c>
      <c r="AD3857">
        <v>0.96199999999999997</v>
      </c>
      <c r="AE3857">
        <f>IF(AD3857&gt;=0.9,1,0)</f>
        <v>1</v>
      </c>
      <c r="AF3857">
        <f>IF(AND(AD3857&gt;=0.4,AD3857&lt;=0.6),1,0)</f>
        <v>0</v>
      </c>
      <c r="AG3857">
        <f>IF(AND(AD3857&gt;0.6,AD3857&lt;0.9),1,0)</f>
        <v>0</v>
      </c>
      <c r="AH3857">
        <f>1-AE3857-AF3857-AG3857</f>
        <v>0</v>
      </c>
      <c r="AI3857">
        <f>AE3857*B3857</f>
        <v>3</v>
      </c>
      <c r="AJ3857">
        <f>AF3857*B3857</f>
        <v>0</v>
      </c>
      <c r="AK3857">
        <f>AG3857*B3857</f>
        <v>0</v>
      </c>
      <c r="AL3857">
        <f>AH3857*B3857</f>
        <v>0</v>
      </c>
      <c r="AM3857" s="32">
        <v>2.3879999999999999</v>
      </c>
    </row>
    <row r="3858" spans="1:39" x14ac:dyDescent="0.3">
      <c r="A3858">
        <v>510</v>
      </c>
      <c r="B3858">
        <v>3</v>
      </c>
      <c r="C3858" t="s">
        <v>4008</v>
      </c>
      <c r="D3858" t="s">
        <v>9374</v>
      </c>
      <c r="E3858">
        <v>36.67</v>
      </c>
      <c r="F3858">
        <v>35</v>
      </c>
      <c r="G3858">
        <v>39</v>
      </c>
      <c r="H3858">
        <v>1998.33</v>
      </c>
      <c r="I3858">
        <v>1998</v>
      </c>
      <c r="J3858">
        <v>1999</v>
      </c>
      <c r="K3858" t="s">
        <v>443</v>
      </c>
      <c r="L3858" t="s">
        <v>9375</v>
      </c>
      <c r="M3858" s="15"/>
      <c r="N3858" s="7"/>
      <c r="P3858" t="s">
        <v>90</v>
      </c>
      <c r="Q3858" s="5">
        <v>0.66700000000000004</v>
      </c>
      <c r="R3858" t="s">
        <v>56</v>
      </c>
      <c r="S3858" s="5">
        <v>0.33300000000000002</v>
      </c>
      <c r="U3858" s="5">
        <v>0</v>
      </c>
      <c r="W3858" s="5">
        <v>0</v>
      </c>
      <c r="Y3858" s="5">
        <v>0</v>
      </c>
      <c r="Z3858" s="28">
        <v>510</v>
      </c>
      <c r="AA3858">
        <v>3</v>
      </c>
      <c r="AB3858">
        <v>0.94299999999999995</v>
      </c>
      <c r="AC3858">
        <v>0.97099999999999997</v>
      </c>
      <c r="AD3858">
        <v>0.95399999999999996</v>
      </c>
      <c r="AE3858">
        <f>IF(AD3858&gt;=0.9,1,0)</f>
        <v>1</v>
      </c>
      <c r="AF3858">
        <f>IF(AND(AD3858&gt;=0.4,AD3858&lt;=0.6),1,0)</f>
        <v>0</v>
      </c>
      <c r="AG3858">
        <f>IF(AND(AD3858&gt;0.6,AD3858&lt;0.9),1,0)</f>
        <v>0</v>
      </c>
      <c r="AH3858">
        <f>1-AE3858-AF3858-AG3858</f>
        <v>0</v>
      </c>
      <c r="AI3858">
        <f>AE3858*B3858</f>
        <v>3</v>
      </c>
      <c r="AJ3858">
        <f>AF3858*B3858</f>
        <v>0</v>
      </c>
      <c r="AK3858">
        <f>AG3858*B3858</f>
        <v>0</v>
      </c>
      <c r="AL3858">
        <f>AH3858*B3858</f>
        <v>0</v>
      </c>
      <c r="AM3858" s="32">
        <v>2.3003333333333331</v>
      </c>
    </row>
    <row r="3859" spans="1:39" x14ac:dyDescent="0.3">
      <c r="A3859">
        <v>511</v>
      </c>
      <c r="B3859">
        <v>3</v>
      </c>
      <c r="C3859" t="s">
        <v>4009</v>
      </c>
      <c r="D3859" t="s">
        <v>9376</v>
      </c>
      <c r="E3859">
        <v>93</v>
      </c>
      <c r="F3859">
        <v>92</v>
      </c>
      <c r="G3859">
        <v>95</v>
      </c>
      <c r="H3859">
        <v>2001.33</v>
      </c>
      <c r="I3859">
        <v>1998</v>
      </c>
      <c r="J3859">
        <v>2003</v>
      </c>
      <c r="K3859" t="s">
        <v>444</v>
      </c>
      <c r="L3859" t="s">
        <v>9377</v>
      </c>
      <c r="M3859" s="15"/>
      <c r="N3859" s="7"/>
      <c r="P3859" t="s">
        <v>132</v>
      </c>
      <c r="Q3859" s="5">
        <v>0.66700000000000004</v>
      </c>
      <c r="R3859" t="s">
        <v>90</v>
      </c>
      <c r="S3859" s="5">
        <v>0.33300000000000002</v>
      </c>
      <c r="U3859" s="5">
        <v>0</v>
      </c>
      <c r="W3859" s="5">
        <v>0</v>
      </c>
      <c r="Y3859" s="5">
        <v>0</v>
      </c>
      <c r="Z3859" s="28">
        <v>511</v>
      </c>
      <c r="AA3859">
        <v>3</v>
      </c>
      <c r="AB3859">
        <v>0.95699999999999996</v>
      </c>
      <c r="AC3859">
        <v>0.97799999999999998</v>
      </c>
      <c r="AD3859">
        <v>0.96799999999999997</v>
      </c>
      <c r="AE3859">
        <f>IF(AD3859&gt;=0.9,1,0)</f>
        <v>1</v>
      </c>
      <c r="AF3859">
        <f>IF(AND(AD3859&gt;=0.4,AD3859&lt;=0.6),1,0)</f>
        <v>0</v>
      </c>
      <c r="AG3859">
        <f>IF(AND(AD3859&gt;0.6,AD3859&lt;0.9),1,0)</f>
        <v>0</v>
      </c>
      <c r="AH3859">
        <f>1-AE3859-AF3859-AG3859</f>
        <v>0</v>
      </c>
      <c r="AI3859">
        <f>AE3859*B3859</f>
        <v>3</v>
      </c>
      <c r="AJ3859">
        <f>AF3859*B3859</f>
        <v>0</v>
      </c>
      <c r="AK3859">
        <f>AG3859*B3859</f>
        <v>0</v>
      </c>
      <c r="AL3859">
        <f>AH3859*B3859</f>
        <v>0</v>
      </c>
      <c r="AM3859" s="32">
        <v>2.2593333333333332</v>
      </c>
    </row>
    <row r="3860" spans="1:39" x14ac:dyDescent="0.3">
      <c r="A3860">
        <v>512</v>
      </c>
      <c r="B3860">
        <v>3</v>
      </c>
      <c r="C3860" t="s">
        <v>4010</v>
      </c>
      <c r="D3860" t="s">
        <v>4011</v>
      </c>
      <c r="E3860">
        <v>32.33</v>
      </c>
      <c r="F3860">
        <v>28</v>
      </c>
      <c r="G3860">
        <v>36</v>
      </c>
      <c r="H3860">
        <v>2000.67</v>
      </c>
      <c r="I3860">
        <v>1998</v>
      </c>
      <c r="J3860">
        <v>2004</v>
      </c>
      <c r="K3860" t="s">
        <v>445</v>
      </c>
      <c r="L3860" t="s">
        <v>446</v>
      </c>
      <c r="M3860" s="15"/>
      <c r="N3860" s="7"/>
      <c r="P3860" t="s">
        <v>90</v>
      </c>
      <c r="Q3860" s="5">
        <v>0.66700000000000004</v>
      </c>
      <c r="R3860" t="s">
        <v>103</v>
      </c>
      <c r="S3860" s="5">
        <v>0.33300000000000002</v>
      </c>
      <c r="U3860" s="5">
        <v>0</v>
      </c>
      <c r="W3860" s="5">
        <v>0</v>
      </c>
      <c r="Y3860" s="5">
        <v>0</v>
      </c>
      <c r="Z3860" s="28">
        <v>512</v>
      </c>
      <c r="AA3860">
        <v>3</v>
      </c>
      <c r="AB3860">
        <v>0.93799999999999994</v>
      </c>
      <c r="AC3860">
        <v>1</v>
      </c>
      <c r="AD3860">
        <v>0.97</v>
      </c>
      <c r="AE3860">
        <f>IF(AD3860&gt;=0.9,1,0)</f>
        <v>1</v>
      </c>
      <c r="AF3860">
        <f>IF(AND(AD3860&gt;=0.4,AD3860&lt;=0.6),1,0)</f>
        <v>0</v>
      </c>
      <c r="AG3860">
        <f>IF(AND(AD3860&gt;0.6,AD3860&lt;0.9),1,0)</f>
        <v>0</v>
      </c>
      <c r="AH3860">
        <f>1-AE3860-AF3860-AG3860</f>
        <v>0</v>
      </c>
      <c r="AI3860">
        <f>AE3860*B3860</f>
        <v>3</v>
      </c>
      <c r="AJ3860">
        <f>AF3860*B3860</f>
        <v>0</v>
      </c>
      <c r="AK3860">
        <f>AG3860*B3860</f>
        <v>0</v>
      </c>
      <c r="AL3860">
        <f>AH3860*B3860</f>
        <v>0</v>
      </c>
      <c r="AM3860" s="32">
        <v>2.3736666666666668</v>
      </c>
    </row>
    <row r="3861" spans="1:39" x14ac:dyDescent="0.3">
      <c r="A3861">
        <v>522</v>
      </c>
      <c r="B3861">
        <v>3</v>
      </c>
      <c r="C3861" t="s">
        <v>4021</v>
      </c>
      <c r="D3861" t="s">
        <v>4022</v>
      </c>
      <c r="E3861">
        <v>90</v>
      </c>
      <c r="F3861">
        <v>90</v>
      </c>
      <c r="G3861">
        <v>90</v>
      </c>
      <c r="H3861">
        <v>1998.67</v>
      </c>
      <c r="I3861">
        <v>1998</v>
      </c>
      <c r="J3861">
        <v>1999</v>
      </c>
      <c r="K3861" t="s">
        <v>456</v>
      </c>
      <c r="L3861" t="s">
        <v>457</v>
      </c>
      <c r="M3861" s="15"/>
      <c r="N3861" s="7"/>
      <c r="P3861" t="s">
        <v>132</v>
      </c>
      <c r="Q3861" s="5">
        <v>0.66700000000000004</v>
      </c>
      <c r="R3861" t="s">
        <v>90</v>
      </c>
      <c r="S3861" s="5">
        <v>0.33300000000000002</v>
      </c>
      <c r="U3861" s="5">
        <v>0</v>
      </c>
      <c r="W3861" s="5">
        <v>0</v>
      </c>
      <c r="Y3861" s="5">
        <v>0</v>
      </c>
      <c r="Z3861" s="28">
        <v>522</v>
      </c>
      <c r="AA3861">
        <v>3</v>
      </c>
      <c r="AB3861">
        <v>0.96599999999999997</v>
      </c>
      <c r="AC3861">
        <v>0.98899999999999999</v>
      </c>
      <c r="AD3861">
        <v>0.97799999999999998</v>
      </c>
      <c r="AE3861">
        <f>IF(AD3861&gt;=0.9,1,0)</f>
        <v>1</v>
      </c>
      <c r="AF3861">
        <f>IF(AND(AD3861&gt;=0.4,AD3861&lt;=0.6),1,0)</f>
        <v>0</v>
      </c>
      <c r="AG3861">
        <f>IF(AND(AD3861&gt;0.6,AD3861&lt;0.9),1,0)</f>
        <v>0</v>
      </c>
      <c r="AH3861">
        <f>1-AE3861-AF3861-AG3861</f>
        <v>0</v>
      </c>
      <c r="AI3861">
        <f>AE3861*B3861</f>
        <v>3</v>
      </c>
      <c r="AJ3861">
        <f>AF3861*B3861</f>
        <v>0</v>
      </c>
      <c r="AK3861">
        <f>AG3861*B3861</f>
        <v>0</v>
      </c>
      <c r="AL3861">
        <f>AH3861*B3861</f>
        <v>0</v>
      </c>
      <c r="AM3861" s="32">
        <v>2.2126666666666668</v>
      </c>
    </row>
    <row r="3862" spans="1:39" x14ac:dyDescent="0.3">
      <c r="A3862">
        <v>527</v>
      </c>
      <c r="B3862">
        <v>3</v>
      </c>
      <c r="C3862" t="s">
        <v>4027</v>
      </c>
      <c r="D3862" t="s">
        <v>4028</v>
      </c>
      <c r="E3862">
        <v>25</v>
      </c>
      <c r="F3862">
        <v>24</v>
      </c>
      <c r="G3862">
        <v>26</v>
      </c>
      <c r="H3862">
        <v>1998.33</v>
      </c>
      <c r="I3862">
        <v>1998</v>
      </c>
      <c r="J3862">
        <v>1999</v>
      </c>
      <c r="K3862" t="s">
        <v>462</v>
      </c>
      <c r="L3862" t="s">
        <v>463</v>
      </c>
      <c r="M3862" s="15"/>
      <c r="N3862" s="7"/>
      <c r="P3862" t="s">
        <v>56</v>
      </c>
      <c r="Q3862" s="5">
        <v>0.66700000000000004</v>
      </c>
      <c r="R3862" t="s">
        <v>90</v>
      </c>
      <c r="S3862" s="5">
        <v>0.33300000000000002</v>
      </c>
      <c r="U3862" s="5">
        <v>0</v>
      </c>
      <c r="W3862" s="5">
        <v>0</v>
      </c>
      <c r="Y3862" s="5">
        <v>0</v>
      </c>
      <c r="Z3862" s="28">
        <v>527</v>
      </c>
      <c r="AA3862">
        <v>3</v>
      </c>
      <c r="AB3862">
        <v>0.83299999999999996</v>
      </c>
      <c r="AC3862">
        <v>0.96</v>
      </c>
      <c r="AD3862">
        <v>0.90300000000000002</v>
      </c>
      <c r="AE3862">
        <f>IF(AD3862&gt;=0.9,1,0)</f>
        <v>1</v>
      </c>
      <c r="AF3862">
        <f>IF(AND(AD3862&gt;=0.4,AD3862&lt;=0.6),1,0)</f>
        <v>0</v>
      </c>
      <c r="AG3862">
        <f>IF(AND(AD3862&gt;0.6,AD3862&lt;0.9),1,0)</f>
        <v>0</v>
      </c>
      <c r="AH3862">
        <f>1-AE3862-AF3862-AG3862</f>
        <v>0</v>
      </c>
      <c r="AI3862">
        <f>AE3862*B3862</f>
        <v>3</v>
      </c>
      <c r="AJ3862">
        <f>AF3862*B3862</f>
        <v>0</v>
      </c>
      <c r="AK3862">
        <f>AG3862*B3862</f>
        <v>0</v>
      </c>
      <c r="AL3862">
        <f>AH3862*B3862</f>
        <v>0</v>
      </c>
      <c r="AM3862" s="32">
        <v>2.2586666666666666</v>
      </c>
    </row>
    <row r="3863" spans="1:39" x14ac:dyDescent="0.3">
      <c r="A3863">
        <v>534</v>
      </c>
      <c r="B3863">
        <v>3</v>
      </c>
      <c r="C3863" t="s">
        <v>9392</v>
      </c>
      <c r="D3863" t="s">
        <v>9393</v>
      </c>
      <c r="E3863">
        <v>21.67</v>
      </c>
      <c r="F3863">
        <v>20</v>
      </c>
      <c r="G3863">
        <v>25</v>
      </c>
      <c r="H3863">
        <v>1998</v>
      </c>
      <c r="I3863">
        <v>1998</v>
      </c>
      <c r="J3863">
        <v>1998</v>
      </c>
      <c r="K3863" t="s">
        <v>9394</v>
      </c>
      <c r="L3863" t="s">
        <v>9395</v>
      </c>
      <c r="M3863" s="15"/>
      <c r="N3863" s="7"/>
      <c r="P3863" t="s">
        <v>132</v>
      </c>
      <c r="Q3863" s="5">
        <v>0.66700000000000004</v>
      </c>
      <c r="R3863" t="s">
        <v>3701</v>
      </c>
      <c r="S3863" s="5">
        <v>0.33300000000000002</v>
      </c>
      <c r="U3863" s="5">
        <v>0</v>
      </c>
      <c r="W3863" s="5">
        <v>0</v>
      </c>
      <c r="Y3863" s="5">
        <v>0</v>
      </c>
      <c r="Z3863" s="28">
        <v>534</v>
      </c>
      <c r="AA3863">
        <v>3</v>
      </c>
      <c r="AB3863">
        <v>0.70799999999999996</v>
      </c>
      <c r="AC3863">
        <v>0.78900000000000003</v>
      </c>
      <c r="AD3863">
        <v>0.745</v>
      </c>
      <c r="AE3863">
        <f>IF(AD3863&gt;=0.9,1,0)</f>
        <v>0</v>
      </c>
      <c r="AF3863">
        <f>IF(AND(AD3863&gt;=0.4,AD3863&lt;=0.6),1,0)</f>
        <v>0</v>
      </c>
      <c r="AG3863">
        <f>IF(AND(AD3863&gt;0.6,AD3863&lt;0.9),1,0)</f>
        <v>1</v>
      </c>
      <c r="AH3863">
        <f>1-AE3863-AF3863-AG3863</f>
        <v>0</v>
      </c>
      <c r="AI3863">
        <f>AE3863*B3863</f>
        <v>0</v>
      </c>
      <c r="AJ3863">
        <f>AF3863*B3863</f>
        <v>0</v>
      </c>
      <c r="AK3863">
        <f>AG3863*B3863</f>
        <v>3</v>
      </c>
      <c r="AL3863">
        <f>AH3863*B3863</f>
        <v>0</v>
      </c>
      <c r="AM3863" s="32">
        <v>2.287666666666667</v>
      </c>
    </row>
    <row r="3864" spans="1:39" x14ac:dyDescent="0.3">
      <c r="A3864">
        <v>535</v>
      </c>
      <c r="B3864">
        <v>3</v>
      </c>
      <c r="C3864" t="s">
        <v>4036</v>
      </c>
      <c r="D3864" t="s">
        <v>4037</v>
      </c>
      <c r="E3864">
        <v>25.67</v>
      </c>
      <c r="F3864">
        <v>25</v>
      </c>
      <c r="G3864">
        <v>26</v>
      </c>
      <c r="H3864">
        <v>1998.67</v>
      </c>
      <c r="I3864">
        <v>1998</v>
      </c>
      <c r="J3864">
        <v>1999</v>
      </c>
      <c r="K3864" t="s">
        <v>468</v>
      </c>
      <c r="L3864" t="s">
        <v>469</v>
      </c>
      <c r="M3864" s="15"/>
      <c r="N3864" s="7"/>
      <c r="P3864" t="s">
        <v>56</v>
      </c>
      <c r="Q3864" s="5">
        <v>0.33300000000000002</v>
      </c>
      <c r="R3864" t="s">
        <v>3701</v>
      </c>
      <c r="S3864" s="5">
        <v>0.33300000000000002</v>
      </c>
      <c r="T3864" t="s">
        <v>57</v>
      </c>
      <c r="U3864" s="5">
        <v>0.33300000000000002</v>
      </c>
      <c r="W3864" s="5">
        <v>0</v>
      </c>
      <c r="Y3864" s="5">
        <v>0</v>
      </c>
      <c r="Z3864" s="28">
        <v>535</v>
      </c>
      <c r="AA3864">
        <v>3</v>
      </c>
      <c r="AB3864">
        <v>0.5</v>
      </c>
      <c r="AC3864">
        <v>0.84</v>
      </c>
      <c r="AD3864">
        <v>0.64700000000000002</v>
      </c>
      <c r="AE3864">
        <f>IF(AD3864&gt;=0.9,1,0)</f>
        <v>0</v>
      </c>
      <c r="AF3864">
        <f>IF(AND(AD3864&gt;=0.4,AD3864&lt;=0.6),1,0)</f>
        <v>0</v>
      </c>
      <c r="AG3864">
        <f>IF(AND(AD3864&gt;0.6,AD3864&lt;0.9),1,0)</f>
        <v>1</v>
      </c>
      <c r="AH3864">
        <f>1-AE3864-AF3864-AG3864</f>
        <v>0</v>
      </c>
      <c r="AI3864">
        <f>AE3864*B3864</f>
        <v>0</v>
      </c>
      <c r="AJ3864">
        <f>AF3864*B3864</f>
        <v>0</v>
      </c>
      <c r="AK3864">
        <f>AG3864*B3864</f>
        <v>3</v>
      </c>
      <c r="AL3864">
        <f>AH3864*B3864</f>
        <v>0</v>
      </c>
      <c r="AM3864" s="32">
        <v>2.1956666666666664</v>
      </c>
    </row>
    <row r="3865" spans="1:39" x14ac:dyDescent="0.3">
      <c r="A3865">
        <v>539</v>
      </c>
      <c r="B3865">
        <v>3</v>
      </c>
      <c r="C3865" t="s">
        <v>4043</v>
      </c>
      <c r="D3865" t="s">
        <v>4044</v>
      </c>
      <c r="E3865">
        <v>28.33</v>
      </c>
      <c r="F3865">
        <v>26</v>
      </c>
      <c r="G3865">
        <v>32</v>
      </c>
      <c r="H3865">
        <v>1999.67</v>
      </c>
      <c r="I3865">
        <v>1998</v>
      </c>
      <c r="J3865">
        <v>2002</v>
      </c>
      <c r="K3865" t="s">
        <v>475</v>
      </c>
      <c r="L3865" t="s">
        <v>476</v>
      </c>
      <c r="M3865" s="15"/>
      <c r="N3865" s="7"/>
      <c r="P3865" t="s">
        <v>3701</v>
      </c>
      <c r="Q3865" s="5">
        <v>0.33300000000000002</v>
      </c>
      <c r="R3865" t="s">
        <v>57</v>
      </c>
      <c r="S3865" s="5">
        <v>0.33300000000000002</v>
      </c>
      <c r="T3865" t="s">
        <v>3673</v>
      </c>
      <c r="U3865" s="5">
        <v>0.33300000000000002</v>
      </c>
      <c r="W3865" s="5">
        <v>0</v>
      </c>
      <c r="Y3865" s="5">
        <v>0</v>
      </c>
      <c r="Z3865" s="28">
        <v>539</v>
      </c>
      <c r="AA3865">
        <v>3</v>
      </c>
      <c r="AB3865">
        <v>0.71</v>
      </c>
      <c r="AC3865">
        <v>0.84</v>
      </c>
      <c r="AD3865">
        <v>0.78600000000000003</v>
      </c>
      <c r="AE3865">
        <f>IF(AD3865&gt;=0.9,1,0)</f>
        <v>0</v>
      </c>
      <c r="AF3865">
        <f>IF(AND(AD3865&gt;=0.4,AD3865&lt;=0.6),1,0)</f>
        <v>0</v>
      </c>
      <c r="AG3865">
        <f>IF(AND(AD3865&gt;0.6,AD3865&lt;0.9),1,0)</f>
        <v>1</v>
      </c>
      <c r="AH3865">
        <f>1-AE3865-AF3865-AG3865</f>
        <v>0</v>
      </c>
      <c r="AI3865">
        <f>AE3865*B3865</f>
        <v>0</v>
      </c>
      <c r="AJ3865">
        <f>AF3865*B3865</f>
        <v>0</v>
      </c>
      <c r="AK3865">
        <f>AG3865*B3865</f>
        <v>3</v>
      </c>
      <c r="AL3865">
        <f>AH3865*B3865</f>
        <v>0</v>
      </c>
      <c r="AM3865" s="32">
        <v>2.2213333333333334</v>
      </c>
    </row>
    <row r="3866" spans="1:39" x14ac:dyDescent="0.3">
      <c r="A3866">
        <v>547</v>
      </c>
      <c r="B3866">
        <v>3</v>
      </c>
      <c r="C3866" t="s">
        <v>9400</v>
      </c>
      <c r="D3866" t="s">
        <v>4048</v>
      </c>
      <c r="E3866">
        <v>23.67</v>
      </c>
      <c r="F3866">
        <v>21</v>
      </c>
      <c r="G3866">
        <v>26</v>
      </c>
      <c r="H3866">
        <v>1999.67</v>
      </c>
      <c r="I3866">
        <v>1998</v>
      </c>
      <c r="J3866">
        <v>2003</v>
      </c>
      <c r="K3866" t="s">
        <v>9401</v>
      </c>
      <c r="L3866" t="s">
        <v>480</v>
      </c>
      <c r="M3866" s="15"/>
      <c r="N3866" s="7"/>
      <c r="P3866" t="s">
        <v>103</v>
      </c>
      <c r="Q3866" s="5">
        <v>1</v>
      </c>
      <c r="S3866" s="5">
        <v>0</v>
      </c>
      <c r="U3866" s="5">
        <v>0</v>
      </c>
      <c r="W3866" s="5">
        <v>0</v>
      </c>
      <c r="Y3866" s="5">
        <v>0</v>
      </c>
      <c r="Z3866" s="28">
        <v>547</v>
      </c>
      <c r="AA3866">
        <v>3</v>
      </c>
      <c r="AB3866">
        <v>0.91300000000000003</v>
      </c>
      <c r="AC3866">
        <v>1</v>
      </c>
      <c r="AD3866">
        <v>0.94399999999999995</v>
      </c>
      <c r="AE3866">
        <f>IF(AD3866&gt;=0.9,1,0)</f>
        <v>1</v>
      </c>
      <c r="AF3866">
        <f>IF(AND(AD3866&gt;=0.4,AD3866&lt;=0.6),1,0)</f>
        <v>0</v>
      </c>
      <c r="AG3866">
        <f>IF(AND(AD3866&gt;0.6,AD3866&lt;0.9),1,0)</f>
        <v>0</v>
      </c>
      <c r="AH3866">
        <f>1-AE3866-AF3866-AG3866</f>
        <v>0</v>
      </c>
      <c r="AI3866">
        <f>AE3866*B3866</f>
        <v>3</v>
      </c>
      <c r="AJ3866">
        <f>AF3866*B3866</f>
        <v>0</v>
      </c>
      <c r="AK3866">
        <f>AG3866*B3866</f>
        <v>0</v>
      </c>
      <c r="AL3866">
        <f>AH3866*B3866</f>
        <v>0</v>
      </c>
      <c r="AM3866" s="32">
        <v>2.1440000000000001</v>
      </c>
    </row>
    <row r="3867" spans="1:39" x14ac:dyDescent="0.3">
      <c r="A3867">
        <v>555</v>
      </c>
      <c r="B3867">
        <v>3</v>
      </c>
      <c r="C3867" t="s">
        <v>4053</v>
      </c>
      <c r="D3867" t="s">
        <v>4054</v>
      </c>
      <c r="E3867">
        <v>28.33</v>
      </c>
      <c r="F3867">
        <v>25</v>
      </c>
      <c r="G3867">
        <v>32</v>
      </c>
      <c r="H3867">
        <v>1998.33</v>
      </c>
      <c r="I3867">
        <v>1998</v>
      </c>
      <c r="J3867">
        <v>1999</v>
      </c>
      <c r="K3867" t="s">
        <v>484</v>
      </c>
      <c r="L3867" t="s">
        <v>485</v>
      </c>
      <c r="M3867" s="15"/>
      <c r="N3867" s="7"/>
      <c r="P3867" t="s">
        <v>103</v>
      </c>
      <c r="Q3867" s="5">
        <v>1</v>
      </c>
      <c r="S3867" s="5">
        <v>0</v>
      </c>
      <c r="U3867" s="5">
        <v>0</v>
      </c>
      <c r="W3867" s="5">
        <v>0</v>
      </c>
      <c r="Y3867" s="5">
        <v>0</v>
      </c>
      <c r="Z3867" s="28">
        <v>555</v>
      </c>
      <c r="AA3867">
        <v>3</v>
      </c>
      <c r="AB3867">
        <v>0.83299999999999996</v>
      </c>
      <c r="AC3867">
        <v>0.93500000000000005</v>
      </c>
      <c r="AD3867">
        <v>0.89800000000000002</v>
      </c>
      <c r="AE3867">
        <f>IF(AD3867&gt;=0.9,1,0)</f>
        <v>0</v>
      </c>
      <c r="AF3867">
        <f>IF(AND(AD3867&gt;=0.4,AD3867&lt;=0.6),1,0)</f>
        <v>0</v>
      </c>
      <c r="AG3867">
        <f>IF(AND(AD3867&gt;0.6,AD3867&lt;0.9),1,0)</f>
        <v>1</v>
      </c>
      <c r="AH3867">
        <f>1-AE3867-AF3867-AG3867</f>
        <v>0</v>
      </c>
      <c r="AI3867">
        <f>AE3867*B3867</f>
        <v>0</v>
      </c>
      <c r="AJ3867">
        <f>AF3867*B3867</f>
        <v>0</v>
      </c>
      <c r="AK3867">
        <f>AG3867*B3867</f>
        <v>3</v>
      </c>
      <c r="AL3867">
        <f>AH3867*B3867</f>
        <v>0</v>
      </c>
      <c r="AM3867" s="32">
        <v>2.1266666666666665</v>
      </c>
    </row>
    <row r="3868" spans="1:39" x14ac:dyDescent="0.3">
      <c r="A3868">
        <v>556</v>
      </c>
      <c r="B3868">
        <v>3</v>
      </c>
      <c r="C3868" t="s">
        <v>9404</v>
      </c>
      <c r="D3868" t="s">
        <v>9405</v>
      </c>
      <c r="E3868">
        <v>54.67</v>
      </c>
      <c r="F3868">
        <v>49</v>
      </c>
      <c r="G3868">
        <v>64</v>
      </c>
      <c r="H3868">
        <v>2000</v>
      </c>
      <c r="I3868">
        <v>1998</v>
      </c>
      <c r="J3868">
        <v>2002</v>
      </c>
      <c r="K3868" t="s">
        <v>9406</v>
      </c>
      <c r="L3868" t="s">
        <v>9407</v>
      </c>
      <c r="M3868" s="15"/>
      <c r="N3868" s="7"/>
      <c r="P3868" t="s">
        <v>103</v>
      </c>
      <c r="Q3868" s="5">
        <v>1</v>
      </c>
      <c r="S3868" s="5">
        <v>0</v>
      </c>
      <c r="U3868" s="5">
        <v>0</v>
      </c>
      <c r="W3868" s="5">
        <v>0</v>
      </c>
      <c r="Y3868" s="5">
        <v>0</v>
      </c>
      <c r="Z3868" s="28">
        <v>556</v>
      </c>
      <c r="AA3868">
        <v>3</v>
      </c>
      <c r="AB3868">
        <v>0.95799999999999996</v>
      </c>
      <c r="AC3868">
        <v>0.98399999999999999</v>
      </c>
      <c r="AD3868">
        <v>0.96699999999999997</v>
      </c>
      <c r="AE3868">
        <f>IF(AD3868&gt;=0.9,1,0)</f>
        <v>1</v>
      </c>
      <c r="AF3868">
        <f>IF(AND(AD3868&gt;=0.4,AD3868&lt;=0.6),1,0)</f>
        <v>0</v>
      </c>
      <c r="AG3868">
        <f>IF(AND(AD3868&gt;0.6,AD3868&lt;0.9),1,0)</f>
        <v>0</v>
      </c>
      <c r="AH3868">
        <f>1-AE3868-AF3868-AG3868</f>
        <v>0</v>
      </c>
      <c r="AI3868">
        <f>AE3868*B3868</f>
        <v>3</v>
      </c>
      <c r="AJ3868">
        <f>AF3868*B3868</f>
        <v>0</v>
      </c>
      <c r="AK3868">
        <f>AG3868*B3868</f>
        <v>0</v>
      </c>
      <c r="AL3868">
        <f>AH3868*B3868</f>
        <v>0</v>
      </c>
      <c r="AM3868" s="32">
        <v>2.1183333333333336</v>
      </c>
    </row>
    <row r="3869" spans="1:39" x14ac:dyDescent="0.3">
      <c r="A3869">
        <v>569</v>
      </c>
      <c r="B3869">
        <v>3</v>
      </c>
      <c r="C3869" t="s">
        <v>4062</v>
      </c>
      <c r="D3869" t="s">
        <v>4063</v>
      </c>
      <c r="E3869">
        <v>30</v>
      </c>
      <c r="F3869">
        <v>27</v>
      </c>
      <c r="G3869">
        <v>33</v>
      </c>
      <c r="H3869">
        <v>1999.33</v>
      </c>
      <c r="I3869">
        <v>1998</v>
      </c>
      <c r="J3869">
        <v>2001</v>
      </c>
      <c r="K3869" t="s">
        <v>491</v>
      </c>
      <c r="L3869" t="s">
        <v>492</v>
      </c>
      <c r="M3869" s="15"/>
      <c r="N3869" s="7"/>
      <c r="P3869" t="s">
        <v>56</v>
      </c>
      <c r="Q3869" s="5">
        <v>0.66700000000000004</v>
      </c>
      <c r="R3869" t="s">
        <v>3673</v>
      </c>
      <c r="S3869" s="5">
        <v>0.33300000000000002</v>
      </c>
      <c r="U3869" s="5">
        <v>0</v>
      </c>
      <c r="W3869" s="5">
        <v>0</v>
      </c>
      <c r="Y3869" s="5">
        <v>0</v>
      </c>
      <c r="Z3869" s="28">
        <v>569</v>
      </c>
      <c r="AA3869">
        <v>3</v>
      </c>
      <c r="AB3869">
        <v>0.88500000000000001</v>
      </c>
      <c r="AC3869">
        <v>0.93100000000000005</v>
      </c>
      <c r="AD3869">
        <v>0.90700000000000003</v>
      </c>
      <c r="AE3869">
        <f>IF(AD3869&gt;=0.9,1,0)</f>
        <v>1</v>
      </c>
      <c r="AF3869">
        <f>IF(AND(AD3869&gt;=0.4,AD3869&lt;=0.6),1,0)</f>
        <v>0</v>
      </c>
      <c r="AG3869">
        <f>IF(AND(AD3869&gt;0.6,AD3869&lt;0.9),1,0)</f>
        <v>0</v>
      </c>
      <c r="AH3869">
        <f>1-AE3869-AF3869-AG3869</f>
        <v>0</v>
      </c>
      <c r="AI3869">
        <f>AE3869*B3869</f>
        <v>3</v>
      </c>
      <c r="AJ3869">
        <f>AF3869*B3869</f>
        <v>0</v>
      </c>
      <c r="AK3869">
        <f>AG3869*B3869</f>
        <v>0</v>
      </c>
      <c r="AL3869">
        <f>AH3869*B3869</f>
        <v>0</v>
      </c>
      <c r="AM3869" s="32">
        <v>2.1856666666666666</v>
      </c>
    </row>
    <row r="3870" spans="1:39" x14ac:dyDescent="0.3">
      <c r="A3870">
        <v>572</v>
      </c>
      <c r="B3870">
        <v>3</v>
      </c>
      <c r="C3870" t="s">
        <v>4064</v>
      </c>
      <c r="D3870" t="s">
        <v>4065</v>
      </c>
      <c r="E3870">
        <v>26</v>
      </c>
      <c r="F3870">
        <v>22</v>
      </c>
      <c r="G3870">
        <v>28</v>
      </c>
      <c r="H3870">
        <v>1999.33</v>
      </c>
      <c r="I3870">
        <v>1998</v>
      </c>
      <c r="J3870">
        <v>2000</v>
      </c>
      <c r="K3870" t="s">
        <v>493</v>
      </c>
      <c r="L3870" t="s">
        <v>9424</v>
      </c>
      <c r="M3870" s="15"/>
      <c r="N3870" s="7"/>
      <c r="P3870" t="s">
        <v>87</v>
      </c>
      <c r="Q3870" s="5">
        <v>0.66700000000000004</v>
      </c>
      <c r="R3870" t="s">
        <v>56</v>
      </c>
      <c r="S3870" s="5">
        <v>0.33300000000000002</v>
      </c>
      <c r="U3870" s="5">
        <v>0</v>
      </c>
      <c r="W3870" s="5">
        <v>0</v>
      </c>
      <c r="Y3870" s="5">
        <v>0</v>
      </c>
      <c r="Z3870" s="28">
        <v>572</v>
      </c>
      <c r="AA3870">
        <v>3</v>
      </c>
      <c r="AB3870">
        <v>1</v>
      </c>
      <c r="AC3870">
        <v>1</v>
      </c>
      <c r="AD3870">
        <v>1</v>
      </c>
      <c r="AE3870">
        <f>IF(AD3870&gt;=0.9,1,0)</f>
        <v>1</v>
      </c>
      <c r="AF3870">
        <f>IF(AND(AD3870&gt;=0.4,AD3870&lt;=0.6),1,0)</f>
        <v>0</v>
      </c>
      <c r="AG3870">
        <f>IF(AND(AD3870&gt;0.6,AD3870&lt;0.9),1,0)</f>
        <v>0</v>
      </c>
      <c r="AH3870">
        <f>1-AE3870-AF3870-AG3870</f>
        <v>0</v>
      </c>
      <c r="AI3870">
        <f>AE3870*B3870</f>
        <v>3</v>
      </c>
      <c r="AJ3870">
        <f>AF3870*B3870</f>
        <v>0</v>
      </c>
      <c r="AK3870">
        <f>AG3870*B3870</f>
        <v>0</v>
      </c>
      <c r="AL3870">
        <f>AH3870*B3870</f>
        <v>0</v>
      </c>
      <c r="AM3870" s="32">
        <v>2.1743333333333332</v>
      </c>
    </row>
    <row r="3871" spans="1:39" x14ac:dyDescent="0.3">
      <c r="A3871">
        <v>583</v>
      </c>
      <c r="B3871">
        <v>3</v>
      </c>
      <c r="C3871" t="s">
        <v>9437</v>
      </c>
      <c r="D3871" t="s">
        <v>4068</v>
      </c>
      <c r="E3871">
        <v>41</v>
      </c>
      <c r="F3871">
        <v>41</v>
      </c>
      <c r="G3871">
        <v>41</v>
      </c>
      <c r="H3871">
        <v>1998.33</v>
      </c>
      <c r="I3871">
        <v>1998</v>
      </c>
      <c r="J3871">
        <v>1999</v>
      </c>
      <c r="K3871" t="s">
        <v>9438</v>
      </c>
      <c r="L3871" t="s">
        <v>496</v>
      </c>
      <c r="M3871" s="15"/>
      <c r="N3871" s="7"/>
      <c r="P3871" t="s">
        <v>56</v>
      </c>
      <c r="Q3871" s="5">
        <v>0.66700000000000004</v>
      </c>
      <c r="R3871" t="s">
        <v>195</v>
      </c>
      <c r="S3871" s="5">
        <v>0.33300000000000002</v>
      </c>
      <c r="U3871" s="5">
        <v>0</v>
      </c>
      <c r="W3871" s="5">
        <v>0</v>
      </c>
      <c r="Y3871" s="5">
        <v>0</v>
      </c>
      <c r="Z3871" s="28">
        <v>583</v>
      </c>
      <c r="AA3871">
        <v>3</v>
      </c>
      <c r="AB3871">
        <v>0.97499999999999998</v>
      </c>
      <c r="AC3871">
        <v>1</v>
      </c>
      <c r="AD3871">
        <v>0.99199999999999999</v>
      </c>
      <c r="AE3871">
        <f>IF(AD3871&gt;=0.9,1,0)</f>
        <v>1</v>
      </c>
      <c r="AF3871">
        <f>IF(AND(AD3871&gt;=0.4,AD3871&lt;=0.6),1,0)</f>
        <v>0</v>
      </c>
      <c r="AG3871">
        <f>IF(AND(AD3871&gt;0.6,AD3871&lt;0.9),1,0)</f>
        <v>0</v>
      </c>
      <c r="AH3871">
        <f>1-AE3871-AF3871-AG3871</f>
        <v>0</v>
      </c>
      <c r="AI3871">
        <f>AE3871*B3871</f>
        <v>3</v>
      </c>
      <c r="AJ3871">
        <f>AF3871*B3871</f>
        <v>0</v>
      </c>
      <c r="AK3871">
        <f>AG3871*B3871</f>
        <v>0</v>
      </c>
      <c r="AL3871">
        <f>AH3871*B3871</f>
        <v>0</v>
      </c>
      <c r="AM3871" s="32">
        <v>2.2549999999999999</v>
      </c>
    </row>
    <row r="3872" spans="1:39" x14ac:dyDescent="0.3">
      <c r="A3872">
        <v>585</v>
      </c>
      <c r="B3872">
        <v>3</v>
      </c>
      <c r="C3872" t="s">
        <v>9441</v>
      </c>
      <c r="D3872" t="s">
        <v>9442</v>
      </c>
      <c r="E3872">
        <v>22</v>
      </c>
      <c r="F3872">
        <v>22</v>
      </c>
      <c r="G3872">
        <v>22</v>
      </c>
      <c r="H3872">
        <v>1998.33</v>
      </c>
      <c r="I3872">
        <v>1998</v>
      </c>
      <c r="J3872">
        <v>1999</v>
      </c>
      <c r="K3872" t="s">
        <v>9443</v>
      </c>
      <c r="L3872" t="s">
        <v>9444</v>
      </c>
      <c r="M3872" s="15"/>
      <c r="N3872" s="7"/>
      <c r="P3872" t="s">
        <v>57</v>
      </c>
      <c r="Q3872" s="5">
        <v>0.66700000000000004</v>
      </c>
      <c r="R3872" t="s">
        <v>132</v>
      </c>
      <c r="S3872" s="5">
        <v>0.33300000000000002</v>
      </c>
      <c r="U3872" s="5">
        <v>0</v>
      </c>
      <c r="W3872" s="5">
        <v>0</v>
      </c>
      <c r="Y3872" s="5">
        <v>0</v>
      </c>
      <c r="Z3872" s="28">
        <v>585</v>
      </c>
      <c r="AA3872">
        <v>3</v>
      </c>
      <c r="AB3872">
        <v>0.81</v>
      </c>
      <c r="AC3872">
        <v>0.85699999999999998</v>
      </c>
      <c r="AD3872">
        <v>0.84099999999999997</v>
      </c>
      <c r="AE3872">
        <f>IF(AD3872&gt;=0.9,1,0)</f>
        <v>0</v>
      </c>
      <c r="AF3872">
        <f>IF(AND(AD3872&gt;=0.4,AD3872&lt;=0.6),1,0)</f>
        <v>0</v>
      </c>
      <c r="AG3872">
        <f>IF(AND(AD3872&gt;0.6,AD3872&lt;0.9),1,0)</f>
        <v>1</v>
      </c>
      <c r="AH3872">
        <f>1-AE3872-AF3872-AG3872</f>
        <v>0</v>
      </c>
      <c r="AI3872">
        <f>AE3872*B3872</f>
        <v>0</v>
      </c>
      <c r="AJ3872">
        <f>AF3872*B3872</f>
        <v>0</v>
      </c>
      <c r="AK3872">
        <f>AG3872*B3872</f>
        <v>3</v>
      </c>
      <c r="AL3872">
        <f>AH3872*B3872</f>
        <v>0</v>
      </c>
      <c r="AM3872" s="32">
        <v>2.2170000000000001</v>
      </c>
    </row>
    <row r="3873" spans="1:39" x14ac:dyDescent="0.3">
      <c r="A3873">
        <v>595</v>
      </c>
      <c r="B3873">
        <v>3</v>
      </c>
      <c r="C3873" t="s">
        <v>9457</v>
      </c>
      <c r="D3873" t="s">
        <v>9458</v>
      </c>
      <c r="E3873">
        <v>23.33</v>
      </c>
      <c r="F3873">
        <v>23</v>
      </c>
      <c r="G3873">
        <v>24</v>
      </c>
      <c r="H3873">
        <v>1998.33</v>
      </c>
      <c r="I3873">
        <v>1998</v>
      </c>
      <c r="J3873">
        <v>1999</v>
      </c>
      <c r="K3873" t="s">
        <v>9459</v>
      </c>
      <c r="L3873" t="s">
        <v>9460</v>
      </c>
      <c r="M3873" s="15"/>
      <c r="N3873" s="7"/>
      <c r="P3873" t="s">
        <v>56</v>
      </c>
      <c r="Q3873" s="5">
        <v>0.33300000000000002</v>
      </c>
      <c r="R3873" t="s">
        <v>132</v>
      </c>
      <c r="S3873" s="5">
        <v>0.33300000000000002</v>
      </c>
      <c r="T3873" t="s">
        <v>3673</v>
      </c>
      <c r="U3873" s="5">
        <v>0.33300000000000002</v>
      </c>
      <c r="W3873" s="5">
        <v>0</v>
      </c>
      <c r="Y3873" s="5">
        <v>0</v>
      </c>
      <c r="Z3873" s="28">
        <v>595</v>
      </c>
      <c r="AA3873">
        <v>3</v>
      </c>
      <c r="AB3873">
        <v>0.86399999999999999</v>
      </c>
      <c r="AC3873">
        <v>0.91300000000000003</v>
      </c>
      <c r="AD3873">
        <v>0.88</v>
      </c>
      <c r="AE3873">
        <f>IF(AD3873&gt;=0.9,1,0)</f>
        <v>0</v>
      </c>
      <c r="AF3873">
        <f>IF(AND(AD3873&gt;=0.4,AD3873&lt;=0.6),1,0)</f>
        <v>0</v>
      </c>
      <c r="AG3873">
        <f>IF(AND(AD3873&gt;0.6,AD3873&lt;0.9),1,0)</f>
        <v>1</v>
      </c>
      <c r="AH3873">
        <f>1-AE3873-AF3873-AG3873</f>
        <v>0</v>
      </c>
      <c r="AI3873">
        <f>AE3873*B3873</f>
        <v>0</v>
      </c>
      <c r="AJ3873">
        <f>AF3873*B3873</f>
        <v>0</v>
      </c>
      <c r="AK3873">
        <f>AG3873*B3873</f>
        <v>3</v>
      </c>
      <c r="AL3873">
        <f>AH3873*B3873</f>
        <v>0</v>
      </c>
      <c r="AM3873" s="32">
        <v>2.2170000000000001</v>
      </c>
    </row>
    <row r="3874" spans="1:39" x14ac:dyDescent="0.3">
      <c r="A3874">
        <v>597</v>
      </c>
      <c r="B3874">
        <v>3</v>
      </c>
      <c r="C3874" t="s">
        <v>4080</v>
      </c>
      <c r="D3874" t="s">
        <v>9461</v>
      </c>
      <c r="E3874">
        <v>28.33</v>
      </c>
      <c r="F3874">
        <v>27</v>
      </c>
      <c r="G3874">
        <v>29</v>
      </c>
      <c r="H3874">
        <v>2000.67</v>
      </c>
      <c r="I3874">
        <v>1998</v>
      </c>
      <c r="J3874">
        <v>2002</v>
      </c>
      <c r="K3874" t="s">
        <v>505</v>
      </c>
      <c r="L3874" t="s">
        <v>506</v>
      </c>
      <c r="M3874" s="15"/>
      <c r="N3874" s="7"/>
      <c r="P3874" t="s">
        <v>132</v>
      </c>
      <c r="Q3874" s="5">
        <v>1</v>
      </c>
      <c r="S3874" s="5">
        <v>0</v>
      </c>
      <c r="U3874" s="5">
        <v>0</v>
      </c>
      <c r="W3874" s="5">
        <v>0</v>
      </c>
      <c r="Y3874" s="5">
        <v>0</v>
      </c>
      <c r="Z3874" s="28">
        <v>597</v>
      </c>
      <c r="AA3874">
        <v>3</v>
      </c>
      <c r="AB3874">
        <v>0.76900000000000002</v>
      </c>
      <c r="AC3874">
        <v>0.78600000000000003</v>
      </c>
      <c r="AD3874">
        <v>0.78</v>
      </c>
      <c r="AE3874">
        <f>IF(AD3874&gt;=0.9,1,0)</f>
        <v>0</v>
      </c>
      <c r="AF3874">
        <f>IF(AND(AD3874&gt;=0.4,AD3874&lt;=0.6),1,0)</f>
        <v>0</v>
      </c>
      <c r="AG3874">
        <f>IF(AND(AD3874&gt;0.6,AD3874&lt;0.9),1,0)</f>
        <v>1</v>
      </c>
      <c r="AH3874">
        <f>1-AE3874-AF3874-AG3874</f>
        <v>0</v>
      </c>
      <c r="AI3874">
        <f>AE3874*B3874</f>
        <v>0</v>
      </c>
      <c r="AJ3874">
        <f>AF3874*B3874</f>
        <v>0</v>
      </c>
      <c r="AK3874">
        <f>AG3874*B3874</f>
        <v>3</v>
      </c>
      <c r="AL3874">
        <f>AH3874*B3874</f>
        <v>0</v>
      </c>
      <c r="AM3874" s="32">
        <v>2.1383333333333332</v>
      </c>
    </row>
    <row r="3875" spans="1:39" x14ac:dyDescent="0.3">
      <c r="A3875">
        <v>254</v>
      </c>
      <c r="B3875">
        <v>3</v>
      </c>
      <c r="C3875" t="s">
        <v>9121</v>
      </c>
      <c r="D3875" t="s">
        <v>3798</v>
      </c>
      <c r="E3875">
        <v>25</v>
      </c>
      <c r="F3875">
        <v>23</v>
      </c>
      <c r="G3875">
        <v>26</v>
      </c>
      <c r="H3875">
        <v>1997.33</v>
      </c>
      <c r="I3875">
        <v>1997</v>
      </c>
      <c r="J3875">
        <v>1998</v>
      </c>
      <c r="K3875" t="s">
        <v>9122</v>
      </c>
      <c r="L3875" t="s">
        <v>317</v>
      </c>
      <c r="M3875" s="15"/>
      <c r="N3875" s="7"/>
      <c r="P3875" t="s">
        <v>3800</v>
      </c>
      <c r="Q3875" s="5">
        <v>0.66700000000000004</v>
      </c>
      <c r="R3875" t="s">
        <v>3799</v>
      </c>
      <c r="S3875" s="5">
        <v>0.33300000000000002</v>
      </c>
      <c r="U3875" s="5">
        <v>0</v>
      </c>
      <c r="W3875" s="5">
        <v>0</v>
      </c>
      <c r="Y3875" s="5">
        <v>0</v>
      </c>
      <c r="Z3875" s="28">
        <v>254</v>
      </c>
      <c r="AA3875">
        <v>3</v>
      </c>
      <c r="AB3875">
        <v>0.48</v>
      </c>
      <c r="AC3875">
        <v>0.6</v>
      </c>
      <c r="AD3875">
        <v>0.54200000000000004</v>
      </c>
      <c r="AE3875">
        <f>IF(AD3875&gt;=0.9,1,0)</f>
        <v>0</v>
      </c>
      <c r="AF3875">
        <f>IF(AND(AD3875&gt;=0.4,AD3875&lt;=0.6),1,0)</f>
        <v>1</v>
      </c>
      <c r="AG3875">
        <f>IF(AND(AD3875&gt;0.6,AD3875&lt;0.9),1,0)</f>
        <v>0</v>
      </c>
      <c r="AH3875">
        <f>1-AE3875-AF3875-AG3875</f>
        <v>0</v>
      </c>
      <c r="AI3875">
        <f>AE3875*B3875</f>
        <v>0</v>
      </c>
      <c r="AJ3875">
        <f>AF3875*B3875</f>
        <v>3</v>
      </c>
      <c r="AK3875">
        <f>AG3875*B3875</f>
        <v>0</v>
      </c>
      <c r="AL3875">
        <f>AH3875*B3875</f>
        <v>0</v>
      </c>
      <c r="AM3875" s="32">
        <v>2.8946666666666663</v>
      </c>
    </row>
    <row r="3876" spans="1:39" x14ac:dyDescent="0.3">
      <c r="A3876">
        <v>259</v>
      </c>
      <c r="B3876">
        <v>3</v>
      </c>
      <c r="C3876" t="s">
        <v>3801</v>
      </c>
      <c r="D3876" t="s">
        <v>3802</v>
      </c>
      <c r="E3876">
        <v>34.33</v>
      </c>
      <c r="F3876">
        <v>34</v>
      </c>
      <c r="G3876">
        <v>35</v>
      </c>
      <c r="H3876">
        <v>1999</v>
      </c>
      <c r="I3876">
        <v>1997</v>
      </c>
      <c r="J3876">
        <v>2001</v>
      </c>
      <c r="K3876" t="s">
        <v>318</v>
      </c>
      <c r="L3876" t="s">
        <v>319</v>
      </c>
      <c r="M3876" s="15"/>
      <c r="N3876" s="7"/>
      <c r="P3876" t="s">
        <v>3803</v>
      </c>
      <c r="Q3876" s="5">
        <v>0.33300000000000002</v>
      </c>
      <c r="R3876" t="s">
        <v>3804</v>
      </c>
      <c r="S3876" s="5">
        <v>0.33300000000000002</v>
      </c>
      <c r="T3876" t="s">
        <v>3805</v>
      </c>
      <c r="U3876" s="5">
        <v>0.33300000000000002</v>
      </c>
      <c r="W3876" s="5">
        <v>0</v>
      </c>
      <c r="Y3876" s="5">
        <v>0</v>
      </c>
      <c r="Z3876" s="28">
        <v>259</v>
      </c>
      <c r="AA3876">
        <v>3</v>
      </c>
      <c r="AB3876">
        <v>0.60599999999999998</v>
      </c>
      <c r="AC3876">
        <v>0.67600000000000005</v>
      </c>
      <c r="AD3876">
        <v>0.65300000000000002</v>
      </c>
      <c r="AE3876">
        <f>IF(AD3876&gt;=0.9,1,0)</f>
        <v>0</v>
      </c>
      <c r="AF3876">
        <f>IF(AND(AD3876&gt;=0.4,AD3876&lt;=0.6),1,0)</f>
        <v>0</v>
      </c>
      <c r="AG3876">
        <f>IF(AND(AD3876&gt;0.6,AD3876&lt;0.9),1,0)</f>
        <v>1</v>
      </c>
      <c r="AH3876">
        <f>1-AE3876-AF3876-AG3876</f>
        <v>0</v>
      </c>
      <c r="AI3876">
        <f>AE3876*B3876</f>
        <v>0</v>
      </c>
      <c r="AJ3876">
        <f>AF3876*B3876</f>
        <v>0</v>
      </c>
      <c r="AK3876">
        <f>AG3876*B3876</f>
        <v>3</v>
      </c>
      <c r="AL3876">
        <f>AH3876*B3876</f>
        <v>0</v>
      </c>
      <c r="AM3876" s="32">
        <v>2.6683333333333334</v>
      </c>
    </row>
    <row r="3877" spans="1:39" x14ac:dyDescent="0.3">
      <c r="A3877">
        <v>263</v>
      </c>
      <c r="B3877">
        <v>3</v>
      </c>
      <c r="C3877" t="s">
        <v>9123</v>
      </c>
      <c r="D3877" t="s">
        <v>9124</v>
      </c>
      <c r="E3877">
        <v>23.67</v>
      </c>
      <c r="F3877">
        <v>22</v>
      </c>
      <c r="G3877">
        <v>26</v>
      </c>
      <c r="H3877">
        <v>1997.67</v>
      </c>
      <c r="I3877">
        <v>1997</v>
      </c>
      <c r="J3877">
        <v>1998</v>
      </c>
      <c r="K3877" t="s">
        <v>9125</v>
      </c>
      <c r="L3877" t="s">
        <v>9126</v>
      </c>
      <c r="M3877" s="15"/>
      <c r="N3877" s="7"/>
      <c r="P3877" t="s">
        <v>4822</v>
      </c>
      <c r="Q3877" s="5">
        <v>0.66700000000000004</v>
      </c>
      <c r="R3877" t="s">
        <v>4351</v>
      </c>
      <c r="S3877" s="5">
        <v>0.33300000000000002</v>
      </c>
      <c r="U3877" s="5">
        <v>0</v>
      </c>
      <c r="W3877" s="5">
        <v>0</v>
      </c>
      <c r="Y3877" s="5">
        <v>0</v>
      </c>
      <c r="Z3877" s="28">
        <v>263</v>
      </c>
      <c r="AA3877">
        <v>3</v>
      </c>
      <c r="AB3877">
        <v>0.52</v>
      </c>
      <c r="AC3877">
        <v>0.57099999999999995</v>
      </c>
      <c r="AD3877">
        <v>0.54600000000000004</v>
      </c>
      <c r="AE3877">
        <f>IF(AD3877&gt;=0.9,1,0)</f>
        <v>0</v>
      </c>
      <c r="AF3877">
        <f>IF(AND(AD3877&gt;=0.4,AD3877&lt;=0.6),1,0)</f>
        <v>1</v>
      </c>
      <c r="AG3877">
        <f>IF(AND(AD3877&gt;0.6,AD3877&lt;0.9),1,0)</f>
        <v>0</v>
      </c>
      <c r="AH3877">
        <f>1-AE3877-AF3877-AG3877</f>
        <v>0</v>
      </c>
      <c r="AI3877">
        <f>AE3877*B3877</f>
        <v>0</v>
      </c>
      <c r="AJ3877">
        <f>AF3877*B3877</f>
        <v>3</v>
      </c>
      <c r="AK3877">
        <f>AG3877*B3877</f>
        <v>0</v>
      </c>
      <c r="AL3877">
        <f>AH3877*B3877</f>
        <v>0</v>
      </c>
      <c r="AM3877" s="32">
        <v>2.8456666666666668</v>
      </c>
    </row>
    <row r="3878" spans="1:39" x14ac:dyDescent="0.3">
      <c r="A3878">
        <v>264</v>
      </c>
      <c r="B3878">
        <v>3</v>
      </c>
      <c r="C3878" t="s">
        <v>3806</v>
      </c>
      <c r="D3878" t="s">
        <v>3807</v>
      </c>
      <c r="E3878">
        <v>29</v>
      </c>
      <c r="F3878">
        <v>28</v>
      </c>
      <c r="G3878">
        <v>30</v>
      </c>
      <c r="H3878">
        <v>1997.67</v>
      </c>
      <c r="I3878">
        <v>1997</v>
      </c>
      <c r="J3878">
        <v>1998</v>
      </c>
      <c r="K3878" t="s">
        <v>320</v>
      </c>
      <c r="L3878" t="s">
        <v>321</v>
      </c>
      <c r="M3878" s="15"/>
      <c r="N3878" s="7"/>
      <c r="P3878" t="s">
        <v>3809</v>
      </c>
      <c r="Q3878" s="5">
        <v>0.66700000000000004</v>
      </c>
      <c r="R3878" t="s">
        <v>3808</v>
      </c>
      <c r="S3878" s="5">
        <v>0.33300000000000002</v>
      </c>
      <c r="U3878" s="5">
        <v>0</v>
      </c>
      <c r="W3878" s="5">
        <v>0</v>
      </c>
      <c r="Y3878" s="5">
        <v>0</v>
      </c>
      <c r="Z3878" s="28">
        <v>264</v>
      </c>
      <c r="AA3878">
        <v>3</v>
      </c>
      <c r="AB3878">
        <v>0.70399999999999996</v>
      </c>
      <c r="AC3878">
        <v>0.71399999999999997</v>
      </c>
      <c r="AD3878">
        <v>0.71099999999999997</v>
      </c>
      <c r="AE3878">
        <f>IF(AD3878&gt;=0.9,1,0)</f>
        <v>0</v>
      </c>
      <c r="AF3878">
        <f>IF(AND(AD3878&gt;=0.4,AD3878&lt;=0.6),1,0)</f>
        <v>0</v>
      </c>
      <c r="AG3878">
        <f>IF(AND(AD3878&gt;0.6,AD3878&lt;0.9),1,0)</f>
        <v>1</v>
      </c>
      <c r="AH3878">
        <f>1-AE3878-AF3878-AG3878</f>
        <v>0</v>
      </c>
      <c r="AI3878">
        <f>AE3878*B3878</f>
        <v>0</v>
      </c>
      <c r="AJ3878">
        <f>AF3878*B3878</f>
        <v>0</v>
      </c>
      <c r="AK3878">
        <f>AG3878*B3878</f>
        <v>3</v>
      </c>
      <c r="AL3878">
        <f>AH3878*B3878</f>
        <v>0</v>
      </c>
      <c r="AM3878" s="32">
        <v>2.7866666666666666</v>
      </c>
    </row>
    <row r="3879" spans="1:39" x14ac:dyDescent="0.3">
      <c r="A3879">
        <v>268</v>
      </c>
      <c r="B3879">
        <v>3</v>
      </c>
      <c r="C3879" t="s">
        <v>3810</v>
      </c>
      <c r="D3879" t="s">
        <v>3810</v>
      </c>
      <c r="E3879">
        <v>54</v>
      </c>
      <c r="F3879">
        <v>54</v>
      </c>
      <c r="G3879">
        <v>54</v>
      </c>
      <c r="H3879">
        <v>1997</v>
      </c>
      <c r="I3879">
        <v>1997</v>
      </c>
      <c r="J3879">
        <v>1997</v>
      </c>
      <c r="K3879" t="s">
        <v>322</v>
      </c>
      <c r="L3879" t="s">
        <v>323</v>
      </c>
      <c r="M3879" s="15"/>
      <c r="N3879" s="7"/>
      <c r="P3879" t="s">
        <v>54</v>
      </c>
      <c r="Q3879" s="5">
        <v>0.66700000000000004</v>
      </c>
      <c r="R3879" t="s">
        <v>71</v>
      </c>
      <c r="S3879" s="5">
        <v>0.33300000000000002</v>
      </c>
      <c r="U3879" s="5">
        <v>0</v>
      </c>
      <c r="W3879" s="5">
        <v>0</v>
      </c>
      <c r="Y3879" s="5">
        <v>0</v>
      </c>
      <c r="Z3879" s="28">
        <v>268</v>
      </c>
      <c r="AA3879">
        <v>3</v>
      </c>
      <c r="AB3879">
        <v>0.96199999999999997</v>
      </c>
      <c r="AC3879">
        <v>0.96199999999999997</v>
      </c>
      <c r="AD3879">
        <v>0.96199999999999997</v>
      </c>
      <c r="AE3879">
        <f>IF(AD3879&gt;=0.9,1,0)</f>
        <v>1</v>
      </c>
      <c r="AF3879">
        <f>IF(AND(AD3879&gt;=0.4,AD3879&lt;=0.6),1,0)</f>
        <v>0</v>
      </c>
      <c r="AG3879">
        <f>IF(AND(AD3879&gt;0.6,AD3879&lt;0.9),1,0)</f>
        <v>0</v>
      </c>
      <c r="AH3879">
        <f>1-AE3879-AF3879-AG3879</f>
        <v>0</v>
      </c>
      <c r="AI3879">
        <f>AE3879*B3879</f>
        <v>3</v>
      </c>
      <c r="AJ3879">
        <f>AF3879*B3879</f>
        <v>0</v>
      </c>
      <c r="AK3879">
        <f>AG3879*B3879</f>
        <v>0</v>
      </c>
      <c r="AL3879">
        <f>AH3879*B3879</f>
        <v>0</v>
      </c>
      <c r="AM3879" s="32">
        <v>2.2663333333333333</v>
      </c>
    </row>
    <row r="3880" spans="1:39" x14ac:dyDescent="0.3">
      <c r="A3880">
        <v>269</v>
      </c>
      <c r="B3880">
        <v>3</v>
      </c>
      <c r="C3880" t="s">
        <v>9127</v>
      </c>
      <c r="D3880" t="s">
        <v>3811</v>
      </c>
      <c r="E3880">
        <v>25.67</v>
      </c>
      <c r="F3880">
        <v>23</v>
      </c>
      <c r="G3880">
        <v>27</v>
      </c>
      <c r="H3880">
        <v>1997</v>
      </c>
      <c r="I3880">
        <v>1997</v>
      </c>
      <c r="J3880">
        <v>1997</v>
      </c>
      <c r="K3880" t="s">
        <v>9128</v>
      </c>
      <c r="L3880" t="s">
        <v>324</v>
      </c>
      <c r="M3880" s="15"/>
      <c r="N3880" s="7"/>
      <c r="P3880" t="s">
        <v>57</v>
      </c>
      <c r="Q3880" s="5">
        <v>0.33300000000000002</v>
      </c>
      <c r="R3880" t="s">
        <v>103</v>
      </c>
      <c r="S3880" s="5">
        <v>0.33300000000000002</v>
      </c>
      <c r="T3880" t="s">
        <v>54</v>
      </c>
      <c r="U3880" s="5">
        <v>0.33300000000000002</v>
      </c>
      <c r="W3880" s="5">
        <v>0</v>
      </c>
      <c r="Y3880" s="5">
        <v>0</v>
      </c>
      <c r="Z3880" s="28">
        <v>269</v>
      </c>
      <c r="AA3880">
        <v>3</v>
      </c>
      <c r="AB3880">
        <v>0.73099999999999998</v>
      </c>
      <c r="AC3880">
        <v>0.95499999999999996</v>
      </c>
      <c r="AD3880">
        <v>0.80500000000000005</v>
      </c>
      <c r="AE3880">
        <f>IF(AD3880&gt;=0.9,1,0)</f>
        <v>0</v>
      </c>
      <c r="AF3880">
        <f>IF(AND(AD3880&gt;=0.4,AD3880&lt;=0.6),1,0)</f>
        <v>0</v>
      </c>
      <c r="AG3880">
        <f>IF(AND(AD3880&gt;0.6,AD3880&lt;0.9),1,0)</f>
        <v>1</v>
      </c>
      <c r="AH3880">
        <f>1-AE3880-AF3880-AG3880</f>
        <v>0</v>
      </c>
      <c r="AI3880">
        <f>AE3880*B3880</f>
        <v>0</v>
      </c>
      <c r="AJ3880">
        <f>AF3880*B3880</f>
        <v>0</v>
      </c>
      <c r="AK3880">
        <f>AG3880*B3880</f>
        <v>3</v>
      </c>
      <c r="AL3880">
        <f>AH3880*B3880</f>
        <v>0</v>
      </c>
      <c r="AM3880" s="32">
        <v>2.2703333333333333</v>
      </c>
    </row>
    <row r="3881" spans="1:39" x14ac:dyDescent="0.3">
      <c r="A3881">
        <v>272</v>
      </c>
      <c r="B3881">
        <v>3</v>
      </c>
      <c r="C3881" t="s">
        <v>9129</v>
      </c>
      <c r="D3881" t="s">
        <v>9130</v>
      </c>
      <c r="E3881">
        <v>29</v>
      </c>
      <c r="F3881">
        <v>26</v>
      </c>
      <c r="G3881">
        <v>32</v>
      </c>
      <c r="H3881">
        <v>1997.67</v>
      </c>
      <c r="I3881">
        <v>1997</v>
      </c>
      <c r="J3881">
        <v>1998</v>
      </c>
      <c r="K3881" t="s">
        <v>9131</v>
      </c>
      <c r="L3881" t="s">
        <v>9132</v>
      </c>
      <c r="M3881" s="15"/>
      <c r="N3881" s="7"/>
      <c r="P3881" t="s">
        <v>70</v>
      </c>
      <c r="Q3881" s="5">
        <v>0.66700000000000004</v>
      </c>
      <c r="R3881" t="s">
        <v>74</v>
      </c>
      <c r="S3881" s="5">
        <v>0.33300000000000002</v>
      </c>
      <c r="U3881" s="5">
        <v>0</v>
      </c>
      <c r="W3881" s="5">
        <v>0</v>
      </c>
      <c r="Y3881" s="5">
        <v>0</v>
      </c>
      <c r="Z3881" s="28">
        <v>272</v>
      </c>
      <c r="AA3881">
        <v>3</v>
      </c>
      <c r="AB3881">
        <v>0.71399999999999997</v>
      </c>
      <c r="AC3881">
        <v>0.80600000000000005</v>
      </c>
      <c r="AD3881">
        <v>0.77400000000000002</v>
      </c>
      <c r="AE3881">
        <f>IF(AD3881&gt;=0.9,1,0)</f>
        <v>0</v>
      </c>
      <c r="AF3881">
        <f>IF(AND(AD3881&gt;=0.4,AD3881&lt;=0.6),1,0)</f>
        <v>0</v>
      </c>
      <c r="AG3881">
        <f>IF(AND(AD3881&gt;0.6,AD3881&lt;0.9),1,0)</f>
        <v>1</v>
      </c>
      <c r="AH3881">
        <f>1-AE3881-AF3881-AG3881</f>
        <v>0</v>
      </c>
      <c r="AI3881">
        <f>AE3881*B3881</f>
        <v>0</v>
      </c>
      <c r="AJ3881">
        <f>AF3881*B3881</f>
        <v>0</v>
      </c>
      <c r="AK3881">
        <f>AG3881*B3881</f>
        <v>3</v>
      </c>
      <c r="AL3881">
        <f>AH3881*B3881</f>
        <v>0</v>
      </c>
      <c r="AM3881" s="32">
        <v>2.4963333333333333</v>
      </c>
    </row>
    <row r="3882" spans="1:39" x14ac:dyDescent="0.3">
      <c r="A3882">
        <v>278</v>
      </c>
      <c r="B3882">
        <v>3</v>
      </c>
      <c r="C3882" t="s">
        <v>19</v>
      </c>
      <c r="D3882" t="s">
        <v>22</v>
      </c>
      <c r="E3882">
        <v>45.33</v>
      </c>
      <c r="F3882">
        <v>42</v>
      </c>
      <c r="G3882">
        <v>47</v>
      </c>
      <c r="H3882">
        <v>1998</v>
      </c>
      <c r="I3882">
        <v>1997</v>
      </c>
      <c r="J3882">
        <v>1999</v>
      </c>
      <c r="K3882" t="s">
        <v>18</v>
      </c>
      <c r="L3882" t="s">
        <v>20</v>
      </c>
      <c r="M3882" s="15"/>
      <c r="N3882" s="7"/>
      <c r="P3882" t="s">
        <v>15</v>
      </c>
      <c r="Q3882" s="5">
        <v>0.66700000000000004</v>
      </c>
      <c r="R3882" t="s">
        <v>21</v>
      </c>
      <c r="S3882" s="5">
        <v>0.33300000000000002</v>
      </c>
      <c r="U3882" s="5">
        <v>0</v>
      </c>
      <c r="W3882" s="5">
        <v>0</v>
      </c>
      <c r="Y3882" s="5">
        <v>0</v>
      </c>
      <c r="Z3882" s="28">
        <v>278</v>
      </c>
      <c r="AA3882">
        <v>3</v>
      </c>
      <c r="AB3882">
        <v>0.80500000000000005</v>
      </c>
      <c r="AC3882">
        <v>0.93500000000000005</v>
      </c>
      <c r="AD3882">
        <v>0.89100000000000001</v>
      </c>
      <c r="AE3882">
        <f>IF(AD3882&gt;=0.9,1,0)</f>
        <v>0</v>
      </c>
      <c r="AF3882">
        <f>IF(AND(AD3882&gt;=0.4,AD3882&lt;=0.6),1,0)</f>
        <v>0</v>
      </c>
      <c r="AG3882">
        <f>IF(AND(AD3882&gt;0.6,AD3882&lt;0.9),1,0)</f>
        <v>1</v>
      </c>
      <c r="AH3882">
        <f>1-AE3882-AF3882-AG3882</f>
        <v>0</v>
      </c>
      <c r="AI3882">
        <f>AE3882*B3882</f>
        <v>0</v>
      </c>
      <c r="AJ3882">
        <f>AF3882*B3882</f>
        <v>0</v>
      </c>
      <c r="AK3882">
        <f>AG3882*B3882</f>
        <v>3</v>
      </c>
      <c r="AL3882">
        <f>AH3882*B3882</f>
        <v>0</v>
      </c>
      <c r="AM3882" s="32">
        <v>2.6116666666666668</v>
      </c>
    </row>
    <row r="3883" spans="1:39" x14ac:dyDescent="0.3">
      <c r="A3883">
        <v>281</v>
      </c>
      <c r="B3883">
        <v>3</v>
      </c>
      <c r="C3883" t="s">
        <v>9142</v>
      </c>
      <c r="D3883" t="s">
        <v>9143</v>
      </c>
      <c r="E3883">
        <v>21</v>
      </c>
      <c r="F3883">
        <v>20</v>
      </c>
      <c r="G3883">
        <v>22</v>
      </c>
      <c r="H3883">
        <v>1997</v>
      </c>
      <c r="I3883">
        <v>1997</v>
      </c>
      <c r="J3883">
        <v>1997</v>
      </c>
      <c r="K3883" t="s">
        <v>9144</v>
      </c>
      <c r="L3883" t="s">
        <v>9145</v>
      </c>
      <c r="M3883" s="15"/>
      <c r="N3883" s="7"/>
      <c r="P3883" t="s">
        <v>72</v>
      </c>
      <c r="Q3883" s="5">
        <v>1</v>
      </c>
      <c r="S3883" s="5">
        <v>0</v>
      </c>
      <c r="U3883" s="5">
        <v>0</v>
      </c>
      <c r="W3883" s="5">
        <v>0</v>
      </c>
      <c r="Y3883" s="5">
        <v>0</v>
      </c>
      <c r="Z3883" s="28">
        <v>281</v>
      </c>
      <c r="AA3883">
        <v>3</v>
      </c>
      <c r="AB3883">
        <v>0.61899999999999999</v>
      </c>
      <c r="AC3883">
        <v>0.8</v>
      </c>
      <c r="AD3883">
        <v>0.71899999999999997</v>
      </c>
      <c r="AE3883">
        <f>IF(AD3883&gt;=0.9,1,0)</f>
        <v>0</v>
      </c>
      <c r="AF3883">
        <f>IF(AND(AD3883&gt;=0.4,AD3883&lt;=0.6),1,0)</f>
        <v>0</v>
      </c>
      <c r="AG3883">
        <f>IF(AND(AD3883&gt;0.6,AD3883&lt;0.9),1,0)</f>
        <v>1</v>
      </c>
      <c r="AH3883">
        <f>1-AE3883-AF3883-AG3883</f>
        <v>0</v>
      </c>
      <c r="AI3883">
        <f>AE3883*B3883</f>
        <v>0</v>
      </c>
      <c r="AJ3883">
        <f>AF3883*B3883</f>
        <v>0</v>
      </c>
      <c r="AK3883">
        <f>AG3883*B3883</f>
        <v>3</v>
      </c>
      <c r="AL3883">
        <f>AH3883*B3883</f>
        <v>0</v>
      </c>
      <c r="AM3883" s="32">
        <v>2.6780000000000004</v>
      </c>
    </row>
    <row r="3884" spans="1:39" x14ac:dyDescent="0.3">
      <c r="A3884">
        <v>288</v>
      </c>
      <c r="B3884">
        <v>3</v>
      </c>
      <c r="C3884" t="s">
        <v>9148</v>
      </c>
      <c r="D3884" t="s">
        <v>9149</v>
      </c>
      <c r="E3884">
        <v>20.67</v>
      </c>
      <c r="F3884">
        <v>20</v>
      </c>
      <c r="G3884">
        <v>22</v>
      </c>
      <c r="H3884">
        <v>1998</v>
      </c>
      <c r="I3884">
        <v>1997</v>
      </c>
      <c r="J3884">
        <v>1999</v>
      </c>
      <c r="K3884" t="s">
        <v>9150</v>
      </c>
      <c r="L3884" t="s">
        <v>9151</v>
      </c>
      <c r="M3884" s="15"/>
      <c r="N3884" s="7"/>
      <c r="P3884" t="s">
        <v>3701</v>
      </c>
      <c r="Q3884" s="5">
        <v>0.33300000000000002</v>
      </c>
      <c r="R3884" t="s">
        <v>103</v>
      </c>
      <c r="S3884" s="5">
        <v>0.33300000000000002</v>
      </c>
      <c r="T3884" t="s">
        <v>126</v>
      </c>
      <c r="U3884" s="5">
        <v>0.33300000000000002</v>
      </c>
      <c r="W3884" s="5">
        <v>0</v>
      </c>
      <c r="Y3884" s="5">
        <v>0</v>
      </c>
      <c r="Z3884" s="28">
        <v>288</v>
      </c>
      <c r="AA3884">
        <v>3</v>
      </c>
      <c r="AB3884">
        <v>0.57099999999999995</v>
      </c>
      <c r="AC3884">
        <v>0.78900000000000003</v>
      </c>
      <c r="AD3884">
        <v>0.64700000000000002</v>
      </c>
      <c r="AE3884">
        <f>IF(AD3884&gt;=0.9,1,0)</f>
        <v>0</v>
      </c>
      <c r="AF3884">
        <f>IF(AND(AD3884&gt;=0.4,AD3884&lt;=0.6),1,0)</f>
        <v>0</v>
      </c>
      <c r="AG3884">
        <f>IF(AND(AD3884&gt;0.6,AD3884&lt;0.9),1,0)</f>
        <v>1</v>
      </c>
      <c r="AH3884">
        <f>1-AE3884-AF3884-AG3884</f>
        <v>0</v>
      </c>
      <c r="AI3884">
        <f>AE3884*B3884</f>
        <v>0</v>
      </c>
      <c r="AJ3884">
        <f>AF3884*B3884</f>
        <v>0</v>
      </c>
      <c r="AK3884">
        <f>AG3884*B3884</f>
        <v>3</v>
      </c>
      <c r="AL3884">
        <f>AH3884*B3884</f>
        <v>0</v>
      </c>
      <c r="AM3884" s="32">
        <v>2.1679999999999997</v>
      </c>
    </row>
    <row r="3885" spans="1:39" x14ac:dyDescent="0.3">
      <c r="A3885">
        <v>294</v>
      </c>
      <c r="B3885">
        <v>3</v>
      </c>
      <c r="C3885" t="s">
        <v>9156</v>
      </c>
      <c r="D3885" t="s">
        <v>9157</v>
      </c>
      <c r="E3885">
        <v>25.67</v>
      </c>
      <c r="F3885">
        <v>22</v>
      </c>
      <c r="G3885">
        <v>28</v>
      </c>
      <c r="H3885">
        <v>1997</v>
      </c>
      <c r="I3885">
        <v>1997</v>
      </c>
      <c r="J3885">
        <v>1997</v>
      </c>
      <c r="K3885" t="s">
        <v>9158</v>
      </c>
      <c r="L3885" t="s">
        <v>9159</v>
      </c>
      <c r="M3885" s="15"/>
      <c r="N3885" s="7"/>
      <c r="P3885" t="s">
        <v>9160</v>
      </c>
      <c r="Q3885" s="5">
        <v>0.66700000000000004</v>
      </c>
      <c r="R3885" t="s">
        <v>9161</v>
      </c>
      <c r="S3885" s="5">
        <v>0.33300000000000002</v>
      </c>
      <c r="U3885" s="5">
        <v>0</v>
      </c>
      <c r="W3885" s="5">
        <v>0</v>
      </c>
      <c r="Y3885" s="5">
        <v>0</v>
      </c>
      <c r="Z3885" s="28">
        <v>294</v>
      </c>
      <c r="AA3885">
        <v>3</v>
      </c>
      <c r="AB3885">
        <v>0.90500000000000003</v>
      </c>
      <c r="AC3885">
        <v>0.92600000000000005</v>
      </c>
      <c r="AD3885">
        <v>0.91800000000000004</v>
      </c>
      <c r="AE3885">
        <f>IF(AD3885&gt;=0.9,1,0)</f>
        <v>1</v>
      </c>
      <c r="AF3885">
        <f>IF(AND(AD3885&gt;=0.4,AD3885&lt;=0.6),1,0)</f>
        <v>0</v>
      </c>
      <c r="AG3885">
        <f>IF(AND(AD3885&gt;0.6,AD3885&lt;0.9),1,0)</f>
        <v>0</v>
      </c>
      <c r="AH3885">
        <f>1-AE3885-AF3885-AG3885</f>
        <v>0</v>
      </c>
      <c r="AI3885">
        <f>AE3885*B3885</f>
        <v>3</v>
      </c>
      <c r="AJ3885">
        <f>AF3885*B3885</f>
        <v>0</v>
      </c>
      <c r="AK3885">
        <f>AG3885*B3885</f>
        <v>0</v>
      </c>
      <c r="AL3885">
        <f>AH3885*B3885</f>
        <v>0</v>
      </c>
      <c r="AM3885" s="32">
        <v>2.3343333333333334</v>
      </c>
    </row>
    <row r="3886" spans="1:39" x14ac:dyDescent="0.3">
      <c r="A3886">
        <v>304</v>
      </c>
      <c r="B3886">
        <v>3</v>
      </c>
      <c r="C3886" t="s">
        <v>3830</v>
      </c>
      <c r="D3886" t="s">
        <v>9162</v>
      </c>
      <c r="E3886">
        <v>33.67</v>
      </c>
      <c r="F3886">
        <v>32</v>
      </c>
      <c r="G3886">
        <v>35</v>
      </c>
      <c r="H3886">
        <v>1997</v>
      </c>
      <c r="I3886">
        <v>1997</v>
      </c>
      <c r="J3886">
        <v>1997</v>
      </c>
      <c r="K3886" t="s">
        <v>333</v>
      </c>
      <c r="L3886" t="s">
        <v>9163</v>
      </c>
      <c r="M3886" s="15"/>
      <c r="N3886" s="7"/>
      <c r="P3886" t="s">
        <v>3831</v>
      </c>
      <c r="Q3886" s="5">
        <v>1</v>
      </c>
      <c r="S3886" s="5">
        <v>0</v>
      </c>
      <c r="U3886" s="5">
        <v>0</v>
      </c>
      <c r="W3886" s="5">
        <v>0</v>
      </c>
      <c r="Y3886" s="5">
        <v>0</v>
      </c>
      <c r="Z3886" s="28">
        <v>304</v>
      </c>
      <c r="AA3886">
        <v>3</v>
      </c>
      <c r="AB3886">
        <v>0.52900000000000003</v>
      </c>
      <c r="AC3886">
        <v>0.55900000000000005</v>
      </c>
      <c r="AD3886">
        <v>0.54600000000000004</v>
      </c>
      <c r="AE3886">
        <f>IF(AD3886&gt;=0.9,1,0)</f>
        <v>0</v>
      </c>
      <c r="AF3886">
        <f>IF(AND(AD3886&gt;=0.4,AD3886&lt;=0.6),1,0)</f>
        <v>1</v>
      </c>
      <c r="AG3886">
        <f>IF(AND(AD3886&gt;0.6,AD3886&lt;0.9),1,0)</f>
        <v>0</v>
      </c>
      <c r="AH3886">
        <f>1-AE3886-AF3886-AG3886</f>
        <v>0</v>
      </c>
      <c r="AI3886">
        <f>AE3886*B3886</f>
        <v>0</v>
      </c>
      <c r="AJ3886">
        <f>AF3886*B3886</f>
        <v>3</v>
      </c>
      <c r="AK3886">
        <f>AG3886*B3886</f>
        <v>0</v>
      </c>
      <c r="AL3886">
        <f>AH3886*B3886</f>
        <v>0</v>
      </c>
      <c r="AM3886" s="32">
        <v>1.31</v>
      </c>
    </row>
    <row r="3887" spans="1:39" x14ac:dyDescent="0.3">
      <c r="A3887">
        <v>312</v>
      </c>
      <c r="B3887">
        <v>3</v>
      </c>
      <c r="C3887" t="s">
        <v>9175</v>
      </c>
      <c r="D3887" t="s">
        <v>3834</v>
      </c>
      <c r="E3887">
        <v>45.67</v>
      </c>
      <c r="F3887">
        <v>42</v>
      </c>
      <c r="G3887">
        <v>51</v>
      </c>
      <c r="H3887">
        <v>1998</v>
      </c>
      <c r="I3887">
        <v>1997</v>
      </c>
      <c r="J3887">
        <v>2000</v>
      </c>
      <c r="K3887" t="s">
        <v>9176</v>
      </c>
      <c r="L3887" t="s">
        <v>334</v>
      </c>
      <c r="M3887" s="15"/>
      <c r="N3887" s="7"/>
      <c r="P3887" t="s">
        <v>142</v>
      </c>
      <c r="Q3887" s="5">
        <v>1</v>
      </c>
      <c r="S3887" s="5">
        <v>0</v>
      </c>
      <c r="U3887" s="5">
        <v>0</v>
      </c>
      <c r="W3887" s="5">
        <v>0</v>
      </c>
      <c r="Y3887" s="5">
        <v>0</v>
      </c>
      <c r="Z3887" s="28">
        <v>312</v>
      </c>
      <c r="AA3887">
        <v>3</v>
      </c>
      <c r="AB3887">
        <v>0.5</v>
      </c>
      <c r="AC3887">
        <v>0.68300000000000005</v>
      </c>
      <c r="AD3887">
        <v>0.56499999999999995</v>
      </c>
      <c r="AE3887">
        <f>IF(AD3887&gt;=0.9,1,0)</f>
        <v>0</v>
      </c>
      <c r="AF3887">
        <f>IF(AND(AD3887&gt;=0.4,AD3887&lt;=0.6),1,0)</f>
        <v>1</v>
      </c>
      <c r="AG3887">
        <f>IF(AND(AD3887&gt;0.6,AD3887&lt;0.9),1,0)</f>
        <v>0</v>
      </c>
      <c r="AH3887">
        <f>1-AE3887-AF3887-AG3887</f>
        <v>0</v>
      </c>
      <c r="AI3887">
        <f>AE3887*B3887</f>
        <v>0</v>
      </c>
      <c r="AJ3887">
        <f>AF3887*B3887</f>
        <v>3</v>
      </c>
      <c r="AK3887">
        <f>AG3887*B3887</f>
        <v>0</v>
      </c>
      <c r="AL3887">
        <f>AH3887*B3887</f>
        <v>0</v>
      </c>
      <c r="AM3887" s="32">
        <v>2.5166666666666666</v>
      </c>
    </row>
    <row r="3888" spans="1:39" x14ac:dyDescent="0.3">
      <c r="A3888">
        <v>336</v>
      </c>
      <c r="B3888">
        <v>3</v>
      </c>
      <c r="C3888" t="s">
        <v>9187</v>
      </c>
      <c r="D3888" t="s">
        <v>9188</v>
      </c>
      <c r="E3888">
        <v>25.33</v>
      </c>
      <c r="F3888">
        <v>24</v>
      </c>
      <c r="G3888">
        <v>27</v>
      </c>
      <c r="H3888">
        <v>1998.67</v>
      </c>
      <c r="I3888">
        <v>1997</v>
      </c>
      <c r="J3888">
        <v>2000</v>
      </c>
      <c r="K3888" t="s">
        <v>9189</v>
      </c>
      <c r="L3888" t="s">
        <v>9190</v>
      </c>
      <c r="M3888" s="15"/>
      <c r="N3888" s="7"/>
      <c r="P3888" t="s">
        <v>5787</v>
      </c>
      <c r="Q3888" s="5">
        <v>0.33300000000000002</v>
      </c>
      <c r="R3888" t="s">
        <v>3938</v>
      </c>
      <c r="S3888" s="5">
        <v>0.33300000000000002</v>
      </c>
      <c r="T3888" t="s">
        <v>9191</v>
      </c>
      <c r="U3888" s="5">
        <v>0.33300000000000002</v>
      </c>
      <c r="W3888" s="5">
        <v>0</v>
      </c>
      <c r="Y3888" s="5">
        <v>0</v>
      </c>
      <c r="Z3888" s="28">
        <v>336</v>
      </c>
      <c r="AA3888">
        <v>3</v>
      </c>
      <c r="AB3888">
        <v>0.87</v>
      </c>
      <c r="AC3888">
        <v>0.94699999999999995</v>
      </c>
      <c r="AD3888">
        <v>0.91300000000000003</v>
      </c>
      <c r="AE3888">
        <f>IF(AD3888&gt;=0.9,1,0)</f>
        <v>1</v>
      </c>
      <c r="AF3888">
        <f>IF(AND(AD3888&gt;=0.4,AD3888&lt;=0.6),1,0)</f>
        <v>0</v>
      </c>
      <c r="AG3888">
        <f>IF(AND(AD3888&gt;0.6,AD3888&lt;0.9),1,0)</f>
        <v>0</v>
      </c>
      <c r="AH3888">
        <f>1-AE3888-AF3888-AG3888</f>
        <v>0</v>
      </c>
      <c r="AI3888">
        <f>AE3888*B3888</f>
        <v>3</v>
      </c>
      <c r="AJ3888">
        <f>AF3888*B3888</f>
        <v>0</v>
      </c>
      <c r="AK3888">
        <f>AG3888*B3888</f>
        <v>0</v>
      </c>
      <c r="AL3888">
        <f>AH3888*B3888</f>
        <v>0</v>
      </c>
      <c r="AM3888" s="32">
        <v>2.8879999999999999</v>
      </c>
    </row>
    <row r="3889" spans="1:39" x14ac:dyDescent="0.3">
      <c r="A3889">
        <v>338</v>
      </c>
      <c r="B3889">
        <v>3</v>
      </c>
      <c r="C3889" t="s">
        <v>9192</v>
      </c>
      <c r="D3889" t="s">
        <v>9193</v>
      </c>
      <c r="E3889">
        <v>22</v>
      </c>
      <c r="F3889">
        <v>20</v>
      </c>
      <c r="G3889">
        <v>25</v>
      </c>
      <c r="H3889">
        <v>1997</v>
      </c>
      <c r="I3889">
        <v>1997</v>
      </c>
      <c r="J3889">
        <v>1997</v>
      </c>
      <c r="K3889" t="s">
        <v>9194</v>
      </c>
      <c r="L3889" t="s">
        <v>9195</v>
      </c>
      <c r="M3889" s="15"/>
      <c r="N3889" s="7"/>
      <c r="P3889" t="s">
        <v>4582</v>
      </c>
      <c r="Q3889" s="5">
        <v>1</v>
      </c>
      <c r="S3889" s="5">
        <v>0</v>
      </c>
      <c r="U3889" s="5">
        <v>0</v>
      </c>
      <c r="W3889" s="5">
        <v>0</v>
      </c>
      <c r="Y3889" s="5">
        <v>0</v>
      </c>
      <c r="Z3889" s="28">
        <v>338</v>
      </c>
      <c r="AA3889">
        <v>3</v>
      </c>
      <c r="AB3889">
        <v>0.75</v>
      </c>
      <c r="AC3889">
        <v>0.78900000000000003</v>
      </c>
      <c r="AD3889">
        <v>0.76300000000000001</v>
      </c>
      <c r="AE3889">
        <f>IF(AD3889&gt;=0.9,1,0)</f>
        <v>0</v>
      </c>
      <c r="AF3889">
        <f>IF(AND(AD3889&gt;=0.4,AD3889&lt;=0.6),1,0)</f>
        <v>0</v>
      </c>
      <c r="AG3889">
        <f>IF(AND(AD3889&gt;0.6,AD3889&lt;0.9),1,0)</f>
        <v>1</v>
      </c>
      <c r="AH3889">
        <f>1-AE3889-AF3889-AG3889</f>
        <v>0</v>
      </c>
      <c r="AI3889">
        <f>AE3889*B3889</f>
        <v>0</v>
      </c>
      <c r="AJ3889">
        <f>AF3889*B3889</f>
        <v>0</v>
      </c>
      <c r="AK3889">
        <f>AG3889*B3889</f>
        <v>3</v>
      </c>
      <c r="AL3889">
        <f>AH3889*B3889</f>
        <v>0</v>
      </c>
      <c r="AM3889" s="32">
        <v>2.7210000000000001</v>
      </c>
    </row>
    <row r="3890" spans="1:39" x14ac:dyDescent="0.3">
      <c r="A3890">
        <v>346</v>
      </c>
      <c r="B3890">
        <v>3</v>
      </c>
      <c r="C3890" t="s">
        <v>9207</v>
      </c>
      <c r="D3890" t="s">
        <v>9208</v>
      </c>
      <c r="E3890">
        <v>24</v>
      </c>
      <c r="F3890">
        <v>23</v>
      </c>
      <c r="G3890">
        <v>26</v>
      </c>
      <c r="H3890">
        <v>1999.67</v>
      </c>
      <c r="I3890">
        <v>1997</v>
      </c>
      <c r="J3890">
        <v>2004</v>
      </c>
      <c r="K3890" t="s">
        <v>9209</v>
      </c>
      <c r="L3890" t="s">
        <v>9210</v>
      </c>
      <c r="M3890" s="15"/>
      <c r="N3890" s="7"/>
      <c r="P3890" t="s">
        <v>90</v>
      </c>
      <c r="Q3890" s="5">
        <v>0.66700000000000004</v>
      </c>
      <c r="R3890" t="s">
        <v>132</v>
      </c>
      <c r="S3890" s="5">
        <v>0.33300000000000002</v>
      </c>
      <c r="U3890" s="5">
        <v>0</v>
      </c>
      <c r="W3890" s="5">
        <v>0</v>
      </c>
      <c r="Y3890" s="5">
        <v>0</v>
      </c>
      <c r="Z3890" s="28">
        <v>346</v>
      </c>
      <c r="AA3890">
        <v>3</v>
      </c>
      <c r="AB3890">
        <v>0.68200000000000005</v>
      </c>
      <c r="AC3890">
        <v>0.76</v>
      </c>
      <c r="AD3890">
        <v>0.70799999999999996</v>
      </c>
      <c r="AE3890">
        <f>IF(AD3890&gt;=0.9,1,0)</f>
        <v>0</v>
      </c>
      <c r="AF3890">
        <f>IF(AND(AD3890&gt;=0.4,AD3890&lt;=0.6),1,0)</f>
        <v>0</v>
      </c>
      <c r="AG3890">
        <f>IF(AND(AD3890&gt;0.6,AD3890&lt;0.9),1,0)</f>
        <v>1</v>
      </c>
      <c r="AH3890">
        <f>1-AE3890-AF3890-AG3890</f>
        <v>0</v>
      </c>
      <c r="AI3890">
        <f>AE3890*B3890</f>
        <v>0</v>
      </c>
      <c r="AJ3890">
        <f>AF3890*B3890</f>
        <v>0</v>
      </c>
      <c r="AK3890">
        <f>AG3890*B3890</f>
        <v>3</v>
      </c>
      <c r="AL3890">
        <f>AH3890*B3890</f>
        <v>0</v>
      </c>
      <c r="AM3890" s="32">
        <v>2.3333333333333335</v>
      </c>
    </row>
    <row r="3891" spans="1:39" x14ac:dyDescent="0.3">
      <c r="A3891">
        <v>353</v>
      </c>
      <c r="B3891">
        <v>3</v>
      </c>
      <c r="C3891" t="s">
        <v>3866</v>
      </c>
      <c r="D3891" t="s">
        <v>3867</v>
      </c>
      <c r="E3891">
        <v>28</v>
      </c>
      <c r="F3891">
        <v>28</v>
      </c>
      <c r="G3891">
        <v>28</v>
      </c>
      <c r="H3891">
        <v>1997.33</v>
      </c>
      <c r="I3891">
        <v>1997</v>
      </c>
      <c r="J3891">
        <v>1998</v>
      </c>
      <c r="K3891" t="s">
        <v>351</v>
      </c>
      <c r="L3891" t="s">
        <v>352</v>
      </c>
      <c r="M3891" s="15"/>
      <c r="N3891" s="7"/>
      <c r="P3891" t="s">
        <v>132</v>
      </c>
      <c r="Q3891" s="5">
        <v>0.66700000000000004</v>
      </c>
      <c r="R3891" t="s">
        <v>90</v>
      </c>
      <c r="S3891" s="5">
        <v>0.33300000000000002</v>
      </c>
      <c r="U3891" s="5">
        <v>0</v>
      </c>
      <c r="W3891" s="5">
        <v>0</v>
      </c>
      <c r="Y3891" s="5">
        <v>0</v>
      </c>
      <c r="Z3891" s="28">
        <v>353</v>
      </c>
      <c r="AA3891">
        <v>3</v>
      </c>
      <c r="AB3891">
        <v>0.92600000000000005</v>
      </c>
      <c r="AC3891">
        <v>1</v>
      </c>
      <c r="AD3891">
        <v>0.95099999999999996</v>
      </c>
      <c r="AE3891">
        <f>IF(AD3891&gt;=0.9,1,0)</f>
        <v>1</v>
      </c>
      <c r="AF3891">
        <f>IF(AND(AD3891&gt;=0.4,AD3891&lt;=0.6),1,0)</f>
        <v>0</v>
      </c>
      <c r="AG3891">
        <f>IF(AND(AD3891&gt;0.6,AD3891&lt;0.9),1,0)</f>
        <v>0</v>
      </c>
      <c r="AH3891">
        <f>1-AE3891-AF3891-AG3891</f>
        <v>0</v>
      </c>
      <c r="AI3891">
        <f>AE3891*B3891</f>
        <v>3</v>
      </c>
      <c r="AJ3891">
        <f>AF3891*B3891</f>
        <v>0</v>
      </c>
      <c r="AK3891">
        <f>AG3891*B3891</f>
        <v>0</v>
      </c>
      <c r="AL3891">
        <f>AH3891*B3891</f>
        <v>0</v>
      </c>
      <c r="AM3891" s="32">
        <v>2.3080000000000003</v>
      </c>
    </row>
    <row r="3892" spans="1:39" x14ac:dyDescent="0.3">
      <c r="A3892">
        <v>354</v>
      </c>
      <c r="B3892">
        <v>3</v>
      </c>
      <c r="C3892" t="s">
        <v>9217</v>
      </c>
      <c r="D3892" t="s">
        <v>9218</v>
      </c>
      <c r="E3892">
        <v>23.33</v>
      </c>
      <c r="F3892">
        <v>20</v>
      </c>
      <c r="G3892">
        <v>28</v>
      </c>
      <c r="H3892">
        <v>1997.67</v>
      </c>
      <c r="I3892">
        <v>1997</v>
      </c>
      <c r="J3892">
        <v>1999</v>
      </c>
      <c r="K3892" t="s">
        <v>9219</v>
      </c>
      <c r="L3892" t="s">
        <v>9220</v>
      </c>
      <c r="M3892" s="15"/>
      <c r="N3892" s="7"/>
      <c r="P3892" t="s">
        <v>90</v>
      </c>
      <c r="Q3892" s="5">
        <v>0.66700000000000004</v>
      </c>
      <c r="R3892" t="s">
        <v>103</v>
      </c>
      <c r="S3892" s="5">
        <v>0.33300000000000002</v>
      </c>
      <c r="U3892" s="5">
        <v>0</v>
      </c>
      <c r="W3892" s="5">
        <v>0</v>
      </c>
      <c r="Y3892" s="5">
        <v>0</v>
      </c>
      <c r="Z3892" s="28">
        <v>354</v>
      </c>
      <c r="AA3892">
        <v>3</v>
      </c>
      <c r="AB3892">
        <v>0.73699999999999999</v>
      </c>
      <c r="AC3892">
        <v>0.81</v>
      </c>
      <c r="AD3892">
        <v>0.77500000000000002</v>
      </c>
      <c r="AE3892">
        <f>IF(AD3892&gt;=0.9,1,0)</f>
        <v>0</v>
      </c>
      <c r="AF3892">
        <f>IF(AND(AD3892&gt;=0.4,AD3892&lt;=0.6),1,0)</f>
        <v>0</v>
      </c>
      <c r="AG3892">
        <f>IF(AND(AD3892&gt;0.6,AD3892&lt;0.9),1,0)</f>
        <v>1</v>
      </c>
      <c r="AH3892">
        <f>1-AE3892-AF3892-AG3892</f>
        <v>0</v>
      </c>
      <c r="AI3892">
        <f>AE3892*B3892</f>
        <v>0</v>
      </c>
      <c r="AJ3892">
        <f>AF3892*B3892</f>
        <v>0</v>
      </c>
      <c r="AK3892">
        <f>AG3892*B3892</f>
        <v>3</v>
      </c>
      <c r="AL3892">
        <f>AH3892*B3892</f>
        <v>0</v>
      </c>
      <c r="AM3892" s="32">
        <v>2.2973333333333334</v>
      </c>
    </row>
    <row r="3893" spans="1:39" x14ac:dyDescent="0.3">
      <c r="A3893">
        <v>362</v>
      </c>
      <c r="B3893">
        <v>3</v>
      </c>
      <c r="C3893" t="s">
        <v>9227</v>
      </c>
      <c r="D3893" t="s">
        <v>3694</v>
      </c>
      <c r="E3893">
        <v>70</v>
      </c>
      <c r="F3893">
        <v>66</v>
      </c>
      <c r="G3893">
        <v>72</v>
      </c>
      <c r="H3893">
        <v>1997.33</v>
      </c>
      <c r="I3893">
        <v>1997</v>
      </c>
      <c r="J3893">
        <v>1998</v>
      </c>
      <c r="K3893" t="s">
        <v>9228</v>
      </c>
      <c r="L3893" t="s">
        <v>231</v>
      </c>
      <c r="M3893" s="15"/>
      <c r="N3893" s="7"/>
      <c r="P3893" t="s">
        <v>90</v>
      </c>
      <c r="Q3893" s="5">
        <v>0.33300000000000002</v>
      </c>
      <c r="R3893" t="s">
        <v>87</v>
      </c>
      <c r="S3893" s="5">
        <v>0.33300000000000002</v>
      </c>
      <c r="T3893" t="s">
        <v>3681</v>
      </c>
      <c r="U3893" s="5">
        <v>0.33300000000000002</v>
      </c>
      <c r="W3893" s="5">
        <v>0</v>
      </c>
      <c r="Y3893" s="5">
        <v>0</v>
      </c>
      <c r="Z3893" s="28">
        <v>362</v>
      </c>
      <c r="AA3893">
        <v>3</v>
      </c>
      <c r="AB3893">
        <v>0.76100000000000001</v>
      </c>
      <c r="AC3893">
        <v>0.95799999999999996</v>
      </c>
      <c r="AD3893">
        <v>0.88600000000000001</v>
      </c>
      <c r="AE3893">
        <f>IF(AD3893&gt;=0.9,1,0)</f>
        <v>0</v>
      </c>
      <c r="AF3893">
        <f>IF(AND(AD3893&gt;=0.4,AD3893&lt;=0.6),1,0)</f>
        <v>0</v>
      </c>
      <c r="AG3893">
        <f>IF(AND(AD3893&gt;0.6,AD3893&lt;0.9),1,0)</f>
        <v>1</v>
      </c>
      <c r="AH3893">
        <f>1-AE3893-AF3893-AG3893</f>
        <v>0</v>
      </c>
      <c r="AI3893">
        <f>AE3893*B3893</f>
        <v>0</v>
      </c>
      <c r="AJ3893">
        <f>AF3893*B3893</f>
        <v>0</v>
      </c>
      <c r="AK3893">
        <f>AG3893*B3893</f>
        <v>3</v>
      </c>
      <c r="AL3893">
        <f>AH3893*B3893</f>
        <v>0</v>
      </c>
      <c r="AM3893" s="32">
        <v>2.2920000000000003</v>
      </c>
    </row>
    <row r="3894" spans="1:39" x14ac:dyDescent="0.3">
      <c r="A3894">
        <v>364</v>
      </c>
      <c r="B3894">
        <v>3</v>
      </c>
      <c r="C3894" t="s">
        <v>3874</v>
      </c>
      <c r="D3894" t="s">
        <v>9229</v>
      </c>
      <c r="E3894">
        <v>81</v>
      </c>
      <c r="F3894">
        <v>81</v>
      </c>
      <c r="G3894">
        <v>81</v>
      </c>
      <c r="H3894">
        <v>1997</v>
      </c>
      <c r="I3894">
        <v>1997</v>
      </c>
      <c r="J3894">
        <v>1997</v>
      </c>
      <c r="K3894" t="s">
        <v>359</v>
      </c>
      <c r="L3894" t="s">
        <v>9230</v>
      </c>
      <c r="M3894" s="15"/>
      <c r="N3894" s="7"/>
      <c r="P3894" t="s">
        <v>56</v>
      </c>
      <c r="Q3894" s="5">
        <v>0.66700000000000004</v>
      </c>
      <c r="R3894" t="s">
        <v>90</v>
      </c>
      <c r="S3894" s="5">
        <v>0.33300000000000002</v>
      </c>
      <c r="U3894" s="5">
        <v>0</v>
      </c>
      <c r="W3894" s="5">
        <v>0</v>
      </c>
      <c r="Y3894" s="5">
        <v>0</v>
      </c>
      <c r="Z3894" s="28">
        <v>364</v>
      </c>
      <c r="AA3894">
        <v>3</v>
      </c>
      <c r="AB3894">
        <v>0.98799999999999999</v>
      </c>
      <c r="AC3894">
        <v>0.98799999999999999</v>
      </c>
      <c r="AD3894">
        <v>0.98799999999999999</v>
      </c>
      <c r="AE3894">
        <f>IF(AD3894&gt;=0.9,1,0)</f>
        <v>1</v>
      </c>
      <c r="AF3894">
        <f>IF(AND(AD3894&gt;=0.4,AD3894&lt;=0.6),1,0)</f>
        <v>0</v>
      </c>
      <c r="AG3894">
        <f>IF(AND(AD3894&gt;0.6,AD3894&lt;0.9),1,0)</f>
        <v>0</v>
      </c>
      <c r="AH3894">
        <f>1-AE3894-AF3894-AG3894</f>
        <v>0</v>
      </c>
      <c r="AI3894">
        <f>AE3894*B3894</f>
        <v>3</v>
      </c>
      <c r="AJ3894">
        <f>AF3894*B3894</f>
        <v>0</v>
      </c>
      <c r="AK3894">
        <f>AG3894*B3894</f>
        <v>0</v>
      </c>
      <c r="AL3894">
        <f>AH3894*B3894</f>
        <v>0</v>
      </c>
      <c r="AM3894" s="32">
        <v>2.3323333333333331</v>
      </c>
    </row>
    <row r="3895" spans="1:39" x14ac:dyDescent="0.3">
      <c r="A3895">
        <v>365</v>
      </c>
      <c r="B3895">
        <v>3</v>
      </c>
      <c r="C3895" t="s">
        <v>3875</v>
      </c>
      <c r="D3895" t="s">
        <v>9231</v>
      </c>
      <c r="E3895">
        <v>26.67</v>
      </c>
      <c r="F3895">
        <v>25</v>
      </c>
      <c r="G3895">
        <v>28</v>
      </c>
      <c r="H3895">
        <v>1997.67</v>
      </c>
      <c r="I3895">
        <v>1997</v>
      </c>
      <c r="J3895">
        <v>1998</v>
      </c>
      <c r="K3895" t="s">
        <v>360</v>
      </c>
      <c r="L3895" t="s">
        <v>9232</v>
      </c>
      <c r="M3895" s="15"/>
      <c r="N3895" s="7"/>
      <c r="P3895" t="s">
        <v>90</v>
      </c>
      <c r="Q3895" s="5">
        <v>0.33300000000000002</v>
      </c>
      <c r="R3895" t="s">
        <v>132</v>
      </c>
      <c r="S3895" s="5">
        <v>0.33300000000000002</v>
      </c>
      <c r="T3895" t="s">
        <v>57</v>
      </c>
      <c r="U3895" s="5">
        <v>0.33300000000000002</v>
      </c>
      <c r="W3895" s="5">
        <v>0</v>
      </c>
      <c r="Y3895" s="5">
        <v>0</v>
      </c>
      <c r="Z3895" s="28">
        <v>365</v>
      </c>
      <c r="AA3895">
        <v>3</v>
      </c>
      <c r="AB3895">
        <v>0.91700000000000004</v>
      </c>
      <c r="AC3895">
        <v>0.92600000000000005</v>
      </c>
      <c r="AD3895">
        <v>0.92200000000000004</v>
      </c>
      <c r="AE3895">
        <f>IF(AD3895&gt;=0.9,1,0)</f>
        <v>1</v>
      </c>
      <c r="AF3895">
        <f>IF(AND(AD3895&gt;=0.4,AD3895&lt;=0.6),1,0)</f>
        <v>0</v>
      </c>
      <c r="AG3895">
        <f>IF(AND(AD3895&gt;0.6,AD3895&lt;0.9),1,0)</f>
        <v>0</v>
      </c>
      <c r="AH3895">
        <f>1-AE3895-AF3895-AG3895</f>
        <v>0</v>
      </c>
      <c r="AI3895">
        <f>AE3895*B3895</f>
        <v>3</v>
      </c>
      <c r="AJ3895">
        <f>AF3895*B3895</f>
        <v>0</v>
      </c>
      <c r="AK3895">
        <f>AG3895*B3895</f>
        <v>0</v>
      </c>
      <c r="AL3895">
        <f>AH3895*B3895</f>
        <v>0</v>
      </c>
      <c r="AM3895" s="32">
        <v>2.2836666666666665</v>
      </c>
    </row>
    <row r="3896" spans="1:39" x14ac:dyDescent="0.3">
      <c r="A3896">
        <v>371</v>
      </c>
      <c r="B3896">
        <v>3</v>
      </c>
      <c r="C3896" t="s">
        <v>3879</v>
      </c>
      <c r="D3896" t="s">
        <v>3880</v>
      </c>
      <c r="E3896">
        <v>91</v>
      </c>
      <c r="F3896">
        <v>90</v>
      </c>
      <c r="G3896">
        <v>92</v>
      </c>
      <c r="H3896">
        <v>1998</v>
      </c>
      <c r="I3896">
        <v>1997</v>
      </c>
      <c r="J3896">
        <v>1999</v>
      </c>
      <c r="K3896" t="s">
        <v>364</v>
      </c>
      <c r="L3896" t="s">
        <v>365</v>
      </c>
      <c r="M3896" s="15"/>
      <c r="N3896" s="7"/>
      <c r="P3896" t="s">
        <v>3675</v>
      </c>
      <c r="Q3896" s="5">
        <v>0.33300000000000002</v>
      </c>
      <c r="R3896" t="s">
        <v>56</v>
      </c>
      <c r="S3896" s="5">
        <v>0.33300000000000002</v>
      </c>
      <c r="T3896" t="s">
        <v>195</v>
      </c>
      <c r="U3896" s="5">
        <v>0.33300000000000002</v>
      </c>
      <c r="W3896" s="5">
        <v>0</v>
      </c>
      <c r="Y3896" s="5">
        <v>0</v>
      </c>
      <c r="Z3896" s="28">
        <v>371</v>
      </c>
      <c r="AA3896">
        <v>3</v>
      </c>
      <c r="AB3896">
        <v>0.876</v>
      </c>
      <c r="AC3896">
        <v>0.879</v>
      </c>
      <c r="AD3896">
        <v>0.878</v>
      </c>
      <c r="AE3896">
        <f>IF(AD3896&gt;=0.9,1,0)</f>
        <v>0</v>
      </c>
      <c r="AF3896">
        <f>IF(AND(AD3896&gt;=0.4,AD3896&lt;=0.6),1,0)</f>
        <v>0</v>
      </c>
      <c r="AG3896">
        <f>IF(AND(AD3896&gt;0.6,AD3896&lt;0.9),1,0)</f>
        <v>1</v>
      </c>
      <c r="AH3896">
        <f>1-AE3896-AF3896-AG3896</f>
        <v>0</v>
      </c>
      <c r="AI3896">
        <f>AE3896*B3896</f>
        <v>0</v>
      </c>
      <c r="AJ3896">
        <f>AF3896*B3896</f>
        <v>0</v>
      </c>
      <c r="AK3896">
        <f>AG3896*B3896</f>
        <v>3</v>
      </c>
      <c r="AL3896">
        <f>AH3896*B3896</f>
        <v>0</v>
      </c>
      <c r="AM3896" s="32">
        <v>2.2476666666666669</v>
      </c>
    </row>
    <row r="3897" spans="1:39" x14ac:dyDescent="0.3">
      <c r="A3897">
        <v>376</v>
      </c>
      <c r="B3897">
        <v>3</v>
      </c>
      <c r="C3897" t="s">
        <v>9241</v>
      </c>
      <c r="D3897" t="s">
        <v>9242</v>
      </c>
      <c r="E3897">
        <v>23.67</v>
      </c>
      <c r="F3897">
        <v>23</v>
      </c>
      <c r="G3897">
        <v>24</v>
      </c>
      <c r="H3897">
        <v>1998.33</v>
      </c>
      <c r="I3897">
        <v>1997</v>
      </c>
      <c r="J3897">
        <v>1999</v>
      </c>
      <c r="K3897" t="s">
        <v>9243</v>
      </c>
      <c r="L3897" t="s">
        <v>9244</v>
      </c>
      <c r="M3897" s="15"/>
      <c r="N3897" s="7"/>
      <c r="P3897" t="s">
        <v>87</v>
      </c>
      <c r="Q3897" s="5">
        <v>1</v>
      </c>
      <c r="S3897" s="5">
        <v>0</v>
      </c>
      <c r="U3897" s="5">
        <v>0</v>
      </c>
      <c r="W3897" s="5">
        <v>0</v>
      </c>
      <c r="Y3897" s="5">
        <v>0</v>
      </c>
      <c r="Z3897" s="28">
        <v>376</v>
      </c>
      <c r="AA3897">
        <v>3</v>
      </c>
      <c r="AB3897">
        <v>0.90900000000000003</v>
      </c>
      <c r="AC3897">
        <v>1</v>
      </c>
      <c r="AD3897">
        <v>0.97</v>
      </c>
      <c r="AE3897">
        <f>IF(AD3897&gt;=0.9,1,0)</f>
        <v>1</v>
      </c>
      <c r="AF3897">
        <f>IF(AND(AD3897&gt;=0.4,AD3897&lt;=0.6),1,0)</f>
        <v>0</v>
      </c>
      <c r="AG3897">
        <f>IF(AND(AD3897&gt;0.6,AD3897&lt;0.9),1,0)</f>
        <v>0</v>
      </c>
      <c r="AH3897">
        <f>1-AE3897-AF3897-AG3897</f>
        <v>0</v>
      </c>
      <c r="AI3897">
        <f>AE3897*B3897</f>
        <v>3</v>
      </c>
      <c r="AJ3897">
        <f>AF3897*B3897</f>
        <v>0</v>
      </c>
      <c r="AK3897">
        <f>AG3897*B3897</f>
        <v>0</v>
      </c>
      <c r="AL3897">
        <f>AH3897*B3897</f>
        <v>0</v>
      </c>
      <c r="AM3897" s="32">
        <v>2.2186666666666666</v>
      </c>
    </row>
    <row r="3898" spans="1:39" x14ac:dyDescent="0.3">
      <c r="A3898">
        <v>391</v>
      </c>
      <c r="B3898">
        <v>3</v>
      </c>
      <c r="C3898" t="s">
        <v>9253</v>
      </c>
      <c r="D3898" t="s">
        <v>9254</v>
      </c>
      <c r="E3898">
        <v>20.67</v>
      </c>
      <c r="F3898">
        <v>20</v>
      </c>
      <c r="G3898">
        <v>21</v>
      </c>
      <c r="H3898">
        <v>1997.67</v>
      </c>
      <c r="I3898">
        <v>1997</v>
      </c>
      <c r="J3898">
        <v>1998</v>
      </c>
      <c r="K3898" t="s">
        <v>9255</v>
      </c>
      <c r="L3898" t="s">
        <v>9256</v>
      </c>
      <c r="M3898" s="15"/>
      <c r="N3898" s="7"/>
      <c r="P3898" t="s">
        <v>71</v>
      </c>
      <c r="Q3898" s="5">
        <v>0.33300000000000002</v>
      </c>
      <c r="R3898" t="s">
        <v>103</v>
      </c>
      <c r="S3898" s="5">
        <v>0.33300000000000002</v>
      </c>
      <c r="T3898" t="s">
        <v>5591</v>
      </c>
      <c r="U3898" s="5">
        <v>0.33300000000000002</v>
      </c>
      <c r="W3898" s="5">
        <v>0</v>
      </c>
      <c r="Y3898" s="5">
        <v>0</v>
      </c>
      <c r="Z3898" s="28">
        <v>391</v>
      </c>
      <c r="AA3898">
        <v>3</v>
      </c>
      <c r="AB3898">
        <v>0.94699999999999995</v>
      </c>
      <c r="AC3898">
        <v>1</v>
      </c>
      <c r="AD3898">
        <v>0.98199999999999998</v>
      </c>
      <c r="AE3898">
        <f>IF(AD3898&gt;=0.9,1,0)</f>
        <v>1</v>
      </c>
      <c r="AF3898">
        <f>IF(AND(AD3898&gt;=0.4,AD3898&lt;=0.6),1,0)</f>
        <v>0</v>
      </c>
      <c r="AG3898">
        <f>IF(AND(AD3898&gt;0.6,AD3898&lt;0.9),1,0)</f>
        <v>0</v>
      </c>
      <c r="AH3898">
        <f>1-AE3898-AF3898-AG3898</f>
        <v>0</v>
      </c>
      <c r="AI3898">
        <f>AE3898*B3898</f>
        <v>3</v>
      </c>
      <c r="AJ3898">
        <f>AF3898*B3898</f>
        <v>0</v>
      </c>
      <c r="AK3898">
        <f>AG3898*B3898</f>
        <v>0</v>
      </c>
      <c r="AL3898">
        <f>AH3898*B3898</f>
        <v>0</v>
      </c>
      <c r="AM3898" s="32">
        <v>2.0993333333333335</v>
      </c>
    </row>
    <row r="3899" spans="1:39" x14ac:dyDescent="0.3">
      <c r="A3899">
        <v>393</v>
      </c>
      <c r="B3899">
        <v>3</v>
      </c>
      <c r="C3899" t="s">
        <v>3898</v>
      </c>
      <c r="D3899" t="s">
        <v>3899</v>
      </c>
      <c r="E3899">
        <v>33.33</v>
      </c>
      <c r="F3899">
        <v>33</v>
      </c>
      <c r="G3899">
        <v>34</v>
      </c>
      <c r="H3899">
        <v>1997.33</v>
      </c>
      <c r="I3899">
        <v>1997</v>
      </c>
      <c r="J3899">
        <v>1998</v>
      </c>
      <c r="K3899" t="s">
        <v>381</v>
      </c>
      <c r="L3899" t="s">
        <v>382</v>
      </c>
      <c r="M3899" s="15"/>
      <c r="N3899" s="7"/>
      <c r="P3899" t="s">
        <v>71</v>
      </c>
      <c r="Q3899" s="5">
        <v>0.66700000000000004</v>
      </c>
      <c r="R3899" t="s">
        <v>103</v>
      </c>
      <c r="S3899" s="5">
        <v>0.33300000000000002</v>
      </c>
      <c r="U3899" s="5">
        <v>0</v>
      </c>
      <c r="W3899" s="5">
        <v>0</v>
      </c>
      <c r="Y3899" s="5">
        <v>0</v>
      </c>
      <c r="Z3899" s="28">
        <v>393</v>
      </c>
      <c r="AA3899">
        <v>3</v>
      </c>
      <c r="AB3899">
        <v>1</v>
      </c>
      <c r="AC3899">
        <v>1</v>
      </c>
      <c r="AD3899">
        <v>1</v>
      </c>
      <c r="AE3899">
        <f>IF(AD3899&gt;=0.9,1,0)</f>
        <v>1</v>
      </c>
      <c r="AF3899">
        <f>IF(AND(AD3899&gt;=0.4,AD3899&lt;=0.6),1,0)</f>
        <v>0</v>
      </c>
      <c r="AG3899">
        <f>IF(AND(AD3899&gt;0.6,AD3899&lt;0.9),1,0)</f>
        <v>0</v>
      </c>
      <c r="AH3899">
        <f>1-AE3899-AF3899-AG3899</f>
        <v>0</v>
      </c>
      <c r="AI3899">
        <f>AE3899*B3899</f>
        <v>3</v>
      </c>
      <c r="AJ3899">
        <f>AF3899*B3899</f>
        <v>0</v>
      </c>
      <c r="AK3899">
        <f>AG3899*B3899</f>
        <v>0</v>
      </c>
      <c r="AL3899">
        <f>AH3899*B3899</f>
        <v>0</v>
      </c>
      <c r="AM3899" s="32">
        <v>2.1773333333333333</v>
      </c>
    </row>
    <row r="3900" spans="1:39" x14ac:dyDescent="0.3">
      <c r="A3900">
        <v>395</v>
      </c>
      <c r="B3900">
        <v>3</v>
      </c>
      <c r="C3900" t="s">
        <v>9257</v>
      </c>
      <c r="D3900" t="s">
        <v>9258</v>
      </c>
      <c r="E3900">
        <v>20.67</v>
      </c>
      <c r="F3900">
        <v>20</v>
      </c>
      <c r="G3900">
        <v>21</v>
      </c>
      <c r="H3900">
        <v>1997</v>
      </c>
      <c r="I3900">
        <v>1997</v>
      </c>
      <c r="J3900">
        <v>1997</v>
      </c>
      <c r="K3900" t="s">
        <v>9259</v>
      </c>
      <c r="L3900" t="s">
        <v>9260</v>
      </c>
      <c r="M3900" s="15"/>
      <c r="N3900" s="7"/>
      <c r="P3900" t="s">
        <v>186</v>
      </c>
      <c r="Q3900" s="5">
        <v>0.66700000000000004</v>
      </c>
      <c r="R3900" t="s">
        <v>3727</v>
      </c>
      <c r="S3900" s="5">
        <v>0.33300000000000002</v>
      </c>
      <c r="U3900" s="5">
        <v>0</v>
      </c>
      <c r="W3900" s="5">
        <v>0</v>
      </c>
      <c r="Y3900" s="5">
        <v>0</v>
      </c>
      <c r="Z3900" s="28">
        <v>395</v>
      </c>
      <c r="AA3900">
        <v>3</v>
      </c>
      <c r="AB3900">
        <v>0.9</v>
      </c>
      <c r="AC3900">
        <v>1</v>
      </c>
      <c r="AD3900">
        <v>0.94899999999999995</v>
      </c>
      <c r="AE3900">
        <f>IF(AD3900&gt;=0.9,1,0)</f>
        <v>1</v>
      </c>
      <c r="AF3900">
        <f>IF(AND(AD3900&gt;=0.4,AD3900&lt;=0.6),1,0)</f>
        <v>0</v>
      </c>
      <c r="AG3900">
        <f>IF(AND(AD3900&gt;0.6,AD3900&lt;0.9),1,0)</f>
        <v>0</v>
      </c>
      <c r="AH3900">
        <f>1-AE3900-AF3900-AG3900</f>
        <v>0</v>
      </c>
      <c r="AI3900">
        <f>AE3900*B3900</f>
        <v>3</v>
      </c>
      <c r="AJ3900">
        <f>AF3900*B3900</f>
        <v>0</v>
      </c>
      <c r="AK3900">
        <f>AG3900*B3900</f>
        <v>0</v>
      </c>
      <c r="AL3900">
        <f>AH3900*B3900</f>
        <v>0</v>
      </c>
      <c r="AM3900" s="32">
        <v>2.2806666666666664</v>
      </c>
    </row>
    <row r="3901" spans="1:39" x14ac:dyDescent="0.3">
      <c r="A3901">
        <v>403</v>
      </c>
      <c r="B3901">
        <v>3</v>
      </c>
      <c r="C3901" t="s">
        <v>3905</v>
      </c>
      <c r="D3901" t="s">
        <v>3906</v>
      </c>
      <c r="E3901">
        <v>29</v>
      </c>
      <c r="F3901">
        <v>28</v>
      </c>
      <c r="G3901">
        <v>30</v>
      </c>
      <c r="H3901">
        <v>1998</v>
      </c>
      <c r="I3901">
        <v>1997</v>
      </c>
      <c r="J3901">
        <v>1999</v>
      </c>
      <c r="K3901" t="s">
        <v>387</v>
      </c>
      <c r="L3901" t="s">
        <v>388</v>
      </c>
      <c r="M3901" s="15"/>
      <c r="N3901" s="7"/>
      <c r="P3901" t="s">
        <v>57</v>
      </c>
      <c r="Q3901" s="5">
        <v>0.66700000000000004</v>
      </c>
      <c r="R3901" t="s">
        <v>90</v>
      </c>
      <c r="S3901" s="5">
        <v>0.33300000000000002</v>
      </c>
      <c r="U3901" s="5">
        <v>0</v>
      </c>
      <c r="W3901" s="5">
        <v>0</v>
      </c>
      <c r="Y3901" s="5">
        <v>0</v>
      </c>
      <c r="Z3901" s="28">
        <v>403</v>
      </c>
      <c r="AA3901">
        <v>3</v>
      </c>
      <c r="AB3901">
        <v>0.89300000000000002</v>
      </c>
      <c r="AC3901">
        <v>0.93100000000000005</v>
      </c>
      <c r="AD3901">
        <v>0.91700000000000004</v>
      </c>
      <c r="AE3901">
        <f>IF(AD3901&gt;=0.9,1,0)</f>
        <v>1</v>
      </c>
      <c r="AF3901">
        <f>IF(AND(AD3901&gt;=0.4,AD3901&lt;=0.6),1,0)</f>
        <v>0</v>
      </c>
      <c r="AG3901">
        <f>IF(AND(AD3901&gt;0.6,AD3901&lt;0.9),1,0)</f>
        <v>0</v>
      </c>
      <c r="AH3901">
        <f>1-AE3901-AF3901-AG3901</f>
        <v>0</v>
      </c>
      <c r="AI3901">
        <f>AE3901*B3901</f>
        <v>3</v>
      </c>
      <c r="AJ3901">
        <f>AF3901*B3901</f>
        <v>0</v>
      </c>
      <c r="AK3901">
        <f>AG3901*B3901</f>
        <v>0</v>
      </c>
      <c r="AL3901">
        <f>AH3901*B3901</f>
        <v>0</v>
      </c>
      <c r="AM3901" s="32">
        <v>2.3320000000000003</v>
      </c>
    </row>
    <row r="3902" spans="1:39" x14ac:dyDescent="0.3">
      <c r="A3902">
        <v>422</v>
      </c>
      <c r="B3902">
        <v>3</v>
      </c>
      <c r="C3902" t="s">
        <v>9283</v>
      </c>
      <c r="D3902" t="s">
        <v>3782</v>
      </c>
      <c r="E3902">
        <v>26</v>
      </c>
      <c r="F3902">
        <v>24</v>
      </c>
      <c r="G3902">
        <v>27</v>
      </c>
      <c r="H3902">
        <v>1997.33</v>
      </c>
      <c r="I3902">
        <v>1997</v>
      </c>
      <c r="J3902">
        <v>1998</v>
      </c>
      <c r="K3902" t="s">
        <v>9284</v>
      </c>
      <c r="L3902" t="s">
        <v>307</v>
      </c>
      <c r="M3902" s="15"/>
      <c r="N3902" s="7"/>
      <c r="P3902" t="s">
        <v>132</v>
      </c>
      <c r="Q3902" s="5">
        <v>1</v>
      </c>
      <c r="S3902" s="5">
        <v>0</v>
      </c>
      <c r="U3902" s="5">
        <v>0</v>
      </c>
      <c r="W3902" s="5">
        <v>0</v>
      </c>
      <c r="Y3902" s="5">
        <v>0</v>
      </c>
      <c r="Z3902" s="28">
        <v>422</v>
      </c>
      <c r="AA3902">
        <v>3</v>
      </c>
      <c r="AB3902">
        <v>0.69199999999999995</v>
      </c>
      <c r="AC3902">
        <v>0.91300000000000003</v>
      </c>
      <c r="AD3902">
        <v>0.76600000000000001</v>
      </c>
      <c r="AE3902">
        <f>IF(AD3902&gt;=0.9,1,0)</f>
        <v>0</v>
      </c>
      <c r="AF3902">
        <f>IF(AND(AD3902&gt;=0.4,AD3902&lt;=0.6),1,0)</f>
        <v>0</v>
      </c>
      <c r="AG3902">
        <f>IF(AND(AD3902&gt;0.6,AD3902&lt;0.9),1,0)</f>
        <v>1</v>
      </c>
      <c r="AH3902">
        <f>1-AE3902-AF3902-AG3902</f>
        <v>0</v>
      </c>
      <c r="AI3902">
        <f>AE3902*B3902</f>
        <v>0</v>
      </c>
      <c r="AJ3902">
        <f>AF3902*B3902</f>
        <v>0</v>
      </c>
      <c r="AK3902">
        <f>AG3902*B3902</f>
        <v>3</v>
      </c>
      <c r="AL3902">
        <f>AH3902*B3902</f>
        <v>0</v>
      </c>
      <c r="AM3902" s="32">
        <v>2.3116666666666665</v>
      </c>
    </row>
    <row r="3903" spans="1:39" x14ac:dyDescent="0.3">
      <c r="A3903">
        <v>423</v>
      </c>
      <c r="B3903">
        <v>3</v>
      </c>
      <c r="C3903" t="s">
        <v>9285</v>
      </c>
      <c r="D3903" t="s">
        <v>9286</v>
      </c>
      <c r="E3903">
        <v>24.67</v>
      </c>
      <c r="F3903">
        <v>24</v>
      </c>
      <c r="G3903">
        <v>25</v>
      </c>
      <c r="H3903">
        <v>1999</v>
      </c>
      <c r="I3903">
        <v>1997</v>
      </c>
      <c r="J3903">
        <v>2000</v>
      </c>
      <c r="K3903" t="s">
        <v>9287</v>
      </c>
      <c r="L3903" t="s">
        <v>9288</v>
      </c>
      <c r="M3903" s="15"/>
      <c r="N3903" s="7"/>
      <c r="P3903" t="s">
        <v>132</v>
      </c>
      <c r="Q3903" s="5">
        <v>1</v>
      </c>
      <c r="S3903" s="5">
        <v>0</v>
      </c>
      <c r="U3903" s="5">
        <v>0</v>
      </c>
      <c r="W3903" s="5">
        <v>0</v>
      </c>
      <c r="Y3903" s="5">
        <v>0</v>
      </c>
      <c r="Z3903" s="28">
        <v>423</v>
      </c>
      <c r="AA3903">
        <v>3</v>
      </c>
      <c r="AB3903">
        <v>0.91700000000000004</v>
      </c>
      <c r="AC3903">
        <v>0.95699999999999996</v>
      </c>
      <c r="AD3903">
        <v>0.93</v>
      </c>
      <c r="AE3903">
        <f>IF(AD3903&gt;=0.9,1,0)</f>
        <v>1</v>
      </c>
      <c r="AF3903">
        <f>IF(AND(AD3903&gt;=0.4,AD3903&lt;=0.6),1,0)</f>
        <v>0</v>
      </c>
      <c r="AG3903">
        <f>IF(AND(AD3903&gt;0.6,AD3903&lt;0.9),1,0)</f>
        <v>0</v>
      </c>
      <c r="AH3903">
        <f>1-AE3903-AF3903-AG3903</f>
        <v>0</v>
      </c>
      <c r="AI3903">
        <f>AE3903*B3903</f>
        <v>3</v>
      </c>
      <c r="AJ3903">
        <f>AF3903*B3903</f>
        <v>0</v>
      </c>
      <c r="AK3903">
        <f>AG3903*B3903</f>
        <v>0</v>
      </c>
      <c r="AL3903">
        <f>AH3903*B3903</f>
        <v>0</v>
      </c>
      <c r="AM3903" s="32">
        <v>2.1800000000000002</v>
      </c>
    </row>
    <row r="3904" spans="1:39" x14ac:dyDescent="0.3">
      <c r="A3904">
        <v>424</v>
      </c>
      <c r="B3904">
        <v>3</v>
      </c>
      <c r="C3904" t="s">
        <v>9289</v>
      </c>
      <c r="D3904" t="s">
        <v>3921</v>
      </c>
      <c r="E3904">
        <v>22.33</v>
      </c>
      <c r="F3904">
        <v>21</v>
      </c>
      <c r="G3904">
        <v>25</v>
      </c>
      <c r="H3904">
        <v>1999</v>
      </c>
      <c r="I3904">
        <v>1997</v>
      </c>
      <c r="J3904">
        <v>2000</v>
      </c>
      <c r="K3904" t="s">
        <v>9290</v>
      </c>
      <c r="L3904" t="s">
        <v>9291</v>
      </c>
      <c r="M3904" s="15"/>
      <c r="N3904" s="7"/>
      <c r="P3904" t="s">
        <v>132</v>
      </c>
      <c r="Q3904" s="5">
        <v>1</v>
      </c>
      <c r="S3904" s="5">
        <v>0</v>
      </c>
      <c r="U3904" s="5">
        <v>0</v>
      </c>
      <c r="W3904" s="5">
        <v>0</v>
      </c>
      <c r="Y3904" s="5">
        <v>0</v>
      </c>
      <c r="Z3904" s="28">
        <v>424</v>
      </c>
      <c r="AA3904">
        <v>3</v>
      </c>
      <c r="AB3904">
        <v>0.75</v>
      </c>
      <c r="AC3904">
        <v>0.79200000000000004</v>
      </c>
      <c r="AD3904">
        <v>0.76400000000000001</v>
      </c>
      <c r="AE3904">
        <f>IF(AD3904&gt;=0.9,1,0)</f>
        <v>0</v>
      </c>
      <c r="AF3904">
        <f>IF(AND(AD3904&gt;=0.4,AD3904&lt;=0.6),1,0)</f>
        <v>0</v>
      </c>
      <c r="AG3904">
        <f>IF(AND(AD3904&gt;0.6,AD3904&lt;0.9),1,0)</f>
        <v>1</v>
      </c>
      <c r="AH3904">
        <f>1-AE3904-AF3904-AG3904</f>
        <v>0</v>
      </c>
      <c r="AI3904">
        <f>AE3904*B3904</f>
        <v>0</v>
      </c>
      <c r="AJ3904">
        <f>AF3904*B3904</f>
        <v>0</v>
      </c>
      <c r="AK3904">
        <f>AG3904*B3904</f>
        <v>3</v>
      </c>
      <c r="AL3904">
        <f>AH3904*B3904</f>
        <v>0</v>
      </c>
      <c r="AM3904" s="32">
        <v>2.1800000000000002</v>
      </c>
    </row>
    <row r="3905" spans="1:39" x14ac:dyDescent="0.3">
      <c r="A3905">
        <v>4</v>
      </c>
      <c r="B3905">
        <v>3</v>
      </c>
      <c r="C3905" t="s">
        <v>8878</v>
      </c>
      <c r="D3905" t="s">
        <v>8878</v>
      </c>
      <c r="E3905">
        <v>20</v>
      </c>
      <c r="F3905">
        <v>20</v>
      </c>
      <c r="G3905">
        <v>20</v>
      </c>
      <c r="H3905">
        <v>1996</v>
      </c>
      <c r="I3905">
        <v>1996</v>
      </c>
      <c r="J3905">
        <v>1996</v>
      </c>
      <c r="K3905" t="s">
        <v>8879</v>
      </c>
      <c r="L3905" t="s">
        <v>8880</v>
      </c>
      <c r="M3905" s="15"/>
      <c r="N3905" s="7"/>
      <c r="P3905" t="s">
        <v>4203</v>
      </c>
      <c r="Q3905" s="5">
        <v>1</v>
      </c>
      <c r="S3905" s="5">
        <v>0</v>
      </c>
      <c r="U3905" s="5">
        <v>0</v>
      </c>
      <c r="W3905" s="5">
        <v>0</v>
      </c>
      <c r="Y3905" s="5">
        <v>0</v>
      </c>
      <c r="Z3905" s="28">
        <v>4</v>
      </c>
      <c r="AA3905">
        <v>3</v>
      </c>
      <c r="AB3905">
        <v>0.36799999999999999</v>
      </c>
      <c r="AC3905">
        <v>0.36799999999999999</v>
      </c>
      <c r="AD3905">
        <v>0.36799999999999999</v>
      </c>
      <c r="AE3905">
        <f>IF(AD3905&gt;=0.9,1,0)</f>
        <v>0</v>
      </c>
      <c r="AF3905">
        <f>IF(AND(AD3905&gt;=0.4,AD3905&lt;=0.6),1,0)</f>
        <v>0</v>
      </c>
      <c r="AG3905">
        <f>IF(AND(AD3905&gt;0.6,AD3905&lt;0.9),1,0)</f>
        <v>0</v>
      </c>
      <c r="AH3905">
        <f>1-AE3905-AF3905-AG3905</f>
        <v>1</v>
      </c>
      <c r="AI3905">
        <f>AE3905*B3905</f>
        <v>0</v>
      </c>
      <c r="AJ3905">
        <f>AF3905*B3905</f>
        <v>0</v>
      </c>
      <c r="AK3905">
        <f>AG3905*B3905</f>
        <v>0</v>
      </c>
      <c r="AL3905">
        <f>AH3905*B3905</f>
        <v>3</v>
      </c>
      <c r="AM3905" s="32">
        <v>2.5680000000000001</v>
      </c>
    </row>
    <row r="3906" spans="1:39" x14ac:dyDescent="0.3">
      <c r="A3906">
        <v>11</v>
      </c>
      <c r="B3906">
        <v>3</v>
      </c>
      <c r="C3906" t="s">
        <v>8881</v>
      </c>
      <c r="D3906" t="s">
        <v>8882</v>
      </c>
      <c r="E3906">
        <v>23.33</v>
      </c>
      <c r="F3906">
        <v>20</v>
      </c>
      <c r="G3906">
        <v>28</v>
      </c>
      <c r="H3906">
        <v>1996.33</v>
      </c>
      <c r="I3906">
        <v>1996</v>
      </c>
      <c r="J3906">
        <v>1997</v>
      </c>
      <c r="K3906" t="s">
        <v>8883</v>
      </c>
      <c r="L3906" t="s">
        <v>8884</v>
      </c>
      <c r="M3906" s="15"/>
      <c r="N3906" s="7"/>
      <c r="P3906" t="s">
        <v>4347</v>
      </c>
      <c r="Q3906" s="5">
        <v>0.66700000000000004</v>
      </c>
      <c r="R3906" t="s">
        <v>4667</v>
      </c>
      <c r="S3906" s="5">
        <v>0.33300000000000002</v>
      </c>
      <c r="U3906" s="5">
        <v>0</v>
      </c>
      <c r="W3906" s="5">
        <v>0</v>
      </c>
      <c r="Y3906" s="5">
        <v>0</v>
      </c>
      <c r="Z3906" s="28">
        <v>11</v>
      </c>
      <c r="AA3906">
        <v>3</v>
      </c>
      <c r="AB3906">
        <v>0.81499999999999995</v>
      </c>
      <c r="AC3906">
        <v>0.85699999999999998</v>
      </c>
      <c r="AD3906">
        <v>0.83799999999999997</v>
      </c>
      <c r="AE3906">
        <f>IF(AD3906&gt;=0.9,1,0)</f>
        <v>0</v>
      </c>
      <c r="AF3906">
        <f>IF(AND(AD3906&gt;=0.4,AD3906&lt;=0.6),1,0)</f>
        <v>0</v>
      </c>
      <c r="AG3906">
        <f>IF(AND(AD3906&gt;0.6,AD3906&lt;0.9),1,0)</f>
        <v>1</v>
      </c>
      <c r="AH3906">
        <f>1-AE3906-AF3906-AG3906</f>
        <v>0</v>
      </c>
      <c r="AI3906">
        <f>AE3906*B3906</f>
        <v>0</v>
      </c>
      <c r="AJ3906">
        <f>AF3906*B3906</f>
        <v>0</v>
      </c>
      <c r="AK3906">
        <f>AG3906*B3906</f>
        <v>3</v>
      </c>
      <c r="AL3906">
        <f>AH3906*B3906</f>
        <v>0</v>
      </c>
      <c r="AM3906" s="32">
        <v>2.67</v>
      </c>
    </row>
    <row r="3907" spans="1:39" x14ac:dyDescent="0.3">
      <c r="A3907">
        <v>12</v>
      </c>
      <c r="B3907">
        <v>3</v>
      </c>
      <c r="C3907" t="s">
        <v>8885</v>
      </c>
      <c r="D3907" t="s">
        <v>8886</v>
      </c>
      <c r="E3907">
        <v>21.33</v>
      </c>
      <c r="F3907">
        <v>20</v>
      </c>
      <c r="G3907">
        <v>23</v>
      </c>
      <c r="H3907">
        <v>1996.33</v>
      </c>
      <c r="I3907">
        <v>1996</v>
      </c>
      <c r="J3907">
        <v>1997</v>
      </c>
      <c r="K3907" t="s">
        <v>8887</v>
      </c>
      <c r="L3907" t="s">
        <v>8888</v>
      </c>
      <c r="M3907" s="15"/>
      <c r="N3907" s="7"/>
      <c r="P3907" t="s">
        <v>5774</v>
      </c>
      <c r="Q3907" s="5">
        <v>0.33300000000000002</v>
      </c>
      <c r="R3907" t="s">
        <v>4398</v>
      </c>
      <c r="S3907" s="5">
        <v>0.33300000000000002</v>
      </c>
      <c r="T3907" t="s">
        <v>4514</v>
      </c>
      <c r="U3907" s="5">
        <v>0.33300000000000002</v>
      </c>
      <c r="W3907" s="5">
        <v>0</v>
      </c>
      <c r="Y3907" s="5">
        <v>0</v>
      </c>
      <c r="Z3907" s="28">
        <v>12</v>
      </c>
      <c r="AA3907">
        <v>3</v>
      </c>
      <c r="AB3907">
        <v>0.47399999999999998</v>
      </c>
      <c r="AC3907">
        <v>0.54500000000000004</v>
      </c>
      <c r="AD3907">
        <v>0.50600000000000001</v>
      </c>
      <c r="AE3907">
        <f>IF(AD3907&gt;=0.9,1,0)</f>
        <v>0</v>
      </c>
      <c r="AF3907">
        <f>IF(AND(AD3907&gt;=0.4,AD3907&lt;=0.6),1,0)</f>
        <v>1</v>
      </c>
      <c r="AG3907">
        <f>IF(AND(AD3907&gt;0.6,AD3907&lt;0.9),1,0)</f>
        <v>0</v>
      </c>
      <c r="AH3907">
        <f>1-AE3907-AF3907-AG3907</f>
        <v>0</v>
      </c>
      <c r="AI3907">
        <f>AE3907*B3907</f>
        <v>0</v>
      </c>
      <c r="AJ3907">
        <f>AF3907*B3907</f>
        <v>3</v>
      </c>
      <c r="AK3907">
        <f>AG3907*B3907</f>
        <v>0</v>
      </c>
      <c r="AL3907">
        <f>AH3907*B3907</f>
        <v>0</v>
      </c>
      <c r="AM3907" s="32">
        <v>2.5276666666666667</v>
      </c>
    </row>
    <row r="3908" spans="1:39" x14ac:dyDescent="0.3">
      <c r="A3908">
        <v>29</v>
      </c>
      <c r="B3908">
        <v>3</v>
      </c>
      <c r="C3908" t="s">
        <v>8897</v>
      </c>
      <c r="D3908" t="s">
        <v>8898</v>
      </c>
      <c r="E3908">
        <v>24</v>
      </c>
      <c r="F3908">
        <v>22</v>
      </c>
      <c r="G3908">
        <v>26</v>
      </c>
      <c r="H3908">
        <v>1997</v>
      </c>
      <c r="I3908">
        <v>1996</v>
      </c>
      <c r="J3908">
        <v>1998</v>
      </c>
      <c r="K3908" t="s">
        <v>8899</v>
      </c>
      <c r="L3908" t="s">
        <v>8900</v>
      </c>
      <c r="M3908" s="15"/>
      <c r="N3908" s="7"/>
      <c r="P3908" t="s">
        <v>103</v>
      </c>
      <c r="Q3908" s="5">
        <v>0.66700000000000004</v>
      </c>
      <c r="R3908" t="s">
        <v>54</v>
      </c>
      <c r="S3908" s="5">
        <v>0.33300000000000002</v>
      </c>
      <c r="U3908" s="5">
        <v>0</v>
      </c>
      <c r="W3908" s="5">
        <v>0</v>
      </c>
      <c r="Y3908" s="5">
        <v>0</v>
      </c>
      <c r="Z3908" s="28">
        <v>29</v>
      </c>
      <c r="AA3908">
        <v>3</v>
      </c>
      <c r="AB3908">
        <v>0.87</v>
      </c>
      <c r="AC3908">
        <v>1</v>
      </c>
      <c r="AD3908">
        <v>0.94099999999999995</v>
      </c>
      <c r="AE3908">
        <f>IF(AD3908&gt;=0.9,1,0)</f>
        <v>1</v>
      </c>
      <c r="AF3908">
        <f>IF(AND(AD3908&gt;=0.4,AD3908&lt;=0.6),1,0)</f>
        <v>0</v>
      </c>
      <c r="AG3908">
        <f>IF(AND(AD3908&gt;0.6,AD3908&lt;0.9),1,0)</f>
        <v>0</v>
      </c>
      <c r="AH3908">
        <f>1-AE3908-AF3908-AG3908</f>
        <v>0</v>
      </c>
      <c r="AI3908">
        <f>AE3908*B3908</f>
        <v>3</v>
      </c>
      <c r="AJ3908">
        <f>AF3908*B3908</f>
        <v>0</v>
      </c>
      <c r="AK3908">
        <f>AG3908*B3908</f>
        <v>0</v>
      </c>
      <c r="AL3908">
        <f>AH3908*B3908</f>
        <v>0</v>
      </c>
      <c r="AM3908" s="32">
        <v>2.2029999999999998</v>
      </c>
    </row>
    <row r="3909" spans="1:39" x14ac:dyDescent="0.3">
      <c r="A3909">
        <v>38</v>
      </c>
      <c r="B3909">
        <v>3</v>
      </c>
      <c r="C3909" t="s">
        <v>81</v>
      </c>
      <c r="D3909" t="s">
        <v>83</v>
      </c>
      <c r="E3909">
        <v>36</v>
      </c>
      <c r="F3909">
        <v>32</v>
      </c>
      <c r="G3909">
        <v>39</v>
      </c>
      <c r="H3909">
        <v>1996</v>
      </c>
      <c r="I3909">
        <v>1996</v>
      </c>
      <c r="J3909">
        <v>1996</v>
      </c>
      <c r="K3909" t="s">
        <v>80</v>
      </c>
      <c r="L3909" t="s">
        <v>82</v>
      </c>
      <c r="M3909" s="15"/>
      <c r="N3909" s="7"/>
      <c r="P3909" t="s">
        <v>15</v>
      </c>
      <c r="Q3909" s="5">
        <v>1</v>
      </c>
      <c r="S3909" s="5">
        <v>0</v>
      </c>
      <c r="U3909" s="5">
        <v>0</v>
      </c>
      <c r="W3909" s="5">
        <v>0</v>
      </c>
      <c r="Y3909" s="5">
        <v>0</v>
      </c>
      <c r="Z3909" s="28">
        <v>38</v>
      </c>
      <c r="AA3909">
        <v>3</v>
      </c>
      <c r="AB3909">
        <v>0.80600000000000005</v>
      </c>
      <c r="AC3909">
        <v>0.93500000000000005</v>
      </c>
      <c r="AD3909">
        <v>0.88700000000000001</v>
      </c>
      <c r="AE3909">
        <f>IF(AD3909&gt;=0.9,1,0)</f>
        <v>0</v>
      </c>
      <c r="AF3909">
        <f>IF(AND(AD3909&gt;=0.4,AD3909&lt;=0.6),1,0)</f>
        <v>0</v>
      </c>
      <c r="AG3909">
        <f>IF(AND(AD3909&gt;0.6,AD3909&lt;0.9),1,0)</f>
        <v>1</v>
      </c>
      <c r="AH3909">
        <f>1-AE3909-AF3909-AG3909</f>
        <v>0</v>
      </c>
      <c r="AI3909">
        <f>AE3909*B3909</f>
        <v>0</v>
      </c>
      <c r="AJ3909">
        <f>AF3909*B3909</f>
        <v>0</v>
      </c>
      <c r="AK3909">
        <f>AG3909*B3909</f>
        <v>3</v>
      </c>
      <c r="AL3909">
        <f>AH3909*B3909</f>
        <v>0</v>
      </c>
      <c r="AM3909" s="32">
        <v>2.6880000000000002</v>
      </c>
    </row>
    <row r="3910" spans="1:39" x14ac:dyDescent="0.3">
      <c r="A3910">
        <v>43</v>
      </c>
      <c r="B3910">
        <v>3</v>
      </c>
      <c r="C3910" t="s">
        <v>94</v>
      </c>
      <c r="D3910" t="s">
        <v>98</v>
      </c>
      <c r="E3910">
        <v>50</v>
      </c>
      <c r="F3910">
        <v>45</v>
      </c>
      <c r="G3910">
        <v>53</v>
      </c>
      <c r="H3910">
        <v>1996</v>
      </c>
      <c r="I3910">
        <v>1996</v>
      </c>
      <c r="J3910">
        <v>1996</v>
      </c>
      <c r="K3910" t="s">
        <v>93</v>
      </c>
      <c r="L3910" t="s">
        <v>97</v>
      </c>
      <c r="M3910" s="15"/>
      <c r="N3910" s="7"/>
      <c r="P3910" t="s">
        <v>74</v>
      </c>
      <c r="Q3910" s="5">
        <v>0.66700000000000004</v>
      </c>
      <c r="R3910" t="s">
        <v>15</v>
      </c>
      <c r="S3910" s="5">
        <v>0.33300000000000002</v>
      </c>
      <c r="U3910" s="5">
        <v>0</v>
      </c>
      <c r="W3910" s="5">
        <v>0</v>
      </c>
      <c r="Y3910" s="5">
        <v>0</v>
      </c>
      <c r="Z3910" s="28">
        <v>43</v>
      </c>
      <c r="AA3910">
        <v>3</v>
      </c>
      <c r="AB3910">
        <v>1</v>
      </c>
      <c r="AC3910">
        <v>1</v>
      </c>
      <c r="AD3910">
        <v>1</v>
      </c>
      <c r="AE3910">
        <f>IF(AD3910&gt;=0.9,1,0)</f>
        <v>1</v>
      </c>
      <c r="AF3910">
        <f>IF(AND(AD3910&gt;=0.4,AD3910&lt;=0.6),1,0)</f>
        <v>0</v>
      </c>
      <c r="AG3910">
        <f>IF(AND(AD3910&gt;0.6,AD3910&lt;0.9),1,0)</f>
        <v>0</v>
      </c>
      <c r="AH3910">
        <f>1-AE3910-AF3910-AG3910</f>
        <v>0</v>
      </c>
      <c r="AI3910">
        <f>AE3910*B3910</f>
        <v>3</v>
      </c>
      <c r="AJ3910">
        <f>AF3910*B3910</f>
        <v>0</v>
      </c>
      <c r="AK3910">
        <f>AG3910*B3910</f>
        <v>0</v>
      </c>
      <c r="AL3910">
        <f>AH3910*B3910</f>
        <v>0</v>
      </c>
      <c r="AM3910" s="32">
        <v>2.6880000000000002</v>
      </c>
    </row>
    <row r="3911" spans="1:39" x14ac:dyDescent="0.3">
      <c r="A3911">
        <v>61</v>
      </c>
      <c r="B3911">
        <v>3</v>
      </c>
      <c r="C3911" t="s">
        <v>8927</v>
      </c>
      <c r="D3911" t="s">
        <v>8928</v>
      </c>
      <c r="E3911">
        <v>23.67</v>
      </c>
      <c r="F3911">
        <v>23</v>
      </c>
      <c r="G3911">
        <v>25</v>
      </c>
      <c r="H3911">
        <v>1996</v>
      </c>
      <c r="I3911">
        <v>1996</v>
      </c>
      <c r="J3911">
        <v>1996</v>
      </c>
      <c r="K3911" t="s">
        <v>8929</v>
      </c>
      <c r="L3911" t="s">
        <v>8930</v>
      </c>
      <c r="M3911" s="15"/>
      <c r="N3911" s="7"/>
      <c r="P3911" t="s">
        <v>8275</v>
      </c>
      <c r="Q3911" s="5">
        <v>1</v>
      </c>
      <c r="S3911" s="5">
        <v>0</v>
      </c>
      <c r="U3911" s="5">
        <v>0</v>
      </c>
      <c r="W3911" s="5">
        <v>0</v>
      </c>
      <c r="Y3911" s="5">
        <v>0</v>
      </c>
      <c r="Z3911" s="28">
        <v>61</v>
      </c>
      <c r="AA3911">
        <v>3</v>
      </c>
      <c r="AB3911">
        <v>0.54500000000000004</v>
      </c>
      <c r="AC3911">
        <v>0.59099999999999997</v>
      </c>
      <c r="AD3911">
        <v>0.57299999999999995</v>
      </c>
      <c r="AE3911">
        <f>IF(AD3911&gt;=0.9,1,0)</f>
        <v>0</v>
      </c>
      <c r="AF3911">
        <f>IF(AND(AD3911&gt;=0.4,AD3911&lt;=0.6),1,0)</f>
        <v>1</v>
      </c>
      <c r="AG3911">
        <f>IF(AND(AD3911&gt;0.6,AD3911&lt;0.9),1,0)</f>
        <v>0</v>
      </c>
      <c r="AH3911">
        <f>1-AE3911-AF3911-AG3911</f>
        <v>0</v>
      </c>
      <c r="AI3911">
        <f>AE3911*B3911</f>
        <v>0</v>
      </c>
      <c r="AJ3911">
        <f>AF3911*B3911</f>
        <v>3</v>
      </c>
      <c r="AK3911">
        <f>AG3911*B3911</f>
        <v>0</v>
      </c>
      <c r="AL3911">
        <f>AH3911*B3911</f>
        <v>0</v>
      </c>
      <c r="AM3911" s="32">
        <v>2.1910000000000003</v>
      </c>
    </row>
    <row r="3912" spans="1:39" x14ac:dyDescent="0.3">
      <c r="A3912">
        <v>68</v>
      </c>
      <c r="B3912">
        <v>3</v>
      </c>
      <c r="C3912" t="s">
        <v>148</v>
      </c>
      <c r="D3912" t="s">
        <v>151</v>
      </c>
      <c r="E3912">
        <v>28.67</v>
      </c>
      <c r="F3912">
        <v>26</v>
      </c>
      <c r="G3912">
        <v>31</v>
      </c>
      <c r="H3912">
        <v>1996.33</v>
      </c>
      <c r="I3912">
        <v>1996</v>
      </c>
      <c r="J3912">
        <v>1997</v>
      </c>
      <c r="K3912" t="s">
        <v>146</v>
      </c>
      <c r="L3912" t="s">
        <v>150</v>
      </c>
      <c r="M3912" s="15"/>
      <c r="N3912" s="7"/>
      <c r="P3912" t="s">
        <v>147</v>
      </c>
      <c r="Q3912" s="5">
        <v>0.33300000000000002</v>
      </c>
      <c r="R3912" t="s">
        <v>149</v>
      </c>
      <c r="S3912" s="5">
        <v>0.33300000000000002</v>
      </c>
      <c r="T3912" t="s">
        <v>142</v>
      </c>
      <c r="U3912" s="5">
        <v>0.33300000000000002</v>
      </c>
      <c r="W3912" s="5">
        <v>0</v>
      </c>
      <c r="Y3912" s="5">
        <v>0</v>
      </c>
      <c r="Z3912" s="28">
        <v>68</v>
      </c>
      <c r="AA3912">
        <v>3</v>
      </c>
      <c r="AB3912">
        <v>0.86699999999999999</v>
      </c>
      <c r="AC3912">
        <v>0.96</v>
      </c>
      <c r="AD3912">
        <v>0.90700000000000003</v>
      </c>
      <c r="AE3912">
        <f>IF(AD3912&gt;=0.9,1,0)</f>
        <v>1</v>
      </c>
      <c r="AF3912">
        <f>IF(AND(AD3912&gt;=0.4,AD3912&lt;=0.6),1,0)</f>
        <v>0</v>
      </c>
      <c r="AG3912">
        <f>IF(AND(AD3912&gt;0.6,AD3912&lt;0.9),1,0)</f>
        <v>0</v>
      </c>
      <c r="AH3912">
        <f>1-AE3912-AF3912-AG3912</f>
        <v>0</v>
      </c>
      <c r="AI3912">
        <f>AE3912*B3912</f>
        <v>3</v>
      </c>
      <c r="AJ3912">
        <f>AF3912*B3912</f>
        <v>0</v>
      </c>
      <c r="AK3912">
        <f>AG3912*B3912</f>
        <v>0</v>
      </c>
      <c r="AL3912">
        <f>AH3912*B3912</f>
        <v>0</v>
      </c>
      <c r="AM3912" s="32">
        <v>1.974</v>
      </c>
    </row>
    <row r="3913" spans="1:39" x14ac:dyDescent="0.3">
      <c r="A3913">
        <v>134</v>
      </c>
      <c r="B3913">
        <v>3</v>
      </c>
      <c r="C3913" t="s">
        <v>3695</v>
      </c>
      <c r="D3913" t="s">
        <v>3696</v>
      </c>
      <c r="E3913">
        <v>28.33</v>
      </c>
      <c r="F3913">
        <v>26</v>
      </c>
      <c r="G3913">
        <v>30</v>
      </c>
      <c r="H3913">
        <v>1997.33</v>
      </c>
      <c r="I3913">
        <v>1996</v>
      </c>
      <c r="J3913">
        <v>1999</v>
      </c>
      <c r="K3913" t="s">
        <v>232</v>
      </c>
      <c r="L3913" t="s">
        <v>233</v>
      </c>
      <c r="M3913" s="15"/>
      <c r="N3913" s="7"/>
      <c r="P3913" t="s">
        <v>87</v>
      </c>
      <c r="Q3913" s="5">
        <v>0.33300000000000002</v>
      </c>
      <c r="R3913" t="s">
        <v>132</v>
      </c>
      <c r="S3913" s="5">
        <v>0.33300000000000002</v>
      </c>
      <c r="T3913" t="s">
        <v>103</v>
      </c>
      <c r="U3913" s="5">
        <v>0.33300000000000002</v>
      </c>
      <c r="W3913" s="5">
        <v>0</v>
      </c>
      <c r="Y3913" s="5">
        <v>0</v>
      </c>
      <c r="Z3913" s="28">
        <v>134</v>
      </c>
      <c r="AA3913">
        <v>3</v>
      </c>
      <c r="AB3913">
        <v>1</v>
      </c>
      <c r="AC3913">
        <v>1</v>
      </c>
      <c r="AD3913">
        <v>1</v>
      </c>
      <c r="AE3913">
        <f>IF(AD3913&gt;=0.9,1,0)</f>
        <v>1</v>
      </c>
      <c r="AF3913">
        <f>IF(AND(AD3913&gt;=0.4,AD3913&lt;=0.6),1,0)</f>
        <v>0</v>
      </c>
      <c r="AG3913">
        <f>IF(AND(AD3913&gt;0.6,AD3913&lt;0.9),1,0)</f>
        <v>0</v>
      </c>
      <c r="AH3913">
        <f>1-AE3913-AF3913-AG3913</f>
        <v>0</v>
      </c>
      <c r="AI3913">
        <f>AE3913*B3913</f>
        <v>3</v>
      </c>
      <c r="AJ3913">
        <f>AF3913*B3913</f>
        <v>0</v>
      </c>
      <c r="AK3913">
        <f>AG3913*B3913</f>
        <v>0</v>
      </c>
      <c r="AL3913">
        <f>AH3913*B3913</f>
        <v>0</v>
      </c>
      <c r="AM3913" s="32">
        <v>2.2353333333333336</v>
      </c>
    </row>
    <row r="3914" spans="1:39" x14ac:dyDescent="0.3">
      <c r="A3914">
        <v>139</v>
      </c>
      <c r="B3914">
        <v>3</v>
      </c>
      <c r="C3914" t="s">
        <v>8987</v>
      </c>
      <c r="D3914" t="s">
        <v>8988</v>
      </c>
      <c r="E3914">
        <v>21.33</v>
      </c>
      <c r="F3914">
        <v>20</v>
      </c>
      <c r="G3914">
        <v>22</v>
      </c>
      <c r="H3914">
        <v>1997</v>
      </c>
      <c r="I3914">
        <v>1996</v>
      </c>
      <c r="J3914">
        <v>1999</v>
      </c>
      <c r="K3914" t="s">
        <v>8989</v>
      </c>
      <c r="L3914" t="s">
        <v>8990</v>
      </c>
      <c r="M3914" s="15"/>
      <c r="N3914" s="7"/>
      <c r="P3914" t="s">
        <v>86</v>
      </c>
      <c r="Q3914" s="5">
        <v>0.66700000000000004</v>
      </c>
      <c r="R3914" t="s">
        <v>71</v>
      </c>
      <c r="S3914" s="5">
        <v>0.33300000000000002</v>
      </c>
      <c r="U3914" s="5">
        <v>0</v>
      </c>
      <c r="W3914" s="5">
        <v>0</v>
      </c>
      <c r="Y3914" s="5">
        <v>0</v>
      </c>
      <c r="Z3914" s="28">
        <v>139</v>
      </c>
      <c r="AA3914">
        <v>3</v>
      </c>
      <c r="AB3914">
        <v>0.90500000000000003</v>
      </c>
      <c r="AC3914">
        <v>1</v>
      </c>
      <c r="AD3914">
        <v>0.95199999999999996</v>
      </c>
      <c r="AE3914">
        <f>IF(AD3914&gt;=0.9,1,0)</f>
        <v>1</v>
      </c>
      <c r="AF3914">
        <f>IF(AND(AD3914&gt;=0.4,AD3914&lt;=0.6),1,0)</f>
        <v>0</v>
      </c>
      <c r="AG3914">
        <f>IF(AND(AD3914&gt;0.6,AD3914&lt;0.9),1,0)</f>
        <v>0</v>
      </c>
      <c r="AH3914">
        <f>1-AE3914-AF3914-AG3914</f>
        <v>0</v>
      </c>
      <c r="AI3914">
        <f>AE3914*B3914</f>
        <v>3</v>
      </c>
      <c r="AJ3914">
        <f>AF3914*B3914</f>
        <v>0</v>
      </c>
      <c r="AK3914">
        <f>AG3914*B3914</f>
        <v>0</v>
      </c>
      <c r="AL3914">
        <f>AH3914*B3914</f>
        <v>0</v>
      </c>
      <c r="AM3914" s="32">
        <v>2.4813333333333332</v>
      </c>
    </row>
    <row r="3915" spans="1:39" x14ac:dyDescent="0.3">
      <c r="A3915">
        <v>141</v>
      </c>
      <c r="B3915">
        <v>3</v>
      </c>
      <c r="C3915" t="s">
        <v>3700</v>
      </c>
      <c r="D3915" t="s">
        <v>3699</v>
      </c>
      <c r="E3915">
        <v>27.33</v>
      </c>
      <c r="F3915">
        <v>26</v>
      </c>
      <c r="G3915">
        <v>28</v>
      </c>
      <c r="H3915">
        <v>1996</v>
      </c>
      <c r="I3915">
        <v>1996</v>
      </c>
      <c r="J3915">
        <v>1996</v>
      </c>
      <c r="K3915" t="s">
        <v>237</v>
      </c>
      <c r="L3915" t="s">
        <v>236</v>
      </c>
      <c r="M3915" s="15"/>
      <c r="N3915" s="7"/>
      <c r="P3915" t="s">
        <v>71</v>
      </c>
      <c r="Q3915" s="5">
        <v>0.33300000000000002</v>
      </c>
      <c r="R3915" t="s">
        <v>103</v>
      </c>
      <c r="S3915" s="5">
        <v>0.33300000000000002</v>
      </c>
      <c r="T3915" t="s">
        <v>86</v>
      </c>
      <c r="U3915" s="5">
        <v>0.33300000000000002</v>
      </c>
      <c r="W3915" s="5">
        <v>0</v>
      </c>
      <c r="Y3915" s="5">
        <v>0</v>
      </c>
      <c r="Z3915" s="28">
        <v>141</v>
      </c>
      <c r="AA3915">
        <v>3</v>
      </c>
      <c r="AB3915">
        <v>0.84</v>
      </c>
      <c r="AC3915">
        <v>0.96299999999999997</v>
      </c>
      <c r="AD3915">
        <v>0.92200000000000004</v>
      </c>
      <c r="AE3915">
        <f>IF(AD3915&gt;=0.9,1,0)</f>
        <v>1</v>
      </c>
      <c r="AF3915">
        <f>IF(AND(AD3915&gt;=0.4,AD3915&lt;=0.6),1,0)</f>
        <v>0</v>
      </c>
      <c r="AG3915">
        <f>IF(AND(AD3915&gt;0.6,AD3915&lt;0.9),1,0)</f>
        <v>0</v>
      </c>
      <c r="AH3915">
        <f>1-AE3915-AF3915-AG3915</f>
        <v>0</v>
      </c>
      <c r="AI3915">
        <f>AE3915*B3915</f>
        <v>3</v>
      </c>
      <c r="AJ3915">
        <f>AF3915*B3915</f>
        <v>0</v>
      </c>
      <c r="AK3915">
        <f>AG3915*B3915</f>
        <v>0</v>
      </c>
      <c r="AL3915">
        <f>AH3915*B3915</f>
        <v>0</v>
      </c>
      <c r="AM3915" s="32">
        <v>2.2946666666666666</v>
      </c>
    </row>
    <row r="3916" spans="1:39" x14ac:dyDescent="0.3">
      <c r="A3916">
        <v>143</v>
      </c>
      <c r="B3916">
        <v>3</v>
      </c>
      <c r="C3916" t="s">
        <v>8999</v>
      </c>
      <c r="D3916" t="s">
        <v>3702</v>
      </c>
      <c r="E3916">
        <v>46.33</v>
      </c>
      <c r="F3916">
        <v>45</v>
      </c>
      <c r="G3916">
        <v>48</v>
      </c>
      <c r="H3916">
        <v>1996.33</v>
      </c>
      <c r="I3916">
        <v>1996</v>
      </c>
      <c r="J3916">
        <v>1997</v>
      </c>
      <c r="K3916" t="s">
        <v>9000</v>
      </c>
      <c r="L3916" t="s">
        <v>238</v>
      </c>
      <c r="M3916" s="15"/>
      <c r="N3916" s="7"/>
      <c r="P3916" t="s">
        <v>124</v>
      </c>
      <c r="Q3916" s="5">
        <v>1</v>
      </c>
      <c r="S3916" s="5">
        <v>0</v>
      </c>
      <c r="U3916" s="5">
        <v>0</v>
      </c>
      <c r="W3916" s="5">
        <v>0</v>
      </c>
      <c r="Y3916" s="5">
        <v>0</v>
      </c>
      <c r="Z3916" s="28">
        <v>143</v>
      </c>
      <c r="AA3916">
        <v>3</v>
      </c>
      <c r="AB3916">
        <v>0.93300000000000005</v>
      </c>
      <c r="AC3916">
        <v>0.97899999999999998</v>
      </c>
      <c r="AD3916">
        <v>0.95599999999999996</v>
      </c>
      <c r="AE3916">
        <f>IF(AD3916&gt;=0.9,1,0)</f>
        <v>1</v>
      </c>
      <c r="AF3916">
        <f>IF(AND(AD3916&gt;=0.4,AD3916&lt;=0.6),1,0)</f>
        <v>0</v>
      </c>
      <c r="AG3916">
        <f>IF(AND(AD3916&gt;0.6,AD3916&lt;0.9),1,0)</f>
        <v>0</v>
      </c>
      <c r="AH3916">
        <f>1-AE3916-AF3916-AG3916</f>
        <v>0</v>
      </c>
      <c r="AI3916">
        <f>AE3916*B3916</f>
        <v>3</v>
      </c>
      <c r="AJ3916">
        <f>AF3916*B3916</f>
        <v>0</v>
      </c>
      <c r="AK3916">
        <f>AG3916*B3916</f>
        <v>0</v>
      </c>
      <c r="AL3916">
        <f>AH3916*B3916</f>
        <v>0</v>
      </c>
      <c r="AM3916" s="32">
        <v>2.2546666666666666</v>
      </c>
    </row>
    <row r="3917" spans="1:39" x14ac:dyDescent="0.3">
      <c r="A3917">
        <v>145</v>
      </c>
      <c r="B3917">
        <v>3</v>
      </c>
      <c r="C3917" t="s">
        <v>9001</v>
      </c>
      <c r="D3917" t="s">
        <v>9002</v>
      </c>
      <c r="E3917">
        <v>36</v>
      </c>
      <c r="F3917">
        <v>34</v>
      </c>
      <c r="G3917">
        <v>38</v>
      </c>
      <c r="H3917">
        <v>1996.67</v>
      </c>
      <c r="I3917">
        <v>1996</v>
      </c>
      <c r="J3917">
        <v>1997</v>
      </c>
      <c r="K3917" t="s">
        <v>9003</v>
      </c>
      <c r="L3917" t="s">
        <v>9004</v>
      </c>
      <c r="M3917" s="15"/>
      <c r="N3917" s="7"/>
      <c r="P3917" t="s">
        <v>120</v>
      </c>
      <c r="Q3917" s="5">
        <v>0.33300000000000002</v>
      </c>
      <c r="R3917" t="s">
        <v>130</v>
      </c>
      <c r="S3917" s="5">
        <v>0.33300000000000002</v>
      </c>
      <c r="T3917" t="s">
        <v>5942</v>
      </c>
      <c r="U3917" s="5">
        <v>0.33300000000000002</v>
      </c>
      <c r="W3917" s="5">
        <v>0</v>
      </c>
      <c r="Y3917" s="5">
        <v>0</v>
      </c>
      <c r="Z3917" s="28">
        <v>145</v>
      </c>
      <c r="AA3917">
        <v>3</v>
      </c>
      <c r="AB3917">
        <v>0.89200000000000002</v>
      </c>
      <c r="AC3917">
        <v>0.97099999999999997</v>
      </c>
      <c r="AD3917">
        <v>0.94399999999999995</v>
      </c>
      <c r="AE3917">
        <f>IF(AD3917&gt;=0.9,1,0)</f>
        <v>1</v>
      </c>
      <c r="AF3917">
        <f>IF(AND(AD3917&gt;=0.4,AD3917&lt;=0.6),1,0)</f>
        <v>0</v>
      </c>
      <c r="AG3917">
        <f>IF(AND(AD3917&gt;0.6,AD3917&lt;0.9),1,0)</f>
        <v>0</v>
      </c>
      <c r="AH3917">
        <f>1-AE3917-AF3917-AG3917</f>
        <v>0</v>
      </c>
      <c r="AI3917">
        <f>AE3917*B3917</f>
        <v>3</v>
      </c>
      <c r="AJ3917">
        <f>AF3917*B3917</f>
        <v>0</v>
      </c>
      <c r="AK3917">
        <f>AG3917*B3917</f>
        <v>0</v>
      </c>
      <c r="AL3917">
        <f>AH3917*B3917</f>
        <v>0</v>
      </c>
      <c r="AM3917" s="32">
        <v>2.081</v>
      </c>
    </row>
    <row r="3918" spans="1:39" x14ac:dyDescent="0.3">
      <c r="A3918">
        <v>151</v>
      </c>
      <c r="B3918">
        <v>3</v>
      </c>
      <c r="C3918" t="s">
        <v>3705</v>
      </c>
      <c r="D3918" t="s">
        <v>3706</v>
      </c>
      <c r="E3918">
        <v>52.33</v>
      </c>
      <c r="F3918">
        <v>47</v>
      </c>
      <c r="G3918">
        <v>55</v>
      </c>
      <c r="H3918">
        <v>1997</v>
      </c>
      <c r="I3918">
        <v>1996</v>
      </c>
      <c r="J3918">
        <v>1998</v>
      </c>
      <c r="K3918" t="s">
        <v>241</v>
      </c>
      <c r="L3918" t="s">
        <v>242</v>
      </c>
      <c r="M3918" s="15"/>
      <c r="N3918" s="7"/>
      <c r="P3918" t="s">
        <v>103</v>
      </c>
      <c r="Q3918" s="5">
        <v>0.66700000000000004</v>
      </c>
      <c r="R3918" t="s">
        <v>71</v>
      </c>
      <c r="S3918" s="5">
        <v>0.33300000000000002</v>
      </c>
      <c r="U3918" s="5">
        <v>0</v>
      </c>
      <c r="W3918" s="5">
        <v>0</v>
      </c>
      <c r="Y3918" s="5">
        <v>0</v>
      </c>
      <c r="Z3918" s="28">
        <v>151</v>
      </c>
      <c r="AA3918">
        <v>3</v>
      </c>
      <c r="AB3918">
        <v>0.78300000000000003</v>
      </c>
      <c r="AC3918">
        <v>0.81499999999999995</v>
      </c>
      <c r="AD3918">
        <v>0.80400000000000005</v>
      </c>
      <c r="AE3918">
        <f>IF(AD3918&gt;=0.9,1,0)</f>
        <v>0</v>
      </c>
      <c r="AF3918">
        <f>IF(AND(AD3918&gt;=0.4,AD3918&lt;=0.6),1,0)</f>
        <v>0</v>
      </c>
      <c r="AG3918">
        <f>IF(AND(AD3918&gt;0.6,AD3918&lt;0.9),1,0)</f>
        <v>1</v>
      </c>
      <c r="AH3918">
        <f>1-AE3918-AF3918-AG3918</f>
        <v>0</v>
      </c>
      <c r="AI3918">
        <f>AE3918*B3918</f>
        <v>0</v>
      </c>
      <c r="AJ3918">
        <f>AF3918*B3918</f>
        <v>0</v>
      </c>
      <c r="AK3918">
        <f>AG3918*B3918</f>
        <v>3</v>
      </c>
      <c r="AL3918">
        <f>AH3918*B3918</f>
        <v>0</v>
      </c>
      <c r="AM3918" s="32">
        <v>2.1493333333333333</v>
      </c>
    </row>
    <row r="3919" spans="1:39" x14ac:dyDescent="0.3">
      <c r="A3919">
        <v>160</v>
      </c>
      <c r="B3919">
        <v>3</v>
      </c>
      <c r="C3919" t="s">
        <v>3715</v>
      </c>
      <c r="D3919" t="s">
        <v>3716</v>
      </c>
      <c r="E3919">
        <v>34</v>
      </c>
      <c r="F3919">
        <v>29</v>
      </c>
      <c r="G3919">
        <v>37</v>
      </c>
      <c r="H3919">
        <v>1997.33</v>
      </c>
      <c r="I3919">
        <v>1996</v>
      </c>
      <c r="J3919">
        <v>1998</v>
      </c>
      <c r="K3919" t="s">
        <v>251</v>
      </c>
      <c r="L3919" t="s">
        <v>252</v>
      </c>
      <c r="M3919" s="15"/>
      <c r="N3919" s="7"/>
      <c r="P3919" t="s">
        <v>103</v>
      </c>
      <c r="Q3919" s="5">
        <v>0.66700000000000004</v>
      </c>
      <c r="R3919" t="s">
        <v>71</v>
      </c>
      <c r="S3919" s="5">
        <v>0.33300000000000002</v>
      </c>
      <c r="U3919" s="5">
        <v>0</v>
      </c>
      <c r="W3919" s="5">
        <v>0</v>
      </c>
      <c r="Y3919" s="5">
        <v>0</v>
      </c>
      <c r="Z3919" s="28">
        <v>160</v>
      </c>
      <c r="AA3919">
        <v>3</v>
      </c>
      <c r="AB3919">
        <v>0.71399999999999997</v>
      </c>
      <c r="AC3919">
        <v>1</v>
      </c>
      <c r="AD3919">
        <v>0.89600000000000002</v>
      </c>
      <c r="AE3919">
        <f>IF(AD3919&gt;=0.9,1,0)</f>
        <v>0</v>
      </c>
      <c r="AF3919">
        <f>IF(AND(AD3919&gt;=0.4,AD3919&lt;=0.6),1,0)</f>
        <v>0</v>
      </c>
      <c r="AG3919">
        <f>IF(AND(AD3919&gt;0.6,AD3919&lt;0.9),1,0)</f>
        <v>1</v>
      </c>
      <c r="AH3919">
        <f>1-AE3919-AF3919-AG3919</f>
        <v>0</v>
      </c>
      <c r="AI3919">
        <f>AE3919*B3919</f>
        <v>0</v>
      </c>
      <c r="AJ3919">
        <f>AF3919*B3919</f>
        <v>0</v>
      </c>
      <c r="AK3919">
        <f>AG3919*B3919</f>
        <v>3</v>
      </c>
      <c r="AL3919">
        <f>AH3919*B3919</f>
        <v>0</v>
      </c>
      <c r="AM3919" s="32">
        <v>2.1366666666666667</v>
      </c>
    </row>
    <row r="3920" spans="1:39" x14ac:dyDescent="0.3">
      <c r="A3920">
        <v>173</v>
      </c>
      <c r="B3920">
        <v>3</v>
      </c>
      <c r="C3920" t="s">
        <v>3690</v>
      </c>
      <c r="D3920" t="s">
        <v>9025</v>
      </c>
      <c r="E3920">
        <v>57</v>
      </c>
      <c r="F3920">
        <v>55</v>
      </c>
      <c r="G3920">
        <v>59</v>
      </c>
      <c r="H3920">
        <v>1996.67</v>
      </c>
      <c r="I3920">
        <v>1996</v>
      </c>
      <c r="J3920">
        <v>1997</v>
      </c>
      <c r="K3920" t="s">
        <v>227</v>
      </c>
      <c r="L3920" t="s">
        <v>9026</v>
      </c>
      <c r="M3920" s="15"/>
      <c r="N3920" s="7"/>
      <c r="P3920" t="s">
        <v>56</v>
      </c>
      <c r="Q3920" s="5">
        <v>0.66700000000000004</v>
      </c>
      <c r="R3920" t="s">
        <v>103</v>
      </c>
      <c r="S3920" s="5">
        <v>0.33300000000000002</v>
      </c>
      <c r="U3920" s="5">
        <v>0</v>
      </c>
      <c r="W3920" s="5">
        <v>0</v>
      </c>
      <c r="Y3920" s="5">
        <v>0</v>
      </c>
      <c r="Z3920" s="28">
        <v>173</v>
      </c>
      <c r="AA3920">
        <v>3</v>
      </c>
      <c r="AB3920">
        <v>0.91100000000000003</v>
      </c>
      <c r="AC3920">
        <v>0.94399999999999995</v>
      </c>
      <c r="AD3920">
        <v>0.92900000000000005</v>
      </c>
      <c r="AE3920">
        <f>IF(AD3920&gt;=0.9,1,0)</f>
        <v>1</v>
      </c>
      <c r="AF3920">
        <f>IF(AND(AD3920&gt;=0.4,AD3920&lt;=0.6),1,0)</f>
        <v>0</v>
      </c>
      <c r="AG3920">
        <f>IF(AND(AD3920&gt;0.6,AD3920&lt;0.9),1,0)</f>
        <v>0</v>
      </c>
      <c r="AH3920">
        <f>1-AE3920-AF3920-AG3920</f>
        <v>0</v>
      </c>
      <c r="AI3920">
        <f>AE3920*B3920</f>
        <v>3</v>
      </c>
      <c r="AJ3920">
        <f>AF3920*B3920</f>
        <v>0</v>
      </c>
      <c r="AK3920">
        <f>AG3920*B3920</f>
        <v>0</v>
      </c>
      <c r="AL3920">
        <f>AH3920*B3920</f>
        <v>0</v>
      </c>
      <c r="AM3920" s="32">
        <v>2.2589999999999999</v>
      </c>
    </row>
    <row r="3921" spans="1:39" x14ac:dyDescent="0.3">
      <c r="A3921">
        <v>182</v>
      </c>
      <c r="B3921">
        <v>3</v>
      </c>
      <c r="C3921" t="s">
        <v>3732</v>
      </c>
      <c r="D3921" t="s">
        <v>3733</v>
      </c>
      <c r="E3921">
        <v>26.33</v>
      </c>
      <c r="F3921">
        <v>26</v>
      </c>
      <c r="G3921">
        <v>27</v>
      </c>
      <c r="H3921">
        <v>1998.67</v>
      </c>
      <c r="I3921">
        <v>1996</v>
      </c>
      <c r="J3921">
        <v>2002</v>
      </c>
      <c r="K3921" t="s">
        <v>264</v>
      </c>
      <c r="L3921" t="s">
        <v>265</v>
      </c>
      <c r="M3921" s="15"/>
      <c r="N3921" s="7"/>
      <c r="P3921" t="s">
        <v>3734</v>
      </c>
      <c r="Q3921" s="5">
        <v>0.66700000000000004</v>
      </c>
      <c r="R3921" t="s">
        <v>3727</v>
      </c>
      <c r="S3921" s="5">
        <v>0.33300000000000002</v>
      </c>
      <c r="U3921" s="5">
        <v>0</v>
      </c>
      <c r="W3921" s="5">
        <v>0</v>
      </c>
      <c r="Y3921" s="5">
        <v>0</v>
      </c>
      <c r="Z3921" s="28">
        <v>182</v>
      </c>
      <c r="AA3921">
        <v>3</v>
      </c>
      <c r="AB3921">
        <v>0.65400000000000003</v>
      </c>
      <c r="AC3921">
        <v>0.72</v>
      </c>
      <c r="AD3921">
        <v>0.69799999999999995</v>
      </c>
      <c r="AE3921">
        <f>IF(AD3921&gt;=0.9,1,0)</f>
        <v>0</v>
      </c>
      <c r="AF3921">
        <f>IF(AND(AD3921&gt;=0.4,AD3921&lt;=0.6),1,0)</f>
        <v>0</v>
      </c>
      <c r="AG3921">
        <f>IF(AND(AD3921&gt;0.6,AD3921&lt;0.9),1,0)</f>
        <v>1</v>
      </c>
      <c r="AH3921">
        <f>1-AE3921-AF3921-AG3921</f>
        <v>0</v>
      </c>
      <c r="AI3921">
        <f>AE3921*B3921</f>
        <v>0</v>
      </c>
      <c r="AJ3921">
        <f>AF3921*B3921</f>
        <v>0</v>
      </c>
      <c r="AK3921">
        <f>AG3921*B3921</f>
        <v>3</v>
      </c>
      <c r="AL3921">
        <f>AH3921*B3921</f>
        <v>0</v>
      </c>
      <c r="AM3921" s="32">
        <v>2.2823333333333333</v>
      </c>
    </row>
    <row r="3922" spans="1:39" x14ac:dyDescent="0.3">
      <c r="A3922">
        <v>188</v>
      </c>
      <c r="B3922">
        <v>3</v>
      </c>
      <c r="C3922" t="s">
        <v>3746</v>
      </c>
      <c r="D3922" t="s">
        <v>3747</v>
      </c>
      <c r="E3922">
        <v>51.67</v>
      </c>
      <c r="F3922">
        <v>50</v>
      </c>
      <c r="G3922">
        <v>55</v>
      </c>
      <c r="H3922">
        <v>1997</v>
      </c>
      <c r="I3922">
        <v>1996</v>
      </c>
      <c r="J3922">
        <v>1998</v>
      </c>
      <c r="K3922" t="s">
        <v>274</v>
      </c>
      <c r="L3922" t="s">
        <v>275</v>
      </c>
      <c r="M3922" s="15"/>
      <c r="N3922" s="7"/>
      <c r="P3922" t="s">
        <v>56</v>
      </c>
      <c r="Q3922" s="5">
        <v>0.33300000000000002</v>
      </c>
      <c r="R3922" t="s">
        <v>90</v>
      </c>
      <c r="S3922" s="5">
        <v>0.33300000000000002</v>
      </c>
      <c r="T3922" t="s">
        <v>87</v>
      </c>
      <c r="U3922" s="5">
        <v>0.33300000000000002</v>
      </c>
      <c r="W3922" s="5">
        <v>0</v>
      </c>
      <c r="Y3922" s="5">
        <v>0</v>
      </c>
      <c r="Z3922" s="28">
        <v>188</v>
      </c>
      <c r="AA3922">
        <v>3</v>
      </c>
      <c r="AB3922">
        <v>0.77600000000000002</v>
      </c>
      <c r="AC3922">
        <v>0.81599999999999995</v>
      </c>
      <c r="AD3922">
        <v>0.79</v>
      </c>
      <c r="AE3922">
        <f>IF(AD3922&gt;=0.9,1,0)</f>
        <v>0</v>
      </c>
      <c r="AF3922">
        <f>IF(AND(AD3922&gt;=0.4,AD3922&lt;=0.6),1,0)</f>
        <v>0</v>
      </c>
      <c r="AG3922">
        <f>IF(AND(AD3922&gt;0.6,AD3922&lt;0.9),1,0)</f>
        <v>1</v>
      </c>
      <c r="AH3922">
        <f>1-AE3922-AF3922-AG3922</f>
        <v>0</v>
      </c>
      <c r="AI3922">
        <f>AE3922*B3922</f>
        <v>0</v>
      </c>
      <c r="AJ3922">
        <f>AF3922*B3922</f>
        <v>0</v>
      </c>
      <c r="AK3922">
        <f>AG3922*B3922</f>
        <v>3</v>
      </c>
      <c r="AL3922">
        <f>AH3922*B3922</f>
        <v>0</v>
      </c>
      <c r="AM3922" s="32">
        <v>2.3169999999999997</v>
      </c>
    </row>
    <row r="3923" spans="1:39" x14ac:dyDescent="0.3">
      <c r="A3923">
        <v>199</v>
      </c>
      <c r="B3923">
        <v>3</v>
      </c>
      <c r="C3923" t="s">
        <v>9049</v>
      </c>
      <c r="D3923" t="s">
        <v>3756</v>
      </c>
      <c r="E3923">
        <v>26.67</v>
      </c>
      <c r="F3923">
        <v>23</v>
      </c>
      <c r="G3923">
        <v>30</v>
      </c>
      <c r="H3923">
        <v>1996.33</v>
      </c>
      <c r="I3923">
        <v>1996</v>
      </c>
      <c r="J3923">
        <v>1997</v>
      </c>
      <c r="K3923" t="s">
        <v>9050</v>
      </c>
      <c r="L3923" t="s">
        <v>282</v>
      </c>
      <c r="M3923" s="15"/>
      <c r="N3923" s="7"/>
      <c r="P3923" t="s">
        <v>56</v>
      </c>
      <c r="Q3923" s="5">
        <v>0.66700000000000004</v>
      </c>
      <c r="R3923" t="s">
        <v>57</v>
      </c>
      <c r="S3923" s="5">
        <v>0.33300000000000002</v>
      </c>
      <c r="U3923" s="5">
        <v>0</v>
      </c>
      <c r="W3923" s="5">
        <v>0</v>
      </c>
      <c r="Y3923" s="5">
        <v>0</v>
      </c>
      <c r="Z3923" s="28">
        <v>199</v>
      </c>
      <c r="AA3923">
        <v>3</v>
      </c>
      <c r="AB3923">
        <v>0.72699999999999998</v>
      </c>
      <c r="AC3923">
        <v>0.93100000000000005</v>
      </c>
      <c r="AD3923">
        <v>0.84799999999999998</v>
      </c>
      <c r="AE3923">
        <f>IF(AD3923&gt;=0.9,1,0)</f>
        <v>0</v>
      </c>
      <c r="AF3923">
        <f>IF(AND(AD3923&gt;=0.4,AD3923&lt;=0.6),1,0)</f>
        <v>0</v>
      </c>
      <c r="AG3923">
        <f>IF(AND(AD3923&gt;0.6,AD3923&lt;0.9),1,0)</f>
        <v>1</v>
      </c>
      <c r="AH3923">
        <f>1-AE3923-AF3923-AG3923</f>
        <v>0</v>
      </c>
      <c r="AI3923">
        <f>AE3923*B3923</f>
        <v>0</v>
      </c>
      <c r="AJ3923">
        <f>AF3923*B3923</f>
        <v>0</v>
      </c>
      <c r="AK3923">
        <f>AG3923*B3923</f>
        <v>3</v>
      </c>
      <c r="AL3923">
        <f>AH3923*B3923</f>
        <v>0</v>
      </c>
      <c r="AM3923" s="32">
        <v>2.2953333333333332</v>
      </c>
    </row>
    <row r="3924" spans="1:39" x14ac:dyDescent="0.3">
      <c r="A3924">
        <v>203</v>
      </c>
      <c r="B3924">
        <v>3</v>
      </c>
      <c r="C3924" t="s">
        <v>9057</v>
      </c>
      <c r="D3924" t="s">
        <v>9058</v>
      </c>
      <c r="E3924">
        <v>47</v>
      </c>
      <c r="F3924">
        <v>43</v>
      </c>
      <c r="G3924">
        <v>54</v>
      </c>
      <c r="H3924">
        <v>1996.67</v>
      </c>
      <c r="I3924">
        <v>1996</v>
      </c>
      <c r="J3924">
        <v>1997</v>
      </c>
      <c r="K3924" t="s">
        <v>9059</v>
      </c>
      <c r="L3924" t="s">
        <v>9060</v>
      </c>
      <c r="M3924" s="15"/>
      <c r="N3924" s="7"/>
      <c r="P3924" t="s">
        <v>3675</v>
      </c>
      <c r="Q3924" s="5">
        <v>0.33300000000000002</v>
      </c>
      <c r="R3924" t="s">
        <v>3684</v>
      </c>
      <c r="S3924" s="5">
        <v>0.33300000000000002</v>
      </c>
      <c r="T3924" t="s">
        <v>87</v>
      </c>
      <c r="U3924" s="5">
        <v>0.33300000000000002</v>
      </c>
      <c r="W3924" s="5">
        <v>0</v>
      </c>
      <c r="Y3924" s="5">
        <v>0</v>
      </c>
      <c r="Z3924" s="28">
        <v>203</v>
      </c>
      <c r="AA3924">
        <v>3</v>
      </c>
      <c r="AB3924">
        <v>0.78600000000000003</v>
      </c>
      <c r="AC3924">
        <v>0.97699999999999998</v>
      </c>
      <c r="AD3924">
        <v>0.90800000000000003</v>
      </c>
      <c r="AE3924">
        <f>IF(AD3924&gt;=0.9,1,0)</f>
        <v>1</v>
      </c>
      <c r="AF3924">
        <f>IF(AND(AD3924&gt;=0.4,AD3924&lt;=0.6),1,0)</f>
        <v>0</v>
      </c>
      <c r="AG3924">
        <f>IF(AND(AD3924&gt;0.6,AD3924&lt;0.9),1,0)</f>
        <v>0</v>
      </c>
      <c r="AH3924">
        <f>1-AE3924-AF3924-AG3924</f>
        <v>0</v>
      </c>
      <c r="AI3924">
        <f>AE3924*B3924</f>
        <v>3</v>
      </c>
      <c r="AJ3924">
        <f>AF3924*B3924</f>
        <v>0</v>
      </c>
      <c r="AK3924">
        <f>AG3924*B3924</f>
        <v>0</v>
      </c>
      <c r="AL3924">
        <f>AH3924*B3924</f>
        <v>0</v>
      </c>
      <c r="AM3924" s="32">
        <v>2.2386666666666666</v>
      </c>
    </row>
    <row r="3925" spans="1:39" x14ac:dyDescent="0.3">
      <c r="A3925">
        <v>204</v>
      </c>
      <c r="B3925">
        <v>3</v>
      </c>
      <c r="C3925" t="s">
        <v>9061</v>
      </c>
      <c r="D3925" t="s">
        <v>9062</v>
      </c>
      <c r="E3925">
        <v>26</v>
      </c>
      <c r="F3925">
        <v>24</v>
      </c>
      <c r="G3925">
        <v>27</v>
      </c>
      <c r="H3925">
        <v>1997</v>
      </c>
      <c r="I3925">
        <v>1996</v>
      </c>
      <c r="J3925">
        <v>1998</v>
      </c>
      <c r="K3925" t="s">
        <v>9063</v>
      </c>
      <c r="L3925" t="s">
        <v>9064</v>
      </c>
      <c r="M3925" s="15"/>
      <c r="N3925" s="7"/>
      <c r="P3925" t="s">
        <v>56</v>
      </c>
      <c r="Q3925" s="5">
        <v>0.33300000000000002</v>
      </c>
      <c r="R3925" t="s">
        <v>132</v>
      </c>
      <c r="S3925" s="5">
        <v>0.33300000000000002</v>
      </c>
      <c r="T3925" t="s">
        <v>57</v>
      </c>
      <c r="U3925" s="5">
        <v>0.33300000000000002</v>
      </c>
      <c r="W3925" s="5">
        <v>0</v>
      </c>
      <c r="Y3925" s="5">
        <v>0</v>
      </c>
      <c r="Z3925" s="28">
        <v>204</v>
      </c>
      <c r="AA3925">
        <v>3</v>
      </c>
      <c r="AB3925">
        <v>0.76900000000000002</v>
      </c>
      <c r="AC3925">
        <v>0.92300000000000004</v>
      </c>
      <c r="AD3925">
        <v>0.85399999999999998</v>
      </c>
      <c r="AE3925">
        <f>IF(AD3925&gt;=0.9,1,0)</f>
        <v>0</v>
      </c>
      <c r="AF3925">
        <f>IF(AND(AD3925&gt;=0.4,AD3925&lt;=0.6),1,0)</f>
        <v>0</v>
      </c>
      <c r="AG3925">
        <f>IF(AND(AD3925&gt;0.6,AD3925&lt;0.9),1,0)</f>
        <v>1</v>
      </c>
      <c r="AH3925">
        <f>1-AE3925-AF3925-AG3925</f>
        <v>0</v>
      </c>
      <c r="AI3925">
        <f>AE3925*B3925</f>
        <v>0</v>
      </c>
      <c r="AJ3925">
        <f>AF3925*B3925</f>
        <v>0</v>
      </c>
      <c r="AK3925">
        <f>AG3925*B3925</f>
        <v>3</v>
      </c>
      <c r="AL3925">
        <f>AH3925*B3925</f>
        <v>0</v>
      </c>
      <c r="AM3925" s="32">
        <v>2.2913333333333332</v>
      </c>
    </row>
    <row r="3926" spans="1:39" x14ac:dyDescent="0.3">
      <c r="A3926">
        <v>219</v>
      </c>
      <c r="B3926">
        <v>3</v>
      </c>
      <c r="C3926" t="s">
        <v>9083</v>
      </c>
      <c r="D3926" t="s">
        <v>9084</v>
      </c>
      <c r="E3926">
        <v>24.33</v>
      </c>
      <c r="F3926">
        <v>24</v>
      </c>
      <c r="G3926">
        <v>25</v>
      </c>
      <c r="H3926">
        <v>1996.67</v>
      </c>
      <c r="I3926">
        <v>1996</v>
      </c>
      <c r="J3926">
        <v>1997</v>
      </c>
      <c r="K3926" t="s">
        <v>9085</v>
      </c>
      <c r="L3926" t="s">
        <v>9086</v>
      </c>
      <c r="M3926" s="15"/>
      <c r="N3926" s="7"/>
      <c r="P3926" t="s">
        <v>56</v>
      </c>
      <c r="Q3926" s="5">
        <v>0.33300000000000002</v>
      </c>
      <c r="R3926" t="s">
        <v>103</v>
      </c>
      <c r="S3926" s="5">
        <v>0.33300000000000002</v>
      </c>
      <c r="T3926" t="s">
        <v>54</v>
      </c>
      <c r="U3926" s="5">
        <v>0.33300000000000002</v>
      </c>
      <c r="W3926" s="5">
        <v>0</v>
      </c>
      <c r="Y3926" s="5">
        <v>0</v>
      </c>
      <c r="Z3926" s="28">
        <v>219</v>
      </c>
      <c r="AA3926">
        <v>3</v>
      </c>
      <c r="AB3926">
        <v>0.91700000000000004</v>
      </c>
      <c r="AC3926">
        <v>0.95699999999999996</v>
      </c>
      <c r="AD3926">
        <v>0.94299999999999995</v>
      </c>
      <c r="AE3926">
        <f>IF(AD3926&gt;=0.9,1,0)</f>
        <v>1</v>
      </c>
      <c r="AF3926">
        <f>IF(AND(AD3926&gt;=0.4,AD3926&lt;=0.6),1,0)</f>
        <v>0</v>
      </c>
      <c r="AG3926">
        <f>IF(AND(AD3926&gt;0.6,AD3926&lt;0.9),1,0)</f>
        <v>0</v>
      </c>
      <c r="AH3926">
        <f>1-AE3926-AF3926-AG3926</f>
        <v>0</v>
      </c>
      <c r="AI3926">
        <f>AE3926*B3926</f>
        <v>3</v>
      </c>
      <c r="AJ3926">
        <f>AF3926*B3926</f>
        <v>0</v>
      </c>
      <c r="AK3926">
        <f>AG3926*B3926</f>
        <v>0</v>
      </c>
      <c r="AL3926">
        <f>AH3926*B3926</f>
        <v>0</v>
      </c>
      <c r="AM3926" s="32">
        <v>2.25</v>
      </c>
    </row>
    <row r="3927" spans="1:39" x14ac:dyDescent="0.3">
      <c r="A3927">
        <v>223</v>
      </c>
      <c r="B3927">
        <v>3</v>
      </c>
      <c r="C3927" t="s">
        <v>3775</v>
      </c>
      <c r="D3927" t="s">
        <v>3776</v>
      </c>
      <c r="E3927">
        <v>76.67</v>
      </c>
      <c r="F3927">
        <v>72</v>
      </c>
      <c r="G3927">
        <v>80</v>
      </c>
      <c r="H3927">
        <v>1997</v>
      </c>
      <c r="I3927">
        <v>1996</v>
      </c>
      <c r="J3927">
        <v>1998</v>
      </c>
      <c r="K3927" t="s">
        <v>301</v>
      </c>
      <c r="L3927" t="s">
        <v>302</v>
      </c>
      <c r="M3927" s="15"/>
      <c r="N3927" s="7"/>
      <c r="P3927" t="s">
        <v>3675</v>
      </c>
      <c r="Q3927" s="5">
        <v>0.33300000000000002</v>
      </c>
      <c r="R3927" t="s">
        <v>56</v>
      </c>
      <c r="S3927" s="5">
        <v>0.33300000000000002</v>
      </c>
      <c r="T3927" t="s">
        <v>195</v>
      </c>
      <c r="U3927" s="5">
        <v>0.33300000000000002</v>
      </c>
      <c r="W3927" s="5">
        <v>0</v>
      </c>
      <c r="Y3927" s="5">
        <v>0</v>
      </c>
      <c r="Z3927" s="28">
        <v>223</v>
      </c>
      <c r="AA3927">
        <v>3</v>
      </c>
      <c r="AB3927">
        <v>0.95799999999999996</v>
      </c>
      <c r="AC3927">
        <v>0.96199999999999997</v>
      </c>
      <c r="AD3927">
        <v>0.96</v>
      </c>
      <c r="AE3927">
        <f>IF(AD3927&gt;=0.9,1,0)</f>
        <v>1</v>
      </c>
      <c r="AF3927">
        <f>IF(AND(AD3927&gt;=0.4,AD3927&lt;=0.6),1,0)</f>
        <v>0</v>
      </c>
      <c r="AG3927">
        <f>IF(AND(AD3927&gt;0.6,AD3927&lt;0.9),1,0)</f>
        <v>0</v>
      </c>
      <c r="AH3927">
        <f>1-AE3927-AF3927-AG3927</f>
        <v>0</v>
      </c>
      <c r="AI3927">
        <f>AE3927*B3927</f>
        <v>3</v>
      </c>
      <c r="AJ3927">
        <f>AF3927*B3927</f>
        <v>0</v>
      </c>
      <c r="AK3927">
        <f>AG3927*B3927</f>
        <v>0</v>
      </c>
      <c r="AL3927">
        <f>AH3927*B3927</f>
        <v>0</v>
      </c>
      <c r="AM3927" s="32">
        <v>2.2079999999999997</v>
      </c>
    </row>
    <row r="3928" spans="1:39" x14ac:dyDescent="0.3">
      <c r="A3928">
        <v>242</v>
      </c>
      <c r="B3928">
        <v>3</v>
      </c>
      <c r="C3928" t="s">
        <v>3787</v>
      </c>
      <c r="D3928" t="s">
        <v>3788</v>
      </c>
      <c r="E3928">
        <v>89</v>
      </c>
      <c r="F3928">
        <v>81</v>
      </c>
      <c r="G3928">
        <v>93</v>
      </c>
      <c r="H3928">
        <v>1996.67</v>
      </c>
      <c r="I3928">
        <v>1996</v>
      </c>
      <c r="J3928">
        <v>1997</v>
      </c>
      <c r="K3928" t="s">
        <v>311</v>
      </c>
      <c r="L3928" t="s">
        <v>312</v>
      </c>
      <c r="M3928" s="15"/>
      <c r="N3928" s="7"/>
      <c r="P3928" t="s">
        <v>71</v>
      </c>
      <c r="Q3928" s="5">
        <v>0.66700000000000004</v>
      </c>
      <c r="R3928" t="s">
        <v>3789</v>
      </c>
      <c r="S3928" s="5">
        <v>0.33300000000000002</v>
      </c>
      <c r="U3928" s="5">
        <v>0</v>
      </c>
      <c r="W3928" s="5">
        <v>0</v>
      </c>
      <c r="Y3928" s="5">
        <v>0</v>
      </c>
      <c r="Z3928" s="28">
        <v>242</v>
      </c>
      <c r="AA3928">
        <v>3</v>
      </c>
      <c r="AB3928">
        <v>0.83799999999999997</v>
      </c>
      <c r="AC3928">
        <v>0.88</v>
      </c>
      <c r="AD3928">
        <v>0.86299999999999999</v>
      </c>
      <c r="AE3928">
        <f>IF(AD3928&gt;=0.9,1,0)</f>
        <v>0</v>
      </c>
      <c r="AF3928">
        <f>IF(AND(AD3928&gt;=0.4,AD3928&lt;=0.6),1,0)</f>
        <v>0</v>
      </c>
      <c r="AG3928">
        <f>IF(AND(AD3928&gt;0.6,AD3928&lt;0.9),1,0)</f>
        <v>1</v>
      </c>
      <c r="AH3928">
        <f>1-AE3928-AF3928-AG3928</f>
        <v>0</v>
      </c>
      <c r="AI3928">
        <f>AE3928*B3928</f>
        <v>0</v>
      </c>
      <c r="AJ3928">
        <f>AF3928*B3928</f>
        <v>0</v>
      </c>
      <c r="AK3928">
        <f>AG3928*B3928</f>
        <v>3</v>
      </c>
      <c r="AL3928">
        <f>AH3928*B3928</f>
        <v>0</v>
      </c>
      <c r="AM3928" s="32">
        <v>2.2056666666666667</v>
      </c>
    </row>
    <row r="3929" spans="1:39" x14ac:dyDescent="0.3">
      <c r="M3929" s="15"/>
      <c r="N3929" s="7"/>
    </row>
    <row r="3930" spans="1:39" x14ac:dyDescent="0.3">
      <c r="M3930" s="15"/>
      <c r="N3930" s="7"/>
    </row>
    <row r="3931" spans="1:39" x14ac:dyDescent="0.3">
      <c r="M3931" s="15"/>
      <c r="N3931" s="7"/>
    </row>
    <row r="3932" spans="1:39" x14ac:dyDescent="0.3">
      <c r="M3932" s="15"/>
      <c r="N3932" s="7"/>
    </row>
    <row r="3933" spans="1:39" x14ac:dyDescent="0.3">
      <c r="M3933" s="15"/>
      <c r="N3933" s="7"/>
    </row>
    <row r="3934" spans="1:39" x14ac:dyDescent="0.3">
      <c r="M3934" s="15"/>
      <c r="N3934" s="7"/>
    </row>
    <row r="3935" spans="1:39" x14ac:dyDescent="0.3">
      <c r="M3935" s="15"/>
      <c r="N3935" s="7"/>
    </row>
    <row r="3936" spans="1:39" x14ac:dyDescent="0.3">
      <c r="M3936" s="15"/>
      <c r="N3936" s="7"/>
    </row>
    <row r="3937" spans="13:14" x14ac:dyDescent="0.3">
      <c r="M3937" s="15"/>
      <c r="N3937" s="7"/>
    </row>
    <row r="3938" spans="13:14" x14ac:dyDescent="0.3">
      <c r="M3938" s="15"/>
      <c r="N3938" s="7"/>
    </row>
    <row r="3939" spans="13:14" x14ac:dyDescent="0.3">
      <c r="M3939" s="15"/>
      <c r="N3939" s="7"/>
    </row>
    <row r="3940" spans="13:14" x14ac:dyDescent="0.3">
      <c r="M3940" s="15"/>
      <c r="N3940" s="7"/>
    </row>
    <row r="3941" spans="13:14" x14ac:dyDescent="0.3">
      <c r="M3941" s="15"/>
      <c r="N3941" s="7"/>
    </row>
    <row r="3942" spans="13:14" x14ac:dyDescent="0.3">
      <c r="M3942" s="15"/>
      <c r="N3942" s="7"/>
    </row>
    <row r="3943" spans="13:14" x14ac:dyDescent="0.3">
      <c r="M3943" s="15"/>
      <c r="N3943" s="7"/>
    </row>
    <row r="3944" spans="13:14" x14ac:dyDescent="0.3">
      <c r="M3944" s="15"/>
      <c r="N3944" s="7"/>
    </row>
    <row r="3945" spans="13:14" x14ac:dyDescent="0.3">
      <c r="M3945" s="15"/>
      <c r="N3945" s="7"/>
    </row>
    <row r="3946" spans="13:14" x14ac:dyDescent="0.3">
      <c r="M3946" s="15"/>
      <c r="N3946" s="7"/>
    </row>
    <row r="3947" spans="13:14" x14ac:dyDescent="0.3">
      <c r="M3947" s="15"/>
      <c r="N3947" s="7"/>
    </row>
    <row r="3948" spans="13:14" x14ac:dyDescent="0.3">
      <c r="M3948" s="15"/>
      <c r="N3948" s="7"/>
    </row>
    <row r="3949" spans="13:14" x14ac:dyDescent="0.3">
      <c r="M3949" s="15"/>
      <c r="N3949" s="7"/>
    </row>
    <row r="3950" spans="13:14" x14ac:dyDescent="0.3">
      <c r="M3950" s="15"/>
      <c r="N3950" s="7"/>
    </row>
    <row r="3951" spans="13:14" x14ac:dyDescent="0.3">
      <c r="M3951" s="15"/>
      <c r="N3951" s="7"/>
    </row>
    <row r="3952" spans="13:14" x14ac:dyDescent="0.3">
      <c r="M3952" s="15"/>
      <c r="N3952" s="7"/>
    </row>
    <row r="3953" spans="13:14" x14ac:dyDescent="0.3">
      <c r="M3953" s="15"/>
      <c r="N3953" s="7"/>
    </row>
    <row r="3954" spans="13:14" x14ac:dyDescent="0.3">
      <c r="M3954" s="15"/>
      <c r="N3954" s="7"/>
    </row>
    <row r="3955" spans="13:14" x14ac:dyDescent="0.3">
      <c r="M3955" s="15"/>
      <c r="N3955" s="7"/>
    </row>
    <row r="3956" spans="13:14" x14ac:dyDescent="0.3">
      <c r="M3956" s="15"/>
      <c r="N3956" s="7"/>
    </row>
    <row r="3957" spans="13:14" x14ac:dyDescent="0.3">
      <c r="M3957" s="15"/>
      <c r="N3957" s="7"/>
    </row>
    <row r="3958" spans="13:14" x14ac:dyDescent="0.3">
      <c r="M3958" s="15"/>
      <c r="N3958" s="7"/>
    </row>
    <row r="3959" spans="13:14" x14ac:dyDescent="0.3">
      <c r="M3959" s="15"/>
      <c r="N3959" s="7"/>
    </row>
    <row r="3960" spans="13:14" x14ac:dyDescent="0.3">
      <c r="M3960" s="15"/>
      <c r="N3960" s="7"/>
    </row>
    <row r="3961" spans="13:14" x14ac:dyDescent="0.3">
      <c r="M3961" s="15"/>
      <c r="N3961" s="7"/>
    </row>
    <row r="3962" spans="13:14" x14ac:dyDescent="0.3">
      <c r="M3962" s="15"/>
      <c r="N3962" s="7"/>
    </row>
    <row r="3963" spans="13:14" x14ac:dyDescent="0.3">
      <c r="M3963" s="15"/>
      <c r="N3963" s="7"/>
    </row>
    <row r="3964" spans="13:14" x14ac:dyDescent="0.3">
      <c r="M3964" s="15"/>
      <c r="N3964" s="7"/>
    </row>
    <row r="3965" spans="13:14" x14ac:dyDescent="0.3">
      <c r="M3965" s="15"/>
      <c r="N3965" s="7"/>
    </row>
    <row r="3966" spans="13:14" x14ac:dyDescent="0.3">
      <c r="M3966" s="15"/>
      <c r="N3966" s="7"/>
    </row>
    <row r="3967" spans="13:14" x14ac:dyDescent="0.3">
      <c r="M3967" s="15"/>
      <c r="N3967" s="7"/>
    </row>
    <row r="3968" spans="13:14" x14ac:dyDescent="0.3">
      <c r="M3968" s="15"/>
      <c r="N3968" s="7"/>
    </row>
    <row r="3969" spans="13:14" x14ac:dyDescent="0.3">
      <c r="M3969" s="15"/>
      <c r="N3969" s="7"/>
    </row>
    <row r="3970" spans="13:14" x14ac:dyDescent="0.3">
      <c r="M3970" s="15"/>
      <c r="N3970" s="7"/>
    </row>
    <row r="3971" spans="13:14" x14ac:dyDescent="0.3">
      <c r="M3971" s="15"/>
      <c r="N3971" s="7"/>
    </row>
    <row r="3972" spans="13:14" x14ac:dyDescent="0.3">
      <c r="M3972" s="15"/>
      <c r="N3972" s="7"/>
    </row>
    <row r="3973" spans="13:14" x14ac:dyDescent="0.3">
      <c r="M3973" s="15"/>
      <c r="N3973" s="7"/>
    </row>
    <row r="3974" spans="13:14" x14ac:dyDescent="0.3">
      <c r="M3974" s="15"/>
      <c r="N3974" s="7"/>
    </row>
    <row r="3975" spans="13:14" x14ac:dyDescent="0.3">
      <c r="M3975" s="15"/>
      <c r="N3975" s="7"/>
    </row>
    <row r="3976" spans="13:14" x14ac:dyDescent="0.3">
      <c r="M3976" s="15"/>
      <c r="N3976" s="7"/>
    </row>
    <row r="3977" spans="13:14" x14ac:dyDescent="0.3">
      <c r="M3977" s="15"/>
      <c r="N3977" s="7"/>
    </row>
    <row r="3978" spans="13:14" x14ac:dyDescent="0.3">
      <c r="M3978" s="15"/>
      <c r="N3978" s="7"/>
    </row>
    <row r="3979" spans="13:14" x14ac:dyDescent="0.3">
      <c r="M3979" s="15"/>
      <c r="N3979" s="7"/>
    </row>
    <row r="3980" spans="13:14" x14ac:dyDescent="0.3">
      <c r="M3980" s="15"/>
      <c r="N3980" s="7"/>
    </row>
    <row r="3981" spans="13:14" x14ac:dyDescent="0.3">
      <c r="M3981" s="15"/>
      <c r="N3981" s="7"/>
    </row>
    <row r="3982" spans="13:14" x14ac:dyDescent="0.3">
      <c r="M3982" s="15"/>
      <c r="N3982" s="7"/>
    </row>
    <row r="3983" spans="13:14" x14ac:dyDescent="0.3">
      <c r="M3983" s="15"/>
      <c r="N3983" s="7"/>
    </row>
    <row r="3984" spans="13:14" x14ac:dyDescent="0.3">
      <c r="M3984" s="15"/>
      <c r="N3984" s="7"/>
    </row>
    <row r="3985" spans="13:14" x14ac:dyDescent="0.3">
      <c r="M3985" s="15"/>
      <c r="N3985" s="7"/>
    </row>
    <row r="3986" spans="13:14" x14ac:dyDescent="0.3">
      <c r="M3986" s="15"/>
      <c r="N3986" s="7"/>
    </row>
    <row r="3987" spans="13:14" x14ac:dyDescent="0.3">
      <c r="M3987" s="15"/>
      <c r="N3987" s="7"/>
    </row>
    <row r="3988" spans="13:14" x14ac:dyDescent="0.3">
      <c r="M3988" s="15"/>
      <c r="N3988" s="7"/>
    </row>
    <row r="3989" spans="13:14" x14ac:dyDescent="0.3">
      <c r="M3989" s="15"/>
      <c r="N3989" s="7"/>
    </row>
    <row r="3990" spans="13:14" x14ac:dyDescent="0.3">
      <c r="M3990" s="15"/>
      <c r="N3990" s="7"/>
    </row>
    <row r="3991" spans="13:14" x14ac:dyDescent="0.3">
      <c r="M3991" s="15"/>
      <c r="N3991" s="7"/>
    </row>
    <row r="3992" spans="13:14" x14ac:dyDescent="0.3">
      <c r="M3992" s="15"/>
      <c r="N3992" s="7"/>
    </row>
    <row r="3993" spans="13:14" x14ac:dyDescent="0.3">
      <c r="M3993" s="15"/>
      <c r="N3993" s="7"/>
    </row>
    <row r="3994" spans="13:14" x14ac:dyDescent="0.3">
      <c r="M3994" s="15"/>
      <c r="N3994" s="7"/>
    </row>
    <row r="3995" spans="13:14" x14ac:dyDescent="0.3">
      <c r="M3995" s="15"/>
      <c r="N3995" s="7"/>
    </row>
    <row r="3996" spans="13:14" x14ac:dyDescent="0.3">
      <c r="M3996" s="15"/>
      <c r="N3996" s="7"/>
    </row>
    <row r="3997" spans="13:14" x14ac:dyDescent="0.3">
      <c r="M3997" s="15"/>
      <c r="N3997" s="7"/>
    </row>
    <row r="3998" spans="13:14" x14ac:dyDescent="0.3">
      <c r="M3998" s="15"/>
      <c r="N3998" s="7"/>
    </row>
    <row r="3999" spans="13:14" x14ac:dyDescent="0.3">
      <c r="M3999" s="15"/>
      <c r="N3999" s="7"/>
    </row>
    <row r="4000" spans="13:14" x14ac:dyDescent="0.3">
      <c r="M4000" s="15"/>
      <c r="N4000" s="7"/>
    </row>
    <row r="4001" spans="13:14" x14ac:dyDescent="0.3">
      <c r="M4001" s="15"/>
      <c r="N4001" s="7"/>
    </row>
    <row r="4002" spans="13:14" x14ac:dyDescent="0.3">
      <c r="M4002" s="15"/>
      <c r="N4002" s="7"/>
    </row>
    <row r="4003" spans="13:14" x14ac:dyDescent="0.3">
      <c r="M4003" s="15"/>
      <c r="N4003" s="7"/>
    </row>
    <row r="4004" spans="13:14" x14ac:dyDescent="0.3">
      <c r="M4004" s="15"/>
      <c r="N4004" s="7"/>
    </row>
    <row r="4005" spans="13:14" x14ac:dyDescent="0.3">
      <c r="M4005" s="15"/>
      <c r="N4005" s="7"/>
    </row>
    <row r="4006" spans="13:14" x14ac:dyDescent="0.3">
      <c r="M4006" s="15"/>
      <c r="N4006" s="7"/>
    </row>
    <row r="4007" spans="13:14" x14ac:dyDescent="0.3">
      <c r="M4007" s="15"/>
      <c r="N4007" s="7"/>
    </row>
    <row r="4008" spans="13:14" x14ac:dyDescent="0.3">
      <c r="M4008" s="15"/>
      <c r="N4008" s="7"/>
    </row>
    <row r="4009" spans="13:14" x14ac:dyDescent="0.3">
      <c r="M4009" s="15"/>
      <c r="N4009" s="7"/>
    </row>
    <row r="4010" spans="13:14" x14ac:dyDescent="0.3">
      <c r="M4010" s="15"/>
      <c r="N4010" s="7"/>
    </row>
    <row r="4011" spans="13:14" x14ac:dyDescent="0.3">
      <c r="M4011" s="15"/>
      <c r="N4011" s="7"/>
    </row>
    <row r="4012" spans="13:14" x14ac:dyDescent="0.3">
      <c r="M4012" s="15"/>
      <c r="N4012" s="7"/>
    </row>
    <row r="4013" spans="13:14" x14ac:dyDescent="0.3">
      <c r="M4013" s="15"/>
      <c r="N4013" s="7"/>
    </row>
    <row r="4014" spans="13:14" x14ac:dyDescent="0.3">
      <c r="M4014" s="15"/>
      <c r="N4014" s="7"/>
    </row>
    <row r="4015" spans="13:14" x14ac:dyDescent="0.3">
      <c r="M4015" s="15"/>
      <c r="N4015" s="7"/>
    </row>
    <row r="4016" spans="13:14" x14ac:dyDescent="0.3">
      <c r="M4016" s="15"/>
      <c r="N4016" s="7"/>
    </row>
    <row r="4017" spans="13:14" x14ac:dyDescent="0.3">
      <c r="M4017" s="15"/>
      <c r="N4017" s="7"/>
    </row>
    <row r="4018" spans="13:14" x14ac:dyDescent="0.3">
      <c r="M4018" s="15"/>
      <c r="N4018" s="7"/>
    </row>
    <row r="4019" spans="13:14" x14ac:dyDescent="0.3">
      <c r="M4019" s="15"/>
      <c r="N4019" s="7"/>
    </row>
    <row r="4020" spans="13:14" x14ac:dyDescent="0.3">
      <c r="M4020" s="15"/>
      <c r="N4020" s="7"/>
    </row>
    <row r="4021" spans="13:14" x14ac:dyDescent="0.3">
      <c r="M4021" s="15"/>
      <c r="N4021" s="7"/>
    </row>
    <row r="4022" spans="13:14" x14ac:dyDescent="0.3">
      <c r="M4022" s="15"/>
      <c r="N4022" s="7"/>
    </row>
    <row r="4023" spans="13:14" x14ac:dyDescent="0.3">
      <c r="M4023" s="15"/>
      <c r="N4023" s="7"/>
    </row>
    <row r="4024" spans="13:14" x14ac:dyDescent="0.3">
      <c r="M4024" s="15"/>
      <c r="N4024" s="7"/>
    </row>
    <row r="4025" spans="13:14" x14ac:dyDescent="0.3">
      <c r="M4025" s="15"/>
      <c r="N4025" s="7"/>
    </row>
    <row r="4026" spans="13:14" x14ac:dyDescent="0.3">
      <c r="M4026" s="15"/>
      <c r="N4026" s="7"/>
    </row>
    <row r="4027" spans="13:14" x14ac:dyDescent="0.3">
      <c r="M4027" s="15"/>
      <c r="N4027" s="7"/>
    </row>
    <row r="4028" spans="13:14" x14ac:dyDescent="0.3">
      <c r="M4028" s="15"/>
      <c r="N4028" s="7"/>
    </row>
    <row r="4029" spans="13:14" x14ac:dyDescent="0.3">
      <c r="M4029" s="15"/>
      <c r="N4029" s="7"/>
    </row>
    <row r="4030" spans="13:14" x14ac:dyDescent="0.3">
      <c r="M4030" s="15"/>
      <c r="N4030" s="7"/>
    </row>
    <row r="4031" spans="13:14" x14ac:dyDescent="0.3">
      <c r="M4031" s="15"/>
      <c r="N4031" s="7"/>
    </row>
    <row r="4032" spans="13:14" x14ac:dyDescent="0.3">
      <c r="M4032" s="15"/>
      <c r="N4032" s="7"/>
    </row>
  </sheetData>
  <sortState ref="A2:AO4032">
    <sortCondition descending="1" ref="B2:B4032"/>
  </sortState>
  <conditionalFormatting sqref="AD1:AD1048576 AE1:AH1">
    <cfRule type="cellIs" dxfId="3" priority="6" operator="greaterThan">
      <formula>0.9</formula>
    </cfRule>
  </conditionalFormatting>
  <conditionalFormatting sqref="AI1:AJ1">
    <cfRule type="cellIs" dxfId="2" priority="5" operator="greaterThan">
      <formula>0.9</formula>
    </cfRule>
  </conditionalFormatting>
  <conditionalFormatting sqref="AK1:AL1">
    <cfRule type="cellIs" dxfId="1" priority="4" operator="greaterThan">
      <formula>0.9</formula>
    </cfRule>
  </conditionalFormatting>
  <conditionalFormatting sqref="AM2:AM3928">
    <cfRule type="cellIs" dxfId="0" priority="1" operator="lessThan">
      <formula>1</formula>
    </cfRule>
  </conditionalFormatting>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workbookViewId="0">
      <pane ySplit="1" topLeftCell="A50" activePane="bottomLeft" state="frozen"/>
      <selection pane="bottomLeft" activeCell="B1" sqref="B1"/>
    </sheetView>
  </sheetViews>
  <sheetFormatPr defaultRowHeight="18.75" x14ac:dyDescent="0.3"/>
  <cols>
    <col min="5" max="5" width="30.3984375" customWidth="1"/>
    <col min="6" max="6" width="32.09765625" customWidth="1"/>
    <col min="11" max="12" width="2" customWidth="1"/>
    <col min="14" max="14" width="10.296875" bestFit="1" customWidth="1"/>
    <col min="18" max="18" width="13.796875" style="23" customWidth="1"/>
  </cols>
  <sheetData>
    <row r="1" spans="1:14" x14ac:dyDescent="0.3">
      <c r="A1" t="s">
        <v>0</v>
      </c>
      <c r="B1" t="s">
        <v>19406</v>
      </c>
    </row>
    <row r="2" spans="1:14" x14ac:dyDescent="0.3">
      <c r="A2" t="s">
        <v>18249</v>
      </c>
      <c r="N2" s="2"/>
    </row>
    <row r="3" spans="1:14" x14ac:dyDescent="0.3">
      <c r="A3" t="s">
        <v>18266</v>
      </c>
      <c r="N3" s="2"/>
    </row>
    <row r="4" spans="1:14" x14ac:dyDescent="0.3">
      <c r="A4" t="s">
        <v>18261</v>
      </c>
      <c r="N4" s="2"/>
    </row>
    <row r="5" spans="1:14" x14ac:dyDescent="0.3">
      <c r="A5" t="s">
        <v>18217</v>
      </c>
      <c r="N5" s="2"/>
    </row>
    <row r="6" spans="1:14" x14ac:dyDescent="0.3">
      <c r="A6" t="s">
        <v>18219</v>
      </c>
      <c r="N6" s="2"/>
    </row>
    <row r="7" spans="1:14" x14ac:dyDescent="0.3">
      <c r="A7" t="s">
        <v>18242</v>
      </c>
      <c r="N7" s="2"/>
    </row>
    <row r="8" spans="1:14" x14ac:dyDescent="0.3">
      <c r="A8" t="s">
        <v>18224</v>
      </c>
      <c r="N8" s="2"/>
    </row>
    <row r="9" spans="1:14" x14ac:dyDescent="0.3">
      <c r="A9" t="s">
        <v>18178</v>
      </c>
      <c r="N9" s="2"/>
    </row>
    <row r="10" spans="1:14" x14ac:dyDescent="0.3">
      <c r="A10" t="s">
        <v>18176</v>
      </c>
      <c r="N10" s="2"/>
    </row>
    <row r="11" spans="1:14" x14ac:dyDescent="0.3">
      <c r="A11" t="s">
        <v>18216</v>
      </c>
      <c r="I11" s="3"/>
      <c r="N11" s="2"/>
    </row>
    <row r="12" spans="1:14" x14ac:dyDescent="0.3">
      <c r="A12" t="s">
        <v>18247</v>
      </c>
      <c r="N12" s="2"/>
    </row>
    <row r="13" spans="1:14" x14ac:dyDescent="0.3">
      <c r="A13" t="s">
        <v>18236</v>
      </c>
      <c r="N13" s="2"/>
    </row>
    <row r="14" spans="1:14" x14ac:dyDescent="0.3">
      <c r="A14" t="s">
        <v>18189</v>
      </c>
      <c r="N14" s="2"/>
    </row>
    <row r="15" spans="1:14" x14ac:dyDescent="0.3">
      <c r="A15" t="s">
        <v>18192</v>
      </c>
      <c r="N15" s="2"/>
    </row>
    <row r="16" spans="1:14" x14ac:dyDescent="0.3">
      <c r="A16" t="s">
        <v>18193</v>
      </c>
      <c r="J16" s="3"/>
      <c r="N16" s="2"/>
    </row>
    <row r="17" spans="1:14" x14ac:dyDescent="0.3">
      <c r="A17" t="s">
        <v>18271</v>
      </c>
      <c r="N17" s="2"/>
    </row>
    <row r="18" spans="1:14" x14ac:dyDescent="0.3">
      <c r="A18" t="s">
        <v>18254</v>
      </c>
      <c r="N18" s="2"/>
    </row>
    <row r="19" spans="1:14" x14ac:dyDescent="0.3">
      <c r="A19" t="s">
        <v>18184</v>
      </c>
      <c r="N19" s="2"/>
    </row>
    <row r="20" spans="1:14" x14ac:dyDescent="0.3">
      <c r="A20" t="s">
        <v>18287</v>
      </c>
      <c r="N20" s="2"/>
    </row>
    <row r="21" spans="1:14" x14ac:dyDescent="0.3">
      <c r="A21" t="s">
        <v>18277</v>
      </c>
      <c r="N21" s="2"/>
    </row>
    <row r="22" spans="1:14" x14ac:dyDescent="0.3">
      <c r="A22" t="s">
        <v>18223</v>
      </c>
      <c r="N22" s="2"/>
    </row>
    <row r="23" spans="1:14" x14ac:dyDescent="0.3">
      <c r="A23" t="s">
        <v>18285</v>
      </c>
      <c r="N23" s="2"/>
    </row>
    <row r="24" spans="1:14" x14ac:dyDescent="0.3">
      <c r="A24" t="s">
        <v>18206</v>
      </c>
      <c r="N24" s="2"/>
    </row>
    <row r="25" spans="1:14" x14ac:dyDescent="0.3">
      <c r="A25" t="s">
        <v>18278</v>
      </c>
      <c r="N25" s="2"/>
    </row>
    <row r="26" spans="1:14" x14ac:dyDescent="0.3">
      <c r="A26" t="s">
        <v>18204</v>
      </c>
      <c r="N26" s="2"/>
    </row>
    <row r="27" spans="1:14" x14ac:dyDescent="0.3">
      <c r="A27" t="s">
        <v>18227</v>
      </c>
      <c r="N27" s="2"/>
    </row>
    <row r="28" spans="1:14" x14ac:dyDescent="0.3">
      <c r="A28" t="s">
        <v>18202</v>
      </c>
      <c r="N28" s="2"/>
    </row>
    <row r="29" spans="1:14" x14ac:dyDescent="0.3">
      <c r="A29" t="s">
        <v>18188</v>
      </c>
      <c r="N29" s="2"/>
    </row>
    <row r="30" spans="1:14" x14ac:dyDescent="0.3">
      <c r="A30" t="s">
        <v>18190</v>
      </c>
      <c r="N30" s="2"/>
    </row>
    <row r="31" spans="1:14" x14ac:dyDescent="0.3">
      <c r="A31" t="s">
        <v>18233</v>
      </c>
      <c r="N31" s="2"/>
    </row>
    <row r="32" spans="1:14" x14ac:dyDescent="0.3">
      <c r="A32" t="s">
        <v>18239</v>
      </c>
      <c r="N32" s="2"/>
    </row>
    <row r="33" spans="1:14" x14ac:dyDescent="0.3">
      <c r="A33" t="s">
        <v>18243</v>
      </c>
      <c r="N33" s="2"/>
    </row>
    <row r="34" spans="1:14" x14ac:dyDescent="0.3">
      <c r="A34" t="s">
        <v>18198</v>
      </c>
      <c r="N34" s="2"/>
    </row>
    <row r="35" spans="1:14" x14ac:dyDescent="0.3">
      <c r="A35" t="s">
        <v>18201</v>
      </c>
      <c r="N35" s="2"/>
    </row>
    <row r="36" spans="1:14" x14ac:dyDescent="0.3">
      <c r="A36" t="s">
        <v>18194</v>
      </c>
      <c r="N36" s="2"/>
    </row>
    <row r="37" spans="1:14" x14ac:dyDescent="0.3">
      <c r="A37" t="s">
        <v>18195</v>
      </c>
      <c r="N37" s="2"/>
    </row>
    <row r="38" spans="1:14" x14ac:dyDescent="0.3">
      <c r="A38" t="s">
        <v>18250</v>
      </c>
      <c r="N38" s="2"/>
    </row>
    <row r="39" spans="1:14" x14ac:dyDescent="0.3">
      <c r="A39" t="s">
        <v>18180</v>
      </c>
      <c r="I39" s="3"/>
      <c r="N39" s="2"/>
    </row>
    <row r="40" spans="1:14" x14ac:dyDescent="0.3">
      <c r="A40" t="s">
        <v>18270</v>
      </c>
      <c r="N40" s="2"/>
    </row>
    <row r="41" spans="1:14" x14ac:dyDescent="0.3">
      <c r="A41" t="s">
        <v>18244</v>
      </c>
      <c r="N41" s="2"/>
    </row>
    <row r="42" spans="1:14" x14ac:dyDescent="0.3">
      <c r="A42" t="s">
        <v>18263</v>
      </c>
      <c r="N42" s="2"/>
    </row>
    <row r="43" spans="1:14" x14ac:dyDescent="0.3">
      <c r="A43" t="s">
        <v>18245</v>
      </c>
      <c r="N43" s="2"/>
    </row>
    <row r="44" spans="1:14" x14ac:dyDescent="0.3">
      <c r="A44" t="s">
        <v>18185</v>
      </c>
      <c r="N44" s="2"/>
    </row>
    <row r="45" spans="1:14" x14ac:dyDescent="0.3">
      <c r="A45" t="s">
        <v>18222</v>
      </c>
      <c r="N45" s="2"/>
    </row>
    <row r="46" spans="1:14" x14ac:dyDescent="0.3">
      <c r="A46" t="s">
        <v>18230</v>
      </c>
      <c r="N46" s="2"/>
    </row>
    <row r="47" spans="1:14" x14ac:dyDescent="0.3">
      <c r="A47" t="s">
        <v>18234</v>
      </c>
      <c r="N47" s="2"/>
    </row>
    <row r="48" spans="1:14" x14ac:dyDescent="0.3">
      <c r="A48" t="s">
        <v>18246</v>
      </c>
      <c r="N48" s="2"/>
    </row>
    <row r="49" spans="1:14" x14ac:dyDescent="0.3">
      <c r="A49" t="s">
        <v>18207</v>
      </c>
      <c r="N49" s="2"/>
    </row>
    <row r="50" spans="1:14" x14ac:dyDescent="0.3">
      <c r="A50" t="s">
        <v>18209</v>
      </c>
      <c r="N50" s="2"/>
    </row>
    <row r="51" spans="1:14" x14ac:dyDescent="0.3">
      <c r="A51" t="s">
        <v>18241</v>
      </c>
      <c r="N51" s="2"/>
    </row>
    <row r="52" spans="1:14" x14ac:dyDescent="0.3">
      <c r="A52" t="s">
        <v>18267</v>
      </c>
      <c r="N52" s="2"/>
    </row>
    <row r="53" spans="1:14" x14ac:dyDescent="0.3">
      <c r="A53" t="s">
        <v>18275</v>
      </c>
      <c r="N53" s="2"/>
    </row>
    <row r="54" spans="1:14" x14ac:dyDescent="0.3">
      <c r="A54" t="s">
        <v>18272</v>
      </c>
      <c r="N54" s="2"/>
    </row>
    <row r="55" spans="1:14" x14ac:dyDescent="0.3">
      <c r="A55" t="s">
        <v>18273</v>
      </c>
      <c r="N55" s="2"/>
    </row>
    <row r="56" spans="1:14" x14ac:dyDescent="0.3">
      <c r="A56" t="s">
        <v>18269</v>
      </c>
      <c r="N56" s="2"/>
    </row>
    <row r="57" spans="1:14" x14ac:dyDescent="0.3">
      <c r="A57" t="s">
        <v>18279</v>
      </c>
      <c r="N57" s="2"/>
    </row>
    <row r="58" spans="1:14" x14ac:dyDescent="0.3">
      <c r="A58" t="s">
        <v>18200</v>
      </c>
      <c r="N58" s="2"/>
    </row>
    <row r="59" spans="1:14" x14ac:dyDescent="0.3">
      <c r="A59" t="s">
        <v>18231</v>
      </c>
      <c r="N59" s="2"/>
    </row>
    <row r="60" spans="1:14" x14ac:dyDescent="0.3">
      <c r="A60" t="s">
        <v>18262</v>
      </c>
      <c r="N60" s="2"/>
    </row>
    <row r="61" spans="1:14" x14ac:dyDescent="0.3">
      <c r="A61" t="s">
        <v>18264</v>
      </c>
      <c r="N61" s="2"/>
    </row>
    <row r="62" spans="1:14" x14ac:dyDescent="0.3">
      <c r="A62" t="s">
        <v>18289</v>
      </c>
      <c r="N62" s="2"/>
    </row>
    <row r="63" spans="1:14" x14ac:dyDescent="0.3">
      <c r="A63" t="s">
        <v>18292</v>
      </c>
      <c r="N63" s="2"/>
    </row>
    <row r="64" spans="1:14" x14ac:dyDescent="0.3">
      <c r="A64" t="s">
        <v>18291</v>
      </c>
      <c r="N64" s="2"/>
    </row>
    <row r="65" spans="1:14" x14ac:dyDescent="0.3">
      <c r="A65" t="s">
        <v>18280</v>
      </c>
      <c r="N65" s="2"/>
    </row>
    <row r="66" spans="1:14" x14ac:dyDescent="0.3">
      <c r="A66" t="s">
        <v>18274</v>
      </c>
      <c r="N66" s="2"/>
    </row>
    <row r="67" spans="1:14" x14ac:dyDescent="0.3">
      <c r="A67" t="s">
        <v>18226</v>
      </c>
      <c r="N67" s="2"/>
    </row>
    <row r="68" spans="1:14" x14ac:dyDescent="0.3">
      <c r="A68" t="s">
        <v>18276</v>
      </c>
      <c r="N68" s="2"/>
    </row>
    <row r="69" spans="1:14" x14ac:dyDescent="0.3">
      <c r="A69" t="s">
        <v>18248</v>
      </c>
      <c r="N69" s="2"/>
    </row>
    <row r="70" spans="1:14" x14ac:dyDescent="0.3">
      <c r="A70" t="s">
        <v>18258</v>
      </c>
      <c r="N70" s="2"/>
    </row>
    <row r="71" spans="1:14" x14ac:dyDescent="0.3">
      <c r="A71" t="s">
        <v>18288</v>
      </c>
      <c r="N71" s="2"/>
    </row>
    <row r="72" spans="1:14" x14ac:dyDescent="0.3">
      <c r="A72" t="s">
        <v>18257</v>
      </c>
      <c r="N72" s="2"/>
    </row>
    <row r="73" spans="1:14" x14ac:dyDescent="0.3">
      <c r="A73" t="s">
        <v>18182</v>
      </c>
      <c r="N73" s="2"/>
    </row>
    <row r="74" spans="1:14" x14ac:dyDescent="0.3">
      <c r="A74" t="s">
        <v>18186</v>
      </c>
      <c r="N74" s="2"/>
    </row>
    <row r="75" spans="1:14" x14ac:dyDescent="0.3">
      <c r="A75" t="s">
        <v>18238</v>
      </c>
      <c r="N75" s="2"/>
    </row>
    <row r="76" spans="1:14" x14ac:dyDescent="0.3">
      <c r="A76" t="s">
        <v>18240</v>
      </c>
      <c r="N76" s="2"/>
    </row>
    <row r="77" spans="1:14" x14ac:dyDescent="0.3">
      <c r="A77" t="s">
        <v>18251</v>
      </c>
      <c r="N77" s="2"/>
    </row>
    <row r="78" spans="1:14" x14ac:dyDescent="0.3">
      <c r="A78" t="s">
        <v>18293</v>
      </c>
      <c r="N78" s="2"/>
    </row>
    <row r="79" spans="1:14" x14ac:dyDescent="0.3">
      <c r="A79" t="s">
        <v>18177</v>
      </c>
      <c r="J79" s="4"/>
      <c r="N79" s="2"/>
    </row>
    <row r="80" spans="1:14" x14ac:dyDescent="0.3">
      <c r="A80" t="s">
        <v>18183</v>
      </c>
      <c r="N80" s="2"/>
    </row>
    <row r="81" spans="1:14" x14ac:dyDescent="0.3">
      <c r="A81" t="s">
        <v>18256</v>
      </c>
      <c r="N81" s="2"/>
    </row>
    <row r="82" spans="1:14" x14ac:dyDescent="0.3">
      <c r="A82" t="s">
        <v>18218</v>
      </c>
      <c r="N82" s="2"/>
    </row>
    <row r="83" spans="1:14" x14ac:dyDescent="0.3">
      <c r="A83" t="s">
        <v>18196</v>
      </c>
      <c r="J83" s="4"/>
      <c r="N83" s="2"/>
    </row>
    <row r="84" spans="1:14" x14ac:dyDescent="0.3">
      <c r="A84" t="s">
        <v>18197</v>
      </c>
      <c r="N84" s="2"/>
    </row>
    <row r="85" spans="1:14" x14ac:dyDescent="0.3">
      <c r="A85" t="s">
        <v>18283</v>
      </c>
      <c r="N85" s="2"/>
    </row>
    <row r="86" spans="1:14" x14ac:dyDescent="0.3">
      <c r="A86" t="s">
        <v>18284</v>
      </c>
      <c r="N86" s="2"/>
    </row>
    <row r="87" spans="1:14" x14ac:dyDescent="0.3">
      <c r="A87" t="s">
        <v>18295</v>
      </c>
      <c r="N87" s="2"/>
    </row>
    <row r="88" spans="1:14" x14ac:dyDescent="0.3">
      <c r="A88" t="s">
        <v>18208</v>
      </c>
      <c r="N88" s="2"/>
    </row>
    <row r="89" spans="1:14" x14ac:dyDescent="0.3">
      <c r="A89" t="s">
        <v>18237</v>
      </c>
      <c r="N89" s="2"/>
    </row>
    <row r="90" spans="1:14" x14ac:dyDescent="0.3">
      <c r="A90" t="s">
        <v>18294</v>
      </c>
      <c r="N90" s="2"/>
    </row>
    <row r="91" spans="1:14" x14ac:dyDescent="0.3">
      <c r="A91" t="s">
        <v>18268</v>
      </c>
      <c r="N91" s="2"/>
    </row>
    <row r="92" spans="1:14" x14ac:dyDescent="0.3">
      <c r="A92" t="s">
        <v>18281</v>
      </c>
      <c r="N92" s="2"/>
    </row>
    <row r="93" spans="1:14" x14ac:dyDescent="0.3">
      <c r="A93" t="s">
        <v>18220</v>
      </c>
      <c r="N93" s="2"/>
    </row>
    <row r="94" spans="1:14" x14ac:dyDescent="0.3">
      <c r="A94" t="s">
        <v>18179</v>
      </c>
      <c r="N94" s="2"/>
    </row>
    <row r="95" spans="1:14" x14ac:dyDescent="0.3">
      <c r="A95" t="s">
        <v>18212</v>
      </c>
      <c r="N95" s="2"/>
    </row>
    <row r="96" spans="1:14" x14ac:dyDescent="0.3">
      <c r="A96" t="s">
        <v>18214</v>
      </c>
      <c r="N96" s="2"/>
    </row>
    <row r="97" spans="1:14" x14ac:dyDescent="0.3">
      <c r="A97" t="s">
        <v>18229</v>
      </c>
      <c r="N97" s="2"/>
    </row>
    <row r="98" spans="1:14" x14ac:dyDescent="0.3">
      <c r="A98" t="s">
        <v>18253</v>
      </c>
      <c r="N98" s="2"/>
    </row>
    <row r="99" spans="1:14" x14ac:dyDescent="0.3">
      <c r="A99" t="s">
        <v>18282</v>
      </c>
      <c r="N99" s="2"/>
    </row>
    <row r="100" spans="1:14" x14ac:dyDescent="0.3">
      <c r="A100" t="s">
        <v>18181</v>
      </c>
      <c r="N100" s="2"/>
    </row>
    <row r="101" spans="1:14" x14ac:dyDescent="0.3">
      <c r="A101" t="s">
        <v>18187</v>
      </c>
      <c r="N101" s="2"/>
    </row>
    <row r="102" spans="1:14" x14ac:dyDescent="0.3">
      <c r="A102" t="s">
        <v>18260</v>
      </c>
      <c r="N102" s="2"/>
    </row>
    <row r="103" spans="1:14" x14ac:dyDescent="0.3">
      <c r="A103" t="s">
        <v>18235</v>
      </c>
      <c r="N103" s="2"/>
    </row>
    <row r="104" spans="1:14" x14ac:dyDescent="0.3">
      <c r="A104" t="s">
        <v>18203</v>
      </c>
      <c r="N104" s="2"/>
    </row>
    <row r="105" spans="1:14" x14ac:dyDescent="0.3">
      <c r="A105" t="s">
        <v>18259</v>
      </c>
      <c r="N105" s="2"/>
    </row>
    <row r="106" spans="1:14" x14ac:dyDescent="0.3">
      <c r="A106" t="s">
        <v>18221</v>
      </c>
      <c r="N106" s="2"/>
    </row>
    <row r="107" spans="1:14" x14ac:dyDescent="0.3">
      <c r="A107" t="s">
        <v>18199</v>
      </c>
      <c r="N107" s="2"/>
    </row>
    <row r="108" spans="1:14" x14ac:dyDescent="0.3">
      <c r="A108" t="s">
        <v>18255</v>
      </c>
      <c r="N108" s="2"/>
    </row>
    <row r="109" spans="1:14" x14ac:dyDescent="0.3">
      <c r="A109" t="s">
        <v>18290</v>
      </c>
      <c r="N109" s="2"/>
    </row>
    <row r="110" spans="1:14" x14ac:dyDescent="0.3">
      <c r="A110" t="s">
        <v>18213</v>
      </c>
      <c r="N110" s="2"/>
    </row>
    <row r="111" spans="1:14" x14ac:dyDescent="0.3">
      <c r="A111" t="s">
        <v>18210</v>
      </c>
      <c r="N111" s="2"/>
    </row>
    <row r="112" spans="1:14" x14ac:dyDescent="0.3">
      <c r="A112" t="s">
        <v>18211</v>
      </c>
      <c r="N112" s="2"/>
    </row>
    <row r="113" spans="1:14" x14ac:dyDescent="0.3">
      <c r="A113" t="s">
        <v>18225</v>
      </c>
      <c r="N113" s="2"/>
    </row>
    <row r="114" spans="1:14" x14ac:dyDescent="0.3">
      <c r="A114" t="s">
        <v>18252</v>
      </c>
      <c r="N114" s="2"/>
    </row>
    <row r="115" spans="1:14" x14ac:dyDescent="0.3">
      <c r="A115" t="s">
        <v>18228</v>
      </c>
      <c r="N115" s="2"/>
    </row>
    <row r="116" spans="1:14" x14ac:dyDescent="0.3">
      <c r="A116" t="s">
        <v>18232</v>
      </c>
      <c r="N116" s="2"/>
    </row>
    <row r="117" spans="1:14" x14ac:dyDescent="0.3">
      <c r="A117" t="s">
        <v>18205</v>
      </c>
      <c r="N117" s="2"/>
    </row>
    <row r="118" spans="1:14" x14ac:dyDescent="0.3">
      <c r="A118" t="s">
        <v>18191</v>
      </c>
      <c r="N118" s="2"/>
    </row>
    <row r="119" spans="1:14" x14ac:dyDescent="0.3">
      <c r="A119" t="s">
        <v>18286</v>
      </c>
      <c r="N119" s="2"/>
    </row>
    <row r="120" spans="1:14" x14ac:dyDescent="0.3">
      <c r="A120" t="s">
        <v>18215</v>
      </c>
      <c r="N120" s="2"/>
    </row>
    <row r="121" spans="1:14" x14ac:dyDescent="0.3">
      <c r="A121" t="s">
        <v>18265</v>
      </c>
      <c r="N121" s="2"/>
    </row>
  </sheetData>
  <sortState ref="A2:Y121">
    <sortCondition ref="N2:N121"/>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28"/>
  <sheetViews>
    <sheetView workbookViewId="0">
      <selection activeCell="V26" sqref="V26"/>
    </sheetView>
  </sheetViews>
  <sheetFormatPr defaultRowHeight="18.75" x14ac:dyDescent="0.3"/>
  <cols>
    <col min="1" max="1" width="6.19921875" customWidth="1"/>
  </cols>
  <sheetData>
    <row r="1" spans="1:26" x14ac:dyDescent="0.3">
      <c r="A1" t="s">
        <v>8797</v>
      </c>
      <c r="B1" t="s">
        <v>18000</v>
      </c>
      <c r="C1" t="s">
        <v>18001</v>
      </c>
      <c r="E1" s="1" t="s">
        <v>18002</v>
      </c>
      <c r="F1" s="1" t="s">
        <v>18003</v>
      </c>
      <c r="R1" t="s">
        <v>19393</v>
      </c>
      <c r="S1" t="s">
        <v>19394</v>
      </c>
      <c r="T1" t="s">
        <v>19395</v>
      </c>
      <c r="U1" t="s">
        <v>19404</v>
      </c>
      <c r="V1" t="s">
        <v>19396</v>
      </c>
      <c r="W1" t="s">
        <v>19397</v>
      </c>
      <c r="X1" t="s">
        <v>19400</v>
      </c>
      <c r="Y1" t="s">
        <v>19401</v>
      </c>
      <c r="Z1" t="s">
        <v>19403</v>
      </c>
    </row>
    <row r="2" spans="1:26" x14ac:dyDescent="0.3">
      <c r="A2">
        <v>755</v>
      </c>
      <c r="B2">
        <f>IF(A2=A1,B1+1,1)</f>
        <v>1</v>
      </c>
      <c r="C2">
        <f>IF(A2&lt;&gt;A3,1,0)</f>
        <v>1</v>
      </c>
      <c r="E2">
        <v>755</v>
      </c>
      <c r="F2">
        <v>1</v>
      </c>
      <c r="R2">
        <f>SUM('res_unique authors'!AB:AB)</f>
        <v>2553.2550000000165</v>
      </c>
      <c r="S2">
        <f>SUM('res_unique authors'!AC:AC)</f>
        <v>3001.1780000000085</v>
      </c>
      <c r="T2">
        <f>SUM('res_unique authors'!AD:AD)</f>
        <v>2789.9789999999948</v>
      </c>
      <c r="U2" t="s">
        <v>19402</v>
      </c>
      <c r="V2">
        <f>SUM('res_unique authors'!AE:AE)</f>
        <v>873</v>
      </c>
      <c r="W2">
        <f>SUM('res_unique authors'!AF:AF)</f>
        <v>1546</v>
      </c>
      <c r="X2">
        <f>SUM('res_unique authors'!AG:AG)</f>
        <v>1488</v>
      </c>
      <c r="Y2">
        <f>SUM('res_unique authors'!AH:AH)</f>
        <v>20</v>
      </c>
      <c r="Z2">
        <f>SUM(V2:Y2)</f>
        <v>3927</v>
      </c>
    </row>
    <row r="3" spans="1:26" x14ac:dyDescent="0.3">
      <c r="A3">
        <v>726</v>
      </c>
      <c r="B3">
        <f t="shared" ref="B3:B29" si="0">IF(A3=A2,B2+1,1)</f>
        <v>1</v>
      </c>
      <c r="C3">
        <f t="shared" ref="C3:C29" si="1">IF(A3&lt;&gt;A4,1,0)</f>
        <v>1</v>
      </c>
      <c r="E3">
        <v>726</v>
      </c>
      <c r="F3">
        <v>1</v>
      </c>
      <c r="U3" t="s">
        <v>19392</v>
      </c>
      <c r="V3">
        <f>SUM('res_unique authors'!AI:AI)</f>
        <v>13622</v>
      </c>
      <c r="W3">
        <f>SUM('res_unique authors'!AJ:AJ)</f>
        <v>7623</v>
      </c>
      <c r="X3">
        <f>SUM('res_unique authors'!AK:AK)</f>
        <v>10028</v>
      </c>
      <c r="Y3">
        <f>SUM('res_unique authors'!AL:AL)</f>
        <v>67</v>
      </c>
      <c r="Z3">
        <f>SUM(V3:Y3)</f>
        <v>31340</v>
      </c>
    </row>
    <row r="4" spans="1:26" x14ac:dyDescent="0.3">
      <c r="A4">
        <v>568</v>
      </c>
      <c r="B4">
        <f t="shared" si="0"/>
        <v>1</v>
      </c>
      <c r="C4">
        <f t="shared" si="1"/>
        <v>1</v>
      </c>
      <c r="E4">
        <v>568</v>
      </c>
      <c r="F4">
        <v>1</v>
      </c>
      <c r="U4" t="s">
        <v>19402</v>
      </c>
      <c r="V4" s="30">
        <f>V2/$Z2</f>
        <v>0.22230710466004583</v>
      </c>
      <c r="W4" s="30">
        <f t="shared" ref="W4:Y5" si="2">W2/$Z2</f>
        <v>0.39368474662592312</v>
      </c>
      <c r="X4" s="30">
        <f t="shared" si="2"/>
        <v>0.37891520244461419</v>
      </c>
      <c r="Y4" s="30">
        <f t="shared" si="2"/>
        <v>5.0929462694168579E-3</v>
      </c>
      <c r="Z4" s="30">
        <f>Z2/$Z2</f>
        <v>1</v>
      </c>
    </row>
    <row r="5" spans="1:26" x14ac:dyDescent="0.3">
      <c r="A5">
        <v>447</v>
      </c>
      <c r="B5">
        <f t="shared" si="0"/>
        <v>1</v>
      </c>
      <c r="C5">
        <f t="shared" si="1"/>
        <v>1</v>
      </c>
      <c r="E5">
        <v>447</v>
      </c>
      <c r="F5">
        <v>1</v>
      </c>
      <c r="U5" t="s">
        <v>19392</v>
      </c>
      <c r="V5" s="30">
        <f>V3/$Z3</f>
        <v>0.43465220165922142</v>
      </c>
      <c r="W5" s="30">
        <f t="shared" si="2"/>
        <v>0.24323548181238033</v>
      </c>
      <c r="X5" s="30">
        <f t="shared" si="2"/>
        <v>0.31997447351627312</v>
      </c>
      <c r="Y5" s="30">
        <f t="shared" si="2"/>
        <v>2.13784301212508E-3</v>
      </c>
      <c r="Z5" s="30">
        <f>Z3/$Z3</f>
        <v>1</v>
      </c>
    </row>
    <row r="6" spans="1:26" x14ac:dyDescent="0.3">
      <c r="A6">
        <v>419</v>
      </c>
      <c r="B6">
        <f t="shared" si="0"/>
        <v>1</v>
      </c>
      <c r="C6">
        <f t="shared" si="1"/>
        <v>1</v>
      </c>
      <c r="E6">
        <v>419</v>
      </c>
      <c r="F6">
        <v>1</v>
      </c>
    </row>
    <row r="7" spans="1:26" x14ac:dyDescent="0.3">
      <c r="A7">
        <v>400</v>
      </c>
      <c r="B7">
        <f t="shared" si="0"/>
        <v>1</v>
      </c>
      <c r="C7">
        <f t="shared" si="1"/>
        <v>1</v>
      </c>
      <c r="E7">
        <v>400</v>
      </c>
      <c r="F7">
        <v>1</v>
      </c>
      <c r="U7" t="s">
        <v>19404</v>
      </c>
      <c r="V7" t="s">
        <v>19396</v>
      </c>
      <c r="W7" t="s">
        <v>19397</v>
      </c>
      <c r="X7" t="s">
        <v>19400</v>
      </c>
      <c r="Y7" t="s">
        <v>19401</v>
      </c>
      <c r="Z7" t="s">
        <v>19403</v>
      </c>
    </row>
    <row r="8" spans="1:26" x14ac:dyDescent="0.3">
      <c r="A8">
        <v>349</v>
      </c>
      <c r="B8">
        <f t="shared" si="0"/>
        <v>1</v>
      </c>
      <c r="C8">
        <f t="shared" si="1"/>
        <v>1</v>
      </c>
      <c r="E8">
        <v>349</v>
      </c>
      <c r="F8">
        <v>1</v>
      </c>
      <c r="U8" t="s">
        <v>19402</v>
      </c>
      <c r="V8">
        <v>873</v>
      </c>
      <c r="W8">
        <v>1546</v>
      </c>
      <c r="X8">
        <v>1488</v>
      </c>
      <c r="Y8">
        <v>20</v>
      </c>
      <c r="Z8">
        <v>3927</v>
      </c>
    </row>
    <row r="9" spans="1:26" x14ac:dyDescent="0.3">
      <c r="A9">
        <v>260</v>
      </c>
      <c r="B9">
        <f t="shared" si="0"/>
        <v>1</v>
      </c>
      <c r="C9">
        <f t="shared" si="1"/>
        <v>1</v>
      </c>
      <c r="E9">
        <v>260</v>
      </c>
      <c r="F9">
        <v>1</v>
      </c>
      <c r="U9" t="s">
        <v>19392</v>
      </c>
      <c r="V9">
        <v>13622</v>
      </c>
      <c r="W9">
        <v>7623</v>
      </c>
      <c r="X9">
        <v>10028</v>
      </c>
      <c r="Y9">
        <v>67</v>
      </c>
      <c r="Z9">
        <v>31340</v>
      </c>
    </row>
    <row r="10" spans="1:26" x14ac:dyDescent="0.3">
      <c r="A10">
        <v>218</v>
      </c>
      <c r="B10">
        <f t="shared" si="0"/>
        <v>1</v>
      </c>
      <c r="C10">
        <f t="shared" si="1"/>
        <v>1</v>
      </c>
      <c r="E10">
        <v>218</v>
      </c>
      <c r="F10">
        <v>1</v>
      </c>
      <c r="U10" t="s">
        <v>19402</v>
      </c>
      <c r="V10">
        <v>0.22230710466004583</v>
      </c>
      <c r="W10">
        <v>0.39368474662592312</v>
      </c>
      <c r="X10">
        <v>0.37891520244461419</v>
      </c>
      <c r="Y10">
        <v>5.0929462694168579E-3</v>
      </c>
      <c r="Z10">
        <v>1</v>
      </c>
    </row>
    <row r="11" spans="1:26" x14ac:dyDescent="0.3">
      <c r="A11">
        <v>216</v>
      </c>
      <c r="B11">
        <f t="shared" si="0"/>
        <v>1</v>
      </c>
      <c r="C11">
        <f t="shared" si="1"/>
        <v>1</v>
      </c>
      <c r="E11">
        <v>216</v>
      </c>
      <c r="F11">
        <v>1</v>
      </c>
      <c r="U11" t="s">
        <v>19392</v>
      </c>
      <c r="V11">
        <v>0.43465220165922142</v>
      </c>
      <c r="W11">
        <v>0.24323548181238033</v>
      </c>
      <c r="X11">
        <v>0.31997447351627312</v>
      </c>
      <c r="Y11">
        <v>2.13784301212508E-3</v>
      </c>
      <c r="Z11">
        <v>1</v>
      </c>
    </row>
    <row r="12" spans="1:26" x14ac:dyDescent="0.3">
      <c r="A12">
        <v>207</v>
      </c>
      <c r="B12">
        <f t="shared" si="0"/>
        <v>1</v>
      </c>
      <c r="C12">
        <f t="shared" si="1"/>
        <v>1</v>
      </c>
      <c r="E12">
        <v>207</v>
      </c>
      <c r="F12">
        <v>1</v>
      </c>
    </row>
    <row r="13" spans="1:26" x14ac:dyDescent="0.3">
      <c r="A13">
        <v>200</v>
      </c>
      <c r="B13">
        <f t="shared" si="0"/>
        <v>1</v>
      </c>
      <c r="C13">
        <f t="shared" si="1"/>
        <v>1</v>
      </c>
      <c r="E13">
        <v>200</v>
      </c>
      <c r="F13">
        <v>1</v>
      </c>
      <c r="U13" t="s">
        <v>19404</v>
      </c>
      <c r="V13" t="s">
        <v>19402</v>
      </c>
      <c r="W13" t="s">
        <v>19392</v>
      </c>
      <c r="X13" t="s">
        <v>19402</v>
      </c>
      <c r="Y13" t="s">
        <v>19392</v>
      </c>
    </row>
    <row r="14" spans="1:26" x14ac:dyDescent="0.3">
      <c r="A14">
        <v>190</v>
      </c>
      <c r="B14">
        <f t="shared" si="0"/>
        <v>1</v>
      </c>
      <c r="C14">
        <f t="shared" si="1"/>
        <v>1</v>
      </c>
      <c r="E14">
        <v>190</v>
      </c>
      <c r="F14">
        <v>1</v>
      </c>
      <c r="U14" t="s">
        <v>19396</v>
      </c>
      <c r="V14">
        <v>873</v>
      </c>
      <c r="W14">
        <v>13622</v>
      </c>
      <c r="X14" s="30">
        <v>0.22230710466004583</v>
      </c>
      <c r="Y14" s="30">
        <v>0.43465220165922142</v>
      </c>
    </row>
    <row r="15" spans="1:26" x14ac:dyDescent="0.3">
      <c r="A15">
        <v>186</v>
      </c>
      <c r="B15">
        <f t="shared" si="0"/>
        <v>1</v>
      </c>
      <c r="C15">
        <f t="shared" si="1"/>
        <v>1</v>
      </c>
      <c r="E15">
        <v>186</v>
      </c>
      <c r="F15">
        <v>1</v>
      </c>
      <c r="U15" t="s">
        <v>19397</v>
      </c>
      <c r="V15">
        <v>1546</v>
      </c>
      <c r="W15">
        <v>7623</v>
      </c>
      <c r="X15" s="30">
        <v>0.39368474662592312</v>
      </c>
      <c r="Y15" s="30">
        <v>0.24323548181238033</v>
      </c>
    </row>
    <row r="16" spans="1:26" x14ac:dyDescent="0.3">
      <c r="A16">
        <v>181</v>
      </c>
      <c r="B16">
        <f t="shared" si="0"/>
        <v>1</v>
      </c>
      <c r="C16">
        <f t="shared" si="1"/>
        <v>1</v>
      </c>
      <c r="E16">
        <v>181</v>
      </c>
      <c r="F16">
        <v>1</v>
      </c>
      <c r="U16" t="s">
        <v>19400</v>
      </c>
      <c r="V16">
        <v>1488</v>
      </c>
      <c r="W16">
        <v>10028</v>
      </c>
      <c r="X16" s="30">
        <v>0.37891520244461419</v>
      </c>
      <c r="Y16" s="30">
        <v>0.31997447351627312</v>
      </c>
    </row>
    <row r="17" spans="1:25" x14ac:dyDescent="0.3">
      <c r="A17">
        <v>172</v>
      </c>
      <c r="B17">
        <f t="shared" si="0"/>
        <v>1</v>
      </c>
      <c r="C17">
        <f t="shared" si="1"/>
        <v>1</v>
      </c>
      <c r="E17">
        <v>172</v>
      </c>
      <c r="F17">
        <v>1</v>
      </c>
      <c r="U17" t="s">
        <v>19401</v>
      </c>
      <c r="V17">
        <v>20</v>
      </c>
      <c r="W17">
        <v>67</v>
      </c>
      <c r="X17" s="30">
        <v>5.0929462694168579E-3</v>
      </c>
      <c r="Y17" s="30">
        <v>2.13784301212508E-3</v>
      </c>
    </row>
    <row r="18" spans="1:25" x14ac:dyDescent="0.3">
      <c r="A18">
        <v>170</v>
      </c>
      <c r="B18">
        <f t="shared" si="0"/>
        <v>1</v>
      </c>
      <c r="C18">
        <f t="shared" si="1"/>
        <v>1</v>
      </c>
      <c r="E18">
        <v>170</v>
      </c>
      <c r="F18">
        <v>1</v>
      </c>
      <c r="U18" t="s">
        <v>19403</v>
      </c>
      <c r="V18">
        <v>3927</v>
      </c>
      <c r="W18">
        <v>31340</v>
      </c>
      <c r="X18" s="30">
        <v>1</v>
      </c>
      <c r="Y18" s="30">
        <v>1</v>
      </c>
    </row>
    <row r="19" spans="1:25" x14ac:dyDescent="0.3">
      <c r="A19">
        <v>158</v>
      </c>
      <c r="B19">
        <f t="shared" si="0"/>
        <v>1</v>
      </c>
      <c r="C19">
        <f t="shared" si="1"/>
        <v>1</v>
      </c>
      <c r="E19">
        <v>158</v>
      </c>
      <c r="F19">
        <v>1</v>
      </c>
    </row>
    <row r="20" spans="1:25" x14ac:dyDescent="0.3">
      <c r="A20">
        <v>150</v>
      </c>
      <c r="B20">
        <f t="shared" si="0"/>
        <v>1</v>
      </c>
      <c r="C20">
        <f t="shared" si="1"/>
        <v>1</v>
      </c>
      <c r="E20">
        <v>150</v>
      </c>
      <c r="F20">
        <v>1</v>
      </c>
    </row>
    <row r="21" spans="1:25" x14ac:dyDescent="0.3">
      <c r="A21">
        <v>148</v>
      </c>
      <c r="B21">
        <f t="shared" si="0"/>
        <v>1</v>
      </c>
      <c r="C21">
        <f t="shared" si="1"/>
        <v>1</v>
      </c>
      <c r="E21">
        <v>148</v>
      </c>
      <c r="F21">
        <v>1</v>
      </c>
    </row>
    <row r="22" spans="1:25" x14ac:dyDescent="0.3">
      <c r="A22">
        <v>143</v>
      </c>
      <c r="B22">
        <f t="shared" si="0"/>
        <v>1</v>
      </c>
      <c r="C22">
        <f t="shared" si="1"/>
        <v>1</v>
      </c>
      <c r="E22">
        <v>143</v>
      </c>
      <c r="F22">
        <v>1</v>
      </c>
    </row>
    <row r="23" spans="1:25" x14ac:dyDescent="0.3">
      <c r="A23">
        <v>138</v>
      </c>
      <c r="B23">
        <f t="shared" si="0"/>
        <v>1</v>
      </c>
      <c r="C23">
        <f t="shared" si="1"/>
        <v>1</v>
      </c>
      <c r="E23">
        <v>138</v>
      </c>
      <c r="F23">
        <v>1</v>
      </c>
    </row>
    <row r="24" spans="1:25" x14ac:dyDescent="0.3">
      <c r="A24">
        <v>136</v>
      </c>
      <c r="B24">
        <f t="shared" si="0"/>
        <v>1</v>
      </c>
      <c r="C24">
        <f t="shared" si="1"/>
        <v>1</v>
      </c>
      <c r="E24">
        <v>136</v>
      </c>
      <c r="F24">
        <v>1</v>
      </c>
    </row>
    <row r="25" spans="1:25" x14ac:dyDescent="0.3">
      <c r="A25">
        <v>132</v>
      </c>
      <c r="B25">
        <f t="shared" si="0"/>
        <v>1</v>
      </c>
      <c r="C25">
        <f t="shared" si="1"/>
        <v>1</v>
      </c>
      <c r="E25">
        <v>132</v>
      </c>
      <c r="F25">
        <v>1</v>
      </c>
    </row>
    <row r="26" spans="1:25" x14ac:dyDescent="0.3">
      <c r="A26">
        <v>126</v>
      </c>
      <c r="B26">
        <f t="shared" si="0"/>
        <v>1</v>
      </c>
      <c r="C26">
        <f t="shared" si="1"/>
        <v>1</v>
      </c>
      <c r="E26">
        <v>126</v>
      </c>
      <c r="F26">
        <v>1</v>
      </c>
    </row>
    <row r="27" spans="1:25" x14ac:dyDescent="0.3">
      <c r="A27">
        <v>121</v>
      </c>
      <c r="B27">
        <f t="shared" si="0"/>
        <v>1</v>
      </c>
      <c r="C27">
        <f t="shared" si="1"/>
        <v>1</v>
      </c>
      <c r="E27">
        <v>121</v>
      </c>
      <c r="F27">
        <v>1</v>
      </c>
    </row>
    <row r="28" spans="1:25" x14ac:dyDescent="0.3">
      <c r="A28">
        <v>120</v>
      </c>
      <c r="B28">
        <f t="shared" si="0"/>
        <v>1</v>
      </c>
      <c r="C28">
        <f t="shared" si="1"/>
        <v>1</v>
      </c>
      <c r="E28">
        <v>120</v>
      </c>
      <c r="F28">
        <v>1</v>
      </c>
    </row>
    <row r="29" spans="1:25" x14ac:dyDescent="0.3">
      <c r="A29">
        <v>98</v>
      </c>
      <c r="B29">
        <f t="shared" si="0"/>
        <v>1</v>
      </c>
      <c r="C29">
        <f t="shared" si="1"/>
        <v>1</v>
      </c>
      <c r="E29">
        <v>98</v>
      </c>
      <c r="F29">
        <v>1</v>
      </c>
    </row>
    <row r="30" spans="1:25" x14ac:dyDescent="0.3">
      <c r="A30">
        <v>97</v>
      </c>
      <c r="B30">
        <f t="shared" ref="B30:B93" si="3">IF(A30=A29,B29+1,1)</f>
        <v>1</v>
      </c>
      <c r="C30">
        <f t="shared" ref="C30:C93" si="4">IF(A30&lt;&gt;A31,1,0)</f>
        <v>1</v>
      </c>
      <c r="E30">
        <v>97</v>
      </c>
      <c r="F30">
        <v>1</v>
      </c>
    </row>
    <row r="31" spans="1:25" x14ac:dyDescent="0.3">
      <c r="A31">
        <v>96</v>
      </c>
      <c r="B31">
        <f t="shared" si="3"/>
        <v>1</v>
      </c>
      <c r="C31">
        <f t="shared" si="4"/>
        <v>1</v>
      </c>
      <c r="E31">
        <v>96</v>
      </c>
      <c r="F31">
        <v>1</v>
      </c>
    </row>
    <row r="32" spans="1:25" x14ac:dyDescent="0.3">
      <c r="A32">
        <v>91</v>
      </c>
      <c r="B32">
        <f t="shared" si="3"/>
        <v>1</v>
      </c>
      <c r="C32">
        <f t="shared" si="4"/>
        <v>1</v>
      </c>
      <c r="E32">
        <v>91</v>
      </c>
      <c r="F32">
        <v>1</v>
      </c>
    </row>
    <row r="33" spans="1:6" x14ac:dyDescent="0.3">
      <c r="A33">
        <v>88</v>
      </c>
      <c r="B33">
        <f t="shared" si="3"/>
        <v>1</v>
      </c>
      <c r="C33">
        <f t="shared" si="4"/>
        <v>1</v>
      </c>
      <c r="E33">
        <v>88</v>
      </c>
      <c r="F33">
        <v>1</v>
      </c>
    </row>
    <row r="34" spans="1:6" x14ac:dyDescent="0.3">
      <c r="A34">
        <v>85</v>
      </c>
      <c r="B34">
        <f t="shared" si="3"/>
        <v>1</v>
      </c>
      <c r="C34">
        <f t="shared" si="4"/>
        <v>1</v>
      </c>
      <c r="E34">
        <v>85</v>
      </c>
      <c r="F34">
        <v>1</v>
      </c>
    </row>
    <row r="35" spans="1:6" x14ac:dyDescent="0.3">
      <c r="A35">
        <v>80</v>
      </c>
      <c r="B35">
        <f t="shared" si="3"/>
        <v>1</v>
      </c>
      <c r="C35">
        <f t="shared" si="4"/>
        <v>0</v>
      </c>
      <c r="E35">
        <v>80</v>
      </c>
      <c r="F35">
        <v>3</v>
      </c>
    </row>
    <row r="36" spans="1:6" x14ac:dyDescent="0.3">
      <c r="A36">
        <v>80</v>
      </c>
      <c r="B36">
        <f t="shared" si="3"/>
        <v>2</v>
      </c>
      <c r="C36">
        <f t="shared" si="4"/>
        <v>0</v>
      </c>
      <c r="E36">
        <v>79</v>
      </c>
      <c r="F36">
        <v>1</v>
      </c>
    </row>
    <row r="37" spans="1:6" x14ac:dyDescent="0.3">
      <c r="A37">
        <v>80</v>
      </c>
      <c r="B37">
        <f t="shared" si="3"/>
        <v>3</v>
      </c>
      <c r="C37">
        <f t="shared" si="4"/>
        <v>1</v>
      </c>
      <c r="E37">
        <v>74</v>
      </c>
      <c r="F37">
        <v>1</v>
      </c>
    </row>
    <row r="38" spans="1:6" x14ac:dyDescent="0.3">
      <c r="A38">
        <v>79</v>
      </c>
      <c r="B38">
        <f t="shared" si="3"/>
        <v>1</v>
      </c>
      <c r="C38">
        <f t="shared" si="4"/>
        <v>1</v>
      </c>
      <c r="E38">
        <v>70</v>
      </c>
      <c r="F38">
        <v>1</v>
      </c>
    </row>
    <row r="39" spans="1:6" x14ac:dyDescent="0.3">
      <c r="A39">
        <v>74</v>
      </c>
      <c r="B39">
        <f t="shared" si="3"/>
        <v>1</v>
      </c>
      <c r="C39">
        <f t="shared" si="4"/>
        <v>1</v>
      </c>
      <c r="E39">
        <v>67</v>
      </c>
      <c r="F39">
        <v>1</v>
      </c>
    </row>
    <row r="40" spans="1:6" x14ac:dyDescent="0.3">
      <c r="A40">
        <v>70</v>
      </c>
      <c r="B40">
        <f t="shared" si="3"/>
        <v>1</v>
      </c>
      <c r="C40">
        <f t="shared" si="4"/>
        <v>1</v>
      </c>
      <c r="E40">
        <v>66</v>
      </c>
      <c r="F40">
        <v>1</v>
      </c>
    </row>
    <row r="41" spans="1:6" x14ac:dyDescent="0.3">
      <c r="A41">
        <v>67</v>
      </c>
      <c r="B41">
        <f t="shared" si="3"/>
        <v>1</v>
      </c>
      <c r="C41">
        <f t="shared" si="4"/>
        <v>1</v>
      </c>
      <c r="E41">
        <v>65</v>
      </c>
      <c r="F41">
        <v>1</v>
      </c>
    </row>
    <row r="42" spans="1:6" x14ac:dyDescent="0.3">
      <c r="A42">
        <v>66</v>
      </c>
      <c r="B42">
        <f t="shared" si="3"/>
        <v>1</v>
      </c>
      <c r="C42">
        <f t="shared" si="4"/>
        <v>1</v>
      </c>
      <c r="E42">
        <v>64</v>
      </c>
      <c r="F42">
        <v>2</v>
      </c>
    </row>
    <row r="43" spans="1:6" x14ac:dyDescent="0.3">
      <c r="A43">
        <v>65</v>
      </c>
      <c r="B43">
        <f t="shared" si="3"/>
        <v>1</v>
      </c>
      <c r="C43">
        <f t="shared" si="4"/>
        <v>1</v>
      </c>
      <c r="E43">
        <v>63</v>
      </c>
      <c r="F43">
        <v>1</v>
      </c>
    </row>
    <row r="44" spans="1:6" x14ac:dyDescent="0.3">
      <c r="A44">
        <v>64</v>
      </c>
      <c r="B44">
        <f t="shared" si="3"/>
        <v>1</v>
      </c>
      <c r="C44">
        <f t="shared" si="4"/>
        <v>0</v>
      </c>
      <c r="E44">
        <v>61</v>
      </c>
      <c r="F44">
        <v>1</v>
      </c>
    </row>
    <row r="45" spans="1:6" x14ac:dyDescent="0.3">
      <c r="A45">
        <v>64</v>
      </c>
      <c r="B45">
        <f t="shared" si="3"/>
        <v>2</v>
      </c>
      <c r="C45">
        <f t="shared" si="4"/>
        <v>1</v>
      </c>
      <c r="E45">
        <v>60</v>
      </c>
      <c r="F45">
        <v>1</v>
      </c>
    </row>
    <row r="46" spans="1:6" x14ac:dyDescent="0.3">
      <c r="A46">
        <v>63</v>
      </c>
      <c r="B46">
        <f t="shared" si="3"/>
        <v>1</v>
      </c>
      <c r="C46">
        <f t="shared" si="4"/>
        <v>1</v>
      </c>
      <c r="E46">
        <v>58</v>
      </c>
      <c r="F46">
        <v>1</v>
      </c>
    </row>
    <row r="47" spans="1:6" x14ac:dyDescent="0.3">
      <c r="A47">
        <v>61</v>
      </c>
      <c r="B47">
        <f t="shared" si="3"/>
        <v>1</v>
      </c>
      <c r="C47">
        <f t="shared" si="4"/>
        <v>1</v>
      </c>
      <c r="E47">
        <v>57</v>
      </c>
      <c r="F47">
        <v>3</v>
      </c>
    </row>
    <row r="48" spans="1:6" x14ac:dyDescent="0.3">
      <c r="A48">
        <v>60</v>
      </c>
      <c r="B48">
        <f t="shared" si="3"/>
        <v>1</v>
      </c>
      <c r="C48">
        <f t="shared" si="4"/>
        <v>1</v>
      </c>
      <c r="E48">
        <v>56</v>
      </c>
      <c r="F48">
        <v>1</v>
      </c>
    </row>
    <row r="49" spans="1:6" x14ac:dyDescent="0.3">
      <c r="A49">
        <v>58</v>
      </c>
      <c r="B49">
        <f t="shared" si="3"/>
        <v>1</v>
      </c>
      <c r="C49">
        <f t="shared" si="4"/>
        <v>1</v>
      </c>
      <c r="E49">
        <v>53</v>
      </c>
      <c r="F49">
        <v>1</v>
      </c>
    </row>
    <row r="50" spans="1:6" x14ac:dyDescent="0.3">
      <c r="A50">
        <v>57</v>
      </c>
      <c r="B50">
        <f t="shared" si="3"/>
        <v>1</v>
      </c>
      <c r="C50">
        <f t="shared" si="4"/>
        <v>0</v>
      </c>
      <c r="E50">
        <v>52</v>
      </c>
      <c r="F50">
        <v>4</v>
      </c>
    </row>
    <row r="51" spans="1:6" x14ac:dyDescent="0.3">
      <c r="A51">
        <v>57</v>
      </c>
      <c r="B51">
        <f t="shared" si="3"/>
        <v>2</v>
      </c>
      <c r="C51">
        <f t="shared" si="4"/>
        <v>0</v>
      </c>
      <c r="E51">
        <v>49</v>
      </c>
      <c r="F51">
        <v>4</v>
      </c>
    </row>
    <row r="52" spans="1:6" x14ac:dyDescent="0.3">
      <c r="A52">
        <v>57</v>
      </c>
      <c r="B52">
        <f t="shared" si="3"/>
        <v>3</v>
      </c>
      <c r="C52">
        <f t="shared" si="4"/>
        <v>1</v>
      </c>
      <c r="E52">
        <v>46</v>
      </c>
      <c r="F52">
        <v>4</v>
      </c>
    </row>
    <row r="53" spans="1:6" x14ac:dyDescent="0.3">
      <c r="A53">
        <v>56</v>
      </c>
      <c r="B53">
        <f t="shared" si="3"/>
        <v>1</v>
      </c>
      <c r="C53">
        <f t="shared" si="4"/>
        <v>1</v>
      </c>
      <c r="E53">
        <v>45</v>
      </c>
      <c r="F53">
        <v>3</v>
      </c>
    </row>
    <row r="54" spans="1:6" x14ac:dyDescent="0.3">
      <c r="A54">
        <v>53</v>
      </c>
      <c r="B54">
        <f t="shared" si="3"/>
        <v>1</v>
      </c>
      <c r="C54">
        <f t="shared" si="4"/>
        <v>1</v>
      </c>
      <c r="E54">
        <v>44</v>
      </c>
      <c r="F54">
        <v>4</v>
      </c>
    </row>
    <row r="55" spans="1:6" x14ac:dyDescent="0.3">
      <c r="A55">
        <v>52</v>
      </c>
      <c r="B55">
        <f t="shared" si="3"/>
        <v>1</v>
      </c>
      <c r="C55">
        <f t="shared" si="4"/>
        <v>0</v>
      </c>
      <c r="E55">
        <v>43</v>
      </c>
      <c r="F55">
        <v>4</v>
      </c>
    </row>
    <row r="56" spans="1:6" x14ac:dyDescent="0.3">
      <c r="A56">
        <v>52</v>
      </c>
      <c r="B56">
        <f t="shared" si="3"/>
        <v>2</v>
      </c>
      <c r="C56">
        <f t="shared" si="4"/>
        <v>0</v>
      </c>
      <c r="E56">
        <v>42</v>
      </c>
      <c r="F56">
        <v>1</v>
      </c>
    </row>
    <row r="57" spans="1:6" x14ac:dyDescent="0.3">
      <c r="A57">
        <v>52</v>
      </c>
      <c r="B57">
        <f t="shared" si="3"/>
        <v>3</v>
      </c>
      <c r="C57">
        <f t="shared" si="4"/>
        <v>0</v>
      </c>
      <c r="E57">
        <v>41</v>
      </c>
      <c r="F57">
        <v>1</v>
      </c>
    </row>
    <row r="58" spans="1:6" x14ac:dyDescent="0.3">
      <c r="A58">
        <v>52</v>
      </c>
      <c r="B58">
        <f t="shared" si="3"/>
        <v>4</v>
      </c>
      <c r="C58">
        <f t="shared" si="4"/>
        <v>1</v>
      </c>
      <c r="E58">
        <v>40</v>
      </c>
      <c r="F58">
        <v>1</v>
      </c>
    </row>
    <row r="59" spans="1:6" x14ac:dyDescent="0.3">
      <c r="A59">
        <v>49</v>
      </c>
      <c r="B59">
        <f t="shared" si="3"/>
        <v>1</v>
      </c>
      <c r="C59">
        <f t="shared" si="4"/>
        <v>0</v>
      </c>
      <c r="E59">
        <v>39</v>
      </c>
      <c r="F59">
        <v>1</v>
      </c>
    </row>
    <row r="60" spans="1:6" x14ac:dyDescent="0.3">
      <c r="A60">
        <v>49</v>
      </c>
      <c r="B60">
        <f t="shared" si="3"/>
        <v>2</v>
      </c>
      <c r="C60">
        <f t="shared" si="4"/>
        <v>0</v>
      </c>
      <c r="E60">
        <v>38</v>
      </c>
      <c r="F60">
        <v>3</v>
      </c>
    </row>
    <row r="61" spans="1:6" x14ac:dyDescent="0.3">
      <c r="A61">
        <v>49</v>
      </c>
      <c r="B61">
        <f t="shared" si="3"/>
        <v>3</v>
      </c>
      <c r="C61">
        <f t="shared" si="4"/>
        <v>0</v>
      </c>
      <c r="E61">
        <v>37</v>
      </c>
      <c r="F61">
        <v>4</v>
      </c>
    </row>
    <row r="62" spans="1:6" x14ac:dyDescent="0.3">
      <c r="A62">
        <v>49</v>
      </c>
      <c r="B62">
        <f t="shared" si="3"/>
        <v>4</v>
      </c>
      <c r="C62">
        <f t="shared" si="4"/>
        <v>1</v>
      </c>
      <c r="E62">
        <v>36</v>
      </c>
      <c r="F62">
        <v>2</v>
      </c>
    </row>
    <row r="63" spans="1:6" x14ac:dyDescent="0.3">
      <c r="A63">
        <v>46</v>
      </c>
      <c r="B63">
        <f t="shared" si="3"/>
        <v>1</v>
      </c>
      <c r="C63">
        <f t="shared" si="4"/>
        <v>0</v>
      </c>
      <c r="E63">
        <v>35</v>
      </c>
      <c r="F63">
        <v>2</v>
      </c>
    </row>
    <row r="64" spans="1:6" x14ac:dyDescent="0.3">
      <c r="A64">
        <v>46</v>
      </c>
      <c r="B64">
        <f t="shared" si="3"/>
        <v>2</v>
      </c>
      <c r="C64">
        <f t="shared" si="4"/>
        <v>0</v>
      </c>
      <c r="E64">
        <v>34</v>
      </c>
      <c r="F64">
        <v>2</v>
      </c>
    </row>
    <row r="65" spans="1:6" x14ac:dyDescent="0.3">
      <c r="A65">
        <v>46</v>
      </c>
      <c r="B65">
        <f t="shared" si="3"/>
        <v>3</v>
      </c>
      <c r="C65">
        <f t="shared" si="4"/>
        <v>0</v>
      </c>
      <c r="E65">
        <v>33</v>
      </c>
      <c r="F65">
        <v>10</v>
      </c>
    </row>
    <row r="66" spans="1:6" x14ac:dyDescent="0.3">
      <c r="A66">
        <v>46</v>
      </c>
      <c r="B66">
        <f t="shared" si="3"/>
        <v>4</v>
      </c>
      <c r="C66">
        <f t="shared" si="4"/>
        <v>1</v>
      </c>
      <c r="E66">
        <v>32</v>
      </c>
      <c r="F66">
        <v>5</v>
      </c>
    </row>
    <row r="67" spans="1:6" x14ac:dyDescent="0.3">
      <c r="A67">
        <v>45</v>
      </c>
      <c r="B67">
        <f t="shared" si="3"/>
        <v>1</v>
      </c>
      <c r="C67">
        <f t="shared" si="4"/>
        <v>0</v>
      </c>
      <c r="E67">
        <v>31</v>
      </c>
      <c r="F67">
        <v>1</v>
      </c>
    </row>
    <row r="68" spans="1:6" x14ac:dyDescent="0.3">
      <c r="A68">
        <v>45</v>
      </c>
      <c r="B68">
        <f t="shared" si="3"/>
        <v>2</v>
      </c>
      <c r="C68">
        <f t="shared" si="4"/>
        <v>0</v>
      </c>
      <c r="E68">
        <v>29</v>
      </c>
      <c r="F68">
        <v>5</v>
      </c>
    </row>
    <row r="69" spans="1:6" x14ac:dyDescent="0.3">
      <c r="A69">
        <v>45</v>
      </c>
      <c r="B69">
        <f t="shared" si="3"/>
        <v>3</v>
      </c>
      <c r="C69">
        <f t="shared" si="4"/>
        <v>1</v>
      </c>
      <c r="E69">
        <v>28</v>
      </c>
      <c r="F69">
        <v>5</v>
      </c>
    </row>
    <row r="70" spans="1:6" x14ac:dyDescent="0.3">
      <c r="A70">
        <v>44</v>
      </c>
      <c r="B70">
        <f t="shared" si="3"/>
        <v>1</v>
      </c>
      <c r="C70">
        <f t="shared" si="4"/>
        <v>0</v>
      </c>
      <c r="E70">
        <v>27</v>
      </c>
      <c r="F70">
        <v>6</v>
      </c>
    </row>
    <row r="71" spans="1:6" x14ac:dyDescent="0.3">
      <c r="A71">
        <v>44</v>
      </c>
      <c r="B71">
        <f t="shared" si="3"/>
        <v>2</v>
      </c>
      <c r="C71">
        <f t="shared" si="4"/>
        <v>0</v>
      </c>
      <c r="E71">
        <v>26</v>
      </c>
      <c r="F71">
        <v>7</v>
      </c>
    </row>
    <row r="72" spans="1:6" x14ac:dyDescent="0.3">
      <c r="A72">
        <v>44</v>
      </c>
      <c r="B72">
        <f t="shared" si="3"/>
        <v>3</v>
      </c>
      <c r="C72">
        <f t="shared" si="4"/>
        <v>0</v>
      </c>
      <c r="E72">
        <v>25</v>
      </c>
      <c r="F72">
        <v>6</v>
      </c>
    </row>
    <row r="73" spans="1:6" x14ac:dyDescent="0.3">
      <c r="A73">
        <v>44</v>
      </c>
      <c r="B73">
        <f t="shared" si="3"/>
        <v>4</v>
      </c>
      <c r="C73">
        <f t="shared" si="4"/>
        <v>1</v>
      </c>
      <c r="E73">
        <v>24</v>
      </c>
      <c r="F73">
        <v>7</v>
      </c>
    </row>
    <row r="74" spans="1:6" x14ac:dyDescent="0.3">
      <c r="A74">
        <v>43</v>
      </c>
      <c r="B74">
        <f t="shared" si="3"/>
        <v>1</v>
      </c>
      <c r="C74">
        <f t="shared" si="4"/>
        <v>0</v>
      </c>
      <c r="E74">
        <v>23</v>
      </c>
      <c r="F74">
        <v>13</v>
      </c>
    </row>
    <row r="75" spans="1:6" x14ac:dyDescent="0.3">
      <c r="A75">
        <v>43</v>
      </c>
      <c r="B75">
        <f t="shared" si="3"/>
        <v>2</v>
      </c>
      <c r="C75">
        <f t="shared" si="4"/>
        <v>0</v>
      </c>
      <c r="E75">
        <v>22</v>
      </c>
      <c r="F75">
        <v>13</v>
      </c>
    </row>
    <row r="76" spans="1:6" x14ac:dyDescent="0.3">
      <c r="A76">
        <v>43</v>
      </c>
      <c r="B76">
        <f t="shared" si="3"/>
        <v>3</v>
      </c>
      <c r="C76">
        <f t="shared" si="4"/>
        <v>0</v>
      </c>
      <c r="E76">
        <v>21</v>
      </c>
      <c r="F76">
        <v>11</v>
      </c>
    </row>
    <row r="77" spans="1:6" x14ac:dyDescent="0.3">
      <c r="A77">
        <v>43</v>
      </c>
      <c r="B77">
        <f t="shared" si="3"/>
        <v>4</v>
      </c>
      <c r="C77">
        <f t="shared" si="4"/>
        <v>1</v>
      </c>
      <c r="E77">
        <v>20</v>
      </c>
      <c r="F77">
        <v>14</v>
      </c>
    </row>
    <row r="78" spans="1:6" x14ac:dyDescent="0.3">
      <c r="A78">
        <v>42</v>
      </c>
      <c r="B78">
        <f t="shared" si="3"/>
        <v>1</v>
      </c>
      <c r="C78">
        <f t="shared" si="4"/>
        <v>1</v>
      </c>
      <c r="E78">
        <v>19</v>
      </c>
      <c r="F78">
        <v>18</v>
      </c>
    </row>
    <row r="79" spans="1:6" x14ac:dyDescent="0.3">
      <c r="A79">
        <v>41</v>
      </c>
      <c r="B79">
        <f t="shared" si="3"/>
        <v>1</v>
      </c>
      <c r="C79">
        <f t="shared" si="4"/>
        <v>1</v>
      </c>
      <c r="E79">
        <v>18</v>
      </c>
      <c r="F79">
        <v>13</v>
      </c>
    </row>
    <row r="80" spans="1:6" x14ac:dyDescent="0.3">
      <c r="A80">
        <v>40</v>
      </c>
      <c r="B80">
        <f t="shared" si="3"/>
        <v>1</v>
      </c>
      <c r="C80">
        <f t="shared" si="4"/>
        <v>1</v>
      </c>
      <c r="E80">
        <v>17</v>
      </c>
      <c r="F80">
        <v>20</v>
      </c>
    </row>
    <row r="81" spans="1:6" x14ac:dyDescent="0.3">
      <c r="A81">
        <v>39</v>
      </c>
      <c r="B81">
        <f t="shared" si="3"/>
        <v>1</v>
      </c>
      <c r="C81">
        <f t="shared" si="4"/>
        <v>1</v>
      </c>
      <c r="E81">
        <v>16</v>
      </c>
      <c r="F81">
        <v>18</v>
      </c>
    </row>
    <row r="82" spans="1:6" x14ac:dyDescent="0.3">
      <c r="A82">
        <v>38</v>
      </c>
      <c r="B82">
        <f t="shared" si="3"/>
        <v>1</v>
      </c>
      <c r="C82">
        <f t="shared" si="4"/>
        <v>0</v>
      </c>
      <c r="E82">
        <v>15</v>
      </c>
      <c r="F82">
        <v>26</v>
      </c>
    </row>
    <row r="83" spans="1:6" x14ac:dyDescent="0.3">
      <c r="A83">
        <v>38</v>
      </c>
      <c r="B83">
        <f t="shared" si="3"/>
        <v>2</v>
      </c>
      <c r="C83">
        <f t="shared" si="4"/>
        <v>0</v>
      </c>
      <c r="E83">
        <v>14</v>
      </c>
      <c r="F83">
        <v>23</v>
      </c>
    </row>
    <row r="84" spans="1:6" x14ac:dyDescent="0.3">
      <c r="A84">
        <v>38</v>
      </c>
      <c r="B84">
        <f t="shared" si="3"/>
        <v>3</v>
      </c>
      <c r="C84">
        <f t="shared" si="4"/>
        <v>1</v>
      </c>
      <c r="E84">
        <v>13</v>
      </c>
      <c r="F84">
        <v>33</v>
      </c>
    </row>
    <row r="85" spans="1:6" x14ac:dyDescent="0.3">
      <c r="A85">
        <v>37</v>
      </c>
      <c r="B85">
        <f t="shared" si="3"/>
        <v>1</v>
      </c>
      <c r="C85">
        <f t="shared" si="4"/>
        <v>0</v>
      </c>
      <c r="E85">
        <v>12</v>
      </c>
      <c r="F85">
        <v>44</v>
      </c>
    </row>
    <row r="86" spans="1:6" x14ac:dyDescent="0.3">
      <c r="A86">
        <v>37</v>
      </c>
      <c r="B86">
        <f t="shared" si="3"/>
        <v>2</v>
      </c>
      <c r="C86">
        <f t="shared" si="4"/>
        <v>0</v>
      </c>
      <c r="E86">
        <v>11</v>
      </c>
      <c r="F86">
        <v>37</v>
      </c>
    </row>
    <row r="87" spans="1:6" x14ac:dyDescent="0.3">
      <c r="A87">
        <v>37</v>
      </c>
      <c r="B87">
        <f t="shared" si="3"/>
        <v>3</v>
      </c>
      <c r="C87">
        <f t="shared" si="4"/>
        <v>0</v>
      </c>
      <c r="E87">
        <v>10</v>
      </c>
      <c r="F87">
        <v>59</v>
      </c>
    </row>
    <row r="88" spans="1:6" x14ac:dyDescent="0.3">
      <c r="A88">
        <v>37</v>
      </c>
      <c r="B88">
        <f t="shared" si="3"/>
        <v>4</v>
      </c>
      <c r="C88">
        <f t="shared" si="4"/>
        <v>1</v>
      </c>
      <c r="E88">
        <v>9</v>
      </c>
      <c r="F88">
        <v>74</v>
      </c>
    </row>
    <row r="89" spans="1:6" x14ac:dyDescent="0.3">
      <c r="A89">
        <v>36</v>
      </c>
      <c r="B89">
        <f t="shared" si="3"/>
        <v>1</v>
      </c>
      <c r="C89">
        <f t="shared" si="4"/>
        <v>0</v>
      </c>
      <c r="E89">
        <v>8</v>
      </c>
      <c r="F89">
        <v>114</v>
      </c>
    </row>
    <row r="90" spans="1:6" x14ac:dyDescent="0.3">
      <c r="A90">
        <v>36</v>
      </c>
      <c r="B90">
        <f t="shared" si="3"/>
        <v>2</v>
      </c>
      <c r="C90">
        <f t="shared" si="4"/>
        <v>1</v>
      </c>
      <c r="E90">
        <v>7</v>
      </c>
      <c r="F90">
        <v>181</v>
      </c>
    </row>
    <row r="91" spans="1:6" x14ac:dyDescent="0.3">
      <c r="A91">
        <v>35</v>
      </c>
      <c r="B91">
        <f t="shared" si="3"/>
        <v>1</v>
      </c>
      <c r="C91">
        <f t="shared" si="4"/>
        <v>0</v>
      </c>
      <c r="E91">
        <v>6</v>
      </c>
      <c r="F91">
        <v>224</v>
      </c>
    </row>
    <row r="92" spans="1:6" x14ac:dyDescent="0.3">
      <c r="A92">
        <v>35</v>
      </c>
      <c r="B92">
        <f t="shared" si="3"/>
        <v>2</v>
      </c>
      <c r="C92">
        <f t="shared" si="4"/>
        <v>1</v>
      </c>
      <c r="E92">
        <v>5</v>
      </c>
      <c r="F92">
        <v>410</v>
      </c>
    </row>
    <row r="93" spans="1:6" x14ac:dyDescent="0.3">
      <c r="A93">
        <v>34</v>
      </c>
      <c r="B93">
        <f t="shared" si="3"/>
        <v>1</v>
      </c>
      <c r="C93">
        <f t="shared" si="4"/>
        <v>0</v>
      </c>
      <c r="E93">
        <v>4</v>
      </c>
      <c r="F93">
        <v>749</v>
      </c>
    </row>
    <row r="94" spans="1:6" x14ac:dyDescent="0.3">
      <c r="A94">
        <v>34</v>
      </c>
      <c r="B94">
        <f t="shared" ref="B94:B157" si="5">IF(A94=A93,B93+1,1)</f>
        <v>2</v>
      </c>
      <c r="C94">
        <f t="shared" ref="C94:C157" si="6">IF(A94&lt;&gt;A95,1,0)</f>
        <v>1</v>
      </c>
      <c r="E94">
        <v>3</v>
      </c>
      <c r="F94">
        <v>1688</v>
      </c>
    </row>
    <row r="95" spans="1:6" x14ac:dyDescent="0.3">
      <c r="A95">
        <v>33</v>
      </c>
      <c r="B95">
        <f t="shared" si="5"/>
        <v>1</v>
      </c>
      <c r="C95">
        <f t="shared" si="6"/>
        <v>0</v>
      </c>
    </row>
    <row r="96" spans="1:6" x14ac:dyDescent="0.3">
      <c r="A96">
        <v>33</v>
      </c>
      <c r="B96">
        <f t="shared" si="5"/>
        <v>2</v>
      </c>
      <c r="C96">
        <f t="shared" si="6"/>
        <v>0</v>
      </c>
    </row>
    <row r="97" spans="1:3" x14ac:dyDescent="0.3">
      <c r="A97">
        <v>33</v>
      </c>
      <c r="B97">
        <f t="shared" si="5"/>
        <v>3</v>
      </c>
      <c r="C97">
        <f t="shared" si="6"/>
        <v>0</v>
      </c>
    </row>
    <row r="98" spans="1:3" x14ac:dyDescent="0.3">
      <c r="A98">
        <v>33</v>
      </c>
      <c r="B98">
        <f t="shared" si="5"/>
        <v>4</v>
      </c>
      <c r="C98">
        <f t="shared" si="6"/>
        <v>0</v>
      </c>
    </row>
    <row r="99" spans="1:3" x14ac:dyDescent="0.3">
      <c r="A99">
        <v>33</v>
      </c>
      <c r="B99">
        <f t="shared" si="5"/>
        <v>5</v>
      </c>
      <c r="C99">
        <f t="shared" si="6"/>
        <v>0</v>
      </c>
    </row>
    <row r="100" spans="1:3" x14ac:dyDescent="0.3">
      <c r="A100">
        <v>33</v>
      </c>
      <c r="B100">
        <f t="shared" si="5"/>
        <v>6</v>
      </c>
      <c r="C100">
        <f t="shared" si="6"/>
        <v>0</v>
      </c>
    </row>
    <row r="101" spans="1:3" x14ac:dyDescent="0.3">
      <c r="A101">
        <v>33</v>
      </c>
      <c r="B101">
        <f t="shared" si="5"/>
        <v>7</v>
      </c>
      <c r="C101">
        <f t="shared" si="6"/>
        <v>0</v>
      </c>
    </row>
    <row r="102" spans="1:3" x14ac:dyDescent="0.3">
      <c r="A102" s="1">
        <v>33</v>
      </c>
      <c r="B102">
        <f t="shared" si="5"/>
        <v>8</v>
      </c>
      <c r="C102">
        <f t="shared" si="6"/>
        <v>0</v>
      </c>
    </row>
    <row r="103" spans="1:3" x14ac:dyDescent="0.3">
      <c r="A103">
        <v>33</v>
      </c>
      <c r="B103">
        <f t="shared" si="5"/>
        <v>9</v>
      </c>
      <c r="C103">
        <f t="shared" si="6"/>
        <v>0</v>
      </c>
    </row>
    <row r="104" spans="1:3" x14ac:dyDescent="0.3">
      <c r="A104">
        <v>33</v>
      </c>
      <c r="B104">
        <f t="shared" si="5"/>
        <v>10</v>
      </c>
      <c r="C104">
        <f t="shared" si="6"/>
        <v>1</v>
      </c>
    </row>
    <row r="105" spans="1:3" x14ac:dyDescent="0.3">
      <c r="A105">
        <v>32</v>
      </c>
      <c r="B105">
        <f t="shared" si="5"/>
        <v>1</v>
      </c>
      <c r="C105">
        <f t="shared" si="6"/>
        <v>0</v>
      </c>
    </row>
    <row r="106" spans="1:3" x14ac:dyDescent="0.3">
      <c r="A106">
        <v>32</v>
      </c>
      <c r="B106">
        <f t="shared" si="5"/>
        <v>2</v>
      </c>
      <c r="C106">
        <f t="shared" si="6"/>
        <v>0</v>
      </c>
    </row>
    <row r="107" spans="1:3" x14ac:dyDescent="0.3">
      <c r="A107">
        <v>32</v>
      </c>
      <c r="B107">
        <f t="shared" si="5"/>
        <v>3</v>
      </c>
      <c r="C107">
        <f t="shared" si="6"/>
        <v>0</v>
      </c>
    </row>
    <row r="108" spans="1:3" x14ac:dyDescent="0.3">
      <c r="A108">
        <v>32</v>
      </c>
      <c r="B108">
        <f t="shared" si="5"/>
        <v>4</v>
      </c>
      <c r="C108">
        <f t="shared" si="6"/>
        <v>0</v>
      </c>
    </row>
    <row r="109" spans="1:3" x14ac:dyDescent="0.3">
      <c r="A109">
        <v>32</v>
      </c>
      <c r="B109">
        <f t="shared" si="5"/>
        <v>5</v>
      </c>
      <c r="C109">
        <f t="shared" si="6"/>
        <v>1</v>
      </c>
    </row>
    <row r="110" spans="1:3" x14ac:dyDescent="0.3">
      <c r="A110">
        <v>31</v>
      </c>
      <c r="B110">
        <f t="shared" si="5"/>
        <v>1</v>
      </c>
      <c r="C110">
        <f t="shared" si="6"/>
        <v>1</v>
      </c>
    </row>
    <row r="111" spans="1:3" x14ac:dyDescent="0.3">
      <c r="A111">
        <v>29</v>
      </c>
      <c r="B111">
        <f t="shared" si="5"/>
        <v>1</v>
      </c>
      <c r="C111">
        <f t="shared" si="6"/>
        <v>0</v>
      </c>
    </row>
    <row r="112" spans="1:3" x14ac:dyDescent="0.3">
      <c r="A112">
        <v>29</v>
      </c>
      <c r="B112">
        <f t="shared" si="5"/>
        <v>2</v>
      </c>
      <c r="C112">
        <f t="shared" si="6"/>
        <v>0</v>
      </c>
    </row>
    <row r="113" spans="1:3" x14ac:dyDescent="0.3">
      <c r="A113">
        <v>29</v>
      </c>
      <c r="B113">
        <f t="shared" si="5"/>
        <v>3</v>
      </c>
      <c r="C113">
        <f t="shared" si="6"/>
        <v>0</v>
      </c>
    </row>
    <row r="114" spans="1:3" x14ac:dyDescent="0.3">
      <c r="A114">
        <v>29</v>
      </c>
      <c r="B114">
        <f t="shared" si="5"/>
        <v>4</v>
      </c>
      <c r="C114">
        <f t="shared" si="6"/>
        <v>0</v>
      </c>
    </row>
    <row r="115" spans="1:3" x14ac:dyDescent="0.3">
      <c r="A115">
        <v>29</v>
      </c>
      <c r="B115">
        <f t="shared" si="5"/>
        <v>5</v>
      </c>
      <c r="C115">
        <f t="shared" si="6"/>
        <v>1</v>
      </c>
    </row>
    <row r="116" spans="1:3" x14ac:dyDescent="0.3">
      <c r="A116">
        <v>28</v>
      </c>
      <c r="B116">
        <f t="shared" si="5"/>
        <v>1</v>
      </c>
      <c r="C116">
        <f t="shared" si="6"/>
        <v>0</v>
      </c>
    </row>
    <row r="117" spans="1:3" x14ac:dyDescent="0.3">
      <c r="A117">
        <v>28</v>
      </c>
      <c r="B117">
        <f t="shared" si="5"/>
        <v>2</v>
      </c>
      <c r="C117">
        <f t="shared" si="6"/>
        <v>0</v>
      </c>
    </row>
    <row r="118" spans="1:3" x14ac:dyDescent="0.3">
      <c r="A118">
        <v>28</v>
      </c>
      <c r="B118">
        <f t="shared" si="5"/>
        <v>3</v>
      </c>
      <c r="C118">
        <f t="shared" si="6"/>
        <v>0</v>
      </c>
    </row>
    <row r="119" spans="1:3" x14ac:dyDescent="0.3">
      <c r="A119">
        <v>28</v>
      </c>
      <c r="B119">
        <f t="shared" si="5"/>
        <v>4</v>
      </c>
      <c r="C119">
        <f t="shared" si="6"/>
        <v>0</v>
      </c>
    </row>
    <row r="120" spans="1:3" x14ac:dyDescent="0.3">
      <c r="A120">
        <v>28</v>
      </c>
      <c r="B120">
        <f t="shared" si="5"/>
        <v>5</v>
      </c>
      <c r="C120">
        <f t="shared" si="6"/>
        <v>1</v>
      </c>
    </row>
    <row r="121" spans="1:3" x14ac:dyDescent="0.3">
      <c r="A121">
        <v>27</v>
      </c>
      <c r="B121">
        <f t="shared" si="5"/>
        <v>1</v>
      </c>
      <c r="C121">
        <f t="shared" si="6"/>
        <v>0</v>
      </c>
    </row>
    <row r="122" spans="1:3" x14ac:dyDescent="0.3">
      <c r="A122">
        <v>27</v>
      </c>
      <c r="B122">
        <f t="shared" si="5"/>
        <v>2</v>
      </c>
      <c r="C122">
        <f t="shared" si="6"/>
        <v>0</v>
      </c>
    </row>
    <row r="123" spans="1:3" x14ac:dyDescent="0.3">
      <c r="A123">
        <v>27</v>
      </c>
      <c r="B123">
        <f t="shared" si="5"/>
        <v>3</v>
      </c>
      <c r="C123">
        <f t="shared" si="6"/>
        <v>0</v>
      </c>
    </row>
    <row r="124" spans="1:3" x14ac:dyDescent="0.3">
      <c r="A124">
        <v>27</v>
      </c>
      <c r="B124">
        <f t="shared" si="5"/>
        <v>4</v>
      </c>
      <c r="C124">
        <f t="shared" si="6"/>
        <v>0</v>
      </c>
    </row>
    <row r="125" spans="1:3" x14ac:dyDescent="0.3">
      <c r="A125">
        <v>27</v>
      </c>
      <c r="B125">
        <f t="shared" si="5"/>
        <v>5</v>
      </c>
      <c r="C125">
        <f t="shared" si="6"/>
        <v>0</v>
      </c>
    </row>
    <row r="126" spans="1:3" x14ac:dyDescent="0.3">
      <c r="A126">
        <v>27</v>
      </c>
      <c r="B126">
        <f t="shared" si="5"/>
        <v>6</v>
      </c>
      <c r="C126">
        <f t="shared" si="6"/>
        <v>1</v>
      </c>
    </row>
    <row r="127" spans="1:3" x14ac:dyDescent="0.3">
      <c r="A127">
        <v>26</v>
      </c>
      <c r="B127">
        <f t="shared" si="5"/>
        <v>1</v>
      </c>
      <c r="C127">
        <f t="shared" si="6"/>
        <v>0</v>
      </c>
    </row>
    <row r="128" spans="1:3" x14ac:dyDescent="0.3">
      <c r="A128">
        <v>26</v>
      </c>
      <c r="B128">
        <f t="shared" si="5"/>
        <v>2</v>
      </c>
      <c r="C128">
        <f t="shared" si="6"/>
        <v>0</v>
      </c>
    </row>
    <row r="129" spans="1:3" x14ac:dyDescent="0.3">
      <c r="A129">
        <v>26</v>
      </c>
      <c r="B129">
        <f t="shared" si="5"/>
        <v>3</v>
      </c>
      <c r="C129">
        <f t="shared" si="6"/>
        <v>0</v>
      </c>
    </row>
    <row r="130" spans="1:3" x14ac:dyDescent="0.3">
      <c r="A130">
        <v>26</v>
      </c>
      <c r="B130">
        <f t="shared" si="5"/>
        <v>4</v>
      </c>
      <c r="C130">
        <f t="shared" si="6"/>
        <v>0</v>
      </c>
    </row>
    <row r="131" spans="1:3" x14ac:dyDescent="0.3">
      <c r="A131">
        <v>26</v>
      </c>
      <c r="B131">
        <f t="shared" si="5"/>
        <v>5</v>
      </c>
      <c r="C131">
        <f t="shared" si="6"/>
        <v>0</v>
      </c>
    </row>
    <row r="132" spans="1:3" x14ac:dyDescent="0.3">
      <c r="A132">
        <v>26</v>
      </c>
      <c r="B132">
        <f t="shared" si="5"/>
        <v>6</v>
      </c>
      <c r="C132">
        <f t="shared" si="6"/>
        <v>0</v>
      </c>
    </row>
    <row r="133" spans="1:3" x14ac:dyDescent="0.3">
      <c r="A133">
        <v>26</v>
      </c>
      <c r="B133">
        <f t="shared" si="5"/>
        <v>7</v>
      </c>
      <c r="C133">
        <f t="shared" si="6"/>
        <v>1</v>
      </c>
    </row>
    <row r="134" spans="1:3" x14ac:dyDescent="0.3">
      <c r="A134">
        <v>25</v>
      </c>
      <c r="B134">
        <f t="shared" si="5"/>
        <v>1</v>
      </c>
      <c r="C134">
        <f t="shared" si="6"/>
        <v>0</v>
      </c>
    </row>
    <row r="135" spans="1:3" x14ac:dyDescent="0.3">
      <c r="A135">
        <v>25</v>
      </c>
      <c r="B135">
        <f t="shared" si="5"/>
        <v>2</v>
      </c>
      <c r="C135">
        <f t="shared" si="6"/>
        <v>0</v>
      </c>
    </row>
    <row r="136" spans="1:3" x14ac:dyDescent="0.3">
      <c r="A136">
        <v>25</v>
      </c>
      <c r="B136">
        <f t="shared" si="5"/>
        <v>3</v>
      </c>
      <c r="C136">
        <f t="shared" si="6"/>
        <v>0</v>
      </c>
    </row>
    <row r="137" spans="1:3" x14ac:dyDescent="0.3">
      <c r="A137">
        <v>25</v>
      </c>
      <c r="B137">
        <f t="shared" si="5"/>
        <v>4</v>
      </c>
      <c r="C137">
        <f t="shared" si="6"/>
        <v>0</v>
      </c>
    </row>
    <row r="138" spans="1:3" x14ac:dyDescent="0.3">
      <c r="A138">
        <v>25</v>
      </c>
      <c r="B138">
        <f t="shared" si="5"/>
        <v>5</v>
      </c>
      <c r="C138">
        <f t="shared" si="6"/>
        <v>0</v>
      </c>
    </row>
    <row r="139" spans="1:3" x14ac:dyDescent="0.3">
      <c r="A139">
        <v>25</v>
      </c>
      <c r="B139">
        <f t="shared" si="5"/>
        <v>6</v>
      </c>
      <c r="C139">
        <f t="shared" si="6"/>
        <v>1</v>
      </c>
    </row>
    <row r="140" spans="1:3" x14ac:dyDescent="0.3">
      <c r="A140">
        <v>24</v>
      </c>
      <c r="B140">
        <f t="shared" si="5"/>
        <v>1</v>
      </c>
      <c r="C140">
        <f t="shared" si="6"/>
        <v>0</v>
      </c>
    </row>
    <row r="141" spans="1:3" x14ac:dyDescent="0.3">
      <c r="A141">
        <v>24</v>
      </c>
      <c r="B141">
        <f t="shared" si="5"/>
        <v>2</v>
      </c>
      <c r="C141">
        <f t="shared" si="6"/>
        <v>0</v>
      </c>
    </row>
    <row r="142" spans="1:3" x14ac:dyDescent="0.3">
      <c r="A142">
        <v>24</v>
      </c>
      <c r="B142">
        <f t="shared" si="5"/>
        <v>3</v>
      </c>
      <c r="C142">
        <f t="shared" si="6"/>
        <v>0</v>
      </c>
    </row>
    <row r="143" spans="1:3" x14ac:dyDescent="0.3">
      <c r="A143">
        <v>24</v>
      </c>
      <c r="B143">
        <f t="shared" si="5"/>
        <v>4</v>
      </c>
      <c r="C143">
        <f t="shared" si="6"/>
        <v>0</v>
      </c>
    </row>
    <row r="144" spans="1:3" x14ac:dyDescent="0.3">
      <c r="A144">
        <v>24</v>
      </c>
      <c r="B144">
        <f t="shared" si="5"/>
        <v>5</v>
      </c>
      <c r="C144">
        <f t="shared" si="6"/>
        <v>0</v>
      </c>
    </row>
    <row r="145" spans="1:3" x14ac:dyDescent="0.3">
      <c r="A145">
        <v>24</v>
      </c>
      <c r="B145">
        <f t="shared" si="5"/>
        <v>6</v>
      </c>
      <c r="C145">
        <f t="shared" si="6"/>
        <v>0</v>
      </c>
    </row>
    <row r="146" spans="1:3" x14ac:dyDescent="0.3">
      <c r="A146">
        <v>24</v>
      </c>
      <c r="B146">
        <f t="shared" si="5"/>
        <v>7</v>
      </c>
      <c r="C146">
        <f t="shared" si="6"/>
        <v>1</v>
      </c>
    </row>
    <row r="147" spans="1:3" x14ac:dyDescent="0.3">
      <c r="A147">
        <v>23</v>
      </c>
      <c r="B147">
        <f t="shared" si="5"/>
        <v>1</v>
      </c>
      <c r="C147">
        <f t="shared" si="6"/>
        <v>0</v>
      </c>
    </row>
    <row r="148" spans="1:3" x14ac:dyDescent="0.3">
      <c r="A148">
        <v>23</v>
      </c>
      <c r="B148">
        <f t="shared" si="5"/>
        <v>2</v>
      </c>
      <c r="C148">
        <f t="shared" si="6"/>
        <v>0</v>
      </c>
    </row>
    <row r="149" spans="1:3" x14ac:dyDescent="0.3">
      <c r="A149">
        <v>23</v>
      </c>
      <c r="B149">
        <f t="shared" si="5"/>
        <v>3</v>
      </c>
      <c r="C149">
        <f t="shared" si="6"/>
        <v>0</v>
      </c>
    </row>
    <row r="150" spans="1:3" x14ac:dyDescent="0.3">
      <c r="A150">
        <v>23</v>
      </c>
      <c r="B150">
        <f t="shared" si="5"/>
        <v>4</v>
      </c>
      <c r="C150">
        <f t="shared" si="6"/>
        <v>0</v>
      </c>
    </row>
    <row r="151" spans="1:3" x14ac:dyDescent="0.3">
      <c r="A151">
        <v>23</v>
      </c>
      <c r="B151">
        <f t="shared" si="5"/>
        <v>5</v>
      </c>
      <c r="C151">
        <f t="shared" si="6"/>
        <v>0</v>
      </c>
    </row>
    <row r="152" spans="1:3" x14ac:dyDescent="0.3">
      <c r="A152">
        <v>23</v>
      </c>
      <c r="B152">
        <f t="shared" si="5"/>
        <v>6</v>
      </c>
      <c r="C152">
        <f t="shared" si="6"/>
        <v>0</v>
      </c>
    </row>
    <row r="153" spans="1:3" x14ac:dyDescent="0.3">
      <c r="A153">
        <v>23</v>
      </c>
      <c r="B153">
        <f t="shared" si="5"/>
        <v>7</v>
      </c>
      <c r="C153">
        <f t="shared" si="6"/>
        <v>0</v>
      </c>
    </row>
    <row r="154" spans="1:3" x14ac:dyDescent="0.3">
      <c r="A154">
        <v>23</v>
      </c>
      <c r="B154">
        <f t="shared" si="5"/>
        <v>8</v>
      </c>
      <c r="C154">
        <f t="shared" si="6"/>
        <v>0</v>
      </c>
    </row>
    <row r="155" spans="1:3" x14ac:dyDescent="0.3">
      <c r="A155">
        <v>23</v>
      </c>
      <c r="B155">
        <f t="shared" si="5"/>
        <v>9</v>
      </c>
      <c r="C155">
        <f t="shared" si="6"/>
        <v>0</v>
      </c>
    </row>
    <row r="156" spans="1:3" x14ac:dyDescent="0.3">
      <c r="A156">
        <v>23</v>
      </c>
      <c r="B156">
        <f t="shared" si="5"/>
        <v>10</v>
      </c>
      <c r="C156">
        <f t="shared" si="6"/>
        <v>0</v>
      </c>
    </row>
    <row r="157" spans="1:3" x14ac:dyDescent="0.3">
      <c r="A157">
        <v>23</v>
      </c>
      <c r="B157">
        <f t="shared" si="5"/>
        <v>11</v>
      </c>
      <c r="C157">
        <f t="shared" si="6"/>
        <v>0</v>
      </c>
    </row>
    <row r="158" spans="1:3" x14ac:dyDescent="0.3">
      <c r="A158">
        <v>23</v>
      </c>
      <c r="B158">
        <f t="shared" ref="B158:B221" si="7">IF(A158=A157,B157+1,1)</f>
        <v>12</v>
      </c>
      <c r="C158">
        <f t="shared" ref="C158:C221" si="8">IF(A158&lt;&gt;A159,1,0)</f>
        <v>0</v>
      </c>
    </row>
    <row r="159" spans="1:3" x14ac:dyDescent="0.3">
      <c r="A159">
        <v>23</v>
      </c>
      <c r="B159">
        <f t="shared" si="7"/>
        <v>13</v>
      </c>
      <c r="C159">
        <f t="shared" si="8"/>
        <v>1</v>
      </c>
    </row>
    <row r="160" spans="1:3" x14ac:dyDescent="0.3">
      <c r="A160">
        <v>22</v>
      </c>
      <c r="B160">
        <f t="shared" si="7"/>
        <v>1</v>
      </c>
      <c r="C160">
        <f t="shared" si="8"/>
        <v>0</v>
      </c>
    </row>
    <row r="161" spans="1:3" x14ac:dyDescent="0.3">
      <c r="A161">
        <v>22</v>
      </c>
      <c r="B161">
        <f t="shared" si="7"/>
        <v>2</v>
      </c>
      <c r="C161">
        <f t="shared" si="8"/>
        <v>0</v>
      </c>
    </row>
    <row r="162" spans="1:3" x14ac:dyDescent="0.3">
      <c r="A162">
        <v>22</v>
      </c>
      <c r="B162">
        <f t="shared" si="7"/>
        <v>3</v>
      </c>
      <c r="C162">
        <f t="shared" si="8"/>
        <v>0</v>
      </c>
    </row>
    <row r="163" spans="1:3" x14ac:dyDescent="0.3">
      <c r="A163">
        <v>22</v>
      </c>
      <c r="B163">
        <f t="shared" si="7"/>
        <v>4</v>
      </c>
      <c r="C163">
        <f t="shared" si="8"/>
        <v>0</v>
      </c>
    </row>
    <row r="164" spans="1:3" x14ac:dyDescent="0.3">
      <c r="A164">
        <v>22</v>
      </c>
      <c r="B164">
        <f t="shared" si="7"/>
        <v>5</v>
      </c>
      <c r="C164">
        <f t="shared" si="8"/>
        <v>0</v>
      </c>
    </row>
    <row r="165" spans="1:3" x14ac:dyDescent="0.3">
      <c r="A165">
        <v>22</v>
      </c>
      <c r="B165">
        <f t="shared" si="7"/>
        <v>6</v>
      </c>
      <c r="C165">
        <f t="shared" si="8"/>
        <v>0</v>
      </c>
    </row>
    <row r="166" spans="1:3" x14ac:dyDescent="0.3">
      <c r="A166">
        <v>22</v>
      </c>
      <c r="B166">
        <f t="shared" si="7"/>
        <v>7</v>
      </c>
      <c r="C166">
        <f t="shared" si="8"/>
        <v>0</v>
      </c>
    </row>
    <row r="167" spans="1:3" x14ac:dyDescent="0.3">
      <c r="A167">
        <v>22</v>
      </c>
      <c r="B167">
        <f t="shared" si="7"/>
        <v>8</v>
      </c>
      <c r="C167">
        <f t="shared" si="8"/>
        <v>0</v>
      </c>
    </row>
    <row r="168" spans="1:3" x14ac:dyDescent="0.3">
      <c r="A168">
        <v>22</v>
      </c>
      <c r="B168">
        <f t="shared" si="7"/>
        <v>9</v>
      </c>
      <c r="C168">
        <f t="shared" si="8"/>
        <v>0</v>
      </c>
    </row>
    <row r="169" spans="1:3" x14ac:dyDescent="0.3">
      <c r="A169">
        <v>22</v>
      </c>
      <c r="B169">
        <f t="shared" si="7"/>
        <v>10</v>
      </c>
      <c r="C169">
        <f t="shared" si="8"/>
        <v>0</v>
      </c>
    </row>
    <row r="170" spans="1:3" x14ac:dyDescent="0.3">
      <c r="A170">
        <v>22</v>
      </c>
      <c r="B170">
        <f t="shared" si="7"/>
        <v>11</v>
      </c>
      <c r="C170">
        <f t="shared" si="8"/>
        <v>0</v>
      </c>
    </row>
    <row r="171" spans="1:3" x14ac:dyDescent="0.3">
      <c r="A171">
        <v>22</v>
      </c>
      <c r="B171">
        <f t="shared" si="7"/>
        <v>12</v>
      </c>
      <c r="C171">
        <f t="shared" si="8"/>
        <v>0</v>
      </c>
    </row>
    <row r="172" spans="1:3" x14ac:dyDescent="0.3">
      <c r="A172">
        <v>22</v>
      </c>
      <c r="B172">
        <f t="shared" si="7"/>
        <v>13</v>
      </c>
      <c r="C172">
        <f t="shared" si="8"/>
        <v>1</v>
      </c>
    </row>
    <row r="173" spans="1:3" x14ac:dyDescent="0.3">
      <c r="A173">
        <v>21</v>
      </c>
      <c r="B173">
        <f t="shared" si="7"/>
        <v>1</v>
      </c>
      <c r="C173">
        <f t="shared" si="8"/>
        <v>0</v>
      </c>
    </row>
    <row r="174" spans="1:3" x14ac:dyDescent="0.3">
      <c r="A174">
        <v>21</v>
      </c>
      <c r="B174">
        <f t="shared" si="7"/>
        <v>2</v>
      </c>
      <c r="C174">
        <f t="shared" si="8"/>
        <v>0</v>
      </c>
    </row>
    <row r="175" spans="1:3" x14ac:dyDescent="0.3">
      <c r="A175">
        <v>21</v>
      </c>
      <c r="B175">
        <f t="shared" si="7"/>
        <v>3</v>
      </c>
      <c r="C175">
        <f t="shared" si="8"/>
        <v>0</v>
      </c>
    </row>
    <row r="176" spans="1:3" x14ac:dyDescent="0.3">
      <c r="A176">
        <v>21</v>
      </c>
      <c r="B176">
        <f t="shared" si="7"/>
        <v>4</v>
      </c>
      <c r="C176">
        <f t="shared" si="8"/>
        <v>0</v>
      </c>
    </row>
    <row r="177" spans="1:3" x14ac:dyDescent="0.3">
      <c r="A177">
        <v>21</v>
      </c>
      <c r="B177">
        <f t="shared" si="7"/>
        <v>5</v>
      </c>
      <c r="C177">
        <f t="shared" si="8"/>
        <v>0</v>
      </c>
    </row>
    <row r="178" spans="1:3" x14ac:dyDescent="0.3">
      <c r="A178">
        <v>21</v>
      </c>
      <c r="B178">
        <f t="shared" si="7"/>
        <v>6</v>
      </c>
      <c r="C178">
        <f t="shared" si="8"/>
        <v>0</v>
      </c>
    </row>
    <row r="179" spans="1:3" x14ac:dyDescent="0.3">
      <c r="A179">
        <v>21</v>
      </c>
      <c r="B179">
        <f t="shared" si="7"/>
        <v>7</v>
      </c>
      <c r="C179">
        <f t="shared" si="8"/>
        <v>0</v>
      </c>
    </row>
    <row r="180" spans="1:3" x14ac:dyDescent="0.3">
      <c r="A180">
        <v>21</v>
      </c>
      <c r="B180">
        <f t="shared" si="7"/>
        <v>8</v>
      </c>
      <c r="C180">
        <f t="shared" si="8"/>
        <v>0</v>
      </c>
    </row>
    <row r="181" spans="1:3" x14ac:dyDescent="0.3">
      <c r="A181">
        <v>21</v>
      </c>
      <c r="B181">
        <f t="shared" si="7"/>
        <v>9</v>
      </c>
      <c r="C181">
        <f t="shared" si="8"/>
        <v>0</v>
      </c>
    </row>
    <row r="182" spans="1:3" x14ac:dyDescent="0.3">
      <c r="A182">
        <v>21</v>
      </c>
      <c r="B182">
        <f t="shared" si="7"/>
        <v>10</v>
      </c>
      <c r="C182">
        <f t="shared" si="8"/>
        <v>0</v>
      </c>
    </row>
    <row r="183" spans="1:3" x14ac:dyDescent="0.3">
      <c r="A183">
        <v>21</v>
      </c>
      <c r="B183">
        <f t="shared" si="7"/>
        <v>11</v>
      </c>
      <c r="C183">
        <f t="shared" si="8"/>
        <v>1</v>
      </c>
    </row>
    <row r="184" spans="1:3" x14ac:dyDescent="0.3">
      <c r="A184">
        <v>20</v>
      </c>
      <c r="B184">
        <f t="shared" si="7"/>
        <v>1</v>
      </c>
      <c r="C184">
        <f t="shared" si="8"/>
        <v>0</v>
      </c>
    </row>
    <row r="185" spans="1:3" x14ac:dyDescent="0.3">
      <c r="A185">
        <v>20</v>
      </c>
      <c r="B185">
        <f t="shared" si="7"/>
        <v>2</v>
      </c>
      <c r="C185">
        <f t="shared" si="8"/>
        <v>0</v>
      </c>
    </row>
    <row r="186" spans="1:3" x14ac:dyDescent="0.3">
      <c r="A186">
        <v>20</v>
      </c>
      <c r="B186">
        <f t="shared" si="7"/>
        <v>3</v>
      </c>
      <c r="C186">
        <f t="shared" si="8"/>
        <v>0</v>
      </c>
    </row>
    <row r="187" spans="1:3" x14ac:dyDescent="0.3">
      <c r="A187">
        <v>20</v>
      </c>
      <c r="B187">
        <f t="shared" si="7"/>
        <v>4</v>
      </c>
      <c r="C187">
        <f t="shared" si="8"/>
        <v>0</v>
      </c>
    </row>
    <row r="188" spans="1:3" x14ac:dyDescent="0.3">
      <c r="A188">
        <v>20</v>
      </c>
      <c r="B188">
        <f t="shared" si="7"/>
        <v>5</v>
      </c>
      <c r="C188">
        <f t="shared" si="8"/>
        <v>0</v>
      </c>
    </row>
    <row r="189" spans="1:3" x14ac:dyDescent="0.3">
      <c r="A189">
        <v>20</v>
      </c>
      <c r="B189">
        <f t="shared" si="7"/>
        <v>6</v>
      </c>
      <c r="C189">
        <f t="shared" si="8"/>
        <v>0</v>
      </c>
    </row>
    <row r="190" spans="1:3" x14ac:dyDescent="0.3">
      <c r="A190">
        <v>20</v>
      </c>
      <c r="B190">
        <f t="shared" si="7"/>
        <v>7</v>
      </c>
      <c r="C190">
        <f t="shared" si="8"/>
        <v>0</v>
      </c>
    </row>
    <row r="191" spans="1:3" x14ac:dyDescent="0.3">
      <c r="A191">
        <v>20</v>
      </c>
      <c r="B191">
        <f t="shared" si="7"/>
        <v>8</v>
      </c>
      <c r="C191">
        <f t="shared" si="8"/>
        <v>0</v>
      </c>
    </row>
    <row r="192" spans="1:3" x14ac:dyDescent="0.3">
      <c r="A192">
        <v>20</v>
      </c>
      <c r="B192">
        <f t="shared" si="7"/>
        <v>9</v>
      </c>
      <c r="C192">
        <f t="shared" si="8"/>
        <v>0</v>
      </c>
    </row>
    <row r="193" spans="1:3" x14ac:dyDescent="0.3">
      <c r="A193">
        <v>20</v>
      </c>
      <c r="B193">
        <f t="shared" si="7"/>
        <v>10</v>
      </c>
      <c r="C193">
        <f t="shared" si="8"/>
        <v>0</v>
      </c>
    </row>
    <row r="194" spans="1:3" x14ac:dyDescent="0.3">
      <c r="A194">
        <v>20</v>
      </c>
      <c r="B194">
        <f t="shared" si="7"/>
        <v>11</v>
      </c>
      <c r="C194">
        <f t="shared" si="8"/>
        <v>0</v>
      </c>
    </row>
    <row r="195" spans="1:3" x14ac:dyDescent="0.3">
      <c r="A195">
        <v>20</v>
      </c>
      <c r="B195">
        <f t="shared" si="7"/>
        <v>12</v>
      </c>
      <c r="C195">
        <f t="shared" si="8"/>
        <v>0</v>
      </c>
    </row>
    <row r="196" spans="1:3" x14ac:dyDescent="0.3">
      <c r="A196">
        <v>20</v>
      </c>
      <c r="B196">
        <f t="shared" si="7"/>
        <v>13</v>
      </c>
      <c r="C196">
        <f t="shared" si="8"/>
        <v>0</v>
      </c>
    </row>
    <row r="197" spans="1:3" x14ac:dyDescent="0.3">
      <c r="A197">
        <v>20</v>
      </c>
      <c r="B197">
        <f t="shared" si="7"/>
        <v>14</v>
      </c>
      <c r="C197">
        <f t="shared" si="8"/>
        <v>1</v>
      </c>
    </row>
    <row r="198" spans="1:3" x14ac:dyDescent="0.3">
      <c r="A198">
        <v>19</v>
      </c>
      <c r="B198">
        <f t="shared" si="7"/>
        <v>1</v>
      </c>
      <c r="C198">
        <f t="shared" si="8"/>
        <v>0</v>
      </c>
    </row>
    <row r="199" spans="1:3" x14ac:dyDescent="0.3">
      <c r="A199">
        <v>19</v>
      </c>
      <c r="B199">
        <f t="shared" si="7"/>
        <v>2</v>
      </c>
      <c r="C199">
        <f t="shared" si="8"/>
        <v>0</v>
      </c>
    </row>
    <row r="200" spans="1:3" x14ac:dyDescent="0.3">
      <c r="A200">
        <v>19</v>
      </c>
      <c r="B200">
        <f t="shared" si="7"/>
        <v>3</v>
      </c>
      <c r="C200">
        <f t="shared" si="8"/>
        <v>0</v>
      </c>
    </row>
    <row r="201" spans="1:3" x14ac:dyDescent="0.3">
      <c r="A201">
        <v>19</v>
      </c>
      <c r="B201">
        <f t="shared" si="7"/>
        <v>4</v>
      </c>
      <c r="C201">
        <f t="shared" si="8"/>
        <v>0</v>
      </c>
    </row>
    <row r="202" spans="1:3" x14ac:dyDescent="0.3">
      <c r="A202">
        <v>19</v>
      </c>
      <c r="B202">
        <f t="shared" si="7"/>
        <v>5</v>
      </c>
      <c r="C202">
        <f t="shared" si="8"/>
        <v>0</v>
      </c>
    </row>
    <row r="203" spans="1:3" x14ac:dyDescent="0.3">
      <c r="A203">
        <v>19</v>
      </c>
      <c r="B203">
        <f t="shared" si="7"/>
        <v>6</v>
      </c>
      <c r="C203">
        <f t="shared" si="8"/>
        <v>0</v>
      </c>
    </row>
    <row r="204" spans="1:3" x14ac:dyDescent="0.3">
      <c r="A204">
        <v>19</v>
      </c>
      <c r="B204">
        <f t="shared" si="7"/>
        <v>7</v>
      </c>
      <c r="C204">
        <f t="shared" si="8"/>
        <v>0</v>
      </c>
    </row>
    <row r="205" spans="1:3" x14ac:dyDescent="0.3">
      <c r="A205">
        <v>19</v>
      </c>
      <c r="B205">
        <f t="shared" si="7"/>
        <v>8</v>
      </c>
      <c r="C205">
        <f t="shared" si="8"/>
        <v>0</v>
      </c>
    </row>
    <row r="206" spans="1:3" x14ac:dyDescent="0.3">
      <c r="A206">
        <v>19</v>
      </c>
      <c r="B206">
        <f t="shared" si="7"/>
        <v>9</v>
      </c>
      <c r="C206">
        <f t="shared" si="8"/>
        <v>0</v>
      </c>
    </row>
    <row r="207" spans="1:3" x14ac:dyDescent="0.3">
      <c r="A207">
        <v>19</v>
      </c>
      <c r="B207">
        <f t="shared" si="7"/>
        <v>10</v>
      </c>
      <c r="C207">
        <f t="shared" si="8"/>
        <v>0</v>
      </c>
    </row>
    <row r="208" spans="1:3" x14ac:dyDescent="0.3">
      <c r="A208">
        <v>19</v>
      </c>
      <c r="B208">
        <f t="shared" si="7"/>
        <v>11</v>
      </c>
      <c r="C208">
        <f t="shared" si="8"/>
        <v>0</v>
      </c>
    </row>
    <row r="209" spans="1:3" x14ac:dyDescent="0.3">
      <c r="A209">
        <v>19</v>
      </c>
      <c r="B209">
        <f t="shared" si="7"/>
        <v>12</v>
      </c>
      <c r="C209">
        <f t="shared" si="8"/>
        <v>0</v>
      </c>
    </row>
    <row r="210" spans="1:3" x14ac:dyDescent="0.3">
      <c r="A210">
        <v>19</v>
      </c>
      <c r="B210">
        <f t="shared" si="7"/>
        <v>13</v>
      </c>
      <c r="C210">
        <f t="shared" si="8"/>
        <v>0</v>
      </c>
    </row>
    <row r="211" spans="1:3" x14ac:dyDescent="0.3">
      <c r="A211">
        <v>19</v>
      </c>
      <c r="B211">
        <f t="shared" si="7"/>
        <v>14</v>
      </c>
      <c r="C211">
        <f t="shared" si="8"/>
        <v>0</v>
      </c>
    </row>
    <row r="212" spans="1:3" x14ac:dyDescent="0.3">
      <c r="A212">
        <v>19</v>
      </c>
      <c r="B212">
        <f t="shared" si="7"/>
        <v>15</v>
      </c>
      <c r="C212">
        <f t="shared" si="8"/>
        <v>0</v>
      </c>
    </row>
    <row r="213" spans="1:3" x14ac:dyDescent="0.3">
      <c r="A213">
        <v>19</v>
      </c>
      <c r="B213">
        <f t="shared" si="7"/>
        <v>16</v>
      </c>
      <c r="C213">
        <f t="shared" si="8"/>
        <v>0</v>
      </c>
    </row>
    <row r="214" spans="1:3" x14ac:dyDescent="0.3">
      <c r="A214">
        <v>19</v>
      </c>
      <c r="B214">
        <f t="shared" si="7"/>
        <v>17</v>
      </c>
      <c r="C214">
        <f t="shared" si="8"/>
        <v>0</v>
      </c>
    </row>
    <row r="215" spans="1:3" x14ac:dyDescent="0.3">
      <c r="A215">
        <v>19</v>
      </c>
      <c r="B215">
        <f t="shared" si="7"/>
        <v>18</v>
      </c>
      <c r="C215">
        <f t="shared" si="8"/>
        <v>1</v>
      </c>
    </row>
    <row r="216" spans="1:3" x14ac:dyDescent="0.3">
      <c r="A216">
        <v>18</v>
      </c>
      <c r="B216">
        <f t="shared" si="7"/>
        <v>1</v>
      </c>
      <c r="C216">
        <f t="shared" si="8"/>
        <v>0</v>
      </c>
    </row>
    <row r="217" spans="1:3" x14ac:dyDescent="0.3">
      <c r="A217">
        <v>18</v>
      </c>
      <c r="B217">
        <f t="shared" si="7"/>
        <v>2</v>
      </c>
      <c r="C217">
        <f t="shared" si="8"/>
        <v>0</v>
      </c>
    </row>
    <row r="218" spans="1:3" x14ac:dyDescent="0.3">
      <c r="A218">
        <v>18</v>
      </c>
      <c r="B218">
        <f t="shared" si="7"/>
        <v>3</v>
      </c>
      <c r="C218">
        <f t="shared" si="8"/>
        <v>0</v>
      </c>
    </row>
    <row r="219" spans="1:3" x14ac:dyDescent="0.3">
      <c r="A219">
        <v>18</v>
      </c>
      <c r="B219">
        <f t="shared" si="7"/>
        <v>4</v>
      </c>
      <c r="C219">
        <f t="shared" si="8"/>
        <v>0</v>
      </c>
    </row>
    <row r="220" spans="1:3" x14ac:dyDescent="0.3">
      <c r="A220">
        <v>18</v>
      </c>
      <c r="B220">
        <f t="shared" si="7"/>
        <v>5</v>
      </c>
      <c r="C220">
        <f t="shared" si="8"/>
        <v>0</v>
      </c>
    </row>
    <row r="221" spans="1:3" x14ac:dyDescent="0.3">
      <c r="A221">
        <v>18</v>
      </c>
      <c r="B221">
        <f t="shared" si="7"/>
        <v>6</v>
      </c>
      <c r="C221">
        <f t="shared" si="8"/>
        <v>0</v>
      </c>
    </row>
    <row r="222" spans="1:3" x14ac:dyDescent="0.3">
      <c r="A222">
        <v>18</v>
      </c>
      <c r="B222">
        <f t="shared" ref="B222:B285" si="9">IF(A222=A221,B221+1,1)</f>
        <v>7</v>
      </c>
      <c r="C222">
        <f t="shared" ref="C222:C285" si="10">IF(A222&lt;&gt;A223,1,0)</f>
        <v>0</v>
      </c>
    </row>
    <row r="223" spans="1:3" x14ac:dyDescent="0.3">
      <c r="A223">
        <v>18</v>
      </c>
      <c r="B223">
        <f t="shared" si="9"/>
        <v>8</v>
      </c>
      <c r="C223">
        <f t="shared" si="10"/>
        <v>0</v>
      </c>
    </row>
    <row r="224" spans="1:3" x14ac:dyDescent="0.3">
      <c r="A224">
        <v>18</v>
      </c>
      <c r="B224">
        <f t="shared" si="9"/>
        <v>9</v>
      </c>
      <c r="C224">
        <f t="shared" si="10"/>
        <v>0</v>
      </c>
    </row>
    <row r="225" spans="1:3" x14ac:dyDescent="0.3">
      <c r="A225">
        <v>18</v>
      </c>
      <c r="B225">
        <f t="shared" si="9"/>
        <v>10</v>
      </c>
      <c r="C225">
        <f t="shared" si="10"/>
        <v>0</v>
      </c>
    </row>
    <row r="226" spans="1:3" x14ac:dyDescent="0.3">
      <c r="A226">
        <v>18</v>
      </c>
      <c r="B226">
        <f t="shared" si="9"/>
        <v>11</v>
      </c>
      <c r="C226">
        <f t="shared" si="10"/>
        <v>0</v>
      </c>
    </row>
    <row r="227" spans="1:3" x14ac:dyDescent="0.3">
      <c r="A227">
        <v>18</v>
      </c>
      <c r="B227">
        <f t="shared" si="9"/>
        <v>12</v>
      </c>
      <c r="C227">
        <f t="shared" si="10"/>
        <v>0</v>
      </c>
    </row>
    <row r="228" spans="1:3" x14ac:dyDescent="0.3">
      <c r="A228">
        <v>18</v>
      </c>
      <c r="B228">
        <f t="shared" si="9"/>
        <v>13</v>
      </c>
      <c r="C228">
        <f t="shared" si="10"/>
        <v>1</v>
      </c>
    </row>
    <row r="229" spans="1:3" x14ac:dyDescent="0.3">
      <c r="A229">
        <v>17</v>
      </c>
      <c r="B229">
        <f t="shared" si="9"/>
        <v>1</v>
      </c>
      <c r="C229">
        <f t="shared" si="10"/>
        <v>0</v>
      </c>
    </row>
    <row r="230" spans="1:3" x14ac:dyDescent="0.3">
      <c r="A230">
        <v>17</v>
      </c>
      <c r="B230">
        <f t="shared" si="9"/>
        <v>2</v>
      </c>
      <c r="C230">
        <f t="shared" si="10"/>
        <v>0</v>
      </c>
    </row>
    <row r="231" spans="1:3" x14ac:dyDescent="0.3">
      <c r="A231">
        <v>17</v>
      </c>
      <c r="B231">
        <f t="shared" si="9"/>
        <v>3</v>
      </c>
      <c r="C231">
        <f t="shared" si="10"/>
        <v>0</v>
      </c>
    </row>
    <row r="232" spans="1:3" x14ac:dyDescent="0.3">
      <c r="A232">
        <v>17</v>
      </c>
      <c r="B232">
        <f t="shared" si="9"/>
        <v>4</v>
      </c>
      <c r="C232">
        <f t="shared" si="10"/>
        <v>0</v>
      </c>
    </row>
    <row r="233" spans="1:3" x14ac:dyDescent="0.3">
      <c r="A233">
        <v>17</v>
      </c>
      <c r="B233">
        <f t="shared" si="9"/>
        <v>5</v>
      </c>
      <c r="C233">
        <f t="shared" si="10"/>
        <v>0</v>
      </c>
    </row>
    <row r="234" spans="1:3" x14ac:dyDescent="0.3">
      <c r="A234">
        <v>17</v>
      </c>
      <c r="B234">
        <f t="shared" si="9"/>
        <v>6</v>
      </c>
      <c r="C234">
        <f t="shared" si="10"/>
        <v>0</v>
      </c>
    </row>
    <row r="235" spans="1:3" x14ac:dyDescent="0.3">
      <c r="A235">
        <v>17</v>
      </c>
      <c r="B235">
        <f t="shared" si="9"/>
        <v>7</v>
      </c>
      <c r="C235">
        <f t="shared" si="10"/>
        <v>0</v>
      </c>
    </row>
    <row r="236" spans="1:3" x14ac:dyDescent="0.3">
      <c r="A236">
        <v>17</v>
      </c>
      <c r="B236">
        <f t="shared" si="9"/>
        <v>8</v>
      </c>
      <c r="C236">
        <f t="shared" si="10"/>
        <v>0</v>
      </c>
    </row>
    <row r="237" spans="1:3" x14ac:dyDescent="0.3">
      <c r="A237">
        <v>17</v>
      </c>
      <c r="B237">
        <f t="shared" si="9"/>
        <v>9</v>
      </c>
      <c r="C237">
        <f t="shared" si="10"/>
        <v>0</v>
      </c>
    </row>
    <row r="238" spans="1:3" x14ac:dyDescent="0.3">
      <c r="A238">
        <v>17</v>
      </c>
      <c r="B238">
        <f t="shared" si="9"/>
        <v>10</v>
      </c>
      <c r="C238">
        <f t="shared" si="10"/>
        <v>0</v>
      </c>
    </row>
    <row r="239" spans="1:3" x14ac:dyDescent="0.3">
      <c r="A239">
        <v>17</v>
      </c>
      <c r="B239">
        <f t="shared" si="9"/>
        <v>11</v>
      </c>
      <c r="C239">
        <f t="shared" si="10"/>
        <v>0</v>
      </c>
    </row>
    <row r="240" spans="1:3" x14ac:dyDescent="0.3">
      <c r="A240">
        <v>17</v>
      </c>
      <c r="B240">
        <f t="shared" si="9"/>
        <v>12</v>
      </c>
      <c r="C240">
        <f t="shared" si="10"/>
        <v>0</v>
      </c>
    </row>
    <row r="241" spans="1:3" x14ac:dyDescent="0.3">
      <c r="A241">
        <v>17</v>
      </c>
      <c r="B241">
        <f t="shared" si="9"/>
        <v>13</v>
      </c>
      <c r="C241">
        <f t="shared" si="10"/>
        <v>0</v>
      </c>
    </row>
    <row r="242" spans="1:3" x14ac:dyDescent="0.3">
      <c r="A242">
        <v>17</v>
      </c>
      <c r="B242">
        <f t="shared" si="9"/>
        <v>14</v>
      </c>
      <c r="C242">
        <f t="shared" si="10"/>
        <v>0</v>
      </c>
    </row>
    <row r="243" spans="1:3" x14ac:dyDescent="0.3">
      <c r="A243">
        <v>17</v>
      </c>
      <c r="B243">
        <f t="shared" si="9"/>
        <v>15</v>
      </c>
      <c r="C243">
        <f t="shared" si="10"/>
        <v>0</v>
      </c>
    </row>
    <row r="244" spans="1:3" x14ac:dyDescent="0.3">
      <c r="A244">
        <v>17</v>
      </c>
      <c r="B244">
        <f t="shared" si="9"/>
        <v>16</v>
      </c>
      <c r="C244">
        <f t="shared" si="10"/>
        <v>0</v>
      </c>
    </row>
    <row r="245" spans="1:3" x14ac:dyDescent="0.3">
      <c r="A245">
        <v>17</v>
      </c>
      <c r="B245">
        <f t="shared" si="9"/>
        <v>17</v>
      </c>
      <c r="C245">
        <f t="shared" si="10"/>
        <v>0</v>
      </c>
    </row>
    <row r="246" spans="1:3" x14ac:dyDescent="0.3">
      <c r="A246">
        <v>17</v>
      </c>
      <c r="B246">
        <f t="shared" si="9"/>
        <v>18</v>
      </c>
      <c r="C246">
        <f t="shared" si="10"/>
        <v>0</v>
      </c>
    </row>
    <row r="247" spans="1:3" x14ac:dyDescent="0.3">
      <c r="A247">
        <v>17</v>
      </c>
      <c r="B247">
        <f t="shared" si="9"/>
        <v>19</v>
      </c>
      <c r="C247">
        <f t="shared" si="10"/>
        <v>0</v>
      </c>
    </row>
    <row r="248" spans="1:3" x14ac:dyDescent="0.3">
      <c r="A248">
        <v>17</v>
      </c>
      <c r="B248">
        <f t="shared" si="9"/>
        <v>20</v>
      </c>
      <c r="C248">
        <f t="shared" si="10"/>
        <v>1</v>
      </c>
    </row>
    <row r="249" spans="1:3" x14ac:dyDescent="0.3">
      <c r="A249">
        <v>16</v>
      </c>
      <c r="B249">
        <f t="shared" si="9"/>
        <v>1</v>
      </c>
      <c r="C249">
        <f t="shared" si="10"/>
        <v>0</v>
      </c>
    </row>
    <row r="250" spans="1:3" x14ac:dyDescent="0.3">
      <c r="A250">
        <v>16</v>
      </c>
      <c r="B250">
        <f t="shared" si="9"/>
        <v>2</v>
      </c>
      <c r="C250">
        <f t="shared" si="10"/>
        <v>0</v>
      </c>
    </row>
    <row r="251" spans="1:3" x14ac:dyDescent="0.3">
      <c r="A251">
        <v>16</v>
      </c>
      <c r="B251">
        <f t="shared" si="9"/>
        <v>3</v>
      </c>
      <c r="C251">
        <f t="shared" si="10"/>
        <v>0</v>
      </c>
    </row>
    <row r="252" spans="1:3" x14ac:dyDescent="0.3">
      <c r="A252">
        <v>16</v>
      </c>
      <c r="B252">
        <f t="shared" si="9"/>
        <v>4</v>
      </c>
      <c r="C252">
        <f t="shared" si="10"/>
        <v>0</v>
      </c>
    </row>
    <row r="253" spans="1:3" x14ac:dyDescent="0.3">
      <c r="A253">
        <v>16</v>
      </c>
      <c r="B253">
        <f t="shared" si="9"/>
        <v>5</v>
      </c>
      <c r="C253">
        <f t="shared" si="10"/>
        <v>0</v>
      </c>
    </row>
    <row r="254" spans="1:3" x14ac:dyDescent="0.3">
      <c r="A254">
        <v>16</v>
      </c>
      <c r="B254">
        <f t="shared" si="9"/>
        <v>6</v>
      </c>
      <c r="C254">
        <f t="shared" si="10"/>
        <v>0</v>
      </c>
    </row>
    <row r="255" spans="1:3" x14ac:dyDescent="0.3">
      <c r="A255">
        <v>16</v>
      </c>
      <c r="B255">
        <f t="shared" si="9"/>
        <v>7</v>
      </c>
      <c r="C255">
        <f t="shared" si="10"/>
        <v>0</v>
      </c>
    </row>
    <row r="256" spans="1:3" x14ac:dyDescent="0.3">
      <c r="A256">
        <v>16</v>
      </c>
      <c r="B256">
        <f t="shared" si="9"/>
        <v>8</v>
      </c>
      <c r="C256">
        <f t="shared" si="10"/>
        <v>0</v>
      </c>
    </row>
    <row r="257" spans="1:3" x14ac:dyDescent="0.3">
      <c r="A257">
        <v>16</v>
      </c>
      <c r="B257">
        <f t="shared" si="9"/>
        <v>9</v>
      </c>
      <c r="C257">
        <f t="shared" si="10"/>
        <v>0</v>
      </c>
    </row>
    <row r="258" spans="1:3" x14ac:dyDescent="0.3">
      <c r="A258">
        <v>16</v>
      </c>
      <c r="B258">
        <f t="shared" si="9"/>
        <v>10</v>
      </c>
      <c r="C258">
        <f t="shared" si="10"/>
        <v>0</v>
      </c>
    </row>
    <row r="259" spans="1:3" x14ac:dyDescent="0.3">
      <c r="A259">
        <v>16</v>
      </c>
      <c r="B259">
        <f t="shared" si="9"/>
        <v>11</v>
      </c>
      <c r="C259">
        <f t="shared" si="10"/>
        <v>0</v>
      </c>
    </row>
    <row r="260" spans="1:3" x14ac:dyDescent="0.3">
      <c r="A260">
        <v>16</v>
      </c>
      <c r="B260">
        <f t="shared" si="9"/>
        <v>12</v>
      </c>
      <c r="C260">
        <f t="shared" si="10"/>
        <v>0</v>
      </c>
    </row>
    <row r="261" spans="1:3" x14ac:dyDescent="0.3">
      <c r="A261">
        <v>16</v>
      </c>
      <c r="B261">
        <f t="shared" si="9"/>
        <v>13</v>
      </c>
      <c r="C261">
        <f t="shared" si="10"/>
        <v>0</v>
      </c>
    </row>
    <row r="262" spans="1:3" x14ac:dyDescent="0.3">
      <c r="A262">
        <v>16</v>
      </c>
      <c r="B262">
        <f t="shared" si="9"/>
        <v>14</v>
      </c>
      <c r="C262">
        <f t="shared" si="10"/>
        <v>0</v>
      </c>
    </row>
    <row r="263" spans="1:3" x14ac:dyDescent="0.3">
      <c r="A263">
        <v>16</v>
      </c>
      <c r="B263">
        <f t="shared" si="9"/>
        <v>15</v>
      </c>
      <c r="C263">
        <f t="shared" si="10"/>
        <v>0</v>
      </c>
    </row>
    <row r="264" spans="1:3" x14ac:dyDescent="0.3">
      <c r="A264">
        <v>16</v>
      </c>
      <c r="B264">
        <f t="shared" si="9"/>
        <v>16</v>
      </c>
      <c r="C264">
        <f t="shared" si="10"/>
        <v>0</v>
      </c>
    </row>
    <row r="265" spans="1:3" x14ac:dyDescent="0.3">
      <c r="A265">
        <v>16</v>
      </c>
      <c r="B265">
        <f t="shared" si="9"/>
        <v>17</v>
      </c>
      <c r="C265">
        <f t="shared" si="10"/>
        <v>0</v>
      </c>
    </row>
    <row r="266" spans="1:3" x14ac:dyDescent="0.3">
      <c r="A266">
        <v>16</v>
      </c>
      <c r="B266">
        <f t="shared" si="9"/>
        <v>18</v>
      </c>
      <c r="C266">
        <f t="shared" si="10"/>
        <v>1</v>
      </c>
    </row>
    <row r="267" spans="1:3" x14ac:dyDescent="0.3">
      <c r="A267">
        <v>15</v>
      </c>
      <c r="B267">
        <f t="shared" si="9"/>
        <v>1</v>
      </c>
      <c r="C267">
        <f t="shared" si="10"/>
        <v>0</v>
      </c>
    </row>
    <row r="268" spans="1:3" x14ac:dyDescent="0.3">
      <c r="A268">
        <v>15</v>
      </c>
      <c r="B268">
        <f t="shared" si="9"/>
        <v>2</v>
      </c>
      <c r="C268">
        <f t="shared" si="10"/>
        <v>0</v>
      </c>
    </row>
    <row r="269" spans="1:3" x14ac:dyDescent="0.3">
      <c r="A269">
        <v>15</v>
      </c>
      <c r="B269">
        <f t="shared" si="9"/>
        <v>3</v>
      </c>
      <c r="C269">
        <f t="shared" si="10"/>
        <v>0</v>
      </c>
    </row>
    <row r="270" spans="1:3" x14ac:dyDescent="0.3">
      <c r="A270">
        <v>15</v>
      </c>
      <c r="B270">
        <f t="shared" si="9"/>
        <v>4</v>
      </c>
      <c r="C270">
        <f t="shared" si="10"/>
        <v>0</v>
      </c>
    </row>
    <row r="271" spans="1:3" x14ac:dyDescent="0.3">
      <c r="A271">
        <v>15</v>
      </c>
      <c r="B271">
        <f t="shared" si="9"/>
        <v>5</v>
      </c>
      <c r="C271">
        <f t="shared" si="10"/>
        <v>0</v>
      </c>
    </row>
    <row r="272" spans="1:3" x14ac:dyDescent="0.3">
      <c r="A272">
        <v>15</v>
      </c>
      <c r="B272">
        <f t="shared" si="9"/>
        <v>6</v>
      </c>
      <c r="C272">
        <f t="shared" si="10"/>
        <v>0</v>
      </c>
    </row>
    <row r="273" spans="1:3" x14ac:dyDescent="0.3">
      <c r="A273">
        <v>15</v>
      </c>
      <c r="B273">
        <f t="shared" si="9"/>
        <v>7</v>
      </c>
      <c r="C273">
        <f t="shared" si="10"/>
        <v>0</v>
      </c>
    </row>
    <row r="274" spans="1:3" x14ac:dyDescent="0.3">
      <c r="A274">
        <v>15</v>
      </c>
      <c r="B274">
        <f t="shared" si="9"/>
        <v>8</v>
      </c>
      <c r="C274">
        <f t="shared" si="10"/>
        <v>0</v>
      </c>
    </row>
    <row r="275" spans="1:3" x14ac:dyDescent="0.3">
      <c r="A275">
        <v>15</v>
      </c>
      <c r="B275">
        <f t="shared" si="9"/>
        <v>9</v>
      </c>
      <c r="C275">
        <f t="shared" si="10"/>
        <v>0</v>
      </c>
    </row>
    <row r="276" spans="1:3" x14ac:dyDescent="0.3">
      <c r="A276">
        <v>15</v>
      </c>
      <c r="B276">
        <f t="shared" si="9"/>
        <v>10</v>
      </c>
      <c r="C276">
        <f t="shared" si="10"/>
        <v>0</v>
      </c>
    </row>
    <row r="277" spans="1:3" x14ac:dyDescent="0.3">
      <c r="A277">
        <v>15</v>
      </c>
      <c r="B277">
        <f t="shared" si="9"/>
        <v>11</v>
      </c>
      <c r="C277">
        <f t="shared" si="10"/>
        <v>0</v>
      </c>
    </row>
    <row r="278" spans="1:3" x14ac:dyDescent="0.3">
      <c r="A278">
        <v>15</v>
      </c>
      <c r="B278">
        <f t="shared" si="9"/>
        <v>12</v>
      </c>
      <c r="C278">
        <f t="shared" si="10"/>
        <v>0</v>
      </c>
    </row>
    <row r="279" spans="1:3" x14ac:dyDescent="0.3">
      <c r="A279">
        <v>15</v>
      </c>
      <c r="B279">
        <f t="shared" si="9"/>
        <v>13</v>
      </c>
      <c r="C279">
        <f t="shared" si="10"/>
        <v>0</v>
      </c>
    </row>
    <row r="280" spans="1:3" x14ac:dyDescent="0.3">
      <c r="A280">
        <v>15</v>
      </c>
      <c r="B280">
        <f t="shared" si="9"/>
        <v>14</v>
      </c>
      <c r="C280">
        <f t="shared" si="10"/>
        <v>0</v>
      </c>
    </row>
    <row r="281" spans="1:3" x14ac:dyDescent="0.3">
      <c r="A281">
        <v>15</v>
      </c>
      <c r="B281">
        <f t="shared" si="9"/>
        <v>15</v>
      </c>
      <c r="C281">
        <f t="shared" si="10"/>
        <v>0</v>
      </c>
    </row>
    <row r="282" spans="1:3" x14ac:dyDescent="0.3">
      <c r="A282">
        <v>15</v>
      </c>
      <c r="B282">
        <f t="shared" si="9"/>
        <v>16</v>
      </c>
      <c r="C282">
        <f t="shared" si="10"/>
        <v>0</v>
      </c>
    </row>
    <row r="283" spans="1:3" x14ac:dyDescent="0.3">
      <c r="A283">
        <v>15</v>
      </c>
      <c r="B283">
        <f t="shared" si="9"/>
        <v>17</v>
      </c>
      <c r="C283">
        <f t="shared" si="10"/>
        <v>0</v>
      </c>
    </row>
    <row r="284" spans="1:3" x14ac:dyDescent="0.3">
      <c r="A284">
        <v>15</v>
      </c>
      <c r="B284">
        <f t="shared" si="9"/>
        <v>18</v>
      </c>
      <c r="C284">
        <f t="shared" si="10"/>
        <v>0</v>
      </c>
    </row>
    <row r="285" spans="1:3" x14ac:dyDescent="0.3">
      <c r="A285">
        <v>15</v>
      </c>
      <c r="B285">
        <f t="shared" si="9"/>
        <v>19</v>
      </c>
      <c r="C285">
        <f t="shared" si="10"/>
        <v>0</v>
      </c>
    </row>
    <row r="286" spans="1:3" x14ac:dyDescent="0.3">
      <c r="A286">
        <v>15</v>
      </c>
      <c r="B286">
        <f t="shared" ref="B286:B349" si="11">IF(A286=A285,B285+1,1)</f>
        <v>20</v>
      </c>
      <c r="C286">
        <f t="shared" ref="C286:C349" si="12">IF(A286&lt;&gt;A287,1,0)</f>
        <v>0</v>
      </c>
    </row>
    <row r="287" spans="1:3" x14ac:dyDescent="0.3">
      <c r="A287">
        <v>15</v>
      </c>
      <c r="B287">
        <f t="shared" si="11"/>
        <v>21</v>
      </c>
      <c r="C287">
        <f t="shared" si="12"/>
        <v>0</v>
      </c>
    </row>
    <row r="288" spans="1:3" x14ac:dyDescent="0.3">
      <c r="A288">
        <v>15</v>
      </c>
      <c r="B288">
        <f t="shared" si="11"/>
        <v>22</v>
      </c>
      <c r="C288">
        <f t="shared" si="12"/>
        <v>0</v>
      </c>
    </row>
    <row r="289" spans="1:3" x14ac:dyDescent="0.3">
      <c r="A289">
        <v>15</v>
      </c>
      <c r="B289">
        <f t="shared" si="11"/>
        <v>23</v>
      </c>
      <c r="C289">
        <f t="shared" si="12"/>
        <v>0</v>
      </c>
    </row>
    <row r="290" spans="1:3" x14ac:dyDescent="0.3">
      <c r="A290">
        <v>15</v>
      </c>
      <c r="B290">
        <f t="shared" si="11"/>
        <v>24</v>
      </c>
      <c r="C290">
        <f t="shared" si="12"/>
        <v>0</v>
      </c>
    </row>
    <row r="291" spans="1:3" x14ac:dyDescent="0.3">
      <c r="A291">
        <v>15</v>
      </c>
      <c r="B291">
        <f t="shared" si="11"/>
        <v>25</v>
      </c>
      <c r="C291">
        <f t="shared" si="12"/>
        <v>0</v>
      </c>
    </row>
    <row r="292" spans="1:3" x14ac:dyDescent="0.3">
      <c r="A292">
        <v>15</v>
      </c>
      <c r="B292">
        <f t="shared" si="11"/>
        <v>26</v>
      </c>
      <c r="C292">
        <f t="shared" si="12"/>
        <v>1</v>
      </c>
    </row>
    <row r="293" spans="1:3" x14ac:dyDescent="0.3">
      <c r="A293">
        <v>14</v>
      </c>
      <c r="B293">
        <f t="shared" si="11"/>
        <v>1</v>
      </c>
      <c r="C293">
        <f t="shared" si="12"/>
        <v>0</v>
      </c>
    </row>
    <row r="294" spans="1:3" x14ac:dyDescent="0.3">
      <c r="A294">
        <v>14</v>
      </c>
      <c r="B294">
        <f t="shared" si="11"/>
        <v>2</v>
      </c>
      <c r="C294">
        <f t="shared" si="12"/>
        <v>0</v>
      </c>
    </row>
    <row r="295" spans="1:3" x14ac:dyDescent="0.3">
      <c r="A295">
        <v>14</v>
      </c>
      <c r="B295">
        <f t="shared" si="11"/>
        <v>3</v>
      </c>
      <c r="C295">
        <f t="shared" si="12"/>
        <v>0</v>
      </c>
    </row>
    <row r="296" spans="1:3" x14ac:dyDescent="0.3">
      <c r="A296">
        <v>14</v>
      </c>
      <c r="B296">
        <f t="shared" si="11"/>
        <v>4</v>
      </c>
      <c r="C296">
        <f t="shared" si="12"/>
        <v>0</v>
      </c>
    </row>
    <row r="297" spans="1:3" x14ac:dyDescent="0.3">
      <c r="A297">
        <v>14</v>
      </c>
      <c r="B297">
        <f t="shared" si="11"/>
        <v>5</v>
      </c>
      <c r="C297">
        <f t="shared" si="12"/>
        <v>0</v>
      </c>
    </row>
    <row r="298" spans="1:3" x14ac:dyDescent="0.3">
      <c r="A298">
        <v>14</v>
      </c>
      <c r="B298">
        <f t="shared" si="11"/>
        <v>6</v>
      </c>
      <c r="C298">
        <f t="shared" si="12"/>
        <v>0</v>
      </c>
    </row>
    <row r="299" spans="1:3" x14ac:dyDescent="0.3">
      <c r="A299">
        <v>14</v>
      </c>
      <c r="B299">
        <f t="shared" si="11"/>
        <v>7</v>
      </c>
      <c r="C299">
        <f t="shared" si="12"/>
        <v>0</v>
      </c>
    </row>
    <row r="300" spans="1:3" x14ac:dyDescent="0.3">
      <c r="A300">
        <v>14</v>
      </c>
      <c r="B300">
        <f t="shared" si="11"/>
        <v>8</v>
      </c>
      <c r="C300">
        <f t="shared" si="12"/>
        <v>0</v>
      </c>
    </row>
    <row r="301" spans="1:3" x14ac:dyDescent="0.3">
      <c r="A301">
        <v>14</v>
      </c>
      <c r="B301">
        <f t="shared" si="11"/>
        <v>9</v>
      </c>
      <c r="C301">
        <f t="shared" si="12"/>
        <v>0</v>
      </c>
    </row>
    <row r="302" spans="1:3" x14ac:dyDescent="0.3">
      <c r="A302">
        <v>14</v>
      </c>
      <c r="B302">
        <f t="shared" si="11"/>
        <v>10</v>
      </c>
      <c r="C302">
        <f t="shared" si="12"/>
        <v>0</v>
      </c>
    </row>
    <row r="303" spans="1:3" x14ac:dyDescent="0.3">
      <c r="A303">
        <v>14</v>
      </c>
      <c r="B303">
        <f t="shared" si="11"/>
        <v>11</v>
      </c>
      <c r="C303">
        <f t="shared" si="12"/>
        <v>0</v>
      </c>
    </row>
    <row r="304" spans="1:3" x14ac:dyDescent="0.3">
      <c r="A304">
        <v>14</v>
      </c>
      <c r="B304">
        <f t="shared" si="11"/>
        <v>12</v>
      </c>
      <c r="C304">
        <f t="shared" si="12"/>
        <v>0</v>
      </c>
    </row>
    <row r="305" spans="1:3" x14ac:dyDescent="0.3">
      <c r="A305">
        <v>14</v>
      </c>
      <c r="B305">
        <f t="shared" si="11"/>
        <v>13</v>
      </c>
      <c r="C305">
        <f t="shared" si="12"/>
        <v>0</v>
      </c>
    </row>
    <row r="306" spans="1:3" x14ac:dyDescent="0.3">
      <c r="A306">
        <v>14</v>
      </c>
      <c r="B306">
        <f t="shared" si="11"/>
        <v>14</v>
      </c>
      <c r="C306">
        <f t="shared" si="12"/>
        <v>0</v>
      </c>
    </row>
    <row r="307" spans="1:3" x14ac:dyDescent="0.3">
      <c r="A307">
        <v>14</v>
      </c>
      <c r="B307">
        <f t="shared" si="11"/>
        <v>15</v>
      </c>
      <c r="C307">
        <f t="shared" si="12"/>
        <v>0</v>
      </c>
    </row>
    <row r="308" spans="1:3" x14ac:dyDescent="0.3">
      <c r="A308">
        <v>14</v>
      </c>
      <c r="B308">
        <f t="shared" si="11"/>
        <v>16</v>
      </c>
      <c r="C308">
        <f t="shared" si="12"/>
        <v>0</v>
      </c>
    </row>
    <row r="309" spans="1:3" x14ac:dyDescent="0.3">
      <c r="A309">
        <v>14</v>
      </c>
      <c r="B309">
        <f t="shared" si="11"/>
        <v>17</v>
      </c>
      <c r="C309">
        <f t="shared" si="12"/>
        <v>0</v>
      </c>
    </row>
    <row r="310" spans="1:3" x14ac:dyDescent="0.3">
      <c r="A310">
        <v>14</v>
      </c>
      <c r="B310">
        <f t="shared" si="11"/>
        <v>18</v>
      </c>
      <c r="C310">
        <f t="shared" si="12"/>
        <v>0</v>
      </c>
    </row>
    <row r="311" spans="1:3" x14ac:dyDescent="0.3">
      <c r="A311">
        <v>14</v>
      </c>
      <c r="B311">
        <f t="shared" si="11"/>
        <v>19</v>
      </c>
      <c r="C311">
        <f t="shared" si="12"/>
        <v>0</v>
      </c>
    </row>
    <row r="312" spans="1:3" x14ac:dyDescent="0.3">
      <c r="A312">
        <v>14</v>
      </c>
      <c r="B312">
        <f t="shared" si="11"/>
        <v>20</v>
      </c>
      <c r="C312">
        <f t="shared" si="12"/>
        <v>0</v>
      </c>
    </row>
    <row r="313" spans="1:3" x14ac:dyDescent="0.3">
      <c r="A313">
        <v>14</v>
      </c>
      <c r="B313">
        <f t="shared" si="11"/>
        <v>21</v>
      </c>
      <c r="C313">
        <f t="shared" si="12"/>
        <v>0</v>
      </c>
    </row>
    <row r="314" spans="1:3" x14ac:dyDescent="0.3">
      <c r="A314">
        <v>14</v>
      </c>
      <c r="B314">
        <f t="shared" si="11"/>
        <v>22</v>
      </c>
      <c r="C314">
        <f t="shared" si="12"/>
        <v>0</v>
      </c>
    </row>
    <row r="315" spans="1:3" x14ac:dyDescent="0.3">
      <c r="A315">
        <v>14</v>
      </c>
      <c r="B315">
        <f t="shared" si="11"/>
        <v>23</v>
      </c>
      <c r="C315">
        <f t="shared" si="12"/>
        <v>1</v>
      </c>
    </row>
    <row r="316" spans="1:3" x14ac:dyDescent="0.3">
      <c r="A316">
        <v>13</v>
      </c>
      <c r="B316">
        <f t="shared" si="11"/>
        <v>1</v>
      </c>
      <c r="C316">
        <f t="shared" si="12"/>
        <v>0</v>
      </c>
    </row>
    <row r="317" spans="1:3" x14ac:dyDescent="0.3">
      <c r="A317">
        <v>13</v>
      </c>
      <c r="B317">
        <f t="shared" si="11"/>
        <v>2</v>
      </c>
      <c r="C317">
        <f t="shared" si="12"/>
        <v>0</v>
      </c>
    </row>
    <row r="318" spans="1:3" x14ac:dyDescent="0.3">
      <c r="A318">
        <v>13</v>
      </c>
      <c r="B318">
        <f t="shared" si="11"/>
        <v>3</v>
      </c>
      <c r="C318">
        <f t="shared" si="12"/>
        <v>0</v>
      </c>
    </row>
    <row r="319" spans="1:3" x14ac:dyDescent="0.3">
      <c r="A319">
        <v>13</v>
      </c>
      <c r="B319">
        <f t="shared" si="11"/>
        <v>4</v>
      </c>
      <c r="C319">
        <f t="shared" si="12"/>
        <v>0</v>
      </c>
    </row>
    <row r="320" spans="1:3" x14ac:dyDescent="0.3">
      <c r="A320">
        <v>13</v>
      </c>
      <c r="B320">
        <f t="shared" si="11"/>
        <v>5</v>
      </c>
      <c r="C320">
        <f t="shared" si="12"/>
        <v>0</v>
      </c>
    </row>
    <row r="321" spans="1:3" x14ac:dyDescent="0.3">
      <c r="A321">
        <v>13</v>
      </c>
      <c r="B321">
        <f t="shared" si="11"/>
        <v>6</v>
      </c>
      <c r="C321">
        <f t="shared" si="12"/>
        <v>0</v>
      </c>
    </row>
    <row r="322" spans="1:3" x14ac:dyDescent="0.3">
      <c r="A322">
        <v>13</v>
      </c>
      <c r="B322">
        <f t="shared" si="11"/>
        <v>7</v>
      </c>
      <c r="C322">
        <f t="shared" si="12"/>
        <v>0</v>
      </c>
    </row>
    <row r="323" spans="1:3" x14ac:dyDescent="0.3">
      <c r="A323">
        <v>13</v>
      </c>
      <c r="B323">
        <f t="shared" si="11"/>
        <v>8</v>
      </c>
      <c r="C323">
        <f t="shared" si="12"/>
        <v>0</v>
      </c>
    </row>
    <row r="324" spans="1:3" x14ac:dyDescent="0.3">
      <c r="A324">
        <v>13</v>
      </c>
      <c r="B324">
        <f t="shared" si="11"/>
        <v>9</v>
      </c>
      <c r="C324">
        <f t="shared" si="12"/>
        <v>0</v>
      </c>
    </row>
    <row r="325" spans="1:3" x14ac:dyDescent="0.3">
      <c r="A325">
        <v>13</v>
      </c>
      <c r="B325">
        <f t="shared" si="11"/>
        <v>10</v>
      </c>
      <c r="C325">
        <f t="shared" si="12"/>
        <v>0</v>
      </c>
    </row>
    <row r="326" spans="1:3" x14ac:dyDescent="0.3">
      <c r="A326">
        <v>13</v>
      </c>
      <c r="B326">
        <f t="shared" si="11"/>
        <v>11</v>
      </c>
      <c r="C326">
        <f t="shared" si="12"/>
        <v>0</v>
      </c>
    </row>
    <row r="327" spans="1:3" x14ac:dyDescent="0.3">
      <c r="A327">
        <v>13</v>
      </c>
      <c r="B327">
        <f t="shared" si="11"/>
        <v>12</v>
      </c>
      <c r="C327">
        <f t="shared" si="12"/>
        <v>0</v>
      </c>
    </row>
    <row r="328" spans="1:3" x14ac:dyDescent="0.3">
      <c r="A328">
        <v>13</v>
      </c>
      <c r="B328">
        <f t="shared" si="11"/>
        <v>13</v>
      </c>
      <c r="C328">
        <f t="shared" si="12"/>
        <v>0</v>
      </c>
    </row>
    <row r="329" spans="1:3" x14ac:dyDescent="0.3">
      <c r="A329">
        <v>13</v>
      </c>
      <c r="B329">
        <f t="shared" si="11"/>
        <v>14</v>
      </c>
      <c r="C329">
        <f t="shared" si="12"/>
        <v>0</v>
      </c>
    </row>
    <row r="330" spans="1:3" x14ac:dyDescent="0.3">
      <c r="A330">
        <v>13</v>
      </c>
      <c r="B330">
        <f t="shared" si="11"/>
        <v>15</v>
      </c>
      <c r="C330">
        <f t="shared" si="12"/>
        <v>0</v>
      </c>
    </row>
    <row r="331" spans="1:3" x14ac:dyDescent="0.3">
      <c r="A331">
        <v>13</v>
      </c>
      <c r="B331">
        <f t="shared" si="11"/>
        <v>16</v>
      </c>
      <c r="C331">
        <f t="shared" si="12"/>
        <v>0</v>
      </c>
    </row>
    <row r="332" spans="1:3" x14ac:dyDescent="0.3">
      <c r="A332">
        <v>13</v>
      </c>
      <c r="B332">
        <f t="shared" si="11"/>
        <v>17</v>
      </c>
      <c r="C332">
        <f t="shared" si="12"/>
        <v>0</v>
      </c>
    </row>
    <row r="333" spans="1:3" x14ac:dyDescent="0.3">
      <c r="A333">
        <v>13</v>
      </c>
      <c r="B333">
        <f t="shared" si="11"/>
        <v>18</v>
      </c>
      <c r="C333">
        <f t="shared" si="12"/>
        <v>0</v>
      </c>
    </row>
    <row r="334" spans="1:3" x14ac:dyDescent="0.3">
      <c r="A334">
        <v>13</v>
      </c>
      <c r="B334">
        <f t="shared" si="11"/>
        <v>19</v>
      </c>
      <c r="C334">
        <f t="shared" si="12"/>
        <v>0</v>
      </c>
    </row>
    <row r="335" spans="1:3" x14ac:dyDescent="0.3">
      <c r="A335">
        <v>13</v>
      </c>
      <c r="B335">
        <f t="shared" si="11"/>
        <v>20</v>
      </c>
      <c r="C335">
        <f t="shared" si="12"/>
        <v>0</v>
      </c>
    </row>
    <row r="336" spans="1:3" x14ac:dyDescent="0.3">
      <c r="A336">
        <v>13</v>
      </c>
      <c r="B336">
        <f t="shared" si="11"/>
        <v>21</v>
      </c>
      <c r="C336">
        <f t="shared" si="12"/>
        <v>0</v>
      </c>
    </row>
    <row r="337" spans="1:3" x14ac:dyDescent="0.3">
      <c r="A337">
        <v>13</v>
      </c>
      <c r="B337">
        <f t="shared" si="11"/>
        <v>22</v>
      </c>
      <c r="C337">
        <f t="shared" si="12"/>
        <v>0</v>
      </c>
    </row>
    <row r="338" spans="1:3" x14ac:dyDescent="0.3">
      <c r="A338">
        <v>13</v>
      </c>
      <c r="B338">
        <f t="shared" si="11"/>
        <v>23</v>
      </c>
      <c r="C338">
        <f t="shared" si="12"/>
        <v>0</v>
      </c>
    </row>
    <row r="339" spans="1:3" x14ac:dyDescent="0.3">
      <c r="A339">
        <v>13</v>
      </c>
      <c r="B339">
        <f t="shared" si="11"/>
        <v>24</v>
      </c>
      <c r="C339">
        <f t="shared" si="12"/>
        <v>0</v>
      </c>
    </row>
    <row r="340" spans="1:3" x14ac:dyDescent="0.3">
      <c r="A340">
        <v>13</v>
      </c>
      <c r="B340">
        <f t="shared" si="11"/>
        <v>25</v>
      </c>
      <c r="C340">
        <f t="shared" si="12"/>
        <v>0</v>
      </c>
    </row>
    <row r="341" spans="1:3" x14ac:dyDescent="0.3">
      <c r="A341">
        <v>13</v>
      </c>
      <c r="B341">
        <f t="shared" si="11"/>
        <v>26</v>
      </c>
      <c r="C341">
        <f t="shared" si="12"/>
        <v>0</v>
      </c>
    </row>
    <row r="342" spans="1:3" x14ac:dyDescent="0.3">
      <c r="A342">
        <v>13</v>
      </c>
      <c r="B342">
        <f t="shared" si="11"/>
        <v>27</v>
      </c>
      <c r="C342">
        <f t="shared" si="12"/>
        <v>0</v>
      </c>
    </row>
    <row r="343" spans="1:3" x14ac:dyDescent="0.3">
      <c r="A343">
        <v>13</v>
      </c>
      <c r="B343">
        <f t="shared" si="11"/>
        <v>28</v>
      </c>
      <c r="C343">
        <f t="shared" si="12"/>
        <v>0</v>
      </c>
    </row>
    <row r="344" spans="1:3" x14ac:dyDescent="0.3">
      <c r="A344">
        <v>13</v>
      </c>
      <c r="B344">
        <f t="shared" si="11"/>
        <v>29</v>
      </c>
      <c r="C344">
        <f t="shared" si="12"/>
        <v>0</v>
      </c>
    </row>
    <row r="345" spans="1:3" x14ac:dyDescent="0.3">
      <c r="A345">
        <v>13</v>
      </c>
      <c r="B345">
        <f t="shared" si="11"/>
        <v>30</v>
      </c>
      <c r="C345">
        <f t="shared" si="12"/>
        <v>0</v>
      </c>
    </row>
    <row r="346" spans="1:3" x14ac:dyDescent="0.3">
      <c r="A346">
        <v>13</v>
      </c>
      <c r="B346">
        <f t="shared" si="11"/>
        <v>31</v>
      </c>
      <c r="C346">
        <f t="shared" si="12"/>
        <v>0</v>
      </c>
    </row>
    <row r="347" spans="1:3" x14ac:dyDescent="0.3">
      <c r="A347">
        <v>13</v>
      </c>
      <c r="B347">
        <f t="shared" si="11"/>
        <v>32</v>
      </c>
      <c r="C347">
        <f t="shared" si="12"/>
        <v>0</v>
      </c>
    </row>
    <row r="348" spans="1:3" x14ac:dyDescent="0.3">
      <c r="A348">
        <v>13</v>
      </c>
      <c r="B348">
        <f t="shared" si="11"/>
        <v>33</v>
      </c>
      <c r="C348">
        <f t="shared" si="12"/>
        <v>1</v>
      </c>
    </row>
    <row r="349" spans="1:3" x14ac:dyDescent="0.3">
      <c r="A349">
        <v>12</v>
      </c>
      <c r="B349">
        <f t="shared" si="11"/>
        <v>1</v>
      </c>
      <c r="C349">
        <f t="shared" si="12"/>
        <v>0</v>
      </c>
    </row>
    <row r="350" spans="1:3" x14ac:dyDescent="0.3">
      <c r="A350">
        <v>12</v>
      </c>
      <c r="B350">
        <f t="shared" ref="B350:B413" si="13">IF(A350=A349,B349+1,1)</f>
        <v>2</v>
      </c>
      <c r="C350">
        <f t="shared" ref="C350:C413" si="14">IF(A350&lt;&gt;A351,1,0)</f>
        <v>0</v>
      </c>
    </row>
    <row r="351" spans="1:3" x14ac:dyDescent="0.3">
      <c r="A351">
        <v>12</v>
      </c>
      <c r="B351">
        <f t="shared" si="13"/>
        <v>3</v>
      </c>
      <c r="C351">
        <f t="shared" si="14"/>
        <v>0</v>
      </c>
    </row>
    <row r="352" spans="1:3" x14ac:dyDescent="0.3">
      <c r="A352">
        <v>12</v>
      </c>
      <c r="B352">
        <f t="shared" si="13"/>
        <v>4</v>
      </c>
      <c r="C352">
        <f t="shared" si="14"/>
        <v>0</v>
      </c>
    </row>
    <row r="353" spans="1:3" x14ac:dyDescent="0.3">
      <c r="A353">
        <v>12</v>
      </c>
      <c r="B353">
        <f t="shared" si="13"/>
        <v>5</v>
      </c>
      <c r="C353">
        <f t="shared" si="14"/>
        <v>0</v>
      </c>
    </row>
    <row r="354" spans="1:3" x14ac:dyDescent="0.3">
      <c r="A354">
        <v>12</v>
      </c>
      <c r="B354">
        <f t="shared" si="13"/>
        <v>6</v>
      </c>
      <c r="C354">
        <f t="shared" si="14"/>
        <v>0</v>
      </c>
    </row>
    <row r="355" spans="1:3" x14ac:dyDescent="0.3">
      <c r="A355">
        <v>12</v>
      </c>
      <c r="B355">
        <f t="shared" si="13"/>
        <v>7</v>
      </c>
      <c r="C355">
        <f t="shared" si="14"/>
        <v>0</v>
      </c>
    </row>
    <row r="356" spans="1:3" x14ac:dyDescent="0.3">
      <c r="A356">
        <v>12</v>
      </c>
      <c r="B356">
        <f t="shared" si="13"/>
        <v>8</v>
      </c>
      <c r="C356">
        <f t="shared" si="14"/>
        <v>0</v>
      </c>
    </row>
    <row r="357" spans="1:3" x14ac:dyDescent="0.3">
      <c r="A357">
        <v>12</v>
      </c>
      <c r="B357">
        <f t="shared" si="13"/>
        <v>9</v>
      </c>
      <c r="C357">
        <f t="shared" si="14"/>
        <v>0</v>
      </c>
    </row>
    <row r="358" spans="1:3" x14ac:dyDescent="0.3">
      <c r="A358">
        <v>12</v>
      </c>
      <c r="B358">
        <f t="shared" si="13"/>
        <v>10</v>
      </c>
      <c r="C358">
        <f t="shared" si="14"/>
        <v>0</v>
      </c>
    </row>
    <row r="359" spans="1:3" x14ac:dyDescent="0.3">
      <c r="A359">
        <v>12</v>
      </c>
      <c r="B359">
        <f t="shared" si="13"/>
        <v>11</v>
      </c>
      <c r="C359">
        <f t="shared" si="14"/>
        <v>0</v>
      </c>
    </row>
    <row r="360" spans="1:3" x14ac:dyDescent="0.3">
      <c r="A360">
        <v>12</v>
      </c>
      <c r="B360">
        <f t="shared" si="13"/>
        <v>12</v>
      </c>
      <c r="C360">
        <f t="shared" si="14"/>
        <v>0</v>
      </c>
    </row>
    <row r="361" spans="1:3" x14ac:dyDescent="0.3">
      <c r="A361">
        <v>12</v>
      </c>
      <c r="B361">
        <f t="shared" si="13"/>
        <v>13</v>
      </c>
      <c r="C361">
        <f t="shared" si="14"/>
        <v>0</v>
      </c>
    </row>
    <row r="362" spans="1:3" x14ac:dyDescent="0.3">
      <c r="A362">
        <v>12</v>
      </c>
      <c r="B362">
        <f t="shared" si="13"/>
        <v>14</v>
      </c>
      <c r="C362">
        <f t="shared" si="14"/>
        <v>0</v>
      </c>
    </row>
    <row r="363" spans="1:3" x14ac:dyDescent="0.3">
      <c r="A363">
        <v>12</v>
      </c>
      <c r="B363">
        <f t="shared" si="13"/>
        <v>15</v>
      </c>
      <c r="C363">
        <f t="shared" si="14"/>
        <v>0</v>
      </c>
    </row>
    <row r="364" spans="1:3" x14ac:dyDescent="0.3">
      <c r="A364">
        <v>12</v>
      </c>
      <c r="B364">
        <f t="shared" si="13"/>
        <v>16</v>
      </c>
      <c r="C364">
        <f t="shared" si="14"/>
        <v>0</v>
      </c>
    </row>
    <row r="365" spans="1:3" x14ac:dyDescent="0.3">
      <c r="A365">
        <v>12</v>
      </c>
      <c r="B365">
        <f t="shared" si="13"/>
        <v>17</v>
      </c>
      <c r="C365">
        <f t="shared" si="14"/>
        <v>0</v>
      </c>
    </row>
    <row r="366" spans="1:3" x14ac:dyDescent="0.3">
      <c r="A366">
        <v>12</v>
      </c>
      <c r="B366">
        <f t="shared" si="13"/>
        <v>18</v>
      </c>
      <c r="C366">
        <f t="shared" si="14"/>
        <v>0</v>
      </c>
    </row>
    <row r="367" spans="1:3" x14ac:dyDescent="0.3">
      <c r="A367">
        <v>12</v>
      </c>
      <c r="B367">
        <f t="shared" si="13"/>
        <v>19</v>
      </c>
      <c r="C367">
        <f t="shared" si="14"/>
        <v>0</v>
      </c>
    </row>
    <row r="368" spans="1:3" x14ac:dyDescent="0.3">
      <c r="A368">
        <v>12</v>
      </c>
      <c r="B368">
        <f t="shared" si="13"/>
        <v>20</v>
      </c>
      <c r="C368">
        <f t="shared" si="14"/>
        <v>0</v>
      </c>
    </row>
    <row r="369" spans="1:3" x14ac:dyDescent="0.3">
      <c r="A369">
        <v>12</v>
      </c>
      <c r="B369">
        <f t="shared" si="13"/>
        <v>21</v>
      </c>
      <c r="C369">
        <f t="shared" si="14"/>
        <v>0</v>
      </c>
    </row>
    <row r="370" spans="1:3" x14ac:dyDescent="0.3">
      <c r="A370">
        <v>12</v>
      </c>
      <c r="B370">
        <f t="shared" si="13"/>
        <v>22</v>
      </c>
      <c r="C370">
        <f t="shared" si="14"/>
        <v>0</v>
      </c>
    </row>
    <row r="371" spans="1:3" x14ac:dyDescent="0.3">
      <c r="A371">
        <v>12</v>
      </c>
      <c r="B371">
        <f t="shared" si="13"/>
        <v>23</v>
      </c>
      <c r="C371">
        <f t="shared" si="14"/>
        <v>0</v>
      </c>
    </row>
    <row r="372" spans="1:3" x14ac:dyDescent="0.3">
      <c r="A372">
        <v>12</v>
      </c>
      <c r="B372">
        <f t="shared" si="13"/>
        <v>24</v>
      </c>
      <c r="C372">
        <f t="shared" si="14"/>
        <v>0</v>
      </c>
    </row>
    <row r="373" spans="1:3" x14ac:dyDescent="0.3">
      <c r="A373">
        <v>12</v>
      </c>
      <c r="B373">
        <f t="shared" si="13"/>
        <v>25</v>
      </c>
      <c r="C373">
        <f t="shared" si="14"/>
        <v>0</v>
      </c>
    </row>
    <row r="374" spans="1:3" x14ac:dyDescent="0.3">
      <c r="A374">
        <v>12</v>
      </c>
      <c r="B374">
        <f t="shared" si="13"/>
        <v>26</v>
      </c>
      <c r="C374">
        <f t="shared" si="14"/>
        <v>0</v>
      </c>
    </row>
    <row r="375" spans="1:3" x14ac:dyDescent="0.3">
      <c r="A375">
        <v>12</v>
      </c>
      <c r="B375">
        <f t="shared" si="13"/>
        <v>27</v>
      </c>
      <c r="C375">
        <f t="shared" si="14"/>
        <v>0</v>
      </c>
    </row>
    <row r="376" spans="1:3" x14ac:dyDescent="0.3">
      <c r="A376">
        <v>12</v>
      </c>
      <c r="B376">
        <f t="shared" si="13"/>
        <v>28</v>
      </c>
      <c r="C376">
        <f t="shared" si="14"/>
        <v>0</v>
      </c>
    </row>
    <row r="377" spans="1:3" x14ac:dyDescent="0.3">
      <c r="A377">
        <v>12</v>
      </c>
      <c r="B377">
        <f t="shared" si="13"/>
        <v>29</v>
      </c>
      <c r="C377">
        <f t="shared" si="14"/>
        <v>0</v>
      </c>
    </row>
    <row r="378" spans="1:3" x14ac:dyDescent="0.3">
      <c r="A378">
        <v>12</v>
      </c>
      <c r="B378">
        <f t="shared" si="13"/>
        <v>30</v>
      </c>
      <c r="C378">
        <f t="shared" si="14"/>
        <v>0</v>
      </c>
    </row>
    <row r="379" spans="1:3" x14ac:dyDescent="0.3">
      <c r="A379">
        <v>12</v>
      </c>
      <c r="B379">
        <f t="shared" si="13"/>
        <v>31</v>
      </c>
      <c r="C379">
        <f t="shared" si="14"/>
        <v>0</v>
      </c>
    </row>
    <row r="380" spans="1:3" x14ac:dyDescent="0.3">
      <c r="A380">
        <v>12</v>
      </c>
      <c r="B380">
        <f t="shared" si="13"/>
        <v>32</v>
      </c>
      <c r="C380">
        <f t="shared" si="14"/>
        <v>0</v>
      </c>
    </row>
    <row r="381" spans="1:3" x14ac:dyDescent="0.3">
      <c r="A381">
        <v>12</v>
      </c>
      <c r="B381">
        <f t="shared" si="13"/>
        <v>33</v>
      </c>
      <c r="C381">
        <f t="shared" si="14"/>
        <v>0</v>
      </c>
    </row>
    <row r="382" spans="1:3" x14ac:dyDescent="0.3">
      <c r="A382">
        <v>12</v>
      </c>
      <c r="B382">
        <f t="shared" si="13"/>
        <v>34</v>
      </c>
      <c r="C382">
        <f t="shared" si="14"/>
        <v>0</v>
      </c>
    </row>
    <row r="383" spans="1:3" x14ac:dyDescent="0.3">
      <c r="A383">
        <v>12</v>
      </c>
      <c r="B383">
        <f t="shared" si="13"/>
        <v>35</v>
      </c>
      <c r="C383">
        <f t="shared" si="14"/>
        <v>0</v>
      </c>
    </row>
    <row r="384" spans="1:3" x14ac:dyDescent="0.3">
      <c r="A384">
        <v>12</v>
      </c>
      <c r="B384">
        <f t="shared" si="13"/>
        <v>36</v>
      </c>
      <c r="C384">
        <f t="shared" si="14"/>
        <v>0</v>
      </c>
    </row>
    <row r="385" spans="1:3" x14ac:dyDescent="0.3">
      <c r="A385">
        <v>12</v>
      </c>
      <c r="B385">
        <f t="shared" si="13"/>
        <v>37</v>
      </c>
      <c r="C385">
        <f t="shared" si="14"/>
        <v>0</v>
      </c>
    </row>
    <row r="386" spans="1:3" x14ac:dyDescent="0.3">
      <c r="A386">
        <v>12</v>
      </c>
      <c r="B386">
        <f t="shared" si="13"/>
        <v>38</v>
      </c>
      <c r="C386">
        <f t="shared" si="14"/>
        <v>0</v>
      </c>
    </row>
    <row r="387" spans="1:3" x14ac:dyDescent="0.3">
      <c r="A387">
        <v>12</v>
      </c>
      <c r="B387">
        <f t="shared" si="13"/>
        <v>39</v>
      </c>
      <c r="C387">
        <f t="shared" si="14"/>
        <v>0</v>
      </c>
    </row>
    <row r="388" spans="1:3" x14ac:dyDescent="0.3">
      <c r="A388">
        <v>12</v>
      </c>
      <c r="B388">
        <f t="shared" si="13"/>
        <v>40</v>
      </c>
      <c r="C388">
        <f t="shared" si="14"/>
        <v>0</v>
      </c>
    </row>
    <row r="389" spans="1:3" x14ac:dyDescent="0.3">
      <c r="A389">
        <v>12</v>
      </c>
      <c r="B389">
        <f t="shared" si="13"/>
        <v>41</v>
      </c>
      <c r="C389">
        <f t="shared" si="14"/>
        <v>0</v>
      </c>
    </row>
    <row r="390" spans="1:3" x14ac:dyDescent="0.3">
      <c r="A390">
        <v>12</v>
      </c>
      <c r="B390">
        <f t="shared" si="13"/>
        <v>42</v>
      </c>
      <c r="C390">
        <f t="shared" si="14"/>
        <v>0</v>
      </c>
    </row>
    <row r="391" spans="1:3" x14ac:dyDescent="0.3">
      <c r="A391">
        <v>12</v>
      </c>
      <c r="B391">
        <f t="shared" si="13"/>
        <v>43</v>
      </c>
      <c r="C391">
        <f t="shared" si="14"/>
        <v>0</v>
      </c>
    </row>
    <row r="392" spans="1:3" x14ac:dyDescent="0.3">
      <c r="A392">
        <v>12</v>
      </c>
      <c r="B392">
        <f t="shared" si="13"/>
        <v>44</v>
      </c>
      <c r="C392">
        <f t="shared" si="14"/>
        <v>1</v>
      </c>
    </row>
    <row r="393" spans="1:3" x14ac:dyDescent="0.3">
      <c r="A393">
        <v>11</v>
      </c>
      <c r="B393">
        <f t="shared" si="13"/>
        <v>1</v>
      </c>
      <c r="C393">
        <f t="shared" si="14"/>
        <v>0</v>
      </c>
    </row>
    <row r="394" spans="1:3" x14ac:dyDescent="0.3">
      <c r="A394">
        <v>11</v>
      </c>
      <c r="B394">
        <f t="shared" si="13"/>
        <v>2</v>
      </c>
      <c r="C394">
        <f t="shared" si="14"/>
        <v>0</v>
      </c>
    </row>
    <row r="395" spans="1:3" x14ac:dyDescent="0.3">
      <c r="A395">
        <v>11</v>
      </c>
      <c r="B395">
        <f t="shared" si="13"/>
        <v>3</v>
      </c>
      <c r="C395">
        <f t="shared" si="14"/>
        <v>0</v>
      </c>
    </row>
    <row r="396" spans="1:3" x14ac:dyDescent="0.3">
      <c r="A396">
        <v>11</v>
      </c>
      <c r="B396">
        <f t="shared" si="13"/>
        <v>4</v>
      </c>
      <c r="C396">
        <f t="shared" si="14"/>
        <v>0</v>
      </c>
    </row>
    <row r="397" spans="1:3" x14ac:dyDescent="0.3">
      <c r="A397">
        <v>11</v>
      </c>
      <c r="B397">
        <f t="shared" si="13"/>
        <v>5</v>
      </c>
      <c r="C397">
        <f t="shared" si="14"/>
        <v>0</v>
      </c>
    </row>
    <row r="398" spans="1:3" x14ac:dyDescent="0.3">
      <c r="A398">
        <v>11</v>
      </c>
      <c r="B398">
        <f t="shared" si="13"/>
        <v>6</v>
      </c>
      <c r="C398">
        <f t="shared" si="14"/>
        <v>0</v>
      </c>
    </row>
    <row r="399" spans="1:3" x14ac:dyDescent="0.3">
      <c r="A399">
        <v>11</v>
      </c>
      <c r="B399">
        <f t="shared" si="13"/>
        <v>7</v>
      </c>
      <c r="C399">
        <f t="shared" si="14"/>
        <v>0</v>
      </c>
    </row>
    <row r="400" spans="1:3" x14ac:dyDescent="0.3">
      <c r="A400">
        <v>11</v>
      </c>
      <c r="B400">
        <f t="shared" si="13"/>
        <v>8</v>
      </c>
      <c r="C400">
        <f t="shared" si="14"/>
        <v>0</v>
      </c>
    </row>
    <row r="401" spans="1:3" x14ac:dyDescent="0.3">
      <c r="A401">
        <v>11</v>
      </c>
      <c r="B401">
        <f t="shared" si="13"/>
        <v>9</v>
      </c>
      <c r="C401">
        <f t="shared" si="14"/>
        <v>0</v>
      </c>
    </row>
    <row r="402" spans="1:3" x14ac:dyDescent="0.3">
      <c r="A402">
        <v>11</v>
      </c>
      <c r="B402">
        <f t="shared" si="13"/>
        <v>10</v>
      </c>
      <c r="C402">
        <f t="shared" si="14"/>
        <v>0</v>
      </c>
    </row>
    <row r="403" spans="1:3" x14ac:dyDescent="0.3">
      <c r="A403">
        <v>11</v>
      </c>
      <c r="B403">
        <f t="shared" si="13"/>
        <v>11</v>
      </c>
      <c r="C403">
        <f t="shared" si="14"/>
        <v>0</v>
      </c>
    </row>
    <row r="404" spans="1:3" x14ac:dyDescent="0.3">
      <c r="A404">
        <v>11</v>
      </c>
      <c r="B404">
        <f t="shared" si="13"/>
        <v>12</v>
      </c>
      <c r="C404">
        <f t="shared" si="14"/>
        <v>0</v>
      </c>
    </row>
    <row r="405" spans="1:3" x14ac:dyDescent="0.3">
      <c r="A405">
        <v>11</v>
      </c>
      <c r="B405">
        <f t="shared" si="13"/>
        <v>13</v>
      </c>
      <c r="C405">
        <f t="shared" si="14"/>
        <v>0</v>
      </c>
    </row>
    <row r="406" spans="1:3" x14ac:dyDescent="0.3">
      <c r="A406">
        <v>11</v>
      </c>
      <c r="B406">
        <f t="shared" si="13"/>
        <v>14</v>
      </c>
      <c r="C406">
        <f t="shared" si="14"/>
        <v>0</v>
      </c>
    </row>
    <row r="407" spans="1:3" x14ac:dyDescent="0.3">
      <c r="A407">
        <v>11</v>
      </c>
      <c r="B407">
        <f t="shared" si="13"/>
        <v>15</v>
      </c>
      <c r="C407">
        <f t="shared" si="14"/>
        <v>0</v>
      </c>
    </row>
    <row r="408" spans="1:3" x14ac:dyDescent="0.3">
      <c r="A408">
        <v>11</v>
      </c>
      <c r="B408">
        <f t="shared" si="13"/>
        <v>16</v>
      </c>
      <c r="C408">
        <f t="shared" si="14"/>
        <v>0</v>
      </c>
    </row>
    <row r="409" spans="1:3" x14ac:dyDescent="0.3">
      <c r="A409">
        <v>11</v>
      </c>
      <c r="B409">
        <f t="shared" si="13"/>
        <v>17</v>
      </c>
      <c r="C409">
        <f t="shared" si="14"/>
        <v>0</v>
      </c>
    </row>
    <row r="410" spans="1:3" x14ac:dyDescent="0.3">
      <c r="A410">
        <v>11</v>
      </c>
      <c r="B410">
        <f t="shared" si="13"/>
        <v>18</v>
      </c>
      <c r="C410">
        <f t="shared" si="14"/>
        <v>0</v>
      </c>
    </row>
    <row r="411" spans="1:3" x14ac:dyDescent="0.3">
      <c r="A411">
        <v>11</v>
      </c>
      <c r="B411">
        <f t="shared" si="13"/>
        <v>19</v>
      </c>
      <c r="C411">
        <f t="shared" si="14"/>
        <v>0</v>
      </c>
    </row>
    <row r="412" spans="1:3" x14ac:dyDescent="0.3">
      <c r="A412">
        <v>11</v>
      </c>
      <c r="B412">
        <f t="shared" si="13"/>
        <v>20</v>
      </c>
      <c r="C412">
        <f t="shared" si="14"/>
        <v>0</v>
      </c>
    </row>
    <row r="413" spans="1:3" x14ac:dyDescent="0.3">
      <c r="A413">
        <v>11</v>
      </c>
      <c r="B413">
        <f t="shared" si="13"/>
        <v>21</v>
      </c>
      <c r="C413">
        <f t="shared" si="14"/>
        <v>0</v>
      </c>
    </row>
    <row r="414" spans="1:3" x14ac:dyDescent="0.3">
      <c r="A414">
        <v>11</v>
      </c>
      <c r="B414">
        <f t="shared" ref="B414:B477" si="15">IF(A414=A413,B413+1,1)</f>
        <v>22</v>
      </c>
      <c r="C414">
        <f t="shared" ref="C414:C477" si="16">IF(A414&lt;&gt;A415,1,0)</f>
        <v>0</v>
      </c>
    </row>
    <row r="415" spans="1:3" x14ac:dyDescent="0.3">
      <c r="A415">
        <v>11</v>
      </c>
      <c r="B415">
        <f t="shared" si="15"/>
        <v>23</v>
      </c>
      <c r="C415">
        <f t="shared" si="16"/>
        <v>0</v>
      </c>
    </row>
    <row r="416" spans="1:3" x14ac:dyDescent="0.3">
      <c r="A416">
        <v>11</v>
      </c>
      <c r="B416">
        <f t="shared" si="15"/>
        <v>24</v>
      </c>
      <c r="C416">
        <f t="shared" si="16"/>
        <v>0</v>
      </c>
    </row>
    <row r="417" spans="1:3" x14ac:dyDescent="0.3">
      <c r="A417">
        <v>11</v>
      </c>
      <c r="B417">
        <f t="shared" si="15"/>
        <v>25</v>
      </c>
      <c r="C417">
        <f t="shared" si="16"/>
        <v>0</v>
      </c>
    </row>
    <row r="418" spans="1:3" x14ac:dyDescent="0.3">
      <c r="A418">
        <v>11</v>
      </c>
      <c r="B418">
        <f t="shared" si="15"/>
        <v>26</v>
      </c>
      <c r="C418">
        <f t="shared" si="16"/>
        <v>0</v>
      </c>
    </row>
    <row r="419" spans="1:3" x14ac:dyDescent="0.3">
      <c r="A419">
        <v>11</v>
      </c>
      <c r="B419">
        <f t="shared" si="15"/>
        <v>27</v>
      </c>
      <c r="C419">
        <f t="shared" si="16"/>
        <v>0</v>
      </c>
    </row>
    <row r="420" spans="1:3" x14ac:dyDescent="0.3">
      <c r="A420">
        <v>11</v>
      </c>
      <c r="B420">
        <f t="shared" si="15"/>
        <v>28</v>
      </c>
      <c r="C420">
        <f t="shared" si="16"/>
        <v>0</v>
      </c>
    </row>
    <row r="421" spans="1:3" x14ac:dyDescent="0.3">
      <c r="A421">
        <v>11</v>
      </c>
      <c r="B421">
        <f t="shared" si="15"/>
        <v>29</v>
      </c>
      <c r="C421">
        <f t="shared" si="16"/>
        <v>0</v>
      </c>
    </row>
    <row r="422" spans="1:3" x14ac:dyDescent="0.3">
      <c r="A422">
        <v>11</v>
      </c>
      <c r="B422">
        <f t="shared" si="15"/>
        <v>30</v>
      </c>
      <c r="C422">
        <f t="shared" si="16"/>
        <v>0</v>
      </c>
    </row>
    <row r="423" spans="1:3" x14ac:dyDescent="0.3">
      <c r="A423">
        <v>11</v>
      </c>
      <c r="B423">
        <f t="shared" si="15"/>
        <v>31</v>
      </c>
      <c r="C423">
        <f t="shared" si="16"/>
        <v>0</v>
      </c>
    </row>
    <row r="424" spans="1:3" x14ac:dyDescent="0.3">
      <c r="A424">
        <v>11</v>
      </c>
      <c r="B424">
        <f t="shared" si="15"/>
        <v>32</v>
      </c>
      <c r="C424">
        <f t="shared" si="16"/>
        <v>0</v>
      </c>
    </row>
    <row r="425" spans="1:3" x14ac:dyDescent="0.3">
      <c r="A425">
        <v>11</v>
      </c>
      <c r="B425">
        <f t="shared" si="15"/>
        <v>33</v>
      </c>
      <c r="C425">
        <f t="shared" si="16"/>
        <v>0</v>
      </c>
    </row>
    <row r="426" spans="1:3" x14ac:dyDescent="0.3">
      <c r="A426">
        <v>11</v>
      </c>
      <c r="B426">
        <f t="shared" si="15"/>
        <v>34</v>
      </c>
      <c r="C426">
        <f t="shared" si="16"/>
        <v>0</v>
      </c>
    </row>
    <row r="427" spans="1:3" x14ac:dyDescent="0.3">
      <c r="A427">
        <v>11</v>
      </c>
      <c r="B427">
        <f t="shared" si="15"/>
        <v>35</v>
      </c>
      <c r="C427">
        <f t="shared" si="16"/>
        <v>0</v>
      </c>
    </row>
    <row r="428" spans="1:3" x14ac:dyDescent="0.3">
      <c r="A428">
        <v>11</v>
      </c>
      <c r="B428">
        <f t="shared" si="15"/>
        <v>36</v>
      </c>
      <c r="C428">
        <f t="shared" si="16"/>
        <v>0</v>
      </c>
    </row>
    <row r="429" spans="1:3" x14ac:dyDescent="0.3">
      <c r="A429">
        <v>11</v>
      </c>
      <c r="B429">
        <f t="shared" si="15"/>
        <v>37</v>
      </c>
      <c r="C429">
        <f t="shared" si="16"/>
        <v>1</v>
      </c>
    </row>
    <row r="430" spans="1:3" x14ac:dyDescent="0.3">
      <c r="A430">
        <v>10</v>
      </c>
      <c r="B430">
        <f t="shared" si="15"/>
        <v>1</v>
      </c>
      <c r="C430">
        <f t="shared" si="16"/>
        <v>0</v>
      </c>
    </row>
    <row r="431" spans="1:3" x14ac:dyDescent="0.3">
      <c r="A431">
        <v>10</v>
      </c>
      <c r="B431">
        <f t="shared" si="15"/>
        <v>2</v>
      </c>
      <c r="C431">
        <f t="shared" si="16"/>
        <v>0</v>
      </c>
    </row>
    <row r="432" spans="1:3" x14ac:dyDescent="0.3">
      <c r="A432">
        <v>10</v>
      </c>
      <c r="B432">
        <f t="shared" si="15"/>
        <v>3</v>
      </c>
      <c r="C432">
        <f t="shared" si="16"/>
        <v>0</v>
      </c>
    </row>
    <row r="433" spans="1:3" x14ac:dyDescent="0.3">
      <c r="A433">
        <v>10</v>
      </c>
      <c r="B433">
        <f t="shared" si="15"/>
        <v>4</v>
      </c>
      <c r="C433">
        <f t="shared" si="16"/>
        <v>0</v>
      </c>
    </row>
    <row r="434" spans="1:3" x14ac:dyDescent="0.3">
      <c r="A434">
        <v>10</v>
      </c>
      <c r="B434">
        <f t="shared" si="15"/>
        <v>5</v>
      </c>
      <c r="C434">
        <f t="shared" si="16"/>
        <v>0</v>
      </c>
    </row>
    <row r="435" spans="1:3" x14ac:dyDescent="0.3">
      <c r="A435">
        <v>10</v>
      </c>
      <c r="B435">
        <f t="shared" si="15"/>
        <v>6</v>
      </c>
      <c r="C435">
        <f t="shared" si="16"/>
        <v>0</v>
      </c>
    </row>
    <row r="436" spans="1:3" x14ac:dyDescent="0.3">
      <c r="A436">
        <v>10</v>
      </c>
      <c r="B436">
        <f t="shared" si="15"/>
        <v>7</v>
      </c>
      <c r="C436">
        <f t="shared" si="16"/>
        <v>0</v>
      </c>
    </row>
    <row r="437" spans="1:3" x14ac:dyDescent="0.3">
      <c r="A437">
        <v>10</v>
      </c>
      <c r="B437">
        <f t="shared" si="15"/>
        <v>8</v>
      </c>
      <c r="C437">
        <f t="shared" si="16"/>
        <v>0</v>
      </c>
    </row>
    <row r="438" spans="1:3" x14ac:dyDescent="0.3">
      <c r="A438">
        <v>10</v>
      </c>
      <c r="B438">
        <f t="shared" si="15"/>
        <v>9</v>
      </c>
      <c r="C438">
        <f t="shared" si="16"/>
        <v>0</v>
      </c>
    </row>
    <row r="439" spans="1:3" x14ac:dyDescent="0.3">
      <c r="A439">
        <v>10</v>
      </c>
      <c r="B439">
        <f t="shared" si="15"/>
        <v>10</v>
      </c>
      <c r="C439">
        <f t="shared" si="16"/>
        <v>0</v>
      </c>
    </row>
    <row r="440" spans="1:3" x14ac:dyDescent="0.3">
      <c r="A440">
        <v>10</v>
      </c>
      <c r="B440">
        <f t="shared" si="15"/>
        <v>11</v>
      </c>
      <c r="C440">
        <f t="shared" si="16"/>
        <v>0</v>
      </c>
    </row>
    <row r="441" spans="1:3" x14ac:dyDescent="0.3">
      <c r="A441">
        <v>10</v>
      </c>
      <c r="B441">
        <f t="shared" si="15"/>
        <v>12</v>
      </c>
      <c r="C441">
        <f t="shared" si="16"/>
        <v>0</v>
      </c>
    </row>
    <row r="442" spans="1:3" x14ac:dyDescent="0.3">
      <c r="A442">
        <v>10</v>
      </c>
      <c r="B442">
        <f t="shared" si="15"/>
        <v>13</v>
      </c>
      <c r="C442">
        <f t="shared" si="16"/>
        <v>0</v>
      </c>
    </row>
    <row r="443" spans="1:3" x14ac:dyDescent="0.3">
      <c r="A443">
        <v>10</v>
      </c>
      <c r="B443">
        <f t="shared" si="15"/>
        <v>14</v>
      </c>
      <c r="C443">
        <f t="shared" si="16"/>
        <v>0</v>
      </c>
    </row>
    <row r="444" spans="1:3" x14ac:dyDescent="0.3">
      <c r="A444">
        <v>10</v>
      </c>
      <c r="B444">
        <f t="shared" si="15"/>
        <v>15</v>
      </c>
      <c r="C444">
        <f t="shared" si="16"/>
        <v>0</v>
      </c>
    </row>
    <row r="445" spans="1:3" x14ac:dyDescent="0.3">
      <c r="A445">
        <v>10</v>
      </c>
      <c r="B445">
        <f t="shared" si="15"/>
        <v>16</v>
      </c>
      <c r="C445">
        <f t="shared" si="16"/>
        <v>0</v>
      </c>
    </row>
    <row r="446" spans="1:3" x14ac:dyDescent="0.3">
      <c r="A446">
        <v>10</v>
      </c>
      <c r="B446">
        <f t="shared" si="15"/>
        <v>17</v>
      </c>
      <c r="C446">
        <f t="shared" si="16"/>
        <v>0</v>
      </c>
    </row>
    <row r="447" spans="1:3" x14ac:dyDescent="0.3">
      <c r="A447">
        <v>10</v>
      </c>
      <c r="B447">
        <f t="shared" si="15"/>
        <v>18</v>
      </c>
      <c r="C447">
        <f t="shared" si="16"/>
        <v>0</v>
      </c>
    </row>
    <row r="448" spans="1:3" x14ac:dyDescent="0.3">
      <c r="A448">
        <v>10</v>
      </c>
      <c r="B448">
        <f t="shared" si="15"/>
        <v>19</v>
      </c>
      <c r="C448">
        <f t="shared" si="16"/>
        <v>0</v>
      </c>
    </row>
    <row r="449" spans="1:3" x14ac:dyDescent="0.3">
      <c r="A449">
        <v>10</v>
      </c>
      <c r="B449">
        <f t="shared" si="15"/>
        <v>20</v>
      </c>
      <c r="C449">
        <f t="shared" si="16"/>
        <v>0</v>
      </c>
    </row>
    <row r="450" spans="1:3" x14ac:dyDescent="0.3">
      <c r="A450">
        <v>10</v>
      </c>
      <c r="B450">
        <f t="shared" si="15"/>
        <v>21</v>
      </c>
      <c r="C450">
        <f t="shared" si="16"/>
        <v>0</v>
      </c>
    </row>
    <row r="451" spans="1:3" x14ac:dyDescent="0.3">
      <c r="A451">
        <v>10</v>
      </c>
      <c r="B451">
        <f t="shared" si="15"/>
        <v>22</v>
      </c>
      <c r="C451">
        <f t="shared" si="16"/>
        <v>0</v>
      </c>
    </row>
    <row r="452" spans="1:3" x14ac:dyDescent="0.3">
      <c r="A452">
        <v>10</v>
      </c>
      <c r="B452">
        <f t="shared" si="15"/>
        <v>23</v>
      </c>
      <c r="C452">
        <f t="shared" si="16"/>
        <v>0</v>
      </c>
    </row>
    <row r="453" spans="1:3" x14ac:dyDescent="0.3">
      <c r="A453">
        <v>10</v>
      </c>
      <c r="B453">
        <f t="shared" si="15"/>
        <v>24</v>
      </c>
      <c r="C453">
        <f t="shared" si="16"/>
        <v>0</v>
      </c>
    </row>
    <row r="454" spans="1:3" x14ac:dyDescent="0.3">
      <c r="A454">
        <v>10</v>
      </c>
      <c r="B454">
        <f t="shared" si="15"/>
        <v>25</v>
      </c>
      <c r="C454">
        <f t="shared" si="16"/>
        <v>0</v>
      </c>
    </row>
    <row r="455" spans="1:3" x14ac:dyDescent="0.3">
      <c r="A455">
        <v>10</v>
      </c>
      <c r="B455">
        <f t="shared" si="15"/>
        <v>26</v>
      </c>
      <c r="C455">
        <f t="shared" si="16"/>
        <v>0</v>
      </c>
    </row>
    <row r="456" spans="1:3" x14ac:dyDescent="0.3">
      <c r="A456">
        <v>10</v>
      </c>
      <c r="B456">
        <f t="shared" si="15"/>
        <v>27</v>
      </c>
      <c r="C456">
        <f t="shared" si="16"/>
        <v>0</v>
      </c>
    </row>
    <row r="457" spans="1:3" x14ac:dyDescent="0.3">
      <c r="A457">
        <v>10</v>
      </c>
      <c r="B457">
        <f t="shared" si="15"/>
        <v>28</v>
      </c>
      <c r="C457">
        <f t="shared" si="16"/>
        <v>0</v>
      </c>
    </row>
    <row r="458" spans="1:3" x14ac:dyDescent="0.3">
      <c r="A458">
        <v>10</v>
      </c>
      <c r="B458">
        <f t="shared" si="15"/>
        <v>29</v>
      </c>
      <c r="C458">
        <f t="shared" si="16"/>
        <v>0</v>
      </c>
    </row>
    <row r="459" spans="1:3" x14ac:dyDescent="0.3">
      <c r="A459">
        <v>10</v>
      </c>
      <c r="B459">
        <f t="shared" si="15"/>
        <v>30</v>
      </c>
      <c r="C459">
        <f t="shared" si="16"/>
        <v>0</v>
      </c>
    </row>
    <row r="460" spans="1:3" x14ac:dyDescent="0.3">
      <c r="A460">
        <v>10</v>
      </c>
      <c r="B460">
        <f t="shared" si="15"/>
        <v>31</v>
      </c>
      <c r="C460">
        <f t="shared" si="16"/>
        <v>0</v>
      </c>
    </row>
    <row r="461" spans="1:3" x14ac:dyDescent="0.3">
      <c r="A461">
        <v>10</v>
      </c>
      <c r="B461">
        <f t="shared" si="15"/>
        <v>32</v>
      </c>
      <c r="C461">
        <f t="shared" si="16"/>
        <v>0</v>
      </c>
    </row>
    <row r="462" spans="1:3" x14ac:dyDescent="0.3">
      <c r="A462">
        <v>10</v>
      </c>
      <c r="B462">
        <f t="shared" si="15"/>
        <v>33</v>
      </c>
      <c r="C462">
        <f t="shared" si="16"/>
        <v>0</v>
      </c>
    </row>
    <row r="463" spans="1:3" x14ac:dyDescent="0.3">
      <c r="A463">
        <v>10</v>
      </c>
      <c r="B463">
        <f t="shared" si="15"/>
        <v>34</v>
      </c>
      <c r="C463">
        <f t="shared" si="16"/>
        <v>0</v>
      </c>
    </row>
    <row r="464" spans="1:3" x14ac:dyDescent="0.3">
      <c r="A464">
        <v>10</v>
      </c>
      <c r="B464">
        <f t="shared" si="15"/>
        <v>35</v>
      </c>
      <c r="C464">
        <f t="shared" si="16"/>
        <v>0</v>
      </c>
    </row>
    <row r="465" spans="1:3" x14ac:dyDescent="0.3">
      <c r="A465">
        <v>10</v>
      </c>
      <c r="B465">
        <f t="shared" si="15"/>
        <v>36</v>
      </c>
      <c r="C465">
        <f t="shared" si="16"/>
        <v>0</v>
      </c>
    </row>
    <row r="466" spans="1:3" x14ac:dyDescent="0.3">
      <c r="A466">
        <v>10</v>
      </c>
      <c r="B466">
        <f t="shared" si="15"/>
        <v>37</v>
      </c>
      <c r="C466">
        <f t="shared" si="16"/>
        <v>0</v>
      </c>
    </row>
    <row r="467" spans="1:3" x14ac:dyDescent="0.3">
      <c r="A467">
        <v>10</v>
      </c>
      <c r="B467">
        <f t="shared" si="15"/>
        <v>38</v>
      </c>
      <c r="C467">
        <f t="shared" si="16"/>
        <v>0</v>
      </c>
    </row>
    <row r="468" spans="1:3" x14ac:dyDescent="0.3">
      <c r="A468">
        <v>10</v>
      </c>
      <c r="B468">
        <f t="shared" si="15"/>
        <v>39</v>
      </c>
      <c r="C468">
        <f t="shared" si="16"/>
        <v>0</v>
      </c>
    </row>
    <row r="469" spans="1:3" x14ac:dyDescent="0.3">
      <c r="A469">
        <v>10</v>
      </c>
      <c r="B469">
        <f t="shared" si="15"/>
        <v>40</v>
      </c>
      <c r="C469">
        <f t="shared" si="16"/>
        <v>0</v>
      </c>
    </row>
    <row r="470" spans="1:3" x14ac:dyDescent="0.3">
      <c r="A470">
        <v>10</v>
      </c>
      <c r="B470">
        <f t="shared" si="15"/>
        <v>41</v>
      </c>
      <c r="C470">
        <f t="shared" si="16"/>
        <v>0</v>
      </c>
    </row>
    <row r="471" spans="1:3" x14ac:dyDescent="0.3">
      <c r="A471">
        <v>10</v>
      </c>
      <c r="B471">
        <f t="shared" si="15"/>
        <v>42</v>
      </c>
      <c r="C471">
        <f t="shared" si="16"/>
        <v>0</v>
      </c>
    </row>
    <row r="472" spans="1:3" x14ac:dyDescent="0.3">
      <c r="A472">
        <v>10</v>
      </c>
      <c r="B472">
        <f t="shared" si="15"/>
        <v>43</v>
      </c>
      <c r="C472">
        <f t="shared" si="16"/>
        <v>0</v>
      </c>
    </row>
    <row r="473" spans="1:3" x14ac:dyDescent="0.3">
      <c r="A473">
        <v>10</v>
      </c>
      <c r="B473">
        <f t="shared" si="15"/>
        <v>44</v>
      </c>
      <c r="C473">
        <f t="shared" si="16"/>
        <v>0</v>
      </c>
    </row>
    <row r="474" spans="1:3" x14ac:dyDescent="0.3">
      <c r="A474">
        <v>10</v>
      </c>
      <c r="B474">
        <f t="shared" si="15"/>
        <v>45</v>
      </c>
      <c r="C474">
        <f t="shared" si="16"/>
        <v>0</v>
      </c>
    </row>
    <row r="475" spans="1:3" x14ac:dyDescent="0.3">
      <c r="A475">
        <v>10</v>
      </c>
      <c r="B475">
        <f t="shared" si="15"/>
        <v>46</v>
      </c>
      <c r="C475">
        <f t="shared" si="16"/>
        <v>0</v>
      </c>
    </row>
    <row r="476" spans="1:3" x14ac:dyDescent="0.3">
      <c r="A476">
        <v>10</v>
      </c>
      <c r="B476">
        <f t="shared" si="15"/>
        <v>47</v>
      </c>
      <c r="C476">
        <f t="shared" si="16"/>
        <v>0</v>
      </c>
    </row>
    <row r="477" spans="1:3" x14ac:dyDescent="0.3">
      <c r="A477">
        <v>10</v>
      </c>
      <c r="B477">
        <f t="shared" si="15"/>
        <v>48</v>
      </c>
      <c r="C477">
        <f t="shared" si="16"/>
        <v>0</v>
      </c>
    </row>
    <row r="478" spans="1:3" x14ac:dyDescent="0.3">
      <c r="A478">
        <v>10</v>
      </c>
      <c r="B478">
        <f t="shared" ref="B478:B541" si="17">IF(A478=A477,B477+1,1)</f>
        <v>49</v>
      </c>
      <c r="C478">
        <f t="shared" ref="C478:C541" si="18">IF(A478&lt;&gt;A479,1,0)</f>
        <v>0</v>
      </c>
    </row>
    <row r="479" spans="1:3" x14ac:dyDescent="0.3">
      <c r="A479">
        <v>10</v>
      </c>
      <c r="B479">
        <f t="shared" si="17"/>
        <v>50</v>
      </c>
      <c r="C479">
        <f t="shared" si="18"/>
        <v>0</v>
      </c>
    </row>
    <row r="480" spans="1:3" x14ac:dyDescent="0.3">
      <c r="A480">
        <v>10</v>
      </c>
      <c r="B480">
        <f t="shared" si="17"/>
        <v>51</v>
      </c>
      <c r="C480">
        <f t="shared" si="18"/>
        <v>0</v>
      </c>
    </row>
    <row r="481" spans="1:3" x14ac:dyDescent="0.3">
      <c r="A481">
        <v>10</v>
      </c>
      <c r="B481">
        <f t="shared" si="17"/>
        <v>52</v>
      </c>
      <c r="C481">
        <f t="shared" si="18"/>
        <v>0</v>
      </c>
    </row>
    <row r="482" spans="1:3" x14ac:dyDescent="0.3">
      <c r="A482">
        <v>10</v>
      </c>
      <c r="B482">
        <f t="shared" si="17"/>
        <v>53</v>
      </c>
      <c r="C482">
        <f t="shared" si="18"/>
        <v>0</v>
      </c>
    </row>
    <row r="483" spans="1:3" x14ac:dyDescent="0.3">
      <c r="A483">
        <v>10</v>
      </c>
      <c r="B483">
        <f t="shared" si="17"/>
        <v>54</v>
      </c>
      <c r="C483">
        <f t="shared" si="18"/>
        <v>0</v>
      </c>
    </row>
    <row r="484" spans="1:3" x14ac:dyDescent="0.3">
      <c r="A484">
        <v>10</v>
      </c>
      <c r="B484">
        <f t="shared" si="17"/>
        <v>55</v>
      </c>
      <c r="C484">
        <f t="shared" si="18"/>
        <v>0</v>
      </c>
    </row>
    <row r="485" spans="1:3" x14ac:dyDescent="0.3">
      <c r="A485">
        <v>10</v>
      </c>
      <c r="B485">
        <f t="shared" si="17"/>
        <v>56</v>
      </c>
      <c r="C485">
        <f t="shared" si="18"/>
        <v>0</v>
      </c>
    </row>
    <row r="486" spans="1:3" x14ac:dyDescent="0.3">
      <c r="A486">
        <v>10</v>
      </c>
      <c r="B486">
        <f t="shared" si="17"/>
        <v>57</v>
      </c>
      <c r="C486">
        <f t="shared" si="18"/>
        <v>0</v>
      </c>
    </row>
    <row r="487" spans="1:3" x14ac:dyDescent="0.3">
      <c r="A487">
        <v>10</v>
      </c>
      <c r="B487">
        <f t="shared" si="17"/>
        <v>58</v>
      </c>
      <c r="C487">
        <f t="shared" si="18"/>
        <v>0</v>
      </c>
    </row>
    <row r="488" spans="1:3" x14ac:dyDescent="0.3">
      <c r="A488">
        <v>10</v>
      </c>
      <c r="B488">
        <f t="shared" si="17"/>
        <v>59</v>
      </c>
      <c r="C488">
        <f t="shared" si="18"/>
        <v>1</v>
      </c>
    </row>
    <row r="489" spans="1:3" x14ac:dyDescent="0.3">
      <c r="A489" s="1">
        <v>9</v>
      </c>
      <c r="B489">
        <f t="shared" si="17"/>
        <v>1</v>
      </c>
      <c r="C489">
        <f t="shared" si="18"/>
        <v>0</v>
      </c>
    </row>
    <row r="490" spans="1:3" x14ac:dyDescent="0.3">
      <c r="A490">
        <v>9</v>
      </c>
      <c r="B490">
        <f t="shared" si="17"/>
        <v>2</v>
      </c>
      <c r="C490">
        <f t="shared" si="18"/>
        <v>0</v>
      </c>
    </row>
    <row r="491" spans="1:3" x14ac:dyDescent="0.3">
      <c r="A491">
        <v>9</v>
      </c>
      <c r="B491">
        <f t="shared" si="17"/>
        <v>3</v>
      </c>
      <c r="C491">
        <f t="shared" si="18"/>
        <v>0</v>
      </c>
    </row>
    <row r="492" spans="1:3" x14ac:dyDescent="0.3">
      <c r="A492">
        <v>9</v>
      </c>
      <c r="B492">
        <f t="shared" si="17"/>
        <v>4</v>
      </c>
      <c r="C492">
        <f t="shared" si="18"/>
        <v>0</v>
      </c>
    </row>
    <row r="493" spans="1:3" x14ac:dyDescent="0.3">
      <c r="A493">
        <v>9</v>
      </c>
      <c r="B493">
        <f t="shared" si="17"/>
        <v>5</v>
      </c>
      <c r="C493">
        <f t="shared" si="18"/>
        <v>0</v>
      </c>
    </row>
    <row r="494" spans="1:3" x14ac:dyDescent="0.3">
      <c r="A494">
        <v>9</v>
      </c>
      <c r="B494">
        <f t="shared" si="17"/>
        <v>6</v>
      </c>
      <c r="C494">
        <f t="shared" si="18"/>
        <v>0</v>
      </c>
    </row>
    <row r="495" spans="1:3" x14ac:dyDescent="0.3">
      <c r="A495">
        <v>9</v>
      </c>
      <c r="B495">
        <f t="shared" si="17"/>
        <v>7</v>
      </c>
      <c r="C495">
        <f t="shared" si="18"/>
        <v>0</v>
      </c>
    </row>
    <row r="496" spans="1:3" x14ac:dyDescent="0.3">
      <c r="A496">
        <v>9</v>
      </c>
      <c r="B496">
        <f t="shared" si="17"/>
        <v>8</v>
      </c>
      <c r="C496">
        <f t="shared" si="18"/>
        <v>0</v>
      </c>
    </row>
    <row r="497" spans="1:3" x14ac:dyDescent="0.3">
      <c r="A497">
        <v>9</v>
      </c>
      <c r="B497">
        <f t="shared" si="17"/>
        <v>9</v>
      </c>
      <c r="C497">
        <f t="shared" si="18"/>
        <v>0</v>
      </c>
    </row>
    <row r="498" spans="1:3" x14ac:dyDescent="0.3">
      <c r="A498">
        <v>9</v>
      </c>
      <c r="B498">
        <f t="shared" si="17"/>
        <v>10</v>
      </c>
      <c r="C498">
        <f t="shared" si="18"/>
        <v>0</v>
      </c>
    </row>
    <row r="499" spans="1:3" x14ac:dyDescent="0.3">
      <c r="A499">
        <v>9</v>
      </c>
      <c r="B499">
        <f t="shared" si="17"/>
        <v>11</v>
      </c>
      <c r="C499">
        <f t="shared" si="18"/>
        <v>0</v>
      </c>
    </row>
    <row r="500" spans="1:3" x14ac:dyDescent="0.3">
      <c r="A500">
        <v>9</v>
      </c>
      <c r="B500">
        <f t="shared" si="17"/>
        <v>12</v>
      </c>
      <c r="C500">
        <f t="shared" si="18"/>
        <v>0</v>
      </c>
    </row>
    <row r="501" spans="1:3" x14ac:dyDescent="0.3">
      <c r="A501" s="1">
        <v>9</v>
      </c>
      <c r="B501">
        <f t="shared" si="17"/>
        <v>13</v>
      </c>
      <c r="C501">
        <f t="shared" si="18"/>
        <v>0</v>
      </c>
    </row>
    <row r="502" spans="1:3" x14ac:dyDescent="0.3">
      <c r="A502">
        <v>9</v>
      </c>
      <c r="B502">
        <f t="shared" si="17"/>
        <v>14</v>
      </c>
      <c r="C502">
        <f t="shared" si="18"/>
        <v>0</v>
      </c>
    </row>
    <row r="503" spans="1:3" x14ac:dyDescent="0.3">
      <c r="A503">
        <v>9</v>
      </c>
      <c r="B503">
        <f t="shared" si="17"/>
        <v>15</v>
      </c>
      <c r="C503">
        <f t="shared" si="18"/>
        <v>0</v>
      </c>
    </row>
    <row r="504" spans="1:3" x14ac:dyDescent="0.3">
      <c r="A504">
        <v>9</v>
      </c>
      <c r="B504">
        <f t="shared" si="17"/>
        <v>16</v>
      </c>
      <c r="C504">
        <f t="shared" si="18"/>
        <v>0</v>
      </c>
    </row>
    <row r="505" spans="1:3" x14ac:dyDescent="0.3">
      <c r="A505">
        <v>9</v>
      </c>
      <c r="B505">
        <f t="shared" si="17"/>
        <v>17</v>
      </c>
      <c r="C505">
        <f t="shared" si="18"/>
        <v>0</v>
      </c>
    </row>
    <row r="506" spans="1:3" x14ac:dyDescent="0.3">
      <c r="A506">
        <v>9</v>
      </c>
      <c r="B506">
        <f t="shared" si="17"/>
        <v>18</v>
      </c>
      <c r="C506">
        <f t="shared" si="18"/>
        <v>0</v>
      </c>
    </row>
    <row r="507" spans="1:3" x14ac:dyDescent="0.3">
      <c r="A507">
        <v>9</v>
      </c>
      <c r="B507">
        <f t="shared" si="17"/>
        <v>19</v>
      </c>
      <c r="C507">
        <f t="shared" si="18"/>
        <v>0</v>
      </c>
    </row>
    <row r="508" spans="1:3" x14ac:dyDescent="0.3">
      <c r="A508">
        <v>9</v>
      </c>
      <c r="B508">
        <f t="shared" si="17"/>
        <v>20</v>
      </c>
      <c r="C508">
        <f t="shared" si="18"/>
        <v>0</v>
      </c>
    </row>
    <row r="509" spans="1:3" x14ac:dyDescent="0.3">
      <c r="A509">
        <v>9</v>
      </c>
      <c r="B509">
        <f t="shared" si="17"/>
        <v>21</v>
      </c>
      <c r="C509">
        <f t="shared" si="18"/>
        <v>0</v>
      </c>
    </row>
    <row r="510" spans="1:3" x14ac:dyDescent="0.3">
      <c r="A510">
        <v>9</v>
      </c>
      <c r="B510">
        <f t="shared" si="17"/>
        <v>22</v>
      </c>
      <c r="C510">
        <f t="shared" si="18"/>
        <v>0</v>
      </c>
    </row>
    <row r="511" spans="1:3" x14ac:dyDescent="0.3">
      <c r="A511">
        <v>9</v>
      </c>
      <c r="B511">
        <f t="shared" si="17"/>
        <v>23</v>
      </c>
      <c r="C511">
        <f t="shared" si="18"/>
        <v>0</v>
      </c>
    </row>
    <row r="512" spans="1:3" x14ac:dyDescent="0.3">
      <c r="A512">
        <v>9</v>
      </c>
      <c r="B512">
        <f t="shared" si="17"/>
        <v>24</v>
      </c>
      <c r="C512">
        <f t="shared" si="18"/>
        <v>0</v>
      </c>
    </row>
    <row r="513" spans="1:3" x14ac:dyDescent="0.3">
      <c r="A513">
        <v>9</v>
      </c>
      <c r="B513">
        <f t="shared" si="17"/>
        <v>25</v>
      </c>
      <c r="C513">
        <f t="shared" si="18"/>
        <v>0</v>
      </c>
    </row>
    <row r="514" spans="1:3" x14ac:dyDescent="0.3">
      <c r="A514">
        <v>9</v>
      </c>
      <c r="B514">
        <f t="shared" si="17"/>
        <v>26</v>
      </c>
      <c r="C514">
        <f t="shared" si="18"/>
        <v>0</v>
      </c>
    </row>
    <row r="515" spans="1:3" x14ac:dyDescent="0.3">
      <c r="A515">
        <v>9</v>
      </c>
      <c r="B515">
        <f t="shared" si="17"/>
        <v>27</v>
      </c>
      <c r="C515">
        <f t="shared" si="18"/>
        <v>0</v>
      </c>
    </row>
    <row r="516" spans="1:3" x14ac:dyDescent="0.3">
      <c r="A516">
        <v>9</v>
      </c>
      <c r="B516">
        <f t="shared" si="17"/>
        <v>28</v>
      </c>
      <c r="C516">
        <f t="shared" si="18"/>
        <v>0</v>
      </c>
    </row>
    <row r="517" spans="1:3" x14ac:dyDescent="0.3">
      <c r="A517">
        <v>9</v>
      </c>
      <c r="B517">
        <f t="shared" si="17"/>
        <v>29</v>
      </c>
      <c r="C517">
        <f t="shared" si="18"/>
        <v>0</v>
      </c>
    </row>
    <row r="518" spans="1:3" x14ac:dyDescent="0.3">
      <c r="A518">
        <v>9</v>
      </c>
      <c r="B518">
        <f t="shared" si="17"/>
        <v>30</v>
      </c>
      <c r="C518">
        <f t="shared" si="18"/>
        <v>0</v>
      </c>
    </row>
    <row r="519" spans="1:3" x14ac:dyDescent="0.3">
      <c r="A519">
        <v>9</v>
      </c>
      <c r="B519">
        <f t="shared" si="17"/>
        <v>31</v>
      </c>
      <c r="C519">
        <f t="shared" si="18"/>
        <v>0</v>
      </c>
    </row>
    <row r="520" spans="1:3" x14ac:dyDescent="0.3">
      <c r="A520">
        <v>9</v>
      </c>
      <c r="B520">
        <f t="shared" si="17"/>
        <v>32</v>
      </c>
      <c r="C520">
        <f t="shared" si="18"/>
        <v>0</v>
      </c>
    </row>
    <row r="521" spans="1:3" x14ac:dyDescent="0.3">
      <c r="A521">
        <v>9</v>
      </c>
      <c r="B521">
        <f t="shared" si="17"/>
        <v>33</v>
      </c>
      <c r="C521">
        <f t="shared" si="18"/>
        <v>0</v>
      </c>
    </row>
    <row r="522" spans="1:3" x14ac:dyDescent="0.3">
      <c r="A522">
        <v>9</v>
      </c>
      <c r="B522">
        <f t="shared" si="17"/>
        <v>34</v>
      </c>
      <c r="C522">
        <f t="shared" si="18"/>
        <v>0</v>
      </c>
    </row>
    <row r="523" spans="1:3" x14ac:dyDescent="0.3">
      <c r="A523">
        <v>9</v>
      </c>
      <c r="B523">
        <f t="shared" si="17"/>
        <v>35</v>
      </c>
      <c r="C523">
        <f t="shared" si="18"/>
        <v>0</v>
      </c>
    </row>
    <row r="524" spans="1:3" x14ac:dyDescent="0.3">
      <c r="A524">
        <v>9</v>
      </c>
      <c r="B524">
        <f t="shared" si="17"/>
        <v>36</v>
      </c>
      <c r="C524">
        <f t="shared" si="18"/>
        <v>0</v>
      </c>
    </row>
    <row r="525" spans="1:3" x14ac:dyDescent="0.3">
      <c r="A525">
        <v>9</v>
      </c>
      <c r="B525">
        <f t="shared" si="17"/>
        <v>37</v>
      </c>
      <c r="C525">
        <f t="shared" si="18"/>
        <v>0</v>
      </c>
    </row>
    <row r="526" spans="1:3" x14ac:dyDescent="0.3">
      <c r="A526">
        <v>9</v>
      </c>
      <c r="B526">
        <f t="shared" si="17"/>
        <v>38</v>
      </c>
      <c r="C526">
        <f t="shared" si="18"/>
        <v>0</v>
      </c>
    </row>
    <row r="527" spans="1:3" x14ac:dyDescent="0.3">
      <c r="A527">
        <v>9</v>
      </c>
      <c r="B527">
        <f t="shared" si="17"/>
        <v>39</v>
      </c>
      <c r="C527">
        <f t="shared" si="18"/>
        <v>0</v>
      </c>
    </row>
    <row r="528" spans="1:3" x14ac:dyDescent="0.3">
      <c r="A528">
        <v>9</v>
      </c>
      <c r="B528">
        <f t="shared" si="17"/>
        <v>40</v>
      </c>
      <c r="C528">
        <f t="shared" si="18"/>
        <v>0</v>
      </c>
    </row>
    <row r="529" spans="1:3" x14ac:dyDescent="0.3">
      <c r="A529">
        <v>9</v>
      </c>
      <c r="B529">
        <f t="shared" si="17"/>
        <v>41</v>
      </c>
      <c r="C529">
        <f t="shared" si="18"/>
        <v>0</v>
      </c>
    </row>
    <row r="530" spans="1:3" x14ac:dyDescent="0.3">
      <c r="A530">
        <v>9</v>
      </c>
      <c r="B530">
        <f t="shared" si="17"/>
        <v>42</v>
      </c>
      <c r="C530">
        <f t="shared" si="18"/>
        <v>0</v>
      </c>
    </row>
    <row r="531" spans="1:3" x14ac:dyDescent="0.3">
      <c r="A531">
        <v>9</v>
      </c>
      <c r="B531">
        <f t="shared" si="17"/>
        <v>43</v>
      </c>
      <c r="C531">
        <f t="shared" si="18"/>
        <v>0</v>
      </c>
    </row>
    <row r="532" spans="1:3" x14ac:dyDescent="0.3">
      <c r="A532">
        <v>9</v>
      </c>
      <c r="B532">
        <f t="shared" si="17"/>
        <v>44</v>
      </c>
      <c r="C532">
        <f t="shared" si="18"/>
        <v>0</v>
      </c>
    </row>
    <row r="533" spans="1:3" x14ac:dyDescent="0.3">
      <c r="A533">
        <v>9</v>
      </c>
      <c r="B533">
        <f t="shared" si="17"/>
        <v>45</v>
      </c>
      <c r="C533">
        <f t="shared" si="18"/>
        <v>0</v>
      </c>
    </row>
    <row r="534" spans="1:3" x14ac:dyDescent="0.3">
      <c r="A534">
        <v>9</v>
      </c>
      <c r="B534">
        <f t="shared" si="17"/>
        <v>46</v>
      </c>
      <c r="C534">
        <f t="shared" si="18"/>
        <v>0</v>
      </c>
    </row>
    <row r="535" spans="1:3" x14ac:dyDescent="0.3">
      <c r="A535">
        <v>9</v>
      </c>
      <c r="B535">
        <f t="shared" si="17"/>
        <v>47</v>
      </c>
      <c r="C535">
        <f t="shared" si="18"/>
        <v>0</v>
      </c>
    </row>
    <row r="536" spans="1:3" x14ac:dyDescent="0.3">
      <c r="A536">
        <v>9</v>
      </c>
      <c r="B536">
        <f t="shared" si="17"/>
        <v>48</v>
      </c>
      <c r="C536">
        <f t="shared" si="18"/>
        <v>0</v>
      </c>
    </row>
    <row r="537" spans="1:3" x14ac:dyDescent="0.3">
      <c r="A537">
        <v>9</v>
      </c>
      <c r="B537">
        <f t="shared" si="17"/>
        <v>49</v>
      </c>
      <c r="C537">
        <f t="shared" si="18"/>
        <v>0</v>
      </c>
    </row>
    <row r="538" spans="1:3" x14ac:dyDescent="0.3">
      <c r="A538">
        <v>9</v>
      </c>
      <c r="B538">
        <f t="shared" si="17"/>
        <v>50</v>
      </c>
      <c r="C538">
        <f t="shared" si="18"/>
        <v>0</v>
      </c>
    </row>
    <row r="539" spans="1:3" x14ac:dyDescent="0.3">
      <c r="A539">
        <v>9</v>
      </c>
      <c r="B539">
        <f t="shared" si="17"/>
        <v>51</v>
      </c>
      <c r="C539">
        <f t="shared" si="18"/>
        <v>0</v>
      </c>
    </row>
    <row r="540" spans="1:3" x14ac:dyDescent="0.3">
      <c r="A540">
        <v>9</v>
      </c>
      <c r="B540">
        <f t="shared" si="17"/>
        <v>52</v>
      </c>
      <c r="C540">
        <f t="shared" si="18"/>
        <v>0</v>
      </c>
    </row>
    <row r="541" spans="1:3" x14ac:dyDescent="0.3">
      <c r="A541">
        <v>9</v>
      </c>
      <c r="B541">
        <f t="shared" si="17"/>
        <v>53</v>
      </c>
      <c r="C541">
        <f t="shared" si="18"/>
        <v>0</v>
      </c>
    </row>
    <row r="542" spans="1:3" x14ac:dyDescent="0.3">
      <c r="A542">
        <v>9</v>
      </c>
      <c r="B542">
        <f t="shared" ref="B542:B605" si="19">IF(A542=A541,B541+1,1)</f>
        <v>54</v>
      </c>
      <c r="C542">
        <f t="shared" ref="C542:C605" si="20">IF(A542&lt;&gt;A543,1,0)</f>
        <v>0</v>
      </c>
    </row>
    <row r="543" spans="1:3" x14ac:dyDescent="0.3">
      <c r="A543">
        <v>9</v>
      </c>
      <c r="B543">
        <f t="shared" si="19"/>
        <v>55</v>
      </c>
      <c r="C543">
        <f t="shared" si="20"/>
        <v>0</v>
      </c>
    </row>
    <row r="544" spans="1:3" x14ac:dyDescent="0.3">
      <c r="A544">
        <v>9</v>
      </c>
      <c r="B544">
        <f t="shared" si="19"/>
        <v>56</v>
      </c>
      <c r="C544">
        <f t="shared" si="20"/>
        <v>0</v>
      </c>
    </row>
    <row r="545" spans="1:3" x14ac:dyDescent="0.3">
      <c r="A545">
        <v>9</v>
      </c>
      <c r="B545">
        <f t="shared" si="19"/>
        <v>57</v>
      </c>
      <c r="C545">
        <f t="shared" si="20"/>
        <v>0</v>
      </c>
    </row>
    <row r="546" spans="1:3" x14ac:dyDescent="0.3">
      <c r="A546">
        <v>9</v>
      </c>
      <c r="B546">
        <f t="shared" si="19"/>
        <v>58</v>
      </c>
      <c r="C546">
        <f t="shared" si="20"/>
        <v>0</v>
      </c>
    </row>
    <row r="547" spans="1:3" x14ac:dyDescent="0.3">
      <c r="A547">
        <v>9</v>
      </c>
      <c r="B547">
        <f t="shared" si="19"/>
        <v>59</v>
      </c>
      <c r="C547">
        <f t="shared" si="20"/>
        <v>0</v>
      </c>
    </row>
    <row r="548" spans="1:3" x14ac:dyDescent="0.3">
      <c r="A548">
        <v>9</v>
      </c>
      <c r="B548">
        <f t="shared" si="19"/>
        <v>60</v>
      </c>
      <c r="C548">
        <f t="shared" si="20"/>
        <v>0</v>
      </c>
    </row>
    <row r="549" spans="1:3" x14ac:dyDescent="0.3">
      <c r="A549">
        <v>9</v>
      </c>
      <c r="B549">
        <f t="shared" si="19"/>
        <v>61</v>
      </c>
      <c r="C549">
        <f t="shared" si="20"/>
        <v>0</v>
      </c>
    </row>
    <row r="550" spans="1:3" x14ac:dyDescent="0.3">
      <c r="A550">
        <v>9</v>
      </c>
      <c r="B550">
        <f t="shared" si="19"/>
        <v>62</v>
      </c>
      <c r="C550">
        <f t="shared" si="20"/>
        <v>0</v>
      </c>
    </row>
    <row r="551" spans="1:3" x14ac:dyDescent="0.3">
      <c r="A551">
        <v>9</v>
      </c>
      <c r="B551">
        <f t="shared" si="19"/>
        <v>63</v>
      </c>
      <c r="C551">
        <f t="shared" si="20"/>
        <v>0</v>
      </c>
    </row>
    <row r="552" spans="1:3" x14ac:dyDescent="0.3">
      <c r="A552">
        <v>9</v>
      </c>
      <c r="B552">
        <f t="shared" si="19"/>
        <v>64</v>
      </c>
      <c r="C552">
        <f t="shared" si="20"/>
        <v>0</v>
      </c>
    </row>
    <row r="553" spans="1:3" x14ac:dyDescent="0.3">
      <c r="A553">
        <v>9</v>
      </c>
      <c r="B553">
        <f t="shared" si="19"/>
        <v>65</v>
      </c>
      <c r="C553">
        <f t="shared" si="20"/>
        <v>0</v>
      </c>
    </row>
    <row r="554" spans="1:3" x14ac:dyDescent="0.3">
      <c r="A554">
        <v>9</v>
      </c>
      <c r="B554">
        <f t="shared" si="19"/>
        <v>66</v>
      </c>
      <c r="C554">
        <f t="shared" si="20"/>
        <v>0</v>
      </c>
    </row>
    <row r="555" spans="1:3" x14ac:dyDescent="0.3">
      <c r="A555">
        <v>9</v>
      </c>
      <c r="B555">
        <f t="shared" si="19"/>
        <v>67</v>
      </c>
      <c r="C555">
        <f t="shared" si="20"/>
        <v>0</v>
      </c>
    </row>
    <row r="556" spans="1:3" x14ac:dyDescent="0.3">
      <c r="A556">
        <v>9</v>
      </c>
      <c r="B556">
        <f t="shared" si="19"/>
        <v>68</v>
      </c>
      <c r="C556">
        <f t="shared" si="20"/>
        <v>0</v>
      </c>
    </row>
    <row r="557" spans="1:3" x14ac:dyDescent="0.3">
      <c r="A557">
        <v>9</v>
      </c>
      <c r="B557">
        <f t="shared" si="19"/>
        <v>69</v>
      </c>
      <c r="C557">
        <f t="shared" si="20"/>
        <v>0</v>
      </c>
    </row>
    <row r="558" spans="1:3" x14ac:dyDescent="0.3">
      <c r="A558">
        <v>9</v>
      </c>
      <c r="B558">
        <f t="shared" si="19"/>
        <v>70</v>
      </c>
      <c r="C558">
        <f t="shared" si="20"/>
        <v>0</v>
      </c>
    </row>
    <row r="559" spans="1:3" x14ac:dyDescent="0.3">
      <c r="A559">
        <v>9</v>
      </c>
      <c r="B559">
        <f t="shared" si="19"/>
        <v>71</v>
      </c>
      <c r="C559">
        <f t="shared" si="20"/>
        <v>0</v>
      </c>
    </row>
    <row r="560" spans="1:3" x14ac:dyDescent="0.3">
      <c r="A560">
        <v>9</v>
      </c>
      <c r="B560">
        <f t="shared" si="19"/>
        <v>72</v>
      </c>
      <c r="C560">
        <f t="shared" si="20"/>
        <v>0</v>
      </c>
    </row>
    <row r="561" spans="1:3" x14ac:dyDescent="0.3">
      <c r="A561">
        <v>9</v>
      </c>
      <c r="B561">
        <f t="shared" si="19"/>
        <v>73</v>
      </c>
      <c r="C561">
        <f t="shared" si="20"/>
        <v>0</v>
      </c>
    </row>
    <row r="562" spans="1:3" x14ac:dyDescent="0.3">
      <c r="A562">
        <v>9</v>
      </c>
      <c r="B562">
        <f t="shared" si="19"/>
        <v>74</v>
      </c>
      <c r="C562">
        <f t="shared" si="20"/>
        <v>1</v>
      </c>
    </row>
    <row r="563" spans="1:3" x14ac:dyDescent="0.3">
      <c r="A563">
        <v>8</v>
      </c>
      <c r="B563">
        <f t="shared" si="19"/>
        <v>1</v>
      </c>
      <c r="C563">
        <f t="shared" si="20"/>
        <v>0</v>
      </c>
    </row>
    <row r="564" spans="1:3" x14ac:dyDescent="0.3">
      <c r="A564">
        <v>8</v>
      </c>
      <c r="B564">
        <f t="shared" si="19"/>
        <v>2</v>
      </c>
      <c r="C564">
        <f t="shared" si="20"/>
        <v>0</v>
      </c>
    </row>
    <row r="565" spans="1:3" x14ac:dyDescent="0.3">
      <c r="A565">
        <v>8</v>
      </c>
      <c r="B565">
        <f t="shared" si="19"/>
        <v>3</v>
      </c>
      <c r="C565">
        <f t="shared" si="20"/>
        <v>0</v>
      </c>
    </row>
    <row r="566" spans="1:3" x14ac:dyDescent="0.3">
      <c r="A566">
        <v>8</v>
      </c>
      <c r="B566">
        <f t="shared" si="19"/>
        <v>4</v>
      </c>
      <c r="C566">
        <f t="shared" si="20"/>
        <v>0</v>
      </c>
    </row>
    <row r="567" spans="1:3" x14ac:dyDescent="0.3">
      <c r="A567">
        <v>8</v>
      </c>
      <c r="B567">
        <f t="shared" si="19"/>
        <v>5</v>
      </c>
      <c r="C567">
        <f t="shared" si="20"/>
        <v>0</v>
      </c>
    </row>
    <row r="568" spans="1:3" x14ac:dyDescent="0.3">
      <c r="A568">
        <v>8</v>
      </c>
      <c r="B568">
        <f t="shared" si="19"/>
        <v>6</v>
      </c>
      <c r="C568">
        <f t="shared" si="20"/>
        <v>0</v>
      </c>
    </row>
    <row r="569" spans="1:3" x14ac:dyDescent="0.3">
      <c r="A569">
        <v>8</v>
      </c>
      <c r="B569">
        <f t="shared" si="19"/>
        <v>7</v>
      </c>
      <c r="C569">
        <f t="shared" si="20"/>
        <v>0</v>
      </c>
    </row>
    <row r="570" spans="1:3" x14ac:dyDescent="0.3">
      <c r="A570">
        <v>8</v>
      </c>
      <c r="B570">
        <f t="shared" si="19"/>
        <v>8</v>
      </c>
      <c r="C570">
        <f t="shared" si="20"/>
        <v>0</v>
      </c>
    </row>
    <row r="571" spans="1:3" x14ac:dyDescent="0.3">
      <c r="A571">
        <v>8</v>
      </c>
      <c r="B571">
        <f t="shared" si="19"/>
        <v>9</v>
      </c>
      <c r="C571">
        <f t="shared" si="20"/>
        <v>0</v>
      </c>
    </row>
    <row r="572" spans="1:3" x14ac:dyDescent="0.3">
      <c r="A572">
        <v>8</v>
      </c>
      <c r="B572">
        <f t="shared" si="19"/>
        <v>10</v>
      </c>
      <c r="C572">
        <f t="shared" si="20"/>
        <v>0</v>
      </c>
    </row>
    <row r="573" spans="1:3" x14ac:dyDescent="0.3">
      <c r="A573">
        <v>8</v>
      </c>
      <c r="B573">
        <f t="shared" si="19"/>
        <v>11</v>
      </c>
      <c r="C573">
        <f t="shared" si="20"/>
        <v>0</v>
      </c>
    </row>
    <row r="574" spans="1:3" x14ac:dyDescent="0.3">
      <c r="A574">
        <v>8</v>
      </c>
      <c r="B574">
        <f t="shared" si="19"/>
        <v>12</v>
      </c>
      <c r="C574">
        <f t="shared" si="20"/>
        <v>0</v>
      </c>
    </row>
    <row r="575" spans="1:3" x14ac:dyDescent="0.3">
      <c r="A575">
        <v>8</v>
      </c>
      <c r="B575">
        <f t="shared" si="19"/>
        <v>13</v>
      </c>
      <c r="C575">
        <f t="shared" si="20"/>
        <v>0</v>
      </c>
    </row>
    <row r="576" spans="1:3" x14ac:dyDescent="0.3">
      <c r="A576">
        <v>8</v>
      </c>
      <c r="B576">
        <f t="shared" si="19"/>
        <v>14</v>
      </c>
      <c r="C576">
        <f t="shared" si="20"/>
        <v>0</v>
      </c>
    </row>
    <row r="577" spans="1:3" x14ac:dyDescent="0.3">
      <c r="A577">
        <v>8</v>
      </c>
      <c r="B577">
        <f t="shared" si="19"/>
        <v>15</v>
      </c>
      <c r="C577">
        <f t="shared" si="20"/>
        <v>0</v>
      </c>
    </row>
    <row r="578" spans="1:3" x14ac:dyDescent="0.3">
      <c r="A578">
        <v>8</v>
      </c>
      <c r="B578">
        <f t="shared" si="19"/>
        <v>16</v>
      </c>
      <c r="C578">
        <f t="shared" si="20"/>
        <v>0</v>
      </c>
    </row>
    <row r="579" spans="1:3" x14ac:dyDescent="0.3">
      <c r="A579">
        <v>8</v>
      </c>
      <c r="B579">
        <f t="shared" si="19"/>
        <v>17</v>
      </c>
      <c r="C579">
        <f t="shared" si="20"/>
        <v>0</v>
      </c>
    </row>
    <row r="580" spans="1:3" x14ac:dyDescent="0.3">
      <c r="A580">
        <v>8</v>
      </c>
      <c r="B580">
        <f t="shared" si="19"/>
        <v>18</v>
      </c>
      <c r="C580">
        <f t="shared" si="20"/>
        <v>0</v>
      </c>
    </row>
    <row r="581" spans="1:3" x14ac:dyDescent="0.3">
      <c r="A581">
        <v>8</v>
      </c>
      <c r="B581">
        <f t="shared" si="19"/>
        <v>19</v>
      </c>
      <c r="C581">
        <f t="shared" si="20"/>
        <v>0</v>
      </c>
    </row>
    <row r="582" spans="1:3" x14ac:dyDescent="0.3">
      <c r="A582">
        <v>8</v>
      </c>
      <c r="B582">
        <f t="shared" si="19"/>
        <v>20</v>
      </c>
      <c r="C582">
        <f t="shared" si="20"/>
        <v>0</v>
      </c>
    </row>
    <row r="583" spans="1:3" x14ac:dyDescent="0.3">
      <c r="A583">
        <v>8</v>
      </c>
      <c r="B583">
        <f t="shared" si="19"/>
        <v>21</v>
      </c>
      <c r="C583">
        <f t="shared" si="20"/>
        <v>0</v>
      </c>
    </row>
    <row r="584" spans="1:3" x14ac:dyDescent="0.3">
      <c r="A584">
        <v>8</v>
      </c>
      <c r="B584">
        <f t="shared" si="19"/>
        <v>22</v>
      </c>
      <c r="C584">
        <f t="shared" si="20"/>
        <v>0</v>
      </c>
    </row>
    <row r="585" spans="1:3" x14ac:dyDescent="0.3">
      <c r="A585">
        <v>8</v>
      </c>
      <c r="B585">
        <f t="shared" si="19"/>
        <v>23</v>
      </c>
      <c r="C585">
        <f t="shared" si="20"/>
        <v>0</v>
      </c>
    </row>
    <row r="586" spans="1:3" x14ac:dyDescent="0.3">
      <c r="A586">
        <v>8</v>
      </c>
      <c r="B586">
        <f t="shared" si="19"/>
        <v>24</v>
      </c>
      <c r="C586">
        <f t="shared" si="20"/>
        <v>0</v>
      </c>
    </row>
    <row r="587" spans="1:3" x14ac:dyDescent="0.3">
      <c r="A587">
        <v>8</v>
      </c>
      <c r="B587">
        <f t="shared" si="19"/>
        <v>25</v>
      </c>
      <c r="C587">
        <f t="shared" si="20"/>
        <v>0</v>
      </c>
    </row>
    <row r="588" spans="1:3" x14ac:dyDescent="0.3">
      <c r="A588">
        <v>8</v>
      </c>
      <c r="B588">
        <f t="shared" si="19"/>
        <v>26</v>
      </c>
      <c r="C588">
        <f t="shared" si="20"/>
        <v>0</v>
      </c>
    </row>
    <row r="589" spans="1:3" x14ac:dyDescent="0.3">
      <c r="A589">
        <v>8</v>
      </c>
      <c r="B589">
        <f t="shared" si="19"/>
        <v>27</v>
      </c>
      <c r="C589">
        <f t="shared" si="20"/>
        <v>0</v>
      </c>
    </row>
    <row r="590" spans="1:3" x14ac:dyDescent="0.3">
      <c r="A590">
        <v>8</v>
      </c>
      <c r="B590">
        <f t="shared" si="19"/>
        <v>28</v>
      </c>
      <c r="C590">
        <f t="shared" si="20"/>
        <v>0</v>
      </c>
    </row>
    <row r="591" spans="1:3" x14ac:dyDescent="0.3">
      <c r="A591">
        <v>8</v>
      </c>
      <c r="B591">
        <f t="shared" si="19"/>
        <v>29</v>
      </c>
      <c r="C591">
        <f t="shared" si="20"/>
        <v>0</v>
      </c>
    </row>
    <row r="592" spans="1:3" x14ac:dyDescent="0.3">
      <c r="A592">
        <v>8</v>
      </c>
      <c r="B592">
        <f t="shared" si="19"/>
        <v>30</v>
      </c>
      <c r="C592">
        <f t="shared" si="20"/>
        <v>0</v>
      </c>
    </row>
    <row r="593" spans="1:3" x14ac:dyDescent="0.3">
      <c r="A593">
        <v>8</v>
      </c>
      <c r="B593">
        <f t="shared" si="19"/>
        <v>31</v>
      </c>
      <c r="C593">
        <f t="shared" si="20"/>
        <v>0</v>
      </c>
    </row>
    <row r="594" spans="1:3" x14ac:dyDescent="0.3">
      <c r="A594">
        <v>8</v>
      </c>
      <c r="B594">
        <f t="shared" si="19"/>
        <v>32</v>
      </c>
      <c r="C594">
        <f t="shared" si="20"/>
        <v>0</v>
      </c>
    </row>
    <row r="595" spans="1:3" x14ac:dyDescent="0.3">
      <c r="A595">
        <v>8</v>
      </c>
      <c r="B595">
        <f t="shared" si="19"/>
        <v>33</v>
      </c>
      <c r="C595">
        <f t="shared" si="20"/>
        <v>0</v>
      </c>
    </row>
    <row r="596" spans="1:3" x14ac:dyDescent="0.3">
      <c r="A596">
        <v>8</v>
      </c>
      <c r="B596">
        <f t="shared" si="19"/>
        <v>34</v>
      </c>
      <c r="C596">
        <f t="shared" si="20"/>
        <v>0</v>
      </c>
    </row>
    <row r="597" spans="1:3" x14ac:dyDescent="0.3">
      <c r="A597">
        <v>8</v>
      </c>
      <c r="B597">
        <f t="shared" si="19"/>
        <v>35</v>
      </c>
      <c r="C597">
        <f t="shared" si="20"/>
        <v>0</v>
      </c>
    </row>
    <row r="598" spans="1:3" x14ac:dyDescent="0.3">
      <c r="A598">
        <v>8</v>
      </c>
      <c r="B598">
        <f t="shared" si="19"/>
        <v>36</v>
      </c>
      <c r="C598">
        <f t="shared" si="20"/>
        <v>0</v>
      </c>
    </row>
    <row r="599" spans="1:3" x14ac:dyDescent="0.3">
      <c r="A599">
        <v>8</v>
      </c>
      <c r="B599">
        <f t="shared" si="19"/>
        <v>37</v>
      </c>
      <c r="C599">
        <f t="shared" si="20"/>
        <v>0</v>
      </c>
    </row>
    <row r="600" spans="1:3" x14ac:dyDescent="0.3">
      <c r="A600">
        <v>8</v>
      </c>
      <c r="B600">
        <f t="shared" si="19"/>
        <v>38</v>
      </c>
      <c r="C600">
        <f t="shared" si="20"/>
        <v>0</v>
      </c>
    </row>
    <row r="601" spans="1:3" x14ac:dyDescent="0.3">
      <c r="A601">
        <v>8</v>
      </c>
      <c r="B601">
        <f t="shared" si="19"/>
        <v>39</v>
      </c>
      <c r="C601">
        <f t="shared" si="20"/>
        <v>0</v>
      </c>
    </row>
    <row r="602" spans="1:3" x14ac:dyDescent="0.3">
      <c r="A602">
        <v>8</v>
      </c>
      <c r="B602">
        <f t="shared" si="19"/>
        <v>40</v>
      </c>
      <c r="C602">
        <f t="shared" si="20"/>
        <v>0</v>
      </c>
    </row>
    <row r="603" spans="1:3" x14ac:dyDescent="0.3">
      <c r="A603">
        <v>8</v>
      </c>
      <c r="B603">
        <f t="shared" si="19"/>
        <v>41</v>
      </c>
      <c r="C603">
        <f t="shared" si="20"/>
        <v>0</v>
      </c>
    </row>
    <row r="604" spans="1:3" x14ac:dyDescent="0.3">
      <c r="A604">
        <v>8</v>
      </c>
      <c r="B604">
        <f t="shared" si="19"/>
        <v>42</v>
      </c>
      <c r="C604">
        <f t="shared" si="20"/>
        <v>0</v>
      </c>
    </row>
    <row r="605" spans="1:3" x14ac:dyDescent="0.3">
      <c r="A605">
        <v>8</v>
      </c>
      <c r="B605">
        <f t="shared" si="19"/>
        <v>43</v>
      </c>
      <c r="C605">
        <f t="shared" si="20"/>
        <v>0</v>
      </c>
    </row>
    <row r="606" spans="1:3" x14ac:dyDescent="0.3">
      <c r="A606">
        <v>8</v>
      </c>
      <c r="B606">
        <f t="shared" ref="B606:B669" si="21">IF(A606=A605,B605+1,1)</f>
        <v>44</v>
      </c>
      <c r="C606">
        <f t="shared" ref="C606:C669" si="22">IF(A606&lt;&gt;A607,1,0)</f>
        <v>0</v>
      </c>
    </row>
    <row r="607" spans="1:3" x14ac:dyDescent="0.3">
      <c r="A607">
        <v>8</v>
      </c>
      <c r="B607">
        <f t="shared" si="21"/>
        <v>45</v>
      </c>
      <c r="C607">
        <f t="shared" si="22"/>
        <v>0</v>
      </c>
    </row>
    <row r="608" spans="1:3" x14ac:dyDescent="0.3">
      <c r="A608">
        <v>8</v>
      </c>
      <c r="B608">
        <f t="shared" si="21"/>
        <v>46</v>
      </c>
      <c r="C608">
        <f t="shared" si="22"/>
        <v>0</v>
      </c>
    </row>
    <row r="609" spans="1:3" x14ac:dyDescent="0.3">
      <c r="A609">
        <v>8</v>
      </c>
      <c r="B609">
        <f t="shared" si="21"/>
        <v>47</v>
      </c>
      <c r="C609">
        <f t="shared" si="22"/>
        <v>0</v>
      </c>
    </row>
    <row r="610" spans="1:3" x14ac:dyDescent="0.3">
      <c r="A610">
        <v>8</v>
      </c>
      <c r="B610">
        <f t="shared" si="21"/>
        <v>48</v>
      </c>
      <c r="C610">
        <f t="shared" si="22"/>
        <v>0</v>
      </c>
    </row>
    <row r="611" spans="1:3" x14ac:dyDescent="0.3">
      <c r="A611">
        <v>8</v>
      </c>
      <c r="B611">
        <f t="shared" si="21"/>
        <v>49</v>
      </c>
      <c r="C611">
        <f t="shared" si="22"/>
        <v>0</v>
      </c>
    </row>
    <row r="612" spans="1:3" x14ac:dyDescent="0.3">
      <c r="A612">
        <v>8</v>
      </c>
      <c r="B612">
        <f t="shared" si="21"/>
        <v>50</v>
      </c>
      <c r="C612">
        <f t="shared" si="22"/>
        <v>0</v>
      </c>
    </row>
    <row r="613" spans="1:3" x14ac:dyDescent="0.3">
      <c r="A613">
        <v>8</v>
      </c>
      <c r="B613">
        <f t="shared" si="21"/>
        <v>51</v>
      </c>
      <c r="C613">
        <f t="shared" si="22"/>
        <v>0</v>
      </c>
    </row>
    <row r="614" spans="1:3" x14ac:dyDescent="0.3">
      <c r="A614">
        <v>8</v>
      </c>
      <c r="B614">
        <f t="shared" si="21"/>
        <v>52</v>
      </c>
      <c r="C614">
        <f t="shared" si="22"/>
        <v>0</v>
      </c>
    </row>
    <row r="615" spans="1:3" x14ac:dyDescent="0.3">
      <c r="A615">
        <v>8</v>
      </c>
      <c r="B615">
        <f t="shared" si="21"/>
        <v>53</v>
      </c>
      <c r="C615">
        <f t="shared" si="22"/>
        <v>0</v>
      </c>
    </row>
    <row r="616" spans="1:3" x14ac:dyDescent="0.3">
      <c r="A616">
        <v>8</v>
      </c>
      <c r="B616">
        <f t="shared" si="21"/>
        <v>54</v>
      </c>
      <c r="C616">
        <f t="shared" si="22"/>
        <v>0</v>
      </c>
    </row>
    <row r="617" spans="1:3" x14ac:dyDescent="0.3">
      <c r="A617">
        <v>8</v>
      </c>
      <c r="B617">
        <f t="shared" si="21"/>
        <v>55</v>
      </c>
      <c r="C617">
        <f t="shared" si="22"/>
        <v>0</v>
      </c>
    </row>
    <row r="618" spans="1:3" x14ac:dyDescent="0.3">
      <c r="A618">
        <v>8</v>
      </c>
      <c r="B618">
        <f t="shared" si="21"/>
        <v>56</v>
      </c>
      <c r="C618">
        <f t="shared" si="22"/>
        <v>0</v>
      </c>
    </row>
    <row r="619" spans="1:3" x14ac:dyDescent="0.3">
      <c r="A619">
        <v>8</v>
      </c>
      <c r="B619">
        <f t="shared" si="21"/>
        <v>57</v>
      </c>
      <c r="C619">
        <f t="shared" si="22"/>
        <v>0</v>
      </c>
    </row>
    <row r="620" spans="1:3" x14ac:dyDescent="0.3">
      <c r="A620">
        <v>8</v>
      </c>
      <c r="B620">
        <f t="shared" si="21"/>
        <v>58</v>
      </c>
      <c r="C620">
        <f t="shared" si="22"/>
        <v>0</v>
      </c>
    </row>
    <row r="621" spans="1:3" x14ac:dyDescent="0.3">
      <c r="A621">
        <v>8</v>
      </c>
      <c r="B621">
        <f t="shared" si="21"/>
        <v>59</v>
      </c>
      <c r="C621">
        <f t="shared" si="22"/>
        <v>0</v>
      </c>
    </row>
    <row r="622" spans="1:3" x14ac:dyDescent="0.3">
      <c r="A622">
        <v>8</v>
      </c>
      <c r="B622">
        <f t="shared" si="21"/>
        <v>60</v>
      </c>
      <c r="C622">
        <f t="shared" si="22"/>
        <v>0</v>
      </c>
    </row>
    <row r="623" spans="1:3" x14ac:dyDescent="0.3">
      <c r="A623">
        <v>8</v>
      </c>
      <c r="B623">
        <f t="shared" si="21"/>
        <v>61</v>
      </c>
      <c r="C623">
        <f t="shared" si="22"/>
        <v>0</v>
      </c>
    </row>
    <row r="624" spans="1:3" x14ac:dyDescent="0.3">
      <c r="A624">
        <v>8</v>
      </c>
      <c r="B624">
        <f t="shared" si="21"/>
        <v>62</v>
      </c>
      <c r="C624">
        <f t="shared" si="22"/>
        <v>0</v>
      </c>
    </row>
    <row r="625" spans="1:3" x14ac:dyDescent="0.3">
      <c r="A625">
        <v>8</v>
      </c>
      <c r="B625">
        <f t="shared" si="21"/>
        <v>63</v>
      </c>
      <c r="C625">
        <f t="shared" si="22"/>
        <v>0</v>
      </c>
    </row>
    <row r="626" spans="1:3" x14ac:dyDescent="0.3">
      <c r="A626">
        <v>8</v>
      </c>
      <c r="B626">
        <f t="shared" si="21"/>
        <v>64</v>
      </c>
      <c r="C626">
        <f t="shared" si="22"/>
        <v>0</v>
      </c>
    </row>
    <row r="627" spans="1:3" x14ac:dyDescent="0.3">
      <c r="A627">
        <v>8</v>
      </c>
      <c r="B627">
        <f t="shared" si="21"/>
        <v>65</v>
      </c>
      <c r="C627">
        <f t="shared" si="22"/>
        <v>0</v>
      </c>
    </row>
    <row r="628" spans="1:3" x14ac:dyDescent="0.3">
      <c r="A628">
        <v>8</v>
      </c>
      <c r="B628">
        <f t="shared" si="21"/>
        <v>66</v>
      </c>
      <c r="C628">
        <f t="shared" si="22"/>
        <v>0</v>
      </c>
    </row>
    <row r="629" spans="1:3" x14ac:dyDescent="0.3">
      <c r="A629">
        <v>8</v>
      </c>
      <c r="B629">
        <f t="shared" si="21"/>
        <v>67</v>
      </c>
      <c r="C629">
        <f t="shared" si="22"/>
        <v>0</v>
      </c>
    </row>
    <row r="630" spans="1:3" x14ac:dyDescent="0.3">
      <c r="A630">
        <v>8</v>
      </c>
      <c r="B630">
        <f t="shared" si="21"/>
        <v>68</v>
      </c>
      <c r="C630">
        <f t="shared" si="22"/>
        <v>0</v>
      </c>
    </row>
    <row r="631" spans="1:3" x14ac:dyDescent="0.3">
      <c r="A631">
        <v>8</v>
      </c>
      <c r="B631">
        <f t="shared" si="21"/>
        <v>69</v>
      </c>
      <c r="C631">
        <f t="shared" si="22"/>
        <v>0</v>
      </c>
    </row>
    <row r="632" spans="1:3" x14ac:dyDescent="0.3">
      <c r="A632">
        <v>8</v>
      </c>
      <c r="B632">
        <f t="shared" si="21"/>
        <v>70</v>
      </c>
      <c r="C632">
        <f t="shared" si="22"/>
        <v>0</v>
      </c>
    </row>
    <row r="633" spans="1:3" x14ac:dyDescent="0.3">
      <c r="A633">
        <v>8</v>
      </c>
      <c r="B633">
        <f t="shared" si="21"/>
        <v>71</v>
      </c>
      <c r="C633">
        <f t="shared" si="22"/>
        <v>0</v>
      </c>
    </row>
    <row r="634" spans="1:3" x14ac:dyDescent="0.3">
      <c r="A634">
        <v>8</v>
      </c>
      <c r="B634">
        <f t="shared" si="21"/>
        <v>72</v>
      </c>
      <c r="C634">
        <f t="shared" si="22"/>
        <v>0</v>
      </c>
    </row>
    <row r="635" spans="1:3" x14ac:dyDescent="0.3">
      <c r="A635">
        <v>8</v>
      </c>
      <c r="B635">
        <f t="shared" si="21"/>
        <v>73</v>
      </c>
      <c r="C635">
        <f t="shared" si="22"/>
        <v>0</v>
      </c>
    </row>
    <row r="636" spans="1:3" x14ac:dyDescent="0.3">
      <c r="A636">
        <v>8</v>
      </c>
      <c r="B636">
        <f t="shared" si="21"/>
        <v>74</v>
      </c>
      <c r="C636">
        <f t="shared" si="22"/>
        <v>0</v>
      </c>
    </row>
    <row r="637" spans="1:3" x14ac:dyDescent="0.3">
      <c r="A637">
        <v>8</v>
      </c>
      <c r="B637">
        <f t="shared" si="21"/>
        <v>75</v>
      </c>
      <c r="C637">
        <f t="shared" si="22"/>
        <v>0</v>
      </c>
    </row>
    <row r="638" spans="1:3" x14ac:dyDescent="0.3">
      <c r="A638">
        <v>8</v>
      </c>
      <c r="B638">
        <f t="shared" si="21"/>
        <v>76</v>
      </c>
      <c r="C638">
        <f t="shared" si="22"/>
        <v>0</v>
      </c>
    </row>
    <row r="639" spans="1:3" x14ac:dyDescent="0.3">
      <c r="A639">
        <v>8</v>
      </c>
      <c r="B639">
        <f t="shared" si="21"/>
        <v>77</v>
      </c>
      <c r="C639">
        <f t="shared" si="22"/>
        <v>0</v>
      </c>
    </row>
    <row r="640" spans="1:3" x14ac:dyDescent="0.3">
      <c r="A640">
        <v>8</v>
      </c>
      <c r="B640">
        <f t="shared" si="21"/>
        <v>78</v>
      </c>
      <c r="C640">
        <f t="shared" si="22"/>
        <v>0</v>
      </c>
    </row>
    <row r="641" spans="1:3" x14ac:dyDescent="0.3">
      <c r="A641">
        <v>8</v>
      </c>
      <c r="B641">
        <f t="shared" si="21"/>
        <v>79</v>
      </c>
      <c r="C641">
        <f t="shared" si="22"/>
        <v>0</v>
      </c>
    </row>
    <row r="642" spans="1:3" x14ac:dyDescent="0.3">
      <c r="A642">
        <v>8</v>
      </c>
      <c r="B642">
        <f t="shared" si="21"/>
        <v>80</v>
      </c>
      <c r="C642">
        <f t="shared" si="22"/>
        <v>0</v>
      </c>
    </row>
    <row r="643" spans="1:3" x14ac:dyDescent="0.3">
      <c r="A643">
        <v>8</v>
      </c>
      <c r="B643">
        <f t="shared" si="21"/>
        <v>81</v>
      </c>
      <c r="C643">
        <f t="shared" si="22"/>
        <v>0</v>
      </c>
    </row>
    <row r="644" spans="1:3" x14ac:dyDescent="0.3">
      <c r="A644">
        <v>8</v>
      </c>
      <c r="B644">
        <f t="shared" si="21"/>
        <v>82</v>
      </c>
      <c r="C644">
        <f t="shared" si="22"/>
        <v>0</v>
      </c>
    </row>
    <row r="645" spans="1:3" x14ac:dyDescent="0.3">
      <c r="A645">
        <v>8</v>
      </c>
      <c r="B645">
        <f t="shared" si="21"/>
        <v>83</v>
      </c>
      <c r="C645">
        <f t="shared" si="22"/>
        <v>0</v>
      </c>
    </row>
    <row r="646" spans="1:3" x14ac:dyDescent="0.3">
      <c r="A646">
        <v>8</v>
      </c>
      <c r="B646">
        <f t="shared" si="21"/>
        <v>84</v>
      </c>
      <c r="C646">
        <f t="shared" si="22"/>
        <v>0</v>
      </c>
    </row>
    <row r="647" spans="1:3" x14ac:dyDescent="0.3">
      <c r="A647">
        <v>8</v>
      </c>
      <c r="B647">
        <f t="shared" si="21"/>
        <v>85</v>
      </c>
      <c r="C647">
        <f t="shared" si="22"/>
        <v>0</v>
      </c>
    </row>
    <row r="648" spans="1:3" x14ac:dyDescent="0.3">
      <c r="A648">
        <v>8</v>
      </c>
      <c r="B648">
        <f t="shared" si="21"/>
        <v>86</v>
      </c>
      <c r="C648">
        <f t="shared" si="22"/>
        <v>0</v>
      </c>
    </row>
    <row r="649" spans="1:3" x14ac:dyDescent="0.3">
      <c r="A649">
        <v>8</v>
      </c>
      <c r="B649">
        <f t="shared" si="21"/>
        <v>87</v>
      </c>
      <c r="C649">
        <f t="shared" si="22"/>
        <v>0</v>
      </c>
    </row>
    <row r="650" spans="1:3" x14ac:dyDescent="0.3">
      <c r="A650">
        <v>8</v>
      </c>
      <c r="B650">
        <f t="shared" si="21"/>
        <v>88</v>
      </c>
      <c r="C650">
        <f t="shared" si="22"/>
        <v>0</v>
      </c>
    </row>
    <row r="651" spans="1:3" x14ac:dyDescent="0.3">
      <c r="A651">
        <v>8</v>
      </c>
      <c r="B651">
        <f t="shared" si="21"/>
        <v>89</v>
      </c>
      <c r="C651">
        <f t="shared" si="22"/>
        <v>0</v>
      </c>
    </row>
    <row r="652" spans="1:3" x14ac:dyDescent="0.3">
      <c r="A652">
        <v>8</v>
      </c>
      <c r="B652">
        <f t="shared" si="21"/>
        <v>90</v>
      </c>
      <c r="C652">
        <f t="shared" si="22"/>
        <v>0</v>
      </c>
    </row>
    <row r="653" spans="1:3" x14ac:dyDescent="0.3">
      <c r="A653">
        <v>8</v>
      </c>
      <c r="B653">
        <f t="shared" si="21"/>
        <v>91</v>
      </c>
      <c r="C653">
        <f t="shared" si="22"/>
        <v>0</v>
      </c>
    </row>
    <row r="654" spans="1:3" x14ac:dyDescent="0.3">
      <c r="A654">
        <v>8</v>
      </c>
      <c r="B654">
        <f t="shared" si="21"/>
        <v>92</v>
      </c>
      <c r="C654">
        <f t="shared" si="22"/>
        <v>0</v>
      </c>
    </row>
    <row r="655" spans="1:3" x14ac:dyDescent="0.3">
      <c r="A655">
        <v>8</v>
      </c>
      <c r="B655">
        <f t="shared" si="21"/>
        <v>93</v>
      </c>
      <c r="C655">
        <f t="shared" si="22"/>
        <v>0</v>
      </c>
    </row>
    <row r="656" spans="1:3" x14ac:dyDescent="0.3">
      <c r="A656">
        <v>8</v>
      </c>
      <c r="B656">
        <f t="shared" si="21"/>
        <v>94</v>
      </c>
      <c r="C656">
        <f t="shared" si="22"/>
        <v>0</v>
      </c>
    </row>
    <row r="657" spans="1:3" x14ac:dyDescent="0.3">
      <c r="A657">
        <v>8</v>
      </c>
      <c r="B657">
        <f t="shared" si="21"/>
        <v>95</v>
      </c>
      <c r="C657">
        <f t="shared" si="22"/>
        <v>0</v>
      </c>
    </row>
    <row r="658" spans="1:3" x14ac:dyDescent="0.3">
      <c r="A658">
        <v>8</v>
      </c>
      <c r="B658">
        <f t="shared" si="21"/>
        <v>96</v>
      </c>
      <c r="C658">
        <f t="shared" si="22"/>
        <v>0</v>
      </c>
    </row>
    <row r="659" spans="1:3" x14ac:dyDescent="0.3">
      <c r="A659">
        <v>8</v>
      </c>
      <c r="B659">
        <f t="shared" si="21"/>
        <v>97</v>
      </c>
      <c r="C659">
        <f t="shared" si="22"/>
        <v>0</v>
      </c>
    </row>
    <row r="660" spans="1:3" x14ac:dyDescent="0.3">
      <c r="A660">
        <v>8</v>
      </c>
      <c r="B660">
        <f t="shared" si="21"/>
        <v>98</v>
      </c>
      <c r="C660">
        <f t="shared" si="22"/>
        <v>0</v>
      </c>
    </row>
    <row r="661" spans="1:3" x14ac:dyDescent="0.3">
      <c r="A661">
        <v>8</v>
      </c>
      <c r="B661">
        <f t="shared" si="21"/>
        <v>99</v>
      </c>
      <c r="C661">
        <f t="shared" si="22"/>
        <v>0</v>
      </c>
    </row>
    <row r="662" spans="1:3" x14ac:dyDescent="0.3">
      <c r="A662">
        <v>8</v>
      </c>
      <c r="B662">
        <f t="shared" si="21"/>
        <v>100</v>
      </c>
      <c r="C662">
        <f t="shared" si="22"/>
        <v>0</v>
      </c>
    </row>
    <row r="663" spans="1:3" x14ac:dyDescent="0.3">
      <c r="A663">
        <v>8</v>
      </c>
      <c r="B663">
        <f t="shared" si="21"/>
        <v>101</v>
      </c>
      <c r="C663">
        <f t="shared" si="22"/>
        <v>0</v>
      </c>
    </row>
    <row r="664" spans="1:3" x14ac:dyDescent="0.3">
      <c r="A664">
        <v>8</v>
      </c>
      <c r="B664">
        <f t="shared" si="21"/>
        <v>102</v>
      </c>
      <c r="C664">
        <f t="shared" si="22"/>
        <v>0</v>
      </c>
    </row>
    <row r="665" spans="1:3" x14ac:dyDescent="0.3">
      <c r="A665">
        <v>8</v>
      </c>
      <c r="B665">
        <f t="shared" si="21"/>
        <v>103</v>
      </c>
      <c r="C665">
        <f t="shared" si="22"/>
        <v>0</v>
      </c>
    </row>
    <row r="666" spans="1:3" x14ac:dyDescent="0.3">
      <c r="A666">
        <v>8</v>
      </c>
      <c r="B666">
        <f t="shared" si="21"/>
        <v>104</v>
      </c>
      <c r="C666">
        <f t="shared" si="22"/>
        <v>0</v>
      </c>
    </row>
    <row r="667" spans="1:3" x14ac:dyDescent="0.3">
      <c r="A667">
        <v>8</v>
      </c>
      <c r="B667">
        <f t="shared" si="21"/>
        <v>105</v>
      </c>
      <c r="C667">
        <f t="shared" si="22"/>
        <v>0</v>
      </c>
    </row>
    <row r="668" spans="1:3" x14ac:dyDescent="0.3">
      <c r="A668">
        <v>8</v>
      </c>
      <c r="B668">
        <f t="shared" si="21"/>
        <v>106</v>
      </c>
      <c r="C668">
        <f t="shared" si="22"/>
        <v>0</v>
      </c>
    </row>
    <row r="669" spans="1:3" x14ac:dyDescent="0.3">
      <c r="A669">
        <v>8</v>
      </c>
      <c r="B669">
        <f t="shared" si="21"/>
        <v>107</v>
      </c>
      <c r="C669">
        <f t="shared" si="22"/>
        <v>0</v>
      </c>
    </row>
    <row r="670" spans="1:3" x14ac:dyDescent="0.3">
      <c r="A670">
        <v>8</v>
      </c>
      <c r="B670">
        <f t="shared" ref="B670:B733" si="23">IF(A670=A669,B669+1,1)</f>
        <v>108</v>
      </c>
      <c r="C670">
        <f t="shared" ref="C670:C733" si="24">IF(A670&lt;&gt;A671,1,0)</f>
        <v>0</v>
      </c>
    </row>
    <row r="671" spans="1:3" x14ac:dyDescent="0.3">
      <c r="A671">
        <v>8</v>
      </c>
      <c r="B671">
        <f t="shared" si="23"/>
        <v>109</v>
      </c>
      <c r="C671">
        <f t="shared" si="24"/>
        <v>0</v>
      </c>
    </row>
    <row r="672" spans="1:3" x14ac:dyDescent="0.3">
      <c r="A672">
        <v>8</v>
      </c>
      <c r="B672">
        <f t="shared" si="23"/>
        <v>110</v>
      </c>
      <c r="C672">
        <f t="shared" si="24"/>
        <v>0</v>
      </c>
    </row>
    <row r="673" spans="1:3" x14ac:dyDescent="0.3">
      <c r="A673">
        <v>8</v>
      </c>
      <c r="B673">
        <f t="shared" si="23"/>
        <v>111</v>
      </c>
      <c r="C673">
        <f t="shared" si="24"/>
        <v>0</v>
      </c>
    </row>
    <row r="674" spans="1:3" x14ac:dyDescent="0.3">
      <c r="A674">
        <v>8</v>
      </c>
      <c r="B674">
        <f t="shared" si="23"/>
        <v>112</v>
      </c>
      <c r="C674">
        <f t="shared" si="24"/>
        <v>0</v>
      </c>
    </row>
    <row r="675" spans="1:3" x14ac:dyDescent="0.3">
      <c r="A675">
        <v>8</v>
      </c>
      <c r="B675">
        <f t="shared" si="23"/>
        <v>113</v>
      </c>
      <c r="C675">
        <f t="shared" si="24"/>
        <v>0</v>
      </c>
    </row>
    <row r="676" spans="1:3" x14ac:dyDescent="0.3">
      <c r="A676">
        <v>8</v>
      </c>
      <c r="B676">
        <f t="shared" si="23"/>
        <v>114</v>
      </c>
      <c r="C676">
        <f t="shared" si="24"/>
        <v>1</v>
      </c>
    </row>
    <row r="677" spans="1:3" x14ac:dyDescent="0.3">
      <c r="A677">
        <v>7</v>
      </c>
      <c r="B677">
        <f t="shared" si="23"/>
        <v>1</v>
      </c>
      <c r="C677">
        <f t="shared" si="24"/>
        <v>0</v>
      </c>
    </row>
    <row r="678" spans="1:3" x14ac:dyDescent="0.3">
      <c r="A678">
        <v>7</v>
      </c>
      <c r="B678">
        <f t="shared" si="23"/>
        <v>2</v>
      </c>
      <c r="C678">
        <f t="shared" si="24"/>
        <v>0</v>
      </c>
    </row>
    <row r="679" spans="1:3" x14ac:dyDescent="0.3">
      <c r="A679">
        <v>7</v>
      </c>
      <c r="B679">
        <f t="shared" si="23"/>
        <v>3</v>
      </c>
      <c r="C679">
        <f t="shared" si="24"/>
        <v>0</v>
      </c>
    </row>
    <row r="680" spans="1:3" x14ac:dyDescent="0.3">
      <c r="A680">
        <v>7</v>
      </c>
      <c r="B680">
        <f t="shared" si="23"/>
        <v>4</v>
      </c>
      <c r="C680">
        <f t="shared" si="24"/>
        <v>0</v>
      </c>
    </row>
    <row r="681" spans="1:3" x14ac:dyDescent="0.3">
      <c r="A681">
        <v>7</v>
      </c>
      <c r="B681">
        <f t="shared" si="23"/>
        <v>5</v>
      </c>
      <c r="C681">
        <f t="shared" si="24"/>
        <v>0</v>
      </c>
    </row>
    <row r="682" spans="1:3" x14ac:dyDescent="0.3">
      <c r="A682">
        <v>7</v>
      </c>
      <c r="B682">
        <f t="shared" si="23"/>
        <v>6</v>
      </c>
      <c r="C682">
        <f t="shared" si="24"/>
        <v>0</v>
      </c>
    </row>
    <row r="683" spans="1:3" x14ac:dyDescent="0.3">
      <c r="A683">
        <v>7</v>
      </c>
      <c r="B683">
        <f t="shared" si="23"/>
        <v>7</v>
      </c>
      <c r="C683">
        <f t="shared" si="24"/>
        <v>0</v>
      </c>
    </row>
    <row r="684" spans="1:3" x14ac:dyDescent="0.3">
      <c r="A684">
        <v>7</v>
      </c>
      <c r="B684">
        <f t="shared" si="23"/>
        <v>8</v>
      </c>
      <c r="C684">
        <f t="shared" si="24"/>
        <v>0</v>
      </c>
    </row>
    <row r="685" spans="1:3" x14ac:dyDescent="0.3">
      <c r="A685">
        <v>7</v>
      </c>
      <c r="B685">
        <f t="shared" si="23"/>
        <v>9</v>
      </c>
      <c r="C685">
        <f t="shared" si="24"/>
        <v>0</v>
      </c>
    </row>
    <row r="686" spans="1:3" x14ac:dyDescent="0.3">
      <c r="A686">
        <v>7</v>
      </c>
      <c r="B686">
        <f t="shared" si="23"/>
        <v>10</v>
      </c>
      <c r="C686">
        <f t="shared" si="24"/>
        <v>0</v>
      </c>
    </row>
    <row r="687" spans="1:3" x14ac:dyDescent="0.3">
      <c r="A687">
        <v>7</v>
      </c>
      <c r="B687">
        <f t="shared" si="23"/>
        <v>11</v>
      </c>
      <c r="C687">
        <f t="shared" si="24"/>
        <v>0</v>
      </c>
    </row>
    <row r="688" spans="1:3" x14ac:dyDescent="0.3">
      <c r="A688">
        <v>7</v>
      </c>
      <c r="B688">
        <f t="shared" si="23"/>
        <v>12</v>
      </c>
      <c r="C688">
        <f t="shared" si="24"/>
        <v>0</v>
      </c>
    </row>
    <row r="689" spans="1:3" x14ac:dyDescent="0.3">
      <c r="A689">
        <v>7</v>
      </c>
      <c r="B689">
        <f t="shared" si="23"/>
        <v>13</v>
      </c>
      <c r="C689">
        <f t="shared" si="24"/>
        <v>0</v>
      </c>
    </row>
    <row r="690" spans="1:3" x14ac:dyDescent="0.3">
      <c r="A690">
        <v>7</v>
      </c>
      <c r="B690">
        <f t="shared" si="23"/>
        <v>14</v>
      </c>
      <c r="C690">
        <f t="shared" si="24"/>
        <v>0</v>
      </c>
    </row>
    <row r="691" spans="1:3" x14ac:dyDescent="0.3">
      <c r="A691">
        <v>7</v>
      </c>
      <c r="B691">
        <f t="shared" si="23"/>
        <v>15</v>
      </c>
      <c r="C691">
        <f t="shared" si="24"/>
        <v>0</v>
      </c>
    </row>
    <row r="692" spans="1:3" x14ac:dyDescent="0.3">
      <c r="A692">
        <v>7</v>
      </c>
      <c r="B692">
        <f t="shared" si="23"/>
        <v>16</v>
      </c>
      <c r="C692">
        <f t="shared" si="24"/>
        <v>0</v>
      </c>
    </row>
    <row r="693" spans="1:3" x14ac:dyDescent="0.3">
      <c r="A693">
        <v>7</v>
      </c>
      <c r="B693">
        <f t="shared" si="23"/>
        <v>17</v>
      </c>
      <c r="C693">
        <f t="shared" si="24"/>
        <v>0</v>
      </c>
    </row>
    <row r="694" spans="1:3" x14ac:dyDescent="0.3">
      <c r="A694">
        <v>7</v>
      </c>
      <c r="B694">
        <f t="shared" si="23"/>
        <v>18</v>
      </c>
      <c r="C694">
        <f t="shared" si="24"/>
        <v>0</v>
      </c>
    </row>
    <row r="695" spans="1:3" x14ac:dyDescent="0.3">
      <c r="A695">
        <v>7</v>
      </c>
      <c r="B695">
        <f t="shared" si="23"/>
        <v>19</v>
      </c>
      <c r="C695">
        <f t="shared" si="24"/>
        <v>0</v>
      </c>
    </row>
    <row r="696" spans="1:3" x14ac:dyDescent="0.3">
      <c r="A696">
        <v>7</v>
      </c>
      <c r="B696">
        <f t="shared" si="23"/>
        <v>20</v>
      </c>
      <c r="C696">
        <f t="shared" si="24"/>
        <v>0</v>
      </c>
    </row>
    <row r="697" spans="1:3" x14ac:dyDescent="0.3">
      <c r="A697">
        <v>7</v>
      </c>
      <c r="B697">
        <f t="shared" si="23"/>
        <v>21</v>
      </c>
      <c r="C697">
        <f t="shared" si="24"/>
        <v>0</v>
      </c>
    </row>
    <row r="698" spans="1:3" x14ac:dyDescent="0.3">
      <c r="A698">
        <v>7</v>
      </c>
      <c r="B698">
        <f t="shared" si="23"/>
        <v>22</v>
      </c>
      <c r="C698">
        <f t="shared" si="24"/>
        <v>0</v>
      </c>
    </row>
    <row r="699" spans="1:3" x14ac:dyDescent="0.3">
      <c r="A699">
        <v>7</v>
      </c>
      <c r="B699">
        <f t="shared" si="23"/>
        <v>23</v>
      </c>
      <c r="C699">
        <f t="shared" si="24"/>
        <v>0</v>
      </c>
    </row>
    <row r="700" spans="1:3" x14ac:dyDescent="0.3">
      <c r="A700">
        <v>7</v>
      </c>
      <c r="B700">
        <f t="shared" si="23"/>
        <v>24</v>
      </c>
      <c r="C700">
        <f t="shared" si="24"/>
        <v>0</v>
      </c>
    </row>
    <row r="701" spans="1:3" x14ac:dyDescent="0.3">
      <c r="A701">
        <v>7</v>
      </c>
      <c r="B701">
        <f t="shared" si="23"/>
        <v>25</v>
      </c>
      <c r="C701">
        <f t="shared" si="24"/>
        <v>0</v>
      </c>
    </row>
    <row r="702" spans="1:3" x14ac:dyDescent="0.3">
      <c r="A702">
        <v>7</v>
      </c>
      <c r="B702">
        <f t="shared" si="23"/>
        <v>26</v>
      </c>
      <c r="C702">
        <f t="shared" si="24"/>
        <v>0</v>
      </c>
    </row>
    <row r="703" spans="1:3" x14ac:dyDescent="0.3">
      <c r="A703">
        <v>7</v>
      </c>
      <c r="B703">
        <f t="shared" si="23"/>
        <v>27</v>
      </c>
      <c r="C703">
        <f t="shared" si="24"/>
        <v>0</v>
      </c>
    </row>
    <row r="704" spans="1:3" x14ac:dyDescent="0.3">
      <c r="A704">
        <v>7</v>
      </c>
      <c r="B704">
        <f t="shared" si="23"/>
        <v>28</v>
      </c>
      <c r="C704">
        <f t="shared" si="24"/>
        <v>0</v>
      </c>
    </row>
    <row r="705" spans="1:3" x14ac:dyDescent="0.3">
      <c r="A705">
        <v>7</v>
      </c>
      <c r="B705">
        <f t="shared" si="23"/>
        <v>29</v>
      </c>
      <c r="C705">
        <f t="shared" si="24"/>
        <v>0</v>
      </c>
    </row>
    <row r="706" spans="1:3" x14ac:dyDescent="0.3">
      <c r="A706">
        <v>7</v>
      </c>
      <c r="B706">
        <f t="shared" si="23"/>
        <v>30</v>
      </c>
      <c r="C706">
        <f t="shared" si="24"/>
        <v>0</v>
      </c>
    </row>
    <row r="707" spans="1:3" x14ac:dyDescent="0.3">
      <c r="A707">
        <v>7</v>
      </c>
      <c r="B707">
        <f t="shared" si="23"/>
        <v>31</v>
      </c>
      <c r="C707">
        <f t="shared" si="24"/>
        <v>0</v>
      </c>
    </row>
    <row r="708" spans="1:3" x14ac:dyDescent="0.3">
      <c r="A708">
        <v>7</v>
      </c>
      <c r="B708">
        <f t="shared" si="23"/>
        <v>32</v>
      </c>
      <c r="C708">
        <f t="shared" si="24"/>
        <v>0</v>
      </c>
    </row>
    <row r="709" spans="1:3" x14ac:dyDescent="0.3">
      <c r="A709">
        <v>7</v>
      </c>
      <c r="B709">
        <f t="shared" si="23"/>
        <v>33</v>
      </c>
      <c r="C709">
        <f t="shared" si="24"/>
        <v>0</v>
      </c>
    </row>
    <row r="710" spans="1:3" x14ac:dyDescent="0.3">
      <c r="A710">
        <v>7</v>
      </c>
      <c r="B710">
        <f t="shared" si="23"/>
        <v>34</v>
      </c>
      <c r="C710">
        <f t="shared" si="24"/>
        <v>0</v>
      </c>
    </row>
    <row r="711" spans="1:3" x14ac:dyDescent="0.3">
      <c r="A711">
        <v>7</v>
      </c>
      <c r="B711">
        <f t="shared" si="23"/>
        <v>35</v>
      </c>
      <c r="C711">
        <f t="shared" si="24"/>
        <v>0</v>
      </c>
    </row>
    <row r="712" spans="1:3" x14ac:dyDescent="0.3">
      <c r="A712">
        <v>7</v>
      </c>
      <c r="B712">
        <f t="shared" si="23"/>
        <v>36</v>
      </c>
      <c r="C712">
        <f t="shared" si="24"/>
        <v>0</v>
      </c>
    </row>
    <row r="713" spans="1:3" x14ac:dyDescent="0.3">
      <c r="A713">
        <v>7</v>
      </c>
      <c r="B713">
        <f t="shared" si="23"/>
        <v>37</v>
      </c>
      <c r="C713">
        <f t="shared" si="24"/>
        <v>0</v>
      </c>
    </row>
    <row r="714" spans="1:3" x14ac:dyDescent="0.3">
      <c r="A714">
        <v>7</v>
      </c>
      <c r="B714">
        <f t="shared" si="23"/>
        <v>38</v>
      </c>
      <c r="C714">
        <f t="shared" si="24"/>
        <v>0</v>
      </c>
    </row>
    <row r="715" spans="1:3" x14ac:dyDescent="0.3">
      <c r="A715">
        <v>7</v>
      </c>
      <c r="B715">
        <f t="shared" si="23"/>
        <v>39</v>
      </c>
      <c r="C715">
        <f t="shared" si="24"/>
        <v>0</v>
      </c>
    </row>
    <row r="716" spans="1:3" x14ac:dyDescent="0.3">
      <c r="A716">
        <v>7</v>
      </c>
      <c r="B716">
        <f t="shared" si="23"/>
        <v>40</v>
      </c>
      <c r="C716">
        <f t="shared" si="24"/>
        <v>0</v>
      </c>
    </row>
    <row r="717" spans="1:3" x14ac:dyDescent="0.3">
      <c r="A717">
        <v>7</v>
      </c>
      <c r="B717">
        <f t="shared" si="23"/>
        <v>41</v>
      </c>
      <c r="C717">
        <f t="shared" si="24"/>
        <v>0</v>
      </c>
    </row>
    <row r="718" spans="1:3" x14ac:dyDescent="0.3">
      <c r="A718">
        <v>7</v>
      </c>
      <c r="B718">
        <f t="shared" si="23"/>
        <v>42</v>
      </c>
      <c r="C718">
        <f t="shared" si="24"/>
        <v>0</v>
      </c>
    </row>
    <row r="719" spans="1:3" x14ac:dyDescent="0.3">
      <c r="A719">
        <v>7</v>
      </c>
      <c r="B719">
        <f t="shared" si="23"/>
        <v>43</v>
      </c>
      <c r="C719">
        <f t="shared" si="24"/>
        <v>0</v>
      </c>
    </row>
    <row r="720" spans="1:3" x14ac:dyDescent="0.3">
      <c r="A720">
        <v>7</v>
      </c>
      <c r="B720">
        <f t="shared" si="23"/>
        <v>44</v>
      </c>
      <c r="C720">
        <f t="shared" si="24"/>
        <v>0</v>
      </c>
    </row>
    <row r="721" spans="1:3" x14ac:dyDescent="0.3">
      <c r="A721">
        <v>7</v>
      </c>
      <c r="B721">
        <f t="shared" si="23"/>
        <v>45</v>
      </c>
      <c r="C721">
        <f t="shared" si="24"/>
        <v>0</v>
      </c>
    </row>
    <row r="722" spans="1:3" x14ac:dyDescent="0.3">
      <c r="A722">
        <v>7</v>
      </c>
      <c r="B722">
        <f t="shared" si="23"/>
        <v>46</v>
      </c>
      <c r="C722">
        <f t="shared" si="24"/>
        <v>0</v>
      </c>
    </row>
    <row r="723" spans="1:3" x14ac:dyDescent="0.3">
      <c r="A723">
        <v>7</v>
      </c>
      <c r="B723">
        <f t="shared" si="23"/>
        <v>47</v>
      </c>
      <c r="C723">
        <f t="shared" si="24"/>
        <v>0</v>
      </c>
    </row>
    <row r="724" spans="1:3" x14ac:dyDescent="0.3">
      <c r="A724">
        <v>7</v>
      </c>
      <c r="B724">
        <f t="shared" si="23"/>
        <v>48</v>
      </c>
      <c r="C724">
        <f t="shared" si="24"/>
        <v>0</v>
      </c>
    </row>
    <row r="725" spans="1:3" x14ac:dyDescent="0.3">
      <c r="A725">
        <v>7</v>
      </c>
      <c r="B725">
        <f t="shared" si="23"/>
        <v>49</v>
      </c>
      <c r="C725">
        <f t="shared" si="24"/>
        <v>0</v>
      </c>
    </row>
    <row r="726" spans="1:3" x14ac:dyDescent="0.3">
      <c r="A726">
        <v>7</v>
      </c>
      <c r="B726">
        <f t="shared" si="23"/>
        <v>50</v>
      </c>
      <c r="C726">
        <f t="shared" si="24"/>
        <v>0</v>
      </c>
    </row>
    <row r="727" spans="1:3" x14ac:dyDescent="0.3">
      <c r="A727">
        <v>7</v>
      </c>
      <c r="B727">
        <f t="shared" si="23"/>
        <v>51</v>
      </c>
      <c r="C727">
        <f t="shared" si="24"/>
        <v>0</v>
      </c>
    </row>
    <row r="728" spans="1:3" x14ac:dyDescent="0.3">
      <c r="A728">
        <v>7</v>
      </c>
      <c r="B728">
        <f t="shared" si="23"/>
        <v>52</v>
      </c>
      <c r="C728">
        <f t="shared" si="24"/>
        <v>0</v>
      </c>
    </row>
    <row r="729" spans="1:3" x14ac:dyDescent="0.3">
      <c r="A729">
        <v>7</v>
      </c>
      <c r="B729">
        <f t="shared" si="23"/>
        <v>53</v>
      </c>
      <c r="C729">
        <f t="shared" si="24"/>
        <v>0</v>
      </c>
    </row>
    <row r="730" spans="1:3" x14ac:dyDescent="0.3">
      <c r="A730">
        <v>7</v>
      </c>
      <c r="B730">
        <f t="shared" si="23"/>
        <v>54</v>
      </c>
      <c r="C730">
        <f t="shared" si="24"/>
        <v>0</v>
      </c>
    </row>
    <row r="731" spans="1:3" x14ac:dyDescent="0.3">
      <c r="A731">
        <v>7</v>
      </c>
      <c r="B731">
        <f t="shared" si="23"/>
        <v>55</v>
      </c>
      <c r="C731">
        <f t="shared" si="24"/>
        <v>0</v>
      </c>
    </row>
    <row r="732" spans="1:3" x14ac:dyDescent="0.3">
      <c r="A732">
        <v>7</v>
      </c>
      <c r="B732">
        <f t="shared" si="23"/>
        <v>56</v>
      </c>
      <c r="C732">
        <f t="shared" si="24"/>
        <v>0</v>
      </c>
    </row>
    <row r="733" spans="1:3" x14ac:dyDescent="0.3">
      <c r="A733">
        <v>7</v>
      </c>
      <c r="B733">
        <f t="shared" si="23"/>
        <v>57</v>
      </c>
      <c r="C733">
        <f t="shared" si="24"/>
        <v>0</v>
      </c>
    </row>
    <row r="734" spans="1:3" x14ac:dyDescent="0.3">
      <c r="A734">
        <v>7</v>
      </c>
      <c r="B734">
        <f t="shared" ref="B734:B797" si="25">IF(A734=A733,B733+1,1)</f>
        <v>58</v>
      </c>
      <c r="C734">
        <f t="shared" ref="C734:C797" si="26">IF(A734&lt;&gt;A735,1,0)</f>
        <v>0</v>
      </c>
    </row>
    <row r="735" spans="1:3" x14ac:dyDescent="0.3">
      <c r="A735">
        <v>7</v>
      </c>
      <c r="B735">
        <f t="shared" si="25"/>
        <v>59</v>
      </c>
      <c r="C735">
        <f t="shared" si="26"/>
        <v>0</v>
      </c>
    </row>
    <row r="736" spans="1:3" x14ac:dyDescent="0.3">
      <c r="A736">
        <v>7</v>
      </c>
      <c r="B736">
        <f t="shared" si="25"/>
        <v>60</v>
      </c>
      <c r="C736">
        <f t="shared" si="26"/>
        <v>0</v>
      </c>
    </row>
    <row r="737" spans="1:3" x14ac:dyDescent="0.3">
      <c r="A737">
        <v>7</v>
      </c>
      <c r="B737">
        <f t="shared" si="25"/>
        <v>61</v>
      </c>
      <c r="C737">
        <f t="shared" si="26"/>
        <v>0</v>
      </c>
    </row>
    <row r="738" spans="1:3" x14ac:dyDescent="0.3">
      <c r="A738">
        <v>7</v>
      </c>
      <c r="B738">
        <f t="shared" si="25"/>
        <v>62</v>
      </c>
      <c r="C738">
        <f t="shared" si="26"/>
        <v>0</v>
      </c>
    </row>
    <row r="739" spans="1:3" x14ac:dyDescent="0.3">
      <c r="A739">
        <v>7</v>
      </c>
      <c r="B739">
        <f t="shared" si="25"/>
        <v>63</v>
      </c>
      <c r="C739">
        <f t="shared" si="26"/>
        <v>0</v>
      </c>
    </row>
    <row r="740" spans="1:3" x14ac:dyDescent="0.3">
      <c r="A740">
        <v>7</v>
      </c>
      <c r="B740">
        <f t="shared" si="25"/>
        <v>64</v>
      </c>
      <c r="C740">
        <f t="shared" si="26"/>
        <v>0</v>
      </c>
    </row>
    <row r="741" spans="1:3" x14ac:dyDescent="0.3">
      <c r="A741">
        <v>7</v>
      </c>
      <c r="B741">
        <f t="shared" si="25"/>
        <v>65</v>
      </c>
      <c r="C741">
        <f t="shared" si="26"/>
        <v>0</v>
      </c>
    </row>
    <row r="742" spans="1:3" x14ac:dyDescent="0.3">
      <c r="A742">
        <v>7</v>
      </c>
      <c r="B742">
        <f t="shared" si="25"/>
        <v>66</v>
      </c>
      <c r="C742">
        <f t="shared" si="26"/>
        <v>0</v>
      </c>
    </row>
    <row r="743" spans="1:3" x14ac:dyDescent="0.3">
      <c r="A743">
        <v>7</v>
      </c>
      <c r="B743">
        <f t="shared" si="25"/>
        <v>67</v>
      </c>
      <c r="C743">
        <f t="shared" si="26"/>
        <v>0</v>
      </c>
    </row>
    <row r="744" spans="1:3" x14ac:dyDescent="0.3">
      <c r="A744">
        <v>7</v>
      </c>
      <c r="B744">
        <f t="shared" si="25"/>
        <v>68</v>
      </c>
      <c r="C744">
        <f t="shared" si="26"/>
        <v>0</v>
      </c>
    </row>
    <row r="745" spans="1:3" x14ac:dyDescent="0.3">
      <c r="A745">
        <v>7</v>
      </c>
      <c r="B745">
        <f t="shared" si="25"/>
        <v>69</v>
      </c>
      <c r="C745">
        <f t="shared" si="26"/>
        <v>0</v>
      </c>
    </row>
    <row r="746" spans="1:3" x14ac:dyDescent="0.3">
      <c r="A746">
        <v>7</v>
      </c>
      <c r="B746">
        <f t="shared" si="25"/>
        <v>70</v>
      </c>
      <c r="C746">
        <f t="shared" si="26"/>
        <v>0</v>
      </c>
    </row>
    <row r="747" spans="1:3" x14ac:dyDescent="0.3">
      <c r="A747">
        <v>7</v>
      </c>
      <c r="B747">
        <f t="shared" si="25"/>
        <v>71</v>
      </c>
      <c r="C747">
        <f t="shared" si="26"/>
        <v>0</v>
      </c>
    </row>
    <row r="748" spans="1:3" x14ac:dyDescent="0.3">
      <c r="A748">
        <v>7</v>
      </c>
      <c r="B748">
        <f t="shared" si="25"/>
        <v>72</v>
      </c>
      <c r="C748">
        <f t="shared" si="26"/>
        <v>0</v>
      </c>
    </row>
    <row r="749" spans="1:3" x14ac:dyDescent="0.3">
      <c r="A749">
        <v>7</v>
      </c>
      <c r="B749">
        <f t="shared" si="25"/>
        <v>73</v>
      </c>
      <c r="C749">
        <f t="shared" si="26"/>
        <v>0</v>
      </c>
    </row>
    <row r="750" spans="1:3" x14ac:dyDescent="0.3">
      <c r="A750">
        <v>7</v>
      </c>
      <c r="B750">
        <f t="shared" si="25"/>
        <v>74</v>
      </c>
      <c r="C750">
        <f t="shared" si="26"/>
        <v>0</v>
      </c>
    </row>
    <row r="751" spans="1:3" x14ac:dyDescent="0.3">
      <c r="A751">
        <v>7</v>
      </c>
      <c r="B751">
        <f t="shared" si="25"/>
        <v>75</v>
      </c>
      <c r="C751">
        <f t="shared" si="26"/>
        <v>0</v>
      </c>
    </row>
    <row r="752" spans="1:3" x14ac:dyDescent="0.3">
      <c r="A752">
        <v>7</v>
      </c>
      <c r="B752">
        <f t="shared" si="25"/>
        <v>76</v>
      </c>
      <c r="C752">
        <f t="shared" si="26"/>
        <v>0</v>
      </c>
    </row>
    <row r="753" spans="1:3" x14ac:dyDescent="0.3">
      <c r="A753">
        <v>7</v>
      </c>
      <c r="B753">
        <f t="shared" si="25"/>
        <v>77</v>
      </c>
      <c r="C753">
        <f t="shared" si="26"/>
        <v>0</v>
      </c>
    </row>
    <row r="754" spans="1:3" x14ac:dyDescent="0.3">
      <c r="A754">
        <v>7</v>
      </c>
      <c r="B754">
        <f t="shared" si="25"/>
        <v>78</v>
      </c>
      <c r="C754">
        <f t="shared" si="26"/>
        <v>0</v>
      </c>
    </row>
    <row r="755" spans="1:3" x14ac:dyDescent="0.3">
      <c r="A755">
        <v>7</v>
      </c>
      <c r="B755">
        <f t="shared" si="25"/>
        <v>79</v>
      </c>
      <c r="C755">
        <f t="shared" si="26"/>
        <v>0</v>
      </c>
    </row>
    <row r="756" spans="1:3" x14ac:dyDescent="0.3">
      <c r="A756">
        <v>7</v>
      </c>
      <c r="B756">
        <f t="shared" si="25"/>
        <v>80</v>
      </c>
      <c r="C756">
        <f t="shared" si="26"/>
        <v>0</v>
      </c>
    </row>
    <row r="757" spans="1:3" x14ac:dyDescent="0.3">
      <c r="A757">
        <v>7</v>
      </c>
      <c r="B757">
        <f t="shared" si="25"/>
        <v>81</v>
      </c>
      <c r="C757">
        <f t="shared" si="26"/>
        <v>0</v>
      </c>
    </row>
    <row r="758" spans="1:3" x14ac:dyDescent="0.3">
      <c r="A758">
        <v>7</v>
      </c>
      <c r="B758">
        <f t="shared" si="25"/>
        <v>82</v>
      </c>
      <c r="C758">
        <f t="shared" si="26"/>
        <v>0</v>
      </c>
    </row>
    <row r="759" spans="1:3" x14ac:dyDescent="0.3">
      <c r="A759">
        <v>7</v>
      </c>
      <c r="B759">
        <f t="shared" si="25"/>
        <v>83</v>
      </c>
      <c r="C759">
        <f t="shared" si="26"/>
        <v>0</v>
      </c>
    </row>
    <row r="760" spans="1:3" x14ac:dyDescent="0.3">
      <c r="A760">
        <v>7</v>
      </c>
      <c r="B760">
        <f t="shared" si="25"/>
        <v>84</v>
      </c>
      <c r="C760">
        <f t="shared" si="26"/>
        <v>0</v>
      </c>
    </row>
    <row r="761" spans="1:3" x14ac:dyDescent="0.3">
      <c r="A761">
        <v>7</v>
      </c>
      <c r="B761">
        <f t="shared" si="25"/>
        <v>85</v>
      </c>
      <c r="C761">
        <f t="shared" si="26"/>
        <v>0</v>
      </c>
    </row>
    <row r="762" spans="1:3" x14ac:dyDescent="0.3">
      <c r="A762">
        <v>7</v>
      </c>
      <c r="B762">
        <f t="shared" si="25"/>
        <v>86</v>
      </c>
      <c r="C762">
        <f t="shared" si="26"/>
        <v>0</v>
      </c>
    </row>
    <row r="763" spans="1:3" x14ac:dyDescent="0.3">
      <c r="A763">
        <v>7</v>
      </c>
      <c r="B763">
        <f t="shared" si="25"/>
        <v>87</v>
      </c>
      <c r="C763">
        <f t="shared" si="26"/>
        <v>0</v>
      </c>
    </row>
    <row r="764" spans="1:3" x14ac:dyDescent="0.3">
      <c r="A764">
        <v>7</v>
      </c>
      <c r="B764">
        <f t="shared" si="25"/>
        <v>88</v>
      </c>
      <c r="C764">
        <f t="shared" si="26"/>
        <v>0</v>
      </c>
    </row>
    <row r="765" spans="1:3" x14ac:dyDescent="0.3">
      <c r="A765">
        <v>7</v>
      </c>
      <c r="B765">
        <f t="shared" si="25"/>
        <v>89</v>
      </c>
      <c r="C765">
        <f t="shared" si="26"/>
        <v>0</v>
      </c>
    </row>
    <row r="766" spans="1:3" x14ac:dyDescent="0.3">
      <c r="A766">
        <v>7</v>
      </c>
      <c r="B766">
        <f t="shared" si="25"/>
        <v>90</v>
      </c>
      <c r="C766">
        <f t="shared" si="26"/>
        <v>0</v>
      </c>
    </row>
    <row r="767" spans="1:3" x14ac:dyDescent="0.3">
      <c r="A767">
        <v>7</v>
      </c>
      <c r="B767">
        <f t="shared" si="25"/>
        <v>91</v>
      </c>
      <c r="C767">
        <f t="shared" si="26"/>
        <v>0</v>
      </c>
    </row>
    <row r="768" spans="1:3" x14ac:dyDescent="0.3">
      <c r="A768">
        <v>7</v>
      </c>
      <c r="B768">
        <f t="shared" si="25"/>
        <v>92</v>
      </c>
      <c r="C768">
        <f t="shared" si="26"/>
        <v>0</v>
      </c>
    </row>
    <row r="769" spans="1:3" x14ac:dyDescent="0.3">
      <c r="A769">
        <v>7</v>
      </c>
      <c r="B769">
        <f t="shared" si="25"/>
        <v>93</v>
      </c>
      <c r="C769">
        <f t="shared" si="26"/>
        <v>0</v>
      </c>
    </row>
    <row r="770" spans="1:3" x14ac:dyDescent="0.3">
      <c r="A770">
        <v>7</v>
      </c>
      <c r="B770">
        <f t="shared" si="25"/>
        <v>94</v>
      </c>
      <c r="C770">
        <f t="shared" si="26"/>
        <v>0</v>
      </c>
    </row>
    <row r="771" spans="1:3" x14ac:dyDescent="0.3">
      <c r="A771">
        <v>7</v>
      </c>
      <c r="B771">
        <f t="shared" si="25"/>
        <v>95</v>
      </c>
      <c r="C771">
        <f t="shared" si="26"/>
        <v>0</v>
      </c>
    </row>
    <row r="772" spans="1:3" x14ac:dyDescent="0.3">
      <c r="A772">
        <v>7</v>
      </c>
      <c r="B772">
        <f t="shared" si="25"/>
        <v>96</v>
      </c>
      <c r="C772">
        <f t="shared" si="26"/>
        <v>0</v>
      </c>
    </row>
    <row r="773" spans="1:3" x14ac:dyDescent="0.3">
      <c r="A773">
        <v>7</v>
      </c>
      <c r="B773">
        <f t="shared" si="25"/>
        <v>97</v>
      </c>
      <c r="C773">
        <f t="shared" si="26"/>
        <v>0</v>
      </c>
    </row>
    <row r="774" spans="1:3" x14ac:dyDescent="0.3">
      <c r="A774">
        <v>7</v>
      </c>
      <c r="B774">
        <f t="shared" si="25"/>
        <v>98</v>
      </c>
      <c r="C774">
        <f t="shared" si="26"/>
        <v>0</v>
      </c>
    </row>
    <row r="775" spans="1:3" x14ac:dyDescent="0.3">
      <c r="A775">
        <v>7</v>
      </c>
      <c r="B775">
        <f t="shared" si="25"/>
        <v>99</v>
      </c>
      <c r="C775">
        <f t="shared" si="26"/>
        <v>0</v>
      </c>
    </row>
    <row r="776" spans="1:3" x14ac:dyDescent="0.3">
      <c r="A776">
        <v>7</v>
      </c>
      <c r="B776">
        <f t="shared" si="25"/>
        <v>100</v>
      </c>
      <c r="C776">
        <f t="shared" si="26"/>
        <v>0</v>
      </c>
    </row>
    <row r="777" spans="1:3" x14ac:dyDescent="0.3">
      <c r="A777">
        <v>7</v>
      </c>
      <c r="B777">
        <f t="shared" si="25"/>
        <v>101</v>
      </c>
      <c r="C777">
        <f t="shared" si="26"/>
        <v>0</v>
      </c>
    </row>
    <row r="778" spans="1:3" x14ac:dyDescent="0.3">
      <c r="A778">
        <v>7</v>
      </c>
      <c r="B778">
        <f t="shared" si="25"/>
        <v>102</v>
      </c>
      <c r="C778">
        <f t="shared" si="26"/>
        <v>0</v>
      </c>
    </row>
    <row r="779" spans="1:3" x14ac:dyDescent="0.3">
      <c r="A779">
        <v>7</v>
      </c>
      <c r="B779">
        <f t="shared" si="25"/>
        <v>103</v>
      </c>
      <c r="C779">
        <f t="shared" si="26"/>
        <v>0</v>
      </c>
    </row>
    <row r="780" spans="1:3" x14ac:dyDescent="0.3">
      <c r="A780">
        <v>7</v>
      </c>
      <c r="B780">
        <f t="shared" si="25"/>
        <v>104</v>
      </c>
      <c r="C780">
        <f t="shared" si="26"/>
        <v>0</v>
      </c>
    </row>
    <row r="781" spans="1:3" x14ac:dyDescent="0.3">
      <c r="A781">
        <v>7</v>
      </c>
      <c r="B781">
        <f t="shared" si="25"/>
        <v>105</v>
      </c>
      <c r="C781">
        <f t="shared" si="26"/>
        <v>0</v>
      </c>
    </row>
    <row r="782" spans="1:3" x14ac:dyDescent="0.3">
      <c r="A782">
        <v>7</v>
      </c>
      <c r="B782">
        <f t="shared" si="25"/>
        <v>106</v>
      </c>
      <c r="C782">
        <f t="shared" si="26"/>
        <v>0</v>
      </c>
    </row>
    <row r="783" spans="1:3" x14ac:dyDescent="0.3">
      <c r="A783">
        <v>7</v>
      </c>
      <c r="B783">
        <f t="shared" si="25"/>
        <v>107</v>
      </c>
      <c r="C783">
        <f t="shared" si="26"/>
        <v>0</v>
      </c>
    </row>
    <row r="784" spans="1:3" x14ac:dyDescent="0.3">
      <c r="A784">
        <v>7</v>
      </c>
      <c r="B784">
        <f t="shared" si="25"/>
        <v>108</v>
      </c>
      <c r="C784">
        <f t="shared" si="26"/>
        <v>0</v>
      </c>
    </row>
    <row r="785" spans="1:3" x14ac:dyDescent="0.3">
      <c r="A785">
        <v>7</v>
      </c>
      <c r="B785">
        <f t="shared" si="25"/>
        <v>109</v>
      </c>
      <c r="C785">
        <f t="shared" si="26"/>
        <v>0</v>
      </c>
    </row>
    <row r="786" spans="1:3" x14ac:dyDescent="0.3">
      <c r="A786">
        <v>7</v>
      </c>
      <c r="B786">
        <f t="shared" si="25"/>
        <v>110</v>
      </c>
      <c r="C786">
        <f t="shared" si="26"/>
        <v>0</v>
      </c>
    </row>
    <row r="787" spans="1:3" x14ac:dyDescent="0.3">
      <c r="A787">
        <v>7</v>
      </c>
      <c r="B787">
        <f t="shared" si="25"/>
        <v>111</v>
      </c>
      <c r="C787">
        <f t="shared" si="26"/>
        <v>0</v>
      </c>
    </row>
    <row r="788" spans="1:3" x14ac:dyDescent="0.3">
      <c r="A788">
        <v>7</v>
      </c>
      <c r="B788">
        <f t="shared" si="25"/>
        <v>112</v>
      </c>
      <c r="C788">
        <f t="shared" si="26"/>
        <v>0</v>
      </c>
    </row>
    <row r="789" spans="1:3" x14ac:dyDescent="0.3">
      <c r="A789">
        <v>7</v>
      </c>
      <c r="B789">
        <f t="shared" si="25"/>
        <v>113</v>
      </c>
      <c r="C789">
        <f t="shared" si="26"/>
        <v>0</v>
      </c>
    </row>
    <row r="790" spans="1:3" x14ac:dyDescent="0.3">
      <c r="A790">
        <v>7</v>
      </c>
      <c r="B790">
        <f t="shared" si="25"/>
        <v>114</v>
      </c>
      <c r="C790">
        <f t="shared" si="26"/>
        <v>0</v>
      </c>
    </row>
    <row r="791" spans="1:3" x14ac:dyDescent="0.3">
      <c r="A791">
        <v>7</v>
      </c>
      <c r="B791">
        <f t="shared" si="25"/>
        <v>115</v>
      </c>
      <c r="C791">
        <f t="shared" si="26"/>
        <v>0</v>
      </c>
    </row>
    <row r="792" spans="1:3" x14ac:dyDescent="0.3">
      <c r="A792">
        <v>7</v>
      </c>
      <c r="B792">
        <f t="shared" si="25"/>
        <v>116</v>
      </c>
      <c r="C792">
        <f t="shared" si="26"/>
        <v>0</v>
      </c>
    </row>
    <row r="793" spans="1:3" x14ac:dyDescent="0.3">
      <c r="A793">
        <v>7</v>
      </c>
      <c r="B793">
        <f t="shared" si="25"/>
        <v>117</v>
      </c>
      <c r="C793">
        <f t="shared" si="26"/>
        <v>0</v>
      </c>
    </row>
    <row r="794" spans="1:3" x14ac:dyDescent="0.3">
      <c r="A794">
        <v>7</v>
      </c>
      <c r="B794">
        <f t="shared" si="25"/>
        <v>118</v>
      </c>
      <c r="C794">
        <f t="shared" si="26"/>
        <v>0</v>
      </c>
    </row>
    <row r="795" spans="1:3" x14ac:dyDescent="0.3">
      <c r="A795">
        <v>7</v>
      </c>
      <c r="B795">
        <f t="shared" si="25"/>
        <v>119</v>
      </c>
      <c r="C795">
        <f t="shared" si="26"/>
        <v>0</v>
      </c>
    </row>
    <row r="796" spans="1:3" x14ac:dyDescent="0.3">
      <c r="A796">
        <v>7</v>
      </c>
      <c r="B796">
        <f t="shared" si="25"/>
        <v>120</v>
      </c>
      <c r="C796">
        <f t="shared" si="26"/>
        <v>0</v>
      </c>
    </row>
    <row r="797" spans="1:3" x14ac:dyDescent="0.3">
      <c r="A797">
        <v>7</v>
      </c>
      <c r="B797">
        <f t="shared" si="25"/>
        <v>121</v>
      </c>
      <c r="C797">
        <f t="shared" si="26"/>
        <v>0</v>
      </c>
    </row>
    <row r="798" spans="1:3" x14ac:dyDescent="0.3">
      <c r="A798">
        <v>7</v>
      </c>
      <c r="B798">
        <f t="shared" ref="B798:B861" si="27">IF(A798=A797,B797+1,1)</f>
        <v>122</v>
      </c>
      <c r="C798">
        <f t="shared" ref="C798:C861" si="28">IF(A798&lt;&gt;A799,1,0)</f>
        <v>0</v>
      </c>
    </row>
    <row r="799" spans="1:3" x14ac:dyDescent="0.3">
      <c r="A799">
        <v>7</v>
      </c>
      <c r="B799">
        <f t="shared" si="27"/>
        <v>123</v>
      </c>
      <c r="C799">
        <f t="shared" si="28"/>
        <v>0</v>
      </c>
    </row>
    <row r="800" spans="1:3" x14ac:dyDescent="0.3">
      <c r="A800">
        <v>7</v>
      </c>
      <c r="B800">
        <f t="shared" si="27"/>
        <v>124</v>
      </c>
      <c r="C800">
        <f t="shared" si="28"/>
        <v>0</v>
      </c>
    </row>
    <row r="801" spans="1:3" x14ac:dyDescent="0.3">
      <c r="A801">
        <v>7</v>
      </c>
      <c r="B801">
        <f t="shared" si="27"/>
        <v>125</v>
      </c>
      <c r="C801">
        <f t="shared" si="28"/>
        <v>0</v>
      </c>
    </row>
    <row r="802" spans="1:3" x14ac:dyDescent="0.3">
      <c r="A802">
        <v>7</v>
      </c>
      <c r="B802">
        <f t="shared" si="27"/>
        <v>126</v>
      </c>
      <c r="C802">
        <f t="shared" si="28"/>
        <v>0</v>
      </c>
    </row>
    <row r="803" spans="1:3" x14ac:dyDescent="0.3">
      <c r="A803">
        <v>7</v>
      </c>
      <c r="B803">
        <f t="shared" si="27"/>
        <v>127</v>
      </c>
      <c r="C803">
        <f t="shared" si="28"/>
        <v>0</v>
      </c>
    </row>
    <row r="804" spans="1:3" x14ac:dyDescent="0.3">
      <c r="A804">
        <v>7</v>
      </c>
      <c r="B804">
        <f t="shared" si="27"/>
        <v>128</v>
      </c>
      <c r="C804">
        <f t="shared" si="28"/>
        <v>0</v>
      </c>
    </row>
    <row r="805" spans="1:3" x14ac:dyDescent="0.3">
      <c r="A805">
        <v>7</v>
      </c>
      <c r="B805">
        <f t="shared" si="27"/>
        <v>129</v>
      </c>
      <c r="C805">
        <f t="shared" si="28"/>
        <v>0</v>
      </c>
    </row>
    <row r="806" spans="1:3" x14ac:dyDescent="0.3">
      <c r="A806">
        <v>7</v>
      </c>
      <c r="B806">
        <f t="shared" si="27"/>
        <v>130</v>
      </c>
      <c r="C806">
        <f t="shared" si="28"/>
        <v>0</v>
      </c>
    </row>
    <row r="807" spans="1:3" x14ac:dyDescent="0.3">
      <c r="A807">
        <v>7</v>
      </c>
      <c r="B807">
        <f t="shared" si="27"/>
        <v>131</v>
      </c>
      <c r="C807">
        <f t="shared" si="28"/>
        <v>0</v>
      </c>
    </row>
    <row r="808" spans="1:3" x14ac:dyDescent="0.3">
      <c r="A808">
        <v>7</v>
      </c>
      <c r="B808">
        <f t="shared" si="27"/>
        <v>132</v>
      </c>
      <c r="C808">
        <f t="shared" si="28"/>
        <v>0</v>
      </c>
    </row>
    <row r="809" spans="1:3" x14ac:dyDescent="0.3">
      <c r="A809">
        <v>7</v>
      </c>
      <c r="B809">
        <f t="shared" si="27"/>
        <v>133</v>
      </c>
      <c r="C809">
        <f t="shared" si="28"/>
        <v>0</v>
      </c>
    </row>
    <row r="810" spans="1:3" x14ac:dyDescent="0.3">
      <c r="A810">
        <v>7</v>
      </c>
      <c r="B810">
        <f t="shared" si="27"/>
        <v>134</v>
      </c>
      <c r="C810">
        <f t="shared" si="28"/>
        <v>0</v>
      </c>
    </row>
    <row r="811" spans="1:3" x14ac:dyDescent="0.3">
      <c r="A811">
        <v>7</v>
      </c>
      <c r="B811">
        <f t="shared" si="27"/>
        <v>135</v>
      </c>
      <c r="C811">
        <f t="shared" si="28"/>
        <v>0</v>
      </c>
    </row>
    <row r="812" spans="1:3" x14ac:dyDescent="0.3">
      <c r="A812">
        <v>7</v>
      </c>
      <c r="B812">
        <f t="shared" si="27"/>
        <v>136</v>
      </c>
      <c r="C812">
        <f t="shared" si="28"/>
        <v>0</v>
      </c>
    </row>
    <row r="813" spans="1:3" x14ac:dyDescent="0.3">
      <c r="A813">
        <v>7</v>
      </c>
      <c r="B813">
        <f t="shared" si="27"/>
        <v>137</v>
      </c>
      <c r="C813">
        <f t="shared" si="28"/>
        <v>0</v>
      </c>
    </row>
    <row r="814" spans="1:3" x14ac:dyDescent="0.3">
      <c r="A814">
        <v>7</v>
      </c>
      <c r="B814">
        <f t="shared" si="27"/>
        <v>138</v>
      </c>
      <c r="C814">
        <f t="shared" si="28"/>
        <v>0</v>
      </c>
    </row>
    <row r="815" spans="1:3" x14ac:dyDescent="0.3">
      <c r="A815">
        <v>7</v>
      </c>
      <c r="B815">
        <f t="shared" si="27"/>
        <v>139</v>
      </c>
      <c r="C815">
        <f t="shared" si="28"/>
        <v>0</v>
      </c>
    </row>
    <row r="816" spans="1:3" x14ac:dyDescent="0.3">
      <c r="A816">
        <v>7</v>
      </c>
      <c r="B816">
        <f t="shared" si="27"/>
        <v>140</v>
      </c>
      <c r="C816">
        <f t="shared" si="28"/>
        <v>0</v>
      </c>
    </row>
    <row r="817" spans="1:3" x14ac:dyDescent="0.3">
      <c r="A817">
        <v>7</v>
      </c>
      <c r="B817">
        <f t="shared" si="27"/>
        <v>141</v>
      </c>
      <c r="C817">
        <f t="shared" si="28"/>
        <v>0</v>
      </c>
    </row>
    <row r="818" spans="1:3" x14ac:dyDescent="0.3">
      <c r="A818">
        <v>7</v>
      </c>
      <c r="B818">
        <f t="shared" si="27"/>
        <v>142</v>
      </c>
      <c r="C818">
        <f t="shared" si="28"/>
        <v>0</v>
      </c>
    </row>
    <row r="819" spans="1:3" x14ac:dyDescent="0.3">
      <c r="A819">
        <v>7</v>
      </c>
      <c r="B819">
        <f t="shared" si="27"/>
        <v>143</v>
      </c>
      <c r="C819">
        <f t="shared" si="28"/>
        <v>0</v>
      </c>
    </row>
    <row r="820" spans="1:3" x14ac:dyDescent="0.3">
      <c r="A820">
        <v>7</v>
      </c>
      <c r="B820">
        <f t="shared" si="27"/>
        <v>144</v>
      </c>
      <c r="C820">
        <f t="shared" si="28"/>
        <v>0</v>
      </c>
    </row>
    <row r="821" spans="1:3" x14ac:dyDescent="0.3">
      <c r="A821">
        <v>7</v>
      </c>
      <c r="B821">
        <f t="shared" si="27"/>
        <v>145</v>
      </c>
      <c r="C821">
        <f t="shared" si="28"/>
        <v>0</v>
      </c>
    </row>
    <row r="822" spans="1:3" x14ac:dyDescent="0.3">
      <c r="A822">
        <v>7</v>
      </c>
      <c r="B822">
        <f t="shared" si="27"/>
        <v>146</v>
      </c>
      <c r="C822">
        <f t="shared" si="28"/>
        <v>0</v>
      </c>
    </row>
    <row r="823" spans="1:3" x14ac:dyDescent="0.3">
      <c r="A823">
        <v>7</v>
      </c>
      <c r="B823">
        <f t="shared" si="27"/>
        <v>147</v>
      </c>
      <c r="C823">
        <f t="shared" si="28"/>
        <v>0</v>
      </c>
    </row>
    <row r="824" spans="1:3" x14ac:dyDescent="0.3">
      <c r="A824">
        <v>7</v>
      </c>
      <c r="B824">
        <f t="shared" si="27"/>
        <v>148</v>
      </c>
      <c r="C824">
        <f t="shared" si="28"/>
        <v>0</v>
      </c>
    </row>
    <row r="825" spans="1:3" x14ac:dyDescent="0.3">
      <c r="A825">
        <v>7</v>
      </c>
      <c r="B825">
        <f t="shared" si="27"/>
        <v>149</v>
      </c>
      <c r="C825">
        <f t="shared" si="28"/>
        <v>0</v>
      </c>
    </row>
    <row r="826" spans="1:3" x14ac:dyDescent="0.3">
      <c r="A826">
        <v>7</v>
      </c>
      <c r="B826">
        <f t="shared" si="27"/>
        <v>150</v>
      </c>
      <c r="C826">
        <f t="shared" si="28"/>
        <v>0</v>
      </c>
    </row>
    <row r="827" spans="1:3" x14ac:dyDescent="0.3">
      <c r="A827">
        <v>7</v>
      </c>
      <c r="B827">
        <f t="shared" si="27"/>
        <v>151</v>
      </c>
      <c r="C827">
        <f t="shared" si="28"/>
        <v>0</v>
      </c>
    </row>
    <row r="828" spans="1:3" x14ac:dyDescent="0.3">
      <c r="A828">
        <v>7</v>
      </c>
      <c r="B828">
        <f t="shared" si="27"/>
        <v>152</v>
      </c>
      <c r="C828">
        <f t="shared" si="28"/>
        <v>0</v>
      </c>
    </row>
    <row r="829" spans="1:3" x14ac:dyDescent="0.3">
      <c r="A829">
        <v>7</v>
      </c>
      <c r="B829">
        <f t="shared" si="27"/>
        <v>153</v>
      </c>
      <c r="C829">
        <f t="shared" si="28"/>
        <v>0</v>
      </c>
    </row>
    <row r="830" spans="1:3" x14ac:dyDescent="0.3">
      <c r="A830">
        <v>7</v>
      </c>
      <c r="B830">
        <f t="shared" si="27"/>
        <v>154</v>
      </c>
      <c r="C830">
        <f t="shared" si="28"/>
        <v>0</v>
      </c>
    </row>
    <row r="831" spans="1:3" x14ac:dyDescent="0.3">
      <c r="A831">
        <v>7</v>
      </c>
      <c r="B831">
        <f t="shared" si="27"/>
        <v>155</v>
      </c>
      <c r="C831">
        <f t="shared" si="28"/>
        <v>0</v>
      </c>
    </row>
    <row r="832" spans="1:3" x14ac:dyDescent="0.3">
      <c r="A832">
        <v>7</v>
      </c>
      <c r="B832">
        <f t="shared" si="27"/>
        <v>156</v>
      </c>
      <c r="C832">
        <f t="shared" si="28"/>
        <v>0</v>
      </c>
    </row>
    <row r="833" spans="1:3" x14ac:dyDescent="0.3">
      <c r="A833">
        <v>7</v>
      </c>
      <c r="B833">
        <f t="shared" si="27"/>
        <v>157</v>
      </c>
      <c r="C833">
        <f t="shared" si="28"/>
        <v>0</v>
      </c>
    </row>
    <row r="834" spans="1:3" x14ac:dyDescent="0.3">
      <c r="A834">
        <v>7</v>
      </c>
      <c r="B834">
        <f t="shared" si="27"/>
        <v>158</v>
      </c>
      <c r="C834">
        <f t="shared" si="28"/>
        <v>0</v>
      </c>
    </row>
    <row r="835" spans="1:3" x14ac:dyDescent="0.3">
      <c r="A835">
        <v>7</v>
      </c>
      <c r="B835">
        <f t="shared" si="27"/>
        <v>159</v>
      </c>
      <c r="C835">
        <f t="shared" si="28"/>
        <v>0</v>
      </c>
    </row>
    <row r="836" spans="1:3" x14ac:dyDescent="0.3">
      <c r="A836">
        <v>7</v>
      </c>
      <c r="B836">
        <f t="shared" si="27"/>
        <v>160</v>
      </c>
      <c r="C836">
        <f t="shared" si="28"/>
        <v>0</v>
      </c>
    </row>
    <row r="837" spans="1:3" x14ac:dyDescent="0.3">
      <c r="A837">
        <v>7</v>
      </c>
      <c r="B837">
        <f t="shared" si="27"/>
        <v>161</v>
      </c>
      <c r="C837">
        <f t="shared" si="28"/>
        <v>0</v>
      </c>
    </row>
    <row r="838" spans="1:3" x14ac:dyDescent="0.3">
      <c r="A838">
        <v>7</v>
      </c>
      <c r="B838">
        <f t="shared" si="27"/>
        <v>162</v>
      </c>
      <c r="C838">
        <f t="shared" si="28"/>
        <v>0</v>
      </c>
    </row>
    <row r="839" spans="1:3" x14ac:dyDescent="0.3">
      <c r="A839">
        <v>7</v>
      </c>
      <c r="B839">
        <f t="shared" si="27"/>
        <v>163</v>
      </c>
      <c r="C839">
        <f t="shared" si="28"/>
        <v>0</v>
      </c>
    </row>
    <row r="840" spans="1:3" x14ac:dyDescent="0.3">
      <c r="A840">
        <v>7</v>
      </c>
      <c r="B840">
        <f t="shared" si="27"/>
        <v>164</v>
      </c>
      <c r="C840">
        <f t="shared" si="28"/>
        <v>0</v>
      </c>
    </row>
    <row r="841" spans="1:3" x14ac:dyDescent="0.3">
      <c r="A841">
        <v>7</v>
      </c>
      <c r="B841">
        <f t="shared" si="27"/>
        <v>165</v>
      </c>
      <c r="C841">
        <f t="shared" si="28"/>
        <v>0</v>
      </c>
    </row>
    <row r="842" spans="1:3" x14ac:dyDescent="0.3">
      <c r="A842">
        <v>7</v>
      </c>
      <c r="B842">
        <f t="shared" si="27"/>
        <v>166</v>
      </c>
      <c r="C842">
        <f t="shared" si="28"/>
        <v>0</v>
      </c>
    </row>
    <row r="843" spans="1:3" x14ac:dyDescent="0.3">
      <c r="A843">
        <v>7</v>
      </c>
      <c r="B843">
        <f t="shared" si="27"/>
        <v>167</v>
      </c>
      <c r="C843">
        <f t="shared" si="28"/>
        <v>0</v>
      </c>
    </row>
    <row r="844" spans="1:3" x14ac:dyDescent="0.3">
      <c r="A844">
        <v>7</v>
      </c>
      <c r="B844">
        <f t="shared" si="27"/>
        <v>168</v>
      </c>
      <c r="C844">
        <f t="shared" si="28"/>
        <v>0</v>
      </c>
    </row>
    <row r="845" spans="1:3" x14ac:dyDescent="0.3">
      <c r="A845">
        <v>7</v>
      </c>
      <c r="B845">
        <f t="shared" si="27"/>
        <v>169</v>
      </c>
      <c r="C845">
        <f t="shared" si="28"/>
        <v>0</v>
      </c>
    </row>
    <row r="846" spans="1:3" x14ac:dyDescent="0.3">
      <c r="A846">
        <v>7</v>
      </c>
      <c r="B846">
        <f t="shared" si="27"/>
        <v>170</v>
      </c>
      <c r="C846">
        <f t="shared" si="28"/>
        <v>0</v>
      </c>
    </row>
    <row r="847" spans="1:3" x14ac:dyDescent="0.3">
      <c r="A847">
        <v>7</v>
      </c>
      <c r="B847">
        <f t="shared" si="27"/>
        <v>171</v>
      </c>
      <c r="C847">
        <f t="shared" si="28"/>
        <v>0</v>
      </c>
    </row>
    <row r="848" spans="1:3" x14ac:dyDescent="0.3">
      <c r="A848">
        <v>7</v>
      </c>
      <c r="B848">
        <f t="shared" si="27"/>
        <v>172</v>
      </c>
      <c r="C848">
        <f t="shared" si="28"/>
        <v>0</v>
      </c>
    </row>
    <row r="849" spans="1:3" x14ac:dyDescent="0.3">
      <c r="A849">
        <v>7</v>
      </c>
      <c r="B849">
        <f t="shared" si="27"/>
        <v>173</v>
      </c>
      <c r="C849">
        <f t="shared" si="28"/>
        <v>0</v>
      </c>
    </row>
    <row r="850" spans="1:3" x14ac:dyDescent="0.3">
      <c r="A850">
        <v>7</v>
      </c>
      <c r="B850">
        <f t="shared" si="27"/>
        <v>174</v>
      </c>
      <c r="C850">
        <f t="shared" si="28"/>
        <v>0</v>
      </c>
    </row>
    <row r="851" spans="1:3" x14ac:dyDescent="0.3">
      <c r="A851">
        <v>7</v>
      </c>
      <c r="B851">
        <f t="shared" si="27"/>
        <v>175</v>
      </c>
      <c r="C851">
        <f t="shared" si="28"/>
        <v>0</v>
      </c>
    </row>
    <row r="852" spans="1:3" x14ac:dyDescent="0.3">
      <c r="A852">
        <v>7</v>
      </c>
      <c r="B852">
        <f t="shared" si="27"/>
        <v>176</v>
      </c>
      <c r="C852">
        <f t="shared" si="28"/>
        <v>0</v>
      </c>
    </row>
    <row r="853" spans="1:3" x14ac:dyDescent="0.3">
      <c r="A853">
        <v>7</v>
      </c>
      <c r="B853">
        <f t="shared" si="27"/>
        <v>177</v>
      </c>
      <c r="C853">
        <f t="shared" si="28"/>
        <v>0</v>
      </c>
    </row>
    <row r="854" spans="1:3" x14ac:dyDescent="0.3">
      <c r="A854">
        <v>7</v>
      </c>
      <c r="B854">
        <f t="shared" si="27"/>
        <v>178</v>
      </c>
      <c r="C854">
        <f t="shared" si="28"/>
        <v>0</v>
      </c>
    </row>
    <row r="855" spans="1:3" x14ac:dyDescent="0.3">
      <c r="A855">
        <v>7</v>
      </c>
      <c r="B855">
        <f t="shared" si="27"/>
        <v>179</v>
      </c>
      <c r="C855">
        <f t="shared" si="28"/>
        <v>0</v>
      </c>
    </row>
    <row r="856" spans="1:3" x14ac:dyDescent="0.3">
      <c r="A856">
        <v>7</v>
      </c>
      <c r="B856">
        <f t="shared" si="27"/>
        <v>180</v>
      </c>
      <c r="C856">
        <f t="shared" si="28"/>
        <v>0</v>
      </c>
    </row>
    <row r="857" spans="1:3" x14ac:dyDescent="0.3">
      <c r="A857">
        <v>7</v>
      </c>
      <c r="B857">
        <f t="shared" si="27"/>
        <v>181</v>
      </c>
      <c r="C857">
        <f t="shared" si="28"/>
        <v>1</v>
      </c>
    </row>
    <row r="858" spans="1:3" x14ac:dyDescent="0.3">
      <c r="A858">
        <v>6</v>
      </c>
      <c r="B858">
        <f t="shared" si="27"/>
        <v>1</v>
      </c>
      <c r="C858">
        <f t="shared" si="28"/>
        <v>0</v>
      </c>
    </row>
    <row r="859" spans="1:3" x14ac:dyDescent="0.3">
      <c r="A859">
        <v>6</v>
      </c>
      <c r="B859">
        <f t="shared" si="27"/>
        <v>2</v>
      </c>
      <c r="C859">
        <f t="shared" si="28"/>
        <v>0</v>
      </c>
    </row>
    <row r="860" spans="1:3" x14ac:dyDescent="0.3">
      <c r="A860">
        <v>6</v>
      </c>
      <c r="B860">
        <f t="shared" si="27"/>
        <v>3</v>
      </c>
      <c r="C860">
        <f t="shared" si="28"/>
        <v>0</v>
      </c>
    </row>
    <row r="861" spans="1:3" x14ac:dyDescent="0.3">
      <c r="A861">
        <v>6</v>
      </c>
      <c r="B861">
        <f t="shared" si="27"/>
        <v>4</v>
      </c>
      <c r="C861">
        <f t="shared" si="28"/>
        <v>0</v>
      </c>
    </row>
    <row r="862" spans="1:3" x14ac:dyDescent="0.3">
      <c r="A862">
        <v>6</v>
      </c>
      <c r="B862">
        <f t="shared" ref="B862:B925" si="29">IF(A862=A861,B861+1,1)</f>
        <v>5</v>
      </c>
      <c r="C862">
        <f t="shared" ref="C862:C925" si="30">IF(A862&lt;&gt;A863,1,0)</f>
        <v>0</v>
      </c>
    </row>
    <row r="863" spans="1:3" x14ac:dyDescent="0.3">
      <c r="A863">
        <v>6</v>
      </c>
      <c r="B863">
        <f t="shared" si="29"/>
        <v>6</v>
      </c>
      <c r="C863">
        <f t="shared" si="30"/>
        <v>0</v>
      </c>
    </row>
    <row r="864" spans="1:3" x14ac:dyDescent="0.3">
      <c r="A864">
        <v>6</v>
      </c>
      <c r="B864">
        <f t="shared" si="29"/>
        <v>7</v>
      </c>
      <c r="C864">
        <f t="shared" si="30"/>
        <v>0</v>
      </c>
    </row>
    <row r="865" spans="1:3" x14ac:dyDescent="0.3">
      <c r="A865">
        <v>6</v>
      </c>
      <c r="B865">
        <f t="shared" si="29"/>
        <v>8</v>
      </c>
      <c r="C865">
        <f t="shared" si="30"/>
        <v>0</v>
      </c>
    </row>
    <row r="866" spans="1:3" x14ac:dyDescent="0.3">
      <c r="A866">
        <v>6</v>
      </c>
      <c r="B866">
        <f t="shared" si="29"/>
        <v>9</v>
      </c>
      <c r="C866">
        <f t="shared" si="30"/>
        <v>0</v>
      </c>
    </row>
    <row r="867" spans="1:3" x14ac:dyDescent="0.3">
      <c r="A867">
        <v>6</v>
      </c>
      <c r="B867">
        <f t="shared" si="29"/>
        <v>10</v>
      </c>
      <c r="C867">
        <f t="shared" si="30"/>
        <v>0</v>
      </c>
    </row>
    <row r="868" spans="1:3" x14ac:dyDescent="0.3">
      <c r="A868">
        <v>6</v>
      </c>
      <c r="B868">
        <f t="shared" si="29"/>
        <v>11</v>
      </c>
      <c r="C868">
        <f t="shared" si="30"/>
        <v>0</v>
      </c>
    </row>
    <row r="869" spans="1:3" x14ac:dyDescent="0.3">
      <c r="A869">
        <v>6</v>
      </c>
      <c r="B869">
        <f t="shared" si="29"/>
        <v>12</v>
      </c>
      <c r="C869">
        <f t="shared" si="30"/>
        <v>0</v>
      </c>
    </row>
    <row r="870" spans="1:3" x14ac:dyDescent="0.3">
      <c r="A870">
        <v>6</v>
      </c>
      <c r="B870">
        <f t="shared" si="29"/>
        <v>13</v>
      </c>
      <c r="C870">
        <f t="shared" si="30"/>
        <v>0</v>
      </c>
    </row>
    <row r="871" spans="1:3" x14ac:dyDescent="0.3">
      <c r="A871">
        <v>6</v>
      </c>
      <c r="B871">
        <f t="shared" si="29"/>
        <v>14</v>
      </c>
      <c r="C871">
        <f t="shared" si="30"/>
        <v>0</v>
      </c>
    </row>
    <row r="872" spans="1:3" x14ac:dyDescent="0.3">
      <c r="A872">
        <v>6</v>
      </c>
      <c r="B872">
        <f t="shared" si="29"/>
        <v>15</v>
      </c>
      <c r="C872">
        <f t="shared" si="30"/>
        <v>0</v>
      </c>
    </row>
    <row r="873" spans="1:3" x14ac:dyDescent="0.3">
      <c r="A873">
        <v>6</v>
      </c>
      <c r="B873">
        <f t="shared" si="29"/>
        <v>16</v>
      </c>
      <c r="C873">
        <f t="shared" si="30"/>
        <v>0</v>
      </c>
    </row>
    <row r="874" spans="1:3" x14ac:dyDescent="0.3">
      <c r="A874">
        <v>6</v>
      </c>
      <c r="B874">
        <f t="shared" si="29"/>
        <v>17</v>
      </c>
      <c r="C874">
        <f t="shared" si="30"/>
        <v>0</v>
      </c>
    </row>
    <row r="875" spans="1:3" x14ac:dyDescent="0.3">
      <c r="A875">
        <v>6</v>
      </c>
      <c r="B875">
        <f t="shared" si="29"/>
        <v>18</v>
      </c>
      <c r="C875">
        <f t="shared" si="30"/>
        <v>0</v>
      </c>
    </row>
    <row r="876" spans="1:3" x14ac:dyDescent="0.3">
      <c r="A876">
        <v>6</v>
      </c>
      <c r="B876">
        <f t="shared" si="29"/>
        <v>19</v>
      </c>
      <c r="C876">
        <f t="shared" si="30"/>
        <v>0</v>
      </c>
    </row>
    <row r="877" spans="1:3" x14ac:dyDescent="0.3">
      <c r="A877">
        <v>6</v>
      </c>
      <c r="B877">
        <f t="shared" si="29"/>
        <v>20</v>
      </c>
      <c r="C877">
        <f t="shared" si="30"/>
        <v>0</v>
      </c>
    </row>
    <row r="878" spans="1:3" x14ac:dyDescent="0.3">
      <c r="A878">
        <v>6</v>
      </c>
      <c r="B878">
        <f t="shared" si="29"/>
        <v>21</v>
      </c>
      <c r="C878">
        <f t="shared" si="30"/>
        <v>0</v>
      </c>
    </row>
    <row r="879" spans="1:3" x14ac:dyDescent="0.3">
      <c r="A879">
        <v>6</v>
      </c>
      <c r="B879">
        <f t="shared" si="29"/>
        <v>22</v>
      </c>
      <c r="C879">
        <f t="shared" si="30"/>
        <v>0</v>
      </c>
    </row>
    <row r="880" spans="1:3" x14ac:dyDescent="0.3">
      <c r="A880">
        <v>6</v>
      </c>
      <c r="B880">
        <f t="shared" si="29"/>
        <v>23</v>
      </c>
      <c r="C880">
        <f t="shared" si="30"/>
        <v>0</v>
      </c>
    </row>
    <row r="881" spans="1:3" x14ac:dyDescent="0.3">
      <c r="A881">
        <v>6</v>
      </c>
      <c r="B881">
        <f t="shared" si="29"/>
        <v>24</v>
      </c>
      <c r="C881">
        <f t="shared" si="30"/>
        <v>0</v>
      </c>
    </row>
    <row r="882" spans="1:3" x14ac:dyDescent="0.3">
      <c r="A882">
        <v>6</v>
      </c>
      <c r="B882">
        <f t="shared" si="29"/>
        <v>25</v>
      </c>
      <c r="C882">
        <f t="shared" si="30"/>
        <v>0</v>
      </c>
    </row>
    <row r="883" spans="1:3" x14ac:dyDescent="0.3">
      <c r="A883">
        <v>6</v>
      </c>
      <c r="B883">
        <f t="shared" si="29"/>
        <v>26</v>
      </c>
      <c r="C883">
        <f t="shared" si="30"/>
        <v>0</v>
      </c>
    </row>
    <row r="884" spans="1:3" x14ac:dyDescent="0.3">
      <c r="A884">
        <v>6</v>
      </c>
      <c r="B884">
        <f t="shared" si="29"/>
        <v>27</v>
      </c>
      <c r="C884">
        <f t="shared" si="30"/>
        <v>0</v>
      </c>
    </row>
    <row r="885" spans="1:3" x14ac:dyDescent="0.3">
      <c r="A885">
        <v>6</v>
      </c>
      <c r="B885">
        <f t="shared" si="29"/>
        <v>28</v>
      </c>
      <c r="C885">
        <f t="shared" si="30"/>
        <v>0</v>
      </c>
    </row>
    <row r="886" spans="1:3" x14ac:dyDescent="0.3">
      <c r="A886">
        <v>6</v>
      </c>
      <c r="B886">
        <f t="shared" si="29"/>
        <v>29</v>
      </c>
      <c r="C886">
        <f t="shared" si="30"/>
        <v>0</v>
      </c>
    </row>
    <row r="887" spans="1:3" x14ac:dyDescent="0.3">
      <c r="A887">
        <v>6</v>
      </c>
      <c r="B887">
        <f t="shared" si="29"/>
        <v>30</v>
      </c>
      <c r="C887">
        <f t="shared" si="30"/>
        <v>0</v>
      </c>
    </row>
    <row r="888" spans="1:3" x14ac:dyDescent="0.3">
      <c r="A888">
        <v>6</v>
      </c>
      <c r="B888">
        <f t="shared" si="29"/>
        <v>31</v>
      </c>
      <c r="C888">
        <f t="shared" si="30"/>
        <v>0</v>
      </c>
    </row>
    <row r="889" spans="1:3" x14ac:dyDescent="0.3">
      <c r="A889">
        <v>6</v>
      </c>
      <c r="B889">
        <f t="shared" si="29"/>
        <v>32</v>
      </c>
      <c r="C889">
        <f t="shared" si="30"/>
        <v>0</v>
      </c>
    </row>
    <row r="890" spans="1:3" x14ac:dyDescent="0.3">
      <c r="A890">
        <v>6</v>
      </c>
      <c r="B890">
        <f t="shared" si="29"/>
        <v>33</v>
      </c>
      <c r="C890">
        <f t="shared" si="30"/>
        <v>0</v>
      </c>
    </row>
    <row r="891" spans="1:3" x14ac:dyDescent="0.3">
      <c r="A891">
        <v>6</v>
      </c>
      <c r="B891">
        <f t="shared" si="29"/>
        <v>34</v>
      </c>
      <c r="C891">
        <f t="shared" si="30"/>
        <v>0</v>
      </c>
    </row>
    <row r="892" spans="1:3" x14ac:dyDescent="0.3">
      <c r="A892">
        <v>6</v>
      </c>
      <c r="B892">
        <f t="shared" si="29"/>
        <v>35</v>
      </c>
      <c r="C892">
        <f t="shared" si="30"/>
        <v>0</v>
      </c>
    </row>
    <row r="893" spans="1:3" x14ac:dyDescent="0.3">
      <c r="A893">
        <v>6</v>
      </c>
      <c r="B893">
        <f t="shared" si="29"/>
        <v>36</v>
      </c>
      <c r="C893">
        <f t="shared" si="30"/>
        <v>0</v>
      </c>
    </row>
    <row r="894" spans="1:3" x14ac:dyDescent="0.3">
      <c r="A894">
        <v>6</v>
      </c>
      <c r="B894">
        <f t="shared" si="29"/>
        <v>37</v>
      </c>
      <c r="C894">
        <f t="shared" si="30"/>
        <v>0</v>
      </c>
    </row>
    <row r="895" spans="1:3" x14ac:dyDescent="0.3">
      <c r="A895">
        <v>6</v>
      </c>
      <c r="B895">
        <f t="shared" si="29"/>
        <v>38</v>
      </c>
      <c r="C895">
        <f t="shared" si="30"/>
        <v>0</v>
      </c>
    </row>
    <row r="896" spans="1:3" x14ac:dyDescent="0.3">
      <c r="A896">
        <v>6</v>
      </c>
      <c r="B896">
        <f t="shared" si="29"/>
        <v>39</v>
      </c>
      <c r="C896">
        <f t="shared" si="30"/>
        <v>0</v>
      </c>
    </row>
    <row r="897" spans="1:3" x14ac:dyDescent="0.3">
      <c r="A897">
        <v>6</v>
      </c>
      <c r="B897">
        <f t="shared" si="29"/>
        <v>40</v>
      </c>
      <c r="C897">
        <f t="shared" si="30"/>
        <v>0</v>
      </c>
    </row>
    <row r="898" spans="1:3" x14ac:dyDescent="0.3">
      <c r="A898">
        <v>6</v>
      </c>
      <c r="B898">
        <f t="shared" si="29"/>
        <v>41</v>
      </c>
      <c r="C898">
        <f t="shared" si="30"/>
        <v>0</v>
      </c>
    </row>
    <row r="899" spans="1:3" x14ac:dyDescent="0.3">
      <c r="A899">
        <v>6</v>
      </c>
      <c r="B899">
        <f t="shared" si="29"/>
        <v>42</v>
      </c>
      <c r="C899">
        <f t="shared" si="30"/>
        <v>0</v>
      </c>
    </row>
    <row r="900" spans="1:3" x14ac:dyDescent="0.3">
      <c r="A900">
        <v>6</v>
      </c>
      <c r="B900">
        <f t="shared" si="29"/>
        <v>43</v>
      </c>
      <c r="C900">
        <f t="shared" si="30"/>
        <v>0</v>
      </c>
    </row>
    <row r="901" spans="1:3" x14ac:dyDescent="0.3">
      <c r="A901">
        <v>6</v>
      </c>
      <c r="B901">
        <f t="shared" si="29"/>
        <v>44</v>
      </c>
      <c r="C901">
        <f t="shared" si="30"/>
        <v>0</v>
      </c>
    </row>
    <row r="902" spans="1:3" x14ac:dyDescent="0.3">
      <c r="A902">
        <v>6</v>
      </c>
      <c r="B902">
        <f t="shared" si="29"/>
        <v>45</v>
      </c>
      <c r="C902">
        <f t="shared" si="30"/>
        <v>0</v>
      </c>
    </row>
    <row r="903" spans="1:3" x14ac:dyDescent="0.3">
      <c r="A903">
        <v>6</v>
      </c>
      <c r="B903">
        <f t="shared" si="29"/>
        <v>46</v>
      </c>
      <c r="C903">
        <f t="shared" si="30"/>
        <v>0</v>
      </c>
    </row>
    <row r="904" spans="1:3" x14ac:dyDescent="0.3">
      <c r="A904">
        <v>6</v>
      </c>
      <c r="B904">
        <f t="shared" si="29"/>
        <v>47</v>
      </c>
      <c r="C904">
        <f t="shared" si="30"/>
        <v>0</v>
      </c>
    </row>
    <row r="905" spans="1:3" x14ac:dyDescent="0.3">
      <c r="A905">
        <v>6</v>
      </c>
      <c r="B905">
        <f t="shared" si="29"/>
        <v>48</v>
      </c>
      <c r="C905">
        <f t="shared" si="30"/>
        <v>0</v>
      </c>
    </row>
    <row r="906" spans="1:3" x14ac:dyDescent="0.3">
      <c r="A906">
        <v>6</v>
      </c>
      <c r="B906">
        <f t="shared" si="29"/>
        <v>49</v>
      </c>
      <c r="C906">
        <f t="shared" si="30"/>
        <v>0</v>
      </c>
    </row>
    <row r="907" spans="1:3" x14ac:dyDescent="0.3">
      <c r="A907">
        <v>6</v>
      </c>
      <c r="B907">
        <f t="shared" si="29"/>
        <v>50</v>
      </c>
      <c r="C907">
        <f t="shared" si="30"/>
        <v>0</v>
      </c>
    </row>
    <row r="908" spans="1:3" x14ac:dyDescent="0.3">
      <c r="A908">
        <v>6</v>
      </c>
      <c r="B908">
        <f t="shared" si="29"/>
        <v>51</v>
      </c>
      <c r="C908">
        <f t="shared" si="30"/>
        <v>0</v>
      </c>
    </row>
    <row r="909" spans="1:3" x14ac:dyDescent="0.3">
      <c r="A909">
        <v>6</v>
      </c>
      <c r="B909">
        <f t="shared" si="29"/>
        <v>52</v>
      </c>
      <c r="C909">
        <f t="shared" si="30"/>
        <v>0</v>
      </c>
    </row>
    <row r="910" spans="1:3" x14ac:dyDescent="0.3">
      <c r="A910">
        <v>6</v>
      </c>
      <c r="B910">
        <f t="shared" si="29"/>
        <v>53</v>
      </c>
      <c r="C910">
        <f t="shared" si="30"/>
        <v>0</v>
      </c>
    </row>
    <row r="911" spans="1:3" x14ac:dyDescent="0.3">
      <c r="A911">
        <v>6</v>
      </c>
      <c r="B911">
        <f t="shared" si="29"/>
        <v>54</v>
      </c>
      <c r="C911">
        <f t="shared" si="30"/>
        <v>0</v>
      </c>
    </row>
    <row r="912" spans="1:3" x14ac:dyDescent="0.3">
      <c r="A912">
        <v>6</v>
      </c>
      <c r="B912">
        <f t="shared" si="29"/>
        <v>55</v>
      </c>
      <c r="C912">
        <f t="shared" si="30"/>
        <v>0</v>
      </c>
    </row>
    <row r="913" spans="1:3" x14ac:dyDescent="0.3">
      <c r="A913">
        <v>6</v>
      </c>
      <c r="B913">
        <f t="shared" si="29"/>
        <v>56</v>
      </c>
      <c r="C913">
        <f t="shared" si="30"/>
        <v>0</v>
      </c>
    </row>
    <row r="914" spans="1:3" x14ac:dyDescent="0.3">
      <c r="A914">
        <v>6</v>
      </c>
      <c r="B914">
        <f t="shared" si="29"/>
        <v>57</v>
      </c>
      <c r="C914">
        <f t="shared" si="30"/>
        <v>0</v>
      </c>
    </row>
    <row r="915" spans="1:3" x14ac:dyDescent="0.3">
      <c r="A915">
        <v>6</v>
      </c>
      <c r="B915">
        <f t="shared" si="29"/>
        <v>58</v>
      </c>
      <c r="C915">
        <f t="shared" si="30"/>
        <v>0</v>
      </c>
    </row>
    <row r="916" spans="1:3" x14ac:dyDescent="0.3">
      <c r="A916">
        <v>6</v>
      </c>
      <c r="B916">
        <f t="shared" si="29"/>
        <v>59</v>
      </c>
      <c r="C916">
        <f t="shared" si="30"/>
        <v>0</v>
      </c>
    </row>
    <row r="917" spans="1:3" x14ac:dyDescent="0.3">
      <c r="A917">
        <v>6</v>
      </c>
      <c r="B917">
        <f t="shared" si="29"/>
        <v>60</v>
      </c>
      <c r="C917">
        <f t="shared" si="30"/>
        <v>0</v>
      </c>
    </row>
    <row r="918" spans="1:3" x14ac:dyDescent="0.3">
      <c r="A918">
        <v>6</v>
      </c>
      <c r="B918">
        <f t="shared" si="29"/>
        <v>61</v>
      </c>
      <c r="C918">
        <f t="shared" si="30"/>
        <v>0</v>
      </c>
    </row>
    <row r="919" spans="1:3" x14ac:dyDescent="0.3">
      <c r="A919">
        <v>6</v>
      </c>
      <c r="B919">
        <f t="shared" si="29"/>
        <v>62</v>
      </c>
      <c r="C919">
        <f t="shared" si="30"/>
        <v>0</v>
      </c>
    </row>
    <row r="920" spans="1:3" x14ac:dyDescent="0.3">
      <c r="A920">
        <v>6</v>
      </c>
      <c r="B920">
        <f t="shared" si="29"/>
        <v>63</v>
      </c>
      <c r="C920">
        <f t="shared" si="30"/>
        <v>0</v>
      </c>
    </row>
    <row r="921" spans="1:3" x14ac:dyDescent="0.3">
      <c r="A921">
        <v>6</v>
      </c>
      <c r="B921">
        <f t="shared" si="29"/>
        <v>64</v>
      </c>
      <c r="C921">
        <f t="shared" si="30"/>
        <v>0</v>
      </c>
    </row>
    <row r="922" spans="1:3" x14ac:dyDescent="0.3">
      <c r="A922">
        <v>6</v>
      </c>
      <c r="B922">
        <f t="shared" si="29"/>
        <v>65</v>
      </c>
      <c r="C922">
        <f t="shared" si="30"/>
        <v>0</v>
      </c>
    </row>
    <row r="923" spans="1:3" x14ac:dyDescent="0.3">
      <c r="A923">
        <v>6</v>
      </c>
      <c r="B923">
        <f t="shared" si="29"/>
        <v>66</v>
      </c>
      <c r="C923">
        <f t="shared" si="30"/>
        <v>0</v>
      </c>
    </row>
    <row r="924" spans="1:3" x14ac:dyDescent="0.3">
      <c r="A924">
        <v>6</v>
      </c>
      <c r="B924">
        <f t="shared" si="29"/>
        <v>67</v>
      </c>
      <c r="C924">
        <f t="shared" si="30"/>
        <v>0</v>
      </c>
    </row>
    <row r="925" spans="1:3" x14ac:dyDescent="0.3">
      <c r="A925">
        <v>6</v>
      </c>
      <c r="B925">
        <f t="shared" si="29"/>
        <v>68</v>
      </c>
      <c r="C925">
        <f t="shared" si="30"/>
        <v>0</v>
      </c>
    </row>
    <row r="926" spans="1:3" x14ac:dyDescent="0.3">
      <c r="A926">
        <v>6</v>
      </c>
      <c r="B926">
        <f t="shared" ref="B926:B989" si="31">IF(A926=A925,B925+1,1)</f>
        <v>69</v>
      </c>
      <c r="C926">
        <f t="shared" ref="C926:C989" si="32">IF(A926&lt;&gt;A927,1,0)</f>
        <v>0</v>
      </c>
    </row>
    <row r="927" spans="1:3" x14ac:dyDescent="0.3">
      <c r="A927">
        <v>6</v>
      </c>
      <c r="B927">
        <f t="shared" si="31"/>
        <v>70</v>
      </c>
      <c r="C927">
        <f t="shared" si="32"/>
        <v>0</v>
      </c>
    </row>
    <row r="928" spans="1:3" x14ac:dyDescent="0.3">
      <c r="A928">
        <v>6</v>
      </c>
      <c r="B928">
        <f t="shared" si="31"/>
        <v>71</v>
      </c>
      <c r="C928">
        <f t="shared" si="32"/>
        <v>0</v>
      </c>
    </row>
    <row r="929" spans="1:3" x14ac:dyDescent="0.3">
      <c r="A929">
        <v>6</v>
      </c>
      <c r="B929">
        <f t="shared" si="31"/>
        <v>72</v>
      </c>
      <c r="C929">
        <f t="shared" si="32"/>
        <v>0</v>
      </c>
    </row>
    <row r="930" spans="1:3" x14ac:dyDescent="0.3">
      <c r="A930">
        <v>6</v>
      </c>
      <c r="B930">
        <f t="shared" si="31"/>
        <v>73</v>
      </c>
      <c r="C930">
        <f t="shared" si="32"/>
        <v>0</v>
      </c>
    </row>
    <row r="931" spans="1:3" x14ac:dyDescent="0.3">
      <c r="A931">
        <v>6</v>
      </c>
      <c r="B931">
        <f t="shared" si="31"/>
        <v>74</v>
      </c>
      <c r="C931">
        <f t="shared" si="32"/>
        <v>0</v>
      </c>
    </row>
    <row r="932" spans="1:3" x14ac:dyDescent="0.3">
      <c r="A932">
        <v>6</v>
      </c>
      <c r="B932">
        <f t="shared" si="31"/>
        <v>75</v>
      </c>
      <c r="C932">
        <f t="shared" si="32"/>
        <v>0</v>
      </c>
    </row>
    <row r="933" spans="1:3" x14ac:dyDescent="0.3">
      <c r="A933">
        <v>6</v>
      </c>
      <c r="B933">
        <f t="shared" si="31"/>
        <v>76</v>
      </c>
      <c r="C933">
        <f t="shared" si="32"/>
        <v>0</v>
      </c>
    </row>
    <row r="934" spans="1:3" x14ac:dyDescent="0.3">
      <c r="A934">
        <v>6</v>
      </c>
      <c r="B934">
        <f t="shared" si="31"/>
        <v>77</v>
      </c>
      <c r="C934">
        <f t="shared" si="32"/>
        <v>0</v>
      </c>
    </row>
    <row r="935" spans="1:3" x14ac:dyDescent="0.3">
      <c r="A935">
        <v>6</v>
      </c>
      <c r="B935">
        <f t="shared" si="31"/>
        <v>78</v>
      </c>
      <c r="C935">
        <f t="shared" si="32"/>
        <v>0</v>
      </c>
    </row>
    <row r="936" spans="1:3" x14ac:dyDescent="0.3">
      <c r="A936">
        <v>6</v>
      </c>
      <c r="B936">
        <f t="shared" si="31"/>
        <v>79</v>
      </c>
      <c r="C936">
        <f t="shared" si="32"/>
        <v>0</v>
      </c>
    </row>
    <row r="937" spans="1:3" x14ac:dyDescent="0.3">
      <c r="A937">
        <v>6</v>
      </c>
      <c r="B937">
        <f t="shared" si="31"/>
        <v>80</v>
      </c>
      <c r="C937">
        <f t="shared" si="32"/>
        <v>0</v>
      </c>
    </row>
    <row r="938" spans="1:3" x14ac:dyDescent="0.3">
      <c r="A938">
        <v>6</v>
      </c>
      <c r="B938">
        <f t="shared" si="31"/>
        <v>81</v>
      </c>
      <c r="C938">
        <f t="shared" si="32"/>
        <v>0</v>
      </c>
    </row>
    <row r="939" spans="1:3" x14ac:dyDescent="0.3">
      <c r="A939">
        <v>6</v>
      </c>
      <c r="B939">
        <f t="shared" si="31"/>
        <v>82</v>
      </c>
      <c r="C939">
        <f t="shared" si="32"/>
        <v>0</v>
      </c>
    </row>
    <row r="940" spans="1:3" x14ac:dyDescent="0.3">
      <c r="A940">
        <v>6</v>
      </c>
      <c r="B940">
        <f t="shared" si="31"/>
        <v>83</v>
      </c>
      <c r="C940">
        <f t="shared" si="32"/>
        <v>0</v>
      </c>
    </row>
    <row r="941" spans="1:3" x14ac:dyDescent="0.3">
      <c r="A941">
        <v>6</v>
      </c>
      <c r="B941">
        <f t="shared" si="31"/>
        <v>84</v>
      </c>
      <c r="C941">
        <f t="shared" si="32"/>
        <v>0</v>
      </c>
    </row>
    <row r="942" spans="1:3" x14ac:dyDescent="0.3">
      <c r="A942">
        <v>6</v>
      </c>
      <c r="B942">
        <f t="shared" si="31"/>
        <v>85</v>
      </c>
      <c r="C942">
        <f t="shared" si="32"/>
        <v>0</v>
      </c>
    </row>
    <row r="943" spans="1:3" x14ac:dyDescent="0.3">
      <c r="A943">
        <v>6</v>
      </c>
      <c r="B943">
        <f t="shared" si="31"/>
        <v>86</v>
      </c>
      <c r="C943">
        <f t="shared" si="32"/>
        <v>0</v>
      </c>
    </row>
    <row r="944" spans="1:3" x14ac:dyDescent="0.3">
      <c r="A944">
        <v>6</v>
      </c>
      <c r="B944">
        <f t="shared" si="31"/>
        <v>87</v>
      </c>
      <c r="C944">
        <f t="shared" si="32"/>
        <v>0</v>
      </c>
    </row>
    <row r="945" spans="1:3" x14ac:dyDescent="0.3">
      <c r="A945">
        <v>6</v>
      </c>
      <c r="B945">
        <f t="shared" si="31"/>
        <v>88</v>
      </c>
      <c r="C945">
        <f t="shared" si="32"/>
        <v>0</v>
      </c>
    </row>
    <row r="946" spans="1:3" x14ac:dyDescent="0.3">
      <c r="A946">
        <v>6</v>
      </c>
      <c r="B946">
        <f t="shared" si="31"/>
        <v>89</v>
      </c>
      <c r="C946">
        <f t="shared" si="32"/>
        <v>0</v>
      </c>
    </row>
    <row r="947" spans="1:3" x14ac:dyDescent="0.3">
      <c r="A947">
        <v>6</v>
      </c>
      <c r="B947">
        <f t="shared" si="31"/>
        <v>90</v>
      </c>
      <c r="C947">
        <f t="shared" si="32"/>
        <v>0</v>
      </c>
    </row>
    <row r="948" spans="1:3" x14ac:dyDescent="0.3">
      <c r="A948">
        <v>6</v>
      </c>
      <c r="B948">
        <f t="shared" si="31"/>
        <v>91</v>
      </c>
      <c r="C948">
        <f t="shared" si="32"/>
        <v>0</v>
      </c>
    </row>
    <row r="949" spans="1:3" x14ac:dyDescent="0.3">
      <c r="A949">
        <v>6</v>
      </c>
      <c r="B949">
        <f t="shared" si="31"/>
        <v>92</v>
      </c>
      <c r="C949">
        <f t="shared" si="32"/>
        <v>0</v>
      </c>
    </row>
    <row r="950" spans="1:3" x14ac:dyDescent="0.3">
      <c r="A950">
        <v>6</v>
      </c>
      <c r="B950">
        <f t="shared" si="31"/>
        <v>93</v>
      </c>
      <c r="C950">
        <f t="shared" si="32"/>
        <v>0</v>
      </c>
    </row>
    <row r="951" spans="1:3" x14ac:dyDescent="0.3">
      <c r="A951">
        <v>6</v>
      </c>
      <c r="B951">
        <f t="shared" si="31"/>
        <v>94</v>
      </c>
      <c r="C951">
        <f t="shared" si="32"/>
        <v>0</v>
      </c>
    </row>
    <row r="952" spans="1:3" x14ac:dyDescent="0.3">
      <c r="A952">
        <v>6</v>
      </c>
      <c r="B952">
        <f t="shared" si="31"/>
        <v>95</v>
      </c>
      <c r="C952">
        <f t="shared" si="32"/>
        <v>0</v>
      </c>
    </row>
    <row r="953" spans="1:3" x14ac:dyDescent="0.3">
      <c r="A953">
        <v>6</v>
      </c>
      <c r="B953">
        <f t="shared" si="31"/>
        <v>96</v>
      </c>
      <c r="C953">
        <f t="shared" si="32"/>
        <v>0</v>
      </c>
    </row>
    <row r="954" spans="1:3" x14ac:dyDescent="0.3">
      <c r="A954">
        <v>6</v>
      </c>
      <c r="B954">
        <f t="shared" si="31"/>
        <v>97</v>
      </c>
      <c r="C954">
        <f t="shared" si="32"/>
        <v>0</v>
      </c>
    </row>
    <row r="955" spans="1:3" x14ac:dyDescent="0.3">
      <c r="A955">
        <v>6</v>
      </c>
      <c r="B955">
        <f t="shared" si="31"/>
        <v>98</v>
      </c>
      <c r="C955">
        <f t="shared" si="32"/>
        <v>0</v>
      </c>
    </row>
    <row r="956" spans="1:3" x14ac:dyDescent="0.3">
      <c r="A956">
        <v>6</v>
      </c>
      <c r="B956">
        <f t="shared" si="31"/>
        <v>99</v>
      </c>
      <c r="C956">
        <f t="shared" si="32"/>
        <v>0</v>
      </c>
    </row>
    <row r="957" spans="1:3" x14ac:dyDescent="0.3">
      <c r="A957">
        <v>6</v>
      </c>
      <c r="B957">
        <f t="shared" si="31"/>
        <v>100</v>
      </c>
      <c r="C957">
        <f t="shared" si="32"/>
        <v>0</v>
      </c>
    </row>
    <row r="958" spans="1:3" x14ac:dyDescent="0.3">
      <c r="A958">
        <v>6</v>
      </c>
      <c r="B958">
        <f t="shared" si="31"/>
        <v>101</v>
      </c>
      <c r="C958">
        <f t="shared" si="32"/>
        <v>0</v>
      </c>
    </row>
    <row r="959" spans="1:3" x14ac:dyDescent="0.3">
      <c r="A959">
        <v>6</v>
      </c>
      <c r="B959">
        <f t="shared" si="31"/>
        <v>102</v>
      </c>
      <c r="C959">
        <f t="shared" si="32"/>
        <v>0</v>
      </c>
    </row>
    <row r="960" spans="1:3" x14ac:dyDescent="0.3">
      <c r="A960">
        <v>6</v>
      </c>
      <c r="B960">
        <f t="shared" si="31"/>
        <v>103</v>
      </c>
      <c r="C960">
        <f t="shared" si="32"/>
        <v>0</v>
      </c>
    </row>
    <row r="961" spans="1:3" x14ac:dyDescent="0.3">
      <c r="A961">
        <v>6</v>
      </c>
      <c r="B961">
        <f t="shared" si="31"/>
        <v>104</v>
      </c>
      <c r="C961">
        <f t="shared" si="32"/>
        <v>0</v>
      </c>
    </row>
    <row r="962" spans="1:3" x14ac:dyDescent="0.3">
      <c r="A962">
        <v>6</v>
      </c>
      <c r="B962">
        <f t="shared" si="31"/>
        <v>105</v>
      </c>
      <c r="C962">
        <f t="shared" si="32"/>
        <v>0</v>
      </c>
    </row>
    <row r="963" spans="1:3" x14ac:dyDescent="0.3">
      <c r="A963">
        <v>6</v>
      </c>
      <c r="B963">
        <f t="shared" si="31"/>
        <v>106</v>
      </c>
      <c r="C963">
        <f t="shared" si="32"/>
        <v>0</v>
      </c>
    </row>
    <row r="964" spans="1:3" x14ac:dyDescent="0.3">
      <c r="A964">
        <v>6</v>
      </c>
      <c r="B964">
        <f t="shared" si="31"/>
        <v>107</v>
      </c>
      <c r="C964">
        <f t="shared" si="32"/>
        <v>0</v>
      </c>
    </row>
    <row r="965" spans="1:3" x14ac:dyDescent="0.3">
      <c r="A965">
        <v>6</v>
      </c>
      <c r="B965">
        <f t="shared" si="31"/>
        <v>108</v>
      </c>
      <c r="C965">
        <f t="shared" si="32"/>
        <v>0</v>
      </c>
    </row>
    <row r="966" spans="1:3" x14ac:dyDescent="0.3">
      <c r="A966">
        <v>6</v>
      </c>
      <c r="B966">
        <f t="shared" si="31"/>
        <v>109</v>
      </c>
      <c r="C966">
        <f t="shared" si="32"/>
        <v>0</v>
      </c>
    </row>
    <row r="967" spans="1:3" x14ac:dyDescent="0.3">
      <c r="A967">
        <v>6</v>
      </c>
      <c r="B967">
        <f t="shared" si="31"/>
        <v>110</v>
      </c>
      <c r="C967">
        <f t="shared" si="32"/>
        <v>0</v>
      </c>
    </row>
    <row r="968" spans="1:3" x14ac:dyDescent="0.3">
      <c r="A968">
        <v>6</v>
      </c>
      <c r="B968">
        <f t="shared" si="31"/>
        <v>111</v>
      </c>
      <c r="C968">
        <f t="shared" si="32"/>
        <v>0</v>
      </c>
    </row>
    <row r="969" spans="1:3" x14ac:dyDescent="0.3">
      <c r="A969">
        <v>6</v>
      </c>
      <c r="B969">
        <f t="shared" si="31"/>
        <v>112</v>
      </c>
      <c r="C969">
        <f t="shared" si="32"/>
        <v>0</v>
      </c>
    </row>
    <row r="970" spans="1:3" x14ac:dyDescent="0.3">
      <c r="A970">
        <v>6</v>
      </c>
      <c r="B970">
        <f t="shared" si="31"/>
        <v>113</v>
      </c>
      <c r="C970">
        <f t="shared" si="32"/>
        <v>0</v>
      </c>
    </row>
    <row r="971" spans="1:3" x14ac:dyDescent="0.3">
      <c r="A971">
        <v>6</v>
      </c>
      <c r="B971">
        <f t="shared" si="31"/>
        <v>114</v>
      </c>
      <c r="C971">
        <f t="shared" si="32"/>
        <v>0</v>
      </c>
    </row>
    <row r="972" spans="1:3" x14ac:dyDescent="0.3">
      <c r="A972">
        <v>6</v>
      </c>
      <c r="B972">
        <f t="shared" si="31"/>
        <v>115</v>
      </c>
      <c r="C972">
        <f t="shared" si="32"/>
        <v>0</v>
      </c>
    </row>
    <row r="973" spans="1:3" x14ac:dyDescent="0.3">
      <c r="A973">
        <v>6</v>
      </c>
      <c r="B973">
        <f t="shared" si="31"/>
        <v>116</v>
      </c>
      <c r="C973">
        <f t="shared" si="32"/>
        <v>0</v>
      </c>
    </row>
    <row r="974" spans="1:3" x14ac:dyDescent="0.3">
      <c r="A974">
        <v>6</v>
      </c>
      <c r="B974">
        <f t="shared" si="31"/>
        <v>117</v>
      </c>
      <c r="C974">
        <f t="shared" si="32"/>
        <v>0</v>
      </c>
    </row>
    <row r="975" spans="1:3" x14ac:dyDescent="0.3">
      <c r="A975">
        <v>6</v>
      </c>
      <c r="B975">
        <f t="shared" si="31"/>
        <v>118</v>
      </c>
      <c r="C975">
        <f t="shared" si="32"/>
        <v>0</v>
      </c>
    </row>
    <row r="976" spans="1:3" x14ac:dyDescent="0.3">
      <c r="A976">
        <v>6</v>
      </c>
      <c r="B976">
        <f t="shared" si="31"/>
        <v>119</v>
      </c>
      <c r="C976">
        <f t="shared" si="32"/>
        <v>0</v>
      </c>
    </row>
    <row r="977" spans="1:3" x14ac:dyDescent="0.3">
      <c r="A977">
        <v>6</v>
      </c>
      <c r="B977">
        <f t="shared" si="31"/>
        <v>120</v>
      </c>
      <c r="C977">
        <f t="shared" si="32"/>
        <v>0</v>
      </c>
    </row>
    <row r="978" spans="1:3" x14ac:dyDescent="0.3">
      <c r="A978">
        <v>6</v>
      </c>
      <c r="B978">
        <f t="shared" si="31"/>
        <v>121</v>
      </c>
      <c r="C978">
        <f t="shared" si="32"/>
        <v>0</v>
      </c>
    </row>
    <row r="979" spans="1:3" x14ac:dyDescent="0.3">
      <c r="A979">
        <v>6</v>
      </c>
      <c r="B979">
        <f t="shared" si="31"/>
        <v>122</v>
      </c>
      <c r="C979">
        <f t="shared" si="32"/>
        <v>0</v>
      </c>
    </row>
    <row r="980" spans="1:3" x14ac:dyDescent="0.3">
      <c r="A980">
        <v>6</v>
      </c>
      <c r="B980">
        <f t="shared" si="31"/>
        <v>123</v>
      </c>
      <c r="C980">
        <f t="shared" si="32"/>
        <v>0</v>
      </c>
    </row>
    <row r="981" spans="1:3" x14ac:dyDescent="0.3">
      <c r="A981">
        <v>6</v>
      </c>
      <c r="B981">
        <f t="shared" si="31"/>
        <v>124</v>
      </c>
      <c r="C981">
        <f t="shared" si="32"/>
        <v>0</v>
      </c>
    </row>
    <row r="982" spans="1:3" x14ac:dyDescent="0.3">
      <c r="A982">
        <v>6</v>
      </c>
      <c r="B982">
        <f t="shared" si="31"/>
        <v>125</v>
      </c>
      <c r="C982">
        <f t="shared" si="32"/>
        <v>0</v>
      </c>
    </row>
    <row r="983" spans="1:3" x14ac:dyDescent="0.3">
      <c r="A983">
        <v>6</v>
      </c>
      <c r="B983">
        <f t="shared" si="31"/>
        <v>126</v>
      </c>
      <c r="C983">
        <f t="shared" si="32"/>
        <v>0</v>
      </c>
    </row>
    <row r="984" spans="1:3" x14ac:dyDescent="0.3">
      <c r="A984">
        <v>6</v>
      </c>
      <c r="B984">
        <f t="shared" si="31"/>
        <v>127</v>
      </c>
      <c r="C984">
        <f t="shared" si="32"/>
        <v>0</v>
      </c>
    </row>
    <row r="985" spans="1:3" x14ac:dyDescent="0.3">
      <c r="A985">
        <v>6</v>
      </c>
      <c r="B985">
        <f t="shared" si="31"/>
        <v>128</v>
      </c>
      <c r="C985">
        <f t="shared" si="32"/>
        <v>0</v>
      </c>
    </row>
    <row r="986" spans="1:3" x14ac:dyDescent="0.3">
      <c r="A986">
        <v>6</v>
      </c>
      <c r="B986">
        <f t="shared" si="31"/>
        <v>129</v>
      </c>
      <c r="C986">
        <f t="shared" si="32"/>
        <v>0</v>
      </c>
    </row>
    <row r="987" spans="1:3" x14ac:dyDescent="0.3">
      <c r="A987">
        <v>6</v>
      </c>
      <c r="B987">
        <f t="shared" si="31"/>
        <v>130</v>
      </c>
      <c r="C987">
        <f t="shared" si="32"/>
        <v>0</v>
      </c>
    </row>
    <row r="988" spans="1:3" x14ac:dyDescent="0.3">
      <c r="A988">
        <v>6</v>
      </c>
      <c r="B988">
        <f t="shared" si="31"/>
        <v>131</v>
      </c>
      <c r="C988">
        <f t="shared" si="32"/>
        <v>0</v>
      </c>
    </row>
    <row r="989" spans="1:3" x14ac:dyDescent="0.3">
      <c r="A989">
        <v>6</v>
      </c>
      <c r="B989">
        <f t="shared" si="31"/>
        <v>132</v>
      </c>
      <c r="C989">
        <f t="shared" si="32"/>
        <v>0</v>
      </c>
    </row>
    <row r="990" spans="1:3" x14ac:dyDescent="0.3">
      <c r="A990">
        <v>6</v>
      </c>
      <c r="B990">
        <f t="shared" ref="B990:B1053" si="33">IF(A990=A989,B989+1,1)</f>
        <v>133</v>
      </c>
      <c r="C990">
        <f t="shared" ref="C990:C1053" si="34">IF(A990&lt;&gt;A991,1,0)</f>
        <v>0</v>
      </c>
    </row>
    <row r="991" spans="1:3" x14ac:dyDescent="0.3">
      <c r="A991">
        <v>6</v>
      </c>
      <c r="B991">
        <f t="shared" si="33"/>
        <v>134</v>
      </c>
      <c r="C991">
        <f t="shared" si="34"/>
        <v>0</v>
      </c>
    </row>
    <row r="992" spans="1:3" x14ac:dyDescent="0.3">
      <c r="A992">
        <v>6</v>
      </c>
      <c r="B992">
        <f t="shared" si="33"/>
        <v>135</v>
      </c>
      <c r="C992">
        <f t="shared" si="34"/>
        <v>0</v>
      </c>
    </row>
    <row r="993" spans="1:3" x14ac:dyDescent="0.3">
      <c r="A993">
        <v>6</v>
      </c>
      <c r="B993">
        <f t="shared" si="33"/>
        <v>136</v>
      </c>
      <c r="C993">
        <f t="shared" si="34"/>
        <v>0</v>
      </c>
    </row>
    <row r="994" spans="1:3" x14ac:dyDescent="0.3">
      <c r="A994">
        <v>6</v>
      </c>
      <c r="B994">
        <f t="shared" si="33"/>
        <v>137</v>
      </c>
      <c r="C994">
        <f t="shared" si="34"/>
        <v>0</v>
      </c>
    </row>
    <row r="995" spans="1:3" x14ac:dyDescent="0.3">
      <c r="A995">
        <v>6</v>
      </c>
      <c r="B995">
        <f t="shared" si="33"/>
        <v>138</v>
      </c>
      <c r="C995">
        <f t="shared" si="34"/>
        <v>0</v>
      </c>
    </row>
    <row r="996" spans="1:3" x14ac:dyDescent="0.3">
      <c r="A996">
        <v>6</v>
      </c>
      <c r="B996">
        <f t="shared" si="33"/>
        <v>139</v>
      </c>
      <c r="C996">
        <f t="shared" si="34"/>
        <v>0</v>
      </c>
    </row>
    <row r="997" spans="1:3" x14ac:dyDescent="0.3">
      <c r="A997">
        <v>6</v>
      </c>
      <c r="B997">
        <f t="shared" si="33"/>
        <v>140</v>
      </c>
      <c r="C997">
        <f t="shared" si="34"/>
        <v>0</v>
      </c>
    </row>
    <row r="998" spans="1:3" x14ac:dyDescent="0.3">
      <c r="A998">
        <v>6</v>
      </c>
      <c r="B998">
        <f t="shared" si="33"/>
        <v>141</v>
      </c>
      <c r="C998">
        <f t="shared" si="34"/>
        <v>0</v>
      </c>
    </row>
    <row r="999" spans="1:3" x14ac:dyDescent="0.3">
      <c r="A999">
        <v>6</v>
      </c>
      <c r="B999">
        <f t="shared" si="33"/>
        <v>142</v>
      </c>
      <c r="C999">
        <f t="shared" si="34"/>
        <v>0</v>
      </c>
    </row>
    <row r="1000" spans="1:3" x14ac:dyDescent="0.3">
      <c r="A1000">
        <v>6</v>
      </c>
      <c r="B1000">
        <f t="shared" si="33"/>
        <v>143</v>
      </c>
      <c r="C1000">
        <f t="shared" si="34"/>
        <v>0</v>
      </c>
    </row>
    <row r="1001" spans="1:3" x14ac:dyDescent="0.3">
      <c r="A1001">
        <v>6</v>
      </c>
      <c r="B1001">
        <f t="shared" si="33"/>
        <v>144</v>
      </c>
      <c r="C1001">
        <f t="shared" si="34"/>
        <v>0</v>
      </c>
    </row>
    <row r="1002" spans="1:3" x14ac:dyDescent="0.3">
      <c r="A1002">
        <v>6</v>
      </c>
      <c r="B1002">
        <f t="shared" si="33"/>
        <v>145</v>
      </c>
      <c r="C1002">
        <f t="shared" si="34"/>
        <v>0</v>
      </c>
    </row>
    <row r="1003" spans="1:3" x14ac:dyDescent="0.3">
      <c r="A1003">
        <v>6</v>
      </c>
      <c r="B1003">
        <f t="shared" si="33"/>
        <v>146</v>
      </c>
      <c r="C1003">
        <f t="shared" si="34"/>
        <v>0</v>
      </c>
    </row>
    <row r="1004" spans="1:3" x14ac:dyDescent="0.3">
      <c r="A1004">
        <v>6</v>
      </c>
      <c r="B1004">
        <f t="shared" si="33"/>
        <v>147</v>
      </c>
      <c r="C1004">
        <f t="shared" si="34"/>
        <v>0</v>
      </c>
    </row>
    <row r="1005" spans="1:3" x14ac:dyDescent="0.3">
      <c r="A1005">
        <v>6</v>
      </c>
      <c r="B1005">
        <f t="shared" si="33"/>
        <v>148</v>
      </c>
      <c r="C1005">
        <f t="shared" si="34"/>
        <v>0</v>
      </c>
    </row>
    <row r="1006" spans="1:3" x14ac:dyDescent="0.3">
      <c r="A1006">
        <v>6</v>
      </c>
      <c r="B1006">
        <f t="shared" si="33"/>
        <v>149</v>
      </c>
      <c r="C1006">
        <f t="shared" si="34"/>
        <v>0</v>
      </c>
    </row>
    <row r="1007" spans="1:3" x14ac:dyDescent="0.3">
      <c r="A1007">
        <v>6</v>
      </c>
      <c r="B1007">
        <f t="shared" si="33"/>
        <v>150</v>
      </c>
      <c r="C1007">
        <f t="shared" si="34"/>
        <v>0</v>
      </c>
    </row>
    <row r="1008" spans="1:3" x14ac:dyDescent="0.3">
      <c r="A1008">
        <v>6</v>
      </c>
      <c r="B1008">
        <f t="shared" si="33"/>
        <v>151</v>
      </c>
      <c r="C1008">
        <f t="shared" si="34"/>
        <v>0</v>
      </c>
    </row>
    <row r="1009" spans="1:3" x14ac:dyDescent="0.3">
      <c r="A1009">
        <v>6</v>
      </c>
      <c r="B1009">
        <f t="shared" si="33"/>
        <v>152</v>
      </c>
      <c r="C1009">
        <f t="shared" si="34"/>
        <v>0</v>
      </c>
    </row>
    <row r="1010" spans="1:3" x14ac:dyDescent="0.3">
      <c r="A1010">
        <v>6</v>
      </c>
      <c r="B1010">
        <f t="shared" si="33"/>
        <v>153</v>
      </c>
      <c r="C1010">
        <f t="shared" si="34"/>
        <v>0</v>
      </c>
    </row>
    <row r="1011" spans="1:3" x14ac:dyDescent="0.3">
      <c r="A1011">
        <v>6</v>
      </c>
      <c r="B1011">
        <f t="shared" si="33"/>
        <v>154</v>
      </c>
      <c r="C1011">
        <f t="shared" si="34"/>
        <v>0</v>
      </c>
    </row>
    <row r="1012" spans="1:3" x14ac:dyDescent="0.3">
      <c r="A1012">
        <v>6</v>
      </c>
      <c r="B1012">
        <f t="shared" si="33"/>
        <v>155</v>
      </c>
      <c r="C1012">
        <f t="shared" si="34"/>
        <v>0</v>
      </c>
    </row>
    <row r="1013" spans="1:3" x14ac:dyDescent="0.3">
      <c r="A1013">
        <v>6</v>
      </c>
      <c r="B1013">
        <f t="shared" si="33"/>
        <v>156</v>
      </c>
      <c r="C1013">
        <f t="shared" si="34"/>
        <v>0</v>
      </c>
    </row>
    <row r="1014" spans="1:3" x14ac:dyDescent="0.3">
      <c r="A1014">
        <v>6</v>
      </c>
      <c r="B1014">
        <f t="shared" si="33"/>
        <v>157</v>
      </c>
      <c r="C1014">
        <f t="shared" si="34"/>
        <v>0</v>
      </c>
    </row>
    <row r="1015" spans="1:3" x14ac:dyDescent="0.3">
      <c r="A1015">
        <v>6</v>
      </c>
      <c r="B1015">
        <f t="shared" si="33"/>
        <v>158</v>
      </c>
      <c r="C1015">
        <f t="shared" si="34"/>
        <v>0</v>
      </c>
    </row>
    <row r="1016" spans="1:3" x14ac:dyDescent="0.3">
      <c r="A1016">
        <v>6</v>
      </c>
      <c r="B1016">
        <f t="shared" si="33"/>
        <v>159</v>
      </c>
      <c r="C1016">
        <f t="shared" si="34"/>
        <v>0</v>
      </c>
    </row>
    <row r="1017" spans="1:3" x14ac:dyDescent="0.3">
      <c r="A1017">
        <v>6</v>
      </c>
      <c r="B1017">
        <f t="shared" si="33"/>
        <v>160</v>
      </c>
      <c r="C1017">
        <f t="shared" si="34"/>
        <v>0</v>
      </c>
    </row>
    <row r="1018" spans="1:3" x14ac:dyDescent="0.3">
      <c r="A1018">
        <v>6</v>
      </c>
      <c r="B1018">
        <f t="shared" si="33"/>
        <v>161</v>
      </c>
      <c r="C1018">
        <f t="shared" si="34"/>
        <v>0</v>
      </c>
    </row>
    <row r="1019" spans="1:3" x14ac:dyDescent="0.3">
      <c r="A1019">
        <v>6</v>
      </c>
      <c r="B1019">
        <f t="shared" si="33"/>
        <v>162</v>
      </c>
      <c r="C1019">
        <f t="shared" si="34"/>
        <v>0</v>
      </c>
    </row>
    <row r="1020" spans="1:3" x14ac:dyDescent="0.3">
      <c r="A1020">
        <v>6</v>
      </c>
      <c r="B1020">
        <f t="shared" si="33"/>
        <v>163</v>
      </c>
      <c r="C1020">
        <f t="shared" si="34"/>
        <v>0</v>
      </c>
    </row>
    <row r="1021" spans="1:3" x14ac:dyDescent="0.3">
      <c r="A1021">
        <v>6</v>
      </c>
      <c r="B1021">
        <f t="shared" si="33"/>
        <v>164</v>
      </c>
      <c r="C1021">
        <f t="shared" si="34"/>
        <v>0</v>
      </c>
    </row>
    <row r="1022" spans="1:3" x14ac:dyDescent="0.3">
      <c r="A1022">
        <v>6</v>
      </c>
      <c r="B1022">
        <f t="shared" si="33"/>
        <v>165</v>
      </c>
      <c r="C1022">
        <f t="shared" si="34"/>
        <v>0</v>
      </c>
    </row>
    <row r="1023" spans="1:3" x14ac:dyDescent="0.3">
      <c r="A1023">
        <v>6</v>
      </c>
      <c r="B1023">
        <f t="shared" si="33"/>
        <v>166</v>
      </c>
      <c r="C1023">
        <f t="shared" si="34"/>
        <v>0</v>
      </c>
    </row>
    <row r="1024" spans="1:3" x14ac:dyDescent="0.3">
      <c r="A1024">
        <v>6</v>
      </c>
      <c r="B1024">
        <f t="shared" si="33"/>
        <v>167</v>
      </c>
      <c r="C1024">
        <f t="shared" si="34"/>
        <v>0</v>
      </c>
    </row>
    <row r="1025" spans="1:3" x14ac:dyDescent="0.3">
      <c r="A1025">
        <v>6</v>
      </c>
      <c r="B1025">
        <f t="shared" si="33"/>
        <v>168</v>
      </c>
      <c r="C1025">
        <f t="shared" si="34"/>
        <v>0</v>
      </c>
    </row>
    <row r="1026" spans="1:3" x14ac:dyDescent="0.3">
      <c r="A1026">
        <v>6</v>
      </c>
      <c r="B1026">
        <f t="shared" si="33"/>
        <v>169</v>
      </c>
      <c r="C1026">
        <f t="shared" si="34"/>
        <v>0</v>
      </c>
    </row>
    <row r="1027" spans="1:3" x14ac:dyDescent="0.3">
      <c r="A1027">
        <v>6</v>
      </c>
      <c r="B1027">
        <f t="shared" si="33"/>
        <v>170</v>
      </c>
      <c r="C1027">
        <f t="shared" si="34"/>
        <v>0</v>
      </c>
    </row>
    <row r="1028" spans="1:3" x14ac:dyDescent="0.3">
      <c r="A1028">
        <v>6</v>
      </c>
      <c r="B1028">
        <f t="shared" si="33"/>
        <v>171</v>
      </c>
      <c r="C1028">
        <f t="shared" si="34"/>
        <v>0</v>
      </c>
    </row>
    <row r="1029" spans="1:3" x14ac:dyDescent="0.3">
      <c r="A1029">
        <v>6</v>
      </c>
      <c r="B1029">
        <f t="shared" si="33"/>
        <v>172</v>
      </c>
      <c r="C1029">
        <f t="shared" si="34"/>
        <v>0</v>
      </c>
    </row>
    <row r="1030" spans="1:3" x14ac:dyDescent="0.3">
      <c r="A1030">
        <v>6</v>
      </c>
      <c r="B1030">
        <f t="shared" si="33"/>
        <v>173</v>
      </c>
      <c r="C1030">
        <f t="shared" si="34"/>
        <v>0</v>
      </c>
    </row>
    <row r="1031" spans="1:3" x14ac:dyDescent="0.3">
      <c r="A1031">
        <v>6</v>
      </c>
      <c r="B1031">
        <f t="shared" si="33"/>
        <v>174</v>
      </c>
      <c r="C1031">
        <f t="shared" si="34"/>
        <v>0</v>
      </c>
    </row>
    <row r="1032" spans="1:3" x14ac:dyDescent="0.3">
      <c r="A1032">
        <v>6</v>
      </c>
      <c r="B1032">
        <f t="shared" si="33"/>
        <v>175</v>
      </c>
      <c r="C1032">
        <f t="shared" si="34"/>
        <v>0</v>
      </c>
    </row>
    <row r="1033" spans="1:3" x14ac:dyDescent="0.3">
      <c r="A1033">
        <v>6</v>
      </c>
      <c r="B1033">
        <f t="shared" si="33"/>
        <v>176</v>
      </c>
      <c r="C1033">
        <f t="shared" si="34"/>
        <v>0</v>
      </c>
    </row>
    <row r="1034" spans="1:3" x14ac:dyDescent="0.3">
      <c r="A1034">
        <v>6</v>
      </c>
      <c r="B1034">
        <f t="shared" si="33"/>
        <v>177</v>
      </c>
      <c r="C1034">
        <f t="shared" si="34"/>
        <v>0</v>
      </c>
    </row>
    <row r="1035" spans="1:3" x14ac:dyDescent="0.3">
      <c r="A1035">
        <v>6</v>
      </c>
      <c r="B1035">
        <f t="shared" si="33"/>
        <v>178</v>
      </c>
      <c r="C1035">
        <f t="shared" si="34"/>
        <v>0</v>
      </c>
    </row>
    <row r="1036" spans="1:3" x14ac:dyDescent="0.3">
      <c r="A1036">
        <v>6</v>
      </c>
      <c r="B1036">
        <f t="shared" si="33"/>
        <v>179</v>
      </c>
      <c r="C1036">
        <f t="shared" si="34"/>
        <v>0</v>
      </c>
    </row>
    <row r="1037" spans="1:3" x14ac:dyDescent="0.3">
      <c r="A1037">
        <v>6</v>
      </c>
      <c r="B1037">
        <f t="shared" si="33"/>
        <v>180</v>
      </c>
      <c r="C1037">
        <f t="shared" si="34"/>
        <v>0</v>
      </c>
    </row>
    <row r="1038" spans="1:3" x14ac:dyDescent="0.3">
      <c r="A1038">
        <v>6</v>
      </c>
      <c r="B1038">
        <f t="shared" si="33"/>
        <v>181</v>
      </c>
      <c r="C1038">
        <f t="shared" si="34"/>
        <v>0</v>
      </c>
    </row>
    <row r="1039" spans="1:3" x14ac:dyDescent="0.3">
      <c r="A1039">
        <v>6</v>
      </c>
      <c r="B1039">
        <f t="shared" si="33"/>
        <v>182</v>
      </c>
      <c r="C1039">
        <f t="shared" si="34"/>
        <v>0</v>
      </c>
    </row>
    <row r="1040" spans="1:3" x14ac:dyDescent="0.3">
      <c r="A1040">
        <v>6</v>
      </c>
      <c r="B1040">
        <f t="shared" si="33"/>
        <v>183</v>
      </c>
      <c r="C1040">
        <f t="shared" si="34"/>
        <v>0</v>
      </c>
    </row>
    <row r="1041" spans="1:3" x14ac:dyDescent="0.3">
      <c r="A1041">
        <v>6</v>
      </c>
      <c r="B1041">
        <f t="shared" si="33"/>
        <v>184</v>
      </c>
      <c r="C1041">
        <f t="shared" si="34"/>
        <v>0</v>
      </c>
    </row>
    <row r="1042" spans="1:3" x14ac:dyDescent="0.3">
      <c r="A1042">
        <v>6</v>
      </c>
      <c r="B1042">
        <f t="shared" si="33"/>
        <v>185</v>
      </c>
      <c r="C1042">
        <f t="shared" si="34"/>
        <v>0</v>
      </c>
    </row>
    <row r="1043" spans="1:3" x14ac:dyDescent="0.3">
      <c r="A1043">
        <v>6</v>
      </c>
      <c r="B1043">
        <f t="shared" si="33"/>
        <v>186</v>
      </c>
      <c r="C1043">
        <f t="shared" si="34"/>
        <v>0</v>
      </c>
    </row>
    <row r="1044" spans="1:3" x14ac:dyDescent="0.3">
      <c r="A1044">
        <v>6</v>
      </c>
      <c r="B1044">
        <f t="shared" si="33"/>
        <v>187</v>
      </c>
      <c r="C1044">
        <f t="shared" si="34"/>
        <v>0</v>
      </c>
    </row>
    <row r="1045" spans="1:3" x14ac:dyDescent="0.3">
      <c r="A1045">
        <v>6</v>
      </c>
      <c r="B1045">
        <f t="shared" si="33"/>
        <v>188</v>
      </c>
      <c r="C1045">
        <f t="shared" si="34"/>
        <v>0</v>
      </c>
    </row>
    <row r="1046" spans="1:3" x14ac:dyDescent="0.3">
      <c r="A1046">
        <v>6</v>
      </c>
      <c r="B1046">
        <f t="shared" si="33"/>
        <v>189</v>
      </c>
      <c r="C1046">
        <f t="shared" si="34"/>
        <v>0</v>
      </c>
    </row>
    <row r="1047" spans="1:3" x14ac:dyDescent="0.3">
      <c r="A1047">
        <v>6</v>
      </c>
      <c r="B1047">
        <f t="shared" si="33"/>
        <v>190</v>
      </c>
      <c r="C1047">
        <f t="shared" si="34"/>
        <v>0</v>
      </c>
    </row>
    <row r="1048" spans="1:3" x14ac:dyDescent="0.3">
      <c r="A1048">
        <v>6</v>
      </c>
      <c r="B1048">
        <f t="shared" si="33"/>
        <v>191</v>
      </c>
      <c r="C1048">
        <f t="shared" si="34"/>
        <v>0</v>
      </c>
    </row>
    <row r="1049" spans="1:3" x14ac:dyDescent="0.3">
      <c r="A1049">
        <v>6</v>
      </c>
      <c r="B1049">
        <f t="shared" si="33"/>
        <v>192</v>
      </c>
      <c r="C1049">
        <f t="shared" si="34"/>
        <v>0</v>
      </c>
    </row>
    <row r="1050" spans="1:3" x14ac:dyDescent="0.3">
      <c r="A1050">
        <v>6</v>
      </c>
      <c r="B1050">
        <f t="shared" si="33"/>
        <v>193</v>
      </c>
      <c r="C1050">
        <f t="shared" si="34"/>
        <v>0</v>
      </c>
    </row>
    <row r="1051" spans="1:3" x14ac:dyDescent="0.3">
      <c r="A1051">
        <v>6</v>
      </c>
      <c r="B1051">
        <f t="shared" si="33"/>
        <v>194</v>
      </c>
      <c r="C1051">
        <f t="shared" si="34"/>
        <v>0</v>
      </c>
    </row>
    <row r="1052" spans="1:3" x14ac:dyDescent="0.3">
      <c r="A1052">
        <v>6</v>
      </c>
      <c r="B1052">
        <f t="shared" si="33"/>
        <v>195</v>
      </c>
      <c r="C1052">
        <f t="shared" si="34"/>
        <v>0</v>
      </c>
    </row>
    <row r="1053" spans="1:3" x14ac:dyDescent="0.3">
      <c r="A1053">
        <v>6</v>
      </c>
      <c r="B1053">
        <f t="shared" si="33"/>
        <v>196</v>
      </c>
      <c r="C1053">
        <f t="shared" si="34"/>
        <v>0</v>
      </c>
    </row>
    <row r="1054" spans="1:3" x14ac:dyDescent="0.3">
      <c r="A1054">
        <v>6</v>
      </c>
      <c r="B1054">
        <f t="shared" ref="B1054:B1117" si="35">IF(A1054=A1053,B1053+1,1)</f>
        <v>197</v>
      </c>
      <c r="C1054">
        <f t="shared" ref="C1054:C1117" si="36">IF(A1054&lt;&gt;A1055,1,0)</f>
        <v>0</v>
      </c>
    </row>
    <row r="1055" spans="1:3" x14ac:dyDescent="0.3">
      <c r="A1055">
        <v>6</v>
      </c>
      <c r="B1055">
        <f t="shared" si="35"/>
        <v>198</v>
      </c>
      <c r="C1055">
        <f t="shared" si="36"/>
        <v>0</v>
      </c>
    </row>
    <row r="1056" spans="1:3" x14ac:dyDescent="0.3">
      <c r="A1056">
        <v>6</v>
      </c>
      <c r="B1056">
        <f t="shared" si="35"/>
        <v>199</v>
      </c>
      <c r="C1056">
        <f t="shared" si="36"/>
        <v>0</v>
      </c>
    </row>
    <row r="1057" spans="1:3" x14ac:dyDescent="0.3">
      <c r="A1057">
        <v>6</v>
      </c>
      <c r="B1057">
        <f t="shared" si="35"/>
        <v>200</v>
      </c>
      <c r="C1057">
        <f t="shared" si="36"/>
        <v>0</v>
      </c>
    </row>
    <row r="1058" spans="1:3" x14ac:dyDescent="0.3">
      <c r="A1058">
        <v>6</v>
      </c>
      <c r="B1058">
        <f t="shared" si="35"/>
        <v>201</v>
      </c>
      <c r="C1058">
        <f t="shared" si="36"/>
        <v>0</v>
      </c>
    </row>
    <row r="1059" spans="1:3" x14ac:dyDescent="0.3">
      <c r="A1059">
        <v>6</v>
      </c>
      <c r="B1059">
        <f t="shared" si="35"/>
        <v>202</v>
      </c>
      <c r="C1059">
        <f t="shared" si="36"/>
        <v>0</v>
      </c>
    </row>
    <row r="1060" spans="1:3" x14ac:dyDescent="0.3">
      <c r="A1060">
        <v>6</v>
      </c>
      <c r="B1060">
        <f t="shared" si="35"/>
        <v>203</v>
      </c>
      <c r="C1060">
        <f t="shared" si="36"/>
        <v>0</v>
      </c>
    </row>
    <row r="1061" spans="1:3" x14ac:dyDescent="0.3">
      <c r="A1061">
        <v>6</v>
      </c>
      <c r="B1061">
        <f t="shared" si="35"/>
        <v>204</v>
      </c>
      <c r="C1061">
        <f t="shared" si="36"/>
        <v>0</v>
      </c>
    </row>
    <row r="1062" spans="1:3" x14ac:dyDescent="0.3">
      <c r="A1062">
        <v>6</v>
      </c>
      <c r="B1062">
        <f t="shared" si="35"/>
        <v>205</v>
      </c>
      <c r="C1062">
        <f t="shared" si="36"/>
        <v>0</v>
      </c>
    </row>
    <row r="1063" spans="1:3" x14ac:dyDescent="0.3">
      <c r="A1063">
        <v>6</v>
      </c>
      <c r="B1063">
        <f t="shared" si="35"/>
        <v>206</v>
      </c>
      <c r="C1063">
        <f t="shared" si="36"/>
        <v>0</v>
      </c>
    </row>
    <row r="1064" spans="1:3" x14ac:dyDescent="0.3">
      <c r="A1064">
        <v>6</v>
      </c>
      <c r="B1064">
        <f t="shared" si="35"/>
        <v>207</v>
      </c>
      <c r="C1064">
        <f t="shared" si="36"/>
        <v>0</v>
      </c>
    </row>
    <row r="1065" spans="1:3" x14ac:dyDescent="0.3">
      <c r="A1065">
        <v>6</v>
      </c>
      <c r="B1065">
        <f t="shared" si="35"/>
        <v>208</v>
      </c>
      <c r="C1065">
        <f t="shared" si="36"/>
        <v>0</v>
      </c>
    </row>
    <row r="1066" spans="1:3" x14ac:dyDescent="0.3">
      <c r="A1066">
        <v>6</v>
      </c>
      <c r="B1066">
        <f t="shared" si="35"/>
        <v>209</v>
      </c>
      <c r="C1066">
        <f t="shared" si="36"/>
        <v>0</v>
      </c>
    </row>
    <row r="1067" spans="1:3" x14ac:dyDescent="0.3">
      <c r="A1067">
        <v>6</v>
      </c>
      <c r="B1067">
        <f t="shared" si="35"/>
        <v>210</v>
      </c>
      <c r="C1067">
        <f t="shared" si="36"/>
        <v>0</v>
      </c>
    </row>
    <row r="1068" spans="1:3" x14ac:dyDescent="0.3">
      <c r="A1068">
        <v>6</v>
      </c>
      <c r="B1068">
        <f t="shared" si="35"/>
        <v>211</v>
      </c>
      <c r="C1068">
        <f t="shared" si="36"/>
        <v>0</v>
      </c>
    </row>
    <row r="1069" spans="1:3" x14ac:dyDescent="0.3">
      <c r="A1069">
        <v>6</v>
      </c>
      <c r="B1069">
        <f t="shared" si="35"/>
        <v>212</v>
      </c>
      <c r="C1069">
        <f t="shared" si="36"/>
        <v>0</v>
      </c>
    </row>
    <row r="1070" spans="1:3" x14ac:dyDescent="0.3">
      <c r="A1070">
        <v>6</v>
      </c>
      <c r="B1070">
        <f t="shared" si="35"/>
        <v>213</v>
      </c>
      <c r="C1070">
        <f t="shared" si="36"/>
        <v>0</v>
      </c>
    </row>
    <row r="1071" spans="1:3" x14ac:dyDescent="0.3">
      <c r="A1071">
        <v>6</v>
      </c>
      <c r="B1071">
        <f t="shared" si="35"/>
        <v>214</v>
      </c>
      <c r="C1071">
        <f t="shared" si="36"/>
        <v>0</v>
      </c>
    </row>
    <row r="1072" spans="1:3" x14ac:dyDescent="0.3">
      <c r="A1072">
        <v>6</v>
      </c>
      <c r="B1072">
        <f t="shared" si="35"/>
        <v>215</v>
      </c>
      <c r="C1072">
        <f t="shared" si="36"/>
        <v>0</v>
      </c>
    </row>
    <row r="1073" spans="1:3" x14ac:dyDescent="0.3">
      <c r="A1073">
        <v>6</v>
      </c>
      <c r="B1073">
        <f t="shared" si="35"/>
        <v>216</v>
      </c>
      <c r="C1073">
        <f t="shared" si="36"/>
        <v>0</v>
      </c>
    </row>
    <row r="1074" spans="1:3" x14ac:dyDescent="0.3">
      <c r="A1074">
        <v>6</v>
      </c>
      <c r="B1074">
        <f t="shared" si="35"/>
        <v>217</v>
      </c>
      <c r="C1074">
        <f t="shared" si="36"/>
        <v>0</v>
      </c>
    </row>
    <row r="1075" spans="1:3" x14ac:dyDescent="0.3">
      <c r="A1075">
        <v>6</v>
      </c>
      <c r="B1075">
        <f t="shared" si="35"/>
        <v>218</v>
      </c>
      <c r="C1075">
        <f t="shared" si="36"/>
        <v>0</v>
      </c>
    </row>
    <row r="1076" spans="1:3" x14ac:dyDescent="0.3">
      <c r="A1076">
        <v>6</v>
      </c>
      <c r="B1076">
        <f t="shared" si="35"/>
        <v>219</v>
      </c>
      <c r="C1076">
        <f t="shared" si="36"/>
        <v>0</v>
      </c>
    </row>
    <row r="1077" spans="1:3" x14ac:dyDescent="0.3">
      <c r="A1077">
        <v>6</v>
      </c>
      <c r="B1077">
        <f t="shared" si="35"/>
        <v>220</v>
      </c>
      <c r="C1077">
        <f t="shared" si="36"/>
        <v>0</v>
      </c>
    </row>
    <row r="1078" spans="1:3" x14ac:dyDescent="0.3">
      <c r="A1078">
        <v>6</v>
      </c>
      <c r="B1078">
        <f t="shared" si="35"/>
        <v>221</v>
      </c>
      <c r="C1078">
        <f t="shared" si="36"/>
        <v>0</v>
      </c>
    </row>
    <row r="1079" spans="1:3" x14ac:dyDescent="0.3">
      <c r="A1079">
        <v>6</v>
      </c>
      <c r="B1079">
        <f t="shared" si="35"/>
        <v>222</v>
      </c>
      <c r="C1079">
        <f t="shared" si="36"/>
        <v>0</v>
      </c>
    </row>
    <row r="1080" spans="1:3" x14ac:dyDescent="0.3">
      <c r="A1080">
        <v>6</v>
      </c>
      <c r="B1080">
        <f t="shared" si="35"/>
        <v>223</v>
      </c>
      <c r="C1080">
        <f t="shared" si="36"/>
        <v>0</v>
      </c>
    </row>
    <row r="1081" spans="1:3" x14ac:dyDescent="0.3">
      <c r="A1081">
        <v>6</v>
      </c>
      <c r="B1081">
        <f t="shared" si="35"/>
        <v>224</v>
      </c>
      <c r="C1081">
        <f t="shared" si="36"/>
        <v>1</v>
      </c>
    </row>
    <row r="1082" spans="1:3" x14ac:dyDescent="0.3">
      <c r="A1082">
        <v>5</v>
      </c>
      <c r="B1082">
        <f t="shared" si="35"/>
        <v>1</v>
      </c>
      <c r="C1082">
        <f t="shared" si="36"/>
        <v>0</v>
      </c>
    </row>
    <row r="1083" spans="1:3" x14ac:dyDescent="0.3">
      <c r="A1083">
        <v>5</v>
      </c>
      <c r="B1083">
        <f t="shared" si="35"/>
        <v>2</v>
      </c>
      <c r="C1083">
        <f t="shared" si="36"/>
        <v>0</v>
      </c>
    </row>
    <row r="1084" spans="1:3" x14ac:dyDescent="0.3">
      <c r="A1084">
        <v>5</v>
      </c>
      <c r="B1084">
        <f t="shared" si="35"/>
        <v>3</v>
      </c>
      <c r="C1084">
        <f t="shared" si="36"/>
        <v>0</v>
      </c>
    </row>
    <row r="1085" spans="1:3" x14ac:dyDescent="0.3">
      <c r="A1085">
        <v>5</v>
      </c>
      <c r="B1085">
        <f t="shared" si="35"/>
        <v>4</v>
      </c>
      <c r="C1085">
        <f t="shared" si="36"/>
        <v>0</v>
      </c>
    </row>
    <row r="1086" spans="1:3" x14ac:dyDescent="0.3">
      <c r="A1086">
        <v>5</v>
      </c>
      <c r="B1086">
        <f t="shared" si="35"/>
        <v>5</v>
      </c>
      <c r="C1086">
        <f t="shared" si="36"/>
        <v>0</v>
      </c>
    </row>
    <row r="1087" spans="1:3" x14ac:dyDescent="0.3">
      <c r="A1087">
        <v>5</v>
      </c>
      <c r="B1087">
        <f t="shared" si="35"/>
        <v>6</v>
      </c>
      <c r="C1087">
        <f t="shared" si="36"/>
        <v>0</v>
      </c>
    </row>
    <row r="1088" spans="1:3" x14ac:dyDescent="0.3">
      <c r="A1088">
        <v>5</v>
      </c>
      <c r="B1088">
        <f t="shared" si="35"/>
        <v>7</v>
      </c>
      <c r="C1088">
        <f t="shared" si="36"/>
        <v>0</v>
      </c>
    </row>
    <row r="1089" spans="1:3" x14ac:dyDescent="0.3">
      <c r="A1089">
        <v>5</v>
      </c>
      <c r="B1089">
        <f t="shared" si="35"/>
        <v>8</v>
      </c>
      <c r="C1089">
        <f t="shared" si="36"/>
        <v>0</v>
      </c>
    </row>
    <row r="1090" spans="1:3" x14ac:dyDescent="0.3">
      <c r="A1090">
        <v>5</v>
      </c>
      <c r="B1090">
        <f t="shared" si="35"/>
        <v>9</v>
      </c>
      <c r="C1090">
        <f t="shared" si="36"/>
        <v>0</v>
      </c>
    </row>
    <row r="1091" spans="1:3" x14ac:dyDescent="0.3">
      <c r="A1091">
        <v>5</v>
      </c>
      <c r="B1091">
        <f t="shared" si="35"/>
        <v>10</v>
      </c>
      <c r="C1091">
        <f t="shared" si="36"/>
        <v>0</v>
      </c>
    </row>
    <row r="1092" spans="1:3" x14ac:dyDescent="0.3">
      <c r="A1092">
        <v>5</v>
      </c>
      <c r="B1092">
        <f t="shared" si="35"/>
        <v>11</v>
      </c>
      <c r="C1092">
        <f t="shared" si="36"/>
        <v>0</v>
      </c>
    </row>
    <row r="1093" spans="1:3" x14ac:dyDescent="0.3">
      <c r="A1093">
        <v>5</v>
      </c>
      <c r="B1093">
        <f t="shared" si="35"/>
        <v>12</v>
      </c>
      <c r="C1093">
        <f t="shared" si="36"/>
        <v>0</v>
      </c>
    </row>
    <row r="1094" spans="1:3" x14ac:dyDescent="0.3">
      <c r="A1094">
        <v>5</v>
      </c>
      <c r="B1094">
        <f t="shared" si="35"/>
        <v>13</v>
      </c>
      <c r="C1094">
        <f t="shared" si="36"/>
        <v>0</v>
      </c>
    </row>
    <row r="1095" spans="1:3" x14ac:dyDescent="0.3">
      <c r="A1095">
        <v>5</v>
      </c>
      <c r="B1095">
        <f t="shared" si="35"/>
        <v>14</v>
      </c>
      <c r="C1095">
        <f t="shared" si="36"/>
        <v>0</v>
      </c>
    </row>
    <row r="1096" spans="1:3" x14ac:dyDescent="0.3">
      <c r="A1096">
        <v>5</v>
      </c>
      <c r="B1096">
        <f t="shared" si="35"/>
        <v>15</v>
      </c>
      <c r="C1096">
        <f t="shared" si="36"/>
        <v>0</v>
      </c>
    </row>
    <row r="1097" spans="1:3" x14ac:dyDescent="0.3">
      <c r="A1097">
        <v>5</v>
      </c>
      <c r="B1097">
        <f t="shared" si="35"/>
        <v>16</v>
      </c>
      <c r="C1097">
        <f t="shared" si="36"/>
        <v>0</v>
      </c>
    </row>
    <row r="1098" spans="1:3" x14ac:dyDescent="0.3">
      <c r="A1098">
        <v>5</v>
      </c>
      <c r="B1098">
        <f t="shared" si="35"/>
        <v>17</v>
      </c>
      <c r="C1098">
        <f t="shared" si="36"/>
        <v>0</v>
      </c>
    </row>
    <row r="1099" spans="1:3" x14ac:dyDescent="0.3">
      <c r="A1099">
        <v>5</v>
      </c>
      <c r="B1099">
        <f t="shared" si="35"/>
        <v>18</v>
      </c>
      <c r="C1099">
        <f t="shared" si="36"/>
        <v>0</v>
      </c>
    </row>
    <row r="1100" spans="1:3" x14ac:dyDescent="0.3">
      <c r="A1100">
        <v>5</v>
      </c>
      <c r="B1100">
        <f t="shared" si="35"/>
        <v>19</v>
      </c>
      <c r="C1100">
        <f t="shared" si="36"/>
        <v>0</v>
      </c>
    </row>
    <row r="1101" spans="1:3" x14ac:dyDescent="0.3">
      <c r="A1101">
        <v>5</v>
      </c>
      <c r="B1101">
        <f t="shared" si="35"/>
        <v>20</v>
      </c>
      <c r="C1101">
        <f t="shared" si="36"/>
        <v>0</v>
      </c>
    </row>
    <row r="1102" spans="1:3" x14ac:dyDescent="0.3">
      <c r="A1102">
        <v>5</v>
      </c>
      <c r="B1102">
        <f t="shared" si="35"/>
        <v>21</v>
      </c>
      <c r="C1102">
        <f t="shared" si="36"/>
        <v>0</v>
      </c>
    </row>
    <row r="1103" spans="1:3" x14ac:dyDescent="0.3">
      <c r="A1103">
        <v>5</v>
      </c>
      <c r="B1103">
        <f t="shared" si="35"/>
        <v>22</v>
      </c>
      <c r="C1103">
        <f t="shared" si="36"/>
        <v>0</v>
      </c>
    </row>
    <row r="1104" spans="1:3" x14ac:dyDescent="0.3">
      <c r="A1104">
        <v>5</v>
      </c>
      <c r="B1104">
        <f t="shared" si="35"/>
        <v>23</v>
      </c>
      <c r="C1104">
        <f t="shared" si="36"/>
        <v>0</v>
      </c>
    </row>
    <row r="1105" spans="1:3" x14ac:dyDescent="0.3">
      <c r="A1105">
        <v>5</v>
      </c>
      <c r="B1105">
        <f t="shared" si="35"/>
        <v>24</v>
      </c>
      <c r="C1105">
        <f t="shared" si="36"/>
        <v>0</v>
      </c>
    </row>
    <row r="1106" spans="1:3" x14ac:dyDescent="0.3">
      <c r="A1106">
        <v>5</v>
      </c>
      <c r="B1106">
        <f t="shared" si="35"/>
        <v>25</v>
      </c>
      <c r="C1106">
        <f t="shared" si="36"/>
        <v>0</v>
      </c>
    </row>
    <row r="1107" spans="1:3" x14ac:dyDescent="0.3">
      <c r="A1107">
        <v>5</v>
      </c>
      <c r="B1107">
        <f t="shared" si="35"/>
        <v>26</v>
      </c>
      <c r="C1107">
        <f t="shared" si="36"/>
        <v>0</v>
      </c>
    </row>
    <row r="1108" spans="1:3" x14ac:dyDescent="0.3">
      <c r="A1108">
        <v>5</v>
      </c>
      <c r="B1108">
        <f t="shared" si="35"/>
        <v>27</v>
      </c>
      <c r="C1108">
        <f t="shared" si="36"/>
        <v>0</v>
      </c>
    </row>
    <row r="1109" spans="1:3" x14ac:dyDescent="0.3">
      <c r="A1109">
        <v>5</v>
      </c>
      <c r="B1109">
        <f t="shared" si="35"/>
        <v>28</v>
      </c>
      <c r="C1109">
        <f t="shared" si="36"/>
        <v>0</v>
      </c>
    </row>
    <row r="1110" spans="1:3" x14ac:dyDescent="0.3">
      <c r="A1110">
        <v>5</v>
      </c>
      <c r="B1110">
        <f t="shared" si="35"/>
        <v>29</v>
      </c>
      <c r="C1110">
        <f t="shared" si="36"/>
        <v>0</v>
      </c>
    </row>
    <row r="1111" spans="1:3" x14ac:dyDescent="0.3">
      <c r="A1111">
        <v>5</v>
      </c>
      <c r="B1111">
        <f t="shared" si="35"/>
        <v>30</v>
      </c>
      <c r="C1111">
        <f t="shared" si="36"/>
        <v>0</v>
      </c>
    </row>
    <row r="1112" spans="1:3" x14ac:dyDescent="0.3">
      <c r="A1112">
        <v>5</v>
      </c>
      <c r="B1112">
        <f t="shared" si="35"/>
        <v>31</v>
      </c>
      <c r="C1112">
        <f t="shared" si="36"/>
        <v>0</v>
      </c>
    </row>
    <row r="1113" spans="1:3" x14ac:dyDescent="0.3">
      <c r="A1113">
        <v>5</v>
      </c>
      <c r="B1113">
        <f t="shared" si="35"/>
        <v>32</v>
      </c>
      <c r="C1113">
        <f t="shared" si="36"/>
        <v>0</v>
      </c>
    </row>
    <row r="1114" spans="1:3" x14ac:dyDescent="0.3">
      <c r="A1114">
        <v>5</v>
      </c>
      <c r="B1114">
        <f t="shared" si="35"/>
        <v>33</v>
      </c>
      <c r="C1114">
        <f t="shared" si="36"/>
        <v>0</v>
      </c>
    </row>
    <row r="1115" spans="1:3" x14ac:dyDescent="0.3">
      <c r="A1115">
        <v>5</v>
      </c>
      <c r="B1115">
        <f t="shared" si="35"/>
        <v>34</v>
      </c>
      <c r="C1115">
        <f t="shared" si="36"/>
        <v>0</v>
      </c>
    </row>
    <row r="1116" spans="1:3" x14ac:dyDescent="0.3">
      <c r="A1116">
        <v>5</v>
      </c>
      <c r="B1116">
        <f t="shared" si="35"/>
        <v>35</v>
      </c>
      <c r="C1116">
        <f t="shared" si="36"/>
        <v>0</v>
      </c>
    </row>
    <row r="1117" spans="1:3" x14ac:dyDescent="0.3">
      <c r="A1117">
        <v>5</v>
      </c>
      <c r="B1117">
        <f t="shared" si="35"/>
        <v>36</v>
      </c>
      <c r="C1117">
        <f t="shared" si="36"/>
        <v>0</v>
      </c>
    </row>
    <row r="1118" spans="1:3" x14ac:dyDescent="0.3">
      <c r="A1118">
        <v>5</v>
      </c>
      <c r="B1118">
        <f t="shared" ref="B1118:B1181" si="37">IF(A1118=A1117,B1117+1,1)</f>
        <v>37</v>
      </c>
      <c r="C1118">
        <f t="shared" ref="C1118:C1181" si="38">IF(A1118&lt;&gt;A1119,1,0)</f>
        <v>0</v>
      </c>
    </row>
    <row r="1119" spans="1:3" x14ac:dyDescent="0.3">
      <c r="A1119">
        <v>5</v>
      </c>
      <c r="B1119">
        <f t="shared" si="37"/>
        <v>38</v>
      </c>
      <c r="C1119">
        <f t="shared" si="38"/>
        <v>0</v>
      </c>
    </row>
    <row r="1120" spans="1:3" x14ac:dyDescent="0.3">
      <c r="A1120">
        <v>5</v>
      </c>
      <c r="B1120">
        <f t="shared" si="37"/>
        <v>39</v>
      </c>
      <c r="C1120">
        <f t="shared" si="38"/>
        <v>0</v>
      </c>
    </row>
    <row r="1121" spans="1:3" x14ac:dyDescent="0.3">
      <c r="A1121">
        <v>5</v>
      </c>
      <c r="B1121">
        <f t="shared" si="37"/>
        <v>40</v>
      </c>
      <c r="C1121">
        <f t="shared" si="38"/>
        <v>0</v>
      </c>
    </row>
    <row r="1122" spans="1:3" x14ac:dyDescent="0.3">
      <c r="A1122">
        <v>5</v>
      </c>
      <c r="B1122">
        <f t="shared" si="37"/>
        <v>41</v>
      </c>
      <c r="C1122">
        <f t="shared" si="38"/>
        <v>0</v>
      </c>
    </row>
    <row r="1123" spans="1:3" x14ac:dyDescent="0.3">
      <c r="A1123">
        <v>5</v>
      </c>
      <c r="B1123">
        <f t="shared" si="37"/>
        <v>42</v>
      </c>
      <c r="C1123">
        <f t="shared" si="38"/>
        <v>0</v>
      </c>
    </row>
    <row r="1124" spans="1:3" x14ac:dyDescent="0.3">
      <c r="A1124">
        <v>5</v>
      </c>
      <c r="B1124">
        <f t="shared" si="37"/>
        <v>43</v>
      </c>
      <c r="C1124">
        <f t="shared" si="38"/>
        <v>0</v>
      </c>
    </row>
    <row r="1125" spans="1:3" x14ac:dyDescent="0.3">
      <c r="A1125">
        <v>5</v>
      </c>
      <c r="B1125">
        <f t="shared" si="37"/>
        <v>44</v>
      </c>
      <c r="C1125">
        <f t="shared" si="38"/>
        <v>0</v>
      </c>
    </row>
    <row r="1126" spans="1:3" x14ac:dyDescent="0.3">
      <c r="A1126">
        <v>5</v>
      </c>
      <c r="B1126">
        <f t="shared" si="37"/>
        <v>45</v>
      </c>
      <c r="C1126">
        <f t="shared" si="38"/>
        <v>0</v>
      </c>
    </row>
    <row r="1127" spans="1:3" x14ac:dyDescent="0.3">
      <c r="A1127">
        <v>5</v>
      </c>
      <c r="B1127">
        <f t="shared" si="37"/>
        <v>46</v>
      </c>
      <c r="C1127">
        <f t="shared" si="38"/>
        <v>0</v>
      </c>
    </row>
    <row r="1128" spans="1:3" x14ac:dyDescent="0.3">
      <c r="A1128">
        <v>5</v>
      </c>
      <c r="B1128">
        <f t="shared" si="37"/>
        <v>47</v>
      </c>
      <c r="C1128">
        <f t="shared" si="38"/>
        <v>0</v>
      </c>
    </row>
    <row r="1129" spans="1:3" x14ac:dyDescent="0.3">
      <c r="A1129">
        <v>5</v>
      </c>
      <c r="B1129">
        <f t="shared" si="37"/>
        <v>48</v>
      </c>
      <c r="C1129">
        <f t="shared" si="38"/>
        <v>0</v>
      </c>
    </row>
    <row r="1130" spans="1:3" x14ac:dyDescent="0.3">
      <c r="A1130">
        <v>5</v>
      </c>
      <c r="B1130">
        <f t="shared" si="37"/>
        <v>49</v>
      </c>
      <c r="C1130">
        <f t="shared" si="38"/>
        <v>0</v>
      </c>
    </row>
    <row r="1131" spans="1:3" x14ac:dyDescent="0.3">
      <c r="A1131">
        <v>5</v>
      </c>
      <c r="B1131">
        <f t="shared" si="37"/>
        <v>50</v>
      </c>
      <c r="C1131">
        <f t="shared" si="38"/>
        <v>0</v>
      </c>
    </row>
    <row r="1132" spans="1:3" x14ac:dyDescent="0.3">
      <c r="A1132">
        <v>5</v>
      </c>
      <c r="B1132">
        <f t="shared" si="37"/>
        <v>51</v>
      </c>
      <c r="C1132">
        <f t="shared" si="38"/>
        <v>0</v>
      </c>
    </row>
    <row r="1133" spans="1:3" x14ac:dyDescent="0.3">
      <c r="A1133">
        <v>5</v>
      </c>
      <c r="B1133">
        <f t="shared" si="37"/>
        <v>52</v>
      </c>
      <c r="C1133">
        <f t="shared" si="38"/>
        <v>0</v>
      </c>
    </row>
    <row r="1134" spans="1:3" x14ac:dyDescent="0.3">
      <c r="A1134">
        <v>5</v>
      </c>
      <c r="B1134">
        <f t="shared" si="37"/>
        <v>53</v>
      </c>
      <c r="C1134">
        <f t="shared" si="38"/>
        <v>0</v>
      </c>
    </row>
    <row r="1135" spans="1:3" x14ac:dyDescent="0.3">
      <c r="A1135">
        <v>5</v>
      </c>
      <c r="B1135">
        <f t="shared" si="37"/>
        <v>54</v>
      </c>
      <c r="C1135">
        <f t="shared" si="38"/>
        <v>0</v>
      </c>
    </row>
    <row r="1136" spans="1:3" x14ac:dyDescent="0.3">
      <c r="A1136">
        <v>5</v>
      </c>
      <c r="B1136">
        <f t="shared" si="37"/>
        <v>55</v>
      </c>
      <c r="C1136">
        <f t="shared" si="38"/>
        <v>0</v>
      </c>
    </row>
    <row r="1137" spans="1:3" x14ac:dyDescent="0.3">
      <c r="A1137">
        <v>5</v>
      </c>
      <c r="B1137">
        <f t="shared" si="37"/>
        <v>56</v>
      </c>
      <c r="C1137">
        <f t="shared" si="38"/>
        <v>0</v>
      </c>
    </row>
    <row r="1138" spans="1:3" x14ac:dyDescent="0.3">
      <c r="A1138">
        <v>5</v>
      </c>
      <c r="B1138">
        <f t="shared" si="37"/>
        <v>57</v>
      </c>
      <c r="C1138">
        <f t="shared" si="38"/>
        <v>0</v>
      </c>
    </row>
    <row r="1139" spans="1:3" x14ac:dyDescent="0.3">
      <c r="A1139">
        <v>5</v>
      </c>
      <c r="B1139">
        <f t="shared" si="37"/>
        <v>58</v>
      </c>
      <c r="C1139">
        <f t="shared" si="38"/>
        <v>0</v>
      </c>
    </row>
    <row r="1140" spans="1:3" x14ac:dyDescent="0.3">
      <c r="A1140">
        <v>5</v>
      </c>
      <c r="B1140">
        <f t="shared" si="37"/>
        <v>59</v>
      </c>
      <c r="C1140">
        <f t="shared" si="38"/>
        <v>0</v>
      </c>
    </row>
    <row r="1141" spans="1:3" x14ac:dyDescent="0.3">
      <c r="A1141">
        <v>5</v>
      </c>
      <c r="B1141">
        <f t="shared" si="37"/>
        <v>60</v>
      </c>
      <c r="C1141">
        <f t="shared" si="38"/>
        <v>0</v>
      </c>
    </row>
    <row r="1142" spans="1:3" x14ac:dyDescent="0.3">
      <c r="A1142">
        <v>5</v>
      </c>
      <c r="B1142">
        <f t="shared" si="37"/>
        <v>61</v>
      </c>
      <c r="C1142">
        <f t="shared" si="38"/>
        <v>0</v>
      </c>
    </row>
    <row r="1143" spans="1:3" x14ac:dyDescent="0.3">
      <c r="A1143">
        <v>5</v>
      </c>
      <c r="B1143">
        <f t="shared" si="37"/>
        <v>62</v>
      </c>
      <c r="C1143">
        <f t="shared" si="38"/>
        <v>0</v>
      </c>
    </row>
    <row r="1144" spans="1:3" x14ac:dyDescent="0.3">
      <c r="A1144">
        <v>5</v>
      </c>
      <c r="B1144">
        <f t="shared" si="37"/>
        <v>63</v>
      </c>
      <c r="C1144">
        <f t="shared" si="38"/>
        <v>0</v>
      </c>
    </row>
    <row r="1145" spans="1:3" x14ac:dyDescent="0.3">
      <c r="A1145">
        <v>5</v>
      </c>
      <c r="B1145">
        <f t="shared" si="37"/>
        <v>64</v>
      </c>
      <c r="C1145">
        <f t="shared" si="38"/>
        <v>0</v>
      </c>
    </row>
    <row r="1146" spans="1:3" x14ac:dyDescent="0.3">
      <c r="A1146">
        <v>5</v>
      </c>
      <c r="B1146">
        <f t="shared" si="37"/>
        <v>65</v>
      </c>
      <c r="C1146">
        <f t="shared" si="38"/>
        <v>0</v>
      </c>
    </row>
    <row r="1147" spans="1:3" x14ac:dyDescent="0.3">
      <c r="A1147">
        <v>5</v>
      </c>
      <c r="B1147">
        <f t="shared" si="37"/>
        <v>66</v>
      </c>
      <c r="C1147">
        <f t="shared" si="38"/>
        <v>0</v>
      </c>
    </row>
    <row r="1148" spans="1:3" x14ac:dyDescent="0.3">
      <c r="A1148">
        <v>5</v>
      </c>
      <c r="B1148">
        <f t="shared" si="37"/>
        <v>67</v>
      </c>
      <c r="C1148">
        <f t="shared" si="38"/>
        <v>0</v>
      </c>
    </row>
    <row r="1149" spans="1:3" x14ac:dyDescent="0.3">
      <c r="A1149">
        <v>5</v>
      </c>
      <c r="B1149">
        <f t="shared" si="37"/>
        <v>68</v>
      </c>
      <c r="C1149">
        <f t="shared" si="38"/>
        <v>0</v>
      </c>
    </row>
    <row r="1150" spans="1:3" x14ac:dyDescent="0.3">
      <c r="A1150">
        <v>5</v>
      </c>
      <c r="B1150">
        <f t="shared" si="37"/>
        <v>69</v>
      </c>
      <c r="C1150">
        <f t="shared" si="38"/>
        <v>0</v>
      </c>
    </row>
    <row r="1151" spans="1:3" x14ac:dyDescent="0.3">
      <c r="A1151">
        <v>5</v>
      </c>
      <c r="B1151">
        <f t="shared" si="37"/>
        <v>70</v>
      </c>
      <c r="C1151">
        <f t="shared" si="38"/>
        <v>0</v>
      </c>
    </row>
    <row r="1152" spans="1:3" x14ac:dyDescent="0.3">
      <c r="A1152">
        <v>5</v>
      </c>
      <c r="B1152">
        <f t="shared" si="37"/>
        <v>71</v>
      </c>
      <c r="C1152">
        <f t="shared" si="38"/>
        <v>0</v>
      </c>
    </row>
    <row r="1153" spans="1:3" x14ac:dyDescent="0.3">
      <c r="A1153">
        <v>5</v>
      </c>
      <c r="B1153">
        <f t="shared" si="37"/>
        <v>72</v>
      </c>
      <c r="C1153">
        <f t="shared" si="38"/>
        <v>0</v>
      </c>
    </row>
    <row r="1154" spans="1:3" x14ac:dyDescent="0.3">
      <c r="A1154">
        <v>5</v>
      </c>
      <c r="B1154">
        <f t="shared" si="37"/>
        <v>73</v>
      </c>
      <c r="C1154">
        <f t="shared" si="38"/>
        <v>0</v>
      </c>
    </row>
    <row r="1155" spans="1:3" x14ac:dyDescent="0.3">
      <c r="A1155">
        <v>5</v>
      </c>
      <c r="B1155">
        <f t="shared" si="37"/>
        <v>74</v>
      </c>
      <c r="C1155">
        <f t="shared" si="38"/>
        <v>0</v>
      </c>
    </row>
    <row r="1156" spans="1:3" x14ac:dyDescent="0.3">
      <c r="A1156">
        <v>5</v>
      </c>
      <c r="B1156">
        <f t="shared" si="37"/>
        <v>75</v>
      </c>
      <c r="C1156">
        <f t="shared" si="38"/>
        <v>0</v>
      </c>
    </row>
    <row r="1157" spans="1:3" x14ac:dyDescent="0.3">
      <c r="A1157">
        <v>5</v>
      </c>
      <c r="B1157">
        <f t="shared" si="37"/>
        <v>76</v>
      </c>
      <c r="C1157">
        <f t="shared" si="38"/>
        <v>0</v>
      </c>
    </row>
    <row r="1158" spans="1:3" x14ac:dyDescent="0.3">
      <c r="A1158">
        <v>5</v>
      </c>
      <c r="B1158">
        <f t="shared" si="37"/>
        <v>77</v>
      </c>
      <c r="C1158">
        <f t="shared" si="38"/>
        <v>0</v>
      </c>
    </row>
    <row r="1159" spans="1:3" x14ac:dyDescent="0.3">
      <c r="A1159">
        <v>5</v>
      </c>
      <c r="B1159">
        <f t="shared" si="37"/>
        <v>78</v>
      </c>
      <c r="C1159">
        <f t="shared" si="38"/>
        <v>0</v>
      </c>
    </row>
    <row r="1160" spans="1:3" x14ac:dyDescent="0.3">
      <c r="A1160">
        <v>5</v>
      </c>
      <c r="B1160">
        <f t="shared" si="37"/>
        <v>79</v>
      </c>
      <c r="C1160">
        <f t="shared" si="38"/>
        <v>0</v>
      </c>
    </row>
    <row r="1161" spans="1:3" x14ac:dyDescent="0.3">
      <c r="A1161">
        <v>5</v>
      </c>
      <c r="B1161">
        <f t="shared" si="37"/>
        <v>80</v>
      </c>
      <c r="C1161">
        <f t="shared" si="38"/>
        <v>0</v>
      </c>
    </row>
    <row r="1162" spans="1:3" x14ac:dyDescent="0.3">
      <c r="A1162">
        <v>5</v>
      </c>
      <c r="B1162">
        <f t="shared" si="37"/>
        <v>81</v>
      </c>
      <c r="C1162">
        <f t="shared" si="38"/>
        <v>0</v>
      </c>
    </row>
    <row r="1163" spans="1:3" x14ac:dyDescent="0.3">
      <c r="A1163">
        <v>5</v>
      </c>
      <c r="B1163">
        <f t="shared" si="37"/>
        <v>82</v>
      </c>
      <c r="C1163">
        <f t="shared" si="38"/>
        <v>0</v>
      </c>
    </row>
    <row r="1164" spans="1:3" x14ac:dyDescent="0.3">
      <c r="A1164">
        <v>5</v>
      </c>
      <c r="B1164">
        <f t="shared" si="37"/>
        <v>83</v>
      </c>
      <c r="C1164">
        <f t="shared" si="38"/>
        <v>0</v>
      </c>
    </row>
    <row r="1165" spans="1:3" x14ac:dyDescent="0.3">
      <c r="A1165">
        <v>5</v>
      </c>
      <c r="B1165">
        <f t="shared" si="37"/>
        <v>84</v>
      </c>
      <c r="C1165">
        <f t="shared" si="38"/>
        <v>0</v>
      </c>
    </row>
    <row r="1166" spans="1:3" x14ac:dyDescent="0.3">
      <c r="A1166">
        <v>5</v>
      </c>
      <c r="B1166">
        <f t="shared" si="37"/>
        <v>85</v>
      </c>
      <c r="C1166">
        <f t="shared" si="38"/>
        <v>0</v>
      </c>
    </row>
    <row r="1167" spans="1:3" x14ac:dyDescent="0.3">
      <c r="A1167">
        <v>5</v>
      </c>
      <c r="B1167">
        <f t="shared" si="37"/>
        <v>86</v>
      </c>
      <c r="C1167">
        <f t="shared" si="38"/>
        <v>0</v>
      </c>
    </row>
    <row r="1168" spans="1:3" x14ac:dyDescent="0.3">
      <c r="A1168">
        <v>5</v>
      </c>
      <c r="B1168">
        <f t="shared" si="37"/>
        <v>87</v>
      </c>
      <c r="C1168">
        <f t="shared" si="38"/>
        <v>0</v>
      </c>
    </row>
    <row r="1169" spans="1:3" x14ac:dyDescent="0.3">
      <c r="A1169">
        <v>5</v>
      </c>
      <c r="B1169">
        <f t="shared" si="37"/>
        <v>88</v>
      </c>
      <c r="C1169">
        <f t="shared" si="38"/>
        <v>0</v>
      </c>
    </row>
    <row r="1170" spans="1:3" x14ac:dyDescent="0.3">
      <c r="A1170">
        <v>5</v>
      </c>
      <c r="B1170">
        <f t="shared" si="37"/>
        <v>89</v>
      </c>
      <c r="C1170">
        <f t="shared" si="38"/>
        <v>0</v>
      </c>
    </row>
    <row r="1171" spans="1:3" x14ac:dyDescent="0.3">
      <c r="A1171">
        <v>5</v>
      </c>
      <c r="B1171">
        <f t="shared" si="37"/>
        <v>90</v>
      </c>
      <c r="C1171">
        <f t="shared" si="38"/>
        <v>0</v>
      </c>
    </row>
    <row r="1172" spans="1:3" x14ac:dyDescent="0.3">
      <c r="A1172">
        <v>5</v>
      </c>
      <c r="B1172">
        <f t="shared" si="37"/>
        <v>91</v>
      </c>
      <c r="C1172">
        <f t="shared" si="38"/>
        <v>0</v>
      </c>
    </row>
    <row r="1173" spans="1:3" x14ac:dyDescent="0.3">
      <c r="A1173">
        <v>5</v>
      </c>
      <c r="B1173">
        <f t="shared" si="37"/>
        <v>92</v>
      </c>
      <c r="C1173">
        <f t="shared" si="38"/>
        <v>0</v>
      </c>
    </row>
    <row r="1174" spans="1:3" x14ac:dyDescent="0.3">
      <c r="A1174">
        <v>5</v>
      </c>
      <c r="B1174">
        <f t="shared" si="37"/>
        <v>93</v>
      </c>
      <c r="C1174">
        <f t="shared" si="38"/>
        <v>0</v>
      </c>
    </row>
    <row r="1175" spans="1:3" x14ac:dyDescent="0.3">
      <c r="A1175">
        <v>5</v>
      </c>
      <c r="B1175">
        <f t="shared" si="37"/>
        <v>94</v>
      </c>
      <c r="C1175">
        <f t="shared" si="38"/>
        <v>0</v>
      </c>
    </row>
    <row r="1176" spans="1:3" x14ac:dyDescent="0.3">
      <c r="A1176">
        <v>5</v>
      </c>
      <c r="B1176">
        <f t="shared" si="37"/>
        <v>95</v>
      </c>
      <c r="C1176">
        <f t="shared" si="38"/>
        <v>0</v>
      </c>
    </row>
    <row r="1177" spans="1:3" x14ac:dyDescent="0.3">
      <c r="A1177">
        <v>5</v>
      </c>
      <c r="B1177">
        <f t="shared" si="37"/>
        <v>96</v>
      </c>
      <c r="C1177">
        <f t="shared" si="38"/>
        <v>0</v>
      </c>
    </row>
    <row r="1178" spans="1:3" x14ac:dyDescent="0.3">
      <c r="A1178">
        <v>5</v>
      </c>
      <c r="B1178">
        <f t="shared" si="37"/>
        <v>97</v>
      </c>
      <c r="C1178">
        <f t="shared" si="38"/>
        <v>0</v>
      </c>
    </row>
    <row r="1179" spans="1:3" x14ac:dyDescent="0.3">
      <c r="A1179">
        <v>5</v>
      </c>
      <c r="B1179">
        <f t="shared" si="37"/>
        <v>98</v>
      </c>
      <c r="C1179">
        <f t="shared" si="38"/>
        <v>0</v>
      </c>
    </row>
    <row r="1180" spans="1:3" x14ac:dyDescent="0.3">
      <c r="A1180">
        <v>5</v>
      </c>
      <c r="B1180">
        <f t="shared" si="37"/>
        <v>99</v>
      </c>
      <c r="C1180">
        <f t="shared" si="38"/>
        <v>0</v>
      </c>
    </row>
    <row r="1181" spans="1:3" x14ac:dyDescent="0.3">
      <c r="A1181">
        <v>5</v>
      </c>
      <c r="B1181">
        <f t="shared" si="37"/>
        <v>100</v>
      </c>
      <c r="C1181">
        <f t="shared" si="38"/>
        <v>0</v>
      </c>
    </row>
    <row r="1182" spans="1:3" x14ac:dyDescent="0.3">
      <c r="A1182">
        <v>5</v>
      </c>
      <c r="B1182">
        <f t="shared" ref="B1182:B1245" si="39">IF(A1182=A1181,B1181+1,1)</f>
        <v>101</v>
      </c>
      <c r="C1182">
        <f t="shared" ref="C1182:C1245" si="40">IF(A1182&lt;&gt;A1183,1,0)</f>
        <v>0</v>
      </c>
    </row>
    <row r="1183" spans="1:3" x14ac:dyDescent="0.3">
      <c r="A1183">
        <v>5</v>
      </c>
      <c r="B1183">
        <f t="shared" si="39"/>
        <v>102</v>
      </c>
      <c r="C1183">
        <f t="shared" si="40"/>
        <v>0</v>
      </c>
    </row>
    <row r="1184" spans="1:3" x14ac:dyDescent="0.3">
      <c r="A1184">
        <v>5</v>
      </c>
      <c r="B1184">
        <f t="shared" si="39"/>
        <v>103</v>
      </c>
      <c r="C1184">
        <f t="shared" si="40"/>
        <v>0</v>
      </c>
    </row>
    <row r="1185" spans="1:3" x14ac:dyDescent="0.3">
      <c r="A1185">
        <v>5</v>
      </c>
      <c r="B1185">
        <f t="shared" si="39"/>
        <v>104</v>
      </c>
      <c r="C1185">
        <f t="shared" si="40"/>
        <v>0</v>
      </c>
    </row>
    <row r="1186" spans="1:3" x14ac:dyDescent="0.3">
      <c r="A1186">
        <v>5</v>
      </c>
      <c r="B1186">
        <f t="shared" si="39"/>
        <v>105</v>
      </c>
      <c r="C1186">
        <f t="shared" si="40"/>
        <v>0</v>
      </c>
    </row>
    <row r="1187" spans="1:3" x14ac:dyDescent="0.3">
      <c r="A1187">
        <v>5</v>
      </c>
      <c r="B1187">
        <f t="shared" si="39"/>
        <v>106</v>
      </c>
      <c r="C1187">
        <f t="shared" si="40"/>
        <v>0</v>
      </c>
    </row>
    <row r="1188" spans="1:3" x14ac:dyDescent="0.3">
      <c r="A1188">
        <v>5</v>
      </c>
      <c r="B1188">
        <f t="shared" si="39"/>
        <v>107</v>
      </c>
      <c r="C1188">
        <f t="shared" si="40"/>
        <v>0</v>
      </c>
    </row>
    <row r="1189" spans="1:3" x14ac:dyDescent="0.3">
      <c r="A1189">
        <v>5</v>
      </c>
      <c r="B1189">
        <f t="shared" si="39"/>
        <v>108</v>
      </c>
      <c r="C1189">
        <f t="shared" si="40"/>
        <v>0</v>
      </c>
    </row>
    <row r="1190" spans="1:3" x14ac:dyDescent="0.3">
      <c r="A1190">
        <v>5</v>
      </c>
      <c r="B1190">
        <f t="shared" si="39"/>
        <v>109</v>
      </c>
      <c r="C1190">
        <f t="shared" si="40"/>
        <v>0</v>
      </c>
    </row>
    <row r="1191" spans="1:3" x14ac:dyDescent="0.3">
      <c r="A1191">
        <v>5</v>
      </c>
      <c r="B1191">
        <f t="shared" si="39"/>
        <v>110</v>
      </c>
      <c r="C1191">
        <f t="shared" si="40"/>
        <v>0</v>
      </c>
    </row>
    <row r="1192" spans="1:3" x14ac:dyDescent="0.3">
      <c r="A1192">
        <v>5</v>
      </c>
      <c r="B1192">
        <f t="shared" si="39"/>
        <v>111</v>
      </c>
      <c r="C1192">
        <f t="shared" si="40"/>
        <v>0</v>
      </c>
    </row>
    <row r="1193" spans="1:3" x14ac:dyDescent="0.3">
      <c r="A1193">
        <v>5</v>
      </c>
      <c r="B1193">
        <f t="shared" si="39"/>
        <v>112</v>
      </c>
      <c r="C1193">
        <f t="shared" si="40"/>
        <v>0</v>
      </c>
    </row>
    <row r="1194" spans="1:3" x14ac:dyDescent="0.3">
      <c r="A1194">
        <v>5</v>
      </c>
      <c r="B1194">
        <f t="shared" si="39"/>
        <v>113</v>
      </c>
      <c r="C1194">
        <f t="shared" si="40"/>
        <v>0</v>
      </c>
    </row>
    <row r="1195" spans="1:3" x14ac:dyDescent="0.3">
      <c r="A1195">
        <v>5</v>
      </c>
      <c r="B1195">
        <f t="shared" si="39"/>
        <v>114</v>
      </c>
      <c r="C1195">
        <f t="shared" si="40"/>
        <v>0</v>
      </c>
    </row>
    <row r="1196" spans="1:3" x14ac:dyDescent="0.3">
      <c r="A1196">
        <v>5</v>
      </c>
      <c r="B1196">
        <f t="shared" si="39"/>
        <v>115</v>
      </c>
      <c r="C1196">
        <f t="shared" si="40"/>
        <v>0</v>
      </c>
    </row>
    <row r="1197" spans="1:3" x14ac:dyDescent="0.3">
      <c r="A1197">
        <v>5</v>
      </c>
      <c r="B1197">
        <f t="shared" si="39"/>
        <v>116</v>
      </c>
      <c r="C1197">
        <f t="shared" si="40"/>
        <v>0</v>
      </c>
    </row>
    <row r="1198" spans="1:3" x14ac:dyDescent="0.3">
      <c r="A1198">
        <v>5</v>
      </c>
      <c r="B1198">
        <f t="shared" si="39"/>
        <v>117</v>
      </c>
      <c r="C1198">
        <f t="shared" si="40"/>
        <v>0</v>
      </c>
    </row>
    <row r="1199" spans="1:3" x14ac:dyDescent="0.3">
      <c r="A1199">
        <v>5</v>
      </c>
      <c r="B1199">
        <f t="shared" si="39"/>
        <v>118</v>
      </c>
      <c r="C1199">
        <f t="shared" si="40"/>
        <v>0</v>
      </c>
    </row>
    <row r="1200" spans="1:3" x14ac:dyDescent="0.3">
      <c r="A1200">
        <v>5</v>
      </c>
      <c r="B1200">
        <f t="shared" si="39"/>
        <v>119</v>
      </c>
      <c r="C1200">
        <f t="shared" si="40"/>
        <v>0</v>
      </c>
    </row>
    <row r="1201" spans="1:3" x14ac:dyDescent="0.3">
      <c r="A1201">
        <v>5</v>
      </c>
      <c r="B1201">
        <f t="shared" si="39"/>
        <v>120</v>
      </c>
      <c r="C1201">
        <f t="shared" si="40"/>
        <v>0</v>
      </c>
    </row>
    <row r="1202" spans="1:3" x14ac:dyDescent="0.3">
      <c r="A1202">
        <v>5</v>
      </c>
      <c r="B1202">
        <f t="shared" si="39"/>
        <v>121</v>
      </c>
      <c r="C1202">
        <f t="shared" si="40"/>
        <v>0</v>
      </c>
    </row>
    <row r="1203" spans="1:3" x14ac:dyDescent="0.3">
      <c r="A1203">
        <v>5</v>
      </c>
      <c r="B1203">
        <f t="shared" si="39"/>
        <v>122</v>
      </c>
      <c r="C1203">
        <f t="shared" si="40"/>
        <v>0</v>
      </c>
    </row>
    <row r="1204" spans="1:3" x14ac:dyDescent="0.3">
      <c r="A1204">
        <v>5</v>
      </c>
      <c r="B1204">
        <f t="shared" si="39"/>
        <v>123</v>
      </c>
      <c r="C1204">
        <f t="shared" si="40"/>
        <v>0</v>
      </c>
    </row>
    <row r="1205" spans="1:3" x14ac:dyDescent="0.3">
      <c r="A1205">
        <v>5</v>
      </c>
      <c r="B1205">
        <f t="shared" si="39"/>
        <v>124</v>
      </c>
      <c r="C1205">
        <f t="shared" si="40"/>
        <v>0</v>
      </c>
    </row>
    <row r="1206" spans="1:3" x14ac:dyDescent="0.3">
      <c r="A1206">
        <v>5</v>
      </c>
      <c r="B1206">
        <f t="shared" si="39"/>
        <v>125</v>
      </c>
      <c r="C1206">
        <f t="shared" si="40"/>
        <v>0</v>
      </c>
    </row>
    <row r="1207" spans="1:3" x14ac:dyDescent="0.3">
      <c r="A1207">
        <v>5</v>
      </c>
      <c r="B1207">
        <f t="shared" si="39"/>
        <v>126</v>
      </c>
      <c r="C1207">
        <f t="shared" si="40"/>
        <v>0</v>
      </c>
    </row>
    <row r="1208" spans="1:3" x14ac:dyDescent="0.3">
      <c r="A1208">
        <v>5</v>
      </c>
      <c r="B1208">
        <f t="shared" si="39"/>
        <v>127</v>
      </c>
      <c r="C1208">
        <f t="shared" si="40"/>
        <v>0</v>
      </c>
    </row>
    <row r="1209" spans="1:3" x14ac:dyDescent="0.3">
      <c r="A1209">
        <v>5</v>
      </c>
      <c r="B1209">
        <f t="shared" si="39"/>
        <v>128</v>
      </c>
      <c r="C1209">
        <f t="shared" si="40"/>
        <v>0</v>
      </c>
    </row>
    <row r="1210" spans="1:3" x14ac:dyDescent="0.3">
      <c r="A1210">
        <v>5</v>
      </c>
      <c r="B1210">
        <f t="shared" si="39"/>
        <v>129</v>
      </c>
      <c r="C1210">
        <f t="shared" si="40"/>
        <v>0</v>
      </c>
    </row>
    <row r="1211" spans="1:3" x14ac:dyDescent="0.3">
      <c r="A1211">
        <v>5</v>
      </c>
      <c r="B1211">
        <f t="shared" si="39"/>
        <v>130</v>
      </c>
      <c r="C1211">
        <f t="shared" si="40"/>
        <v>0</v>
      </c>
    </row>
    <row r="1212" spans="1:3" x14ac:dyDescent="0.3">
      <c r="A1212">
        <v>5</v>
      </c>
      <c r="B1212">
        <f t="shared" si="39"/>
        <v>131</v>
      </c>
      <c r="C1212">
        <f t="shared" si="40"/>
        <v>0</v>
      </c>
    </row>
    <row r="1213" spans="1:3" x14ac:dyDescent="0.3">
      <c r="A1213">
        <v>5</v>
      </c>
      <c r="B1213">
        <f t="shared" si="39"/>
        <v>132</v>
      </c>
      <c r="C1213">
        <f t="shared" si="40"/>
        <v>0</v>
      </c>
    </row>
    <row r="1214" spans="1:3" x14ac:dyDescent="0.3">
      <c r="A1214">
        <v>5</v>
      </c>
      <c r="B1214">
        <f t="shared" si="39"/>
        <v>133</v>
      </c>
      <c r="C1214">
        <f t="shared" si="40"/>
        <v>0</v>
      </c>
    </row>
    <row r="1215" spans="1:3" x14ac:dyDescent="0.3">
      <c r="A1215">
        <v>5</v>
      </c>
      <c r="B1215">
        <f t="shared" si="39"/>
        <v>134</v>
      </c>
      <c r="C1215">
        <f t="shared" si="40"/>
        <v>0</v>
      </c>
    </row>
    <row r="1216" spans="1:3" x14ac:dyDescent="0.3">
      <c r="A1216">
        <v>5</v>
      </c>
      <c r="B1216">
        <f t="shared" si="39"/>
        <v>135</v>
      </c>
      <c r="C1216">
        <f t="shared" si="40"/>
        <v>0</v>
      </c>
    </row>
    <row r="1217" spans="1:3" x14ac:dyDescent="0.3">
      <c r="A1217">
        <v>5</v>
      </c>
      <c r="B1217">
        <f t="shared" si="39"/>
        <v>136</v>
      </c>
      <c r="C1217">
        <f t="shared" si="40"/>
        <v>0</v>
      </c>
    </row>
    <row r="1218" spans="1:3" x14ac:dyDescent="0.3">
      <c r="A1218">
        <v>5</v>
      </c>
      <c r="B1218">
        <f t="shared" si="39"/>
        <v>137</v>
      </c>
      <c r="C1218">
        <f t="shared" si="40"/>
        <v>0</v>
      </c>
    </row>
    <row r="1219" spans="1:3" x14ac:dyDescent="0.3">
      <c r="A1219">
        <v>5</v>
      </c>
      <c r="B1219">
        <f t="shared" si="39"/>
        <v>138</v>
      </c>
      <c r="C1219">
        <f t="shared" si="40"/>
        <v>0</v>
      </c>
    </row>
    <row r="1220" spans="1:3" x14ac:dyDescent="0.3">
      <c r="A1220">
        <v>5</v>
      </c>
      <c r="B1220">
        <f t="shared" si="39"/>
        <v>139</v>
      </c>
      <c r="C1220">
        <f t="shared" si="40"/>
        <v>0</v>
      </c>
    </row>
    <row r="1221" spans="1:3" x14ac:dyDescent="0.3">
      <c r="A1221">
        <v>5</v>
      </c>
      <c r="B1221">
        <f t="shared" si="39"/>
        <v>140</v>
      </c>
      <c r="C1221">
        <f t="shared" si="40"/>
        <v>0</v>
      </c>
    </row>
    <row r="1222" spans="1:3" x14ac:dyDescent="0.3">
      <c r="A1222">
        <v>5</v>
      </c>
      <c r="B1222">
        <f t="shared" si="39"/>
        <v>141</v>
      </c>
      <c r="C1222">
        <f t="shared" si="40"/>
        <v>0</v>
      </c>
    </row>
    <row r="1223" spans="1:3" x14ac:dyDescent="0.3">
      <c r="A1223">
        <v>5</v>
      </c>
      <c r="B1223">
        <f t="shared" si="39"/>
        <v>142</v>
      </c>
      <c r="C1223">
        <f t="shared" si="40"/>
        <v>0</v>
      </c>
    </row>
    <row r="1224" spans="1:3" x14ac:dyDescent="0.3">
      <c r="A1224">
        <v>5</v>
      </c>
      <c r="B1224">
        <f t="shared" si="39"/>
        <v>143</v>
      </c>
      <c r="C1224">
        <f t="shared" si="40"/>
        <v>0</v>
      </c>
    </row>
    <row r="1225" spans="1:3" x14ac:dyDescent="0.3">
      <c r="A1225">
        <v>5</v>
      </c>
      <c r="B1225">
        <f t="shared" si="39"/>
        <v>144</v>
      </c>
      <c r="C1225">
        <f t="shared" si="40"/>
        <v>0</v>
      </c>
    </row>
    <row r="1226" spans="1:3" x14ac:dyDescent="0.3">
      <c r="A1226">
        <v>5</v>
      </c>
      <c r="B1226">
        <f t="shared" si="39"/>
        <v>145</v>
      </c>
      <c r="C1226">
        <f t="shared" si="40"/>
        <v>0</v>
      </c>
    </row>
    <row r="1227" spans="1:3" x14ac:dyDescent="0.3">
      <c r="A1227">
        <v>5</v>
      </c>
      <c r="B1227">
        <f t="shared" si="39"/>
        <v>146</v>
      </c>
      <c r="C1227">
        <f t="shared" si="40"/>
        <v>0</v>
      </c>
    </row>
    <row r="1228" spans="1:3" x14ac:dyDescent="0.3">
      <c r="A1228">
        <v>5</v>
      </c>
      <c r="B1228">
        <f t="shared" si="39"/>
        <v>147</v>
      </c>
      <c r="C1228">
        <f t="shared" si="40"/>
        <v>0</v>
      </c>
    </row>
    <row r="1229" spans="1:3" x14ac:dyDescent="0.3">
      <c r="A1229">
        <v>5</v>
      </c>
      <c r="B1229">
        <f t="shared" si="39"/>
        <v>148</v>
      </c>
      <c r="C1229">
        <f t="shared" si="40"/>
        <v>0</v>
      </c>
    </row>
    <row r="1230" spans="1:3" x14ac:dyDescent="0.3">
      <c r="A1230">
        <v>5</v>
      </c>
      <c r="B1230">
        <f t="shared" si="39"/>
        <v>149</v>
      </c>
      <c r="C1230">
        <f t="shared" si="40"/>
        <v>0</v>
      </c>
    </row>
    <row r="1231" spans="1:3" x14ac:dyDescent="0.3">
      <c r="A1231">
        <v>5</v>
      </c>
      <c r="B1231">
        <f t="shared" si="39"/>
        <v>150</v>
      </c>
      <c r="C1231">
        <f t="shared" si="40"/>
        <v>0</v>
      </c>
    </row>
    <row r="1232" spans="1:3" x14ac:dyDescent="0.3">
      <c r="A1232">
        <v>5</v>
      </c>
      <c r="B1232">
        <f t="shared" si="39"/>
        <v>151</v>
      </c>
      <c r="C1232">
        <f t="shared" si="40"/>
        <v>0</v>
      </c>
    </row>
    <row r="1233" spans="1:3" x14ac:dyDescent="0.3">
      <c r="A1233">
        <v>5</v>
      </c>
      <c r="B1233">
        <f t="shared" si="39"/>
        <v>152</v>
      </c>
      <c r="C1233">
        <f t="shared" si="40"/>
        <v>0</v>
      </c>
    </row>
    <row r="1234" spans="1:3" x14ac:dyDescent="0.3">
      <c r="A1234">
        <v>5</v>
      </c>
      <c r="B1234">
        <f t="shared" si="39"/>
        <v>153</v>
      </c>
      <c r="C1234">
        <f t="shared" si="40"/>
        <v>0</v>
      </c>
    </row>
    <row r="1235" spans="1:3" x14ac:dyDescent="0.3">
      <c r="A1235">
        <v>5</v>
      </c>
      <c r="B1235">
        <f t="shared" si="39"/>
        <v>154</v>
      </c>
      <c r="C1235">
        <f t="shared" si="40"/>
        <v>0</v>
      </c>
    </row>
    <row r="1236" spans="1:3" x14ac:dyDescent="0.3">
      <c r="A1236">
        <v>5</v>
      </c>
      <c r="B1236">
        <f t="shared" si="39"/>
        <v>155</v>
      </c>
      <c r="C1236">
        <f t="shared" si="40"/>
        <v>0</v>
      </c>
    </row>
    <row r="1237" spans="1:3" x14ac:dyDescent="0.3">
      <c r="A1237">
        <v>5</v>
      </c>
      <c r="B1237">
        <f t="shared" si="39"/>
        <v>156</v>
      </c>
      <c r="C1237">
        <f t="shared" si="40"/>
        <v>0</v>
      </c>
    </row>
    <row r="1238" spans="1:3" x14ac:dyDescent="0.3">
      <c r="A1238">
        <v>5</v>
      </c>
      <c r="B1238">
        <f t="shared" si="39"/>
        <v>157</v>
      </c>
      <c r="C1238">
        <f t="shared" si="40"/>
        <v>0</v>
      </c>
    </row>
    <row r="1239" spans="1:3" x14ac:dyDescent="0.3">
      <c r="A1239">
        <v>5</v>
      </c>
      <c r="B1239">
        <f t="shared" si="39"/>
        <v>158</v>
      </c>
      <c r="C1239">
        <f t="shared" si="40"/>
        <v>0</v>
      </c>
    </row>
    <row r="1240" spans="1:3" x14ac:dyDescent="0.3">
      <c r="A1240">
        <v>5</v>
      </c>
      <c r="B1240">
        <f t="shared" si="39"/>
        <v>159</v>
      </c>
      <c r="C1240">
        <f t="shared" si="40"/>
        <v>0</v>
      </c>
    </row>
    <row r="1241" spans="1:3" x14ac:dyDescent="0.3">
      <c r="A1241">
        <v>5</v>
      </c>
      <c r="B1241">
        <f t="shared" si="39"/>
        <v>160</v>
      </c>
      <c r="C1241">
        <f t="shared" si="40"/>
        <v>0</v>
      </c>
    </row>
    <row r="1242" spans="1:3" x14ac:dyDescent="0.3">
      <c r="A1242">
        <v>5</v>
      </c>
      <c r="B1242">
        <f t="shared" si="39"/>
        <v>161</v>
      </c>
      <c r="C1242">
        <f t="shared" si="40"/>
        <v>0</v>
      </c>
    </row>
    <row r="1243" spans="1:3" x14ac:dyDescent="0.3">
      <c r="A1243">
        <v>5</v>
      </c>
      <c r="B1243">
        <f t="shared" si="39"/>
        <v>162</v>
      </c>
      <c r="C1243">
        <f t="shared" si="40"/>
        <v>0</v>
      </c>
    </row>
    <row r="1244" spans="1:3" x14ac:dyDescent="0.3">
      <c r="A1244">
        <v>5</v>
      </c>
      <c r="B1244">
        <f t="shared" si="39"/>
        <v>163</v>
      </c>
      <c r="C1244">
        <f t="shared" si="40"/>
        <v>0</v>
      </c>
    </row>
    <row r="1245" spans="1:3" x14ac:dyDescent="0.3">
      <c r="A1245">
        <v>5</v>
      </c>
      <c r="B1245">
        <f t="shared" si="39"/>
        <v>164</v>
      </c>
      <c r="C1245">
        <f t="shared" si="40"/>
        <v>0</v>
      </c>
    </row>
    <row r="1246" spans="1:3" x14ac:dyDescent="0.3">
      <c r="A1246">
        <v>5</v>
      </c>
      <c r="B1246">
        <f t="shared" ref="B1246:B1309" si="41">IF(A1246=A1245,B1245+1,1)</f>
        <v>165</v>
      </c>
      <c r="C1246">
        <f t="shared" ref="C1246:C1309" si="42">IF(A1246&lt;&gt;A1247,1,0)</f>
        <v>0</v>
      </c>
    </row>
    <row r="1247" spans="1:3" x14ac:dyDescent="0.3">
      <c r="A1247">
        <v>5</v>
      </c>
      <c r="B1247">
        <f t="shared" si="41"/>
        <v>166</v>
      </c>
      <c r="C1247">
        <f t="shared" si="42"/>
        <v>0</v>
      </c>
    </row>
    <row r="1248" spans="1:3" x14ac:dyDescent="0.3">
      <c r="A1248">
        <v>5</v>
      </c>
      <c r="B1248">
        <f t="shared" si="41"/>
        <v>167</v>
      </c>
      <c r="C1248">
        <f t="shared" si="42"/>
        <v>0</v>
      </c>
    </row>
    <row r="1249" spans="1:3" x14ac:dyDescent="0.3">
      <c r="A1249">
        <v>5</v>
      </c>
      <c r="B1249">
        <f t="shared" si="41"/>
        <v>168</v>
      </c>
      <c r="C1249">
        <f t="shared" si="42"/>
        <v>0</v>
      </c>
    </row>
    <row r="1250" spans="1:3" x14ac:dyDescent="0.3">
      <c r="A1250">
        <v>5</v>
      </c>
      <c r="B1250">
        <f t="shared" si="41"/>
        <v>169</v>
      </c>
      <c r="C1250">
        <f t="shared" si="42"/>
        <v>0</v>
      </c>
    </row>
    <row r="1251" spans="1:3" x14ac:dyDescent="0.3">
      <c r="A1251">
        <v>5</v>
      </c>
      <c r="B1251">
        <f t="shared" si="41"/>
        <v>170</v>
      </c>
      <c r="C1251">
        <f t="shared" si="42"/>
        <v>0</v>
      </c>
    </row>
    <row r="1252" spans="1:3" x14ac:dyDescent="0.3">
      <c r="A1252">
        <v>5</v>
      </c>
      <c r="B1252">
        <f t="shared" si="41"/>
        <v>171</v>
      </c>
      <c r="C1252">
        <f t="shared" si="42"/>
        <v>0</v>
      </c>
    </row>
    <row r="1253" spans="1:3" x14ac:dyDescent="0.3">
      <c r="A1253">
        <v>5</v>
      </c>
      <c r="B1253">
        <f t="shared" si="41"/>
        <v>172</v>
      </c>
      <c r="C1253">
        <f t="shared" si="42"/>
        <v>0</v>
      </c>
    </row>
    <row r="1254" spans="1:3" x14ac:dyDescent="0.3">
      <c r="A1254">
        <v>5</v>
      </c>
      <c r="B1254">
        <f t="shared" si="41"/>
        <v>173</v>
      </c>
      <c r="C1254">
        <f t="shared" si="42"/>
        <v>0</v>
      </c>
    </row>
    <row r="1255" spans="1:3" x14ac:dyDescent="0.3">
      <c r="A1255">
        <v>5</v>
      </c>
      <c r="B1255">
        <f t="shared" si="41"/>
        <v>174</v>
      </c>
      <c r="C1255">
        <f t="shared" si="42"/>
        <v>0</v>
      </c>
    </row>
    <row r="1256" spans="1:3" x14ac:dyDescent="0.3">
      <c r="A1256">
        <v>5</v>
      </c>
      <c r="B1256">
        <f t="shared" si="41"/>
        <v>175</v>
      </c>
      <c r="C1256">
        <f t="shared" si="42"/>
        <v>0</v>
      </c>
    </row>
    <row r="1257" spans="1:3" x14ac:dyDescent="0.3">
      <c r="A1257">
        <v>5</v>
      </c>
      <c r="B1257">
        <f t="shared" si="41"/>
        <v>176</v>
      </c>
      <c r="C1257">
        <f t="shared" si="42"/>
        <v>0</v>
      </c>
    </row>
    <row r="1258" spans="1:3" x14ac:dyDescent="0.3">
      <c r="A1258">
        <v>5</v>
      </c>
      <c r="B1258">
        <f t="shared" si="41"/>
        <v>177</v>
      </c>
      <c r="C1258">
        <f t="shared" si="42"/>
        <v>0</v>
      </c>
    </row>
    <row r="1259" spans="1:3" x14ac:dyDescent="0.3">
      <c r="A1259">
        <v>5</v>
      </c>
      <c r="B1259">
        <f t="shared" si="41"/>
        <v>178</v>
      </c>
      <c r="C1259">
        <f t="shared" si="42"/>
        <v>0</v>
      </c>
    </row>
    <row r="1260" spans="1:3" x14ac:dyDescent="0.3">
      <c r="A1260">
        <v>5</v>
      </c>
      <c r="B1260">
        <f t="shared" si="41"/>
        <v>179</v>
      </c>
      <c r="C1260">
        <f t="shared" si="42"/>
        <v>0</v>
      </c>
    </row>
    <row r="1261" spans="1:3" x14ac:dyDescent="0.3">
      <c r="A1261">
        <v>5</v>
      </c>
      <c r="B1261">
        <f t="shared" si="41"/>
        <v>180</v>
      </c>
      <c r="C1261">
        <f t="shared" si="42"/>
        <v>0</v>
      </c>
    </row>
    <row r="1262" spans="1:3" x14ac:dyDescent="0.3">
      <c r="A1262">
        <v>5</v>
      </c>
      <c r="B1262">
        <f t="shared" si="41"/>
        <v>181</v>
      </c>
      <c r="C1262">
        <f t="shared" si="42"/>
        <v>0</v>
      </c>
    </row>
    <row r="1263" spans="1:3" x14ac:dyDescent="0.3">
      <c r="A1263">
        <v>5</v>
      </c>
      <c r="B1263">
        <f t="shared" si="41"/>
        <v>182</v>
      </c>
      <c r="C1263">
        <f t="shared" si="42"/>
        <v>0</v>
      </c>
    </row>
    <row r="1264" spans="1:3" x14ac:dyDescent="0.3">
      <c r="A1264">
        <v>5</v>
      </c>
      <c r="B1264">
        <f t="shared" si="41"/>
        <v>183</v>
      </c>
      <c r="C1264">
        <f t="shared" si="42"/>
        <v>0</v>
      </c>
    </row>
    <row r="1265" spans="1:3" x14ac:dyDescent="0.3">
      <c r="A1265">
        <v>5</v>
      </c>
      <c r="B1265">
        <f t="shared" si="41"/>
        <v>184</v>
      </c>
      <c r="C1265">
        <f t="shared" si="42"/>
        <v>0</v>
      </c>
    </row>
    <row r="1266" spans="1:3" x14ac:dyDescent="0.3">
      <c r="A1266">
        <v>5</v>
      </c>
      <c r="B1266">
        <f t="shared" si="41"/>
        <v>185</v>
      </c>
      <c r="C1266">
        <f t="shared" si="42"/>
        <v>0</v>
      </c>
    </row>
    <row r="1267" spans="1:3" x14ac:dyDescent="0.3">
      <c r="A1267">
        <v>5</v>
      </c>
      <c r="B1267">
        <f t="shared" si="41"/>
        <v>186</v>
      </c>
      <c r="C1267">
        <f t="shared" si="42"/>
        <v>0</v>
      </c>
    </row>
    <row r="1268" spans="1:3" x14ac:dyDescent="0.3">
      <c r="A1268">
        <v>5</v>
      </c>
      <c r="B1268">
        <f t="shared" si="41"/>
        <v>187</v>
      </c>
      <c r="C1268">
        <f t="shared" si="42"/>
        <v>0</v>
      </c>
    </row>
    <row r="1269" spans="1:3" x14ac:dyDescent="0.3">
      <c r="A1269">
        <v>5</v>
      </c>
      <c r="B1269">
        <f t="shared" si="41"/>
        <v>188</v>
      </c>
      <c r="C1269">
        <f t="shared" si="42"/>
        <v>0</v>
      </c>
    </row>
    <row r="1270" spans="1:3" x14ac:dyDescent="0.3">
      <c r="A1270">
        <v>5</v>
      </c>
      <c r="B1270">
        <f t="shared" si="41"/>
        <v>189</v>
      </c>
      <c r="C1270">
        <f t="shared" si="42"/>
        <v>0</v>
      </c>
    </row>
    <row r="1271" spans="1:3" x14ac:dyDescent="0.3">
      <c r="A1271">
        <v>5</v>
      </c>
      <c r="B1271">
        <f t="shared" si="41"/>
        <v>190</v>
      </c>
      <c r="C1271">
        <f t="shared" si="42"/>
        <v>0</v>
      </c>
    </row>
    <row r="1272" spans="1:3" x14ac:dyDescent="0.3">
      <c r="A1272">
        <v>5</v>
      </c>
      <c r="B1272">
        <f t="shared" si="41"/>
        <v>191</v>
      </c>
      <c r="C1272">
        <f t="shared" si="42"/>
        <v>0</v>
      </c>
    </row>
    <row r="1273" spans="1:3" x14ac:dyDescent="0.3">
      <c r="A1273">
        <v>5</v>
      </c>
      <c r="B1273">
        <f t="shared" si="41"/>
        <v>192</v>
      </c>
      <c r="C1273">
        <f t="shared" si="42"/>
        <v>0</v>
      </c>
    </row>
    <row r="1274" spans="1:3" x14ac:dyDescent="0.3">
      <c r="A1274">
        <v>5</v>
      </c>
      <c r="B1274">
        <f t="shared" si="41"/>
        <v>193</v>
      </c>
      <c r="C1274">
        <f t="shared" si="42"/>
        <v>0</v>
      </c>
    </row>
    <row r="1275" spans="1:3" x14ac:dyDescent="0.3">
      <c r="A1275">
        <v>5</v>
      </c>
      <c r="B1275">
        <f t="shared" si="41"/>
        <v>194</v>
      </c>
      <c r="C1275">
        <f t="shared" si="42"/>
        <v>0</v>
      </c>
    </row>
    <row r="1276" spans="1:3" x14ac:dyDescent="0.3">
      <c r="A1276">
        <v>5</v>
      </c>
      <c r="B1276">
        <f t="shared" si="41"/>
        <v>195</v>
      </c>
      <c r="C1276">
        <f t="shared" si="42"/>
        <v>0</v>
      </c>
    </row>
    <row r="1277" spans="1:3" x14ac:dyDescent="0.3">
      <c r="A1277">
        <v>5</v>
      </c>
      <c r="B1277">
        <f t="shared" si="41"/>
        <v>196</v>
      </c>
      <c r="C1277">
        <f t="shared" si="42"/>
        <v>0</v>
      </c>
    </row>
    <row r="1278" spans="1:3" x14ac:dyDescent="0.3">
      <c r="A1278">
        <v>5</v>
      </c>
      <c r="B1278">
        <f t="shared" si="41"/>
        <v>197</v>
      </c>
      <c r="C1278">
        <f t="shared" si="42"/>
        <v>0</v>
      </c>
    </row>
    <row r="1279" spans="1:3" x14ac:dyDescent="0.3">
      <c r="A1279">
        <v>5</v>
      </c>
      <c r="B1279">
        <f t="shared" si="41"/>
        <v>198</v>
      </c>
      <c r="C1279">
        <f t="shared" si="42"/>
        <v>0</v>
      </c>
    </row>
    <row r="1280" spans="1:3" x14ac:dyDescent="0.3">
      <c r="A1280">
        <v>5</v>
      </c>
      <c r="B1280">
        <f t="shared" si="41"/>
        <v>199</v>
      </c>
      <c r="C1280">
        <f t="shared" si="42"/>
        <v>0</v>
      </c>
    </row>
    <row r="1281" spans="1:3" x14ac:dyDescent="0.3">
      <c r="A1281">
        <v>5</v>
      </c>
      <c r="B1281">
        <f t="shared" si="41"/>
        <v>200</v>
      </c>
      <c r="C1281">
        <f t="shared" si="42"/>
        <v>0</v>
      </c>
    </row>
    <row r="1282" spans="1:3" x14ac:dyDescent="0.3">
      <c r="A1282">
        <v>5</v>
      </c>
      <c r="B1282">
        <f t="shared" si="41"/>
        <v>201</v>
      </c>
      <c r="C1282">
        <f t="shared" si="42"/>
        <v>0</v>
      </c>
    </row>
    <row r="1283" spans="1:3" x14ac:dyDescent="0.3">
      <c r="A1283">
        <v>5</v>
      </c>
      <c r="B1283">
        <f t="shared" si="41"/>
        <v>202</v>
      </c>
      <c r="C1283">
        <f t="shared" si="42"/>
        <v>0</v>
      </c>
    </row>
    <row r="1284" spans="1:3" x14ac:dyDescent="0.3">
      <c r="A1284">
        <v>5</v>
      </c>
      <c r="B1284">
        <f t="shared" si="41"/>
        <v>203</v>
      </c>
      <c r="C1284">
        <f t="shared" si="42"/>
        <v>0</v>
      </c>
    </row>
    <row r="1285" spans="1:3" x14ac:dyDescent="0.3">
      <c r="A1285">
        <v>5</v>
      </c>
      <c r="B1285">
        <f t="shared" si="41"/>
        <v>204</v>
      </c>
      <c r="C1285">
        <f t="shared" si="42"/>
        <v>0</v>
      </c>
    </row>
    <row r="1286" spans="1:3" x14ac:dyDescent="0.3">
      <c r="A1286">
        <v>5</v>
      </c>
      <c r="B1286">
        <f t="shared" si="41"/>
        <v>205</v>
      </c>
      <c r="C1286">
        <f t="shared" si="42"/>
        <v>0</v>
      </c>
    </row>
    <row r="1287" spans="1:3" x14ac:dyDescent="0.3">
      <c r="A1287">
        <v>5</v>
      </c>
      <c r="B1287">
        <f t="shared" si="41"/>
        <v>206</v>
      </c>
      <c r="C1287">
        <f t="shared" si="42"/>
        <v>0</v>
      </c>
    </row>
    <row r="1288" spans="1:3" x14ac:dyDescent="0.3">
      <c r="A1288">
        <v>5</v>
      </c>
      <c r="B1288">
        <f t="shared" si="41"/>
        <v>207</v>
      </c>
      <c r="C1288">
        <f t="shared" si="42"/>
        <v>0</v>
      </c>
    </row>
    <row r="1289" spans="1:3" x14ac:dyDescent="0.3">
      <c r="A1289">
        <v>5</v>
      </c>
      <c r="B1289">
        <f t="shared" si="41"/>
        <v>208</v>
      </c>
      <c r="C1289">
        <f t="shared" si="42"/>
        <v>0</v>
      </c>
    </row>
    <row r="1290" spans="1:3" x14ac:dyDescent="0.3">
      <c r="A1290">
        <v>5</v>
      </c>
      <c r="B1290">
        <f t="shared" si="41"/>
        <v>209</v>
      </c>
      <c r="C1290">
        <f t="shared" si="42"/>
        <v>0</v>
      </c>
    </row>
    <row r="1291" spans="1:3" x14ac:dyDescent="0.3">
      <c r="A1291">
        <v>5</v>
      </c>
      <c r="B1291">
        <f t="shared" si="41"/>
        <v>210</v>
      </c>
      <c r="C1291">
        <f t="shared" si="42"/>
        <v>0</v>
      </c>
    </row>
    <row r="1292" spans="1:3" x14ac:dyDescent="0.3">
      <c r="A1292">
        <v>5</v>
      </c>
      <c r="B1292">
        <f t="shared" si="41"/>
        <v>211</v>
      </c>
      <c r="C1292">
        <f t="shared" si="42"/>
        <v>0</v>
      </c>
    </row>
    <row r="1293" spans="1:3" x14ac:dyDescent="0.3">
      <c r="A1293">
        <v>5</v>
      </c>
      <c r="B1293">
        <f t="shared" si="41"/>
        <v>212</v>
      </c>
      <c r="C1293">
        <f t="shared" si="42"/>
        <v>0</v>
      </c>
    </row>
    <row r="1294" spans="1:3" x14ac:dyDescent="0.3">
      <c r="A1294">
        <v>5</v>
      </c>
      <c r="B1294">
        <f t="shared" si="41"/>
        <v>213</v>
      </c>
      <c r="C1294">
        <f t="shared" si="42"/>
        <v>0</v>
      </c>
    </row>
    <row r="1295" spans="1:3" x14ac:dyDescent="0.3">
      <c r="A1295">
        <v>5</v>
      </c>
      <c r="B1295">
        <f t="shared" si="41"/>
        <v>214</v>
      </c>
      <c r="C1295">
        <f t="shared" si="42"/>
        <v>0</v>
      </c>
    </row>
    <row r="1296" spans="1:3" x14ac:dyDescent="0.3">
      <c r="A1296">
        <v>5</v>
      </c>
      <c r="B1296">
        <f t="shared" si="41"/>
        <v>215</v>
      </c>
      <c r="C1296">
        <f t="shared" si="42"/>
        <v>0</v>
      </c>
    </row>
    <row r="1297" spans="1:3" x14ac:dyDescent="0.3">
      <c r="A1297">
        <v>5</v>
      </c>
      <c r="B1297">
        <f t="shared" si="41"/>
        <v>216</v>
      </c>
      <c r="C1297">
        <f t="shared" si="42"/>
        <v>0</v>
      </c>
    </row>
    <row r="1298" spans="1:3" x14ac:dyDescent="0.3">
      <c r="A1298">
        <v>5</v>
      </c>
      <c r="B1298">
        <f t="shared" si="41"/>
        <v>217</v>
      </c>
      <c r="C1298">
        <f t="shared" si="42"/>
        <v>0</v>
      </c>
    </row>
    <row r="1299" spans="1:3" x14ac:dyDescent="0.3">
      <c r="A1299">
        <v>5</v>
      </c>
      <c r="B1299">
        <f t="shared" si="41"/>
        <v>218</v>
      </c>
      <c r="C1299">
        <f t="shared" si="42"/>
        <v>0</v>
      </c>
    </row>
    <row r="1300" spans="1:3" x14ac:dyDescent="0.3">
      <c r="A1300">
        <v>5</v>
      </c>
      <c r="B1300">
        <f t="shared" si="41"/>
        <v>219</v>
      </c>
      <c r="C1300">
        <f t="shared" si="42"/>
        <v>0</v>
      </c>
    </row>
    <row r="1301" spans="1:3" x14ac:dyDescent="0.3">
      <c r="A1301">
        <v>5</v>
      </c>
      <c r="B1301">
        <f t="shared" si="41"/>
        <v>220</v>
      </c>
      <c r="C1301">
        <f t="shared" si="42"/>
        <v>0</v>
      </c>
    </row>
    <row r="1302" spans="1:3" x14ac:dyDescent="0.3">
      <c r="A1302">
        <v>5</v>
      </c>
      <c r="B1302">
        <f t="shared" si="41"/>
        <v>221</v>
      </c>
      <c r="C1302">
        <f t="shared" si="42"/>
        <v>0</v>
      </c>
    </row>
    <row r="1303" spans="1:3" x14ac:dyDescent="0.3">
      <c r="A1303">
        <v>5</v>
      </c>
      <c r="B1303">
        <f t="shared" si="41"/>
        <v>222</v>
      </c>
      <c r="C1303">
        <f t="shared" si="42"/>
        <v>0</v>
      </c>
    </row>
    <row r="1304" spans="1:3" x14ac:dyDescent="0.3">
      <c r="A1304">
        <v>5</v>
      </c>
      <c r="B1304">
        <f t="shared" si="41"/>
        <v>223</v>
      </c>
      <c r="C1304">
        <f t="shared" si="42"/>
        <v>0</v>
      </c>
    </row>
    <row r="1305" spans="1:3" x14ac:dyDescent="0.3">
      <c r="A1305">
        <v>5</v>
      </c>
      <c r="B1305">
        <f t="shared" si="41"/>
        <v>224</v>
      </c>
      <c r="C1305">
        <f t="shared" si="42"/>
        <v>0</v>
      </c>
    </row>
    <row r="1306" spans="1:3" x14ac:dyDescent="0.3">
      <c r="A1306">
        <v>5</v>
      </c>
      <c r="B1306">
        <f t="shared" si="41"/>
        <v>225</v>
      </c>
      <c r="C1306">
        <f t="shared" si="42"/>
        <v>0</v>
      </c>
    </row>
    <row r="1307" spans="1:3" x14ac:dyDescent="0.3">
      <c r="A1307">
        <v>5</v>
      </c>
      <c r="B1307">
        <f t="shared" si="41"/>
        <v>226</v>
      </c>
      <c r="C1307">
        <f t="shared" si="42"/>
        <v>0</v>
      </c>
    </row>
    <row r="1308" spans="1:3" x14ac:dyDescent="0.3">
      <c r="A1308">
        <v>5</v>
      </c>
      <c r="B1308">
        <f t="shared" si="41"/>
        <v>227</v>
      </c>
      <c r="C1308">
        <f t="shared" si="42"/>
        <v>0</v>
      </c>
    </row>
    <row r="1309" spans="1:3" x14ac:dyDescent="0.3">
      <c r="A1309">
        <v>5</v>
      </c>
      <c r="B1309">
        <f t="shared" si="41"/>
        <v>228</v>
      </c>
      <c r="C1309">
        <f t="shared" si="42"/>
        <v>0</v>
      </c>
    </row>
    <row r="1310" spans="1:3" x14ac:dyDescent="0.3">
      <c r="A1310">
        <v>5</v>
      </c>
      <c r="B1310">
        <f t="shared" ref="B1310:B1373" si="43">IF(A1310=A1309,B1309+1,1)</f>
        <v>229</v>
      </c>
      <c r="C1310">
        <f t="shared" ref="C1310:C1373" si="44">IF(A1310&lt;&gt;A1311,1,0)</f>
        <v>0</v>
      </c>
    </row>
    <row r="1311" spans="1:3" x14ac:dyDescent="0.3">
      <c r="A1311">
        <v>5</v>
      </c>
      <c r="B1311">
        <f t="shared" si="43"/>
        <v>230</v>
      </c>
      <c r="C1311">
        <f t="shared" si="44"/>
        <v>0</v>
      </c>
    </row>
    <row r="1312" spans="1:3" x14ac:dyDescent="0.3">
      <c r="A1312">
        <v>5</v>
      </c>
      <c r="B1312">
        <f t="shared" si="43"/>
        <v>231</v>
      </c>
      <c r="C1312">
        <f t="shared" si="44"/>
        <v>0</v>
      </c>
    </row>
    <row r="1313" spans="1:3" x14ac:dyDescent="0.3">
      <c r="A1313">
        <v>5</v>
      </c>
      <c r="B1313">
        <f t="shared" si="43"/>
        <v>232</v>
      </c>
      <c r="C1313">
        <f t="shared" si="44"/>
        <v>0</v>
      </c>
    </row>
    <row r="1314" spans="1:3" x14ac:dyDescent="0.3">
      <c r="A1314">
        <v>5</v>
      </c>
      <c r="B1314">
        <f t="shared" si="43"/>
        <v>233</v>
      </c>
      <c r="C1314">
        <f t="shared" si="44"/>
        <v>0</v>
      </c>
    </row>
    <row r="1315" spans="1:3" x14ac:dyDescent="0.3">
      <c r="A1315">
        <v>5</v>
      </c>
      <c r="B1315">
        <f t="shared" si="43"/>
        <v>234</v>
      </c>
      <c r="C1315">
        <f t="shared" si="44"/>
        <v>0</v>
      </c>
    </row>
    <row r="1316" spans="1:3" x14ac:dyDescent="0.3">
      <c r="A1316">
        <v>5</v>
      </c>
      <c r="B1316">
        <f t="shared" si="43"/>
        <v>235</v>
      </c>
      <c r="C1316">
        <f t="shared" si="44"/>
        <v>0</v>
      </c>
    </row>
    <row r="1317" spans="1:3" x14ac:dyDescent="0.3">
      <c r="A1317">
        <v>5</v>
      </c>
      <c r="B1317">
        <f t="shared" si="43"/>
        <v>236</v>
      </c>
      <c r="C1317">
        <f t="shared" si="44"/>
        <v>0</v>
      </c>
    </row>
    <row r="1318" spans="1:3" x14ac:dyDescent="0.3">
      <c r="A1318">
        <v>5</v>
      </c>
      <c r="B1318">
        <f t="shared" si="43"/>
        <v>237</v>
      </c>
      <c r="C1318">
        <f t="shared" si="44"/>
        <v>0</v>
      </c>
    </row>
    <row r="1319" spans="1:3" x14ac:dyDescent="0.3">
      <c r="A1319">
        <v>5</v>
      </c>
      <c r="B1319">
        <f t="shared" si="43"/>
        <v>238</v>
      </c>
      <c r="C1319">
        <f t="shared" si="44"/>
        <v>0</v>
      </c>
    </row>
    <row r="1320" spans="1:3" x14ac:dyDescent="0.3">
      <c r="A1320">
        <v>5</v>
      </c>
      <c r="B1320">
        <f t="shared" si="43"/>
        <v>239</v>
      </c>
      <c r="C1320">
        <f t="shared" si="44"/>
        <v>0</v>
      </c>
    </row>
    <row r="1321" spans="1:3" x14ac:dyDescent="0.3">
      <c r="A1321">
        <v>5</v>
      </c>
      <c r="B1321">
        <f t="shared" si="43"/>
        <v>240</v>
      </c>
      <c r="C1321">
        <f t="shared" si="44"/>
        <v>0</v>
      </c>
    </row>
    <row r="1322" spans="1:3" x14ac:dyDescent="0.3">
      <c r="A1322">
        <v>5</v>
      </c>
      <c r="B1322">
        <f t="shared" si="43"/>
        <v>241</v>
      </c>
      <c r="C1322">
        <f t="shared" si="44"/>
        <v>0</v>
      </c>
    </row>
    <row r="1323" spans="1:3" x14ac:dyDescent="0.3">
      <c r="A1323">
        <v>5</v>
      </c>
      <c r="B1323">
        <f t="shared" si="43"/>
        <v>242</v>
      </c>
      <c r="C1323">
        <f t="shared" si="44"/>
        <v>0</v>
      </c>
    </row>
    <row r="1324" spans="1:3" x14ac:dyDescent="0.3">
      <c r="A1324">
        <v>5</v>
      </c>
      <c r="B1324">
        <f t="shared" si="43"/>
        <v>243</v>
      </c>
      <c r="C1324">
        <f t="shared" si="44"/>
        <v>0</v>
      </c>
    </row>
    <row r="1325" spans="1:3" x14ac:dyDescent="0.3">
      <c r="A1325">
        <v>5</v>
      </c>
      <c r="B1325">
        <f t="shared" si="43"/>
        <v>244</v>
      </c>
      <c r="C1325">
        <f t="shared" si="44"/>
        <v>0</v>
      </c>
    </row>
    <row r="1326" spans="1:3" x14ac:dyDescent="0.3">
      <c r="A1326">
        <v>5</v>
      </c>
      <c r="B1326">
        <f t="shared" si="43"/>
        <v>245</v>
      </c>
      <c r="C1326">
        <f t="shared" si="44"/>
        <v>0</v>
      </c>
    </row>
    <row r="1327" spans="1:3" x14ac:dyDescent="0.3">
      <c r="A1327">
        <v>5</v>
      </c>
      <c r="B1327">
        <f t="shared" si="43"/>
        <v>246</v>
      </c>
      <c r="C1327">
        <f t="shared" si="44"/>
        <v>0</v>
      </c>
    </row>
    <row r="1328" spans="1:3" x14ac:dyDescent="0.3">
      <c r="A1328">
        <v>5</v>
      </c>
      <c r="B1328">
        <f t="shared" si="43"/>
        <v>247</v>
      </c>
      <c r="C1328">
        <f t="shared" si="44"/>
        <v>0</v>
      </c>
    </row>
    <row r="1329" spans="1:3" x14ac:dyDescent="0.3">
      <c r="A1329">
        <v>5</v>
      </c>
      <c r="B1329">
        <f t="shared" si="43"/>
        <v>248</v>
      </c>
      <c r="C1329">
        <f t="shared" si="44"/>
        <v>0</v>
      </c>
    </row>
    <row r="1330" spans="1:3" x14ac:dyDescent="0.3">
      <c r="A1330">
        <v>5</v>
      </c>
      <c r="B1330">
        <f t="shared" si="43"/>
        <v>249</v>
      </c>
      <c r="C1330">
        <f t="shared" si="44"/>
        <v>0</v>
      </c>
    </row>
    <row r="1331" spans="1:3" x14ac:dyDescent="0.3">
      <c r="A1331">
        <v>5</v>
      </c>
      <c r="B1331">
        <f t="shared" si="43"/>
        <v>250</v>
      </c>
      <c r="C1331">
        <f t="shared" si="44"/>
        <v>0</v>
      </c>
    </row>
    <row r="1332" spans="1:3" x14ac:dyDescent="0.3">
      <c r="A1332">
        <v>5</v>
      </c>
      <c r="B1332">
        <f t="shared" si="43"/>
        <v>251</v>
      </c>
      <c r="C1332">
        <f t="shared" si="44"/>
        <v>0</v>
      </c>
    </row>
    <row r="1333" spans="1:3" x14ac:dyDescent="0.3">
      <c r="A1333">
        <v>5</v>
      </c>
      <c r="B1333">
        <f t="shared" si="43"/>
        <v>252</v>
      </c>
      <c r="C1333">
        <f t="shared" si="44"/>
        <v>0</v>
      </c>
    </row>
    <row r="1334" spans="1:3" x14ac:dyDescent="0.3">
      <c r="A1334">
        <v>5</v>
      </c>
      <c r="B1334">
        <f t="shared" si="43"/>
        <v>253</v>
      </c>
      <c r="C1334">
        <f t="shared" si="44"/>
        <v>0</v>
      </c>
    </row>
    <row r="1335" spans="1:3" x14ac:dyDescent="0.3">
      <c r="A1335">
        <v>5</v>
      </c>
      <c r="B1335">
        <f t="shared" si="43"/>
        <v>254</v>
      </c>
      <c r="C1335">
        <f t="shared" si="44"/>
        <v>0</v>
      </c>
    </row>
    <row r="1336" spans="1:3" x14ac:dyDescent="0.3">
      <c r="A1336">
        <v>5</v>
      </c>
      <c r="B1336">
        <f t="shared" si="43"/>
        <v>255</v>
      </c>
      <c r="C1336">
        <f t="shared" si="44"/>
        <v>0</v>
      </c>
    </row>
    <row r="1337" spans="1:3" x14ac:dyDescent="0.3">
      <c r="A1337">
        <v>5</v>
      </c>
      <c r="B1337">
        <f t="shared" si="43"/>
        <v>256</v>
      </c>
      <c r="C1337">
        <f t="shared" si="44"/>
        <v>0</v>
      </c>
    </row>
    <row r="1338" spans="1:3" x14ac:dyDescent="0.3">
      <c r="A1338">
        <v>5</v>
      </c>
      <c r="B1338">
        <f t="shared" si="43"/>
        <v>257</v>
      </c>
      <c r="C1338">
        <f t="shared" si="44"/>
        <v>0</v>
      </c>
    </row>
    <row r="1339" spans="1:3" x14ac:dyDescent="0.3">
      <c r="A1339">
        <v>5</v>
      </c>
      <c r="B1339">
        <f t="shared" si="43"/>
        <v>258</v>
      </c>
      <c r="C1339">
        <f t="shared" si="44"/>
        <v>0</v>
      </c>
    </row>
    <row r="1340" spans="1:3" x14ac:dyDescent="0.3">
      <c r="A1340">
        <v>5</v>
      </c>
      <c r="B1340">
        <f t="shared" si="43"/>
        <v>259</v>
      </c>
      <c r="C1340">
        <f t="shared" si="44"/>
        <v>0</v>
      </c>
    </row>
    <row r="1341" spans="1:3" x14ac:dyDescent="0.3">
      <c r="A1341">
        <v>5</v>
      </c>
      <c r="B1341">
        <f t="shared" si="43"/>
        <v>260</v>
      </c>
      <c r="C1341">
        <f t="shared" si="44"/>
        <v>0</v>
      </c>
    </row>
    <row r="1342" spans="1:3" x14ac:dyDescent="0.3">
      <c r="A1342">
        <v>5</v>
      </c>
      <c r="B1342">
        <f t="shared" si="43"/>
        <v>261</v>
      </c>
      <c r="C1342">
        <f t="shared" si="44"/>
        <v>0</v>
      </c>
    </row>
    <row r="1343" spans="1:3" x14ac:dyDescent="0.3">
      <c r="A1343">
        <v>5</v>
      </c>
      <c r="B1343">
        <f t="shared" si="43"/>
        <v>262</v>
      </c>
      <c r="C1343">
        <f t="shared" si="44"/>
        <v>0</v>
      </c>
    </row>
    <row r="1344" spans="1:3" x14ac:dyDescent="0.3">
      <c r="A1344">
        <v>5</v>
      </c>
      <c r="B1344">
        <f t="shared" si="43"/>
        <v>263</v>
      </c>
      <c r="C1344">
        <f t="shared" si="44"/>
        <v>0</v>
      </c>
    </row>
    <row r="1345" spans="1:3" x14ac:dyDescent="0.3">
      <c r="A1345">
        <v>5</v>
      </c>
      <c r="B1345">
        <f t="shared" si="43"/>
        <v>264</v>
      </c>
      <c r="C1345">
        <f t="shared" si="44"/>
        <v>0</v>
      </c>
    </row>
    <row r="1346" spans="1:3" x14ac:dyDescent="0.3">
      <c r="A1346">
        <v>5</v>
      </c>
      <c r="B1346">
        <f t="shared" si="43"/>
        <v>265</v>
      </c>
      <c r="C1346">
        <f t="shared" si="44"/>
        <v>0</v>
      </c>
    </row>
    <row r="1347" spans="1:3" x14ac:dyDescent="0.3">
      <c r="A1347">
        <v>5</v>
      </c>
      <c r="B1347">
        <f t="shared" si="43"/>
        <v>266</v>
      </c>
      <c r="C1347">
        <f t="shared" si="44"/>
        <v>0</v>
      </c>
    </row>
    <row r="1348" spans="1:3" x14ac:dyDescent="0.3">
      <c r="A1348">
        <v>5</v>
      </c>
      <c r="B1348">
        <f t="shared" si="43"/>
        <v>267</v>
      </c>
      <c r="C1348">
        <f t="shared" si="44"/>
        <v>0</v>
      </c>
    </row>
    <row r="1349" spans="1:3" x14ac:dyDescent="0.3">
      <c r="A1349">
        <v>5</v>
      </c>
      <c r="B1349">
        <f t="shared" si="43"/>
        <v>268</v>
      </c>
      <c r="C1349">
        <f t="shared" si="44"/>
        <v>0</v>
      </c>
    </row>
    <row r="1350" spans="1:3" x14ac:dyDescent="0.3">
      <c r="A1350">
        <v>5</v>
      </c>
      <c r="B1350">
        <f t="shared" si="43"/>
        <v>269</v>
      </c>
      <c r="C1350">
        <f t="shared" si="44"/>
        <v>0</v>
      </c>
    </row>
    <row r="1351" spans="1:3" x14ac:dyDescent="0.3">
      <c r="A1351">
        <v>5</v>
      </c>
      <c r="B1351">
        <f t="shared" si="43"/>
        <v>270</v>
      </c>
      <c r="C1351">
        <f t="shared" si="44"/>
        <v>0</v>
      </c>
    </row>
    <row r="1352" spans="1:3" x14ac:dyDescent="0.3">
      <c r="A1352">
        <v>5</v>
      </c>
      <c r="B1352">
        <f t="shared" si="43"/>
        <v>271</v>
      </c>
      <c r="C1352">
        <f t="shared" si="44"/>
        <v>0</v>
      </c>
    </row>
    <row r="1353" spans="1:3" x14ac:dyDescent="0.3">
      <c r="A1353">
        <v>5</v>
      </c>
      <c r="B1353">
        <f t="shared" si="43"/>
        <v>272</v>
      </c>
      <c r="C1353">
        <f t="shared" si="44"/>
        <v>0</v>
      </c>
    </row>
    <row r="1354" spans="1:3" x14ac:dyDescent="0.3">
      <c r="A1354">
        <v>5</v>
      </c>
      <c r="B1354">
        <f t="shared" si="43"/>
        <v>273</v>
      </c>
      <c r="C1354">
        <f t="shared" si="44"/>
        <v>0</v>
      </c>
    </row>
    <row r="1355" spans="1:3" x14ac:dyDescent="0.3">
      <c r="A1355">
        <v>5</v>
      </c>
      <c r="B1355">
        <f t="shared" si="43"/>
        <v>274</v>
      </c>
      <c r="C1355">
        <f t="shared" si="44"/>
        <v>0</v>
      </c>
    </row>
    <row r="1356" spans="1:3" x14ac:dyDescent="0.3">
      <c r="A1356">
        <v>5</v>
      </c>
      <c r="B1356">
        <f t="shared" si="43"/>
        <v>275</v>
      </c>
      <c r="C1356">
        <f t="shared" si="44"/>
        <v>0</v>
      </c>
    </row>
    <row r="1357" spans="1:3" x14ac:dyDescent="0.3">
      <c r="A1357">
        <v>5</v>
      </c>
      <c r="B1357">
        <f t="shared" si="43"/>
        <v>276</v>
      </c>
      <c r="C1357">
        <f t="shared" si="44"/>
        <v>0</v>
      </c>
    </row>
    <row r="1358" spans="1:3" x14ac:dyDescent="0.3">
      <c r="A1358">
        <v>5</v>
      </c>
      <c r="B1358">
        <f t="shared" si="43"/>
        <v>277</v>
      </c>
      <c r="C1358">
        <f t="shared" si="44"/>
        <v>0</v>
      </c>
    </row>
    <row r="1359" spans="1:3" x14ac:dyDescent="0.3">
      <c r="A1359">
        <v>5</v>
      </c>
      <c r="B1359">
        <f t="shared" si="43"/>
        <v>278</v>
      </c>
      <c r="C1359">
        <f t="shared" si="44"/>
        <v>0</v>
      </c>
    </row>
    <row r="1360" spans="1:3" x14ac:dyDescent="0.3">
      <c r="A1360">
        <v>5</v>
      </c>
      <c r="B1360">
        <f t="shared" si="43"/>
        <v>279</v>
      </c>
      <c r="C1360">
        <f t="shared" si="44"/>
        <v>0</v>
      </c>
    </row>
    <row r="1361" spans="1:3" x14ac:dyDescent="0.3">
      <c r="A1361">
        <v>5</v>
      </c>
      <c r="B1361">
        <f t="shared" si="43"/>
        <v>280</v>
      </c>
      <c r="C1361">
        <f t="shared" si="44"/>
        <v>0</v>
      </c>
    </row>
    <row r="1362" spans="1:3" x14ac:dyDescent="0.3">
      <c r="A1362">
        <v>5</v>
      </c>
      <c r="B1362">
        <f t="shared" si="43"/>
        <v>281</v>
      </c>
      <c r="C1362">
        <f t="shared" si="44"/>
        <v>0</v>
      </c>
    </row>
    <row r="1363" spans="1:3" x14ac:dyDescent="0.3">
      <c r="A1363">
        <v>5</v>
      </c>
      <c r="B1363">
        <f t="shared" si="43"/>
        <v>282</v>
      </c>
      <c r="C1363">
        <f t="shared" si="44"/>
        <v>0</v>
      </c>
    </row>
    <row r="1364" spans="1:3" x14ac:dyDescent="0.3">
      <c r="A1364">
        <v>5</v>
      </c>
      <c r="B1364">
        <f t="shared" si="43"/>
        <v>283</v>
      </c>
      <c r="C1364">
        <f t="shared" si="44"/>
        <v>0</v>
      </c>
    </row>
    <row r="1365" spans="1:3" x14ac:dyDescent="0.3">
      <c r="A1365">
        <v>5</v>
      </c>
      <c r="B1365">
        <f t="shared" si="43"/>
        <v>284</v>
      </c>
      <c r="C1365">
        <f t="shared" si="44"/>
        <v>0</v>
      </c>
    </row>
    <row r="1366" spans="1:3" x14ac:dyDescent="0.3">
      <c r="A1366">
        <v>5</v>
      </c>
      <c r="B1366">
        <f t="shared" si="43"/>
        <v>285</v>
      </c>
      <c r="C1366">
        <f t="shared" si="44"/>
        <v>0</v>
      </c>
    </row>
    <row r="1367" spans="1:3" x14ac:dyDescent="0.3">
      <c r="A1367">
        <v>5</v>
      </c>
      <c r="B1367">
        <f t="shared" si="43"/>
        <v>286</v>
      </c>
      <c r="C1367">
        <f t="shared" si="44"/>
        <v>0</v>
      </c>
    </row>
    <row r="1368" spans="1:3" x14ac:dyDescent="0.3">
      <c r="A1368">
        <v>5</v>
      </c>
      <c r="B1368">
        <f t="shared" si="43"/>
        <v>287</v>
      </c>
      <c r="C1368">
        <f t="shared" si="44"/>
        <v>0</v>
      </c>
    </row>
    <row r="1369" spans="1:3" x14ac:dyDescent="0.3">
      <c r="A1369">
        <v>5</v>
      </c>
      <c r="B1369">
        <f t="shared" si="43"/>
        <v>288</v>
      </c>
      <c r="C1369">
        <f t="shared" si="44"/>
        <v>0</v>
      </c>
    </row>
    <row r="1370" spans="1:3" x14ac:dyDescent="0.3">
      <c r="A1370">
        <v>5</v>
      </c>
      <c r="B1370">
        <f t="shared" si="43"/>
        <v>289</v>
      </c>
      <c r="C1370">
        <f t="shared" si="44"/>
        <v>0</v>
      </c>
    </row>
    <row r="1371" spans="1:3" x14ac:dyDescent="0.3">
      <c r="A1371">
        <v>5</v>
      </c>
      <c r="B1371">
        <f t="shared" si="43"/>
        <v>290</v>
      </c>
      <c r="C1371">
        <f t="shared" si="44"/>
        <v>0</v>
      </c>
    </row>
    <row r="1372" spans="1:3" x14ac:dyDescent="0.3">
      <c r="A1372">
        <v>5</v>
      </c>
      <c r="B1372">
        <f t="shared" si="43"/>
        <v>291</v>
      </c>
      <c r="C1372">
        <f t="shared" si="44"/>
        <v>0</v>
      </c>
    </row>
    <row r="1373" spans="1:3" x14ac:dyDescent="0.3">
      <c r="A1373">
        <v>5</v>
      </c>
      <c r="B1373">
        <f t="shared" si="43"/>
        <v>292</v>
      </c>
      <c r="C1373">
        <f t="shared" si="44"/>
        <v>0</v>
      </c>
    </row>
    <row r="1374" spans="1:3" x14ac:dyDescent="0.3">
      <c r="A1374">
        <v>5</v>
      </c>
      <c r="B1374">
        <f t="shared" ref="B1374:B1437" si="45">IF(A1374=A1373,B1373+1,1)</f>
        <v>293</v>
      </c>
      <c r="C1374">
        <f t="shared" ref="C1374:C1437" si="46">IF(A1374&lt;&gt;A1375,1,0)</f>
        <v>0</v>
      </c>
    </row>
    <row r="1375" spans="1:3" x14ac:dyDescent="0.3">
      <c r="A1375">
        <v>5</v>
      </c>
      <c r="B1375">
        <f t="shared" si="45"/>
        <v>294</v>
      </c>
      <c r="C1375">
        <f t="shared" si="46"/>
        <v>0</v>
      </c>
    </row>
    <row r="1376" spans="1:3" x14ac:dyDescent="0.3">
      <c r="A1376">
        <v>5</v>
      </c>
      <c r="B1376">
        <f t="shared" si="45"/>
        <v>295</v>
      </c>
      <c r="C1376">
        <f t="shared" si="46"/>
        <v>0</v>
      </c>
    </row>
    <row r="1377" spans="1:3" x14ac:dyDescent="0.3">
      <c r="A1377">
        <v>5</v>
      </c>
      <c r="B1377">
        <f t="shared" si="45"/>
        <v>296</v>
      </c>
      <c r="C1377">
        <f t="shared" si="46"/>
        <v>0</v>
      </c>
    </row>
    <row r="1378" spans="1:3" x14ac:dyDescent="0.3">
      <c r="A1378">
        <v>5</v>
      </c>
      <c r="B1378">
        <f t="shared" si="45"/>
        <v>297</v>
      </c>
      <c r="C1378">
        <f t="shared" si="46"/>
        <v>0</v>
      </c>
    </row>
    <row r="1379" spans="1:3" x14ac:dyDescent="0.3">
      <c r="A1379">
        <v>5</v>
      </c>
      <c r="B1379">
        <f t="shared" si="45"/>
        <v>298</v>
      </c>
      <c r="C1379">
        <f t="shared" si="46"/>
        <v>0</v>
      </c>
    </row>
    <row r="1380" spans="1:3" x14ac:dyDescent="0.3">
      <c r="A1380">
        <v>5</v>
      </c>
      <c r="B1380">
        <f t="shared" si="45"/>
        <v>299</v>
      </c>
      <c r="C1380">
        <f t="shared" si="46"/>
        <v>0</v>
      </c>
    </row>
    <row r="1381" spans="1:3" x14ac:dyDescent="0.3">
      <c r="A1381">
        <v>5</v>
      </c>
      <c r="B1381">
        <f t="shared" si="45"/>
        <v>300</v>
      </c>
      <c r="C1381">
        <f t="shared" si="46"/>
        <v>0</v>
      </c>
    </row>
    <row r="1382" spans="1:3" x14ac:dyDescent="0.3">
      <c r="A1382">
        <v>5</v>
      </c>
      <c r="B1382">
        <f t="shared" si="45"/>
        <v>301</v>
      </c>
      <c r="C1382">
        <f t="shared" si="46"/>
        <v>0</v>
      </c>
    </row>
    <row r="1383" spans="1:3" x14ac:dyDescent="0.3">
      <c r="A1383">
        <v>5</v>
      </c>
      <c r="B1383">
        <f t="shared" si="45"/>
        <v>302</v>
      </c>
      <c r="C1383">
        <f t="shared" si="46"/>
        <v>0</v>
      </c>
    </row>
    <row r="1384" spans="1:3" x14ac:dyDescent="0.3">
      <c r="A1384">
        <v>5</v>
      </c>
      <c r="B1384">
        <f t="shared" si="45"/>
        <v>303</v>
      </c>
      <c r="C1384">
        <f t="shared" si="46"/>
        <v>0</v>
      </c>
    </row>
    <row r="1385" spans="1:3" x14ac:dyDescent="0.3">
      <c r="A1385">
        <v>5</v>
      </c>
      <c r="B1385">
        <f t="shared" si="45"/>
        <v>304</v>
      </c>
      <c r="C1385">
        <f t="shared" si="46"/>
        <v>0</v>
      </c>
    </row>
    <row r="1386" spans="1:3" x14ac:dyDescent="0.3">
      <c r="A1386">
        <v>5</v>
      </c>
      <c r="B1386">
        <f t="shared" si="45"/>
        <v>305</v>
      </c>
      <c r="C1386">
        <f t="shared" si="46"/>
        <v>0</v>
      </c>
    </row>
    <row r="1387" spans="1:3" x14ac:dyDescent="0.3">
      <c r="A1387">
        <v>5</v>
      </c>
      <c r="B1387">
        <f t="shared" si="45"/>
        <v>306</v>
      </c>
      <c r="C1387">
        <f t="shared" si="46"/>
        <v>0</v>
      </c>
    </row>
    <row r="1388" spans="1:3" x14ac:dyDescent="0.3">
      <c r="A1388">
        <v>5</v>
      </c>
      <c r="B1388">
        <f t="shared" si="45"/>
        <v>307</v>
      </c>
      <c r="C1388">
        <f t="shared" si="46"/>
        <v>0</v>
      </c>
    </row>
    <row r="1389" spans="1:3" x14ac:dyDescent="0.3">
      <c r="A1389">
        <v>5</v>
      </c>
      <c r="B1389">
        <f t="shared" si="45"/>
        <v>308</v>
      </c>
      <c r="C1389">
        <f t="shared" si="46"/>
        <v>0</v>
      </c>
    </row>
    <row r="1390" spans="1:3" x14ac:dyDescent="0.3">
      <c r="A1390">
        <v>5</v>
      </c>
      <c r="B1390">
        <f t="shared" si="45"/>
        <v>309</v>
      </c>
      <c r="C1390">
        <f t="shared" si="46"/>
        <v>0</v>
      </c>
    </row>
    <row r="1391" spans="1:3" x14ac:dyDescent="0.3">
      <c r="A1391">
        <v>5</v>
      </c>
      <c r="B1391">
        <f t="shared" si="45"/>
        <v>310</v>
      </c>
      <c r="C1391">
        <f t="shared" si="46"/>
        <v>0</v>
      </c>
    </row>
    <row r="1392" spans="1:3" x14ac:dyDescent="0.3">
      <c r="A1392">
        <v>5</v>
      </c>
      <c r="B1392">
        <f t="shared" si="45"/>
        <v>311</v>
      </c>
      <c r="C1392">
        <f t="shared" si="46"/>
        <v>0</v>
      </c>
    </row>
    <row r="1393" spans="1:3" x14ac:dyDescent="0.3">
      <c r="A1393">
        <v>5</v>
      </c>
      <c r="B1393">
        <f t="shared" si="45"/>
        <v>312</v>
      </c>
      <c r="C1393">
        <f t="shared" si="46"/>
        <v>0</v>
      </c>
    </row>
    <row r="1394" spans="1:3" x14ac:dyDescent="0.3">
      <c r="A1394">
        <v>5</v>
      </c>
      <c r="B1394">
        <f t="shared" si="45"/>
        <v>313</v>
      </c>
      <c r="C1394">
        <f t="shared" si="46"/>
        <v>0</v>
      </c>
    </row>
    <row r="1395" spans="1:3" x14ac:dyDescent="0.3">
      <c r="A1395">
        <v>5</v>
      </c>
      <c r="B1395">
        <f t="shared" si="45"/>
        <v>314</v>
      </c>
      <c r="C1395">
        <f t="shared" si="46"/>
        <v>0</v>
      </c>
    </row>
    <row r="1396" spans="1:3" x14ac:dyDescent="0.3">
      <c r="A1396">
        <v>5</v>
      </c>
      <c r="B1396">
        <f t="shared" si="45"/>
        <v>315</v>
      </c>
      <c r="C1396">
        <f t="shared" si="46"/>
        <v>0</v>
      </c>
    </row>
    <row r="1397" spans="1:3" x14ac:dyDescent="0.3">
      <c r="A1397">
        <v>5</v>
      </c>
      <c r="B1397">
        <f t="shared" si="45"/>
        <v>316</v>
      </c>
      <c r="C1397">
        <f t="shared" si="46"/>
        <v>0</v>
      </c>
    </row>
    <row r="1398" spans="1:3" x14ac:dyDescent="0.3">
      <c r="A1398">
        <v>5</v>
      </c>
      <c r="B1398">
        <f t="shared" si="45"/>
        <v>317</v>
      </c>
      <c r="C1398">
        <f t="shared" si="46"/>
        <v>0</v>
      </c>
    </row>
    <row r="1399" spans="1:3" x14ac:dyDescent="0.3">
      <c r="A1399">
        <v>5</v>
      </c>
      <c r="B1399">
        <f t="shared" si="45"/>
        <v>318</v>
      </c>
      <c r="C1399">
        <f t="shared" si="46"/>
        <v>0</v>
      </c>
    </row>
    <row r="1400" spans="1:3" x14ac:dyDescent="0.3">
      <c r="A1400">
        <v>5</v>
      </c>
      <c r="B1400">
        <f t="shared" si="45"/>
        <v>319</v>
      </c>
      <c r="C1400">
        <f t="shared" si="46"/>
        <v>0</v>
      </c>
    </row>
    <row r="1401" spans="1:3" x14ac:dyDescent="0.3">
      <c r="A1401">
        <v>5</v>
      </c>
      <c r="B1401">
        <f t="shared" si="45"/>
        <v>320</v>
      </c>
      <c r="C1401">
        <f t="shared" si="46"/>
        <v>0</v>
      </c>
    </row>
    <row r="1402" spans="1:3" x14ac:dyDescent="0.3">
      <c r="A1402">
        <v>5</v>
      </c>
      <c r="B1402">
        <f t="shared" si="45"/>
        <v>321</v>
      </c>
      <c r="C1402">
        <f t="shared" si="46"/>
        <v>0</v>
      </c>
    </row>
    <row r="1403" spans="1:3" x14ac:dyDescent="0.3">
      <c r="A1403">
        <v>5</v>
      </c>
      <c r="B1403">
        <f t="shared" si="45"/>
        <v>322</v>
      </c>
      <c r="C1403">
        <f t="shared" si="46"/>
        <v>0</v>
      </c>
    </row>
    <row r="1404" spans="1:3" x14ac:dyDescent="0.3">
      <c r="A1404">
        <v>5</v>
      </c>
      <c r="B1404">
        <f t="shared" si="45"/>
        <v>323</v>
      </c>
      <c r="C1404">
        <f t="shared" si="46"/>
        <v>0</v>
      </c>
    </row>
    <row r="1405" spans="1:3" x14ac:dyDescent="0.3">
      <c r="A1405">
        <v>5</v>
      </c>
      <c r="B1405">
        <f t="shared" si="45"/>
        <v>324</v>
      </c>
      <c r="C1405">
        <f t="shared" si="46"/>
        <v>0</v>
      </c>
    </row>
    <row r="1406" spans="1:3" x14ac:dyDescent="0.3">
      <c r="A1406">
        <v>5</v>
      </c>
      <c r="B1406">
        <f t="shared" si="45"/>
        <v>325</v>
      </c>
      <c r="C1406">
        <f t="shared" si="46"/>
        <v>0</v>
      </c>
    </row>
    <row r="1407" spans="1:3" x14ac:dyDescent="0.3">
      <c r="A1407">
        <v>5</v>
      </c>
      <c r="B1407">
        <f t="shared" si="45"/>
        <v>326</v>
      </c>
      <c r="C1407">
        <f t="shared" si="46"/>
        <v>0</v>
      </c>
    </row>
    <row r="1408" spans="1:3" x14ac:dyDescent="0.3">
      <c r="A1408">
        <v>5</v>
      </c>
      <c r="B1408">
        <f t="shared" si="45"/>
        <v>327</v>
      </c>
      <c r="C1408">
        <f t="shared" si="46"/>
        <v>0</v>
      </c>
    </row>
    <row r="1409" spans="1:3" x14ac:dyDescent="0.3">
      <c r="A1409">
        <v>5</v>
      </c>
      <c r="B1409">
        <f t="shared" si="45"/>
        <v>328</v>
      </c>
      <c r="C1409">
        <f t="shared" si="46"/>
        <v>0</v>
      </c>
    </row>
    <row r="1410" spans="1:3" x14ac:dyDescent="0.3">
      <c r="A1410">
        <v>5</v>
      </c>
      <c r="B1410">
        <f t="shared" si="45"/>
        <v>329</v>
      </c>
      <c r="C1410">
        <f t="shared" si="46"/>
        <v>0</v>
      </c>
    </row>
    <row r="1411" spans="1:3" x14ac:dyDescent="0.3">
      <c r="A1411">
        <v>5</v>
      </c>
      <c r="B1411">
        <f t="shared" si="45"/>
        <v>330</v>
      </c>
      <c r="C1411">
        <f t="shared" si="46"/>
        <v>0</v>
      </c>
    </row>
    <row r="1412" spans="1:3" x14ac:dyDescent="0.3">
      <c r="A1412">
        <v>5</v>
      </c>
      <c r="B1412">
        <f t="shared" si="45"/>
        <v>331</v>
      </c>
      <c r="C1412">
        <f t="shared" si="46"/>
        <v>0</v>
      </c>
    </row>
    <row r="1413" spans="1:3" x14ac:dyDescent="0.3">
      <c r="A1413">
        <v>5</v>
      </c>
      <c r="B1413">
        <f t="shared" si="45"/>
        <v>332</v>
      </c>
      <c r="C1413">
        <f t="shared" si="46"/>
        <v>0</v>
      </c>
    </row>
    <row r="1414" spans="1:3" x14ac:dyDescent="0.3">
      <c r="A1414">
        <v>5</v>
      </c>
      <c r="B1414">
        <f t="shared" si="45"/>
        <v>333</v>
      </c>
      <c r="C1414">
        <f t="shared" si="46"/>
        <v>0</v>
      </c>
    </row>
    <row r="1415" spans="1:3" x14ac:dyDescent="0.3">
      <c r="A1415">
        <v>5</v>
      </c>
      <c r="B1415">
        <f t="shared" si="45"/>
        <v>334</v>
      </c>
      <c r="C1415">
        <f t="shared" si="46"/>
        <v>0</v>
      </c>
    </row>
    <row r="1416" spans="1:3" x14ac:dyDescent="0.3">
      <c r="A1416">
        <v>5</v>
      </c>
      <c r="B1416">
        <f t="shared" si="45"/>
        <v>335</v>
      </c>
      <c r="C1416">
        <f t="shared" si="46"/>
        <v>0</v>
      </c>
    </row>
    <row r="1417" spans="1:3" x14ac:dyDescent="0.3">
      <c r="A1417">
        <v>5</v>
      </c>
      <c r="B1417">
        <f t="shared" si="45"/>
        <v>336</v>
      </c>
      <c r="C1417">
        <f t="shared" si="46"/>
        <v>0</v>
      </c>
    </row>
    <row r="1418" spans="1:3" x14ac:dyDescent="0.3">
      <c r="A1418">
        <v>5</v>
      </c>
      <c r="B1418">
        <f t="shared" si="45"/>
        <v>337</v>
      </c>
      <c r="C1418">
        <f t="shared" si="46"/>
        <v>0</v>
      </c>
    </row>
    <row r="1419" spans="1:3" x14ac:dyDescent="0.3">
      <c r="A1419">
        <v>5</v>
      </c>
      <c r="B1419">
        <f t="shared" si="45"/>
        <v>338</v>
      </c>
      <c r="C1419">
        <f t="shared" si="46"/>
        <v>0</v>
      </c>
    </row>
    <row r="1420" spans="1:3" x14ac:dyDescent="0.3">
      <c r="A1420">
        <v>5</v>
      </c>
      <c r="B1420">
        <f t="shared" si="45"/>
        <v>339</v>
      </c>
      <c r="C1420">
        <f t="shared" si="46"/>
        <v>0</v>
      </c>
    </row>
    <row r="1421" spans="1:3" x14ac:dyDescent="0.3">
      <c r="A1421">
        <v>5</v>
      </c>
      <c r="B1421">
        <f t="shared" si="45"/>
        <v>340</v>
      </c>
      <c r="C1421">
        <f t="shared" si="46"/>
        <v>0</v>
      </c>
    </row>
    <row r="1422" spans="1:3" x14ac:dyDescent="0.3">
      <c r="A1422">
        <v>5</v>
      </c>
      <c r="B1422">
        <f t="shared" si="45"/>
        <v>341</v>
      </c>
      <c r="C1422">
        <f t="shared" si="46"/>
        <v>0</v>
      </c>
    </row>
    <row r="1423" spans="1:3" x14ac:dyDescent="0.3">
      <c r="A1423">
        <v>5</v>
      </c>
      <c r="B1423">
        <f t="shared" si="45"/>
        <v>342</v>
      </c>
      <c r="C1423">
        <f t="shared" si="46"/>
        <v>0</v>
      </c>
    </row>
    <row r="1424" spans="1:3" x14ac:dyDescent="0.3">
      <c r="A1424">
        <v>5</v>
      </c>
      <c r="B1424">
        <f t="shared" si="45"/>
        <v>343</v>
      </c>
      <c r="C1424">
        <f t="shared" si="46"/>
        <v>0</v>
      </c>
    </row>
    <row r="1425" spans="1:3" x14ac:dyDescent="0.3">
      <c r="A1425">
        <v>5</v>
      </c>
      <c r="B1425">
        <f t="shared" si="45"/>
        <v>344</v>
      </c>
      <c r="C1425">
        <f t="shared" si="46"/>
        <v>0</v>
      </c>
    </row>
    <row r="1426" spans="1:3" x14ac:dyDescent="0.3">
      <c r="A1426">
        <v>5</v>
      </c>
      <c r="B1426">
        <f t="shared" si="45"/>
        <v>345</v>
      </c>
      <c r="C1426">
        <f t="shared" si="46"/>
        <v>0</v>
      </c>
    </row>
    <row r="1427" spans="1:3" x14ac:dyDescent="0.3">
      <c r="A1427">
        <v>5</v>
      </c>
      <c r="B1427">
        <f t="shared" si="45"/>
        <v>346</v>
      </c>
      <c r="C1427">
        <f t="shared" si="46"/>
        <v>0</v>
      </c>
    </row>
    <row r="1428" spans="1:3" x14ac:dyDescent="0.3">
      <c r="A1428">
        <v>5</v>
      </c>
      <c r="B1428">
        <f t="shared" si="45"/>
        <v>347</v>
      </c>
      <c r="C1428">
        <f t="shared" si="46"/>
        <v>0</v>
      </c>
    </row>
    <row r="1429" spans="1:3" x14ac:dyDescent="0.3">
      <c r="A1429">
        <v>5</v>
      </c>
      <c r="B1429">
        <f t="shared" si="45"/>
        <v>348</v>
      </c>
      <c r="C1429">
        <f t="shared" si="46"/>
        <v>0</v>
      </c>
    </row>
    <row r="1430" spans="1:3" x14ac:dyDescent="0.3">
      <c r="A1430">
        <v>5</v>
      </c>
      <c r="B1430">
        <f t="shared" si="45"/>
        <v>349</v>
      </c>
      <c r="C1430">
        <f t="shared" si="46"/>
        <v>0</v>
      </c>
    </row>
    <row r="1431" spans="1:3" x14ac:dyDescent="0.3">
      <c r="A1431">
        <v>5</v>
      </c>
      <c r="B1431">
        <f t="shared" si="45"/>
        <v>350</v>
      </c>
      <c r="C1431">
        <f t="shared" si="46"/>
        <v>0</v>
      </c>
    </row>
    <row r="1432" spans="1:3" x14ac:dyDescent="0.3">
      <c r="A1432">
        <v>5</v>
      </c>
      <c r="B1432">
        <f t="shared" si="45"/>
        <v>351</v>
      </c>
      <c r="C1432">
        <f t="shared" si="46"/>
        <v>0</v>
      </c>
    </row>
    <row r="1433" spans="1:3" x14ac:dyDescent="0.3">
      <c r="A1433">
        <v>5</v>
      </c>
      <c r="B1433">
        <f t="shared" si="45"/>
        <v>352</v>
      </c>
      <c r="C1433">
        <f t="shared" si="46"/>
        <v>0</v>
      </c>
    </row>
    <row r="1434" spans="1:3" x14ac:dyDescent="0.3">
      <c r="A1434">
        <v>5</v>
      </c>
      <c r="B1434">
        <f t="shared" si="45"/>
        <v>353</v>
      </c>
      <c r="C1434">
        <f t="shared" si="46"/>
        <v>0</v>
      </c>
    </row>
    <row r="1435" spans="1:3" x14ac:dyDescent="0.3">
      <c r="A1435">
        <v>5</v>
      </c>
      <c r="B1435">
        <f t="shared" si="45"/>
        <v>354</v>
      </c>
      <c r="C1435">
        <f t="shared" si="46"/>
        <v>0</v>
      </c>
    </row>
    <row r="1436" spans="1:3" x14ac:dyDescent="0.3">
      <c r="A1436">
        <v>5</v>
      </c>
      <c r="B1436">
        <f t="shared" si="45"/>
        <v>355</v>
      </c>
      <c r="C1436">
        <f t="shared" si="46"/>
        <v>0</v>
      </c>
    </row>
    <row r="1437" spans="1:3" x14ac:dyDescent="0.3">
      <c r="A1437">
        <v>5</v>
      </c>
      <c r="B1437">
        <f t="shared" si="45"/>
        <v>356</v>
      </c>
      <c r="C1437">
        <f t="shared" si="46"/>
        <v>0</v>
      </c>
    </row>
    <row r="1438" spans="1:3" x14ac:dyDescent="0.3">
      <c r="A1438">
        <v>5</v>
      </c>
      <c r="B1438">
        <f t="shared" ref="B1438:B1501" si="47">IF(A1438=A1437,B1437+1,1)</f>
        <v>357</v>
      </c>
      <c r="C1438">
        <f t="shared" ref="C1438:C1501" si="48">IF(A1438&lt;&gt;A1439,1,0)</f>
        <v>0</v>
      </c>
    </row>
    <row r="1439" spans="1:3" x14ac:dyDescent="0.3">
      <c r="A1439">
        <v>5</v>
      </c>
      <c r="B1439">
        <f t="shared" si="47"/>
        <v>358</v>
      </c>
      <c r="C1439">
        <f t="shared" si="48"/>
        <v>0</v>
      </c>
    </row>
    <row r="1440" spans="1:3" x14ac:dyDescent="0.3">
      <c r="A1440">
        <v>5</v>
      </c>
      <c r="B1440">
        <f t="shared" si="47"/>
        <v>359</v>
      </c>
      <c r="C1440">
        <f t="shared" si="48"/>
        <v>0</v>
      </c>
    </row>
    <row r="1441" spans="1:3" x14ac:dyDescent="0.3">
      <c r="A1441">
        <v>5</v>
      </c>
      <c r="B1441">
        <f t="shared" si="47"/>
        <v>360</v>
      </c>
      <c r="C1441">
        <f t="shared" si="48"/>
        <v>0</v>
      </c>
    </row>
    <row r="1442" spans="1:3" x14ac:dyDescent="0.3">
      <c r="A1442">
        <v>5</v>
      </c>
      <c r="B1442">
        <f t="shared" si="47"/>
        <v>361</v>
      </c>
      <c r="C1442">
        <f t="shared" si="48"/>
        <v>0</v>
      </c>
    </row>
    <row r="1443" spans="1:3" x14ac:dyDescent="0.3">
      <c r="A1443">
        <v>5</v>
      </c>
      <c r="B1443">
        <f t="shared" si="47"/>
        <v>362</v>
      </c>
      <c r="C1443">
        <f t="shared" si="48"/>
        <v>0</v>
      </c>
    </row>
    <row r="1444" spans="1:3" x14ac:dyDescent="0.3">
      <c r="A1444">
        <v>5</v>
      </c>
      <c r="B1444">
        <f t="shared" si="47"/>
        <v>363</v>
      </c>
      <c r="C1444">
        <f t="shared" si="48"/>
        <v>0</v>
      </c>
    </row>
    <row r="1445" spans="1:3" x14ac:dyDescent="0.3">
      <c r="A1445">
        <v>5</v>
      </c>
      <c r="B1445">
        <f t="shared" si="47"/>
        <v>364</v>
      </c>
      <c r="C1445">
        <f t="shared" si="48"/>
        <v>0</v>
      </c>
    </row>
    <row r="1446" spans="1:3" x14ac:dyDescent="0.3">
      <c r="A1446">
        <v>5</v>
      </c>
      <c r="B1446">
        <f t="shared" si="47"/>
        <v>365</v>
      </c>
      <c r="C1446">
        <f t="shared" si="48"/>
        <v>0</v>
      </c>
    </row>
    <row r="1447" spans="1:3" x14ac:dyDescent="0.3">
      <c r="A1447">
        <v>5</v>
      </c>
      <c r="B1447">
        <f t="shared" si="47"/>
        <v>366</v>
      </c>
      <c r="C1447">
        <f t="shared" si="48"/>
        <v>0</v>
      </c>
    </row>
    <row r="1448" spans="1:3" x14ac:dyDescent="0.3">
      <c r="A1448">
        <v>5</v>
      </c>
      <c r="B1448">
        <f t="shared" si="47"/>
        <v>367</v>
      </c>
      <c r="C1448">
        <f t="shared" si="48"/>
        <v>0</v>
      </c>
    </row>
    <row r="1449" spans="1:3" x14ac:dyDescent="0.3">
      <c r="A1449">
        <v>5</v>
      </c>
      <c r="B1449">
        <f t="shared" si="47"/>
        <v>368</v>
      </c>
      <c r="C1449">
        <f t="shared" si="48"/>
        <v>0</v>
      </c>
    </row>
    <row r="1450" spans="1:3" x14ac:dyDescent="0.3">
      <c r="A1450">
        <v>5</v>
      </c>
      <c r="B1450">
        <f t="shared" si="47"/>
        <v>369</v>
      </c>
      <c r="C1450">
        <f t="shared" si="48"/>
        <v>0</v>
      </c>
    </row>
    <row r="1451" spans="1:3" x14ac:dyDescent="0.3">
      <c r="A1451">
        <v>5</v>
      </c>
      <c r="B1451">
        <f t="shared" si="47"/>
        <v>370</v>
      </c>
      <c r="C1451">
        <f t="shared" si="48"/>
        <v>0</v>
      </c>
    </row>
    <row r="1452" spans="1:3" x14ac:dyDescent="0.3">
      <c r="A1452">
        <v>5</v>
      </c>
      <c r="B1452">
        <f t="shared" si="47"/>
        <v>371</v>
      </c>
      <c r="C1452">
        <f t="shared" si="48"/>
        <v>0</v>
      </c>
    </row>
    <row r="1453" spans="1:3" x14ac:dyDescent="0.3">
      <c r="A1453">
        <v>5</v>
      </c>
      <c r="B1453">
        <f t="shared" si="47"/>
        <v>372</v>
      </c>
      <c r="C1453">
        <f t="shared" si="48"/>
        <v>0</v>
      </c>
    </row>
    <row r="1454" spans="1:3" x14ac:dyDescent="0.3">
      <c r="A1454">
        <v>5</v>
      </c>
      <c r="B1454">
        <f t="shared" si="47"/>
        <v>373</v>
      </c>
      <c r="C1454">
        <f t="shared" si="48"/>
        <v>0</v>
      </c>
    </row>
    <row r="1455" spans="1:3" x14ac:dyDescent="0.3">
      <c r="A1455">
        <v>5</v>
      </c>
      <c r="B1455">
        <f t="shared" si="47"/>
        <v>374</v>
      </c>
      <c r="C1455">
        <f t="shared" si="48"/>
        <v>0</v>
      </c>
    </row>
    <row r="1456" spans="1:3" x14ac:dyDescent="0.3">
      <c r="A1456">
        <v>5</v>
      </c>
      <c r="B1456">
        <f t="shared" si="47"/>
        <v>375</v>
      </c>
      <c r="C1456">
        <f t="shared" si="48"/>
        <v>0</v>
      </c>
    </row>
    <row r="1457" spans="1:3" x14ac:dyDescent="0.3">
      <c r="A1457">
        <v>5</v>
      </c>
      <c r="B1457">
        <f t="shared" si="47"/>
        <v>376</v>
      </c>
      <c r="C1457">
        <f t="shared" si="48"/>
        <v>0</v>
      </c>
    </row>
    <row r="1458" spans="1:3" x14ac:dyDescent="0.3">
      <c r="A1458">
        <v>5</v>
      </c>
      <c r="B1458">
        <f t="shared" si="47"/>
        <v>377</v>
      </c>
      <c r="C1458">
        <f t="shared" si="48"/>
        <v>0</v>
      </c>
    </row>
    <row r="1459" spans="1:3" x14ac:dyDescent="0.3">
      <c r="A1459">
        <v>5</v>
      </c>
      <c r="B1459">
        <f t="shared" si="47"/>
        <v>378</v>
      </c>
      <c r="C1459">
        <f t="shared" si="48"/>
        <v>0</v>
      </c>
    </row>
    <row r="1460" spans="1:3" x14ac:dyDescent="0.3">
      <c r="A1460">
        <v>5</v>
      </c>
      <c r="B1460">
        <f t="shared" si="47"/>
        <v>379</v>
      </c>
      <c r="C1460">
        <f t="shared" si="48"/>
        <v>0</v>
      </c>
    </row>
    <row r="1461" spans="1:3" x14ac:dyDescent="0.3">
      <c r="A1461">
        <v>5</v>
      </c>
      <c r="B1461">
        <f t="shared" si="47"/>
        <v>380</v>
      </c>
      <c r="C1461">
        <f t="shared" si="48"/>
        <v>0</v>
      </c>
    </row>
    <row r="1462" spans="1:3" x14ac:dyDescent="0.3">
      <c r="A1462">
        <v>5</v>
      </c>
      <c r="B1462">
        <f t="shared" si="47"/>
        <v>381</v>
      </c>
      <c r="C1462">
        <f t="shared" si="48"/>
        <v>0</v>
      </c>
    </row>
    <row r="1463" spans="1:3" x14ac:dyDescent="0.3">
      <c r="A1463">
        <v>5</v>
      </c>
      <c r="B1463">
        <f t="shared" si="47"/>
        <v>382</v>
      </c>
      <c r="C1463">
        <f t="shared" si="48"/>
        <v>0</v>
      </c>
    </row>
    <row r="1464" spans="1:3" x14ac:dyDescent="0.3">
      <c r="A1464">
        <v>5</v>
      </c>
      <c r="B1464">
        <f t="shared" si="47"/>
        <v>383</v>
      </c>
      <c r="C1464">
        <f t="shared" si="48"/>
        <v>0</v>
      </c>
    </row>
    <row r="1465" spans="1:3" x14ac:dyDescent="0.3">
      <c r="A1465">
        <v>5</v>
      </c>
      <c r="B1465">
        <f t="shared" si="47"/>
        <v>384</v>
      </c>
      <c r="C1465">
        <f t="shared" si="48"/>
        <v>0</v>
      </c>
    </row>
    <row r="1466" spans="1:3" x14ac:dyDescent="0.3">
      <c r="A1466">
        <v>5</v>
      </c>
      <c r="B1466">
        <f t="shared" si="47"/>
        <v>385</v>
      </c>
      <c r="C1466">
        <f t="shared" si="48"/>
        <v>0</v>
      </c>
    </row>
    <row r="1467" spans="1:3" x14ac:dyDescent="0.3">
      <c r="A1467">
        <v>5</v>
      </c>
      <c r="B1467">
        <f t="shared" si="47"/>
        <v>386</v>
      </c>
      <c r="C1467">
        <f t="shared" si="48"/>
        <v>0</v>
      </c>
    </row>
    <row r="1468" spans="1:3" x14ac:dyDescent="0.3">
      <c r="A1468">
        <v>5</v>
      </c>
      <c r="B1468">
        <f t="shared" si="47"/>
        <v>387</v>
      </c>
      <c r="C1468">
        <f t="shared" si="48"/>
        <v>0</v>
      </c>
    </row>
    <row r="1469" spans="1:3" x14ac:dyDescent="0.3">
      <c r="A1469">
        <v>5</v>
      </c>
      <c r="B1469">
        <f t="shared" si="47"/>
        <v>388</v>
      </c>
      <c r="C1469">
        <f t="shared" si="48"/>
        <v>0</v>
      </c>
    </row>
    <row r="1470" spans="1:3" x14ac:dyDescent="0.3">
      <c r="A1470">
        <v>5</v>
      </c>
      <c r="B1470">
        <f t="shared" si="47"/>
        <v>389</v>
      </c>
      <c r="C1470">
        <f t="shared" si="48"/>
        <v>0</v>
      </c>
    </row>
    <row r="1471" spans="1:3" x14ac:dyDescent="0.3">
      <c r="A1471">
        <v>5</v>
      </c>
      <c r="B1471">
        <f t="shared" si="47"/>
        <v>390</v>
      </c>
      <c r="C1471">
        <f t="shared" si="48"/>
        <v>0</v>
      </c>
    </row>
    <row r="1472" spans="1:3" x14ac:dyDescent="0.3">
      <c r="A1472">
        <v>5</v>
      </c>
      <c r="B1472">
        <f t="shared" si="47"/>
        <v>391</v>
      </c>
      <c r="C1472">
        <f t="shared" si="48"/>
        <v>0</v>
      </c>
    </row>
    <row r="1473" spans="1:3" x14ac:dyDescent="0.3">
      <c r="A1473">
        <v>5</v>
      </c>
      <c r="B1473">
        <f t="shared" si="47"/>
        <v>392</v>
      </c>
      <c r="C1473">
        <f t="shared" si="48"/>
        <v>0</v>
      </c>
    </row>
    <row r="1474" spans="1:3" x14ac:dyDescent="0.3">
      <c r="A1474">
        <v>5</v>
      </c>
      <c r="B1474">
        <f t="shared" si="47"/>
        <v>393</v>
      </c>
      <c r="C1474">
        <f t="shared" si="48"/>
        <v>0</v>
      </c>
    </row>
    <row r="1475" spans="1:3" x14ac:dyDescent="0.3">
      <c r="A1475">
        <v>5</v>
      </c>
      <c r="B1475">
        <f t="shared" si="47"/>
        <v>394</v>
      </c>
      <c r="C1475">
        <f t="shared" si="48"/>
        <v>0</v>
      </c>
    </row>
    <row r="1476" spans="1:3" x14ac:dyDescent="0.3">
      <c r="A1476">
        <v>5</v>
      </c>
      <c r="B1476">
        <f t="shared" si="47"/>
        <v>395</v>
      </c>
      <c r="C1476">
        <f t="shared" si="48"/>
        <v>0</v>
      </c>
    </row>
    <row r="1477" spans="1:3" x14ac:dyDescent="0.3">
      <c r="A1477">
        <v>5</v>
      </c>
      <c r="B1477">
        <f t="shared" si="47"/>
        <v>396</v>
      </c>
      <c r="C1477">
        <f t="shared" si="48"/>
        <v>0</v>
      </c>
    </row>
    <row r="1478" spans="1:3" x14ac:dyDescent="0.3">
      <c r="A1478">
        <v>5</v>
      </c>
      <c r="B1478">
        <f t="shared" si="47"/>
        <v>397</v>
      </c>
      <c r="C1478">
        <f t="shared" si="48"/>
        <v>0</v>
      </c>
    </row>
    <row r="1479" spans="1:3" x14ac:dyDescent="0.3">
      <c r="A1479">
        <v>5</v>
      </c>
      <c r="B1479">
        <f t="shared" si="47"/>
        <v>398</v>
      </c>
      <c r="C1479">
        <f t="shared" si="48"/>
        <v>0</v>
      </c>
    </row>
    <row r="1480" spans="1:3" x14ac:dyDescent="0.3">
      <c r="A1480">
        <v>5</v>
      </c>
      <c r="B1480">
        <f t="shared" si="47"/>
        <v>399</v>
      </c>
      <c r="C1480">
        <f t="shared" si="48"/>
        <v>0</v>
      </c>
    </row>
    <row r="1481" spans="1:3" x14ac:dyDescent="0.3">
      <c r="A1481">
        <v>5</v>
      </c>
      <c r="B1481">
        <f t="shared" si="47"/>
        <v>400</v>
      </c>
      <c r="C1481">
        <f t="shared" si="48"/>
        <v>0</v>
      </c>
    </row>
    <row r="1482" spans="1:3" x14ac:dyDescent="0.3">
      <c r="A1482">
        <v>5</v>
      </c>
      <c r="B1482">
        <f t="shared" si="47"/>
        <v>401</v>
      </c>
      <c r="C1482">
        <f t="shared" si="48"/>
        <v>0</v>
      </c>
    </row>
    <row r="1483" spans="1:3" x14ac:dyDescent="0.3">
      <c r="A1483">
        <v>5</v>
      </c>
      <c r="B1483">
        <f t="shared" si="47"/>
        <v>402</v>
      </c>
      <c r="C1483">
        <f t="shared" si="48"/>
        <v>0</v>
      </c>
    </row>
    <row r="1484" spans="1:3" x14ac:dyDescent="0.3">
      <c r="A1484">
        <v>5</v>
      </c>
      <c r="B1484">
        <f t="shared" si="47"/>
        <v>403</v>
      </c>
      <c r="C1484">
        <f t="shared" si="48"/>
        <v>0</v>
      </c>
    </row>
    <row r="1485" spans="1:3" x14ac:dyDescent="0.3">
      <c r="A1485">
        <v>5</v>
      </c>
      <c r="B1485">
        <f t="shared" si="47"/>
        <v>404</v>
      </c>
      <c r="C1485">
        <f t="shared" si="48"/>
        <v>0</v>
      </c>
    </row>
    <row r="1486" spans="1:3" x14ac:dyDescent="0.3">
      <c r="A1486">
        <v>5</v>
      </c>
      <c r="B1486">
        <f t="shared" si="47"/>
        <v>405</v>
      </c>
      <c r="C1486">
        <f t="shared" si="48"/>
        <v>0</v>
      </c>
    </row>
    <row r="1487" spans="1:3" x14ac:dyDescent="0.3">
      <c r="A1487">
        <v>5</v>
      </c>
      <c r="B1487">
        <f t="shared" si="47"/>
        <v>406</v>
      </c>
      <c r="C1487">
        <f t="shared" si="48"/>
        <v>0</v>
      </c>
    </row>
    <row r="1488" spans="1:3" x14ac:dyDescent="0.3">
      <c r="A1488">
        <v>5</v>
      </c>
      <c r="B1488">
        <f t="shared" si="47"/>
        <v>407</v>
      </c>
      <c r="C1488">
        <f t="shared" si="48"/>
        <v>0</v>
      </c>
    </row>
    <row r="1489" spans="1:3" x14ac:dyDescent="0.3">
      <c r="A1489">
        <v>5</v>
      </c>
      <c r="B1489">
        <f t="shared" si="47"/>
        <v>408</v>
      </c>
      <c r="C1489">
        <f t="shared" si="48"/>
        <v>0</v>
      </c>
    </row>
    <row r="1490" spans="1:3" x14ac:dyDescent="0.3">
      <c r="A1490">
        <v>5</v>
      </c>
      <c r="B1490">
        <f t="shared" si="47"/>
        <v>409</v>
      </c>
      <c r="C1490">
        <f t="shared" si="48"/>
        <v>0</v>
      </c>
    </row>
    <row r="1491" spans="1:3" x14ac:dyDescent="0.3">
      <c r="A1491">
        <v>5</v>
      </c>
      <c r="B1491">
        <f t="shared" si="47"/>
        <v>410</v>
      </c>
      <c r="C1491">
        <f t="shared" si="48"/>
        <v>1</v>
      </c>
    </row>
    <row r="1492" spans="1:3" x14ac:dyDescent="0.3">
      <c r="A1492">
        <v>4</v>
      </c>
      <c r="B1492">
        <f t="shared" si="47"/>
        <v>1</v>
      </c>
      <c r="C1492">
        <f t="shared" si="48"/>
        <v>0</v>
      </c>
    </row>
    <row r="1493" spans="1:3" x14ac:dyDescent="0.3">
      <c r="A1493">
        <v>4</v>
      </c>
      <c r="B1493">
        <f t="shared" si="47"/>
        <v>2</v>
      </c>
      <c r="C1493">
        <f t="shared" si="48"/>
        <v>0</v>
      </c>
    </row>
    <row r="1494" spans="1:3" x14ac:dyDescent="0.3">
      <c r="A1494">
        <v>4</v>
      </c>
      <c r="B1494">
        <f t="shared" si="47"/>
        <v>3</v>
      </c>
      <c r="C1494">
        <f t="shared" si="48"/>
        <v>0</v>
      </c>
    </row>
    <row r="1495" spans="1:3" x14ac:dyDescent="0.3">
      <c r="A1495">
        <v>4</v>
      </c>
      <c r="B1495">
        <f t="shared" si="47"/>
        <v>4</v>
      </c>
      <c r="C1495">
        <f t="shared" si="48"/>
        <v>0</v>
      </c>
    </row>
    <row r="1496" spans="1:3" x14ac:dyDescent="0.3">
      <c r="A1496">
        <v>4</v>
      </c>
      <c r="B1496">
        <f t="shared" si="47"/>
        <v>5</v>
      </c>
      <c r="C1496">
        <f t="shared" si="48"/>
        <v>0</v>
      </c>
    </row>
    <row r="1497" spans="1:3" x14ac:dyDescent="0.3">
      <c r="A1497">
        <v>4</v>
      </c>
      <c r="B1497">
        <f t="shared" si="47"/>
        <v>6</v>
      </c>
      <c r="C1497">
        <f t="shared" si="48"/>
        <v>0</v>
      </c>
    </row>
    <row r="1498" spans="1:3" x14ac:dyDescent="0.3">
      <c r="A1498">
        <v>4</v>
      </c>
      <c r="B1498">
        <f t="shared" si="47"/>
        <v>7</v>
      </c>
      <c r="C1498">
        <f t="shared" si="48"/>
        <v>0</v>
      </c>
    </row>
    <row r="1499" spans="1:3" x14ac:dyDescent="0.3">
      <c r="A1499">
        <v>4</v>
      </c>
      <c r="B1499">
        <f t="shared" si="47"/>
        <v>8</v>
      </c>
      <c r="C1499">
        <f t="shared" si="48"/>
        <v>0</v>
      </c>
    </row>
    <row r="1500" spans="1:3" x14ac:dyDescent="0.3">
      <c r="A1500">
        <v>4</v>
      </c>
      <c r="B1500">
        <f t="shared" si="47"/>
        <v>9</v>
      </c>
      <c r="C1500">
        <f t="shared" si="48"/>
        <v>0</v>
      </c>
    </row>
    <row r="1501" spans="1:3" x14ac:dyDescent="0.3">
      <c r="A1501">
        <v>4</v>
      </c>
      <c r="B1501">
        <f t="shared" si="47"/>
        <v>10</v>
      </c>
      <c r="C1501">
        <f t="shared" si="48"/>
        <v>0</v>
      </c>
    </row>
    <row r="1502" spans="1:3" x14ac:dyDescent="0.3">
      <c r="A1502">
        <v>4</v>
      </c>
      <c r="B1502">
        <f t="shared" ref="B1502:B1565" si="49">IF(A1502=A1501,B1501+1,1)</f>
        <v>11</v>
      </c>
      <c r="C1502">
        <f t="shared" ref="C1502:C1565" si="50">IF(A1502&lt;&gt;A1503,1,0)</f>
        <v>0</v>
      </c>
    </row>
    <row r="1503" spans="1:3" x14ac:dyDescent="0.3">
      <c r="A1503">
        <v>4</v>
      </c>
      <c r="B1503">
        <f t="shared" si="49"/>
        <v>12</v>
      </c>
      <c r="C1503">
        <f t="shared" si="50"/>
        <v>0</v>
      </c>
    </row>
    <row r="1504" spans="1:3" x14ac:dyDescent="0.3">
      <c r="A1504">
        <v>4</v>
      </c>
      <c r="B1504">
        <f t="shared" si="49"/>
        <v>13</v>
      </c>
      <c r="C1504">
        <f t="shared" si="50"/>
        <v>0</v>
      </c>
    </row>
    <row r="1505" spans="1:3" x14ac:dyDescent="0.3">
      <c r="A1505">
        <v>4</v>
      </c>
      <c r="B1505">
        <f t="shared" si="49"/>
        <v>14</v>
      </c>
      <c r="C1505">
        <f t="shared" si="50"/>
        <v>0</v>
      </c>
    </row>
    <row r="1506" spans="1:3" x14ac:dyDescent="0.3">
      <c r="A1506">
        <v>4</v>
      </c>
      <c r="B1506">
        <f t="shared" si="49"/>
        <v>15</v>
      </c>
      <c r="C1506">
        <f t="shared" si="50"/>
        <v>0</v>
      </c>
    </row>
    <row r="1507" spans="1:3" x14ac:dyDescent="0.3">
      <c r="A1507">
        <v>4</v>
      </c>
      <c r="B1507">
        <f t="shared" si="49"/>
        <v>16</v>
      </c>
      <c r="C1507">
        <f t="shared" si="50"/>
        <v>0</v>
      </c>
    </row>
    <row r="1508" spans="1:3" x14ac:dyDescent="0.3">
      <c r="A1508">
        <v>4</v>
      </c>
      <c r="B1508">
        <f t="shared" si="49"/>
        <v>17</v>
      </c>
      <c r="C1508">
        <f t="shared" si="50"/>
        <v>0</v>
      </c>
    </row>
    <row r="1509" spans="1:3" x14ac:dyDescent="0.3">
      <c r="A1509">
        <v>4</v>
      </c>
      <c r="B1509">
        <f t="shared" si="49"/>
        <v>18</v>
      </c>
      <c r="C1509">
        <f t="shared" si="50"/>
        <v>0</v>
      </c>
    </row>
    <row r="1510" spans="1:3" x14ac:dyDescent="0.3">
      <c r="A1510">
        <v>4</v>
      </c>
      <c r="B1510">
        <f t="shared" si="49"/>
        <v>19</v>
      </c>
      <c r="C1510">
        <f t="shared" si="50"/>
        <v>0</v>
      </c>
    </row>
    <row r="1511" spans="1:3" x14ac:dyDescent="0.3">
      <c r="A1511">
        <v>4</v>
      </c>
      <c r="B1511">
        <f t="shared" si="49"/>
        <v>20</v>
      </c>
      <c r="C1511">
        <f t="shared" si="50"/>
        <v>0</v>
      </c>
    </row>
    <row r="1512" spans="1:3" x14ac:dyDescent="0.3">
      <c r="A1512">
        <v>4</v>
      </c>
      <c r="B1512">
        <f t="shared" si="49"/>
        <v>21</v>
      </c>
      <c r="C1512">
        <f t="shared" si="50"/>
        <v>0</v>
      </c>
    </row>
    <row r="1513" spans="1:3" x14ac:dyDescent="0.3">
      <c r="A1513">
        <v>4</v>
      </c>
      <c r="B1513">
        <f t="shared" si="49"/>
        <v>22</v>
      </c>
      <c r="C1513">
        <f t="shared" si="50"/>
        <v>0</v>
      </c>
    </row>
    <row r="1514" spans="1:3" x14ac:dyDescent="0.3">
      <c r="A1514">
        <v>4</v>
      </c>
      <c r="B1514">
        <f t="shared" si="49"/>
        <v>23</v>
      </c>
      <c r="C1514">
        <f t="shared" si="50"/>
        <v>0</v>
      </c>
    </row>
    <row r="1515" spans="1:3" x14ac:dyDescent="0.3">
      <c r="A1515">
        <v>4</v>
      </c>
      <c r="B1515">
        <f t="shared" si="49"/>
        <v>24</v>
      </c>
      <c r="C1515">
        <f t="shared" si="50"/>
        <v>0</v>
      </c>
    </row>
    <row r="1516" spans="1:3" x14ac:dyDescent="0.3">
      <c r="A1516">
        <v>4</v>
      </c>
      <c r="B1516">
        <f t="shared" si="49"/>
        <v>25</v>
      </c>
      <c r="C1516">
        <f t="shared" si="50"/>
        <v>0</v>
      </c>
    </row>
    <row r="1517" spans="1:3" x14ac:dyDescent="0.3">
      <c r="A1517">
        <v>4</v>
      </c>
      <c r="B1517">
        <f t="shared" si="49"/>
        <v>26</v>
      </c>
      <c r="C1517">
        <f t="shared" si="50"/>
        <v>0</v>
      </c>
    </row>
    <row r="1518" spans="1:3" x14ac:dyDescent="0.3">
      <c r="A1518">
        <v>4</v>
      </c>
      <c r="B1518">
        <f t="shared" si="49"/>
        <v>27</v>
      </c>
      <c r="C1518">
        <f t="shared" si="50"/>
        <v>0</v>
      </c>
    </row>
    <row r="1519" spans="1:3" x14ac:dyDescent="0.3">
      <c r="A1519">
        <v>4</v>
      </c>
      <c r="B1519">
        <f t="shared" si="49"/>
        <v>28</v>
      </c>
      <c r="C1519">
        <f t="shared" si="50"/>
        <v>0</v>
      </c>
    </row>
    <row r="1520" spans="1:3" x14ac:dyDescent="0.3">
      <c r="A1520">
        <v>4</v>
      </c>
      <c r="B1520">
        <f t="shared" si="49"/>
        <v>29</v>
      </c>
      <c r="C1520">
        <f t="shared" si="50"/>
        <v>0</v>
      </c>
    </row>
    <row r="1521" spans="1:3" x14ac:dyDescent="0.3">
      <c r="A1521">
        <v>4</v>
      </c>
      <c r="B1521">
        <f t="shared" si="49"/>
        <v>30</v>
      </c>
      <c r="C1521">
        <f t="shared" si="50"/>
        <v>0</v>
      </c>
    </row>
    <row r="1522" spans="1:3" x14ac:dyDescent="0.3">
      <c r="A1522">
        <v>4</v>
      </c>
      <c r="B1522">
        <f t="shared" si="49"/>
        <v>31</v>
      </c>
      <c r="C1522">
        <f t="shared" si="50"/>
        <v>0</v>
      </c>
    </row>
    <row r="1523" spans="1:3" x14ac:dyDescent="0.3">
      <c r="A1523">
        <v>4</v>
      </c>
      <c r="B1523">
        <f t="shared" si="49"/>
        <v>32</v>
      </c>
      <c r="C1523">
        <f t="shared" si="50"/>
        <v>0</v>
      </c>
    </row>
    <row r="1524" spans="1:3" x14ac:dyDescent="0.3">
      <c r="A1524">
        <v>4</v>
      </c>
      <c r="B1524">
        <f t="shared" si="49"/>
        <v>33</v>
      </c>
      <c r="C1524">
        <f t="shared" si="50"/>
        <v>0</v>
      </c>
    </row>
    <row r="1525" spans="1:3" x14ac:dyDescent="0.3">
      <c r="A1525">
        <v>4</v>
      </c>
      <c r="B1525">
        <f t="shared" si="49"/>
        <v>34</v>
      </c>
      <c r="C1525">
        <f t="shared" si="50"/>
        <v>0</v>
      </c>
    </row>
    <row r="1526" spans="1:3" x14ac:dyDescent="0.3">
      <c r="A1526">
        <v>4</v>
      </c>
      <c r="B1526">
        <f t="shared" si="49"/>
        <v>35</v>
      </c>
      <c r="C1526">
        <f t="shared" si="50"/>
        <v>0</v>
      </c>
    </row>
    <row r="1527" spans="1:3" x14ac:dyDescent="0.3">
      <c r="A1527">
        <v>4</v>
      </c>
      <c r="B1527">
        <f t="shared" si="49"/>
        <v>36</v>
      </c>
      <c r="C1527">
        <f t="shared" si="50"/>
        <v>0</v>
      </c>
    </row>
    <row r="1528" spans="1:3" x14ac:dyDescent="0.3">
      <c r="A1528">
        <v>4</v>
      </c>
      <c r="B1528">
        <f t="shared" si="49"/>
        <v>37</v>
      </c>
      <c r="C1528">
        <f t="shared" si="50"/>
        <v>0</v>
      </c>
    </row>
    <row r="1529" spans="1:3" x14ac:dyDescent="0.3">
      <c r="A1529">
        <v>4</v>
      </c>
      <c r="B1529">
        <f t="shared" si="49"/>
        <v>38</v>
      </c>
      <c r="C1529">
        <f t="shared" si="50"/>
        <v>0</v>
      </c>
    </row>
    <row r="1530" spans="1:3" x14ac:dyDescent="0.3">
      <c r="A1530">
        <v>4</v>
      </c>
      <c r="B1530">
        <f t="shared" si="49"/>
        <v>39</v>
      </c>
      <c r="C1530">
        <f t="shared" si="50"/>
        <v>0</v>
      </c>
    </row>
    <row r="1531" spans="1:3" x14ac:dyDescent="0.3">
      <c r="A1531">
        <v>4</v>
      </c>
      <c r="B1531">
        <f t="shared" si="49"/>
        <v>40</v>
      </c>
      <c r="C1531">
        <f t="shared" si="50"/>
        <v>0</v>
      </c>
    </row>
    <row r="1532" spans="1:3" x14ac:dyDescent="0.3">
      <c r="A1532">
        <v>4</v>
      </c>
      <c r="B1532">
        <f t="shared" si="49"/>
        <v>41</v>
      </c>
      <c r="C1532">
        <f t="shared" si="50"/>
        <v>0</v>
      </c>
    </row>
    <row r="1533" spans="1:3" x14ac:dyDescent="0.3">
      <c r="A1533">
        <v>4</v>
      </c>
      <c r="B1533">
        <f t="shared" si="49"/>
        <v>42</v>
      </c>
      <c r="C1533">
        <f t="shared" si="50"/>
        <v>0</v>
      </c>
    </row>
    <row r="1534" spans="1:3" x14ac:dyDescent="0.3">
      <c r="A1534">
        <v>4</v>
      </c>
      <c r="B1534">
        <f t="shared" si="49"/>
        <v>43</v>
      </c>
      <c r="C1534">
        <f t="shared" si="50"/>
        <v>0</v>
      </c>
    </row>
    <row r="1535" spans="1:3" x14ac:dyDescent="0.3">
      <c r="A1535">
        <v>4</v>
      </c>
      <c r="B1535">
        <f t="shared" si="49"/>
        <v>44</v>
      </c>
      <c r="C1535">
        <f t="shared" si="50"/>
        <v>0</v>
      </c>
    </row>
    <row r="1536" spans="1:3" x14ac:dyDescent="0.3">
      <c r="A1536">
        <v>4</v>
      </c>
      <c r="B1536">
        <f t="shared" si="49"/>
        <v>45</v>
      </c>
      <c r="C1536">
        <f t="shared" si="50"/>
        <v>0</v>
      </c>
    </row>
    <row r="1537" spans="1:3" x14ac:dyDescent="0.3">
      <c r="A1537">
        <v>4</v>
      </c>
      <c r="B1537">
        <f t="shared" si="49"/>
        <v>46</v>
      </c>
      <c r="C1537">
        <f t="shared" si="50"/>
        <v>0</v>
      </c>
    </row>
    <row r="1538" spans="1:3" x14ac:dyDescent="0.3">
      <c r="A1538">
        <v>4</v>
      </c>
      <c r="B1538">
        <f t="shared" si="49"/>
        <v>47</v>
      </c>
      <c r="C1538">
        <f t="shared" si="50"/>
        <v>0</v>
      </c>
    </row>
    <row r="1539" spans="1:3" x14ac:dyDescent="0.3">
      <c r="A1539">
        <v>4</v>
      </c>
      <c r="B1539">
        <f t="shared" si="49"/>
        <v>48</v>
      </c>
      <c r="C1539">
        <f t="shared" si="50"/>
        <v>0</v>
      </c>
    </row>
    <row r="1540" spans="1:3" x14ac:dyDescent="0.3">
      <c r="A1540">
        <v>4</v>
      </c>
      <c r="B1540">
        <f t="shared" si="49"/>
        <v>49</v>
      </c>
      <c r="C1540">
        <f t="shared" si="50"/>
        <v>0</v>
      </c>
    </row>
    <row r="1541" spans="1:3" x14ac:dyDescent="0.3">
      <c r="A1541">
        <v>4</v>
      </c>
      <c r="B1541">
        <f t="shared" si="49"/>
        <v>50</v>
      </c>
      <c r="C1541">
        <f t="shared" si="50"/>
        <v>0</v>
      </c>
    </row>
    <row r="1542" spans="1:3" x14ac:dyDescent="0.3">
      <c r="A1542">
        <v>4</v>
      </c>
      <c r="B1542">
        <f t="shared" si="49"/>
        <v>51</v>
      </c>
      <c r="C1542">
        <f t="shared" si="50"/>
        <v>0</v>
      </c>
    </row>
    <row r="1543" spans="1:3" x14ac:dyDescent="0.3">
      <c r="A1543">
        <v>4</v>
      </c>
      <c r="B1543">
        <f t="shared" si="49"/>
        <v>52</v>
      </c>
      <c r="C1543">
        <f t="shared" si="50"/>
        <v>0</v>
      </c>
    </row>
    <row r="1544" spans="1:3" x14ac:dyDescent="0.3">
      <c r="A1544">
        <v>4</v>
      </c>
      <c r="B1544">
        <f t="shared" si="49"/>
        <v>53</v>
      </c>
      <c r="C1544">
        <f t="shared" si="50"/>
        <v>0</v>
      </c>
    </row>
    <row r="1545" spans="1:3" x14ac:dyDescent="0.3">
      <c r="A1545">
        <v>4</v>
      </c>
      <c r="B1545">
        <f t="shared" si="49"/>
        <v>54</v>
      </c>
      <c r="C1545">
        <f t="shared" si="50"/>
        <v>0</v>
      </c>
    </row>
    <row r="1546" spans="1:3" x14ac:dyDescent="0.3">
      <c r="A1546">
        <v>4</v>
      </c>
      <c r="B1546">
        <f t="shared" si="49"/>
        <v>55</v>
      </c>
      <c r="C1546">
        <f t="shared" si="50"/>
        <v>0</v>
      </c>
    </row>
    <row r="1547" spans="1:3" x14ac:dyDescent="0.3">
      <c r="A1547">
        <v>4</v>
      </c>
      <c r="B1547">
        <f t="shared" si="49"/>
        <v>56</v>
      </c>
      <c r="C1547">
        <f t="shared" si="50"/>
        <v>0</v>
      </c>
    </row>
    <row r="1548" spans="1:3" x14ac:dyDescent="0.3">
      <c r="A1548">
        <v>4</v>
      </c>
      <c r="B1548">
        <f t="shared" si="49"/>
        <v>57</v>
      </c>
      <c r="C1548">
        <f t="shared" si="50"/>
        <v>0</v>
      </c>
    </row>
    <row r="1549" spans="1:3" x14ac:dyDescent="0.3">
      <c r="A1549">
        <v>4</v>
      </c>
      <c r="B1549">
        <f t="shared" si="49"/>
        <v>58</v>
      </c>
      <c r="C1549">
        <f t="shared" si="50"/>
        <v>0</v>
      </c>
    </row>
    <row r="1550" spans="1:3" x14ac:dyDescent="0.3">
      <c r="A1550">
        <v>4</v>
      </c>
      <c r="B1550">
        <f t="shared" si="49"/>
        <v>59</v>
      </c>
      <c r="C1550">
        <f t="shared" si="50"/>
        <v>0</v>
      </c>
    </row>
    <row r="1551" spans="1:3" x14ac:dyDescent="0.3">
      <c r="A1551">
        <v>4</v>
      </c>
      <c r="B1551">
        <f t="shared" si="49"/>
        <v>60</v>
      </c>
      <c r="C1551">
        <f t="shared" si="50"/>
        <v>0</v>
      </c>
    </row>
    <row r="1552" spans="1:3" x14ac:dyDescent="0.3">
      <c r="A1552">
        <v>4</v>
      </c>
      <c r="B1552">
        <f t="shared" si="49"/>
        <v>61</v>
      </c>
      <c r="C1552">
        <f t="shared" si="50"/>
        <v>0</v>
      </c>
    </row>
    <row r="1553" spans="1:3" x14ac:dyDescent="0.3">
      <c r="A1553">
        <v>4</v>
      </c>
      <c r="B1553">
        <f t="shared" si="49"/>
        <v>62</v>
      </c>
      <c r="C1553">
        <f t="shared" si="50"/>
        <v>0</v>
      </c>
    </row>
    <row r="1554" spans="1:3" x14ac:dyDescent="0.3">
      <c r="A1554">
        <v>4</v>
      </c>
      <c r="B1554">
        <f t="shared" si="49"/>
        <v>63</v>
      </c>
      <c r="C1554">
        <f t="shared" si="50"/>
        <v>0</v>
      </c>
    </row>
    <row r="1555" spans="1:3" x14ac:dyDescent="0.3">
      <c r="A1555">
        <v>4</v>
      </c>
      <c r="B1555">
        <f t="shared" si="49"/>
        <v>64</v>
      </c>
      <c r="C1555">
        <f t="shared" si="50"/>
        <v>0</v>
      </c>
    </row>
    <row r="1556" spans="1:3" x14ac:dyDescent="0.3">
      <c r="A1556">
        <v>4</v>
      </c>
      <c r="B1556">
        <f t="shared" si="49"/>
        <v>65</v>
      </c>
      <c r="C1556">
        <f t="shared" si="50"/>
        <v>0</v>
      </c>
    </row>
    <row r="1557" spans="1:3" x14ac:dyDescent="0.3">
      <c r="A1557">
        <v>4</v>
      </c>
      <c r="B1557">
        <f t="shared" si="49"/>
        <v>66</v>
      </c>
      <c r="C1557">
        <f t="shared" si="50"/>
        <v>0</v>
      </c>
    </row>
    <row r="1558" spans="1:3" x14ac:dyDescent="0.3">
      <c r="A1558">
        <v>4</v>
      </c>
      <c r="B1558">
        <f t="shared" si="49"/>
        <v>67</v>
      </c>
      <c r="C1558">
        <f t="shared" si="50"/>
        <v>0</v>
      </c>
    </row>
    <row r="1559" spans="1:3" x14ac:dyDescent="0.3">
      <c r="A1559">
        <v>4</v>
      </c>
      <c r="B1559">
        <f t="shared" si="49"/>
        <v>68</v>
      </c>
      <c r="C1559">
        <f t="shared" si="50"/>
        <v>0</v>
      </c>
    </row>
    <row r="1560" spans="1:3" x14ac:dyDescent="0.3">
      <c r="A1560">
        <v>4</v>
      </c>
      <c r="B1560">
        <f t="shared" si="49"/>
        <v>69</v>
      </c>
      <c r="C1560">
        <f t="shared" si="50"/>
        <v>0</v>
      </c>
    </row>
    <row r="1561" spans="1:3" x14ac:dyDescent="0.3">
      <c r="A1561">
        <v>4</v>
      </c>
      <c r="B1561">
        <f t="shared" si="49"/>
        <v>70</v>
      </c>
      <c r="C1561">
        <f t="shared" si="50"/>
        <v>0</v>
      </c>
    </row>
    <row r="1562" spans="1:3" x14ac:dyDescent="0.3">
      <c r="A1562">
        <v>4</v>
      </c>
      <c r="B1562">
        <f t="shared" si="49"/>
        <v>71</v>
      </c>
      <c r="C1562">
        <f t="shared" si="50"/>
        <v>0</v>
      </c>
    </row>
    <row r="1563" spans="1:3" x14ac:dyDescent="0.3">
      <c r="A1563">
        <v>4</v>
      </c>
      <c r="B1563">
        <f t="shared" si="49"/>
        <v>72</v>
      </c>
      <c r="C1563">
        <f t="shared" si="50"/>
        <v>0</v>
      </c>
    </row>
    <row r="1564" spans="1:3" x14ac:dyDescent="0.3">
      <c r="A1564">
        <v>4</v>
      </c>
      <c r="B1564">
        <f t="shared" si="49"/>
        <v>73</v>
      </c>
      <c r="C1564">
        <f t="shared" si="50"/>
        <v>0</v>
      </c>
    </row>
    <row r="1565" spans="1:3" x14ac:dyDescent="0.3">
      <c r="A1565">
        <v>4</v>
      </c>
      <c r="B1565">
        <f t="shared" si="49"/>
        <v>74</v>
      </c>
      <c r="C1565">
        <f t="shared" si="50"/>
        <v>0</v>
      </c>
    </row>
    <row r="1566" spans="1:3" x14ac:dyDescent="0.3">
      <c r="A1566">
        <v>4</v>
      </c>
      <c r="B1566">
        <f t="shared" ref="B1566:B1629" si="51">IF(A1566=A1565,B1565+1,1)</f>
        <v>75</v>
      </c>
      <c r="C1566">
        <f t="shared" ref="C1566:C1629" si="52">IF(A1566&lt;&gt;A1567,1,0)</f>
        <v>0</v>
      </c>
    </row>
    <row r="1567" spans="1:3" x14ac:dyDescent="0.3">
      <c r="A1567">
        <v>4</v>
      </c>
      <c r="B1567">
        <f t="shared" si="51"/>
        <v>76</v>
      </c>
      <c r="C1567">
        <f t="shared" si="52"/>
        <v>0</v>
      </c>
    </row>
    <row r="1568" spans="1:3" x14ac:dyDescent="0.3">
      <c r="A1568">
        <v>4</v>
      </c>
      <c r="B1568">
        <f t="shared" si="51"/>
        <v>77</v>
      </c>
      <c r="C1568">
        <f t="shared" si="52"/>
        <v>0</v>
      </c>
    </row>
    <row r="1569" spans="1:3" x14ac:dyDescent="0.3">
      <c r="A1569">
        <v>4</v>
      </c>
      <c r="B1569">
        <f t="shared" si="51"/>
        <v>78</v>
      </c>
      <c r="C1569">
        <f t="shared" si="52"/>
        <v>0</v>
      </c>
    </row>
    <row r="1570" spans="1:3" x14ac:dyDescent="0.3">
      <c r="A1570">
        <v>4</v>
      </c>
      <c r="B1570">
        <f t="shared" si="51"/>
        <v>79</v>
      </c>
      <c r="C1570">
        <f t="shared" si="52"/>
        <v>0</v>
      </c>
    </row>
    <row r="1571" spans="1:3" x14ac:dyDescent="0.3">
      <c r="A1571">
        <v>4</v>
      </c>
      <c r="B1571">
        <f t="shared" si="51"/>
        <v>80</v>
      </c>
      <c r="C1571">
        <f t="shared" si="52"/>
        <v>0</v>
      </c>
    </row>
    <row r="1572" spans="1:3" x14ac:dyDescent="0.3">
      <c r="A1572">
        <v>4</v>
      </c>
      <c r="B1572">
        <f t="shared" si="51"/>
        <v>81</v>
      </c>
      <c r="C1572">
        <f t="shared" si="52"/>
        <v>0</v>
      </c>
    </row>
    <row r="1573" spans="1:3" x14ac:dyDescent="0.3">
      <c r="A1573">
        <v>4</v>
      </c>
      <c r="B1573">
        <f t="shared" si="51"/>
        <v>82</v>
      </c>
      <c r="C1573">
        <f t="shared" si="52"/>
        <v>0</v>
      </c>
    </row>
    <row r="1574" spans="1:3" x14ac:dyDescent="0.3">
      <c r="A1574">
        <v>4</v>
      </c>
      <c r="B1574">
        <f t="shared" si="51"/>
        <v>83</v>
      </c>
      <c r="C1574">
        <f t="shared" si="52"/>
        <v>0</v>
      </c>
    </row>
    <row r="1575" spans="1:3" x14ac:dyDescent="0.3">
      <c r="A1575">
        <v>4</v>
      </c>
      <c r="B1575">
        <f t="shared" si="51"/>
        <v>84</v>
      </c>
      <c r="C1575">
        <f t="shared" si="52"/>
        <v>0</v>
      </c>
    </row>
    <row r="1576" spans="1:3" x14ac:dyDescent="0.3">
      <c r="A1576">
        <v>4</v>
      </c>
      <c r="B1576">
        <f t="shared" si="51"/>
        <v>85</v>
      </c>
      <c r="C1576">
        <f t="shared" si="52"/>
        <v>0</v>
      </c>
    </row>
    <row r="1577" spans="1:3" x14ac:dyDescent="0.3">
      <c r="A1577">
        <v>4</v>
      </c>
      <c r="B1577">
        <f t="shared" si="51"/>
        <v>86</v>
      </c>
      <c r="C1577">
        <f t="shared" si="52"/>
        <v>0</v>
      </c>
    </row>
    <row r="1578" spans="1:3" x14ac:dyDescent="0.3">
      <c r="A1578">
        <v>4</v>
      </c>
      <c r="B1578">
        <f t="shared" si="51"/>
        <v>87</v>
      </c>
      <c r="C1578">
        <f t="shared" si="52"/>
        <v>0</v>
      </c>
    </row>
    <row r="1579" spans="1:3" x14ac:dyDescent="0.3">
      <c r="A1579">
        <v>4</v>
      </c>
      <c r="B1579">
        <f t="shared" si="51"/>
        <v>88</v>
      </c>
      <c r="C1579">
        <f t="shared" si="52"/>
        <v>0</v>
      </c>
    </row>
    <row r="1580" spans="1:3" x14ac:dyDescent="0.3">
      <c r="A1580">
        <v>4</v>
      </c>
      <c r="B1580">
        <f t="shared" si="51"/>
        <v>89</v>
      </c>
      <c r="C1580">
        <f t="shared" si="52"/>
        <v>0</v>
      </c>
    </row>
    <row r="1581" spans="1:3" x14ac:dyDescent="0.3">
      <c r="A1581">
        <v>4</v>
      </c>
      <c r="B1581">
        <f t="shared" si="51"/>
        <v>90</v>
      </c>
      <c r="C1581">
        <f t="shared" si="52"/>
        <v>0</v>
      </c>
    </row>
    <row r="1582" spans="1:3" x14ac:dyDescent="0.3">
      <c r="A1582">
        <v>4</v>
      </c>
      <c r="B1582">
        <f t="shared" si="51"/>
        <v>91</v>
      </c>
      <c r="C1582">
        <f t="shared" si="52"/>
        <v>0</v>
      </c>
    </row>
    <row r="1583" spans="1:3" x14ac:dyDescent="0.3">
      <c r="A1583">
        <v>4</v>
      </c>
      <c r="B1583">
        <f t="shared" si="51"/>
        <v>92</v>
      </c>
      <c r="C1583">
        <f t="shared" si="52"/>
        <v>0</v>
      </c>
    </row>
    <row r="1584" spans="1:3" x14ac:dyDescent="0.3">
      <c r="A1584">
        <v>4</v>
      </c>
      <c r="B1584">
        <f t="shared" si="51"/>
        <v>93</v>
      </c>
      <c r="C1584">
        <f t="shared" si="52"/>
        <v>0</v>
      </c>
    </row>
    <row r="1585" spans="1:3" x14ac:dyDescent="0.3">
      <c r="A1585">
        <v>4</v>
      </c>
      <c r="B1585">
        <f t="shared" si="51"/>
        <v>94</v>
      </c>
      <c r="C1585">
        <f t="shared" si="52"/>
        <v>0</v>
      </c>
    </row>
    <row r="1586" spans="1:3" x14ac:dyDescent="0.3">
      <c r="A1586">
        <v>4</v>
      </c>
      <c r="B1586">
        <f t="shared" si="51"/>
        <v>95</v>
      </c>
      <c r="C1586">
        <f t="shared" si="52"/>
        <v>0</v>
      </c>
    </row>
    <row r="1587" spans="1:3" x14ac:dyDescent="0.3">
      <c r="A1587">
        <v>4</v>
      </c>
      <c r="B1587">
        <f t="shared" si="51"/>
        <v>96</v>
      </c>
      <c r="C1587">
        <f t="shared" si="52"/>
        <v>0</v>
      </c>
    </row>
    <row r="1588" spans="1:3" x14ac:dyDescent="0.3">
      <c r="A1588">
        <v>4</v>
      </c>
      <c r="B1588">
        <f t="shared" si="51"/>
        <v>97</v>
      </c>
      <c r="C1588">
        <f t="shared" si="52"/>
        <v>0</v>
      </c>
    </row>
    <row r="1589" spans="1:3" x14ac:dyDescent="0.3">
      <c r="A1589">
        <v>4</v>
      </c>
      <c r="B1589">
        <f t="shared" si="51"/>
        <v>98</v>
      </c>
      <c r="C1589">
        <f t="shared" si="52"/>
        <v>0</v>
      </c>
    </row>
    <row r="1590" spans="1:3" x14ac:dyDescent="0.3">
      <c r="A1590">
        <v>4</v>
      </c>
      <c r="B1590">
        <f t="shared" si="51"/>
        <v>99</v>
      </c>
      <c r="C1590">
        <f t="shared" si="52"/>
        <v>0</v>
      </c>
    </row>
    <row r="1591" spans="1:3" x14ac:dyDescent="0.3">
      <c r="A1591">
        <v>4</v>
      </c>
      <c r="B1591">
        <f t="shared" si="51"/>
        <v>100</v>
      </c>
      <c r="C1591">
        <f t="shared" si="52"/>
        <v>0</v>
      </c>
    </row>
    <row r="1592" spans="1:3" x14ac:dyDescent="0.3">
      <c r="A1592">
        <v>4</v>
      </c>
      <c r="B1592">
        <f t="shared" si="51"/>
        <v>101</v>
      </c>
      <c r="C1592">
        <f t="shared" si="52"/>
        <v>0</v>
      </c>
    </row>
    <row r="1593" spans="1:3" x14ac:dyDescent="0.3">
      <c r="A1593">
        <v>4</v>
      </c>
      <c r="B1593">
        <f t="shared" si="51"/>
        <v>102</v>
      </c>
      <c r="C1593">
        <f t="shared" si="52"/>
        <v>0</v>
      </c>
    </row>
    <row r="1594" spans="1:3" x14ac:dyDescent="0.3">
      <c r="A1594">
        <v>4</v>
      </c>
      <c r="B1594">
        <f t="shared" si="51"/>
        <v>103</v>
      </c>
      <c r="C1594">
        <f t="shared" si="52"/>
        <v>0</v>
      </c>
    </row>
    <row r="1595" spans="1:3" x14ac:dyDescent="0.3">
      <c r="A1595">
        <v>4</v>
      </c>
      <c r="B1595">
        <f t="shared" si="51"/>
        <v>104</v>
      </c>
      <c r="C1595">
        <f t="shared" si="52"/>
        <v>0</v>
      </c>
    </row>
    <row r="1596" spans="1:3" x14ac:dyDescent="0.3">
      <c r="A1596">
        <v>4</v>
      </c>
      <c r="B1596">
        <f t="shared" si="51"/>
        <v>105</v>
      </c>
      <c r="C1596">
        <f t="shared" si="52"/>
        <v>0</v>
      </c>
    </row>
    <row r="1597" spans="1:3" x14ac:dyDescent="0.3">
      <c r="A1597">
        <v>4</v>
      </c>
      <c r="B1597">
        <f t="shared" si="51"/>
        <v>106</v>
      </c>
      <c r="C1597">
        <f t="shared" si="52"/>
        <v>0</v>
      </c>
    </row>
    <row r="1598" spans="1:3" x14ac:dyDescent="0.3">
      <c r="A1598">
        <v>4</v>
      </c>
      <c r="B1598">
        <f t="shared" si="51"/>
        <v>107</v>
      </c>
      <c r="C1598">
        <f t="shared" si="52"/>
        <v>0</v>
      </c>
    </row>
    <row r="1599" spans="1:3" x14ac:dyDescent="0.3">
      <c r="A1599">
        <v>4</v>
      </c>
      <c r="B1599">
        <f t="shared" si="51"/>
        <v>108</v>
      </c>
      <c r="C1599">
        <f t="shared" si="52"/>
        <v>0</v>
      </c>
    </row>
    <row r="1600" spans="1:3" x14ac:dyDescent="0.3">
      <c r="A1600">
        <v>4</v>
      </c>
      <c r="B1600">
        <f t="shared" si="51"/>
        <v>109</v>
      </c>
      <c r="C1600">
        <f t="shared" si="52"/>
        <v>0</v>
      </c>
    </row>
    <row r="1601" spans="1:3" x14ac:dyDescent="0.3">
      <c r="A1601">
        <v>4</v>
      </c>
      <c r="B1601">
        <f t="shared" si="51"/>
        <v>110</v>
      </c>
      <c r="C1601">
        <f t="shared" si="52"/>
        <v>0</v>
      </c>
    </row>
    <row r="1602" spans="1:3" x14ac:dyDescent="0.3">
      <c r="A1602">
        <v>4</v>
      </c>
      <c r="B1602">
        <f t="shared" si="51"/>
        <v>111</v>
      </c>
      <c r="C1602">
        <f t="shared" si="52"/>
        <v>0</v>
      </c>
    </row>
    <row r="1603" spans="1:3" x14ac:dyDescent="0.3">
      <c r="A1603">
        <v>4</v>
      </c>
      <c r="B1603">
        <f t="shared" si="51"/>
        <v>112</v>
      </c>
      <c r="C1603">
        <f t="shared" si="52"/>
        <v>0</v>
      </c>
    </row>
    <row r="1604" spans="1:3" x14ac:dyDescent="0.3">
      <c r="A1604">
        <v>4</v>
      </c>
      <c r="B1604">
        <f t="shared" si="51"/>
        <v>113</v>
      </c>
      <c r="C1604">
        <f t="shared" si="52"/>
        <v>0</v>
      </c>
    </row>
    <row r="1605" spans="1:3" x14ac:dyDescent="0.3">
      <c r="A1605">
        <v>4</v>
      </c>
      <c r="B1605">
        <f t="shared" si="51"/>
        <v>114</v>
      </c>
      <c r="C1605">
        <f t="shared" si="52"/>
        <v>0</v>
      </c>
    </row>
    <row r="1606" spans="1:3" x14ac:dyDescent="0.3">
      <c r="A1606">
        <v>4</v>
      </c>
      <c r="B1606">
        <f t="shared" si="51"/>
        <v>115</v>
      </c>
      <c r="C1606">
        <f t="shared" si="52"/>
        <v>0</v>
      </c>
    </row>
    <row r="1607" spans="1:3" x14ac:dyDescent="0.3">
      <c r="A1607">
        <v>4</v>
      </c>
      <c r="B1607">
        <f t="shared" si="51"/>
        <v>116</v>
      </c>
      <c r="C1607">
        <f t="shared" si="52"/>
        <v>0</v>
      </c>
    </row>
    <row r="1608" spans="1:3" x14ac:dyDescent="0.3">
      <c r="A1608">
        <v>4</v>
      </c>
      <c r="B1608">
        <f t="shared" si="51"/>
        <v>117</v>
      </c>
      <c r="C1608">
        <f t="shared" si="52"/>
        <v>0</v>
      </c>
    </row>
    <row r="1609" spans="1:3" x14ac:dyDescent="0.3">
      <c r="A1609">
        <v>4</v>
      </c>
      <c r="B1609">
        <f t="shared" si="51"/>
        <v>118</v>
      </c>
      <c r="C1609">
        <f t="shared" si="52"/>
        <v>0</v>
      </c>
    </row>
    <row r="1610" spans="1:3" x14ac:dyDescent="0.3">
      <c r="A1610">
        <v>4</v>
      </c>
      <c r="B1610">
        <f t="shared" si="51"/>
        <v>119</v>
      </c>
      <c r="C1610">
        <f t="shared" si="52"/>
        <v>0</v>
      </c>
    </row>
    <row r="1611" spans="1:3" x14ac:dyDescent="0.3">
      <c r="A1611">
        <v>4</v>
      </c>
      <c r="B1611">
        <f t="shared" si="51"/>
        <v>120</v>
      </c>
      <c r="C1611">
        <f t="shared" si="52"/>
        <v>0</v>
      </c>
    </row>
    <row r="1612" spans="1:3" x14ac:dyDescent="0.3">
      <c r="A1612">
        <v>4</v>
      </c>
      <c r="B1612">
        <f t="shared" si="51"/>
        <v>121</v>
      </c>
      <c r="C1612">
        <f t="shared" si="52"/>
        <v>0</v>
      </c>
    </row>
    <row r="1613" spans="1:3" x14ac:dyDescent="0.3">
      <c r="A1613">
        <v>4</v>
      </c>
      <c r="B1613">
        <f t="shared" si="51"/>
        <v>122</v>
      </c>
      <c r="C1613">
        <f t="shared" si="52"/>
        <v>0</v>
      </c>
    </row>
    <row r="1614" spans="1:3" x14ac:dyDescent="0.3">
      <c r="A1614">
        <v>4</v>
      </c>
      <c r="B1614">
        <f t="shared" si="51"/>
        <v>123</v>
      </c>
      <c r="C1614">
        <f t="shared" si="52"/>
        <v>0</v>
      </c>
    </row>
    <row r="1615" spans="1:3" x14ac:dyDescent="0.3">
      <c r="A1615">
        <v>4</v>
      </c>
      <c r="B1615">
        <f t="shared" si="51"/>
        <v>124</v>
      </c>
      <c r="C1615">
        <f t="shared" si="52"/>
        <v>0</v>
      </c>
    </row>
    <row r="1616" spans="1:3" x14ac:dyDescent="0.3">
      <c r="A1616">
        <v>4</v>
      </c>
      <c r="B1616">
        <f t="shared" si="51"/>
        <v>125</v>
      </c>
      <c r="C1616">
        <f t="shared" si="52"/>
        <v>0</v>
      </c>
    </row>
    <row r="1617" spans="1:3" x14ac:dyDescent="0.3">
      <c r="A1617">
        <v>4</v>
      </c>
      <c r="B1617">
        <f t="shared" si="51"/>
        <v>126</v>
      </c>
      <c r="C1617">
        <f t="shared" si="52"/>
        <v>0</v>
      </c>
    </row>
    <row r="1618" spans="1:3" x14ac:dyDescent="0.3">
      <c r="A1618">
        <v>4</v>
      </c>
      <c r="B1618">
        <f t="shared" si="51"/>
        <v>127</v>
      </c>
      <c r="C1618">
        <f t="shared" si="52"/>
        <v>0</v>
      </c>
    </row>
    <row r="1619" spans="1:3" x14ac:dyDescent="0.3">
      <c r="A1619">
        <v>4</v>
      </c>
      <c r="B1619">
        <f t="shared" si="51"/>
        <v>128</v>
      </c>
      <c r="C1619">
        <f t="shared" si="52"/>
        <v>0</v>
      </c>
    </row>
    <row r="1620" spans="1:3" x14ac:dyDescent="0.3">
      <c r="A1620">
        <v>4</v>
      </c>
      <c r="B1620">
        <f t="shared" si="51"/>
        <v>129</v>
      </c>
      <c r="C1620">
        <f t="shared" si="52"/>
        <v>0</v>
      </c>
    </row>
    <row r="1621" spans="1:3" x14ac:dyDescent="0.3">
      <c r="A1621">
        <v>4</v>
      </c>
      <c r="B1621">
        <f t="shared" si="51"/>
        <v>130</v>
      </c>
      <c r="C1621">
        <f t="shared" si="52"/>
        <v>0</v>
      </c>
    </row>
    <row r="1622" spans="1:3" x14ac:dyDescent="0.3">
      <c r="A1622">
        <v>4</v>
      </c>
      <c r="B1622">
        <f t="shared" si="51"/>
        <v>131</v>
      </c>
      <c r="C1622">
        <f t="shared" si="52"/>
        <v>0</v>
      </c>
    </row>
    <row r="1623" spans="1:3" x14ac:dyDescent="0.3">
      <c r="A1623">
        <v>4</v>
      </c>
      <c r="B1623">
        <f t="shared" si="51"/>
        <v>132</v>
      </c>
      <c r="C1623">
        <f t="shared" si="52"/>
        <v>0</v>
      </c>
    </row>
    <row r="1624" spans="1:3" x14ac:dyDescent="0.3">
      <c r="A1624">
        <v>4</v>
      </c>
      <c r="B1624">
        <f t="shared" si="51"/>
        <v>133</v>
      </c>
      <c r="C1624">
        <f t="shared" si="52"/>
        <v>0</v>
      </c>
    </row>
    <row r="1625" spans="1:3" x14ac:dyDescent="0.3">
      <c r="A1625">
        <v>4</v>
      </c>
      <c r="B1625">
        <f t="shared" si="51"/>
        <v>134</v>
      </c>
      <c r="C1625">
        <f t="shared" si="52"/>
        <v>0</v>
      </c>
    </row>
    <row r="1626" spans="1:3" x14ac:dyDescent="0.3">
      <c r="A1626">
        <v>4</v>
      </c>
      <c r="B1626">
        <f t="shared" si="51"/>
        <v>135</v>
      </c>
      <c r="C1626">
        <f t="shared" si="52"/>
        <v>0</v>
      </c>
    </row>
    <row r="1627" spans="1:3" x14ac:dyDescent="0.3">
      <c r="A1627">
        <v>4</v>
      </c>
      <c r="B1627">
        <f t="shared" si="51"/>
        <v>136</v>
      </c>
      <c r="C1627">
        <f t="shared" si="52"/>
        <v>0</v>
      </c>
    </row>
    <row r="1628" spans="1:3" x14ac:dyDescent="0.3">
      <c r="A1628">
        <v>4</v>
      </c>
      <c r="B1628">
        <f t="shared" si="51"/>
        <v>137</v>
      </c>
      <c r="C1628">
        <f t="shared" si="52"/>
        <v>0</v>
      </c>
    </row>
    <row r="1629" spans="1:3" x14ac:dyDescent="0.3">
      <c r="A1629">
        <v>4</v>
      </c>
      <c r="B1629">
        <f t="shared" si="51"/>
        <v>138</v>
      </c>
      <c r="C1629">
        <f t="shared" si="52"/>
        <v>0</v>
      </c>
    </row>
    <row r="1630" spans="1:3" x14ac:dyDescent="0.3">
      <c r="A1630">
        <v>4</v>
      </c>
      <c r="B1630">
        <f t="shared" ref="B1630:B1693" si="53">IF(A1630=A1629,B1629+1,1)</f>
        <v>139</v>
      </c>
      <c r="C1630">
        <f t="shared" ref="C1630:C1693" si="54">IF(A1630&lt;&gt;A1631,1,0)</f>
        <v>0</v>
      </c>
    </row>
    <row r="1631" spans="1:3" x14ac:dyDescent="0.3">
      <c r="A1631">
        <v>4</v>
      </c>
      <c r="B1631">
        <f t="shared" si="53"/>
        <v>140</v>
      </c>
      <c r="C1631">
        <f t="shared" si="54"/>
        <v>0</v>
      </c>
    </row>
    <row r="1632" spans="1:3" x14ac:dyDescent="0.3">
      <c r="A1632">
        <v>4</v>
      </c>
      <c r="B1632">
        <f t="shared" si="53"/>
        <v>141</v>
      </c>
      <c r="C1632">
        <f t="shared" si="54"/>
        <v>0</v>
      </c>
    </row>
    <row r="1633" spans="1:3" x14ac:dyDescent="0.3">
      <c r="A1633">
        <v>4</v>
      </c>
      <c r="B1633">
        <f t="shared" si="53"/>
        <v>142</v>
      </c>
      <c r="C1633">
        <f t="shared" si="54"/>
        <v>0</v>
      </c>
    </row>
    <row r="1634" spans="1:3" x14ac:dyDescent="0.3">
      <c r="A1634">
        <v>4</v>
      </c>
      <c r="B1634">
        <f t="shared" si="53"/>
        <v>143</v>
      </c>
      <c r="C1634">
        <f t="shared" si="54"/>
        <v>0</v>
      </c>
    </row>
    <row r="1635" spans="1:3" x14ac:dyDescent="0.3">
      <c r="A1635">
        <v>4</v>
      </c>
      <c r="B1635">
        <f t="shared" si="53"/>
        <v>144</v>
      </c>
      <c r="C1635">
        <f t="shared" si="54"/>
        <v>0</v>
      </c>
    </row>
    <row r="1636" spans="1:3" x14ac:dyDescent="0.3">
      <c r="A1636">
        <v>4</v>
      </c>
      <c r="B1636">
        <f t="shared" si="53"/>
        <v>145</v>
      </c>
      <c r="C1636">
        <f t="shared" si="54"/>
        <v>0</v>
      </c>
    </row>
    <row r="1637" spans="1:3" x14ac:dyDescent="0.3">
      <c r="A1637">
        <v>4</v>
      </c>
      <c r="B1637">
        <f t="shared" si="53"/>
        <v>146</v>
      </c>
      <c r="C1637">
        <f t="shared" si="54"/>
        <v>0</v>
      </c>
    </row>
    <row r="1638" spans="1:3" x14ac:dyDescent="0.3">
      <c r="A1638">
        <v>4</v>
      </c>
      <c r="B1638">
        <f t="shared" si="53"/>
        <v>147</v>
      </c>
      <c r="C1638">
        <f t="shared" si="54"/>
        <v>0</v>
      </c>
    </row>
    <row r="1639" spans="1:3" x14ac:dyDescent="0.3">
      <c r="A1639">
        <v>4</v>
      </c>
      <c r="B1639">
        <f t="shared" si="53"/>
        <v>148</v>
      </c>
      <c r="C1639">
        <f t="shared" si="54"/>
        <v>0</v>
      </c>
    </row>
    <row r="1640" spans="1:3" x14ac:dyDescent="0.3">
      <c r="A1640">
        <v>4</v>
      </c>
      <c r="B1640">
        <f t="shared" si="53"/>
        <v>149</v>
      </c>
      <c r="C1640">
        <f t="shared" si="54"/>
        <v>0</v>
      </c>
    </row>
    <row r="1641" spans="1:3" x14ac:dyDescent="0.3">
      <c r="A1641">
        <v>4</v>
      </c>
      <c r="B1641">
        <f t="shared" si="53"/>
        <v>150</v>
      </c>
      <c r="C1641">
        <f t="shared" si="54"/>
        <v>0</v>
      </c>
    </row>
    <row r="1642" spans="1:3" x14ac:dyDescent="0.3">
      <c r="A1642">
        <v>4</v>
      </c>
      <c r="B1642">
        <f t="shared" si="53"/>
        <v>151</v>
      </c>
      <c r="C1642">
        <f t="shared" si="54"/>
        <v>0</v>
      </c>
    </row>
    <row r="1643" spans="1:3" x14ac:dyDescent="0.3">
      <c r="A1643">
        <v>4</v>
      </c>
      <c r="B1643">
        <f t="shared" si="53"/>
        <v>152</v>
      </c>
      <c r="C1643">
        <f t="shared" si="54"/>
        <v>0</v>
      </c>
    </row>
    <row r="1644" spans="1:3" x14ac:dyDescent="0.3">
      <c r="A1644">
        <v>4</v>
      </c>
      <c r="B1644">
        <f t="shared" si="53"/>
        <v>153</v>
      </c>
      <c r="C1644">
        <f t="shared" si="54"/>
        <v>0</v>
      </c>
    </row>
    <row r="1645" spans="1:3" x14ac:dyDescent="0.3">
      <c r="A1645">
        <v>4</v>
      </c>
      <c r="B1645">
        <f t="shared" si="53"/>
        <v>154</v>
      </c>
      <c r="C1645">
        <f t="shared" si="54"/>
        <v>0</v>
      </c>
    </row>
    <row r="1646" spans="1:3" x14ac:dyDescent="0.3">
      <c r="A1646">
        <v>4</v>
      </c>
      <c r="B1646">
        <f t="shared" si="53"/>
        <v>155</v>
      </c>
      <c r="C1646">
        <f t="shared" si="54"/>
        <v>0</v>
      </c>
    </row>
    <row r="1647" spans="1:3" x14ac:dyDescent="0.3">
      <c r="A1647">
        <v>4</v>
      </c>
      <c r="B1647">
        <f t="shared" si="53"/>
        <v>156</v>
      </c>
      <c r="C1647">
        <f t="shared" si="54"/>
        <v>0</v>
      </c>
    </row>
    <row r="1648" spans="1:3" x14ac:dyDescent="0.3">
      <c r="A1648">
        <v>4</v>
      </c>
      <c r="B1648">
        <f t="shared" si="53"/>
        <v>157</v>
      </c>
      <c r="C1648">
        <f t="shared" si="54"/>
        <v>0</v>
      </c>
    </row>
    <row r="1649" spans="1:3" x14ac:dyDescent="0.3">
      <c r="A1649">
        <v>4</v>
      </c>
      <c r="B1649">
        <f t="shared" si="53"/>
        <v>158</v>
      </c>
      <c r="C1649">
        <f t="shared" si="54"/>
        <v>0</v>
      </c>
    </row>
    <row r="1650" spans="1:3" x14ac:dyDescent="0.3">
      <c r="A1650">
        <v>4</v>
      </c>
      <c r="B1650">
        <f t="shared" si="53"/>
        <v>159</v>
      </c>
      <c r="C1650">
        <f t="shared" si="54"/>
        <v>0</v>
      </c>
    </row>
    <row r="1651" spans="1:3" x14ac:dyDescent="0.3">
      <c r="A1651">
        <v>4</v>
      </c>
      <c r="B1651">
        <f t="shared" si="53"/>
        <v>160</v>
      </c>
      <c r="C1651">
        <f t="shared" si="54"/>
        <v>0</v>
      </c>
    </row>
    <row r="1652" spans="1:3" x14ac:dyDescent="0.3">
      <c r="A1652">
        <v>4</v>
      </c>
      <c r="B1652">
        <f t="shared" si="53"/>
        <v>161</v>
      </c>
      <c r="C1652">
        <f t="shared" si="54"/>
        <v>0</v>
      </c>
    </row>
    <row r="1653" spans="1:3" x14ac:dyDescent="0.3">
      <c r="A1653">
        <v>4</v>
      </c>
      <c r="B1653">
        <f t="shared" si="53"/>
        <v>162</v>
      </c>
      <c r="C1653">
        <f t="shared" si="54"/>
        <v>0</v>
      </c>
    </row>
    <row r="1654" spans="1:3" x14ac:dyDescent="0.3">
      <c r="A1654">
        <v>4</v>
      </c>
      <c r="B1654">
        <f t="shared" si="53"/>
        <v>163</v>
      </c>
      <c r="C1654">
        <f t="shared" si="54"/>
        <v>0</v>
      </c>
    </row>
    <row r="1655" spans="1:3" x14ac:dyDescent="0.3">
      <c r="A1655">
        <v>4</v>
      </c>
      <c r="B1655">
        <f t="shared" si="53"/>
        <v>164</v>
      </c>
      <c r="C1655">
        <f t="shared" si="54"/>
        <v>0</v>
      </c>
    </row>
    <row r="1656" spans="1:3" x14ac:dyDescent="0.3">
      <c r="A1656">
        <v>4</v>
      </c>
      <c r="B1656">
        <f t="shared" si="53"/>
        <v>165</v>
      </c>
      <c r="C1656">
        <f t="shared" si="54"/>
        <v>0</v>
      </c>
    </row>
    <row r="1657" spans="1:3" x14ac:dyDescent="0.3">
      <c r="A1657">
        <v>4</v>
      </c>
      <c r="B1657">
        <f t="shared" si="53"/>
        <v>166</v>
      </c>
      <c r="C1657">
        <f t="shared" si="54"/>
        <v>0</v>
      </c>
    </row>
    <row r="1658" spans="1:3" x14ac:dyDescent="0.3">
      <c r="A1658">
        <v>4</v>
      </c>
      <c r="B1658">
        <f t="shared" si="53"/>
        <v>167</v>
      </c>
      <c r="C1658">
        <f t="shared" si="54"/>
        <v>0</v>
      </c>
    </row>
    <row r="1659" spans="1:3" x14ac:dyDescent="0.3">
      <c r="A1659">
        <v>4</v>
      </c>
      <c r="B1659">
        <f t="shared" si="53"/>
        <v>168</v>
      </c>
      <c r="C1659">
        <f t="shared" si="54"/>
        <v>0</v>
      </c>
    </row>
    <row r="1660" spans="1:3" x14ac:dyDescent="0.3">
      <c r="A1660">
        <v>4</v>
      </c>
      <c r="B1660">
        <f t="shared" si="53"/>
        <v>169</v>
      </c>
      <c r="C1660">
        <f t="shared" si="54"/>
        <v>0</v>
      </c>
    </row>
    <row r="1661" spans="1:3" x14ac:dyDescent="0.3">
      <c r="A1661">
        <v>4</v>
      </c>
      <c r="B1661">
        <f t="shared" si="53"/>
        <v>170</v>
      </c>
      <c r="C1661">
        <f t="shared" si="54"/>
        <v>0</v>
      </c>
    </row>
    <row r="1662" spans="1:3" x14ac:dyDescent="0.3">
      <c r="A1662">
        <v>4</v>
      </c>
      <c r="B1662">
        <f t="shared" si="53"/>
        <v>171</v>
      </c>
      <c r="C1662">
        <f t="shared" si="54"/>
        <v>0</v>
      </c>
    </row>
    <row r="1663" spans="1:3" x14ac:dyDescent="0.3">
      <c r="A1663">
        <v>4</v>
      </c>
      <c r="B1663">
        <f t="shared" si="53"/>
        <v>172</v>
      </c>
      <c r="C1663">
        <f t="shared" si="54"/>
        <v>0</v>
      </c>
    </row>
    <row r="1664" spans="1:3" x14ac:dyDescent="0.3">
      <c r="A1664">
        <v>4</v>
      </c>
      <c r="B1664">
        <f t="shared" si="53"/>
        <v>173</v>
      </c>
      <c r="C1664">
        <f t="shared" si="54"/>
        <v>0</v>
      </c>
    </row>
    <row r="1665" spans="1:3" x14ac:dyDescent="0.3">
      <c r="A1665">
        <v>4</v>
      </c>
      <c r="B1665">
        <f t="shared" si="53"/>
        <v>174</v>
      </c>
      <c r="C1665">
        <f t="shared" si="54"/>
        <v>0</v>
      </c>
    </row>
    <row r="1666" spans="1:3" x14ac:dyDescent="0.3">
      <c r="A1666">
        <v>4</v>
      </c>
      <c r="B1666">
        <f t="shared" si="53"/>
        <v>175</v>
      </c>
      <c r="C1666">
        <f t="shared" si="54"/>
        <v>0</v>
      </c>
    </row>
    <row r="1667" spans="1:3" x14ac:dyDescent="0.3">
      <c r="A1667">
        <v>4</v>
      </c>
      <c r="B1667">
        <f t="shared" si="53"/>
        <v>176</v>
      </c>
      <c r="C1667">
        <f t="shared" si="54"/>
        <v>0</v>
      </c>
    </row>
    <row r="1668" spans="1:3" x14ac:dyDescent="0.3">
      <c r="A1668">
        <v>4</v>
      </c>
      <c r="B1668">
        <f t="shared" si="53"/>
        <v>177</v>
      </c>
      <c r="C1668">
        <f t="shared" si="54"/>
        <v>0</v>
      </c>
    </row>
    <row r="1669" spans="1:3" x14ac:dyDescent="0.3">
      <c r="A1669">
        <v>4</v>
      </c>
      <c r="B1669">
        <f t="shared" si="53"/>
        <v>178</v>
      </c>
      <c r="C1669">
        <f t="shared" si="54"/>
        <v>0</v>
      </c>
    </row>
    <row r="1670" spans="1:3" x14ac:dyDescent="0.3">
      <c r="A1670">
        <v>4</v>
      </c>
      <c r="B1670">
        <f t="shared" si="53"/>
        <v>179</v>
      </c>
      <c r="C1670">
        <f t="shared" si="54"/>
        <v>0</v>
      </c>
    </row>
    <row r="1671" spans="1:3" x14ac:dyDescent="0.3">
      <c r="A1671">
        <v>4</v>
      </c>
      <c r="B1671">
        <f t="shared" si="53"/>
        <v>180</v>
      </c>
      <c r="C1671">
        <f t="shared" si="54"/>
        <v>0</v>
      </c>
    </row>
    <row r="1672" spans="1:3" x14ac:dyDescent="0.3">
      <c r="A1672">
        <v>4</v>
      </c>
      <c r="B1672">
        <f t="shared" si="53"/>
        <v>181</v>
      </c>
      <c r="C1672">
        <f t="shared" si="54"/>
        <v>0</v>
      </c>
    </row>
    <row r="1673" spans="1:3" x14ac:dyDescent="0.3">
      <c r="A1673">
        <v>4</v>
      </c>
      <c r="B1673">
        <f t="shared" si="53"/>
        <v>182</v>
      </c>
      <c r="C1673">
        <f t="shared" si="54"/>
        <v>0</v>
      </c>
    </row>
    <row r="1674" spans="1:3" x14ac:dyDescent="0.3">
      <c r="A1674">
        <v>4</v>
      </c>
      <c r="B1674">
        <f t="shared" si="53"/>
        <v>183</v>
      </c>
      <c r="C1674">
        <f t="shared" si="54"/>
        <v>0</v>
      </c>
    </row>
    <row r="1675" spans="1:3" x14ac:dyDescent="0.3">
      <c r="A1675">
        <v>4</v>
      </c>
      <c r="B1675">
        <f t="shared" si="53"/>
        <v>184</v>
      </c>
      <c r="C1675">
        <f t="shared" si="54"/>
        <v>0</v>
      </c>
    </row>
    <row r="1676" spans="1:3" x14ac:dyDescent="0.3">
      <c r="A1676">
        <v>4</v>
      </c>
      <c r="B1676">
        <f t="shared" si="53"/>
        <v>185</v>
      </c>
      <c r="C1676">
        <f t="shared" si="54"/>
        <v>0</v>
      </c>
    </row>
    <row r="1677" spans="1:3" x14ac:dyDescent="0.3">
      <c r="A1677">
        <v>4</v>
      </c>
      <c r="B1677">
        <f t="shared" si="53"/>
        <v>186</v>
      </c>
      <c r="C1677">
        <f t="shared" si="54"/>
        <v>0</v>
      </c>
    </row>
    <row r="1678" spans="1:3" x14ac:dyDescent="0.3">
      <c r="A1678">
        <v>4</v>
      </c>
      <c r="B1678">
        <f t="shared" si="53"/>
        <v>187</v>
      </c>
      <c r="C1678">
        <f t="shared" si="54"/>
        <v>0</v>
      </c>
    </row>
    <row r="1679" spans="1:3" x14ac:dyDescent="0.3">
      <c r="A1679">
        <v>4</v>
      </c>
      <c r="B1679">
        <f t="shared" si="53"/>
        <v>188</v>
      </c>
      <c r="C1679">
        <f t="shared" si="54"/>
        <v>0</v>
      </c>
    </row>
    <row r="1680" spans="1:3" x14ac:dyDescent="0.3">
      <c r="A1680">
        <v>4</v>
      </c>
      <c r="B1680">
        <f t="shared" si="53"/>
        <v>189</v>
      </c>
      <c r="C1680">
        <f t="shared" si="54"/>
        <v>0</v>
      </c>
    </row>
    <row r="1681" spans="1:3" x14ac:dyDescent="0.3">
      <c r="A1681">
        <v>4</v>
      </c>
      <c r="B1681">
        <f t="shared" si="53"/>
        <v>190</v>
      </c>
      <c r="C1681">
        <f t="shared" si="54"/>
        <v>0</v>
      </c>
    </row>
    <row r="1682" spans="1:3" x14ac:dyDescent="0.3">
      <c r="A1682">
        <v>4</v>
      </c>
      <c r="B1682">
        <f t="shared" si="53"/>
        <v>191</v>
      </c>
      <c r="C1682">
        <f t="shared" si="54"/>
        <v>0</v>
      </c>
    </row>
    <row r="1683" spans="1:3" x14ac:dyDescent="0.3">
      <c r="A1683">
        <v>4</v>
      </c>
      <c r="B1683">
        <f t="shared" si="53"/>
        <v>192</v>
      </c>
      <c r="C1683">
        <f t="shared" si="54"/>
        <v>0</v>
      </c>
    </row>
    <row r="1684" spans="1:3" x14ac:dyDescent="0.3">
      <c r="A1684">
        <v>4</v>
      </c>
      <c r="B1684">
        <f t="shared" si="53"/>
        <v>193</v>
      </c>
      <c r="C1684">
        <f t="shared" si="54"/>
        <v>0</v>
      </c>
    </row>
    <row r="1685" spans="1:3" x14ac:dyDescent="0.3">
      <c r="A1685">
        <v>4</v>
      </c>
      <c r="B1685">
        <f t="shared" si="53"/>
        <v>194</v>
      </c>
      <c r="C1685">
        <f t="shared" si="54"/>
        <v>0</v>
      </c>
    </row>
    <row r="1686" spans="1:3" x14ac:dyDescent="0.3">
      <c r="A1686">
        <v>4</v>
      </c>
      <c r="B1686">
        <f t="shared" si="53"/>
        <v>195</v>
      </c>
      <c r="C1686">
        <f t="shared" si="54"/>
        <v>0</v>
      </c>
    </row>
    <row r="1687" spans="1:3" x14ac:dyDescent="0.3">
      <c r="A1687">
        <v>4</v>
      </c>
      <c r="B1687">
        <f t="shared" si="53"/>
        <v>196</v>
      </c>
      <c r="C1687">
        <f t="shared" si="54"/>
        <v>0</v>
      </c>
    </row>
    <row r="1688" spans="1:3" x14ac:dyDescent="0.3">
      <c r="A1688">
        <v>4</v>
      </c>
      <c r="B1688">
        <f t="shared" si="53"/>
        <v>197</v>
      </c>
      <c r="C1688">
        <f t="shared" si="54"/>
        <v>0</v>
      </c>
    </row>
    <row r="1689" spans="1:3" x14ac:dyDescent="0.3">
      <c r="A1689">
        <v>4</v>
      </c>
      <c r="B1689">
        <f t="shared" si="53"/>
        <v>198</v>
      </c>
      <c r="C1689">
        <f t="shared" si="54"/>
        <v>0</v>
      </c>
    </row>
    <row r="1690" spans="1:3" x14ac:dyDescent="0.3">
      <c r="A1690">
        <v>4</v>
      </c>
      <c r="B1690">
        <f t="shared" si="53"/>
        <v>199</v>
      </c>
      <c r="C1690">
        <f t="shared" si="54"/>
        <v>0</v>
      </c>
    </row>
    <row r="1691" spans="1:3" x14ac:dyDescent="0.3">
      <c r="A1691">
        <v>4</v>
      </c>
      <c r="B1691">
        <f t="shared" si="53"/>
        <v>200</v>
      </c>
      <c r="C1691">
        <f t="shared" si="54"/>
        <v>0</v>
      </c>
    </row>
    <row r="1692" spans="1:3" x14ac:dyDescent="0.3">
      <c r="A1692">
        <v>4</v>
      </c>
      <c r="B1692">
        <f t="shared" si="53"/>
        <v>201</v>
      </c>
      <c r="C1692">
        <f t="shared" si="54"/>
        <v>0</v>
      </c>
    </row>
    <row r="1693" spans="1:3" x14ac:dyDescent="0.3">
      <c r="A1693">
        <v>4</v>
      </c>
      <c r="B1693">
        <f t="shared" si="53"/>
        <v>202</v>
      </c>
      <c r="C1693">
        <f t="shared" si="54"/>
        <v>0</v>
      </c>
    </row>
    <row r="1694" spans="1:3" x14ac:dyDescent="0.3">
      <c r="A1694">
        <v>4</v>
      </c>
      <c r="B1694">
        <f t="shared" ref="B1694:B1757" si="55">IF(A1694=A1693,B1693+1,1)</f>
        <v>203</v>
      </c>
      <c r="C1694">
        <f t="shared" ref="C1694:C1757" si="56">IF(A1694&lt;&gt;A1695,1,0)</f>
        <v>0</v>
      </c>
    </row>
    <row r="1695" spans="1:3" x14ac:dyDescent="0.3">
      <c r="A1695">
        <v>4</v>
      </c>
      <c r="B1695">
        <f t="shared" si="55"/>
        <v>204</v>
      </c>
      <c r="C1695">
        <f t="shared" si="56"/>
        <v>0</v>
      </c>
    </row>
    <row r="1696" spans="1:3" x14ac:dyDescent="0.3">
      <c r="A1696">
        <v>4</v>
      </c>
      <c r="B1696">
        <f t="shared" si="55"/>
        <v>205</v>
      </c>
      <c r="C1696">
        <f t="shared" si="56"/>
        <v>0</v>
      </c>
    </row>
    <row r="1697" spans="1:3" x14ac:dyDescent="0.3">
      <c r="A1697">
        <v>4</v>
      </c>
      <c r="B1697">
        <f t="shared" si="55"/>
        <v>206</v>
      </c>
      <c r="C1697">
        <f t="shared" si="56"/>
        <v>0</v>
      </c>
    </row>
    <row r="1698" spans="1:3" x14ac:dyDescent="0.3">
      <c r="A1698">
        <v>4</v>
      </c>
      <c r="B1698">
        <f t="shared" si="55"/>
        <v>207</v>
      </c>
      <c r="C1698">
        <f t="shared" si="56"/>
        <v>0</v>
      </c>
    </row>
    <row r="1699" spans="1:3" x14ac:dyDescent="0.3">
      <c r="A1699">
        <v>4</v>
      </c>
      <c r="B1699">
        <f t="shared" si="55"/>
        <v>208</v>
      </c>
      <c r="C1699">
        <f t="shared" si="56"/>
        <v>0</v>
      </c>
    </row>
    <row r="1700" spans="1:3" x14ac:dyDescent="0.3">
      <c r="A1700">
        <v>4</v>
      </c>
      <c r="B1700">
        <f t="shared" si="55"/>
        <v>209</v>
      </c>
      <c r="C1700">
        <f t="shared" si="56"/>
        <v>0</v>
      </c>
    </row>
    <row r="1701" spans="1:3" x14ac:dyDescent="0.3">
      <c r="A1701">
        <v>4</v>
      </c>
      <c r="B1701">
        <f t="shared" si="55"/>
        <v>210</v>
      </c>
      <c r="C1701">
        <f t="shared" si="56"/>
        <v>0</v>
      </c>
    </row>
    <row r="1702" spans="1:3" x14ac:dyDescent="0.3">
      <c r="A1702">
        <v>4</v>
      </c>
      <c r="B1702">
        <f t="shared" si="55"/>
        <v>211</v>
      </c>
      <c r="C1702">
        <f t="shared" si="56"/>
        <v>0</v>
      </c>
    </row>
    <row r="1703" spans="1:3" x14ac:dyDescent="0.3">
      <c r="A1703">
        <v>4</v>
      </c>
      <c r="B1703">
        <f t="shared" si="55"/>
        <v>212</v>
      </c>
      <c r="C1703">
        <f t="shared" si="56"/>
        <v>0</v>
      </c>
    </row>
    <row r="1704" spans="1:3" x14ac:dyDescent="0.3">
      <c r="A1704">
        <v>4</v>
      </c>
      <c r="B1704">
        <f t="shared" si="55"/>
        <v>213</v>
      </c>
      <c r="C1704">
        <f t="shared" si="56"/>
        <v>0</v>
      </c>
    </row>
    <row r="1705" spans="1:3" x14ac:dyDescent="0.3">
      <c r="A1705">
        <v>4</v>
      </c>
      <c r="B1705">
        <f t="shared" si="55"/>
        <v>214</v>
      </c>
      <c r="C1705">
        <f t="shared" si="56"/>
        <v>0</v>
      </c>
    </row>
    <row r="1706" spans="1:3" x14ac:dyDescent="0.3">
      <c r="A1706">
        <v>4</v>
      </c>
      <c r="B1706">
        <f t="shared" si="55"/>
        <v>215</v>
      </c>
      <c r="C1706">
        <f t="shared" si="56"/>
        <v>0</v>
      </c>
    </row>
    <row r="1707" spans="1:3" x14ac:dyDescent="0.3">
      <c r="A1707">
        <v>4</v>
      </c>
      <c r="B1707">
        <f t="shared" si="55"/>
        <v>216</v>
      </c>
      <c r="C1707">
        <f t="shared" si="56"/>
        <v>0</v>
      </c>
    </row>
    <row r="1708" spans="1:3" x14ac:dyDescent="0.3">
      <c r="A1708">
        <v>4</v>
      </c>
      <c r="B1708">
        <f t="shared" si="55"/>
        <v>217</v>
      </c>
      <c r="C1708">
        <f t="shared" si="56"/>
        <v>0</v>
      </c>
    </row>
    <row r="1709" spans="1:3" x14ac:dyDescent="0.3">
      <c r="A1709">
        <v>4</v>
      </c>
      <c r="B1709">
        <f t="shared" si="55"/>
        <v>218</v>
      </c>
      <c r="C1709">
        <f t="shared" si="56"/>
        <v>0</v>
      </c>
    </row>
    <row r="1710" spans="1:3" x14ac:dyDescent="0.3">
      <c r="A1710">
        <v>4</v>
      </c>
      <c r="B1710">
        <f t="shared" si="55"/>
        <v>219</v>
      </c>
      <c r="C1710">
        <f t="shared" si="56"/>
        <v>0</v>
      </c>
    </row>
    <row r="1711" spans="1:3" x14ac:dyDescent="0.3">
      <c r="A1711">
        <v>4</v>
      </c>
      <c r="B1711">
        <f t="shared" si="55"/>
        <v>220</v>
      </c>
      <c r="C1711">
        <f t="shared" si="56"/>
        <v>0</v>
      </c>
    </row>
    <row r="1712" spans="1:3" x14ac:dyDescent="0.3">
      <c r="A1712">
        <v>4</v>
      </c>
      <c r="B1712">
        <f t="shared" si="55"/>
        <v>221</v>
      </c>
      <c r="C1712">
        <f t="shared" si="56"/>
        <v>0</v>
      </c>
    </row>
    <row r="1713" spans="1:3" x14ac:dyDescent="0.3">
      <c r="A1713">
        <v>4</v>
      </c>
      <c r="B1713">
        <f t="shared" si="55"/>
        <v>222</v>
      </c>
      <c r="C1713">
        <f t="shared" si="56"/>
        <v>0</v>
      </c>
    </row>
    <row r="1714" spans="1:3" x14ac:dyDescent="0.3">
      <c r="A1714">
        <v>4</v>
      </c>
      <c r="B1714">
        <f t="shared" si="55"/>
        <v>223</v>
      </c>
      <c r="C1714">
        <f t="shared" si="56"/>
        <v>0</v>
      </c>
    </row>
    <row r="1715" spans="1:3" x14ac:dyDescent="0.3">
      <c r="A1715">
        <v>4</v>
      </c>
      <c r="B1715">
        <f t="shared" si="55"/>
        <v>224</v>
      </c>
      <c r="C1715">
        <f t="shared" si="56"/>
        <v>0</v>
      </c>
    </row>
    <row r="1716" spans="1:3" x14ac:dyDescent="0.3">
      <c r="A1716">
        <v>4</v>
      </c>
      <c r="B1716">
        <f t="shared" si="55"/>
        <v>225</v>
      </c>
      <c r="C1716">
        <f t="shared" si="56"/>
        <v>0</v>
      </c>
    </row>
    <row r="1717" spans="1:3" x14ac:dyDescent="0.3">
      <c r="A1717">
        <v>4</v>
      </c>
      <c r="B1717">
        <f t="shared" si="55"/>
        <v>226</v>
      </c>
      <c r="C1717">
        <f t="shared" si="56"/>
        <v>0</v>
      </c>
    </row>
    <row r="1718" spans="1:3" x14ac:dyDescent="0.3">
      <c r="A1718">
        <v>4</v>
      </c>
      <c r="B1718">
        <f t="shared" si="55"/>
        <v>227</v>
      </c>
      <c r="C1718">
        <f t="shared" si="56"/>
        <v>0</v>
      </c>
    </row>
    <row r="1719" spans="1:3" x14ac:dyDescent="0.3">
      <c r="A1719">
        <v>4</v>
      </c>
      <c r="B1719">
        <f t="shared" si="55"/>
        <v>228</v>
      </c>
      <c r="C1719">
        <f t="shared" si="56"/>
        <v>0</v>
      </c>
    </row>
    <row r="1720" spans="1:3" x14ac:dyDescent="0.3">
      <c r="A1720">
        <v>4</v>
      </c>
      <c r="B1720">
        <f t="shared" si="55"/>
        <v>229</v>
      </c>
      <c r="C1720">
        <f t="shared" si="56"/>
        <v>0</v>
      </c>
    </row>
    <row r="1721" spans="1:3" x14ac:dyDescent="0.3">
      <c r="A1721">
        <v>4</v>
      </c>
      <c r="B1721">
        <f t="shared" si="55"/>
        <v>230</v>
      </c>
      <c r="C1721">
        <f t="shared" si="56"/>
        <v>0</v>
      </c>
    </row>
    <row r="1722" spans="1:3" x14ac:dyDescent="0.3">
      <c r="A1722">
        <v>4</v>
      </c>
      <c r="B1722">
        <f t="shared" si="55"/>
        <v>231</v>
      </c>
      <c r="C1722">
        <f t="shared" si="56"/>
        <v>0</v>
      </c>
    </row>
    <row r="1723" spans="1:3" x14ac:dyDescent="0.3">
      <c r="A1723">
        <v>4</v>
      </c>
      <c r="B1723">
        <f t="shared" si="55"/>
        <v>232</v>
      </c>
      <c r="C1723">
        <f t="shared" si="56"/>
        <v>0</v>
      </c>
    </row>
    <row r="1724" spans="1:3" x14ac:dyDescent="0.3">
      <c r="A1724">
        <v>4</v>
      </c>
      <c r="B1724">
        <f t="shared" si="55"/>
        <v>233</v>
      </c>
      <c r="C1724">
        <f t="shared" si="56"/>
        <v>0</v>
      </c>
    </row>
    <row r="1725" spans="1:3" x14ac:dyDescent="0.3">
      <c r="A1725">
        <v>4</v>
      </c>
      <c r="B1725">
        <f t="shared" si="55"/>
        <v>234</v>
      </c>
      <c r="C1725">
        <f t="shared" si="56"/>
        <v>0</v>
      </c>
    </row>
    <row r="1726" spans="1:3" x14ac:dyDescent="0.3">
      <c r="A1726">
        <v>4</v>
      </c>
      <c r="B1726">
        <f t="shared" si="55"/>
        <v>235</v>
      </c>
      <c r="C1726">
        <f t="shared" si="56"/>
        <v>0</v>
      </c>
    </row>
    <row r="1727" spans="1:3" x14ac:dyDescent="0.3">
      <c r="A1727">
        <v>4</v>
      </c>
      <c r="B1727">
        <f t="shared" si="55"/>
        <v>236</v>
      </c>
      <c r="C1727">
        <f t="shared" si="56"/>
        <v>0</v>
      </c>
    </row>
    <row r="1728" spans="1:3" x14ac:dyDescent="0.3">
      <c r="A1728">
        <v>4</v>
      </c>
      <c r="B1728">
        <f t="shared" si="55"/>
        <v>237</v>
      </c>
      <c r="C1728">
        <f t="shared" si="56"/>
        <v>0</v>
      </c>
    </row>
    <row r="1729" spans="1:3" x14ac:dyDescent="0.3">
      <c r="A1729">
        <v>4</v>
      </c>
      <c r="B1729">
        <f t="shared" si="55"/>
        <v>238</v>
      </c>
      <c r="C1729">
        <f t="shared" si="56"/>
        <v>0</v>
      </c>
    </row>
    <row r="1730" spans="1:3" x14ac:dyDescent="0.3">
      <c r="A1730">
        <v>4</v>
      </c>
      <c r="B1730">
        <f t="shared" si="55"/>
        <v>239</v>
      </c>
      <c r="C1730">
        <f t="shared" si="56"/>
        <v>0</v>
      </c>
    </row>
    <row r="1731" spans="1:3" x14ac:dyDescent="0.3">
      <c r="A1731">
        <v>4</v>
      </c>
      <c r="B1731">
        <f t="shared" si="55"/>
        <v>240</v>
      </c>
      <c r="C1731">
        <f t="shared" si="56"/>
        <v>0</v>
      </c>
    </row>
    <row r="1732" spans="1:3" x14ac:dyDescent="0.3">
      <c r="A1732">
        <v>4</v>
      </c>
      <c r="B1732">
        <f t="shared" si="55"/>
        <v>241</v>
      </c>
      <c r="C1732">
        <f t="shared" si="56"/>
        <v>0</v>
      </c>
    </row>
    <row r="1733" spans="1:3" x14ac:dyDescent="0.3">
      <c r="A1733">
        <v>4</v>
      </c>
      <c r="B1733">
        <f t="shared" si="55"/>
        <v>242</v>
      </c>
      <c r="C1733">
        <f t="shared" si="56"/>
        <v>0</v>
      </c>
    </row>
    <row r="1734" spans="1:3" x14ac:dyDescent="0.3">
      <c r="A1734">
        <v>4</v>
      </c>
      <c r="B1734">
        <f t="shared" si="55"/>
        <v>243</v>
      </c>
      <c r="C1734">
        <f t="shared" si="56"/>
        <v>0</v>
      </c>
    </row>
    <row r="1735" spans="1:3" x14ac:dyDescent="0.3">
      <c r="A1735">
        <v>4</v>
      </c>
      <c r="B1735">
        <f t="shared" si="55"/>
        <v>244</v>
      </c>
      <c r="C1735">
        <f t="shared" si="56"/>
        <v>0</v>
      </c>
    </row>
    <row r="1736" spans="1:3" x14ac:dyDescent="0.3">
      <c r="A1736">
        <v>4</v>
      </c>
      <c r="B1736">
        <f t="shared" si="55"/>
        <v>245</v>
      </c>
      <c r="C1736">
        <f t="shared" si="56"/>
        <v>0</v>
      </c>
    </row>
    <row r="1737" spans="1:3" x14ac:dyDescent="0.3">
      <c r="A1737">
        <v>4</v>
      </c>
      <c r="B1737">
        <f t="shared" si="55"/>
        <v>246</v>
      </c>
      <c r="C1737">
        <f t="shared" si="56"/>
        <v>0</v>
      </c>
    </row>
    <row r="1738" spans="1:3" x14ac:dyDescent="0.3">
      <c r="A1738">
        <v>4</v>
      </c>
      <c r="B1738">
        <f t="shared" si="55"/>
        <v>247</v>
      </c>
      <c r="C1738">
        <f t="shared" si="56"/>
        <v>0</v>
      </c>
    </row>
    <row r="1739" spans="1:3" x14ac:dyDescent="0.3">
      <c r="A1739">
        <v>4</v>
      </c>
      <c r="B1739">
        <f t="shared" si="55"/>
        <v>248</v>
      </c>
      <c r="C1739">
        <f t="shared" si="56"/>
        <v>0</v>
      </c>
    </row>
    <row r="1740" spans="1:3" x14ac:dyDescent="0.3">
      <c r="A1740">
        <v>4</v>
      </c>
      <c r="B1740">
        <f t="shared" si="55"/>
        <v>249</v>
      </c>
      <c r="C1740">
        <f t="shared" si="56"/>
        <v>0</v>
      </c>
    </row>
    <row r="1741" spans="1:3" x14ac:dyDescent="0.3">
      <c r="A1741">
        <v>4</v>
      </c>
      <c r="B1741">
        <f t="shared" si="55"/>
        <v>250</v>
      </c>
      <c r="C1741">
        <f t="shared" si="56"/>
        <v>0</v>
      </c>
    </row>
    <row r="1742" spans="1:3" x14ac:dyDescent="0.3">
      <c r="A1742">
        <v>4</v>
      </c>
      <c r="B1742">
        <f t="shared" si="55"/>
        <v>251</v>
      </c>
      <c r="C1742">
        <f t="shared" si="56"/>
        <v>0</v>
      </c>
    </row>
    <row r="1743" spans="1:3" x14ac:dyDescent="0.3">
      <c r="A1743">
        <v>4</v>
      </c>
      <c r="B1743">
        <f t="shared" si="55"/>
        <v>252</v>
      </c>
      <c r="C1743">
        <f t="shared" si="56"/>
        <v>0</v>
      </c>
    </row>
    <row r="1744" spans="1:3" x14ac:dyDescent="0.3">
      <c r="A1744">
        <v>4</v>
      </c>
      <c r="B1744">
        <f t="shared" si="55"/>
        <v>253</v>
      </c>
      <c r="C1744">
        <f t="shared" si="56"/>
        <v>0</v>
      </c>
    </row>
    <row r="1745" spans="1:3" x14ac:dyDescent="0.3">
      <c r="A1745">
        <v>4</v>
      </c>
      <c r="B1745">
        <f t="shared" si="55"/>
        <v>254</v>
      </c>
      <c r="C1745">
        <f t="shared" si="56"/>
        <v>0</v>
      </c>
    </row>
    <row r="1746" spans="1:3" x14ac:dyDescent="0.3">
      <c r="A1746">
        <v>4</v>
      </c>
      <c r="B1746">
        <f t="shared" si="55"/>
        <v>255</v>
      </c>
      <c r="C1746">
        <f t="shared" si="56"/>
        <v>0</v>
      </c>
    </row>
    <row r="1747" spans="1:3" x14ac:dyDescent="0.3">
      <c r="A1747">
        <v>4</v>
      </c>
      <c r="B1747">
        <f t="shared" si="55"/>
        <v>256</v>
      </c>
      <c r="C1747">
        <f t="shared" si="56"/>
        <v>0</v>
      </c>
    </row>
    <row r="1748" spans="1:3" x14ac:dyDescent="0.3">
      <c r="A1748">
        <v>4</v>
      </c>
      <c r="B1748">
        <f t="shared" si="55"/>
        <v>257</v>
      </c>
      <c r="C1748">
        <f t="shared" si="56"/>
        <v>0</v>
      </c>
    </row>
    <row r="1749" spans="1:3" x14ac:dyDescent="0.3">
      <c r="A1749">
        <v>4</v>
      </c>
      <c r="B1749">
        <f t="shared" si="55"/>
        <v>258</v>
      </c>
      <c r="C1749">
        <f t="shared" si="56"/>
        <v>0</v>
      </c>
    </row>
    <row r="1750" spans="1:3" x14ac:dyDescent="0.3">
      <c r="A1750">
        <v>4</v>
      </c>
      <c r="B1750">
        <f t="shared" si="55"/>
        <v>259</v>
      </c>
      <c r="C1750">
        <f t="shared" si="56"/>
        <v>0</v>
      </c>
    </row>
    <row r="1751" spans="1:3" x14ac:dyDescent="0.3">
      <c r="A1751">
        <v>4</v>
      </c>
      <c r="B1751">
        <f t="shared" si="55"/>
        <v>260</v>
      </c>
      <c r="C1751">
        <f t="shared" si="56"/>
        <v>0</v>
      </c>
    </row>
    <row r="1752" spans="1:3" x14ac:dyDescent="0.3">
      <c r="A1752">
        <v>4</v>
      </c>
      <c r="B1752">
        <f t="shared" si="55"/>
        <v>261</v>
      </c>
      <c r="C1752">
        <f t="shared" si="56"/>
        <v>0</v>
      </c>
    </row>
    <row r="1753" spans="1:3" x14ac:dyDescent="0.3">
      <c r="A1753">
        <v>4</v>
      </c>
      <c r="B1753">
        <f t="shared" si="55"/>
        <v>262</v>
      </c>
      <c r="C1753">
        <f t="shared" si="56"/>
        <v>0</v>
      </c>
    </row>
    <row r="1754" spans="1:3" x14ac:dyDescent="0.3">
      <c r="A1754">
        <v>4</v>
      </c>
      <c r="B1754">
        <f t="shared" si="55"/>
        <v>263</v>
      </c>
      <c r="C1754">
        <f t="shared" si="56"/>
        <v>0</v>
      </c>
    </row>
    <row r="1755" spans="1:3" x14ac:dyDescent="0.3">
      <c r="A1755">
        <v>4</v>
      </c>
      <c r="B1755">
        <f t="shared" si="55"/>
        <v>264</v>
      </c>
      <c r="C1755">
        <f t="shared" si="56"/>
        <v>0</v>
      </c>
    </row>
    <row r="1756" spans="1:3" x14ac:dyDescent="0.3">
      <c r="A1756">
        <v>4</v>
      </c>
      <c r="B1756">
        <f t="shared" si="55"/>
        <v>265</v>
      </c>
      <c r="C1756">
        <f t="shared" si="56"/>
        <v>0</v>
      </c>
    </row>
    <row r="1757" spans="1:3" x14ac:dyDescent="0.3">
      <c r="A1757">
        <v>4</v>
      </c>
      <c r="B1757">
        <f t="shared" si="55"/>
        <v>266</v>
      </c>
      <c r="C1757">
        <f t="shared" si="56"/>
        <v>0</v>
      </c>
    </row>
    <row r="1758" spans="1:3" x14ac:dyDescent="0.3">
      <c r="A1758">
        <v>4</v>
      </c>
      <c r="B1758">
        <f t="shared" ref="B1758:B1821" si="57">IF(A1758=A1757,B1757+1,1)</f>
        <v>267</v>
      </c>
      <c r="C1758">
        <f t="shared" ref="C1758:C1821" si="58">IF(A1758&lt;&gt;A1759,1,0)</f>
        <v>0</v>
      </c>
    </row>
    <row r="1759" spans="1:3" x14ac:dyDescent="0.3">
      <c r="A1759">
        <v>4</v>
      </c>
      <c r="B1759">
        <f t="shared" si="57"/>
        <v>268</v>
      </c>
      <c r="C1759">
        <f t="shared" si="58"/>
        <v>0</v>
      </c>
    </row>
    <row r="1760" spans="1:3" x14ac:dyDescent="0.3">
      <c r="A1760">
        <v>4</v>
      </c>
      <c r="B1760">
        <f t="shared" si="57"/>
        <v>269</v>
      </c>
      <c r="C1760">
        <f t="shared" si="58"/>
        <v>0</v>
      </c>
    </row>
    <row r="1761" spans="1:3" x14ac:dyDescent="0.3">
      <c r="A1761">
        <v>4</v>
      </c>
      <c r="B1761">
        <f t="shared" si="57"/>
        <v>270</v>
      </c>
      <c r="C1761">
        <f t="shared" si="58"/>
        <v>0</v>
      </c>
    </row>
    <row r="1762" spans="1:3" x14ac:dyDescent="0.3">
      <c r="A1762">
        <v>4</v>
      </c>
      <c r="B1762">
        <f t="shared" si="57"/>
        <v>271</v>
      </c>
      <c r="C1762">
        <f t="shared" si="58"/>
        <v>0</v>
      </c>
    </row>
    <row r="1763" spans="1:3" x14ac:dyDescent="0.3">
      <c r="A1763">
        <v>4</v>
      </c>
      <c r="B1763">
        <f t="shared" si="57"/>
        <v>272</v>
      </c>
      <c r="C1763">
        <f t="shared" si="58"/>
        <v>0</v>
      </c>
    </row>
    <row r="1764" spans="1:3" x14ac:dyDescent="0.3">
      <c r="A1764">
        <v>4</v>
      </c>
      <c r="B1764">
        <f t="shared" si="57"/>
        <v>273</v>
      </c>
      <c r="C1764">
        <f t="shared" si="58"/>
        <v>0</v>
      </c>
    </row>
    <row r="1765" spans="1:3" x14ac:dyDescent="0.3">
      <c r="A1765">
        <v>4</v>
      </c>
      <c r="B1765">
        <f t="shared" si="57"/>
        <v>274</v>
      </c>
      <c r="C1765">
        <f t="shared" si="58"/>
        <v>0</v>
      </c>
    </row>
    <row r="1766" spans="1:3" x14ac:dyDescent="0.3">
      <c r="A1766">
        <v>4</v>
      </c>
      <c r="B1766">
        <f t="shared" si="57"/>
        <v>275</v>
      </c>
      <c r="C1766">
        <f t="shared" si="58"/>
        <v>0</v>
      </c>
    </row>
    <row r="1767" spans="1:3" x14ac:dyDescent="0.3">
      <c r="A1767">
        <v>4</v>
      </c>
      <c r="B1767">
        <f t="shared" si="57"/>
        <v>276</v>
      </c>
      <c r="C1767">
        <f t="shared" si="58"/>
        <v>0</v>
      </c>
    </row>
    <row r="1768" spans="1:3" x14ac:dyDescent="0.3">
      <c r="A1768">
        <v>4</v>
      </c>
      <c r="B1768">
        <f t="shared" si="57"/>
        <v>277</v>
      </c>
      <c r="C1768">
        <f t="shared" si="58"/>
        <v>0</v>
      </c>
    </row>
    <row r="1769" spans="1:3" x14ac:dyDescent="0.3">
      <c r="A1769">
        <v>4</v>
      </c>
      <c r="B1769">
        <f t="shared" si="57"/>
        <v>278</v>
      </c>
      <c r="C1769">
        <f t="shared" si="58"/>
        <v>0</v>
      </c>
    </row>
    <row r="1770" spans="1:3" x14ac:dyDescent="0.3">
      <c r="A1770">
        <v>4</v>
      </c>
      <c r="B1770">
        <f t="shared" si="57"/>
        <v>279</v>
      </c>
      <c r="C1770">
        <f t="shared" si="58"/>
        <v>0</v>
      </c>
    </row>
    <row r="1771" spans="1:3" x14ac:dyDescent="0.3">
      <c r="A1771">
        <v>4</v>
      </c>
      <c r="B1771">
        <f t="shared" si="57"/>
        <v>280</v>
      </c>
      <c r="C1771">
        <f t="shared" si="58"/>
        <v>0</v>
      </c>
    </row>
    <row r="1772" spans="1:3" x14ac:dyDescent="0.3">
      <c r="A1772">
        <v>4</v>
      </c>
      <c r="B1772">
        <f t="shared" si="57"/>
        <v>281</v>
      </c>
      <c r="C1772">
        <f t="shared" si="58"/>
        <v>0</v>
      </c>
    </row>
    <row r="1773" spans="1:3" x14ac:dyDescent="0.3">
      <c r="A1773">
        <v>4</v>
      </c>
      <c r="B1773">
        <f t="shared" si="57"/>
        <v>282</v>
      </c>
      <c r="C1773">
        <f t="shared" si="58"/>
        <v>0</v>
      </c>
    </row>
    <row r="1774" spans="1:3" x14ac:dyDescent="0.3">
      <c r="A1774">
        <v>4</v>
      </c>
      <c r="B1774">
        <f t="shared" si="57"/>
        <v>283</v>
      </c>
      <c r="C1774">
        <f t="shared" si="58"/>
        <v>0</v>
      </c>
    </row>
    <row r="1775" spans="1:3" x14ac:dyDescent="0.3">
      <c r="A1775">
        <v>4</v>
      </c>
      <c r="B1775">
        <f t="shared" si="57"/>
        <v>284</v>
      </c>
      <c r="C1775">
        <f t="shared" si="58"/>
        <v>0</v>
      </c>
    </row>
    <row r="1776" spans="1:3" x14ac:dyDescent="0.3">
      <c r="A1776">
        <v>4</v>
      </c>
      <c r="B1776">
        <f t="shared" si="57"/>
        <v>285</v>
      </c>
      <c r="C1776">
        <f t="shared" si="58"/>
        <v>0</v>
      </c>
    </row>
    <row r="1777" spans="1:3" x14ac:dyDescent="0.3">
      <c r="A1777">
        <v>4</v>
      </c>
      <c r="B1777">
        <f t="shared" si="57"/>
        <v>286</v>
      </c>
      <c r="C1777">
        <f t="shared" si="58"/>
        <v>0</v>
      </c>
    </row>
    <row r="1778" spans="1:3" x14ac:dyDescent="0.3">
      <c r="A1778">
        <v>4</v>
      </c>
      <c r="B1778">
        <f t="shared" si="57"/>
        <v>287</v>
      </c>
      <c r="C1778">
        <f t="shared" si="58"/>
        <v>0</v>
      </c>
    </row>
    <row r="1779" spans="1:3" x14ac:dyDescent="0.3">
      <c r="A1779">
        <v>4</v>
      </c>
      <c r="B1779">
        <f t="shared" si="57"/>
        <v>288</v>
      </c>
      <c r="C1779">
        <f t="shared" si="58"/>
        <v>0</v>
      </c>
    </row>
    <row r="1780" spans="1:3" x14ac:dyDescent="0.3">
      <c r="A1780">
        <v>4</v>
      </c>
      <c r="B1780">
        <f t="shared" si="57"/>
        <v>289</v>
      </c>
      <c r="C1780">
        <f t="shared" si="58"/>
        <v>0</v>
      </c>
    </row>
    <row r="1781" spans="1:3" x14ac:dyDescent="0.3">
      <c r="A1781">
        <v>4</v>
      </c>
      <c r="B1781">
        <f t="shared" si="57"/>
        <v>290</v>
      </c>
      <c r="C1781">
        <f t="shared" si="58"/>
        <v>0</v>
      </c>
    </row>
    <row r="1782" spans="1:3" x14ac:dyDescent="0.3">
      <c r="A1782">
        <v>4</v>
      </c>
      <c r="B1782">
        <f t="shared" si="57"/>
        <v>291</v>
      </c>
      <c r="C1782">
        <f t="shared" si="58"/>
        <v>0</v>
      </c>
    </row>
    <row r="1783" spans="1:3" x14ac:dyDescent="0.3">
      <c r="A1783">
        <v>4</v>
      </c>
      <c r="B1783">
        <f t="shared" si="57"/>
        <v>292</v>
      </c>
      <c r="C1783">
        <f t="shared" si="58"/>
        <v>0</v>
      </c>
    </row>
    <row r="1784" spans="1:3" x14ac:dyDescent="0.3">
      <c r="A1784">
        <v>4</v>
      </c>
      <c r="B1784">
        <f t="shared" si="57"/>
        <v>293</v>
      </c>
      <c r="C1784">
        <f t="shared" si="58"/>
        <v>0</v>
      </c>
    </row>
    <row r="1785" spans="1:3" x14ac:dyDescent="0.3">
      <c r="A1785">
        <v>4</v>
      </c>
      <c r="B1785">
        <f t="shared" si="57"/>
        <v>294</v>
      </c>
      <c r="C1785">
        <f t="shared" si="58"/>
        <v>0</v>
      </c>
    </row>
    <row r="1786" spans="1:3" x14ac:dyDescent="0.3">
      <c r="A1786">
        <v>4</v>
      </c>
      <c r="B1786">
        <f t="shared" si="57"/>
        <v>295</v>
      </c>
      <c r="C1786">
        <f t="shared" si="58"/>
        <v>0</v>
      </c>
    </row>
    <row r="1787" spans="1:3" x14ac:dyDescent="0.3">
      <c r="A1787">
        <v>4</v>
      </c>
      <c r="B1787">
        <f t="shared" si="57"/>
        <v>296</v>
      </c>
      <c r="C1787">
        <f t="shared" si="58"/>
        <v>0</v>
      </c>
    </row>
    <row r="1788" spans="1:3" x14ac:dyDescent="0.3">
      <c r="A1788">
        <v>4</v>
      </c>
      <c r="B1788">
        <f t="shared" si="57"/>
        <v>297</v>
      </c>
      <c r="C1788">
        <f t="shared" si="58"/>
        <v>0</v>
      </c>
    </row>
    <row r="1789" spans="1:3" x14ac:dyDescent="0.3">
      <c r="A1789">
        <v>4</v>
      </c>
      <c r="B1789">
        <f t="shared" si="57"/>
        <v>298</v>
      </c>
      <c r="C1789">
        <f t="shared" si="58"/>
        <v>0</v>
      </c>
    </row>
    <row r="1790" spans="1:3" x14ac:dyDescent="0.3">
      <c r="A1790">
        <v>4</v>
      </c>
      <c r="B1790">
        <f t="shared" si="57"/>
        <v>299</v>
      </c>
      <c r="C1790">
        <f t="shared" si="58"/>
        <v>0</v>
      </c>
    </row>
    <row r="1791" spans="1:3" x14ac:dyDescent="0.3">
      <c r="A1791">
        <v>4</v>
      </c>
      <c r="B1791">
        <f t="shared" si="57"/>
        <v>300</v>
      </c>
      <c r="C1791">
        <f t="shared" si="58"/>
        <v>0</v>
      </c>
    </row>
    <row r="1792" spans="1:3" x14ac:dyDescent="0.3">
      <c r="A1792">
        <v>4</v>
      </c>
      <c r="B1792">
        <f t="shared" si="57"/>
        <v>301</v>
      </c>
      <c r="C1792">
        <f t="shared" si="58"/>
        <v>0</v>
      </c>
    </row>
    <row r="1793" spans="1:3" x14ac:dyDescent="0.3">
      <c r="A1793">
        <v>4</v>
      </c>
      <c r="B1793">
        <f t="shared" si="57"/>
        <v>302</v>
      </c>
      <c r="C1793">
        <f t="shared" si="58"/>
        <v>0</v>
      </c>
    </row>
    <row r="1794" spans="1:3" x14ac:dyDescent="0.3">
      <c r="A1794">
        <v>4</v>
      </c>
      <c r="B1794">
        <f t="shared" si="57"/>
        <v>303</v>
      </c>
      <c r="C1794">
        <f t="shared" si="58"/>
        <v>0</v>
      </c>
    </row>
    <row r="1795" spans="1:3" x14ac:dyDescent="0.3">
      <c r="A1795">
        <v>4</v>
      </c>
      <c r="B1795">
        <f t="shared" si="57"/>
        <v>304</v>
      </c>
      <c r="C1795">
        <f t="shared" si="58"/>
        <v>0</v>
      </c>
    </row>
    <row r="1796" spans="1:3" x14ac:dyDescent="0.3">
      <c r="A1796">
        <v>4</v>
      </c>
      <c r="B1796">
        <f t="shared" si="57"/>
        <v>305</v>
      </c>
      <c r="C1796">
        <f t="shared" si="58"/>
        <v>0</v>
      </c>
    </row>
    <row r="1797" spans="1:3" x14ac:dyDescent="0.3">
      <c r="A1797">
        <v>4</v>
      </c>
      <c r="B1797">
        <f t="shared" si="57"/>
        <v>306</v>
      </c>
      <c r="C1797">
        <f t="shared" si="58"/>
        <v>0</v>
      </c>
    </row>
    <row r="1798" spans="1:3" x14ac:dyDescent="0.3">
      <c r="A1798">
        <v>4</v>
      </c>
      <c r="B1798">
        <f t="shared" si="57"/>
        <v>307</v>
      </c>
      <c r="C1798">
        <f t="shared" si="58"/>
        <v>0</v>
      </c>
    </row>
    <row r="1799" spans="1:3" x14ac:dyDescent="0.3">
      <c r="A1799">
        <v>4</v>
      </c>
      <c r="B1799">
        <f t="shared" si="57"/>
        <v>308</v>
      </c>
      <c r="C1799">
        <f t="shared" si="58"/>
        <v>0</v>
      </c>
    </row>
    <row r="1800" spans="1:3" x14ac:dyDescent="0.3">
      <c r="A1800">
        <v>4</v>
      </c>
      <c r="B1800">
        <f t="shared" si="57"/>
        <v>309</v>
      </c>
      <c r="C1800">
        <f t="shared" si="58"/>
        <v>0</v>
      </c>
    </row>
    <row r="1801" spans="1:3" x14ac:dyDescent="0.3">
      <c r="A1801">
        <v>4</v>
      </c>
      <c r="B1801">
        <f t="shared" si="57"/>
        <v>310</v>
      </c>
      <c r="C1801">
        <f t="shared" si="58"/>
        <v>0</v>
      </c>
    </row>
    <row r="1802" spans="1:3" x14ac:dyDescent="0.3">
      <c r="A1802">
        <v>4</v>
      </c>
      <c r="B1802">
        <f t="shared" si="57"/>
        <v>311</v>
      </c>
      <c r="C1802">
        <f t="shared" si="58"/>
        <v>0</v>
      </c>
    </row>
    <row r="1803" spans="1:3" x14ac:dyDescent="0.3">
      <c r="A1803">
        <v>4</v>
      </c>
      <c r="B1803">
        <f t="shared" si="57"/>
        <v>312</v>
      </c>
      <c r="C1803">
        <f t="shared" si="58"/>
        <v>0</v>
      </c>
    </row>
    <row r="1804" spans="1:3" x14ac:dyDescent="0.3">
      <c r="A1804">
        <v>4</v>
      </c>
      <c r="B1804">
        <f t="shared" si="57"/>
        <v>313</v>
      </c>
      <c r="C1804">
        <f t="shared" si="58"/>
        <v>0</v>
      </c>
    </row>
    <row r="1805" spans="1:3" x14ac:dyDescent="0.3">
      <c r="A1805">
        <v>4</v>
      </c>
      <c r="B1805">
        <f t="shared" si="57"/>
        <v>314</v>
      </c>
      <c r="C1805">
        <f t="shared" si="58"/>
        <v>0</v>
      </c>
    </row>
    <row r="1806" spans="1:3" x14ac:dyDescent="0.3">
      <c r="A1806">
        <v>4</v>
      </c>
      <c r="B1806">
        <f t="shared" si="57"/>
        <v>315</v>
      </c>
      <c r="C1806">
        <f t="shared" si="58"/>
        <v>0</v>
      </c>
    </row>
    <row r="1807" spans="1:3" x14ac:dyDescent="0.3">
      <c r="A1807">
        <v>4</v>
      </c>
      <c r="B1807">
        <f t="shared" si="57"/>
        <v>316</v>
      </c>
      <c r="C1807">
        <f t="shared" si="58"/>
        <v>0</v>
      </c>
    </row>
    <row r="1808" spans="1:3" x14ac:dyDescent="0.3">
      <c r="A1808">
        <v>4</v>
      </c>
      <c r="B1808">
        <f t="shared" si="57"/>
        <v>317</v>
      </c>
      <c r="C1808">
        <f t="shared" si="58"/>
        <v>0</v>
      </c>
    </row>
    <row r="1809" spans="1:3" x14ac:dyDescent="0.3">
      <c r="A1809">
        <v>4</v>
      </c>
      <c r="B1809">
        <f t="shared" si="57"/>
        <v>318</v>
      </c>
      <c r="C1809">
        <f t="shared" si="58"/>
        <v>0</v>
      </c>
    </row>
    <row r="1810" spans="1:3" x14ac:dyDescent="0.3">
      <c r="A1810">
        <v>4</v>
      </c>
      <c r="B1810">
        <f t="shared" si="57"/>
        <v>319</v>
      </c>
      <c r="C1810">
        <f t="shared" si="58"/>
        <v>0</v>
      </c>
    </row>
    <row r="1811" spans="1:3" x14ac:dyDescent="0.3">
      <c r="A1811">
        <v>4</v>
      </c>
      <c r="B1811">
        <f t="shared" si="57"/>
        <v>320</v>
      </c>
      <c r="C1811">
        <f t="shared" si="58"/>
        <v>0</v>
      </c>
    </row>
    <row r="1812" spans="1:3" x14ac:dyDescent="0.3">
      <c r="A1812">
        <v>4</v>
      </c>
      <c r="B1812">
        <f t="shared" si="57"/>
        <v>321</v>
      </c>
      <c r="C1812">
        <f t="shared" si="58"/>
        <v>0</v>
      </c>
    </row>
    <row r="1813" spans="1:3" x14ac:dyDescent="0.3">
      <c r="A1813">
        <v>4</v>
      </c>
      <c r="B1813">
        <f t="shared" si="57"/>
        <v>322</v>
      </c>
      <c r="C1813">
        <f t="shared" si="58"/>
        <v>0</v>
      </c>
    </row>
    <row r="1814" spans="1:3" x14ac:dyDescent="0.3">
      <c r="A1814">
        <v>4</v>
      </c>
      <c r="B1814">
        <f t="shared" si="57"/>
        <v>323</v>
      </c>
      <c r="C1814">
        <f t="shared" si="58"/>
        <v>0</v>
      </c>
    </row>
    <row r="1815" spans="1:3" x14ac:dyDescent="0.3">
      <c r="A1815">
        <v>4</v>
      </c>
      <c r="B1815">
        <f t="shared" si="57"/>
        <v>324</v>
      </c>
      <c r="C1815">
        <f t="shared" si="58"/>
        <v>0</v>
      </c>
    </row>
    <row r="1816" spans="1:3" x14ac:dyDescent="0.3">
      <c r="A1816">
        <v>4</v>
      </c>
      <c r="B1816">
        <f t="shared" si="57"/>
        <v>325</v>
      </c>
      <c r="C1816">
        <f t="shared" si="58"/>
        <v>0</v>
      </c>
    </row>
    <row r="1817" spans="1:3" x14ac:dyDescent="0.3">
      <c r="A1817">
        <v>4</v>
      </c>
      <c r="B1817">
        <f t="shared" si="57"/>
        <v>326</v>
      </c>
      <c r="C1817">
        <f t="shared" si="58"/>
        <v>0</v>
      </c>
    </row>
    <row r="1818" spans="1:3" x14ac:dyDescent="0.3">
      <c r="A1818">
        <v>4</v>
      </c>
      <c r="B1818">
        <f t="shared" si="57"/>
        <v>327</v>
      </c>
      <c r="C1818">
        <f t="shared" si="58"/>
        <v>0</v>
      </c>
    </row>
    <row r="1819" spans="1:3" x14ac:dyDescent="0.3">
      <c r="A1819">
        <v>4</v>
      </c>
      <c r="B1819">
        <f t="shared" si="57"/>
        <v>328</v>
      </c>
      <c r="C1819">
        <f t="shared" si="58"/>
        <v>0</v>
      </c>
    </row>
    <row r="1820" spans="1:3" x14ac:dyDescent="0.3">
      <c r="A1820">
        <v>4</v>
      </c>
      <c r="B1820">
        <f t="shared" si="57"/>
        <v>329</v>
      </c>
      <c r="C1820">
        <f t="shared" si="58"/>
        <v>0</v>
      </c>
    </row>
    <row r="1821" spans="1:3" x14ac:dyDescent="0.3">
      <c r="A1821">
        <v>4</v>
      </c>
      <c r="B1821">
        <f t="shared" si="57"/>
        <v>330</v>
      </c>
      <c r="C1821">
        <f t="shared" si="58"/>
        <v>0</v>
      </c>
    </row>
    <row r="1822" spans="1:3" x14ac:dyDescent="0.3">
      <c r="A1822">
        <v>4</v>
      </c>
      <c r="B1822">
        <f t="shared" ref="B1822:B1885" si="59">IF(A1822=A1821,B1821+1,1)</f>
        <v>331</v>
      </c>
      <c r="C1822">
        <f t="shared" ref="C1822:C1885" si="60">IF(A1822&lt;&gt;A1823,1,0)</f>
        <v>0</v>
      </c>
    </row>
    <row r="1823" spans="1:3" x14ac:dyDescent="0.3">
      <c r="A1823">
        <v>4</v>
      </c>
      <c r="B1823">
        <f t="shared" si="59"/>
        <v>332</v>
      </c>
      <c r="C1823">
        <f t="shared" si="60"/>
        <v>0</v>
      </c>
    </row>
    <row r="1824" spans="1:3" x14ac:dyDescent="0.3">
      <c r="A1824">
        <v>4</v>
      </c>
      <c r="B1824">
        <f t="shared" si="59"/>
        <v>333</v>
      </c>
      <c r="C1824">
        <f t="shared" si="60"/>
        <v>0</v>
      </c>
    </row>
    <row r="1825" spans="1:3" x14ac:dyDescent="0.3">
      <c r="A1825">
        <v>4</v>
      </c>
      <c r="B1825">
        <f t="shared" si="59"/>
        <v>334</v>
      </c>
      <c r="C1825">
        <f t="shared" si="60"/>
        <v>0</v>
      </c>
    </row>
    <row r="1826" spans="1:3" x14ac:dyDescent="0.3">
      <c r="A1826">
        <v>4</v>
      </c>
      <c r="B1826">
        <f t="shared" si="59"/>
        <v>335</v>
      </c>
      <c r="C1826">
        <f t="shared" si="60"/>
        <v>0</v>
      </c>
    </row>
    <row r="1827" spans="1:3" x14ac:dyDescent="0.3">
      <c r="A1827">
        <v>4</v>
      </c>
      <c r="B1827">
        <f t="shared" si="59"/>
        <v>336</v>
      </c>
      <c r="C1827">
        <f t="shared" si="60"/>
        <v>0</v>
      </c>
    </row>
    <row r="1828" spans="1:3" x14ac:dyDescent="0.3">
      <c r="A1828">
        <v>4</v>
      </c>
      <c r="B1828">
        <f t="shared" si="59"/>
        <v>337</v>
      </c>
      <c r="C1828">
        <f t="shared" si="60"/>
        <v>0</v>
      </c>
    </row>
    <row r="1829" spans="1:3" x14ac:dyDescent="0.3">
      <c r="A1829">
        <v>4</v>
      </c>
      <c r="B1829">
        <f t="shared" si="59"/>
        <v>338</v>
      </c>
      <c r="C1829">
        <f t="shared" si="60"/>
        <v>0</v>
      </c>
    </row>
    <row r="1830" spans="1:3" x14ac:dyDescent="0.3">
      <c r="A1830">
        <v>4</v>
      </c>
      <c r="B1830">
        <f t="shared" si="59"/>
        <v>339</v>
      </c>
      <c r="C1830">
        <f t="shared" si="60"/>
        <v>0</v>
      </c>
    </row>
    <row r="1831" spans="1:3" x14ac:dyDescent="0.3">
      <c r="A1831">
        <v>4</v>
      </c>
      <c r="B1831">
        <f t="shared" si="59"/>
        <v>340</v>
      </c>
      <c r="C1831">
        <f t="shared" si="60"/>
        <v>0</v>
      </c>
    </row>
    <row r="1832" spans="1:3" x14ac:dyDescent="0.3">
      <c r="A1832">
        <v>4</v>
      </c>
      <c r="B1832">
        <f t="shared" si="59"/>
        <v>341</v>
      </c>
      <c r="C1832">
        <f t="shared" si="60"/>
        <v>0</v>
      </c>
    </row>
    <row r="1833" spans="1:3" x14ac:dyDescent="0.3">
      <c r="A1833">
        <v>4</v>
      </c>
      <c r="B1833">
        <f t="shared" si="59"/>
        <v>342</v>
      </c>
      <c r="C1833">
        <f t="shared" si="60"/>
        <v>0</v>
      </c>
    </row>
    <row r="1834" spans="1:3" x14ac:dyDescent="0.3">
      <c r="A1834">
        <v>4</v>
      </c>
      <c r="B1834">
        <f t="shared" si="59"/>
        <v>343</v>
      </c>
      <c r="C1834">
        <f t="shared" si="60"/>
        <v>0</v>
      </c>
    </row>
    <row r="1835" spans="1:3" x14ac:dyDescent="0.3">
      <c r="A1835">
        <v>4</v>
      </c>
      <c r="B1835">
        <f t="shared" si="59"/>
        <v>344</v>
      </c>
      <c r="C1835">
        <f t="shared" si="60"/>
        <v>0</v>
      </c>
    </row>
    <row r="1836" spans="1:3" x14ac:dyDescent="0.3">
      <c r="A1836">
        <v>4</v>
      </c>
      <c r="B1836">
        <f t="shared" si="59"/>
        <v>345</v>
      </c>
      <c r="C1836">
        <f t="shared" si="60"/>
        <v>0</v>
      </c>
    </row>
    <row r="1837" spans="1:3" x14ac:dyDescent="0.3">
      <c r="A1837">
        <v>4</v>
      </c>
      <c r="B1837">
        <f t="shared" si="59"/>
        <v>346</v>
      </c>
      <c r="C1837">
        <f t="shared" si="60"/>
        <v>0</v>
      </c>
    </row>
    <row r="1838" spans="1:3" x14ac:dyDescent="0.3">
      <c r="A1838">
        <v>4</v>
      </c>
      <c r="B1838">
        <f t="shared" si="59"/>
        <v>347</v>
      </c>
      <c r="C1838">
        <f t="shared" si="60"/>
        <v>0</v>
      </c>
    </row>
    <row r="1839" spans="1:3" x14ac:dyDescent="0.3">
      <c r="A1839">
        <v>4</v>
      </c>
      <c r="B1839">
        <f t="shared" si="59"/>
        <v>348</v>
      </c>
      <c r="C1839">
        <f t="shared" si="60"/>
        <v>0</v>
      </c>
    </row>
    <row r="1840" spans="1:3" x14ac:dyDescent="0.3">
      <c r="A1840">
        <v>4</v>
      </c>
      <c r="B1840">
        <f t="shared" si="59"/>
        <v>349</v>
      </c>
      <c r="C1840">
        <f t="shared" si="60"/>
        <v>0</v>
      </c>
    </row>
    <row r="1841" spans="1:3" x14ac:dyDescent="0.3">
      <c r="A1841">
        <v>4</v>
      </c>
      <c r="B1841">
        <f t="shared" si="59"/>
        <v>350</v>
      </c>
      <c r="C1841">
        <f t="shared" si="60"/>
        <v>0</v>
      </c>
    </row>
    <row r="1842" spans="1:3" x14ac:dyDescent="0.3">
      <c r="A1842">
        <v>4</v>
      </c>
      <c r="B1842">
        <f t="shared" si="59"/>
        <v>351</v>
      </c>
      <c r="C1842">
        <f t="shared" si="60"/>
        <v>0</v>
      </c>
    </row>
    <row r="1843" spans="1:3" x14ac:dyDescent="0.3">
      <c r="A1843">
        <v>4</v>
      </c>
      <c r="B1843">
        <f t="shared" si="59"/>
        <v>352</v>
      </c>
      <c r="C1843">
        <f t="shared" si="60"/>
        <v>0</v>
      </c>
    </row>
    <row r="1844" spans="1:3" x14ac:dyDescent="0.3">
      <c r="A1844">
        <v>4</v>
      </c>
      <c r="B1844">
        <f t="shared" si="59"/>
        <v>353</v>
      </c>
      <c r="C1844">
        <f t="shared" si="60"/>
        <v>0</v>
      </c>
    </row>
    <row r="1845" spans="1:3" x14ac:dyDescent="0.3">
      <c r="A1845">
        <v>4</v>
      </c>
      <c r="B1845">
        <f t="shared" si="59"/>
        <v>354</v>
      </c>
      <c r="C1845">
        <f t="shared" si="60"/>
        <v>0</v>
      </c>
    </row>
    <row r="1846" spans="1:3" x14ac:dyDescent="0.3">
      <c r="A1846">
        <v>4</v>
      </c>
      <c r="B1846">
        <f t="shared" si="59"/>
        <v>355</v>
      </c>
      <c r="C1846">
        <f t="shared" si="60"/>
        <v>0</v>
      </c>
    </row>
    <row r="1847" spans="1:3" x14ac:dyDescent="0.3">
      <c r="A1847">
        <v>4</v>
      </c>
      <c r="B1847">
        <f t="shared" si="59"/>
        <v>356</v>
      </c>
      <c r="C1847">
        <f t="shared" si="60"/>
        <v>0</v>
      </c>
    </row>
    <row r="1848" spans="1:3" x14ac:dyDescent="0.3">
      <c r="A1848">
        <v>4</v>
      </c>
      <c r="B1848">
        <f t="shared" si="59"/>
        <v>357</v>
      </c>
      <c r="C1848">
        <f t="shared" si="60"/>
        <v>0</v>
      </c>
    </row>
    <row r="1849" spans="1:3" x14ac:dyDescent="0.3">
      <c r="A1849">
        <v>4</v>
      </c>
      <c r="B1849">
        <f t="shared" si="59"/>
        <v>358</v>
      </c>
      <c r="C1849">
        <f t="shared" si="60"/>
        <v>0</v>
      </c>
    </row>
    <row r="1850" spans="1:3" x14ac:dyDescent="0.3">
      <c r="A1850">
        <v>4</v>
      </c>
      <c r="B1850">
        <f t="shared" si="59"/>
        <v>359</v>
      </c>
      <c r="C1850">
        <f t="shared" si="60"/>
        <v>0</v>
      </c>
    </row>
    <row r="1851" spans="1:3" x14ac:dyDescent="0.3">
      <c r="A1851">
        <v>4</v>
      </c>
      <c r="B1851">
        <f t="shared" si="59"/>
        <v>360</v>
      </c>
      <c r="C1851">
        <f t="shared" si="60"/>
        <v>0</v>
      </c>
    </row>
    <row r="1852" spans="1:3" x14ac:dyDescent="0.3">
      <c r="A1852">
        <v>4</v>
      </c>
      <c r="B1852">
        <f t="shared" si="59"/>
        <v>361</v>
      </c>
      <c r="C1852">
        <f t="shared" si="60"/>
        <v>0</v>
      </c>
    </row>
    <row r="1853" spans="1:3" x14ac:dyDescent="0.3">
      <c r="A1853">
        <v>4</v>
      </c>
      <c r="B1853">
        <f t="shared" si="59"/>
        <v>362</v>
      </c>
      <c r="C1853">
        <f t="shared" si="60"/>
        <v>0</v>
      </c>
    </row>
    <row r="1854" spans="1:3" x14ac:dyDescent="0.3">
      <c r="A1854">
        <v>4</v>
      </c>
      <c r="B1854">
        <f t="shared" si="59"/>
        <v>363</v>
      </c>
      <c r="C1854">
        <f t="shared" si="60"/>
        <v>0</v>
      </c>
    </row>
    <row r="1855" spans="1:3" x14ac:dyDescent="0.3">
      <c r="A1855">
        <v>4</v>
      </c>
      <c r="B1855">
        <f t="shared" si="59"/>
        <v>364</v>
      </c>
      <c r="C1855">
        <f t="shared" si="60"/>
        <v>0</v>
      </c>
    </row>
    <row r="1856" spans="1:3" x14ac:dyDescent="0.3">
      <c r="A1856">
        <v>4</v>
      </c>
      <c r="B1856">
        <f t="shared" si="59"/>
        <v>365</v>
      </c>
      <c r="C1856">
        <f t="shared" si="60"/>
        <v>0</v>
      </c>
    </row>
    <row r="1857" spans="1:3" x14ac:dyDescent="0.3">
      <c r="A1857">
        <v>4</v>
      </c>
      <c r="B1857">
        <f t="shared" si="59"/>
        <v>366</v>
      </c>
      <c r="C1857">
        <f t="shared" si="60"/>
        <v>0</v>
      </c>
    </row>
    <row r="1858" spans="1:3" x14ac:dyDescent="0.3">
      <c r="A1858">
        <v>4</v>
      </c>
      <c r="B1858">
        <f t="shared" si="59"/>
        <v>367</v>
      </c>
      <c r="C1858">
        <f t="shared" si="60"/>
        <v>0</v>
      </c>
    </row>
    <row r="1859" spans="1:3" x14ac:dyDescent="0.3">
      <c r="A1859">
        <v>4</v>
      </c>
      <c r="B1859">
        <f t="shared" si="59"/>
        <v>368</v>
      </c>
      <c r="C1859">
        <f t="shared" si="60"/>
        <v>0</v>
      </c>
    </row>
    <row r="1860" spans="1:3" x14ac:dyDescent="0.3">
      <c r="A1860">
        <v>4</v>
      </c>
      <c r="B1860">
        <f t="shared" si="59"/>
        <v>369</v>
      </c>
      <c r="C1860">
        <f t="shared" si="60"/>
        <v>0</v>
      </c>
    </row>
    <row r="1861" spans="1:3" x14ac:dyDescent="0.3">
      <c r="A1861">
        <v>4</v>
      </c>
      <c r="B1861">
        <f t="shared" si="59"/>
        <v>370</v>
      </c>
      <c r="C1861">
        <f t="shared" si="60"/>
        <v>0</v>
      </c>
    </row>
    <row r="1862" spans="1:3" x14ac:dyDescent="0.3">
      <c r="A1862">
        <v>4</v>
      </c>
      <c r="B1862">
        <f t="shared" si="59"/>
        <v>371</v>
      </c>
      <c r="C1862">
        <f t="shared" si="60"/>
        <v>0</v>
      </c>
    </row>
    <row r="1863" spans="1:3" x14ac:dyDescent="0.3">
      <c r="A1863">
        <v>4</v>
      </c>
      <c r="B1863">
        <f t="shared" si="59"/>
        <v>372</v>
      </c>
      <c r="C1863">
        <f t="shared" si="60"/>
        <v>0</v>
      </c>
    </row>
    <row r="1864" spans="1:3" x14ac:dyDescent="0.3">
      <c r="A1864">
        <v>4</v>
      </c>
      <c r="B1864">
        <f t="shared" si="59"/>
        <v>373</v>
      </c>
      <c r="C1864">
        <f t="shared" si="60"/>
        <v>0</v>
      </c>
    </row>
    <row r="1865" spans="1:3" x14ac:dyDescent="0.3">
      <c r="A1865">
        <v>4</v>
      </c>
      <c r="B1865">
        <f t="shared" si="59"/>
        <v>374</v>
      </c>
      <c r="C1865">
        <f t="shared" si="60"/>
        <v>0</v>
      </c>
    </row>
    <row r="1866" spans="1:3" x14ac:dyDescent="0.3">
      <c r="A1866">
        <v>4</v>
      </c>
      <c r="B1866">
        <f t="shared" si="59"/>
        <v>375</v>
      </c>
      <c r="C1866">
        <f t="shared" si="60"/>
        <v>0</v>
      </c>
    </row>
    <row r="1867" spans="1:3" x14ac:dyDescent="0.3">
      <c r="A1867">
        <v>4</v>
      </c>
      <c r="B1867">
        <f t="shared" si="59"/>
        <v>376</v>
      </c>
      <c r="C1867">
        <f t="shared" si="60"/>
        <v>0</v>
      </c>
    </row>
    <row r="1868" spans="1:3" x14ac:dyDescent="0.3">
      <c r="A1868">
        <v>4</v>
      </c>
      <c r="B1868">
        <f t="shared" si="59"/>
        <v>377</v>
      </c>
      <c r="C1868">
        <f t="shared" si="60"/>
        <v>0</v>
      </c>
    </row>
    <row r="1869" spans="1:3" x14ac:dyDescent="0.3">
      <c r="A1869">
        <v>4</v>
      </c>
      <c r="B1869">
        <f t="shared" si="59"/>
        <v>378</v>
      </c>
      <c r="C1869">
        <f t="shared" si="60"/>
        <v>0</v>
      </c>
    </row>
    <row r="1870" spans="1:3" x14ac:dyDescent="0.3">
      <c r="A1870">
        <v>4</v>
      </c>
      <c r="B1870">
        <f t="shared" si="59"/>
        <v>379</v>
      </c>
      <c r="C1870">
        <f t="shared" si="60"/>
        <v>0</v>
      </c>
    </row>
    <row r="1871" spans="1:3" x14ac:dyDescent="0.3">
      <c r="A1871">
        <v>4</v>
      </c>
      <c r="B1871">
        <f t="shared" si="59"/>
        <v>380</v>
      </c>
      <c r="C1871">
        <f t="shared" si="60"/>
        <v>0</v>
      </c>
    </row>
    <row r="1872" spans="1:3" x14ac:dyDescent="0.3">
      <c r="A1872">
        <v>4</v>
      </c>
      <c r="B1872">
        <f t="shared" si="59"/>
        <v>381</v>
      </c>
      <c r="C1872">
        <f t="shared" si="60"/>
        <v>0</v>
      </c>
    </row>
    <row r="1873" spans="1:3" x14ac:dyDescent="0.3">
      <c r="A1873">
        <v>4</v>
      </c>
      <c r="B1873">
        <f t="shared" si="59"/>
        <v>382</v>
      </c>
      <c r="C1873">
        <f t="shared" si="60"/>
        <v>0</v>
      </c>
    </row>
    <row r="1874" spans="1:3" x14ac:dyDescent="0.3">
      <c r="A1874">
        <v>4</v>
      </c>
      <c r="B1874">
        <f t="shared" si="59"/>
        <v>383</v>
      </c>
      <c r="C1874">
        <f t="shared" si="60"/>
        <v>0</v>
      </c>
    </row>
    <row r="1875" spans="1:3" x14ac:dyDescent="0.3">
      <c r="A1875">
        <v>4</v>
      </c>
      <c r="B1875">
        <f t="shared" si="59"/>
        <v>384</v>
      </c>
      <c r="C1875">
        <f t="shared" si="60"/>
        <v>0</v>
      </c>
    </row>
    <row r="1876" spans="1:3" x14ac:dyDescent="0.3">
      <c r="A1876">
        <v>4</v>
      </c>
      <c r="B1876">
        <f t="shared" si="59"/>
        <v>385</v>
      </c>
      <c r="C1876">
        <f t="shared" si="60"/>
        <v>0</v>
      </c>
    </row>
    <row r="1877" spans="1:3" x14ac:dyDescent="0.3">
      <c r="A1877">
        <v>4</v>
      </c>
      <c r="B1877">
        <f t="shared" si="59"/>
        <v>386</v>
      </c>
      <c r="C1877">
        <f t="shared" si="60"/>
        <v>0</v>
      </c>
    </row>
    <row r="1878" spans="1:3" x14ac:dyDescent="0.3">
      <c r="A1878">
        <v>4</v>
      </c>
      <c r="B1878">
        <f t="shared" si="59"/>
        <v>387</v>
      </c>
      <c r="C1878">
        <f t="shared" si="60"/>
        <v>0</v>
      </c>
    </row>
    <row r="1879" spans="1:3" x14ac:dyDescent="0.3">
      <c r="A1879">
        <v>4</v>
      </c>
      <c r="B1879">
        <f t="shared" si="59"/>
        <v>388</v>
      </c>
      <c r="C1879">
        <f t="shared" si="60"/>
        <v>0</v>
      </c>
    </row>
    <row r="1880" spans="1:3" x14ac:dyDescent="0.3">
      <c r="A1880">
        <v>4</v>
      </c>
      <c r="B1880">
        <f t="shared" si="59"/>
        <v>389</v>
      </c>
      <c r="C1880">
        <f t="shared" si="60"/>
        <v>0</v>
      </c>
    </row>
    <row r="1881" spans="1:3" x14ac:dyDescent="0.3">
      <c r="A1881">
        <v>4</v>
      </c>
      <c r="B1881">
        <f t="shared" si="59"/>
        <v>390</v>
      </c>
      <c r="C1881">
        <f t="shared" si="60"/>
        <v>0</v>
      </c>
    </row>
    <row r="1882" spans="1:3" x14ac:dyDescent="0.3">
      <c r="A1882">
        <v>4</v>
      </c>
      <c r="B1882">
        <f t="shared" si="59"/>
        <v>391</v>
      </c>
      <c r="C1882">
        <f t="shared" si="60"/>
        <v>0</v>
      </c>
    </row>
    <row r="1883" spans="1:3" x14ac:dyDescent="0.3">
      <c r="A1883">
        <v>4</v>
      </c>
      <c r="B1883">
        <f t="shared" si="59"/>
        <v>392</v>
      </c>
      <c r="C1883">
        <f t="shared" si="60"/>
        <v>0</v>
      </c>
    </row>
    <row r="1884" spans="1:3" x14ac:dyDescent="0.3">
      <c r="A1884">
        <v>4</v>
      </c>
      <c r="B1884">
        <f t="shared" si="59"/>
        <v>393</v>
      </c>
      <c r="C1884">
        <f t="shared" si="60"/>
        <v>0</v>
      </c>
    </row>
    <row r="1885" spans="1:3" x14ac:dyDescent="0.3">
      <c r="A1885">
        <v>4</v>
      </c>
      <c r="B1885">
        <f t="shared" si="59"/>
        <v>394</v>
      </c>
      <c r="C1885">
        <f t="shared" si="60"/>
        <v>0</v>
      </c>
    </row>
    <row r="1886" spans="1:3" x14ac:dyDescent="0.3">
      <c r="A1886">
        <v>4</v>
      </c>
      <c r="B1886">
        <f t="shared" ref="B1886:B1949" si="61">IF(A1886=A1885,B1885+1,1)</f>
        <v>395</v>
      </c>
      <c r="C1886">
        <f t="shared" ref="C1886:C1949" si="62">IF(A1886&lt;&gt;A1887,1,0)</f>
        <v>0</v>
      </c>
    </row>
    <row r="1887" spans="1:3" x14ac:dyDescent="0.3">
      <c r="A1887">
        <v>4</v>
      </c>
      <c r="B1887">
        <f t="shared" si="61"/>
        <v>396</v>
      </c>
      <c r="C1887">
        <f t="shared" si="62"/>
        <v>0</v>
      </c>
    </row>
    <row r="1888" spans="1:3" x14ac:dyDescent="0.3">
      <c r="A1888">
        <v>4</v>
      </c>
      <c r="B1888">
        <f t="shared" si="61"/>
        <v>397</v>
      </c>
      <c r="C1888">
        <f t="shared" si="62"/>
        <v>0</v>
      </c>
    </row>
    <row r="1889" spans="1:3" x14ac:dyDescent="0.3">
      <c r="A1889">
        <v>4</v>
      </c>
      <c r="B1889">
        <f t="shared" si="61"/>
        <v>398</v>
      </c>
      <c r="C1889">
        <f t="shared" si="62"/>
        <v>0</v>
      </c>
    </row>
    <row r="1890" spans="1:3" x14ac:dyDescent="0.3">
      <c r="A1890">
        <v>4</v>
      </c>
      <c r="B1890">
        <f t="shared" si="61"/>
        <v>399</v>
      </c>
      <c r="C1890">
        <f t="shared" si="62"/>
        <v>0</v>
      </c>
    </row>
    <row r="1891" spans="1:3" x14ac:dyDescent="0.3">
      <c r="A1891">
        <v>4</v>
      </c>
      <c r="B1891">
        <f t="shared" si="61"/>
        <v>400</v>
      </c>
      <c r="C1891">
        <f t="shared" si="62"/>
        <v>0</v>
      </c>
    </row>
    <row r="1892" spans="1:3" x14ac:dyDescent="0.3">
      <c r="A1892">
        <v>4</v>
      </c>
      <c r="B1892">
        <f t="shared" si="61"/>
        <v>401</v>
      </c>
      <c r="C1892">
        <f t="shared" si="62"/>
        <v>0</v>
      </c>
    </row>
    <row r="1893" spans="1:3" x14ac:dyDescent="0.3">
      <c r="A1893">
        <v>4</v>
      </c>
      <c r="B1893">
        <f t="shared" si="61"/>
        <v>402</v>
      </c>
      <c r="C1893">
        <f t="shared" si="62"/>
        <v>0</v>
      </c>
    </row>
    <row r="1894" spans="1:3" x14ac:dyDescent="0.3">
      <c r="A1894">
        <v>4</v>
      </c>
      <c r="B1894">
        <f t="shared" si="61"/>
        <v>403</v>
      </c>
      <c r="C1894">
        <f t="shared" si="62"/>
        <v>0</v>
      </c>
    </row>
    <row r="1895" spans="1:3" x14ac:dyDescent="0.3">
      <c r="A1895">
        <v>4</v>
      </c>
      <c r="B1895">
        <f t="shared" si="61"/>
        <v>404</v>
      </c>
      <c r="C1895">
        <f t="shared" si="62"/>
        <v>0</v>
      </c>
    </row>
    <row r="1896" spans="1:3" x14ac:dyDescent="0.3">
      <c r="A1896">
        <v>4</v>
      </c>
      <c r="B1896">
        <f t="shared" si="61"/>
        <v>405</v>
      </c>
      <c r="C1896">
        <f t="shared" si="62"/>
        <v>0</v>
      </c>
    </row>
    <row r="1897" spans="1:3" x14ac:dyDescent="0.3">
      <c r="A1897">
        <v>4</v>
      </c>
      <c r="B1897">
        <f t="shared" si="61"/>
        <v>406</v>
      </c>
      <c r="C1897">
        <f t="shared" si="62"/>
        <v>0</v>
      </c>
    </row>
    <row r="1898" spans="1:3" x14ac:dyDescent="0.3">
      <c r="A1898">
        <v>4</v>
      </c>
      <c r="B1898">
        <f t="shared" si="61"/>
        <v>407</v>
      </c>
      <c r="C1898">
        <f t="shared" si="62"/>
        <v>0</v>
      </c>
    </row>
    <row r="1899" spans="1:3" x14ac:dyDescent="0.3">
      <c r="A1899">
        <v>4</v>
      </c>
      <c r="B1899">
        <f t="shared" si="61"/>
        <v>408</v>
      </c>
      <c r="C1899">
        <f t="shared" si="62"/>
        <v>0</v>
      </c>
    </row>
    <row r="1900" spans="1:3" x14ac:dyDescent="0.3">
      <c r="A1900">
        <v>4</v>
      </c>
      <c r="B1900">
        <f t="shared" si="61"/>
        <v>409</v>
      </c>
      <c r="C1900">
        <f t="shared" si="62"/>
        <v>0</v>
      </c>
    </row>
    <row r="1901" spans="1:3" x14ac:dyDescent="0.3">
      <c r="A1901">
        <v>4</v>
      </c>
      <c r="B1901">
        <f t="shared" si="61"/>
        <v>410</v>
      </c>
      <c r="C1901">
        <f t="shared" si="62"/>
        <v>0</v>
      </c>
    </row>
    <row r="1902" spans="1:3" x14ac:dyDescent="0.3">
      <c r="A1902">
        <v>4</v>
      </c>
      <c r="B1902">
        <f t="shared" si="61"/>
        <v>411</v>
      </c>
      <c r="C1902">
        <f t="shared" si="62"/>
        <v>0</v>
      </c>
    </row>
    <row r="1903" spans="1:3" x14ac:dyDescent="0.3">
      <c r="A1903">
        <v>4</v>
      </c>
      <c r="B1903">
        <f t="shared" si="61"/>
        <v>412</v>
      </c>
      <c r="C1903">
        <f t="shared" si="62"/>
        <v>0</v>
      </c>
    </row>
    <row r="1904" spans="1:3" x14ac:dyDescent="0.3">
      <c r="A1904">
        <v>4</v>
      </c>
      <c r="B1904">
        <f t="shared" si="61"/>
        <v>413</v>
      </c>
      <c r="C1904">
        <f t="shared" si="62"/>
        <v>0</v>
      </c>
    </row>
    <row r="1905" spans="1:3" x14ac:dyDescent="0.3">
      <c r="A1905">
        <v>4</v>
      </c>
      <c r="B1905">
        <f t="shared" si="61"/>
        <v>414</v>
      </c>
      <c r="C1905">
        <f t="shared" si="62"/>
        <v>0</v>
      </c>
    </row>
    <row r="1906" spans="1:3" x14ac:dyDescent="0.3">
      <c r="A1906">
        <v>4</v>
      </c>
      <c r="B1906">
        <f t="shared" si="61"/>
        <v>415</v>
      </c>
      <c r="C1906">
        <f t="shared" si="62"/>
        <v>0</v>
      </c>
    </row>
    <row r="1907" spans="1:3" x14ac:dyDescent="0.3">
      <c r="A1907">
        <v>4</v>
      </c>
      <c r="B1907">
        <f t="shared" si="61"/>
        <v>416</v>
      </c>
      <c r="C1907">
        <f t="shared" si="62"/>
        <v>0</v>
      </c>
    </row>
    <row r="1908" spans="1:3" x14ac:dyDescent="0.3">
      <c r="A1908">
        <v>4</v>
      </c>
      <c r="B1908">
        <f t="shared" si="61"/>
        <v>417</v>
      </c>
      <c r="C1908">
        <f t="shared" si="62"/>
        <v>0</v>
      </c>
    </row>
    <row r="1909" spans="1:3" x14ac:dyDescent="0.3">
      <c r="A1909">
        <v>4</v>
      </c>
      <c r="B1909">
        <f t="shared" si="61"/>
        <v>418</v>
      </c>
      <c r="C1909">
        <f t="shared" si="62"/>
        <v>0</v>
      </c>
    </row>
    <row r="1910" spans="1:3" x14ac:dyDescent="0.3">
      <c r="A1910">
        <v>4</v>
      </c>
      <c r="B1910">
        <f t="shared" si="61"/>
        <v>419</v>
      </c>
      <c r="C1910">
        <f t="shared" si="62"/>
        <v>0</v>
      </c>
    </row>
    <row r="1911" spans="1:3" x14ac:dyDescent="0.3">
      <c r="A1911">
        <v>4</v>
      </c>
      <c r="B1911">
        <f t="shared" si="61"/>
        <v>420</v>
      </c>
      <c r="C1911">
        <f t="shared" si="62"/>
        <v>0</v>
      </c>
    </row>
    <row r="1912" spans="1:3" x14ac:dyDescent="0.3">
      <c r="A1912">
        <v>4</v>
      </c>
      <c r="B1912">
        <f t="shared" si="61"/>
        <v>421</v>
      </c>
      <c r="C1912">
        <f t="shared" si="62"/>
        <v>0</v>
      </c>
    </row>
    <row r="1913" spans="1:3" x14ac:dyDescent="0.3">
      <c r="A1913">
        <v>4</v>
      </c>
      <c r="B1913">
        <f t="shared" si="61"/>
        <v>422</v>
      </c>
      <c r="C1913">
        <f t="shared" si="62"/>
        <v>0</v>
      </c>
    </row>
    <row r="1914" spans="1:3" x14ac:dyDescent="0.3">
      <c r="A1914">
        <v>4</v>
      </c>
      <c r="B1914">
        <f t="shared" si="61"/>
        <v>423</v>
      </c>
      <c r="C1914">
        <f t="shared" si="62"/>
        <v>0</v>
      </c>
    </row>
    <row r="1915" spans="1:3" x14ac:dyDescent="0.3">
      <c r="A1915">
        <v>4</v>
      </c>
      <c r="B1915">
        <f t="shared" si="61"/>
        <v>424</v>
      </c>
      <c r="C1915">
        <f t="shared" si="62"/>
        <v>0</v>
      </c>
    </row>
    <row r="1916" spans="1:3" x14ac:dyDescent="0.3">
      <c r="A1916">
        <v>4</v>
      </c>
      <c r="B1916">
        <f t="shared" si="61"/>
        <v>425</v>
      </c>
      <c r="C1916">
        <f t="shared" si="62"/>
        <v>0</v>
      </c>
    </row>
    <row r="1917" spans="1:3" x14ac:dyDescent="0.3">
      <c r="A1917">
        <v>4</v>
      </c>
      <c r="B1917">
        <f t="shared" si="61"/>
        <v>426</v>
      </c>
      <c r="C1917">
        <f t="shared" si="62"/>
        <v>0</v>
      </c>
    </row>
    <row r="1918" spans="1:3" x14ac:dyDescent="0.3">
      <c r="A1918">
        <v>4</v>
      </c>
      <c r="B1918">
        <f t="shared" si="61"/>
        <v>427</v>
      </c>
      <c r="C1918">
        <f t="shared" si="62"/>
        <v>0</v>
      </c>
    </row>
    <row r="1919" spans="1:3" x14ac:dyDescent="0.3">
      <c r="A1919">
        <v>4</v>
      </c>
      <c r="B1919">
        <f t="shared" si="61"/>
        <v>428</v>
      </c>
      <c r="C1919">
        <f t="shared" si="62"/>
        <v>0</v>
      </c>
    </row>
    <row r="1920" spans="1:3" x14ac:dyDescent="0.3">
      <c r="A1920">
        <v>4</v>
      </c>
      <c r="B1920">
        <f t="shared" si="61"/>
        <v>429</v>
      </c>
      <c r="C1920">
        <f t="shared" si="62"/>
        <v>0</v>
      </c>
    </row>
    <row r="1921" spans="1:3" x14ac:dyDescent="0.3">
      <c r="A1921">
        <v>4</v>
      </c>
      <c r="B1921">
        <f t="shared" si="61"/>
        <v>430</v>
      </c>
      <c r="C1921">
        <f t="shared" si="62"/>
        <v>0</v>
      </c>
    </row>
    <row r="1922" spans="1:3" x14ac:dyDescent="0.3">
      <c r="A1922">
        <v>4</v>
      </c>
      <c r="B1922">
        <f t="shared" si="61"/>
        <v>431</v>
      </c>
      <c r="C1922">
        <f t="shared" si="62"/>
        <v>0</v>
      </c>
    </row>
    <row r="1923" spans="1:3" x14ac:dyDescent="0.3">
      <c r="A1923">
        <v>4</v>
      </c>
      <c r="B1923">
        <f t="shared" si="61"/>
        <v>432</v>
      </c>
      <c r="C1923">
        <f t="shared" si="62"/>
        <v>0</v>
      </c>
    </row>
    <row r="1924" spans="1:3" x14ac:dyDescent="0.3">
      <c r="A1924">
        <v>4</v>
      </c>
      <c r="B1924">
        <f t="shared" si="61"/>
        <v>433</v>
      </c>
      <c r="C1924">
        <f t="shared" si="62"/>
        <v>0</v>
      </c>
    </row>
    <row r="1925" spans="1:3" x14ac:dyDescent="0.3">
      <c r="A1925">
        <v>4</v>
      </c>
      <c r="B1925">
        <f t="shared" si="61"/>
        <v>434</v>
      </c>
      <c r="C1925">
        <f t="shared" si="62"/>
        <v>0</v>
      </c>
    </row>
    <row r="1926" spans="1:3" x14ac:dyDescent="0.3">
      <c r="A1926">
        <v>4</v>
      </c>
      <c r="B1926">
        <f t="shared" si="61"/>
        <v>435</v>
      </c>
      <c r="C1926">
        <f t="shared" si="62"/>
        <v>0</v>
      </c>
    </row>
    <row r="1927" spans="1:3" x14ac:dyDescent="0.3">
      <c r="A1927">
        <v>4</v>
      </c>
      <c r="B1927">
        <f t="shared" si="61"/>
        <v>436</v>
      </c>
      <c r="C1927">
        <f t="shared" si="62"/>
        <v>0</v>
      </c>
    </row>
    <row r="1928" spans="1:3" x14ac:dyDescent="0.3">
      <c r="A1928">
        <v>4</v>
      </c>
      <c r="B1928">
        <f t="shared" si="61"/>
        <v>437</v>
      </c>
      <c r="C1928">
        <f t="shared" si="62"/>
        <v>0</v>
      </c>
    </row>
    <row r="1929" spans="1:3" x14ac:dyDescent="0.3">
      <c r="A1929">
        <v>4</v>
      </c>
      <c r="B1929">
        <f t="shared" si="61"/>
        <v>438</v>
      </c>
      <c r="C1929">
        <f t="shared" si="62"/>
        <v>0</v>
      </c>
    </row>
    <row r="1930" spans="1:3" x14ac:dyDescent="0.3">
      <c r="A1930">
        <v>4</v>
      </c>
      <c r="B1930">
        <f t="shared" si="61"/>
        <v>439</v>
      </c>
      <c r="C1930">
        <f t="shared" si="62"/>
        <v>0</v>
      </c>
    </row>
    <row r="1931" spans="1:3" x14ac:dyDescent="0.3">
      <c r="A1931">
        <v>4</v>
      </c>
      <c r="B1931">
        <f t="shared" si="61"/>
        <v>440</v>
      </c>
      <c r="C1931">
        <f t="shared" si="62"/>
        <v>0</v>
      </c>
    </row>
    <row r="1932" spans="1:3" x14ac:dyDescent="0.3">
      <c r="A1932">
        <v>4</v>
      </c>
      <c r="B1932">
        <f t="shared" si="61"/>
        <v>441</v>
      </c>
      <c r="C1932">
        <f t="shared" si="62"/>
        <v>0</v>
      </c>
    </row>
    <row r="1933" spans="1:3" x14ac:dyDescent="0.3">
      <c r="A1933">
        <v>4</v>
      </c>
      <c r="B1933">
        <f t="shared" si="61"/>
        <v>442</v>
      </c>
      <c r="C1933">
        <f t="shared" si="62"/>
        <v>0</v>
      </c>
    </row>
    <row r="1934" spans="1:3" x14ac:dyDescent="0.3">
      <c r="A1934">
        <v>4</v>
      </c>
      <c r="B1934">
        <f t="shared" si="61"/>
        <v>443</v>
      </c>
      <c r="C1934">
        <f t="shared" si="62"/>
        <v>0</v>
      </c>
    </row>
    <row r="1935" spans="1:3" x14ac:dyDescent="0.3">
      <c r="A1935">
        <v>4</v>
      </c>
      <c r="B1935">
        <f t="shared" si="61"/>
        <v>444</v>
      </c>
      <c r="C1935">
        <f t="shared" si="62"/>
        <v>0</v>
      </c>
    </row>
    <row r="1936" spans="1:3" x14ac:dyDescent="0.3">
      <c r="A1936">
        <v>4</v>
      </c>
      <c r="B1936">
        <f t="shared" si="61"/>
        <v>445</v>
      </c>
      <c r="C1936">
        <f t="shared" si="62"/>
        <v>0</v>
      </c>
    </row>
    <row r="1937" spans="1:3" x14ac:dyDescent="0.3">
      <c r="A1937">
        <v>4</v>
      </c>
      <c r="B1937">
        <f t="shared" si="61"/>
        <v>446</v>
      </c>
      <c r="C1937">
        <f t="shared" si="62"/>
        <v>0</v>
      </c>
    </row>
    <row r="1938" spans="1:3" x14ac:dyDescent="0.3">
      <c r="A1938">
        <v>4</v>
      </c>
      <c r="B1938">
        <f t="shared" si="61"/>
        <v>447</v>
      </c>
      <c r="C1938">
        <f t="shared" si="62"/>
        <v>0</v>
      </c>
    </row>
    <row r="1939" spans="1:3" x14ac:dyDescent="0.3">
      <c r="A1939">
        <v>4</v>
      </c>
      <c r="B1939">
        <f t="shared" si="61"/>
        <v>448</v>
      </c>
      <c r="C1939">
        <f t="shared" si="62"/>
        <v>0</v>
      </c>
    </row>
    <row r="1940" spans="1:3" x14ac:dyDescent="0.3">
      <c r="A1940">
        <v>4</v>
      </c>
      <c r="B1940">
        <f t="shared" si="61"/>
        <v>449</v>
      </c>
      <c r="C1940">
        <f t="shared" si="62"/>
        <v>0</v>
      </c>
    </row>
    <row r="1941" spans="1:3" x14ac:dyDescent="0.3">
      <c r="A1941">
        <v>4</v>
      </c>
      <c r="B1941">
        <f t="shared" si="61"/>
        <v>450</v>
      </c>
      <c r="C1941">
        <f t="shared" si="62"/>
        <v>0</v>
      </c>
    </row>
    <row r="1942" spans="1:3" x14ac:dyDescent="0.3">
      <c r="A1942">
        <v>4</v>
      </c>
      <c r="B1942">
        <f t="shared" si="61"/>
        <v>451</v>
      </c>
      <c r="C1942">
        <f t="shared" si="62"/>
        <v>0</v>
      </c>
    </row>
    <row r="1943" spans="1:3" x14ac:dyDescent="0.3">
      <c r="A1943">
        <v>4</v>
      </c>
      <c r="B1943">
        <f t="shared" si="61"/>
        <v>452</v>
      </c>
      <c r="C1943">
        <f t="shared" si="62"/>
        <v>0</v>
      </c>
    </row>
    <row r="1944" spans="1:3" x14ac:dyDescent="0.3">
      <c r="A1944">
        <v>4</v>
      </c>
      <c r="B1944">
        <f t="shared" si="61"/>
        <v>453</v>
      </c>
      <c r="C1944">
        <f t="shared" si="62"/>
        <v>0</v>
      </c>
    </row>
    <row r="1945" spans="1:3" x14ac:dyDescent="0.3">
      <c r="A1945">
        <v>4</v>
      </c>
      <c r="B1945">
        <f t="shared" si="61"/>
        <v>454</v>
      </c>
      <c r="C1945">
        <f t="shared" si="62"/>
        <v>0</v>
      </c>
    </row>
    <row r="1946" spans="1:3" x14ac:dyDescent="0.3">
      <c r="A1946">
        <v>4</v>
      </c>
      <c r="B1946">
        <f t="shared" si="61"/>
        <v>455</v>
      </c>
      <c r="C1946">
        <f t="shared" si="62"/>
        <v>0</v>
      </c>
    </row>
    <row r="1947" spans="1:3" x14ac:dyDescent="0.3">
      <c r="A1947">
        <v>4</v>
      </c>
      <c r="B1947">
        <f t="shared" si="61"/>
        <v>456</v>
      </c>
      <c r="C1947">
        <f t="shared" si="62"/>
        <v>0</v>
      </c>
    </row>
    <row r="1948" spans="1:3" x14ac:dyDescent="0.3">
      <c r="A1948">
        <v>4</v>
      </c>
      <c r="B1948">
        <f t="shared" si="61"/>
        <v>457</v>
      </c>
      <c r="C1948">
        <f t="shared" si="62"/>
        <v>0</v>
      </c>
    </row>
    <row r="1949" spans="1:3" x14ac:dyDescent="0.3">
      <c r="A1949">
        <v>4</v>
      </c>
      <c r="B1949">
        <f t="shared" si="61"/>
        <v>458</v>
      </c>
      <c r="C1949">
        <f t="shared" si="62"/>
        <v>0</v>
      </c>
    </row>
    <row r="1950" spans="1:3" x14ac:dyDescent="0.3">
      <c r="A1950">
        <v>4</v>
      </c>
      <c r="B1950">
        <f t="shared" ref="B1950:B2013" si="63">IF(A1950=A1949,B1949+1,1)</f>
        <v>459</v>
      </c>
      <c r="C1950">
        <f t="shared" ref="C1950:C2013" si="64">IF(A1950&lt;&gt;A1951,1,0)</f>
        <v>0</v>
      </c>
    </row>
    <row r="1951" spans="1:3" x14ac:dyDescent="0.3">
      <c r="A1951">
        <v>4</v>
      </c>
      <c r="B1951">
        <f t="shared" si="63"/>
        <v>460</v>
      </c>
      <c r="C1951">
        <f t="shared" si="64"/>
        <v>0</v>
      </c>
    </row>
    <row r="1952" spans="1:3" x14ac:dyDescent="0.3">
      <c r="A1952">
        <v>4</v>
      </c>
      <c r="B1952">
        <f t="shared" si="63"/>
        <v>461</v>
      </c>
      <c r="C1952">
        <f t="shared" si="64"/>
        <v>0</v>
      </c>
    </row>
    <row r="1953" spans="1:3" x14ac:dyDescent="0.3">
      <c r="A1953">
        <v>4</v>
      </c>
      <c r="B1953">
        <f t="shared" si="63"/>
        <v>462</v>
      </c>
      <c r="C1953">
        <f t="shared" si="64"/>
        <v>0</v>
      </c>
    </row>
    <row r="1954" spans="1:3" x14ac:dyDescent="0.3">
      <c r="A1954">
        <v>4</v>
      </c>
      <c r="B1954">
        <f t="shared" si="63"/>
        <v>463</v>
      </c>
      <c r="C1954">
        <f t="shared" si="64"/>
        <v>0</v>
      </c>
    </row>
    <row r="1955" spans="1:3" x14ac:dyDescent="0.3">
      <c r="A1955">
        <v>4</v>
      </c>
      <c r="B1955">
        <f t="shared" si="63"/>
        <v>464</v>
      </c>
      <c r="C1955">
        <f t="shared" si="64"/>
        <v>0</v>
      </c>
    </row>
    <row r="1956" spans="1:3" x14ac:dyDescent="0.3">
      <c r="A1956">
        <v>4</v>
      </c>
      <c r="B1956">
        <f t="shared" si="63"/>
        <v>465</v>
      </c>
      <c r="C1956">
        <f t="shared" si="64"/>
        <v>0</v>
      </c>
    </row>
    <row r="1957" spans="1:3" x14ac:dyDescent="0.3">
      <c r="A1957">
        <v>4</v>
      </c>
      <c r="B1957">
        <f t="shared" si="63"/>
        <v>466</v>
      </c>
      <c r="C1957">
        <f t="shared" si="64"/>
        <v>0</v>
      </c>
    </row>
    <row r="1958" spans="1:3" x14ac:dyDescent="0.3">
      <c r="A1958">
        <v>4</v>
      </c>
      <c r="B1958">
        <f t="shared" si="63"/>
        <v>467</v>
      </c>
      <c r="C1958">
        <f t="shared" si="64"/>
        <v>0</v>
      </c>
    </row>
    <row r="1959" spans="1:3" x14ac:dyDescent="0.3">
      <c r="A1959">
        <v>4</v>
      </c>
      <c r="B1959">
        <f t="shared" si="63"/>
        <v>468</v>
      </c>
      <c r="C1959">
        <f t="shared" si="64"/>
        <v>0</v>
      </c>
    </row>
    <row r="1960" spans="1:3" x14ac:dyDescent="0.3">
      <c r="A1960">
        <v>4</v>
      </c>
      <c r="B1960">
        <f t="shared" si="63"/>
        <v>469</v>
      </c>
      <c r="C1960">
        <f t="shared" si="64"/>
        <v>0</v>
      </c>
    </row>
    <row r="1961" spans="1:3" x14ac:dyDescent="0.3">
      <c r="A1961">
        <v>4</v>
      </c>
      <c r="B1961">
        <f t="shared" si="63"/>
        <v>470</v>
      </c>
      <c r="C1961">
        <f t="shared" si="64"/>
        <v>0</v>
      </c>
    </row>
    <row r="1962" spans="1:3" x14ac:dyDescent="0.3">
      <c r="A1962">
        <v>4</v>
      </c>
      <c r="B1962">
        <f t="shared" si="63"/>
        <v>471</v>
      </c>
      <c r="C1962">
        <f t="shared" si="64"/>
        <v>0</v>
      </c>
    </row>
    <row r="1963" spans="1:3" x14ac:dyDescent="0.3">
      <c r="A1963">
        <v>4</v>
      </c>
      <c r="B1963">
        <f t="shared" si="63"/>
        <v>472</v>
      </c>
      <c r="C1963">
        <f t="shared" si="64"/>
        <v>0</v>
      </c>
    </row>
    <row r="1964" spans="1:3" x14ac:dyDescent="0.3">
      <c r="A1964">
        <v>4</v>
      </c>
      <c r="B1964">
        <f t="shared" si="63"/>
        <v>473</v>
      </c>
      <c r="C1964">
        <f t="shared" si="64"/>
        <v>0</v>
      </c>
    </row>
    <row r="1965" spans="1:3" x14ac:dyDescent="0.3">
      <c r="A1965">
        <v>4</v>
      </c>
      <c r="B1965">
        <f t="shared" si="63"/>
        <v>474</v>
      </c>
      <c r="C1965">
        <f t="shared" si="64"/>
        <v>0</v>
      </c>
    </row>
    <row r="1966" spans="1:3" x14ac:dyDescent="0.3">
      <c r="A1966">
        <v>4</v>
      </c>
      <c r="B1966">
        <f t="shared" si="63"/>
        <v>475</v>
      </c>
      <c r="C1966">
        <f t="shared" si="64"/>
        <v>0</v>
      </c>
    </row>
    <row r="1967" spans="1:3" x14ac:dyDescent="0.3">
      <c r="A1967">
        <v>4</v>
      </c>
      <c r="B1967">
        <f t="shared" si="63"/>
        <v>476</v>
      </c>
      <c r="C1967">
        <f t="shared" si="64"/>
        <v>0</v>
      </c>
    </row>
    <row r="1968" spans="1:3" x14ac:dyDescent="0.3">
      <c r="A1968">
        <v>4</v>
      </c>
      <c r="B1968">
        <f t="shared" si="63"/>
        <v>477</v>
      </c>
      <c r="C1968">
        <f t="shared" si="64"/>
        <v>0</v>
      </c>
    </row>
    <row r="1969" spans="1:3" x14ac:dyDescent="0.3">
      <c r="A1969">
        <v>4</v>
      </c>
      <c r="B1969">
        <f t="shared" si="63"/>
        <v>478</v>
      </c>
      <c r="C1969">
        <f t="shared" si="64"/>
        <v>0</v>
      </c>
    </row>
    <row r="1970" spans="1:3" x14ac:dyDescent="0.3">
      <c r="A1970">
        <v>4</v>
      </c>
      <c r="B1970">
        <f t="shared" si="63"/>
        <v>479</v>
      </c>
      <c r="C1970">
        <f t="shared" si="64"/>
        <v>0</v>
      </c>
    </row>
    <row r="1971" spans="1:3" x14ac:dyDescent="0.3">
      <c r="A1971">
        <v>4</v>
      </c>
      <c r="B1971">
        <f t="shared" si="63"/>
        <v>480</v>
      </c>
      <c r="C1971">
        <f t="shared" si="64"/>
        <v>0</v>
      </c>
    </row>
    <row r="1972" spans="1:3" x14ac:dyDescent="0.3">
      <c r="A1972">
        <v>4</v>
      </c>
      <c r="B1972">
        <f t="shared" si="63"/>
        <v>481</v>
      </c>
      <c r="C1972">
        <f t="shared" si="64"/>
        <v>0</v>
      </c>
    </row>
    <row r="1973" spans="1:3" x14ac:dyDescent="0.3">
      <c r="A1973">
        <v>4</v>
      </c>
      <c r="B1973">
        <f t="shared" si="63"/>
        <v>482</v>
      </c>
      <c r="C1973">
        <f t="shared" si="64"/>
        <v>0</v>
      </c>
    </row>
    <row r="1974" spans="1:3" x14ac:dyDescent="0.3">
      <c r="A1974">
        <v>4</v>
      </c>
      <c r="B1974">
        <f t="shared" si="63"/>
        <v>483</v>
      </c>
      <c r="C1974">
        <f t="shared" si="64"/>
        <v>0</v>
      </c>
    </row>
    <row r="1975" spans="1:3" x14ac:dyDescent="0.3">
      <c r="A1975">
        <v>4</v>
      </c>
      <c r="B1975">
        <f t="shared" si="63"/>
        <v>484</v>
      </c>
      <c r="C1975">
        <f t="shared" si="64"/>
        <v>0</v>
      </c>
    </row>
    <row r="1976" spans="1:3" x14ac:dyDescent="0.3">
      <c r="A1976">
        <v>4</v>
      </c>
      <c r="B1976">
        <f t="shared" si="63"/>
        <v>485</v>
      </c>
      <c r="C1976">
        <f t="shared" si="64"/>
        <v>0</v>
      </c>
    </row>
    <row r="1977" spans="1:3" x14ac:dyDescent="0.3">
      <c r="A1977">
        <v>4</v>
      </c>
      <c r="B1977">
        <f t="shared" si="63"/>
        <v>486</v>
      </c>
      <c r="C1977">
        <f t="shared" si="64"/>
        <v>0</v>
      </c>
    </row>
    <row r="1978" spans="1:3" x14ac:dyDescent="0.3">
      <c r="A1978">
        <v>4</v>
      </c>
      <c r="B1978">
        <f t="shared" si="63"/>
        <v>487</v>
      </c>
      <c r="C1978">
        <f t="shared" si="64"/>
        <v>0</v>
      </c>
    </row>
    <row r="1979" spans="1:3" x14ac:dyDescent="0.3">
      <c r="A1979">
        <v>4</v>
      </c>
      <c r="B1979">
        <f t="shared" si="63"/>
        <v>488</v>
      </c>
      <c r="C1979">
        <f t="shared" si="64"/>
        <v>0</v>
      </c>
    </row>
    <row r="1980" spans="1:3" x14ac:dyDescent="0.3">
      <c r="A1980">
        <v>4</v>
      </c>
      <c r="B1980">
        <f t="shared" si="63"/>
        <v>489</v>
      </c>
      <c r="C1980">
        <f t="shared" si="64"/>
        <v>0</v>
      </c>
    </row>
    <row r="1981" spans="1:3" x14ac:dyDescent="0.3">
      <c r="A1981">
        <v>4</v>
      </c>
      <c r="B1981">
        <f t="shared" si="63"/>
        <v>490</v>
      </c>
      <c r="C1981">
        <f t="shared" si="64"/>
        <v>0</v>
      </c>
    </row>
    <row r="1982" spans="1:3" x14ac:dyDescent="0.3">
      <c r="A1982">
        <v>4</v>
      </c>
      <c r="B1982">
        <f t="shared" si="63"/>
        <v>491</v>
      </c>
      <c r="C1982">
        <f t="shared" si="64"/>
        <v>0</v>
      </c>
    </row>
    <row r="1983" spans="1:3" x14ac:dyDescent="0.3">
      <c r="A1983">
        <v>4</v>
      </c>
      <c r="B1983">
        <f t="shared" si="63"/>
        <v>492</v>
      </c>
      <c r="C1983">
        <f t="shared" si="64"/>
        <v>0</v>
      </c>
    </row>
    <row r="1984" spans="1:3" x14ac:dyDescent="0.3">
      <c r="A1984">
        <v>4</v>
      </c>
      <c r="B1984">
        <f t="shared" si="63"/>
        <v>493</v>
      </c>
      <c r="C1984">
        <f t="shared" si="64"/>
        <v>0</v>
      </c>
    </row>
    <row r="1985" spans="1:3" x14ac:dyDescent="0.3">
      <c r="A1985">
        <v>4</v>
      </c>
      <c r="B1985">
        <f t="shared" si="63"/>
        <v>494</v>
      </c>
      <c r="C1985">
        <f t="shared" si="64"/>
        <v>0</v>
      </c>
    </row>
    <row r="1986" spans="1:3" x14ac:dyDescent="0.3">
      <c r="A1986">
        <v>4</v>
      </c>
      <c r="B1986">
        <f t="shared" si="63"/>
        <v>495</v>
      </c>
      <c r="C1986">
        <f t="shared" si="64"/>
        <v>0</v>
      </c>
    </row>
    <row r="1987" spans="1:3" x14ac:dyDescent="0.3">
      <c r="A1987">
        <v>4</v>
      </c>
      <c r="B1987">
        <f t="shared" si="63"/>
        <v>496</v>
      </c>
      <c r="C1987">
        <f t="shared" si="64"/>
        <v>0</v>
      </c>
    </row>
    <row r="1988" spans="1:3" x14ac:dyDescent="0.3">
      <c r="A1988">
        <v>4</v>
      </c>
      <c r="B1988">
        <f t="shared" si="63"/>
        <v>497</v>
      </c>
      <c r="C1988">
        <f t="shared" si="64"/>
        <v>0</v>
      </c>
    </row>
    <row r="1989" spans="1:3" x14ac:dyDescent="0.3">
      <c r="A1989">
        <v>4</v>
      </c>
      <c r="B1989">
        <f t="shared" si="63"/>
        <v>498</v>
      </c>
      <c r="C1989">
        <f t="shared" si="64"/>
        <v>0</v>
      </c>
    </row>
    <row r="1990" spans="1:3" x14ac:dyDescent="0.3">
      <c r="A1990">
        <v>4</v>
      </c>
      <c r="B1990">
        <f t="shared" si="63"/>
        <v>499</v>
      </c>
      <c r="C1990">
        <f t="shared" si="64"/>
        <v>0</v>
      </c>
    </row>
    <row r="1991" spans="1:3" x14ac:dyDescent="0.3">
      <c r="A1991">
        <v>4</v>
      </c>
      <c r="B1991">
        <f t="shared" si="63"/>
        <v>500</v>
      </c>
      <c r="C1991">
        <f t="shared" si="64"/>
        <v>0</v>
      </c>
    </row>
    <row r="1992" spans="1:3" x14ac:dyDescent="0.3">
      <c r="A1992">
        <v>4</v>
      </c>
      <c r="B1992">
        <f t="shared" si="63"/>
        <v>501</v>
      </c>
      <c r="C1992">
        <f t="shared" si="64"/>
        <v>0</v>
      </c>
    </row>
    <row r="1993" spans="1:3" x14ac:dyDescent="0.3">
      <c r="A1993">
        <v>4</v>
      </c>
      <c r="B1993">
        <f t="shared" si="63"/>
        <v>502</v>
      </c>
      <c r="C1993">
        <f t="shared" si="64"/>
        <v>0</v>
      </c>
    </row>
    <row r="1994" spans="1:3" x14ac:dyDescent="0.3">
      <c r="A1994">
        <v>4</v>
      </c>
      <c r="B1994">
        <f t="shared" si="63"/>
        <v>503</v>
      </c>
      <c r="C1994">
        <f t="shared" si="64"/>
        <v>0</v>
      </c>
    </row>
    <row r="1995" spans="1:3" x14ac:dyDescent="0.3">
      <c r="A1995">
        <v>4</v>
      </c>
      <c r="B1995">
        <f t="shared" si="63"/>
        <v>504</v>
      </c>
      <c r="C1995">
        <f t="shared" si="64"/>
        <v>0</v>
      </c>
    </row>
    <row r="1996" spans="1:3" x14ac:dyDescent="0.3">
      <c r="A1996">
        <v>4</v>
      </c>
      <c r="B1996">
        <f t="shared" si="63"/>
        <v>505</v>
      </c>
      <c r="C1996">
        <f t="shared" si="64"/>
        <v>0</v>
      </c>
    </row>
    <row r="1997" spans="1:3" x14ac:dyDescent="0.3">
      <c r="A1997">
        <v>4</v>
      </c>
      <c r="B1997">
        <f t="shared" si="63"/>
        <v>506</v>
      </c>
      <c r="C1997">
        <f t="shared" si="64"/>
        <v>0</v>
      </c>
    </row>
    <row r="1998" spans="1:3" x14ac:dyDescent="0.3">
      <c r="A1998">
        <v>4</v>
      </c>
      <c r="B1998">
        <f t="shared" si="63"/>
        <v>507</v>
      </c>
      <c r="C1998">
        <f t="shared" si="64"/>
        <v>0</v>
      </c>
    </row>
    <row r="1999" spans="1:3" x14ac:dyDescent="0.3">
      <c r="A1999">
        <v>4</v>
      </c>
      <c r="B1999">
        <f t="shared" si="63"/>
        <v>508</v>
      </c>
      <c r="C1999">
        <f t="shared" si="64"/>
        <v>0</v>
      </c>
    </row>
    <row r="2000" spans="1:3" x14ac:dyDescent="0.3">
      <c r="A2000">
        <v>4</v>
      </c>
      <c r="B2000">
        <f t="shared" si="63"/>
        <v>509</v>
      </c>
      <c r="C2000">
        <f t="shared" si="64"/>
        <v>0</v>
      </c>
    </row>
    <row r="2001" spans="1:3" x14ac:dyDescent="0.3">
      <c r="A2001">
        <v>4</v>
      </c>
      <c r="B2001">
        <f t="shared" si="63"/>
        <v>510</v>
      </c>
      <c r="C2001">
        <f t="shared" si="64"/>
        <v>0</v>
      </c>
    </row>
    <row r="2002" spans="1:3" x14ac:dyDescent="0.3">
      <c r="A2002">
        <v>4</v>
      </c>
      <c r="B2002">
        <f t="shared" si="63"/>
        <v>511</v>
      </c>
      <c r="C2002">
        <f t="shared" si="64"/>
        <v>0</v>
      </c>
    </row>
    <row r="2003" spans="1:3" x14ac:dyDescent="0.3">
      <c r="A2003">
        <v>4</v>
      </c>
      <c r="B2003">
        <f t="shared" si="63"/>
        <v>512</v>
      </c>
      <c r="C2003">
        <f t="shared" si="64"/>
        <v>0</v>
      </c>
    </row>
    <row r="2004" spans="1:3" x14ac:dyDescent="0.3">
      <c r="A2004">
        <v>4</v>
      </c>
      <c r="B2004">
        <f t="shared" si="63"/>
        <v>513</v>
      </c>
      <c r="C2004">
        <f t="shared" si="64"/>
        <v>0</v>
      </c>
    </row>
    <row r="2005" spans="1:3" x14ac:dyDescent="0.3">
      <c r="A2005">
        <v>4</v>
      </c>
      <c r="B2005">
        <f t="shared" si="63"/>
        <v>514</v>
      </c>
      <c r="C2005">
        <f t="shared" si="64"/>
        <v>0</v>
      </c>
    </row>
    <row r="2006" spans="1:3" x14ac:dyDescent="0.3">
      <c r="A2006">
        <v>4</v>
      </c>
      <c r="B2006">
        <f t="shared" si="63"/>
        <v>515</v>
      </c>
      <c r="C2006">
        <f t="shared" si="64"/>
        <v>0</v>
      </c>
    </row>
    <row r="2007" spans="1:3" x14ac:dyDescent="0.3">
      <c r="A2007">
        <v>4</v>
      </c>
      <c r="B2007">
        <f t="shared" si="63"/>
        <v>516</v>
      </c>
      <c r="C2007">
        <f t="shared" si="64"/>
        <v>0</v>
      </c>
    </row>
    <row r="2008" spans="1:3" x14ac:dyDescent="0.3">
      <c r="A2008">
        <v>4</v>
      </c>
      <c r="B2008">
        <f t="shared" si="63"/>
        <v>517</v>
      </c>
      <c r="C2008">
        <f t="shared" si="64"/>
        <v>0</v>
      </c>
    </row>
    <row r="2009" spans="1:3" x14ac:dyDescent="0.3">
      <c r="A2009">
        <v>4</v>
      </c>
      <c r="B2009">
        <f t="shared" si="63"/>
        <v>518</v>
      </c>
      <c r="C2009">
        <f t="shared" si="64"/>
        <v>0</v>
      </c>
    </row>
    <row r="2010" spans="1:3" x14ac:dyDescent="0.3">
      <c r="A2010">
        <v>4</v>
      </c>
      <c r="B2010">
        <f t="shared" si="63"/>
        <v>519</v>
      </c>
      <c r="C2010">
        <f t="shared" si="64"/>
        <v>0</v>
      </c>
    </row>
    <row r="2011" spans="1:3" x14ac:dyDescent="0.3">
      <c r="A2011">
        <v>4</v>
      </c>
      <c r="B2011">
        <f t="shared" si="63"/>
        <v>520</v>
      </c>
      <c r="C2011">
        <f t="shared" si="64"/>
        <v>0</v>
      </c>
    </row>
    <row r="2012" spans="1:3" x14ac:dyDescent="0.3">
      <c r="A2012">
        <v>4</v>
      </c>
      <c r="B2012">
        <f t="shared" si="63"/>
        <v>521</v>
      </c>
      <c r="C2012">
        <f t="shared" si="64"/>
        <v>0</v>
      </c>
    </row>
    <row r="2013" spans="1:3" x14ac:dyDescent="0.3">
      <c r="A2013">
        <v>4</v>
      </c>
      <c r="B2013">
        <f t="shared" si="63"/>
        <v>522</v>
      </c>
      <c r="C2013">
        <f t="shared" si="64"/>
        <v>0</v>
      </c>
    </row>
    <row r="2014" spans="1:3" x14ac:dyDescent="0.3">
      <c r="A2014">
        <v>4</v>
      </c>
      <c r="B2014">
        <f t="shared" ref="B2014:B2077" si="65">IF(A2014=A2013,B2013+1,1)</f>
        <v>523</v>
      </c>
      <c r="C2014">
        <f t="shared" ref="C2014:C2077" si="66">IF(A2014&lt;&gt;A2015,1,0)</f>
        <v>0</v>
      </c>
    </row>
    <row r="2015" spans="1:3" x14ac:dyDescent="0.3">
      <c r="A2015">
        <v>4</v>
      </c>
      <c r="B2015">
        <f t="shared" si="65"/>
        <v>524</v>
      </c>
      <c r="C2015">
        <f t="shared" si="66"/>
        <v>0</v>
      </c>
    </row>
    <row r="2016" spans="1:3" x14ac:dyDescent="0.3">
      <c r="A2016">
        <v>4</v>
      </c>
      <c r="B2016">
        <f t="shared" si="65"/>
        <v>525</v>
      </c>
      <c r="C2016">
        <f t="shared" si="66"/>
        <v>0</v>
      </c>
    </row>
    <row r="2017" spans="1:3" x14ac:dyDescent="0.3">
      <c r="A2017">
        <v>4</v>
      </c>
      <c r="B2017">
        <f t="shared" si="65"/>
        <v>526</v>
      </c>
      <c r="C2017">
        <f t="shared" si="66"/>
        <v>0</v>
      </c>
    </row>
    <row r="2018" spans="1:3" x14ac:dyDescent="0.3">
      <c r="A2018">
        <v>4</v>
      </c>
      <c r="B2018">
        <f t="shared" si="65"/>
        <v>527</v>
      </c>
      <c r="C2018">
        <f t="shared" si="66"/>
        <v>0</v>
      </c>
    </row>
    <row r="2019" spans="1:3" x14ac:dyDescent="0.3">
      <c r="A2019">
        <v>4</v>
      </c>
      <c r="B2019">
        <f t="shared" si="65"/>
        <v>528</v>
      </c>
      <c r="C2019">
        <f t="shared" si="66"/>
        <v>0</v>
      </c>
    </row>
    <row r="2020" spans="1:3" x14ac:dyDescent="0.3">
      <c r="A2020">
        <v>4</v>
      </c>
      <c r="B2020">
        <f t="shared" si="65"/>
        <v>529</v>
      </c>
      <c r="C2020">
        <f t="shared" si="66"/>
        <v>0</v>
      </c>
    </row>
    <row r="2021" spans="1:3" x14ac:dyDescent="0.3">
      <c r="A2021">
        <v>4</v>
      </c>
      <c r="B2021">
        <f t="shared" si="65"/>
        <v>530</v>
      </c>
      <c r="C2021">
        <f t="shared" si="66"/>
        <v>0</v>
      </c>
    </row>
    <row r="2022" spans="1:3" x14ac:dyDescent="0.3">
      <c r="A2022">
        <v>4</v>
      </c>
      <c r="B2022">
        <f t="shared" si="65"/>
        <v>531</v>
      </c>
      <c r="C2022">
        <f t="shared" si="66"/>
        <v>0</v>
      </c>
    </row>
    <row r="2023" spans="1:3" x14ac:dyDescent="0.3">
      <c r="A2023">
        <v>4</v>
      </c>
      <c r="B2023">
        <f t="shared" si="65"/>
        <v>532</v>
      </c>
      <c r="C2023">
        <f t="shared" si="66"/>
        <v>0</v>
      </c>
    </row>
    <row r="2024" spans="1:3" x14ac:dyDescent="0.3">
      <c r="A2024">
        <v>4</v>
      </c>
      <c r="B2024">
        <f t="shared" si="65"/>
        <v>533</v>
      </c>
      <c r="C2024">
        <f t="shared" si="66"/>
        <v>0</v>
      </c>
    </row>
    <row r="2025" spans="1:3" x14ac:dyDescent="0.3">
      <c r="A2025">
        <v>4</v>
      </c>
      <c r="B2025">
        <f t="shared" si="65"/>
        <v>534</v>
      </c>
      <c r="C2025">
        <f t="shared" si="66"/>
        <v>0</v>
      </c>
    </row>
    <row r="2026" spans="1:3" x14ac:dyDescent="0.3">
      <c r="A2026">
        <v>4</v>
      </c>
      <c r="B2026">
        <f t="shared" si="65"/>
        <v>535</v>
      </c>
      <c r="C2026">
        <f t="shared" si="66"/>
        <v>0</v>
      </c>
    </row>
    <row r="2027" spans="1:3" x14ac:dyDescent="0.3">
      <c r="A2027">
        <v>4</v>
      </c>
      <c r="B2027">
        <f t="shared" si="65"/>
        <v>536</v>
      </c>
      <c r="C2027">
        <f t="shared" si="66"/>
        <v>0</v>
      </c>
    </row>
    <row r="2028" spans="1:3" x14ac:dyDescent="0.3">
      <c r="A2028">
        <v>4</v>
      </c>
      <c r="B2028">
        <f t="shared" si="65"/>
        <v>537</v>
      </c>
      <c r="C2028">
        <f t="shared" si="66"/>
        <v>0</v>
      </c>
    </row>
    <row r="2029" spans="1:3" x14ac:dyDescent="0.3">
      <c r="A2029">
        <v>4</v>
      </c>
      <c r="B2029">
        <f t="shared" si="65"/>
        <v>538</v>
      </c>
      <c r="C2029">
        <f t="shared" si="66"/>
        <v>0</v>
      </c>
    </row>
    <row r="2030" spans="1:3" x14ac:dyDescent="0.3">
      <c r="A2030">
        <v>4</v>
      </c>
      <c r="B2030">
        <f t="shared" si="65"/>
        <v>539</v>
      </c>
      <c r="C2030">
        <f t="shared" si="66"/>
        <v>0</v>
      </c>
    </row>
    <row r="2031" spans="1:3" x14ac:dyDescent="0.3">
      <c r="A2031">
        <v>4</v>
      </c>
      <c r="B2031">
        <f t="shared" si="65"/>
        <v>540</v>
      </c>
      <c r="C2031">
        <f t="shared" si="66"/>
        <v>0</v>
      </c>
    </row>
    <row r="2032" spans="1:3" x14ac:dyDescent="0.3">
      <c r="A2032">
        <v>4</v>
      </c>
      <c r="B2032">
        <f t="shared" si="65"/>
        <v>541</v>
      </c>
      <c r="C2032">
        <f t="shared" si="66"/>
        <v>0</v>
      </c>
    </row>
    <row r="2033" spans="1:3" x14ac:dyDescent="0.3">
      <c r="A2033">
        <v>4</v>
      </c>
      <c r="B2033">
        <f t="shared" si="65"/>
        <v>542</v>
      </c>
      <c r="C2033">
        <f t="shared" si="66"/>
        <v>0</v>
      </c>
    </row>
    <row r="2034" spans="1:3" x14ac:dyDescent="0.3">
      <c r="A2034">
        <v>4</v>
      </c>
      <c r="B2034">
        <f t="shared" si="65"/>
        <v>543</v>
      </c>
      <c r="C2034">
        <f t="shared" si="66"/>
        <v>0</v>
      </c>
    </row>
    <row r="2035" spans="1:3" x14ac:dyDescent="0.3">
      <c r="A2035">
        <v>4</v>
      </c>
      <c r="B2035">
        <f t="shared" si="65"/>
        <v>544</v>
      </c>
      <c r="C2035">
        <f t="shared" si="66"/>
        <v>0</v>
      </c>
    </row>
    <row r="2036" spans="1:3" x14ac:dyDescent="0.3">
      <c r="A2036">
        <v>4</v>
      </c>
      <c r="B2036">
        <f t="shared" si="65"/>
        <v>545</v>
      </c>
      <c r="C2036">
        <f t="shared" si="66"/>
        <v>0</v>
      </c>
    </row>
    <row r="2037" spans="1:3" x14ac:dyDescent="0.3">
      <c r="A2037">
        <v>4</v>
      </c>
      <c r="B2037">
        <f t="shared" si="65"/>
        <v>546</v>
      </c>
      <c r="C2037">
        <f t="shared" si="66"/>
        <v>0</v>
      </c>
    </row>
    <row r="2038" spans="1:3" x14ac:dyDescent="0.3">
      <c r="A2038">
        <v>4</v>
      </c>
      <c r="B2038">
        <f t="shared" si="65"/>
        <v>547</v>
      </c>
      <c r="C2038">
        <f t="shared" si="66"/>
        <v>0</v>
      </c>
    </row>
    <row r="2039" spans="1:3" x14ac:dyDescent="0.3">
      <c r="A2039">
        <v>4</v>
      </c>
      <c r="B2039">
        <f t="shared" si="65"/>
        <v>548</v>
      </c>
      <c r="C2039">
        <f t="shared" si="66"/>
        <v>0</v>
      </c>
    </row>
    <row r="2040" spans="1:3" x14ac:dyDescent="0.3">
      <c r="A2040">
        <v>4</v>
      </c>
      <c r="B2040">
        <f t="shared" si="65"/>
        <v>549</v>
      </c>
      <c r="C2040">
        <f t="shared" si="66"/>
        <v>0</v>
      </c>
    </row>
    <row r="2041" spans="1:3" x14ac:dyDescent="0.3">
      <c r="A2041">
        <v>4</v>
      </c>
      <c r="B2041">
        <f t="shared" si="65"/>
        <v>550</v>
      </c>
      <c r="C2041">
        <f t="shared" si="66"/>
        <v>0</v>
      </c>
    </row>
    <row r="2042" spans="1:3" x14ac:dyDescent="0.3">
      <c r="A2042">
        <v>4</v>
      </c>
      <c r="B2042">
        <f t="shared" si="65"/>
        <v>551</v>
      </c>
      <c r="C2042">
        <f t="shared" si="66"/>
        <v>0</v>
      </c>
    </row>
    <row r="2043" spans="1:3" x14ac:dyDescent="0.3">
      <c r="A2043">
        <v>4</v>
      </c>
      <c r="B2043">
        <f t="shared" si="65"/>
        <v>552</v>
      </c>
      <c r="C2043">
        <f t="shared" si="66"/>
        <v>0</v>
      </c>
    </row>
    <row r="2044" spans="1:3" x14ac:dyDescent="0.3">
      <c r="A2044">
        <v>4</v>
      </c>
      <c r="B2044">
        <f t="shared" si="65"/>
        <v>553</v>
      </c>
      <c r="C2044">
        <f t="shared" si="66"/>
        <v>0</v>
      </c>
    </row>
    <row r="2045" spans="1:3" x14ac:dyDescent="0.3">
      <c r="A2045">
        <v>4</v>
      </c>
      <c r="B2045">
        <f t="shared" si="65"/>
        <v>554</v>
      </c>
      <c r="C2045">
        <f t="shared" si="66"/>
        <v>0</v>
      </c>
    </row>
    <row r="2046" spans="1:3" x14ac:dyDescent="0.3">
      <c r="A2046">
        <v>4</v>
      </c>
      <c r="B2046">
        <f t="shared" si="65"/>
        <v>555</v>
      </c>
      <c r="C2046">
        <f t="shared" si="66"/>
        <v>0</v>
      </c>
    </row>
    <row r="2047" spans="1:3" x14ac:dyDescent="0.3">
      <c r="A2047">
        <v>4</v>
      </c>
      <c r="B2047">
        <f t="shared" si="65"/>
        <v>556</v>
      </c>
      <c r="C2047">
        <f t="shared" si="66"/>
        <v>0</v>
      </c>
    </row>
    <row r="2048" spans="1:3" x14ac:dyDescent="0.3">
      <c r="A2048">
        <v>4</v>
      </c>
      <c r="B2048">
        <f t="shared" si="65"/>
        <v>557</v>
      </c>
      <c r="C2048">
        <f t="shared" si="66"/>
        <v>0</v>
      </c>
    </row>
    <row r="2049" spans="1:3" x14ac:dyDescent="0.3">
      <c r="A2049">
        <v>4</v>
      </c>
      <c r="B2049">
        <f t="shared" si="65"/>
        <v>558</v>
      </c>
      <c r="C2049">
        <f t="shared" si="66"/>
        <v>0</v>
      </c>
    </row>
    <row r="2050" spans="1:3" x14ac:dyDescent="0.3">
      <c r="A2050">
        <v>4</v>
      </c>
      <c r="B2050">
        <f t="shared" si="65"/>
        <v>559</v>
      </c>
      <c r="C2050">
        <f t="shared" si="66"/>
        <v>0</v>
      </c>
    </row>
    <row r="2051" spans="1:3" x14ac:dyDescent="0.3">
      <c r="A2051">
        <v>4</v>
      </c>
      <c r="B2051">
        <f t="shared" si="65"/>
        <v>560</v>
      </c>
      <c r="C2051">
        <f t="shared" si="66"/>
        <v>0</v>
      </c>
    </row>
    <row r="2052" spans="1:3" x14ac:dyDescent="0.3">
      <c r="A2052">
        <v>4</v>
      </c>
      <c r="B2052">
        <f t="shared" si="65"/>
        <v>561</v>
      </c>
      <c r="C2052">
        <f t="shared" si="66"/>
        <v>0</v>
      </c>
    </row>
    <row r="2053" spans="1:3" x14ac:dyDescent="0.3">
      <c r="A2053">
        <v>4</v>
      </c>
      <c r="B2053">
        <f t="shared" si="65"/>
        <v>562</v>
      </c>
      <c r="C2053">
        <f t="shared" si="66"/>
        <v>0</v>
      </c>
    </row>
    <row r="2054" spans="1:3" x14ac:dyDescent="0.3">
      <c r="A2054">
        <v>4</v>
      </c>
      <c r="B2054">
        <f t="shared" si="65"/>
        <v>563</v>
      </c>
      <c r="C2054">
        <f t="shared" si="66"/>
        <v>0</v>
      </c>
    </row>
    <row r="2055" spans="1:3" x14ac:dyDescent="0.3">
      <c r="A2055">
        <v>4</v>
      </c>
      <c r="B2055">
        <f t="shared" si="65"/>
        <v>564</v>
      </c>
      <c r="C2055">
        <f t="shared" si="66"/>
        <v>0</v>
      </c>
    </row>
    <row r="2056" spans="1:3" x14ac:dyDescent="0.3">
      <c r="A2056">
        <v>4</v>
      </c>
      <c r="B2056">
        <f t="shared" si="65"/>
        <v>565</v>
      </c>
      <c r="C2056">
        <f t="shared" si="66"/>
        <v>0</v>
      </c>
    </row>
    <row r="2057" spans="1:3" x14ac:dyDescent="0.3">
      <c r="A2057">
        <v>4</v>
      </c>
      <c r="B2057">
        <f t="shared" si="65"/>
        <v>566</v>
      </c>
      <c r="C2057">
        <f t="shared" si="66"/>
        <v>0</v>
      </c>
    </row>
    <row r="2058" spans="1:3" x14ac:dyDescent="0.3">
      <c r="A2058">
        <v>4</v>
      </c>
      <c r="B2058">
        <f t="shared" si="65"/>
        <v>567</v>
      </c>
      <c r="C2058">
        <f t="shared" si="66"/>
        <v>0</v>
      </c>
    </row>
    <row r="2059" spans="1:3" x14ac:dyDescent="0.3">
      <c r="A2059">
        <v>4</v>
      </c>
      <c r="B2059">
        <f t="shared" si="65"/>
        <v>568</v>
      </c>
      <c r="C2059">
        <f t="shared" si="66"/>
        <v>0</v>
      </c>
    </row>
    <row r="2060" spans="1:3" x14ac:dyDescent="0.3">
      <c r="A2060">
        <v>4</v>
      </c>
      <c r="B2060">
        <f t="shared" si="65"/>
        <v>569</v>
      </c>
      <c r="C2060">
        <f t="shared" si="66"/>
        <v>0</v>
      </c>
    </row>
    <row r="2061" spans="1:3" x14ac:dyDescent="0.3">
      <c r="A2061">
        <v>4</v>
      </c>
      <c r="B2061">
        <f t="shared" si="65"/>
        <v>570</v>
      </c>
      <c r="C2061">
        <f t="shared" si="66"/>
        <v>0</v>
      </c>
    </row>
    <row r="2062" spans="1:3" x14ac:dyDescent="0.3">
      <c r="A2062">
        <v>4</v>
      </c>
      <c r="B2062">
        <f t="shared" si="65"/>
        <v>571</v>
      </c>
      <c r="C2062">
        <f t="shared" si="66"/>
        <v>0</v>
      </c>
    </row>
    <row r="2063" spans="1:3" x14ac:dyDescent="0.3">
      <c r="A2063">
        <v>4</v>
      </c>
      <c r="B2063">
        <f t="shared" si="65"/>
        <v>572</v>
      </c>
      <c r="C2063">
        <f t="shared" si="66"/>
        <v>0</v>
      </c>
    </row>
    <row r="2064" spans="1:3" x14ac:dyDescent="0.3">
      <c r="A2064">
        <v>4</v>
      </c>
      <c r="B2064">
        <f t="shared" si="65"/>
        <v>573</v>
      </c>
      <c r="C2064">
        <f t="shared" si="66"/>
        <v>0</v>
      </c>
    </row>
    <row r="2065" spans="1:3" x14ac:dyDescent="0.3">
      <c r="A2065">
        <v>4</v>
      </c>
      <c r="B2065">
        <f t="shared" si="65"/>
        <v>574</v>
      </c>
      <c r="C2065">
        <f t="shared" si="66"/>
        <v>0</v>
      </c>
    </row>
    <row r="2066" spans="1:3" x14ac:dyDescent="0.3">
      <c r="A2066">
        <v>4</v>
      </c>
      <c r="B2066">
        <f t="shared" si="65"/>
        <v>575</v>
      </c>
      <c r="C2066">
        <f t="shared" si="66"/>
        <v>0</v>
      </c>
    </row>
    <row r="2067" spans="1:3" x14ac:dyDescent="0.3">
      <c r="A2067">
        <v>4</v>
      </c>
      <c r="B2067">
        <f t="shared" si="65"/>
        <v>576</v>
      </c>
      <c r="C2067">
        <f t="shared" si="66"/>
        <v>0</v>
      </c>
    </row>
    <row r="2068" spans="1:3" x14ac:dyDescent="0.3">
      <c r="A2068">
        <v>4</v>
      </c>
      <c r="B2068">
        <f t="shared" si="65"/>
        <v>577</v>
      </c>
      <c r="C2068">
        <f t="shared" si="66"/>
        <v>0</v>
      </c>
    </row>
    <row r="2069" spans="1:3" x14ac:dyDescent="0.3">
      <c r="A2069">
        <v>4</v>
      </c>
      <c r="B2069">
        <f t="shared" si="65"/>
        <v>578</v>
      </c>
      <c r="C2069">
        <f t="shared" si="66"/>
        <v>0</v>
      </c>
    </row>
    <row r="2070" spans="1:3" x14ac:dyDescent="0.3">
      <c r="A2070">
        <v>4</v>
      </c>
      <c r="B2070">
        <f t="shared" si="65"/>
        <v>579</v>
      </c>
      <c r="C2070">
        <f t="shared" si="66"/>
        <v>0</v>
      </c>
    </row>
    <row r="2071" spans="1:3" x14ac:dyDescent="0.3">
      <c r="A2071">
        <v>4</v>
      </c>
      <c r="B2071">
        <f t="shared" si="65"/>
        <v>580</v>
      </c>
      <c r="C2071">
        <f t="shared" si="66"/>
        <v>0</v>
      </c>
    </row>
    <row r="2072" spans="1:3" x14ac:dyDescent="0.3">
      <c r="A2072">
        <v>4</v>
      </c>
      <c r="B2072">
        <f t="shared" si="65"/>
        <v>581</v>
      </c>
      <c r="C2072">
        <f t="shared" si="66"/>
        <v>0</v>
      </c>
    </row>
    <row r="2073" spans="1:3" x14ac:dyDescent="0.3">
      <c r="A2073">
        <v>4</v>
      </c>
      <c r="B2073">
        <f t="shared" si="65"/>
        <v>582</v>
      </c>
      <c r="C2073">
        <f t="shared" si="66"/>
        <v>0</v>
      </c>
    </row>
    <row r="2074" spans="1:3" x14ac:dyDescent="0.3">
      <c r="A2074">
        <v>4</v>
      </c>
      <c r="B2074">
        <f t="shared" si="65"/>
        <v>583</v>
      </c>
      <c r="C2074">
        <f t="shared" si="66"/>
        <v>0</v>
      </c>
    </row>
    <row r="2075" spans="1:3" x14ac:dyDescent="0.3">
      <c r="A2075">
        <v>4</v>
      </c>
      <c r="B2075">
        <f t="shared" si="65"/>
        <v>584</v>
      </c>
      <c r="C2075">
        <f t="shared" si="66"/>
        <v>0</v>
      </c>
    </row>
    <row r="2076" spans="1:3" x14ac:dyDescent="0.3">
      <c r="A2076">
        <v>4</v>
      </c>
      <c r="B2076">
        <f t="shared" si="65"/>
        <v>585</v>
      </c>
      <c r="C2076">
        <f t="shared" si="66"/>
        <v>0</v>
      </c>
    </row>
    <row r="2077" spans="1:3" x14ac:dyDescent="0.3">
      <c r="A2077">
        <v>4</v>
      </c>
      <c r="B2077">
        <f t="shared" si="65"/>
        <v>586</v>
      </c>
      <c r="C2077">
        <f t="shared" si="66"/>
        <v>0</v>
      </c>
    </row>
    <row r="2078" spans="1:3" x14ac:dyDescent="0.3">
      <c r="A2078">
        <v>4</v>
      </c>
      <c r="B2078">
        <f t="shared" ref="B2078:B2141" si="67">IF(A2078=A2077,B2077+1,1)</f>
        <v>587</v>
      </c>
      <c r="C2078">
        <f t="shared" ref="C2078:C2141" si="68">IF(A2078&lt;&gt;A2079,1,0)</f>
        <v>0</v>
      </c>
    </row>
    <row r="2079" spans="1:3" x14ac:dyDescent="0.3">
      <c r="A2079">
        <v>4</v>
      </c>
      <c r="B2079">
        <f t="shared" si="67"/>
        <v>588</v>
      </c>
      <c r="C2079">
        <f t="shared" si="68"/>
        <v>0</v>
      </c>
    </row>
    <row r="2080" spans="1:3" x14ac:dyDescent="0.3">
      <c r="A2080">
        <v>4</v>
      </c>
      <c r="B2080">
        <f t="shared" si="67"/>
        <v>589</v>
      </c>
      <c r="C2080">
        <f t="shared" si="68"/>
        <v>0</v>
      </c>
    </row>
    <row r="2081" spans="1:3" x14ac:dyDescent="0.3">
      <c r="A2081">
        <v>4</v>
      </c>
      <c r="B2081">
        <f t="shared" si="67"/>
        <v>590</v>
      </c>
      <c r="C2081">
        <f t="shared" si="68"/>
        <v>0</v>
      </c>
    </row>
    <row r="2082" spans="1:3" x14ac:dyDescent="0.3">
      <c r="A2082">
        <v>4</v>
      </c>
      <c r="B2082">
        <f t="shared" si="67"/>
        <v>591</v>
      </c>
      <c r="C2082">
        <f t="shared" si="68"/>
        <v>0</v>
      </c>
    </row>
    <row r="2083" spans="1:3" x14ac:dyDescent="0.3">
      <c r="A2083">
        <v>4</v>
      </c>
      <c r="B2083">
        <f t="shared" si="67"/>
        <v>592</v>
      </c>
      <c r="C2083">
        <f t="shared" si="68"/>
        <v>0</v>
      </c>
    </row>
    <row r="2084" spans="1:3" x14ac:dyDescent="0.3">
      <c r="A2084">
        <v>4</v>
      </c>
      <c r="B2084">
        <f t="shared" si="67"/>
        <v>593</v>
      </c>
      <c r="C2084">
        <f t="shared" si="68"/>
        <v>0</v>
      </c>
    </row>
    <row r="2085" spans="1:3" x14ac:dyDescent="0.3">
      <c r="A2085">
        <v>4</v>
      </c>
      <c r="B2085">
        <f t="shared" si="67"/>
        <v>594</v>
      </c>
      <c r="C2085">
        <f t="shared" si="68"/>
        <v>0</v>
      </c>
    </row>
    <row r="2086" spans="1:3" x14ac:dyDescent="0.3">
      <c r="A2086">
        <v>4</v>
      </c>
      <c r="B2086">
        <f t="shared" si="67"/>
        <v>595</v>
      </c>
      <c r="C2086">
        <f t="shared" si="68"/>
        <v>0</v>
      </c>
    </row>
    <row r="2087" spans="1:3" x14ac:dyDescent="0.3">
      <c r="A2087">
        <v>4</v>
      </c>
      <c r="B2087">
        <f t="shared" si="67"/>
        <v>596</v>
      </c>
      <c r="C2087">
        <f t="shared" si="68"/>
        <v>0</v>
      </c>
    </row>
    <row r="2088" spans="1:3" x14ac:dyDescent="0.3">
      <c r="A2088">
        <v>4</v>
      </c>
      <c r="B2088">
        <f t="shared" si="67"/>
        <v>597</v>
      </c>
      <c r="C2088">
        <f t="shared" si="68"/>
        <v>0</v>
      </c>
    </row>
    <row r="2089" spans="1:3" x14ac:dyDescent="0.3">
      <c r="A2089">
        <v>4</v>
      </c>
      <c r="B2089">
        <f t="shared" si="67"/>
        <v>598</v>
      </c>
      <c r="C2089">
        <f t="shared" si="68"/>
        <v>0</v>
      </c>
    </row>
    <row r="2090" spans="1:3" x14ac:dyDescent="0.3">
      <c r="A2090">
        <v>4</v>
      </c>
      <c r="B2090">
        <f t="shared" si="67"/>
        <v>599</v>
      </c>
      <c r="C2090">
        <f t="shared" si="68"/>
        <v>0</v>
      </c>
    </row>
    <row r="2091" spans="1:3" x14ac:dyDescent="0.3">
      <c r="A2091">
        <v>4</v>
      </c>
      <c r="B2091">
        <f t="shared" si="67"/>
        <v>600</v>
      </c>
      <c r="C2091">
        <f t="shared" si="68"/>
        <v>0</v>
      </c>
    </row>
    <row r="2092" spans="1:3" x14ac:dyDescent="0.3">
      <c r="A2092">
        <v>4</v>
      </c>
      <c r="B2092">
        <f t="shared" si="67"/>
        <v>601</v>
      </c>
      <c r="C2092">
        <f t="shared" si="68"/>
        <v>0</v>
      </c>
    </row>
    <row r="2093" spans="1:3" x14ac:dyDescent="0.3">
      <c r="A2093">
        <v>4</v>
      </c>
      <c r="B2093">
        <f t="shared" si="67"/>
        <v>602</v>
      </c>
      <c r="C2093">
        <f t="shared" si="68"/>
        <v>0</v>
      </c>
    </row>
    <row r="2094" spans="1:3" x14ac:dyDescent="0.3">
      <c r="A2094">
        <v>4</v>
      </c>
      <c r="B2094">
        <f t="shared" si="67"/>
        <v>603</v>
      </c>
      <c r="C2094">
        <f t="shared" si="68"/>
        <v>0</v>
      </c>
    </row>
    <row r="2095" spans="1:3" x14ac:dyDescent="0.3">
      <c r="A2095">
        <v>4</v>
      </c>
      <c r="B2095">
        <f t="shared" si="67"/>
        <v>604</v>
      </c>
      <c r="C2095">
        <f t="shared" si="68"/>
        <v>0</v>
      </c>
    </row>
    <row r="2096" spans="1:3" x14ac:dyDescent="0.3">
      <c r="A2096">
        <v>4</v>
      </c>
      <c r="B2096">
        <f t="shared" si="67"/>
        <v>605</v>
      </c>
      <c r="C2096">
        <f t="shared" si="68"/>
        <v>0</v>
      </c>
    </row>
    <row r="2097" spans="1:3" x14ac:dyDescent="0.3">
      <c r="A2097">
        <v>4</v>
      </c>
      <c r="B2097">
        <f t="shared" si="67"/>
        <v>606</v>
      </c>
      <c r="C2097">
        <f t="shared" si="68"/>
        <v>0</v>
      </c>
    </row>
    <row r="2098" spans="1:3" x14ac:dyDescent="0.3">
      <c r="A2098">
        <v>4</v>
      </c>
      <c r="B2098">
        <f t="shared" si="67"/>
        <v>607</v>
      </c>
      <c r="C2098">
        <f t="shared" si="68"/>
        <v>0</v>
      </c>
    </row>
    <row r="2099" spans="1:3" x14ac:dyDescent="0.3">
      <c r="A2099">
        <v>4</v>
      </c>
      <c r="B2099">
        <f t="shared" si="67"/>
        <v>608</v>
      </c>
      <c r="C2099">
        <f t="shared" si="68"/>
        <v>0</v>
      </c>
    </row>
    <row r="2100" spans="1:3" x14ac:dyDescent="0.3">
      <c r="A2100">
        <v>4</v>
      </c>
      <c r="B2100">
        <f t="shared" si="67"/>
        <v>609</v>
      </c>
      <c r="C2100">
        <f t="shared" si="68"/>
        <v>0</v>
      </c>
    </row>
    <row r="2101" spans="1:3" x14ac:dyDescent="0.3">
      <c r="A2101">
        <v>4</v>
      </c>
      <c r="B2101">
        <f t="shared" si="67"/>
        <v>610</v>
      </c>
      <c r="C2101">
        <f t="shared" si="68"/>
        <v>0</v>
      </c>
    </row>
    <row r="2102" spans="1:3" x14ac:dyDescent="0.3">
      <c r="A2102">
        <v>4</v>
      </c>
      <c r="B2102">
        <f t="shared" si="67"/>
        <v>611</v>
      </c>
      <c r="C2102">
        <f t="shared" si="68"/>
        <v>0</v>
      </c>
    </row>
    <row r="2103" spans="1:3" x14ac:dyDescent="0.3">
      <c r="A2103">
        <v>4</v>
      </c>
      <c r="B2103">
        <f t="shared" si="67"/>
        <v>612</v>
      </c>
      <c r="C2103">
        <f t="shared" si="68"/>
        <v>0</v>
      </c>
    </row>
    <row r="2104" spans="1:3" x14ac:dyDescent="0.3">
      <c r="A2104">
        <v>4</v>
      </c>
      <c r="B2104">
        <f t="shared" si="67"/>
        <v>613</v>
      </c>
      <c r="C2104">
        <f t="shared" si="68"/>
        <v>0</v>
      </c>
    </row>
    <row r="2105" spans="1:3" x14ac:dyDescent="0.3">
      <c r="A2105">
        <v>4</v>
      </c>
      <c r="B2105">
        <f t="shared" si="67"/>
        <v>614</v>
      </c>
      <c r="C2105">
        <f t="shared" si="68"/>
        <v>0</v>
      </c>
    </row>
    <row r="2106" spans="1:3" x14ac:dyDescent="0.3">
      <c r="A2106">
        <v>4</v>
      </c>
      <c r="B2106">
        <f t="shared" si="67"/>
        <v>615</v>
      </c>
      <c r="C2106">
        <f t="shared" si="68"/>
        <v>0</v>
      </c>
    </row>
    <row r="2107" spans="1:3" x14ac:dyDescent="0.3">
      <c r="A2107">
        <v>4</v>
      </c>
      <c r="B2107">
        <f t="shared" si="67"/>
        <v>616</v>
      </c>
      <c r="C2107">
        <f t="shared" si="68"/>
        <v>0</v>
      </c>
    </row>
    <row r="2108" spans="1:3" x14ac:dyDescent="0.3">
      <c r="A2108">
        <v>4</v>
      </c>
      <c r="B2108">
        <f t="shared" si="67"/>
        <v>617</v>
      </c>
      <c r="C2108">
        <f t="shared" si="68"/>
        <v>0</v>
      </c>
    </row>
    <row r="2109" spans="1:3" x14ac:dyDescent="0.3">
      <c r="A2109">
        <v>4</v>
      </c>
      <c r="B2109">
        <f t="shared" si="67"/>
        <v>618</v>
      </c>
      <c r="C2109">
        <f t="shared" si="68"/>
        <v>0</v>
      </c>
    </row>
    <row r="2110" spans="1:3" x14ac:dyDescent="0.3">
      <c r="A2110">
        <v>4</v>
      </c>
      <c r="B2110">
        <f t="shared" si="67"/>
        <v>619</v>
      </c>
      <c r="C2110">
        <f t="shared" si="68"/>
        <v>0</v>
      </c>
    </row>
    <row r="2111" spans="1:3" x14ac:dyDescent="0.3">
      <c r="A2111">
        <v>4</v>
      </c>
      <c r="B2111">
        <f t="shared" si="67"/>
        <v>620</v>
      </c>
      <c r="C2111">
        <f t="shared" si="68"/>
        <v>0</v>
      </c>
    </row>
    <row r="2112" spans="1:3" x14ac:dyDescent="0.3">
      <c r="A2112">
        <v>4</v>
      </c>
      <c r="B2112">
        <f t="shared" si="67"/>
        <v>621</v>
      </c>
      <c r="C2112">
        <f t="shared" si="68"/>
        <v>0</v>
      </c>
    </row>
    <row r="2113" spans="1:3" x14ac:dyDescent="0.3">
      <c r="A2113">
        <v>4</v>
      </c>
      <c r="B2113">
        <f t="shared" si="67"/>
        <v>622</v>
      </c>
      <c r="C2113">
        <f t="shared" si="68"/>
        <v>0</v>
      </c>
    </row>
    <row r="2114" spans="1:3" x14ac:dyDescent="0.3">
      <c r="A2114">
        <v>4</v>
      </c>
      <c r="B2114">
        <f t="shared" si="67"/>
        <v>623</v>
      </c>
      <c r="C2114">
        <f t="shared" si="68"/>
        <v>0</v>
      </c>
    </row>
    <row r="2115" spans="1:3" x14ac:dyDescent="0.3">
      <c r="A2115">
        <v>4</v>
      </c>
      <c r="B2115">
        <f t="shared" si="67"/>
        <v>624</v>
      </c>
      <c r="C2115">
        <f t="shared" si="68"/>
        <v>0</v>
      </c>
    </row>
    <row r="2116" spans="1:3" x14ac:dyDescent="0.3">
      <c r="A2116">
        <v>4</v>
      </c>
      <c r="B2116">
        <f t="shared" si="67"/>
        <v>625</v>
      </c>
      <c r="C2116">
        <f t="shared" si="68"/>
        <v>0</v>
      </c>
    </row>
    <row r="2117" spans="1:3" x14ac:dyDescent="0.3">
      <c r="A2117">
        <v>4</v>
      </c>
      <c r="B2117">
        <f t="shared" si="67"/>
        <v>626</v>
      </c>
      <c r="C2117">
        <f t="shared" si="68"/>
        <v>0</v>
      </c>
    </row>
    <row r="2118" spans="1:3" x14ac:dyDescent="0.3">
      <c r="A2118">
        <v>4</v>
      </c>
      <c r="B2118">
        <f t="shared" si="67"/>
        <v>627</v>
      </c>
      <c r="C2118">
        <f t="shared" si="68"/>
        <v>0</v>
      </c>
    </row>
    <row r="2119" spans="1:3" x14ac:dyDescent="0.3">
      <c r="A2119">
        <v>4</v>
      </c>
      <c r="B2119">
        <f t="shared" si="67"/>
        <v>628</v>
      </c>
      <c r="C2119">
        <f t="shared" si="68"/>
        <v>0</v>
      </c>
    </row>
    <row r="2120" spans="1:3" x14ac:dyDescent="0.3">
      <c r="A2120">
        <v>4</v>
      </c>
      <c r="B2120">
        <f t="shared" si="67"/>
        <v>629</v>
      </c>
      <c r="C2120">
        <f t="shared" si="68"/>
        <v>0</v>
      </c>
    </row>
    <row r="2121" spans="1:3" x14ac:dyDescent="0.3">
      <c r="A2121">
        <v>4</v>
      </c>
      <c r="B2121">
        <f t="shared" si="67"/>
        <v>630</v>
      </c>
      <c r="C2121">
        <f t="shared" si="68"/>
        <v>0</v>
      </c>
    </row>
    <row r="2122" spans="1:3" x14ac:dyDescent="0.3">
      <c r="A2122">
        <v>4</v>
      </c>
      <c r="B2122">
        <f t="shared" si="67"/>
        <v>631</v>
      </c>
      <c r="C2122">
        <f t="shared" si="68"/>
        <v>0</v>
      </c>
    </row>
    <row r="2123" spans="1:3" x14ac:dyDescent="0.3">
      <c r="A2123">
        <v>4</v>
      </c>
      <c r="B2123">
        <f t="shared" si="67"/>
        <v>632</v>
      </c>
      <c r="C2123">
        <f t="shared" si="68"/>
        <v>0</v>
      </c>
    </row>
    <row r="2124" spans="1:3" x14ac:dyDescent="0.3">
      <c r="A2124">
        <v>4</v>
      </c>
      <c r="B2124">
        <f t="shared" si="67"/>
        <v>633</v>
      </c>
      <c r="C2124">
        <f t="shared" si="68"/>
        <v>0</v>
      </c>
    </row>
    <row r="2125" spans="1:3" x14ac:dyDescent="0.3">
      <c r="A2125">
        <v>4</v>
      </c>
      <c r="B2125">
        <f t="shared" si="67"/>
        <v>634</v>
      </c>
      <c r="C2125">
        <f t="shared" si="68"/>
        <v>0</v>
      </c>
    </row>
    <row r="2126" spans="1:3" x14ac:dyDescent="0.3">
      <c r="A2126">
        <v>4</v>
      </c>
      <c r="B2126">
        <f t="shared" si="67"/>
        <v>635</v>
      </c>
      <c r="C2126">
        <f t="shared" si="68"/>
        <v>0</v>
      </c>
    </row>
    <row r="2127" spans="1:3" x14ac:dyDescent="0.3">
      <c r="A2127">
        <v>4</v>
      </c>
      <c r="B2127">
        <f t="shared" si="67"/>
        <v>636</v>
      </c>
      <c r="C2127">
        <f t="shared" si="68"/>
        <v>0</v>
      </c>
    </row>
    <row r="2128" spans="1:3" x14ac:dyDescent="0.3">
      <c r="A2128">
        <v>4</v>
      </c>
      <c r="B2128">
        <f t="shared" si="67"/>
        <v>637</v>
      </c>
      <c r="C2128">
        <f t="shared" si="68"/>
        <v>0</v>
      </c>
    </row>
    <row r="2129" spans="1:3" x14ac:dyDescent="0.3">
      <c r="A2129">
        <v>4</v>
      </c>
      <c r="B2129">
        <f t="shared" si="67"/>
        <v>638</v>
      </c>
      <c r="C2129">
        <f t="shared" si="68"/>
        <v>0</v>
      </c>
    </row>
    <row r="2130" spans="1:3" x14ac:dyDescent="0.3">
      <c r="A2130">
        <v>4</v>
      </c>
      <c r="B2130">
        <f t="shared" si="67"/>
        <v>639</v>
      </c>
      <c r="C2130">
        <f t="shared" si="68"/>
        <v>0</v>
      </c>
    </row>
    <row r="2131" spans="1:3" x14ac:dyDescent="0.3">
      <c r="A2131">
        <v>4</v>
      </c>
      <c r="B2131">
        <f t="shared" si="67"/>
        <v>640</v>
      </c>
      <c r="C2131">
        <f t="shared" si="68"/>
        <v>0</v>
      </c>
    </row>
    <row r="2132" spans="1:3" x14ac:dyDescent="0.3">
      <c r="A2132">
        <v>4</v>
      </c>
      <c r="B2132">
        <f t="shared" si="67"/>
        <v>641</v>
      </c>
      <c r="C2132">
        <f t="shared" si="68"/>
        <v>0</v>
      </c>
    </row>
    <row r="2133" spans="1:3" x14ac:dyDescent="0.3">
      <c r="A2133">
        <v>4</v>
      </c>
      <c r="B2133">
        <f t="shared" si="67"/>
        <v>642</v>
      </c>
      <c r="C2133">
        <f t="shared" si="68"/>
        <v>0</v>
      </c>
    </row>
    <row r="2134" spans="1:3" x14ac:dyDescent="0.3">
      <c r="A2134">
        <v>4</v>
      </c>
      <c r="B2134">
        <f t="shared" si="67"/>
        <v>643</v>
      </c>
      <c r="C2134">
        <f t="shared" si="68"/>
        <v>0</v>
      </c>
    </row>
    <row r="2135" spans="1:3" x14ac:dyDescent="0.3">
      <c r="A2135">
        <v>4</v>
      </c>
      <c r="B2135">
        <f t="shared" si="67"/>
        <v>644</v>
      </c>
      <c r="C2135">
        <f t="shared" si="68"/>
        <v>0</v>
      </c>
    </row>
    <row r="2136" spans="1:3" x14ac:dyDescent="0.3">
      <c r="A2136">
        <v>4</v>
      </c>
      <c r="B2136">
        <f t="shared" si="67"/>
        <v>645</v>
      </c>
      <c r="C2136">
        <f t="shared" si="68"/>
        <v>0</v>
      </c>
    </row>
    <row r="2137" spans="1:3" x14ac:dyDescent="0.3">
      <c r="A2137">
        <v>4</v>
      </c>
      <c r="B2137">
        <f t="shared" si="67"/>
        <v>646</v>
      </c>
      <c r="C2137">
        <f t="shared" si="68"/>
        <v>0</v>
      </c>
    </row>
    <row r="2138" spans="1:3" x14ac:dyDescent="0.3">
      <c r="A2138">
        <v>4</v>
      </c>
      <c r="B2138">
        <f t="shared" si="67"/>
        <v>647</v>
      </c>
      <c r="C2138">
        <f t="shared" si="68"/>
        <v>0</v>
      </c>
    </row>
    <row r="2139" spans="1:3" x14ac:dyDescent="0.3">
      <c r="A2139">
        <v>4</v>
      </c>
      <c r="B2139">
        <f t="shared" si="67"/>
        <v>648</v>
      </c>
      <c r="C2139">
        <f t="shared" si="68"/>
        <v>0</v>
      </c>
    </row>
    <row r="2140" spans="1:3" x14ac:dyDescent="0.3">
      <c r="A2140">
        <v>4</v>
      </c>
      <c r="B2140">
        <f t="shared" si="67"/>
        <v>649</v>
      </c>
      <c r="C2140">
        <f t="shared" si="68"/>
        <v>0</v>
      </c>
    </row>
    <row r="2141" spans="1:3" x14ac:dyDescent="0.3">
      <c r="A2141">
        <v>4</v>
      </c>
      <c r="B2141">
        <f t="shared" si="67"/>
        <v>650</v>
      </c>
      <c r="C2141">
        <f t="shared" si="68"/>
        <v>0</v>
      </c>
    </row>
    <row r="2142" spans="1:3" x14ac:dyDescent="0.3">
      <c r="A2142">
        <v>4</v>
      </c>
      <c r="B2142">
        <f t="shared" ref="B2142:B2205" si="69">IF(A2142=A2141,B2141+1,1)</f>
        <v>651</v>
      </c>
      <c r="C2142">
        <f t="shared" ref="C2142:C2205" si="70">IF(A2142&lt;&gt;A2143,1,0)</f>
        <v>0</v>
      </c>
    </row>
    <row r="2143" spans="1:3" x14ac:dyDescent="0.3">
      <c r="A2143">
        <v>4</v>
      </c>
      <c r="B2143">
        <f t="shared" si="69"/>
        <v>652</v>
      </c>
      <c r="C2143">
        <f t="shared" si="70"/>
        <v>0</v>
      </c>
    </row>
    <row r="2144" spans="1:3" x14ac:dyDescent="0.3">
      <c r="A2144">
        <v>4</v>
      </c>
      <c r="B2144">
        <f t="shared" si="69"/>
        <v>653</v>
      </c>
      <c r="C2144">
        <f t="shared" si="70"/>
        <v>0</v>
      </c>
    </row>
    <row r="2145" spans="1:3" x14ac:dyDescent="0.3">
      <c r="A2145">
        <v>4</v>
      </c>
      <c r="B2145">
        <f t="shared" si="69"/>
        <v>654</v>
      </c>
      <c r="C2145">
        <f t="shared" si="70"/>
        <v>0</v>
      </c>
    </row>
    <row r="2146" spans="1:3" x14ac:dyDescent="0.3">
      <c r="A2146">
        <v>4</v>
      </c>
      <c r="B2146">
        <f t="shared" si="69"/>
        <v>655</v>
      </c>
      <c r="C2146">
        <f t="shared" si="70"/>
        <v>0</v>
      </c>
    </row>
    <row r="2147" spans="1:3" x14ac:dyDescent="0.3">
      <c r="A2147">
        <v>4</v>
      </c>
      <c r="B2147">
        <f t="shared" si="69"/>
        <v>656</v>
      </c>
      <c r="C2147">
        <f t="shared" si="70"/>
        <v>0</v>
      </c>
    </row>
    <row r="2148" spans="1:3" x14ac:dyDescent="0.3">
      <c r="A2148">
        <v>4</v>
      </c>
      <c r="B2148">
        <f t="shared" si="69"/>
        <v>657</v>
      </c>
      <c r="C2148">
        <f t="shared" si="70"/>
        <v>0</v>
      </c>
    </row>
    <row r="2149" spans="1:3" x14ac:dyDescent="0.3">
      <c r="A2149">
        <v>4</v>
      </c>
      <c r="B2149">
        <f t="shared" si="69"/>
        <v>658</v>
      </c>
      <c r="C2149">
        <f t="shared" si="70"/>
        <v>0</v>
      </c>
    </row>
    <row r="2150" spans="1:3" x14ac:dyDescent="0.3">
      <c r="A2150">
        <v>4</v>
      </c>
      <c r="B2150">
        <f t="shared" si="69"/>
        <v>659</v>
      </c>
      <c r="C2150">
        <f t="shared" si="70"/>
        <v>0</v>
      </c>
    </row>
    <row r="2151" spans="1:3" x14ac:dyDescent="0.3">
      <c r="A2151">
        <v>4</v>
      </c>
      <c r="B2151">
        <f t="shared" si="69"/>
        <v>660</v>
      </c>
      <c r="C2151">
        <f t="shared" si="70"/>
        <v>0</v>
      </c>
    </row>
    <row r="2152" spans="1:3" x14ac:dyDescent="0.3">
      <c r="A2152">
        <v>4</v>
      </c>
      <c r="B2152">
        <f t="shared" si="69"/>
        <v>661</v>
      </c>
      <c r="C2152">
        <f t="shared" si="70"/>
        <v>0</v>
      </c>
    </row>
    <row r="2153" spans="1:3" x14ac:dyDescent="0.3">
      <c r="A2153">
        <v>4</v>
      </c>
      <c r="B2153">
        <f t="shared" si="69"/>
        <v>662</v>
      </c>
      <c r="C2153">
        <f t="shared" si="70"/>
        <v>0</v>
      </c>
    </row>
    <row r="2154" spans="1:3" x14ac:dyDescent="0.3">
      <c r="A2154">
        <v>4</v>
      </c>
      <c r="B2154">
        <f t="shared" si="69"/>
        <v>663</v>
      </c>
      <c r="C2154">
        <f t="shared" si="70"/>
        <v>0</v>
      </c>
    </row>
    <row r="2155" spans="1:3" x14ac:dyDescent="0.3">
      <c r="A2155">
        <v>4</v>
      </c>
      <c r="B2155">
        <f t="shared" si="69"/>
        <v>664</v>
      </c>
      <c r="C2155">
        <f t="shared" si="70"/>
        <v>0</v>
      </c>
    </row>
    <row r="2156" spans="1:3" x14ac:dyDescent="0.3">
      <c r="A2156">
        <v>4</v>
      </c>
      <c r="B2156">
        <f t="shared" si="69"/>
        <v>665</v>
      </c>
      <c r="C2156">
        <f t="shared" si="70"/>
        <v>0</v>
      </c>
    </row>
    <row r="2157" spans="1:3" x14ac:dyDescent="0.3">
      <c r="A2157">
        <v>4</v>
      </c>
      <c r="B2157">
        <f t="shared" si="69"/>
        <v>666</v>
      </c>
      <c r="C2157">
        <f t="shared" si="70"/>
        <v>0</v>
      </c>
    </row>
    <row r="2158" spans="1:3" x14ac:dyDescent="0.3">
      <c r="A2158">
        <v>4</v>
      </c>
      <c r="B2158">
        <f t="shared" si="69"/>
        <v>667</v>
      </c>
      <c r="C2158">
        <f t="shared" si="70"/>
        <v>0</v>
      </c>
    </row>
    <row r="2159" spans="1:3" x14ac:dyDescent="0.3">
      <c r="A2159">
        <v>4</v>
      </c>
      <c r="B2159">
        <f t="shared" si="69"/>
        <v>668</v>
      </c>
      <c r="C2159">
        <f t="shared" si="70"/>
        <v>0</v>
      </c>
    </row>
    <row r="2160" spans="1:3" x14ac:dyDescent="0.3">
      <c r="A2160">
        <v>4</v>
      </c>
      <c r="B2160">
        <f t="shared" si="69"/>
        <v>669</v>
      </c>
      <c r="C2160">
        <f t="shared" si="70"/>
        <v>0</v>
      </c>
    </row>
    <row r="2161" spans="1:3" x14ac:dyDescent="0.3">
      <c r="A2161">
        <v>4</v>
      </c>
      <c r="B2161">
        <f t="shared" si="69"/>
        <v>670</v>
      </c>
      <c r="C2161">
        <f t="shared" si="70"/>
        <v>0</v>
      </c>
    </row>
    <row r="2162" spans="1:3" x14ac:dyDescent="0.3">
      <c r="A2162">
        <v>4</v>
      </c>
      <c r="B2162">
        <f t="shared" si="69"/>
        <v>671</v>
      </c>
      <c r="C2162">
        <f t="shared" si="70"/>
        <v>0</v>
      </c>
    </row>
    <row r="2163" spans="1:3" x14ac:dyDescent="0.3">
      <c r="A2163">
        <v>4</v>
      </c>
      <c r="B2163">
        <f t="shared" si="69"/>
        <v>672</v>
      </c>
      <c r="C2163">
        <f t="shared" si="70"/>
        <v>0</v>
      </c>
    </row>
    <row r="2164" spans="1:3" x14ac:dyDescent="0.3">
      <c r="A2164">
        <v>4</v>
      </c>
      <c r="B2164">
        <f t="shared" si="69"/>
        <v>673</v>
      </c>
      <c r="C2164">
        <f t="shared" si="70"/>
        <v>0</v>
      </c>
    </row>
    <row r="2165" spans="1:3" x14ac:dyDescent="0.3">
      <c r="A2165">
        <v>4</v>
      </c>
      <c r="B2165">
        <f t="shared" si="69"/>
        <v>674</v>
      </c>
      <c r="C2165">
        <f t="shared" si="70"/>
        <v>0</v>
      </c>
    </row>
    <row r="2166" spans="1:3" x14ac:dyDescent="0.3">
      <c r="A2166">
        <v>4</v>
      </c>
      <c r="B2166">
        <f t="shared" si="69"/>
        <v>675</v>
      </c>
      <c r="C2166">
        <f t="shared" si="70"/>
        <v>0</v>
      </c>
    </row>
    <row r="2167" spans="1:3" x14ac:dyDescent="0.3">
      <c r="A2167">
        <v>4</v>
      </c>
      <c r="B2167">
        <f t="shared" si="69"/>
        <v>676</v>
      </c>
      <c r="C2167">
        <f t="shared" si="70"/>
        <v>0</v>
      </c>
    </row>
    <row r="2168" spans="1:3" x14ac:dyDescent="0.3">
      <c r="A2168">
        <v>4</v>
      </c>
      <c r="B2168">
        <f t="shared" si="69"/>
        <v>677</v>
      </c>
      <c r="C2168">
        <f t="shared" si="70"/>
        <v>0</v>
      </c>
    </row>
    <row r="2169" spans="1:3" x14ac:dyDescent="0.3">
      <c r="A2169">
        <v>4</v>
      </c>
      <c r="B2169">
        <f t="shared" si="69"/>
        <v>678</v>
      </c>
      <c r="C2169">
        <f t="shared" si="70"/>
        <v>0</v>
      </c>
    </row>
    <row r="2170" spans="1:3" x14ac:dyDescent="0.3">
      <c r="A2170">
        <v>4</v>
      </c>
      <c r="B2170">
        <f t="shared" si="69"/>
        <v>679</v>
      </c>
      <c r="C2170">
        <f t="shared" si="70"/>
        <v>0</v>
      </c>
    </row>
    <row r="2171" spans="1:3" x14ac:dyDescent="0.3">
      <c r="A2171">
        <v>4</v>
      </c>
      <c r="B2171">
        <f t="shared" si="69"/>
        <v>680</v>
      </c>
      <c r="C2171">
        <f t="shared" si="70"/>
        <v>0</v>
      </c>
    </row>
    <row r="2172" spans="1:3" x14ac:dyDescent="0.3">
      <c r="A2172">
        <v>4</v>
      </c>
      <c r="B2172">
        <f t="shared" si="69"/>
        <v>681</v>
      </c>
      <c r="C2172">
        <f t="shared" si="70"/>
        <v>0</v>
      </c>
    </row>
    <row r="2173" spans="1:3" x14ac:dyDescent="0.3">
      <c r="A2173">
        <v>4</v>
      </c>
      <c r="B2173">
        <f t="shared" si="69"/>
        <v>682</v>
      </c>
      <c r="C2173">
        <f t="shared" si="70"/>
        <v>0</v>
      </c>
    </row>
    <row r="2174" spans="1:3" x14ac:dyDescent="0.3">
      <c r="A2174">
        <v>4</v>
      </c>
      <c r="B2174">
        <f t="shared" si="69"/>
        <v>683</v>
      </c>
      <c r="C2174">
        <f t="shared" si="70"/>
        <v>0</v>
      </c>
    </row>
    <row r="2175" spans="1:3" x14ac:dyDescent="0.3">
      <c r="A2175">
        <v>4</v>
      </c>
      <c r="B2175">
        <f t="shared" si="69"/>
        <v>684</v>
      </c>
      <c r="C2175">
        <f t="shared" si="70"/>
        <v>0</v>
      </c>
    </row>
    <row r="2176" spans="1:3" x14ac:dyDescent="0.3">
      <c r="A2176">
        <v>4</v>
      </c>
      <c r="B2176">
        <f t="shared" si="69"/>
        <v>685</v>
      </c>
      <c r="C2176">
        <f t="shared" si="70"/>
        <v>0</v>
      </c>
    </row>
    <row r="2177" spans="1:3" x14ac:dyDescent="0.3">
      <c r="A2177">
        <v>4</v>
      </c>
      <c r="B2177">
        <f t="shared" si="69"/>
        <v>686</v>
      </c>
      <c r="C2177">
        <f t="shared" si="70"/>
        <v>0</v>
      </c>
    </row>
    <row r="2178" spans="1:3" x14ac:dyDescent="0.3">
      <c r="A2178">
        <v>4</v>
      </c>
      <c r="B2178">
        <f t="shared" si="69"/>
        <v>687</v>
      </c>
      <c r="C2178">
        <f t="shared" si="70"/>
        <v>0</v>
      </c>
    </row>
    <row r="2179" spans="1:3" x14ac:dyDescent="0.3">
      <c r="A2179">
        <v>4</v>
      </c>
      <c r="B2179">
        <f t="shared" si="69"/>
        <v>688</v>
      </c>
      <c r="C2179">
        <f t="shared" si="70"/>
        <v>0</v>
      </c>
    </row>
    <row r="2180" spans="1:3" x14ac:dyDescent="0.3">
      <c r="A2180">
        <v>4</v>
      </c>
      <c r="B2180">
        <f t="shared" si="69"/>
        <v>689</v>
      </c>
      <c r="C2180">
        <f t="shared" si="70"/>
        <v>0</v>
      </c>
    </row>
    <row r="2181" spans="1:3" x14ac:dyDescent="0.3">
      <c r="A2181">
        <v>4</v>
      </c>
      <c r="B2181">
        <f t="shared" si="69"/>
        <v>690</v>
      </c>
      <c r="C2181">
        <f t="shared" si="70"/>
        <v>0</v>
      </c>
    </row>
    <row r="2182" spans="1:3" x14ac:dyDescent="0.3">
      <c r="A2182">
        <v>4</v>
      </c>
      <c r="B2182">
        <f t="shared" si="69"/>
        <v>691</v>
      </c>
      <c r="C2182">
        <f t="shared" si="70"/>
        <v>0</v>
      </c>
    </row>
    <row r="2183" spans="1:3" x14ac:dyDescent="0.3">
      <c r="A2183">
        <v>4</v>
      </c>
      <c r="B2183">
        <f t="shared" si="69"/>
        <v>692</v>
      </c>
      <c r="C2183">
        <f t="shared" si="70"/>
        <v>0</v>
      </c>
    </row>
    <row r="2184" spans="1:3" x14ac:dyDescent="0.3">
      <c r="A2184">
        <v>4</v>
      </c>
      <c r="B2184">
        <f t="shared" si="69"/>
        <v>693</v>
      </c>
      <c r="C2184">
        <f t="shared" si="70"/>
        <v>0</v>
      </c>
    </row>
    <row r="2185" spans="1:3" x14ac:dyDescent="0.3">
      <c r="A2185">
        <v>4</v>
      </c>
      <c r="B2185">
        <f t="shared" si="69"/>
        <v>694</v>
      </c>
      <c r="C2185">
        <f t="shared" si="70"/>
        <v>0</v>
      </c>
    </row>
    <row r="2186" spans="1:3" x14ac:dyDescent="0.3">
      <c r="A2186">
        <v>4</v>
      </c>
      <c r="B2186">
        <f t="shared" si="69"/>
        <v>695</v>
      </c>
      <c r="C2186">
        <f t="shared" si="70"/>
        <v>0</v>
      </c>
    </row>
    <row r="2187" spans="1:3" x14ac:dyDescent="0.3">
      <c r="A2187">
        <v>4</v>
      </c>
      <c r="B2187">
        <f t="shared" si="69"/>
        <v>696</v>
      </c>
      <c r="C2187">
        <f t="shared" si="70"/>
        <v>0</v>
      </c>
    </row>
    <row r="2188" spans="1:3" x14ac:dyDescent="0.3">
      <c r="A2188">
        <v>4</v>
      </c>
      <c r="B2188">
        <f t="shared" si="69"/>
        <v>697</v>
      </c>
      <c r="C2188">
        <f t="shared" si="70"/>
        <v>0</v>
      </c>
    </row>
    <row r="2189" spans="1:3" x14ac:dyDescent="0.3">
      <c r="A2189">
        <v>4</v>
      </c>
      <c r="B2189">
        <f t="shared" si="69"/>
        <v>698</v>
      </c>
      <c r="C2189">
        <f t="shared" si="70"/>
        <v>0</v>
      </c>
    </row>
    <row r="2190" spans="1:3" x14ac:dyDescent="0.3">
      <c r="A2190">
        <v>4</v>
      </c>
      <c r="B2190">
        <f t="shared" si="69"/>
        <v>699</v>
      </c>
      <c r="C2190">
        <f t="shared" si="70"/>
        <v>0</v>
      </c>
    </row>
    <row r="2191" spans="1:3" x14ac:dyDescent="0.3">
      <c r="A2191">
        <v>4</v>
      </c>
      <c r="B2191">
        <f t="shared" si="69"/>
        <v>700</v>
      </c>
      <c r="C2191">
        <f t="shared" si="70"/>
        <v>0</v>
      </c>
    </row>
    <row r="2192" spans="1:3" x14ac:dyDescent="0.3">
      <c r="A2192">
        <v>4</v>
      </c>
      <c r="B2192">
        <f t="shared" si="69"/>
        <v>701</v>
      </c>
      <c r="C2192">
        <f t="shared" si="70"/>
        <v>0</v>
      </c>
    </row>
    <row r="2193" spans="1:3" x14ac:dyDescent="0.3">
      <c r="A2193">
        <v>4</v>
      </c>
      <c r="B2193">
        <f t="shared" si="69"/>
        <v>702</v>
      </c>
      <c r="C2193">
        <f t="shared" si="70"/>
        <v>0</v>
      </c>
    </row>
    <row r="2194" spans="1:3" x14ac:dyDescent="0.3">
      <c r="A2194">
        <v>4</v>
      </c>
      <c r="B2194">
        <f t="shared" si="69"/>
        <v>703</v>
      </c>
      <c r="C2194">
        <f t="shared" si="70"/>
        <v>0</v>
      </c>
    </row>
    <row r="2195" spans="1:3" x14ac:dyDescent="0.3">
      <c r="A2195">
        <v>4</v>
      </c>
      <c r="B2195">
        <f t="shared" si="69"/>
        <v>704</v>
      </c>
      <c r="C2195">
        <f t="shared" si="70"/>
        <v>0</v>
      </c>
    </row>
    <row r="2196" spans="1:3" x14ac:dyDescent="0.3">
      <c r="A2196">
        <v>4</v>
      </c>
      <c r="B2196">
        <f t="shared" si="69"/>
        <v>705</v>
      </c>
      <c r="C2196">
        <f t="shared" si="70"/>
        <v>0</v>
      </c>
    </row>
    <row r="2197" spans="1:3" x14ac:dyDescent="0.3">
      <c r="A2197">
        <v>4</v>
      </c>
      <c r="B2197">
        <f t="shared" si="69"/>
        <v>706</v>
      </c>
      <c r="C2197">
        <f t="shared" si="70"/>
        <v>0</v>
      </c>
    </row>
    <row r="2198" spans="1:3" x14ac:dyDescent="0.3">
      <c r="A2198">
        <v>4</v>
      </c>
      <c r="B2198">
        <f t="shared" si="69"/>
        <v>707</v>
      </c>
      <c r="C2198">
        <f t="shared" si="70"/>
        <v>0</v>
      </c>
    </row>
    <row r="2199" spans="1:3" x14ac:dyDescent="0.3">
      <c r="A2199">
        <v>4</v>
      </c>
      <c r="B2199">
        <f t="shared" si="69"/>
        <v>708</v>
      </c>
      <c r="C2199">
        <f t="shared" si="70"/>
        <v>0</v>
      </c>
    </row>
    <row r="2200" spans="1:3" x14ac:dyDescent="0.3">
      <c r="A2200">
        <v>4</v>
      </c>
      <c r="B2200">
        <f t="shared" si="69"/>
        <v>709</v>
      </c>
      <c r="C2200">
        <f t="shared" si="70"/>
        <v>0</v>
      </c>
    </row>
    <row r="2201" spans="1:3" x14ac:dyDescent="0.3">
      <c r="A2201">
        <v>4</v>
      </c>
      <c r="B2201">
        <f t="shared" si="69"/>
        <v>710</v>
      </c>
      <c r="C2201">
        <f t="shared" si="70"/>
        <v>0</v>
      </c>
    </row>
    <row r="2202" spans="1:3" x14ac:dyDescent="0.3">
      <c r="A2202">
        <v>4</v>
      </c>
      <c r="B2202">
        <f t="shared" si="69"/>
        <v>711</v>
      </c>
      <c r="C2202">
        <f t="shared" si="70"/>
        <v>0</v>
      </c>
    </row>
    <row r="2203" spans="1:3" x14ac:dyDescent="0.3">
      <c r="A2203">
        <v>4</v>
      </c>
      <c r="B2203">
        <f t="shared" si="69"/>
        <v>712</v>
      </c>
      <c r="C2203">
        <f t="shared" si="70"/>
        <v>0</v>
      </c>
    </row>
    <row r="2204" spans="1:3" x14ac:dyDescent="0.3">
      <c r="A2204">
        <v>4</v>
      </c>
      <c r="B2204">
        <f t="shared" si="69"/>
        <v>713</v>
      </c>
      <c r="C2204">
        <f t="shared" si="70"/>
        <v>0</v>
      </c>
    </row>
    <row r="2205" spans="1:3" x14ac:dyDescent="0.3">
      <c r="A2205">
        <v>4</v>
      </c>
      <c r="B2205">
        <f t="shared" si="69"/>
        <v>714</v>
      </c>
      <c r="C2205">
        <f t="shared" si="70"/>
        <v>0</v>
      </c>
    </row>
    <row r="2206" spans="1:3" x14ac:dyDescent="0.3">
      <c r="A2206">
        <v>4</v>
      </c>
      <c r="B2206">
        <f t="shared" ref="B2206:B2269" si="71">IF(A2206=A2205,B2205+1,1)</f>
        <v>715</v>
      </c>
      <c r="C2206">
        <f t="shared" ref="C2206:C2269" si="72">IF(A2206&lt;&gt;A2207,1,0)</f>
        <v>0</v>
      </c>
    </row>
    <row r="2207" spans="1:3" x14ac:dyDescent="0.3">
      <c r="A2207">
        <v>4</v>
      </c>
      <c r="B2207">
        <f t="shared" si="71"/>
        <v>716</v>
      </c>
      <c r="C2207">
        <f t="shared" si="72"/>
        <v>0</v>
      </c>
    </row>
    <row r="2208" spans="1:3" x14ac:dyDescent="0.3">
      <c r="A2208">
        <v>4</v>
      </c>
      <c r="B2208">
        <f t="shared" si="71"/>
        <v>717</v>
      </c>
      <c r="C2208">
        <f t="shared" si="72"/>
        <v>0</v>
      </c>
    </row>
    <row r="2209" spans="1:3" x14ac:dyDescent="0.3">
      <c r="A2209">
        <v>4</v>
      </c>
      <c r="B2209">
        <f t="shared" si="71"/>
        <v>718</v>
      </c>
      <c r="C2209">
        <f t="shared" si="72"/>
        <v>0</v>
      </c>
    </row>
    <row r="2210" spans="1:3" x14ac:dyDescent="0.3">
      <c r="A2210">
        <v>4</v>
      </c>
      <c r="B2210">
        <f t="shared" si="71"/>
        <v>719</v>
      </c>
      <c r="C2210">
        <f t="shared" si="72"/>
        <v>0</v>
      </c>
    </row>
    <row r="2211" spans="1:3" x14ac:dyDescent="0.3">
      <c r="A2211">
        <v>4</v>
      </c>
      <c r="B2211">
        <f t="shared" si="71"/>
        <v>720</v>
      </c>
      <c r="C2211">
        <f t="shared" si="72"/>
        <v>0</v>
      </c>
    </row>
    <row r="2212" spans="1:3" x14ac:dyDescent="0.3">
      <c r="A2212">
        <v>4</v>
      </c>
      <c r="B2212">
        <f t="shared" si="71"/>
        <v>721</v>
      </c>
      <c r="C2212">
        <f t="shared" si="72"/>
        <v>0</v>
      </c>
    </row>
    <row r="2213" spans="1:3" x14ac:dyDescent="0.3">
      <c r="A2213">
        <v>4</v>
      </c>
      <c r="B2213">
        <f t="shared" si="71"/>
        <v>722</v>
      </c>
      <c r="C2213">
        <f t="shared" si="72"/>
        <v>0</v>
      </c>
    </row>
    <row r="2214" spans="1:3" x14ac:dyDescent="0.3">
      <c r="A2214">
        <v>4</v>
      </c>
      <c r="B2214">
        <f t="shared" si="71"/>
        <v>723</v>
      </c>
      <c r="C2214">
        <f t="shared" si="72"/>
        <v>0</v>
      </c>
    </row>
    <row r="2215" spans="1:3" x14ac:dyDescent="0.3">
      <c r="A2215">
        <v>4</v>
      </c>
      <c r="B2215">
        <f t="shared" si="71"/>
        <v>724</v>
      </c>
      <c r="C2215">
        <f t="shared" si="72"/>
        <v>0</v>
      </c>
    </row>
    <row r="2216" spans="1:3" x14ac:dyDescent="0.3">
      <c r="A2216">
        <v>4</v>
      </c>
      <c r="B2216">
        <f t="shared" si="71"/>
        <v>725</v>
      </c>
      <c r="C2216">
        <f t="shared" si="72"/>
        <v>0</v>
      </c>
    </row>
    <row r="2217" spans="1:3" x14ac:dyDescent="0.3">
      <c r="A2217">
        <v>4</v>
      </c>
      <c r="B2217">
        <f t="shared" si="71"/>
        <v>726</v>
      </c>
      <c r="C2217">
        <f t="shared" si="72"/>
        <v>0</v>
      </c>
    </row>
    <row r="2218" spans="1:3" x14ac:dyDescent="0.3">
      <c r="A2218">
        <v>4</v>
      </c>
      <c r="B2218">
        <f t="shared" si="71"/>
        <v>727</v>
      </c>
      <c r="C2218">
        <f t="shared" si="72"/>
        <v>0</v>
      </c>
    </row>
    <row r="2219" spans="1:3" x14ac:dyDescent="0.3">
      <c r="A2219">
        <v>4</v>
      </c>
      <c r="B2219">
        <f t="shared" si="71"/>
        <v>728</v>
      </c>
      <c r="C2219">
        <f t="shared" si="72"/>
        <v>0</v>
      </c>
    </row>
    <row r="2220" spans="1:3" x14ac:dyDescent="0.3">
      <c r="A2220">
        <v>4</v>
      </c>
      <c r="B2220">
        <f t="shared" si="71"/>
        <v>729</v>
      </c>
      <c r="C2220">
        <f t="shared" si="72"/>
        <v>0</v>
      </c>
    </row>
    <row r="2221" spans="1:3" x14ac:dyDescent="0.3">
      <c r="A2221">
        <v>4</v>
      </c>
      <c r="B2221">
        <f t="shared" si="71"/>
        <v>730</v>
      </c>
      <c r="C2221">
        <f t="shared" si="72"/>
        <v>0</v>
      </c>
    </row>
    <row r="2222" spans="1:3" x14ac:dyDescent="0.3">
      <c r="A2222">
        <v>4</v>
      </c>
      <c r="B2222">
        <f t="shared" si="71"/>
        <v>731</v>
      </c>
      <c r="C2222">
        <f t="shared" si="72"/>
        <v>0</v>
      </c>
    </row>
    <row r="2223" spans="1:3" x14ac:dyDescent="0.3">
      <c r="A2223">
        <v>4</v>
      </c>
      <c r="B2223">
        <f t="shared" si="71"/>
        <v>732</v>
      </c>
      <c r="C2223">
        <f t="shared" si="72"/>
        <v>0</v>
      </c>
    </row>
    <row r="2224" spans="1:3" x14ac:dyDescent="0.3">
      <c r="A2224">
        <v>4</v>
      </c>
      <c r="B2224">
        <f t="shared" si="71"/>
        <v>733</v>
      </c>
      <c r="C2224">
        <f t="shared" si="72"/>
        <v>0</v>
      </c>
    </row>
    <row r="2225" spans="1:3" x14ac:dyDescent="0.3">
      <c r="A2225">
        <v>4</v>
      </c>
      <c r="B2225">
        <f t="shared" si="71"/>
        <v>734</v>
      </c>
      <c r="C2225">
        <f t="shared" si="72"/>
        <v>0</v>
      </c>
    </row>
    <row r="2226" spans="1:3" x14ac:dyDescent="0.3">
      <c r="A2226">
        <v>4</v>
      </c>
      <c r="B2226">
        <f t="shared" si="71"/>
        <v>735</v>
      </c>
      <c r="C2226">
        <f t="shared" si="72"/>
        <v>0</v>
      </c>
    </row>
    <row r="2227" spans="1:3" x14ac:dyDescent="0.3">
      <c r="A2227">
        <v>4</v>
      </c>
      <c r="B2227">
        <f t="shared" si="71"/>
        <v>736</v>
      </c>
      <c r="C2227">
        <f t="shared" si="72"/>
        <v>0</v>
      </c>
    </row>
    <row r="2228" spans="1:3" x14ac:dyDescent="0.3">
      <c r="A2228">
        <v>4</v>
      </c>
      <c r="B2228">
        <f t="shared" si="71"/>
        <v>737</v>
      </c>
      <c r="C2228">
        <f t="shared" si="72"/>
        <v>0</v>
      </c>
    </row>
    <row r="2229" spans="1:3" x14ac:dyDescent="0.3">
      <c r="A2229">
        <v>4</v>
      </c>
      <c r="B2229">
        <f t="shared" si="71"/>
        <v>738</v>
      </c>
      <c r="C2229">
        <f t="shared" si="72"/>
        <v>0</v>
      </c>
    </row>
    <row r="2230" spans="1:3" x14ac:dyDescent="0.3">
      <c r="A2230">
        <v>4</v>
      </c>
      <c r="B2230">
        <f t="shared" si="71"/>
        <v>739</v>
      </c>
      <c r="C2230">
        <f t="shared" si="72"/>
        <v>0</v>
      </c>
    </row>
    <row r="2231" spans="1:3" x14ac:dyDescent="0.3">
      <c r="A2231">
        <v>4</v>
      </c>
      <c r="B2231">
        <f t="shared" si="71"/>
        <v>740</v>
      </c>
      <c r="C2231">
        <f t="shared" si="72"/>
        <v>0</v>
      </c>
    </row>
    <row r="2232" spans="1:3" x14ac:dyDescent="0.3">
      <c r="A2232">
        <v>4</v>
      </c>
      <c r="B2232">
        <f t="shared" si="71"/>
        <v>741</v>
      </c>
      <c r="C2232">
        <f t="shared" si="72"/>
        <v>0</v>
      </c>
    </row>
    <row r="2233" spans="1:3" x14ac:dyDescent="0.3">
      <c r="A2233">
        <v>4</v>
      </c>
      <c r="B2233">
        <f t="shared" si="71"/>
        <v>742</v>
      </c>
      <c r="C2233">
        <f t="shared" si="72"/>
        <v>0</v>
      </c>
    </row>
    <row r="2234" spans="1:3" x14ac:dyDescent="0.3">
      <c r="A2234">
        <v>4</v>
      </c>
      <c r="B2234">
        <f t="shared" si="71"/>
        <v>743</v>
      </c>
      <c r="C2234">
        <f t="shared" si="72"/>
        <v>0</v>
      </c>
    </row>
    <row r="2235" spans="1:3" x14ac:dyDescent="0.3">
      <c r="A2235">
        <v>4</v>
      </c>
      <c r="B2235">
        <f t="shared" si="71"/>
        <v>744</v>
      </c>
      <c r="C2235">
        <f t="shared" si="72"/>
        <v>0</v>
      </c>
    </row>
    <row r="2236" spans="1:3" x14ac:dyDescent="0.3">
      <c r="A2236">
        <v>4</v>
      </c>
      <c r="B2236">
        <f t="shared" si="71"/>
        <v>745</v>
      </c>
      <c r="C2236">
        <f t="shared" si="72"/>
        <v>0</v>
      </c>
    </row>
    <row r="2237" spans="1:3" x14ac:dyDescent="0.3">
      <c r="A2237">
        <v>4</v>
      </c>
      <c r="B2237">
        <f t="shared" si="71"/>
        <v>746</v>
      </c>
      <c r="C2237">
        <f t="shared" si="72"/>
        <v>0</v>
      </c>
    </row>
    <row r="2238" spans="1:3" x14ac:dyDescent="0.3">
      <c r="A2238">
        <v>4</v>
      </c>
      <c r="B2238">
        <f t="shared" si="71"/>
        <v>747</v>
      </c>
      <c r="C2238">
        <f t="shared" si="72"/>
        <v>0</v>
      </c>
    </row>
    <row r="2239" spans="1:3" x14ac:dyDescent="0.3">
      <c r="A2239">
        <v>4</v>
      </c>
      <c r="B2239">
        <f t="shared" si="71"/>
        <v>748</v>
      </c>
      <c r="C2239">
        <f t="shared" si="72"/>
        <v>0</v>
      </c>
    </row>
    <row r="2240" spans="1:3" x14ac:dyDescent="0.3">
      <c r="A2240">
        <v>4</v>
      </c>
      <c r="B2240">
        <f t="shared" si="71"/>
        <v>749</v>
      </c>
      <c r="C2240">
        <f t="shared" si="72"/>
        <v>1</v>
      </c>
    </row>
    <row r="2241" spans="1:3" x14ac:dyDescent="0.3">
      <c r="A2241">
        <v>3</v>
      </c>
      <c r="B2241">
        <f t="shared" si="71"/>
        <v>1</v>
      </c>
      <c r="C2241">
        <f t="shared" si="72"/>
        <v>0</v>
      </c>
    </row>
    <row r="2242" spans="1:3" x14ac:dyDescent="0.3">
      <c r="A2242">
        <v>3</v>
      </c>
      <c r="B2242">
        <f t="shared" si="71"/>
        <v>2</v>
      </c>
      <c r="C2242">
        <f t="shared" si="72"/>
        <v>0</v>
      </c>
    </row>
    <row r="2243" spans="1:3" x14ac:dyDescent="0.3">
      <c r="A2243">
        <v>3</v>
      </c>
      <c r="B2243">
        <f t="shared" si="71"/>
        <v>3</v>
      </c>
      <c r="C2243">
        <f t="shared" si="72"/>
        <v>0</v>
      </c>
    </row>
    <row r="2244" spans="1:3" x14ac:dyDescent="0.3">
      <c r="A2244">
        <v>3</v>
      </c>
      <c r="B2244">
        <f t="shared" si="71"/>
        <v>4</v>
      </c>
      <c r="C2244">
        <f t="shared" si="72"/>
        <v>0</v>
      </c>
    </row>
    <row r="2245" spans="1:3" x14ac:dyDescent="0.3">
      <c r="A2245">
        <v>3</v>
      </c>
      <c r="B2245">
        <f t="shared" si="71"/>
        <v>5</v>
      </c>
      <c r="C2245">
        <f t="shared" si="72"/>
        <v>0</v>
      </c>
    </row>
    <row r="2246" spans="1:3" x14ac:dyDescent="0.3">
      <c r="A2246">
        <v>3</v>
      </c>
      <c r="B2246">
        <f t="shared" si="71"/>
        <v>6</v>
      </c>
      <c r="C2246">
        <f t="shared" si="72"/>
        <v>0</v>
      </c>
    </row>
    <row r="2247" spans="1:3" x14ac:dyDescent="0.3">
      <c r="A2247">
        <v>3</v>
      </c>
      <c r="B2247">
        <f t="shared" si="71"/>
        <v>7</v>
      </c>
      <c r="C2247">
        <f t="shared" si="72"/>
        <v>0</v>
      </c>
    </row>
    <row r="2248" spans="1:3" x14ac:dyDescent="0.3">
      <c r="A2248">
        <v>3</v>
      </c>
      <c r="B2248">
        <f t="shared" si="71"/>
        <v>8</v>
      </c>
      <c r="C2248">
        <f t="shared" si="72"/>
        <v>0</v>
      </c>
    </row>
    <row r="2249" spans="1:3" x14ac:dyDescent="0.3">
      <c r="A2249">
        <v>3</v>
      </c>
      <c r="B2249">
        <f t="shared" si="71"/>
        <v>9</v>
      </c>
      <c r="C2249">
        <f t="shared" si="72"/>
        <v>0</v>
      </c>
    </row>
    <row r="2250" spans="1:3" x14ac:dyDescent="0.3">
      <c r="A2250">
        <v>3</v>
      </c>
      <c r="B2250">
        <f t="shared" si="71"/>
        <v>10</v>
      </c>
      <c r="C2250">
        <f t="shared" si="72"/>
        <v>0</v>
      </c>
    </row>
    <row r="2251" spans="1:3" x14ac:dyDescent="0.3">
      <c r="A2251">
        <v>3</v>
      </c>
      <c r="B2251">
        <f t="shared" si="71"/>
        <v>11</v>
      </c>
      <c r="C2251">
        <f t="shared" si="72"/>
        <v>0</v>
      </c>
    </row>
    <row r="2252" spans="1:3" x14ac:dyDescent="0.3">
      <c r="A2252">
        <v>3</v>
      </c>
      <c r="B2252">
        <f t="shared" si="71"/>
        <v>12</v>
      </c>
      <c r="C2252">
        <f t="shared" si="72"/>
        <v>0</v>
      </c>
    </row>
    <row r="2253" spans="1:3" x14ac:dyDescent="0.3">
      <c r="A2253">
        <v>3</v>
      </c>
      <c r="B2253">
        <f t="shared" si="71"/>
        <v>13</v>
      </c>
      <c r="C2253">
        <f t="shared" si="72"/>
        <v>0</v>
      </c>
    </row>
    <row r="2254" spans="1:3" x14ac:dyDescent="0.3">
      <c r="A2254">
        <v>3</v>
      </c>
      <c r="B2254">
        <f t="shared" si="71"/>
        <v>14</v>
      </c>
      <c r="C2254">
        <f t="shared" si="72"/>
        <v>0</v>
      </c>
    </row>
    <row r="2255" spans="1:3" x14ac:dyDescent="0.3">
      <c r="A2255">
        <v>3</v>
      </c>
      <c r="B2255">
        <f t="shared" si="71"/>
        <v>15</v>
      </c>
      <c r="C2255">
        <f t="shared" si="72"/>
        <v>0</v>
      </c>
    </row>
    <row r="2256" spans="1:3" x14ac:dyDescent="0.3">
      <c r="A2256">
        <v>3</v>
      </c>
      <c r="B2256">
        <f t="shared" si="71"/>
        <v>16</v>
      </c>
      <c r="C2256">
        <f t="shared" si="72"/>
        <v>0</v>
      </c>
    </row>
    <row r="2257" spans="1:3" x14ac:dyDescent="0.3">
      <c r="A2257">
        <v>3</v>
      </c>
      <c r="B2257">
        <f t="shared" si="71"/>
        <v>17</v>
      </c>
      <c r="C2257">
        <f t="shared" si="72"/>
        <v>0</v>
      </c>
    </row>
    <row r="2258" spans="1:3" x14ac:dyDescent="0.3">
      <c r="A2258">
        <v>3</v>
      </c>
      <c r="B2258">
        <f t="shared" si="71"/>
        <v>18</v>
      </c>
      <c r="C2258">
        <f t="shared" si="72"/>
        <v>0</v>
      </c>
    </row>
    <row r="2259" spans="1:3" x14ac:dyDescent="0.3">
      <c r="A2259">
        <v>3</v>
      </c>
      <c r="B2259">
        <f t="shared" si="71"/>
        <v>19</v>
      </c>
      <c r="C2259">
        <f t="shared" si="72"/>
        <v>0</v>
      </c>
    </row>
    <row r="2260" spans="1:3" x14ac:dyDescent="0.3">
      <c r="A2260">
        <v>3</v>
      </c>
      <c r="B2260">
        <f t="shared" si="71"/>
        <v>20</v>
      </c>
      <c r="C2260">
        <f t="shared" si="72"/>
        <v>0</v>
      </c>
    </row>
    <row r="2261" spans="1:3" x14ac:dyDescent="0.3">
      <c r="A2261">
        <v>3</v>
      </c>
      <c r="B2261">
        <f t="shared" si="71"/>
        <v>21</v>
      </c>
      <c r="C2261">
        <f t="shared" si="72"/>
        <v>0</v>
      </c>
    </row>
    <row r="2262" spans="1:3" x14ac:dyDescent="0.3">
      <c r="A2262">
        <v>3</v>
      </c>
      <c r="B2262">
        <f t="shared" si="71"/>
        <v>22</v>
      </c>
      <c r="C2262">
        <f t="shared" si="72"/>
        <v>0</v>
      </c>
    </row>
    <row r="2263" spans="1:3" x14ac:dyDescent="0.3">
      <c r="A2263">
        <v>3</v>
      </c>
      <c r="B2263">
        <f t="shared" si="71"/>
        <v>23</v>
      </c>
      <c r="C2263">
        <f t="shared" si="72"/>
        <v>0</v>
      </c>
    </row>
    <row r="2264" spans="1:3" x14ac:dyDescent="0.3">
      <c r="A2264">
        <v>3</v>
      </c>
      <c r="B2264">
        <f t="shared" si="71"/>
        <v>24</v>
      </c>
      <c r="C2264">
        <f t="shared" si="72"/>
        <v>0</v>
      </c>
    </row>
    <row r="2265" spans="1:3" x14ac:dyDescent="0.3">
      <c r="A2265">
        <v>3</v>
      </c>
      <c r="B2265">
        <f t="shared" si="71"/>
        <v>25</v>
      </c>
      <c r="C2265">
        <f t="shared" si="72"/>
        <v>0</v>
      </c>
    </row>
    <row r="2266" spans="1:3" x14ac:dyDescent="0.3">
      <c r="A2266">
        <v>3</v>
      </c>
      <c r="B2266">
        <f t="shared" si="71"/>
        <v>26</v>
      </c>
      <c r="C2266">
        <f t="shared" si="72"/>
        <v>0</v>
      </c>
    </row>
    <row r="2267" spans="1:3" x14ac:dyDescent="0.3">
      <c r="A2267">
        <v>3</v>
      </c>
      <c r="B2267">
        <f t="shared" si="71"/>
        <v>27</v>
      </c>
      <c r="C2267">
        <f t="shared" si="72"/>
        <v>0</v>
      </c>
    </row>
    <row r="2268" spans="1:3" x14ac:dyDescent="0.3">
      <c r="A2268">
        <v>3</v>
      </c>
      <c r="B2268">
        <f t="shared" si="71"/>
        <v>28</v>
      </c>
      <c r="C2268">
        <f t="shared" si="72"/>
        <v>0</v>
      </c>
    </row>
    <row r="2269" spans="1:3" x14ac:dyDescent="0.3">
      <c r="A2269">
        <v>3</v>
      </c>
      <c r="B2269">
        <f t="shared" si="71"/>
        <v>29</v>
      </c>
      <c r="C2269">
        <f t="shared" si="72"/>
        <v>0</v>
      </c>
    </row>
    <row r="2270" spans="1:3" x14ac:dyDescent="0.3">
      <c r="A2270">
        <v>3</v>
      </c>
      <c r="B2270">
        <f t="shared" ref="B2270:B2333" si="73">IF(A2270=A2269,B2269+1,1)</f>
        <v>30</v>
      </c>
      <c r="C2270">
        <f t="shared" ref="C2270:C2333" si="74">IF(A2270&lt;&gt;A2271,1,0)</f>
        <v>0</v>
      </c>
    </row>
    <row r="2271" spans="1:3" x14ac:dyDescent="0.3">
      <c r="A2271">
        <v>3</v>
      </c>
      <c r="B2271">
        <f t="shared" si="73"/>
        <v>31</v>
      </c>
      <c r="C2271">
        <f t="shared" si="74"/>
        <v>0</v>
      </c>
    </row>
    <row r="2272" spans="1:3" x14ac:dyDescent="0.3">
      <c r="A2272">
        <v>3</v>
      </c>
      <c r="B2272">
        <f t="shared" si="73"/>
        <v>32</v>
      </c>
      <c r="C2272">
        <f t="shared" si="74"/>
        <v>0</v>
      </c>
    </row>
    <row r="2273" spans="1:3" x14ac:dyDescent="0.3">
      <c r="A2273">
        <v>3</v>
      </c>
      <c r="B2273">
        <f t="shared" si="73"/>
        <v>33</v>
      </c>
      <c r="C2273">
        <f t="shared" si="74"/>
        <v>0</v>
      </c>
    </row>
    <row r="2274" spans="1:3" x14ac:dyDescent="0.3">
      <c r="A2274">
        <v>3</v>
      </c>
      <c r="B2274">
        <f t="shared" si="73"/>
        <v>34</v>
      </c>
      <c r="C2274">
        <f t="shared" si="74"/>
        <v>0</v>
      </c>
    </row>
    <row r="2275" spans="1:3" x14ac:dyDescent="0.3">
      <c r="A2275">
        <v>3</v>
      </c>
      <c r="B2275">
        <f t="shared" si="73"/>
        <v>35</v>
      </c>
      <c r="C2275">
        <f t="shared" si="74"/>
        <v>0</v>
      </c>
    </row>
    <row r="2276" spans="1:3" x14ac:dyDescent="0.3">
      <c r="A2276">
        <v>3</v>
      </c>
      <c r="B2276">
        <f t="shared" si="73"/>
        <v>36</v>
      </c>
      <c r="C2276">
        <f t="shared" si="74"/>
        <v>0</v>
      </c>
    </row>
    <row r="2277" spans="1:3" x14ac:dyDescent="0.3">
      <c r="A2277">
        <v>3</v>
      </c>
      <c r="B2277">
        <f t="shared" si="73"/>
        <v>37</v>
      </c>
      <c r="C2277">
        <f t="shared" si="74"/>
        <v>0</v>
      </c>
    </row>
    <row r="2278" spans="1:3" x14ac:dyDescent="0.3">
      <c r="A2278">
        <v>3</v>
      </c>
      <c r="B2278">
        <f t="shared" si="73"/>
        <v>38</v>
      </c>
      <c r="C2278">
        <f t="shared" si="74"/>
        <v>0</v>
      </c>
    </row>
    <row r="2279" spans="1:3" x14ac:dyDescent="0.3">
      <c r="A2279">
        <v>3</v>
      </c>
      <c r="B2279">
        <f t="shared" si="73"/>
        <v>39</v>
      </c>
      <c r="C2279">
        <f t="shared" si="74"/>
        <v>0</v>
      </c>
    </row>
    <row r="2280" spans="1:3" x14ac:dyDescent="0.3">
      <c r="A2280">
        <v>3</v>
      </c>
      <c r="B2280">
        <f t="shared" si="73"/>
        <v>40</v>
      </c>
      <c r="C2280">
        <f t="shared" si="74"/>
        <v>0</v>
      </c>
    </row>
    <row r="2281" spans="1:3" x14ac:dyDescent="0.3">
      <c r="A2281">
        <v>3</v>
      </c>
      <c r="B2281">
        <f t="shared" si="73"/>
        <v>41</v>
      </c>
      <c r="C2281">
        <f t="shared" si="74"/>
        <v>0</v>
      </c>
    </row>
    <row r="2282" spans="1:3" x14ac:dyDescent="0.3">
      <c r="A2282">
        <v>3</v>
      </c>
      <c r="B2282">
        <f t="shared" si="73"/>
        <v>42</v>
      </c>
      <c r="C2282">
        <f t="shared" si="74"/>
        <v>0</v>
      </c>
    </row>
    <row r="2283" spans="1:3" x14ac:dyDescent="0.3">
      <c r="A2283">
        <v>3</v>
      </c>
      <c r="B2283">
        <f t="shared" si="73"/>
        <v>43</v>
      </c>
      <c r="C2283">
        <f t="shared" si="74"/>
        <v>0</v>
      </c>
    </row>
    <row r="2284" spans="1:3" x14ac:dyDescent="0.3">
      <c r="A2284">
        <v>3</v>
      </c>
      <c r="B2284">
        <f t="shared" si="73"/>
        <v>44</v>
      </c>
      <c r="C2284">
        <f t="shared" si="74"/>
        <v>0</v>
      </c>
    </row>
    <row r="2285" spans="1:3" x14ac:dyDescent="0.3">
      <c r="A2285">
        <v>3</v>
      </c>
      <c r="B2285">
        <f t="shared" si="73"/>
        <v>45</v>
      </c>
      <c r="C2285">
        <f t="shared" si="74"/>
        <v>0</v>
      </c>
    </row>
    <row r="2286" spans="1:3" x14ac:dyDescent="0.3">
      <c r="A2286">
        <v>3</v>
      </c>
      <c r="B2286">
        <f t="shared" si="73"/>
        <v>46</v>
      </c>
      <c r="C2286">
        <f t="shared" si="74"/>
        <v>0</v>
      </c>
    </row>
    <row r="2287" spans="1:3" x14ac:dyDescent="0.3">
      <c r="A2287">
        <v>3</v>
      </c>
      <c r="B2287">
        <f t="shared" si="73"/>
        <v>47</v>
      </c>
      <c r="C2287">
        <f t="shared" si="74"/>
        <v>0</v>
      </c>
    </row>
    <row r="2288" spans="1:3" x14ac:dyDescent="0.3">
      <c r="A2288">
        <v>3</v>
      </c>
      <c r="B2288">
        <f t="shared" si="73"/>
        <v>48</v>
      </c>
      <c r="C2288">
        <f t="shared" si="74"/>
        <v>0</v>
      </c>
    </row>
    <row r="2289" spans="1:3" x14ac:dyDescent="0.3">
      <c r="A2289">
        <v>3</v>
      </c>
      <c r="B2289">
        <f t="shared" si="73"/>
        <v>49</v>
      </c>
      <c r="C2289">
        <f t="shared" si="74"/>
        <v>0</v>
      </c>
    </row>
    <row r="2290" spans="1:3" x14ac:dyDescent="0.3">
      <c r="A2290">
        <v>3</v>
      </c>
      <c r="B2290">
        <f t="shared" si="73"/>
        <v>50</v>
      </c>
      <c r="C2290">
        <f t="shared" si="74"/>
        <v>0</v>
      </c>
    </row>
    <row r="2291" spans="1:3" x14ac:dyDescent="0.3">
      <c r="A2291">
        <v>3</v>
      </c>
      <c r="B2291">
        <f t="shared" si="73"/>
        <v>51</v>
      </c>
      <c r="C2291">
        <f t="shared" si="74"/>
        <v>0</v>
      </c>
    </row>
    <row r="2292" spans="1:3" x14ac:dyDescent="0.3">
      <c r="A2292">
        <v>3</v>
      </c>
      <c r="B2292">
        <f t="shared" si="73"/>
        <v>52</v>
      </c>
      <c r="C2292">
        <f t="shared" si="74"/>
        <v>0</v>
      </c>
    </row>
    <row r="2293" spans="1:3" x14ac:dyDescent="0.3">
      <c r="A2293">
        <v>3</v>
      </c>
      <c r="B2293">
        <f t="shared" si="73"/>
        <v>53</v>
      </c>
      <c r="C2293">
        <f t="shared" si="74"/>
        <v>0</v>
      </c>
    </row>
    <row r="2294" spans="1:3" x14ac:dyDescent="0.3">
      <c r="A2294">
        <v>3</v>
      </c>
      <c r="B2294">
        <f t="shared" si="73"/>
        <v>54</v>
      </c>
      <c r="C2294">
        <f t="shared" si="74"/>
        <v>0</v>
      </c>
    </row>
    <row r="2295" spans="1:3" x14ac:dyDescent="0.3">
      <c r="A2295">
        <v>3</v>
      </c>
      <c r="B2295">
        <f t="shared" si="73"/>
        <v>55</v>
      </c>
      <c r="C2295">
        <f t="shared" si="74"/>
        <v>0</v>
      </c>
    </row>
    <row r="2296" spans="1:3" x14ac:dyDescent="0.3">
      <c r="A2296">
        <v>3</v>
      </c>
      <c r="B2296">
        <f t="shared" si="73"/>
        <v>56</v>
      </c>
      <c r="C2296">
        <f t="shared" si="74"/>
        <v>0</v>
      </c>
    </row>
    <row r="2297" spans="1:3" x14ac:dyDescent="0.3">
      <c r="A2297">
        <v>3</v>
      </c>
      <c r="B2297">
        <f t="shared" si="73"/>
        <v>57</v>
      </c>
      <c r="C2297">
        <f t="shared" si="74"/>
        <v>0</v>
      </c>
    </row>
    <row r="2298" spans="1:3" x14ac:dyDescent="0.3">
      <c r="A2298">
        <v>3</v>
      </c>
      <c r="B2298">
        <f t="shared" si="73"/>
        <v>58</v>
      </c>
      <c r="C2298">
        <f t="shared" si="74"/>
        <v>0</v>
      </c>
    </row>
    <row r="2299" spans="1:3" x14ac:dyDescent="0.3">
      <c r="A2299">
        <v>3</v>
      </c>
      <c r="B2299">
        <f t="shared" si="73"/>
        <v>59</v>
      </c>
      <c r="C2299">
        <f t="shared" si="74"/>
        <v>0</v>
      </c>
    </row>
    <row r="2300" spans="1:3" x14ac:dyDescent="0.3">
      <c r="A2300">
        <v>3</v>
      </c>
      <c r="B2300">
        <f t="shared" si="73"/>
        <v>60</v>
      </c>
      <c r="C2300">
        <f t="shared" si="74"/>
        <v>0</v>
      </c>
    </row>
    <row r="2301" spans="1:3" x14ac:dyDescent="0.3">
      <c r="A2301">
        <v>3</v>
      </c>
      <c r="B2301">
        <f t="shared" si="73"/>
        <v>61</v>
      </c>
      <c r="C2301">
        <f t="shared" si="74"/>
        <v>0</v>
      </c>
    </row>
    <row r="2302" spans="1:3" x14ac:dyDescent="0.3">
      <c r="A2302">
        <v>3</v>
      </c>
      <c r="B2302">
        <f t="shared" si="73"/>
        <v>62</v>
      </c>
      <c r="C2302">
        <f t="shared" si="74"/>
        <v>0</v>
      </c>
    </row>
    <row r="2303" spans="1:3" x14ac:dyDescent="0.3">
      <c r="A2303">
        <v>3</v>
      </c>
      <c r="B2303">
        <f t="shared" si="73"/>
        <v>63</v>
      </c>
      <c r="C2303">
        <f t="shared" si="74"/>
        <v>0</v>
      </c>
    </row>
    <row r="2304" spans="1:3" x14ac:dyDescent="0.3">
      <c r="A2304">
        <v>3</v>
      </c>
      <c r="B2304">
        <f t="shared" si="73"/>
        <v>64</v>
      </c>
      <c r="C2304">
        <f t="shared" si="74"/>
        <v>0</v>
      </c>
    </row>
    <row r="2305" spans="1:3" x14ac:dyDescent="0.3">
      <c r="A2305">
        <v>3</v>
      </c>
      <c r="B2305">
        <f t="shared" si="73"/>
        <v>65</v>
      </c>
      <c r="C2305">
        <f t="shared" si="74"/>
        <v>0</v>
      </c>
    </row>
    <row r="2306" spans="1:3" x14ac:dyDescent="0.3">
      <c r="A2306">
        <v>3</v>
      </c>
      <c r="B2306">
        <f t="shared" si="73"/>
        <v>66</v>
      </c>
      <c r="C2306">
        <f t="shared" si="74"/>
        <v>0</v>
      </c>
    </row>
    <row r="2307" spans="1:3" x14ac:dyDescent="0.3">
      <c r="A2307">
        <v>3</v>
      </c>
      <c r="B2307">
        <f t="shared" si="73"/>
        <v>67</v>
      </c>
      <c r="C2307">
        <f t="shared" si="74"/>
        <v>0</v>
      </c>
    </row>
    <row r="2308" spans="1:3" x14ac:dyDescent="0.3">
      <c r="A2308">
        <v>3</v>
      </c>
      <c r="B2308">
        <f t="shared" si="73"/>
        <v>68</v>
      </c>
      <c r="C2308">
        <f t="shared" si="74"/>
        <v>0</v>
      </c>
    </row>
    <row r="2309" spans="1:3" x14ac:dyDescent="0.3">
      <c r="A2309">
        <v>3</v>
      </c>
      <c r="B2309">
        <f t="shared" si="73"/>
        <v>69</v>
      </c>
      <c r="C2309">
        <f t="shared" si="74"/>
        <v>0</v>
      </c>
    </row>
    <row r="2310" spans="1:3" x14ac:dyDescent="0.3">
      <c r="A2310">
        <v>3</v>
      </c>
      <c r="B2310">
        <f t="shared" si="73"/>
        <v>70</v>
      </c>
      <c r="C2310">
        <f t="shared" si="74"/>
        <v>0</v>
      </c>
    </row>
    <row r="2311" spans="1:3" x14ac:dyDescent="0.3">
      <c r="A2311">
        <v>3</v>
      </c>
      <c r="B2311">
        <f t="shared" si="73"/>
        <v>71</v>
      </c>
      <c r="C2311">
        <f t="shared" si="74"/>
        <v>0</v>
      </c>
    </row>
    <row r="2312" spans="1:3" x14ac:dyDescent="0.3">
      <c r="A2312">
        <v>3</v>
      </c>
      <c r="B2312">
        <f t="shared" si="73"/>
        <v>72</v>
      </c>
      <c r="C2312">
        <f t="shared" si="74"/>
        <v>0</v>
      </c>
    </row>
    <row r="2313" spans="1:3" x14ac:dyDescent="0.3">
      <c r="A2313">
        <v>3</v>
      </c>
      <c r="B2313">
        <f t="shared" si="73"/>
        <v>73</v>
      </c>
      <c r="C2313">
        <f t="shared" si="74"/>
        <v>0</v>
      </c>
    </row>
    <row r="2314" spans="1:3" x14ac:dyDescent="0.3">
      <c r="A2314">
        <v>3</v>
      </c>
      <c r="B2314">
        <f t="shared" si="73"/>
        <v>74</v>
      </c>
      <c r="C2314">
        <f t="shared" si="74"/>
        <v>0</v>
      </c>
    </row>
    <row r="2315" spans="1:3" x14ac:dyDescent="0.3">
      <c r="A2315">
        <v>3</v>
      </c>
      <c r="B2315">
        <f t="shared" si="73"/>
        <v>75</v>
      </c>
      <c r="C2315">
        <f t="shared" si="74"/>
        <v>0</v>
      </c>
    </row>
    <row r="2316" spans="1:3" x14ac:dyDescent="0.3">
      <c r="A2316">
        <v>3</v>
      </c>
      <c r="B2316">
        <f t="shared" si="73"/>
        <v>76</v>
      </c>
      <c r="C2316">
        <f t="shared" si="74"/>
        <v>0</v>
      </c>
    </row>
    <row r="2317" spans="1:3" x14ac:dyDescent="0.3">
      <c r="A2317">
        <v>3</v>
      </c>
      <c r="B2317">
        <f t="shared" si="73"/>
        <v>77</v>
      </c>
      <c r="C2317">
        <f t="shared" si="74"/>
        <v>0</v>
      </c>
    </row>
    <row r="2318" spans="1:3" x14ac:dyDescent="0.3">
      <c r="A2318">
        <v>3</v>
      </c>
      <c r="B2318">
        <f t="shared" si="73"/>
        <v>78</v>
      </c>
      <c r="C2318">
        <f t="shared" si="74"/>
        <v>0</v>
      </c>
    </row>
    <row r="2319" spans="1:3" x14ac:dyDescent="0.3">
      <c r="A2319">
        <v>3</v>
      </c>
      <c r="B2319">
        <f t="shared" si="73"/>
        <v>79</v>
      </c>
      <c r="C2319">
        <f t="shared" si="74"/>
        <v>0</v>
      </c>
    </row>
    <row r="2320" spans="1:3" x14ac:dyDescent="0.3">
      <c r="A2320">
        <v>3</v>
      </c>
      <c r="B2320">
        <f t="shared" si="73"/>
        <v>80</v>
      </c>
      <c r="C2320">
        <f t="shared" si="74"/>
        <v>0</v>
      </c>
    </row>
    <row r="2321" spans="1:3" x14ac:dyDescent="0.3">
      <c r="A2321">
        <v>3</v>
      </c>
      <c r="B2321">
        <f t="shared" si="73"/>
        <v>81</v>
      </c>
      <c r="C2321">
        <f t="shared" si="74"/>
        <v>0</v>
      </c>
    </row>
    <row r="2322" spans="1:3" x14ac:dyDescent="0.3">
      <c r="A2322">
        <v>3</v>
      </c>
      <c r="B2322">
        <f t="shared" si="73"/>
        <v>82</v>
      </c>
      <c r="C2322">
        <f t="shared" si="74"/>
        <v>0</v>
      </c>
    </row>
    <row r="2323" spans="1:3" x14ac:dyDescent="0.3">
      <c r="A2323">
        <v>3</v>
      </c>
      <c r="B2323">
        <f t="shared" si="73"/>
        <v>83</v>
      </c>
      <c r="C2323">
        <f t="shared" si="74"/>
        <v>0</v>
      </c>
    </row>
    <row r="2324" spans="1:3" x14ac:dyDescent="0.3">
      <c r="A2324">
        <v>3</v>
      </c>
      <c r="B2324">
        <f t="shared" si="73"/>
        <v>84</v>
      </c>
      <c r="C2324">
        <f t="shared" si="74"/>
        <v>0</v>
      </c>
    </row>
    <row r="2325" spans="1:3" x14ac:dyDescent="0.3">
      <c r="A2325">
        <v>3</v>
      </c>
      <c r="B2325">
        <f t="shared" si="73"/>
        <v>85</v>
      </c>
      <c r="C2325">
        <f t="shared" si="74"/>
        <v>0</v>
      </c>
    </row>
    <row r="2326" spans="1:3" x14ac:dyDescent="0.3">
      <c r="A2326">
        <v>3</v>
      </c>
      <c r="B2326">
        <f t="shared" si="73"/>
        <v>86</v>
      </c>
      <c r="C2326">
        <f t="shared" si="74"/>
        <v>0</v>
      </c>
    </row>
    <row r="2327" spans="1:3" x14ac:dyDescent="0.3">
      <c r="A2327">
        <v>3</v>
      </c>
      <c r="B2327">
        <f t="shared" si="73"/>
        <v>87</v>
      </c>
      <c r="C2327">
        <f t="shared" si="74"/>
        <v>0</v>
      </c>
    </row>
    <row r="2328" spans="1:3" x14ac:dyDescent="0.3">
      <c r="A2328">
        <v>3</v>
      </c>
      <c r="B2328">
        <f t="shared" si="73"/>
        <v>88</v>
      </c>
      <c r="C2328">
        <f t="shared" si="74"/>
        <v>0</v>
      </c>
    </row>
    <row r="2329" spans="1:3" x14ac:dyDescent="0.3">
      <c r="A2329">
        <v>3</v>
      </c>
      <c r="B2329">
        <f t="shared" si="73"/>
        <v>89</v>
      </c>
      <c r="C2329">
        <f t="shared" si="74"/>
        <v>0</v>
      </c>
    </row>
    <row r="2330" spans="1:3" x14ac:dyDescent="0.3">
      <c r="A2330">
        <v>3</v>
      </c>
      <c r="B2330">
        <f t="shared" si="73"/>
        <v>90</v>
      </c>
      <c r="C2330">
        <f t="shared" si="74"/>
        <v>0</v>
      </c>
    </row>
    <row r="2331" spans="1:3" x14ac:dyDescent="0.3">
      <c r="A2331">
        <v>3</v>
      </c>
      <c r="B2331">
        <f t="shared" si="73"/>
        <v>91</v>
      </c>
      <c r="C2331">
        <f t="shared" si="74"/>
        <v>0</v>
      </c>
    </row>
    <row r="2332" spans="1:3" x14ac:dyDescent="0.3">
      <c r="A2332">
        <v>3</v>
      </c>
      <c r="B2332">
        <f t="shared" si="73"/>
        <v>92</v>
      </c>
      <c r="C2332">
        <f t="shared" si="74"/>
        <v>0</v>
      </c>
    </row>
    <row r="2333" spans="1:3" x14ac:dyDescent="0.3">
      <c r="A2333">
        <v>3</v>
      </c>
      <c r="B2333">
        <f t="shared" si="73"/>
        <v>93</v>
      </c>
      <c r="C2333">
        <f t="shared" si="74"/>
        <v>0</v>
      </c>
    </row>
    <row r="2334" spans="1:3" x14ac:dyDescent="0.3">
      <c r="A2334">
        <v>3</v>
      </c>
      <c r="B2334">
        <f t="shared" ref="B2334:B2397" si="75">IF(A2334=A2333,B2333+1,1)</f>
        <v>94</v>
      </c>
      <c r="C2334">
        <f t="shared" ref="C2334:C2397" si="76">IF(A2334&lt;&gt;A2335,1,0)</f>
        <v>0</v>
      </c>
    </row>
    <row r="2335" spans="1:3" x14ac:dyDescent="0.3">
      <c r="A2335">
        <v>3</v>
      </c>
      <c r="B2335">
        <f t="shared" si="75"/>
        <v>95</v>
      </c>
      <c r="C2335">
        <f t="shared" si="76"/>
        <v>0</v>
      </c>
    </row>
    <row r="2336" spans="1:3" x14ac:dyDescent="0.3">
      <c r="A2336">
        <v>3</v>
      </c>
      <c r="B2336">
        <f t="shared" si="75"/>
        <v>96</v>
      </c>
      <c r="C2336">
        <f t="shared" si="76"/>
        <v>0</v>
      </c>
    </row>
    <row r="2337" spans="1:3" x14ac:dyDescent="0.3">
      <c r="A2337">
        <v>3</v>
      </c>
      <c r="B2337">
        <f t="shared" si="75"/>
        <v>97</v>
      </c>
      <c r="C2337">
        <f t="shared" si="76"/>
        <v>0</v>
      </c>
    </row>
    <row r="2338" spans="1:3" x14ac:dyDescent="0.3">
      <c r="A2338">
        <v>3</v>
      </c>
      <c r="B2338">
        <f t="shared" si="75"/>
        <v>98</v>
      </c>
      <c r="C2338">
        <f t="shared" si="76"/>
        <v>0</v>
      </c>
    </row>
    <row r="2339" spans="1:3" x14ac:dyDescent="0.3">
      <c r="A2339">
        <v>3</v>
      </c>
      <c r="B2339">
        <f t="shared" si="75"/>
        <v>99</v>
      </c>
      <c r="C2339">
        <f t="shared" si="76"/>
        <v>0</v>
      </c>
    </row>
    <row r="2340" spans="1:3" x14ac:dyDescent="0.3">
      <c r="A2340">
        <v>3</v>
      </c>
      <c r="B2340">
        <f t="shared" si="75"/>
        <v>100</v>
      </c>
      <c r="C2340">
        <f t="shared" si="76"/>
        <v>0</v>
      </c>
    </row>
    <row r="2341" spans="1:3" x14ac:dyDescent="0.3">
      <c r="A2341">
        <v>3</v>
      </c>
      <c r="B2341">
        <f t="shared" si="75"/>
        <v>101</v>
      </c>
      <c r="C2341">
        <f t="shared" si="76"/>
        <v>0</v>
      </c>
    </row>
    <row r="2342" spans="1:3" x14ac:dyDescent="0.3">
      <c r="A2342">
        <v>3</v>
      </c>
      <c r="B2342">
        <f t="shared" si="75"/>
        <v>102</v>
      </c>
      <c r="C2342">
        <f t="shared" si="76"/>
        <v>0</v>
      </c>
    </row>
    <row r="2343" spans="1:3" x14ac:dyDescent="0.3">
      <c r="A2343">
        <v>3</v>
      </c>
      <c r="B2343">
        <f t="shared" si="75"/>
        <v>103</v>
      </c>
      <c r="C2343">
        <f t="shared" si="76"/>
        <v>0</v>
      </c>
    </row>
    <row r="2344" spans="1:3" x14ac:dyDescent="0.3">
      <c r="A2344">
        <v>3</v>
      </c>
      <c r="B2344">
        <f t="shared" si="75"/>
        <v>104</v>
      </c>
      <c r="C2344">
        <f t="shared" si="76"/>
        <v>0</v>
      </c>
    </row>
    <row r="2345" spans="1:3" x14ac:dyDescent="0.3">
      <c r="A2345">
        <v>3</v>
      </c>
      <c r="B2345">
        <f t="shared" si="75"/>
        <v>105</v>
      </c>
      <c r="C2345">
        <f t="shared" si="76"/>
        <v>0</v>
      </c>
    </row>
    <row r="2346" spans="1:3" x14ac:dyDescent="0.3">
      <c r="A2346">
        <v>3</v>
      </c>
      <c r="B2346">
        <f t="shared" si="75"/>
        <v>106</v>
      </c>
      <c r="C2346">
        <f t="shared" si="76"/>
        <v>0</v>
      </c>
    </row>
    <row r="2347" spans="1:3" x14ac:dyDescent="0.3">
      <c r="A2347">
        <v>3</v>
      </c>
      <c r="B2347">
        <f t="shared" si="75"/>
        <v>107</v>
      </c>
      <c r="C2347">
        <f t="shared" si="76"/>
        <v>0</v>
      </c>
    </row>
    <row r="2348" spans="1:3" x14ac:dyDescent="0.3">
      <c r="A2348">
        <v>3</v>
      </c>
      <c r="B2348">
        <f t="shared" si="75"/>
        <v>108</v>
      </c>
      <c r="C2348">
        <f t="shared" si="76"/>
        <v>0</v>
      </c>
    </row>
    <row r="2349" spans="1:3" x14ac:dyDescent="0.3">
      <c r="A2349">
        <v>3</v>
      </c>
      <c r="B2349">
        <f t="shared" si="75"/>
        <v>109</v>
      </c>
      <c r="C2349">
        <f t="shared" si="76"/>
        <v>0</v>
      </c>
    </row>
    <row r="2350" spans="1:3" x14ac:dyDescent="0.3">
      <c r="A2350">
        <v>3</v>
      </c>
      <c r="B2350">
        <f t="shared" si="75"/>
        <v>110</v>
      </c>
      <c r="C2350">
        <f t="shared" si="76"/>
        <v>0</v>
      </c>
    </row>
    <row r="2351" spans="1:3" x14ac:dyDescent="0.3">
      <c r="A2351">
        <v>3</v>
      </c>
      <c r="B2351">
        <f t="shared" si="75"/>
        <v>111</v>
      </c>
      <c r="C2351">
        <f t="shared" si="76"/>
        <v>0</v>
      </c>
    </row>
    <row r="2352" spans="1:3" x14ac:dyDescent="0.3">
      <c r="A2352">
        <v>3</v>
      </c>
      <c r="B2352">
        <f t="shared" si="75"/>
        <v>112</v>
      </c>
      <c r="C2352">
        <f t="shared" si="76"/>
        <v>0</v>
      </c>
    </row>
    <row r="2353" spans="1:3" x14ac:dyDescent="0.3">
      <c r="A2353">
        <v>3</v>
      </c>
      <c r="B2353">
        <f t="shared" si="75"/>
        <v>113</v>
      </c>
      <c r="C2353">
        <f t="shared" si="76"/>
        <v>0</v>
      </c>
    </row>
    <row r="2354" spans="1:3" x14ac:dyDescent="0.3">
      <c r="A2354">
        <v>3</v>
      </c>
      <c r="B2354">
        <f t="shared" si="75"/>
        <v>114</v>
      </c>
      <c r="C2354">
        <f t="shared" si="76"/>
        <v>0</v>
      </c>
    </row>
    <row r="2355" spans="1:3" x14ac:dyDescent="0.3">
      <c r="A2355">
        <v>3</v>
      </c>
      <c r="B2355">
        <f t="shared" si="75"/>
        <v>115</v>
      </c>
      <c r="C2355">
        <f t="shared" si="76"/>
        <v>0</v>
      </c>
    </row>
    <row r="2356" spans="1:3" x14ac:dyDescent="0.3">
      <c r="A2356">
        <v>3</v>
      </c>
      <c r="B2356">
        <f t="shared" si="75"/>
        <v>116</v>
      </c>
      <c r="C2356">
        <f t="shared" si="76"/>
        <v>0</v>
      </c>
    </row>
    <row r="2357" spans="1:3" x14ac:dyDescent="0.3">
      <c r="A2357">
        <v>3</v>
      </c>
      <c r="B2357">
        <f t="shared" si="75"/>
        <v>117</v>
      </c>
      <c r="C2357">
        <f t="shared" si="76"/>
        <v>0</v>
      </c>
    </row>
    <row r="2358" spans="1:3" x14ac:dyDescent="0.3">
      <c r="A2358">
        <v>3</v>
      </c>
      <c r="B2358">
        <f t="shared" si="75"/>
        <v>118</v>
      </c>
      <c r="C2358">
        <f t="shared" si="76"/>
        <v>0</v>
      </c>
    </row>
    <row r="2359" spans="1:3" x14ac:dyDescent="0.3">
      <c r="A2359">
        <v>3</v>
      </c>
      <c r="B2359">
        <f t="shared" si="75"/>
        <v>119</v>
      </c>
      <c r="C2359">
        <f t="shared" si="76"/>
        <v>0</v>
      </c>
    </row>
    <row r="2360" spans="1:3" x14ac:dyDescent="0.3">
      <c r="A2360">
        <v>3</v>
      </c>
      <c r="B2360">
        <f t="shared" si="75"/>
        <v>120</v>
      </c>
      <c r="C2360">
        <f t="shared" si="76"/>
        <v>0</v>
      </c>
    </row>
    <row r="2361" spans="1:3" x14ac:dyDescent="0.3">
      <c r="A2361">
        <v>3</v>
      </c>
      <c r="B2361">
        <f t="shared" si="75"/>
        <v>121</v>
      </c>
      <c r="C2361">
        <f t="shared" si="76"/>
        <v>0</v>
      </c>
    </row>
    <row r="2362" spans="1:3" x14ac:dyDescent="0.3">
      <c r="A2362">
        <v>3</v>
      </c>
      <c r="B2362">
        <f t="shared" si="75"/>
        <v>122</v>
      </c>
      <c r="C2362">
        <f t="shared" si="76"/>
        <v>0</v>
      </c>
    </row>
    <row r="2363" spans="1:3" x14ac:dyDescent="0.3">
      <c r="A2363">
        <v>3</v>
      </c>
      <c r="B2363">
        <f t="shared" si="75"/>
        <v>123</v>
      </c>
      <c r="C2363">
        <f t="shared" si="76"/>
        <v>0</v>
      </c>
    </row>
    <row r="2364" spans="1:3" x14ac:dyDescent="0.3">
      <c r="A2364">
        <v>3</v>
      </c>
      <c r="B2364">
        <f t="shared" si="75"/>
        <v>124</v>
      </c>
      <c r="C2364">
        <f t="shared" si="76"/>
        <v>0</v>
      </c>
    </row>
    <row r="2365" spans="1:3" x14ac:dyDescent="0.3">
      <c r="A2365">
        <v>3</v>
      </c>
      <c r="B2365">
        <f t="shared" si="75"/>
        <v>125</v>
      </c>
      <c r="C2365">
        <f t="shared" si="76"/>
        <v>0</v>
      </c>
    </row>
    <row r="2366" spans="1:3" x14ac:dyDescent="0.3">
      <c r="A2366">
        <v>3</v>
      </c>
      <c r="B2366">
        <f t="shared" si="75"/>
        <v>126</v>
      </c>
      <c r="C2366">
        <f t="shared" si="76"/>
        <v>0</v>
      </c>
    </row>
    <row r="2367" spans="1:3" x14ac:dyDescent="0.3">
      <c r="A2367">
        <v>3</v>
      </c>
      <c r="B2367">
        <f t="shared" si="75"/>
        <v>127</v>
      </c>
      <c r="C2367">
        <f t="shared" si="76"/>
        <v>0</v>
      </c>
    </row>
    <row r="2368" spans="1:3" x14ac:dyDescent="0.3">
      <c r="A2368">
        <v>3</v>
      </c>
      <c r="B2368">
        <f t="shared" si="75"/>
        <v>128</v>
      </c>
      <c r="C2368">
        <f t="shared" si="76"/>
        <v>0</v>
      </c>
    </row>
    <row r="2369" spans="1:3" x14ac:dyDescent="0.3">
      <c r="A2369">
        <v>3</v>
      </c>
      <c r="B2369">
        <f t="shared" si="75"/>
        <v>129</v>
      </c>
      <c r="C2369">
        <f t="shared" si="76"/>
        <v>0</v>
      </c>
    </row>
    <row r="2370" spans="1:3" x14ac:dyDescent="0.3">
      <c r="A2370">
        <v>3</v>
      </c>
      <c r="B2370">
        <f t="shared" si="75"/>
        <v>130</v>
      </c>
      <c r="C2370">
        <f t="shared" si="76"/>
        <v>0</v>
      </c>
    </row>
    <row r="2371" spans="1:3" x14ac:dyDescent="0.3">
      <c r="A2371">
        <v>3</v>
      </c>
      <c r="B2371">
        <f t="shared" si="75"/>
        <v>131</v>
      </c>
      <c r="C2371">
        <f t="shared" si="76"/>
        <v>0</v>
      </c>
    </row>
    <row r="2372" spans="1:3" x14ac:dyDescent="0.3">
      <c r="A2372">
        <v>3</v>
      </c>
      <c r="B2372">
        <f t="shared" si="75"/>
        <v>132</v>
      </c>
      <c r="C2372">
        <f t="shared" si="76"/>
        <v>0</v>
      </c>
    </row>
    <row r="2373" spans="1:3" x14ac:dyDescent="0.3">
      <c r="A2373">
        <v>3</v>
      </c>
      <c r="B2373">
        <f t="shared" si="75"/>
        <v>133</v>
      </c>
      <c r="C2373">
        <f t="shared" si="76"/>
        <v>0</v>
      </c>
    </row>
    <row r="2374" spans="1:3" x14ac:dyDescent="0.3">
      <c r="A2374">
        <v>3</v>
      </c>
      <c r="B2374">
        <f t="shared" si="75"/>
        <v>134</v>
      </c>
      <c r="C2374">
        <f t="shared" si="76"/>
        <v>0</v>
      </c>
    </row>
    <row r="2375" spans="1:3" x14ac:dyDescent="0.3">
      <c r="A2375">
        <v>3</v>
      </c>
      <c r="B2375">
        <f t="shared" si="75"/>
        <v>135</v>
      </c>
      <c r="C2375">
        <f t="shared" si="76"/>
        <v>0</v>
      </c>
    </row>
    <row r="2376" spans="1:3" x14ac:dyDescent="0.3">
      <c r="A2376">
        <v>3</v>
      </c>
      <c r="B2376">
        <f t="shared" si="75"/>
        <v>136</v>
      </c>
      <c r="C2376">
        <f t="shared" si="76"/>
        <v>0</v>
      </c>
    </row>
    <row r="2377" spans="1:3" x14ac:dyDescent="0.3">
      <c r="A2377">
        <v>3</v>
      </c>
      <c r="B2377">
        <f t="shared" si="75"/>
        <v>137</v>
      </c>
      <c r="C2377">
        <f t="shared" si="76"/>
        <v>0</v>
      </c>
    </row>
    <row r="2378" spans="1:3" x14ac:dyDescent="0.3">
      <c r="A2378">
        <v>3</v>
      </c>
      <c r="B2378">
        <f t="shared" si="75"/>
        <v>138</v>
      </c>
      <c r="C2378">
        <f t="shared" si="76"/>
        <v>0</v>
      </c>
    </row>
    <row r="2379" spans="1:3" x14ac:dyDescent="0.3">
      <c r="A2379">
        <v>3</v>
      </c>
      <c r="B2379">
        <f t="shared" si="75"/>
        <v>139</v>
      </c>
      <c r="C2379">
        <f t="shared" si="76"/>
        <v>0</v>
      </c>
    </row>
    <row r="2380" spans="1:3" x14ac:dyDescent="0.3">
      <c r="A2380">
        <v>3</v>
      </c>
      <c r="B2380">
        <f t="shared" si="75"/>
        <v>140</v>
      </c>
      <c r="C2380">
        <f t="shared" si="76"/>
        <v>0</v>
      </c>
    </row>
    <row r="2381" spans="1:3" x14ac:dyDescent="0.3">
      <c r="A2381">
        <v>3</v>
      </c>
      <c r="B2381">
        <f t="shared" si="75"/>
        <v>141</v>
      </c>
      <c r="C2381">
        <f t="shared" si="76"/>
        <v>0</v>
      </c>
    </row>
    <row r="2382" spans="1:3" x14ac:dyDescent="0.3">
      <c r="A2382">
        <v>3</v>
      </c>
      <c r="B2382">
        <f t="shared" si="75"/>
        <v>142</v>
      </c>
      <c r="C2382">
        <f t="shared" si="76"/>
        <v>0</v>
      </c>
    </row>
    <row r="2383" spans="1:3" x14ac:dyDescent="0.3">
      <c r="A2383">
        <v>3</v>
      </c>
      <c r="B2383">
        <f t="shared" si="75"/>
        <v>143</v>
      </c>
      <c r="C2383">
        <f t="shared" si="76"/>
        <v>0</v>
      </c>
    </row>
    <row r="2384" spans="1:3" x14ac:dyDescent="0.3">
      <c r="A2384">
        <v>3</v>
      </c>
      <c r="B2384">
        <f t="shared" si="75"/>
        <v>144</v>
      </c>
      <c r="C2384">
        <f t="shared" si="76"/>
        <v>0</v>
      </c>
    </row>
    <row r="2385" spans="1:3" x14ac:dyDescent="0.3">
      <c r="A2385">
        <v>3</v>
      </c>
      <c r="B2385">
        <f t="shared" si="75"/>
        <v>145</v>
      </c>
      <c r="C2385">
        <f t="shared" si="76"/>
        <v>0</v>
      </c>
    </row>
    <row r="2386" spans="1:3" x14ac:dyDescent="0.3">
      <c r="A2386">
        <v>3</v>
      </c>
      <c r="B2386">
        <f t="shared" si="75"/>
        <v>146</v>
      </c>
      <c r="C2386">
        <f t="shared" si="76"/>
        <v>0</v>
      </c>
    </row>
    <row r="2387" spans="1:3" x14ac:dyDescent="0.3">
      <c r="A2387">
        <v>3</v>
      </c>
      <c r="B2387">
        <f t="shared" si="75"/>
        <v>147</v>
      </c>
      <c r="C2387">
        <f t="shared" si="76"/>
        <v>0</v>
      </c>
    </row>
    <row r="2388" spans="1:3" x14ac:dyDescent="0.3">
      <c r="A2388">
        <v>3</v>
      </c>
      <c r="B2388">
        <f t="shared" si="75"/>
        <v>148</v>
      </c>
      <c r="C2388">
        <f t="shared" si="76"/>
        <v>0</v>
      </c>
    </row>
    <row r="2389" spans="1:3" x14ac:dyDescent="0.3">
      <c r="A2389">
        <v>3</v>
      </c>
      <c r="B2389">
        <f t="shared" si="75"/>
        <v>149</v>
      </c>
      <c r="C2389">
        <f t="shared" si="76"/>
        <v>0</v>
      </c>
    </row>
    <row r="2390" spans="1:3" x14ac:dyDescent="0.3">
      <c r="A2390">
        <v>3</v>
      </c>
      <c r="B2390">
        <f t="shared" si="75"/>
        <v>150</v>
      </c>
      <c r="C2390">
        <f t="shared" si="76"/>
        <v>0</v>
      </c>
    </row>
    <row r="2391" spans="1:3" x14ac:dyDescent="0.3">
      <c r="A2391">
        <v>3</v>
      </c>
      <c r="B2391">
        <f t="shared" si="75"/>
        <v>151</v>
      </c>
      <c r="C2391">
        <f t="shared" si="76"/>
        <v>0</v>
      </c>
    </row>
    <row r="2392" spans="1:3" x14ac:dyDescent="0.3">
      <c r="A2392">
        <v>3</v>
      </c>
      <c r="B2392">
        <f t="shared" si="75"/>
        <v>152</v>
      </c>
      <c r="C2392">
        <f t="shared" si="76"/>
        <v>0</v>
      </c>
    </row>
    <row r="2393" spans="1:3" x14ac:dyDescent="0.3">
      <c r="A2393">
        <v>3</v>
      </c>
      <c r="B2393">
        <f t="shared" si="75"/>
        <v>153</v>
      </c>
      <c r="C2393">
        <f t="shared" si="76"/>
        <v>0</v>
      </c>
    </row>
    <row r="2394" spans="1:3" x14ac:dyDescent="0.3">
      <c r="A2394">
        <v>3</v>
      </c>
      <c r="B2394">
        <f t="shared" si="75"/>
        <v>154</v>
      </c>
      <c r="C2394">
        <f t="shared" si="76"/>
        <v>0</v>
      </c>
    </row>
    <row r="2395" spans="1:3" x14ac:dyDescent="0.3">
      <c r="A2395">
        <v>3</v>
      </c>
      <c r="B2395">
        <f t="shared" si="75"/>
        <v>155</v>
      </c>
      <c r="C2395">
        <f t="shared" si="76"/>
        <v>0</v>
      </c>
    </row>
    <row r="2396" spans="1:3" x14ac:dyDescent="0.3">
      <c r="A2396">
        <v>3</v>
      </c>
      <c r="B2396">
        <f t="shared" si="75"/>
        <v>156</v>
      </c>
      <c r="C2396">
        <f t="shared" si="76"/>
        <v>0</v>
      </c>
    </row>
    <row r="2397" spans="1:3" x14ac:dyDescent="0.3">
      <c r="A2397">
        <v>3</v>
      </c>
      <c r="B2397">
        <f t="shared" si="75"/>
        <v>157</v>
      </c>
      <c r="C2397">
        <f t="shared" si="76"/>
        <v>0</v>
      </c>
    </row>
    <row r="2398" spans="1:3" x14ac:dyDescent="0.3">
      <c r="A2398">
        <v>3</v>
      </c>
      <c r="B2398">
        <f t="shared" ref="B2398:B2461" si="77">IF(A2398=A2397,B2397+1,1)</f>
        <v>158</v>
      </c>
      <c r="C2398">
        <f t="shared" ref="C2398:C2461" si="78">IF(A2398&lt;&gt;A2399,1,0)</f>
        <v>0</v>
      </c>
    </row>
    <row r="2399" spans="1:3" x14ac:dyDescent="0.3">
      <c r="A2399">
        <v>3</v>
      </c>
      <c r="B2399">
        <f t="shared" si="77"/>
        <v>159</v>
      </c>
      <c r="C2399">
        <f t="shared" si="78"/>
        <v>0</v>
      </c>
    </row>
    <row r="2400" spans="1:3" x14ac:dyDescent="0.3">
      <c r="A2400">
        <v>3</v>
      </c>
      <c r="B2400">
        <f t="shared" si="77"/>
        <v>160</v>
      </c>
      <c r="C2400">
        <f t="shared" si="78"/>
        <v>0</v>
      </c>
    </row>
    <row r="2401" spans="1:3" x14ac:dyDescent="0.3">
      <c r="A2401">
        <v>3</v>
      </c>
      <c r="B2401">
        <f t="shared" si="77"/>
        <v>161</v>
      </c>
      <c r="C2401">
        <f t="shared" si="78"/>
        <v>0</v>
      </c>
    </row>
    <row r="2402" spans="1:3" x14ac:dyDescent="0.3">
      <c r="A2402">
        <v>3</v>
      </c>
      <c r="B2402">
        <f t="shared" si="77"/>
        <v>162</v>
      </c>
      <c r="C2402">
        <f t="shared" si="78"/>
        <v>0</v>
      </c>
    </row>
    <row r="2403" spans="1:3" x14ac:dyDescent="0.3">
      <c r="A2403">
        <v>3</v>
      </c>
      <c r="B2403">
        <f t="shared" si="77"/>
        <v>163</v>
      </c>
      <c r="C2403">
        <f t="shared" si="78"/>
        <v>0</v>
      </c>
    </row>
    <row r="2404" spans="1:3" x14ac:dyDescent="0.3">
      <c r="A2404">
        <v>3</v>
      </c>
      <c r="B2404">
        <f t="shared" si="77"/>
        <v>164</v>
      </c>
      <c r="C2404">
        <f t="shared" si="78"/>
        <v>0</v>
      </c>
    </row>
    <row r="2405" spans="1:3" x14ac:dyDescent="0.3">
      <c r="A2405">
        <v>3</v>
      </c>
      <c r="B2405">
        <f t="shared" si="77"/>
        <v>165</v>
      </c>
      <c r="C2405">
        <f t="shared" si="78"/>
        <v>0</v>
      </c>
    </row>
    <row r="2406" spans="1:3" x14ac:dyDescent="0.3">
      <c r="A2406">
        <v>3</v>
      </c>
      <c r="B2406">
        <f t="shared" si="77"/>
        <v>166</v>
      </c>
      <c r="C2406">
        <f t="shared" si="78"/>
        <v>0</v>
      </c>
    </row>
    <row r="2407" spans="1:3" x14ac:dyDescent="0.3">
      <c r="A2407">
        <v>3</v>
      </c>
      <c r="B2407">
        <f t="shared" si="77"/>
        <v>167</v>
      </c>
      <c r="C2407">
        <f t="shared" si="78"/>
        <v>0</v>
      </c>
    </row>
    <row r="2408" spans="1:3" x14ac:dyDescent="0.3">
      <c r="A2408">
        <v>3</v>
      </c>
      <c r="B2408">
        <f t="shared" si="77"/>
        <v>168</v>
      </c>
      <c r="C2408">
        <f t="shared" si="78"/>
        <v>0</v>
      </c>
    </row>
    <row r="2409" spans="1:3" x14ac:dyDescent="0.3">
      <c r="A2409">
        <v>3</v>
      </c>
      <c r="B2409">
        <f t="shared" si="77"/>
        <v>169</v>
      </c>
      <c r="C2409">
        <f t="shared" si="78"/>
        <v>0</v>
      </c>
    </row>
    <row r="2410" spans="1:3" x14ac:dyDescent="0.3">
      <c r="A2410">
        <v>3</v>
      </c>
      <c r="B2410">
        <f t="shared" si="77"/>
        <v>170</v>
      </c>
      <c r="C2410">
        <f t="shared" si="78"/>
        <v>0</v>
      </c>
    </row>
    <row r="2411" spans="1:3" x14ac:dyDescent="0.3">
      <c r="A2411">
        <v>3</v>
      </c>
      <c r="B2411">
        <f t="shared" si="77"/>
        <v>171</v>
      </c>
      <c r="C2411">
        <f t="shared" si="78"/>
        <v>0</v>
      </c>
    </row>
    <row r="2412" spans="1:3" x14ac:dyDescent="0.3">
      <c r="A2412">
        <v>3</v>
      </c>
      <c r="B2412">
        <f t="shared" si="77"/>
        <v>172</v>
      </c>
      <c r="C2412">
        <f t="shared" si="78"/>
        <v>0</v>
      </c>
    </row>
    <row r="2413" spans="1:3" x14ac:dyDescent="0.3">
      <c r="A2413">
        <v>3</v>
      </c>
      <c r="B2413">
        <f t="shared" si="77"/>
        <v>173</v>
      </c>
      <c r="C2413">
        <f t="shared" si="78"/>
        <v>0</v>
      </c>
    </row>
    <row r="2414" spans="1:3" x14ac:dyDescent="0.3">
      <c r="A2414">
        <v>3</v>
      </c>
      <c r="B2414">
        <f t="shared" si="77"/>
        <v>174</v>
      </c>
      <c r="C2414">
        <f t="shared" si="78"/>
        <v>0</v>
      </c>
    </row>
    <row r="2415" spans="1:3" x14ac:dyDescent="0.3">
      <c r="A2415">
        <v>3</v>
      </c>
      <c r="B2415">
        <f t="shared" si="77"/>
        <v>175</v>
      </c>
      <c r="C2415">
        <f t="shared" si="78"/>
        <v>0</v>
      </c>
    </row>
    <row r="2416" spans="1:3" x14ac:dyDescent="0.3">
      <c r="A2416">
        <v>3</v>
      </c>
      <c r="B2416">
        <f t="shared" si="77"/>
        <v>176</v>
      </c>
      <c r="C2416">
        <f t="shared" si="78"/>
        <v>0</v>
      </c>
    </row>
    <row r="2417" spans="1:3" x14ac:dyDescent="0.3">
      <c r="A2417">
        <v>3</v>
      </c>
      <c r="B2417">
        <f t="shared" si="77"/>
        <v>177</v>
      </c>
      <c r="C2417">
        <f t="shared" si="78"/>
        <v>0</v>
      </c>
    </row>
    <row r="2418" spans="1:3" x14ac:dyDescent="0.3">
      <c r="A2418">
        <v>3</v>
      </c>
      <c r="B2418">
        <f t="shared" si="77"/>
        <v>178</v>
      </c>
      <c r="C2418">
        <f t="shared" si="78"/>
        <v>0</v>
      </c>
    </row>
    <row r="2419" spans="1:3" x14ac:dyDescent="0.3">
      <c r="A2419">
        <v>3</v>
      </c>
      <c r="B2419">
        <f t="shared" si="77"/>
        <v>179</v>
      </c>
      <c r="C2419">
        <f t="shared" si="78"/>
        <v>0</v>
      </c>
    </row>
    <row r="2420" spans="1:3" x14ac:dyDescent="0.3">
      <c r="A2420">
        <v>3</v>
      </c>
      <c r="B2420">
        <f t="shared" si="77"/>
        <v>180</v>
      </c>
      <c r="C2420">
        <f t="shared" si="78"/>
        <v>0</v>
      </c>
    </row>
    <row r="2421" spans="1:3" x14ac:dyDescent="0.3">
      <c r="A2421">
        <v>3</v>
      </c>
      <c r="B2421">
        <f t="shared" si="77"/>
        <v>181</v>
      </c>
      <c r="C2421">
        <f t="shared" si="78"/>
        <v>0</v>
      </c>
    </row>
    <row r="2422" spans="1:3" x14ac:dyDescent="0.3">
      <c r="A2422">
        <v>3</v>
      </c>
      <c r="B2422">
        <f t="shared" si="77"/>
        <v>182</v>
      </c>
      <c r="C2422">
        <f t="shared" si="78"/>
        <v>0</v>
      </c>
    </row>
    <row r="2423" spans="1:3" x14ac:dyDescent="0.3">
      <c r="A2423">
        <v>3</v>
      </c>
      <c r="B2423">
        <f t="shared" si="77"/>
        <v>183</v>
      </c>
      <c r="C2423">
        <f t="shared" si="78"/>
        <v>0</v>
      </c>
    </row>
    <row r="2424" spans="1:3" x14ac:dyDescent="0.3">
      <c r="A2424">
        <v>3</v>
      </c>
      <c r="B2424">
        <f t="shared" si="77"/>
        <v>184</v>
      </c>
      <c r="C2424">
        <f t="shared" si="78"/>
        <v>0</v>
      </c>
    </row>
    <row r="2425" spans="1:3" x14ac:dyDescent="0.3">
      <c r="A2425">
        <v>3</v>
      </c>
      <c r="B2425">
        <f t="shared" si="77"/>
        <v>185</v>
      </c>
      <c r="C2425">
        <f t="shared" si="78"/>
        <v>0</v>
      </c>
    </row>
    <row r="2426" spans="1:3" x14ac:dyDescent="0.3">
      <c r="A2426">
        <v>3</v>
      </c>
      <c r="B2426">
        <f t="shared" si="77"/>
        <v>186</v>
      </c>
      <c r="C2426">
        <f t="shared" si="78"/>
        <v>0</v>
      </c>
    </row>
    <row r="2427" spans="1:3" x14ac:dyDescent="0.3">
      <c r="A2427">
        <v>3</v>
      </c>
      <c r="B2427">
        <f t="shared" si="77"/>
        <v>187</v>
      </c>
      <c r="C2427">
        <f t="shared" si="78"/>
        <v>0</v>
      </c>
    </row>
    <row r="2428" spans="1:3" x14ac:dyDescent="0.3">
      <c r="A2428">
        <v>3</v>
      </c>
      <c r="B2428">
        <f t="shared" si="77"/>
        <v>188</v>
      </c>
      <c r="C2428">
        <f t="shared" si="78"/>
        <v>0</v>
      </c>
    </row>
    <row r="2429" spans="1:3" x14ac:dyDescent="0.3">
      <c r="A2429">
        <v>3</v>
      </c>
      <c r="B2429">
        <f t="shared" si="77"/>
        <v>189</v>
      </c>
      <c r="C2429">
        <f t="shared" si="78"/>
        <v>0</v>
      </c>
    </row>
    <row r="2430" spans="1:3" x14ac:dyDescent="0.3">
      <c r="A2430">
        <v>3</v>
      </c>
      <c r="B2430">
        <f t="shared" si="77"/>
        <v>190</v>
      </c>
      <c r="C2430">
        <f t="shared" si="78"/>
        <v>0</v>
      </c>
    </row>
    <row r="2431" spans="1:3" x14ac:dyDescent="0.3">
      <c r="A2431">
        <v>3</v>
      </c>
      <c r="B2431">
        <f t="shared" si="77"/>
        <v>191</v>
      </c>
      <c r="C2431">
        <f t="shared" si="78"/>
        <v>0</v>
      </c>
    </row>
    <row r="2432" spans="1:3" x14ac:dyDescent="0.3">
      <c r="A2432">
        <v>3</v>
      </c>
      <c r="B2432">
        <f t="shared" si="77"/>
        <v>192</v>
      </c>
      <c r="C2432">
        <f t="shared" si="78"/>
        <v>0</v>
      </c>
    </row>
    <row r="2433" spans="1:3" x14ac:dyDescent="0.3">
      <c r="A2433">
        <v>3</v>
      </c>
      <c r="B2433">
        <f t="shared" si="77"/>
        <v>193</v>
      </c>
      <c r="C2433">
        <f t="shared" si="78"/>
        <v>0</v>
      </c>
    </row>
    <row r="2434" spans="1:3" x14ac:dyDescent="0.3">
      <c r="A2434">
        <v>3</v>
      </c>
      <c r="B2434">
        <f t="shared" si="77"/>
        <v>194</v>
      </c>
      <c r="C2434">
        <f t="shared" si="78"/>
        <v>0</v>
      </c>
    </row>
    <row r="2435" spans="1:3" x14ac:dyDescent="0.3">
      <c r="A2435">
        <v>3</v>
      </c>
      <c r="B2435">
        <f t="shared" si="77"/>
        <v>195</v>
      </c>
      <c r="C2435">
        <f t="shared" si="78"/>
        <v>0</v>
      </c>
    </row>
    <row r="2436" spans="1:3" x14ac:dyDescent="0.3">
      <c r="A2436">
        <v>3</v>
      </c>
      <c r="B2436">
        <f t="shared" si="77"/>
        <v>196</v>
      </c>
      <c r="C2436">
        <f t="shared" si="78"/>
        <v>0</v>
      </c>
    </row>
    <row r="2437" spans="1:3" x14ac:dyDescent="0.3">
      <c r="A2437">
        <v>3</v>
      </c>
      <c r="B2437">
        <f t="shared" si="77"/>
        <v>197</v>
      </c>
      <c r="C2437">
        <f t="shared" si="78"/>
        <v>0</v>
      </c>
    </row>
    <row r="2438" spans="1:3" x14ac:dyDescent="0.3">
      <c r="A2438">
        <v>3</v>
      </c>
      <c r="B2438">
        <f t="shared" si="77"/>
        <v>198</v>
      </c>
      <c r="C2438">
        <f t="shared" si="78"/>
        <v>0</v>
      </c>
    </row>
    <row r="2439" spans="1:3" x14ac:dyDescent="0.3">
      <c r="A2439">
        <v>3</v>
      </c>
      <c r="B2439">
        <f t="shared" si="77"/>
        <v>199</v>
      </c>
      <c r="C2439">
        <f t="shared" si="78"/>
        <v>0</v>
      </c>
    </row>
    <row r="2440" spans="1:3" x14ac:dyDescent="0.3">
      <c r="A2440">
        <v>3</v>
      </c>
      <c r="B2440">
        <f t="shared" si="77"/>
        <v>200</v>
      </c>
      <c r="C2440">
        <f t="shared" si="78"/>
        <v>0</v>
      </c>
    </row>
    <row r="2441" spans="1:3" x14ac:dyDescent="0.3">
      <c r="A2441">
        <v>3</v>
      </c>
      <c r="B2441">
        <f t="shared" si="77"/>
        <v>201</v>
      </c>
      <c r="C2441">
        <f t="shared" si="78"/>
        <v>0</v>
      </c>
    </row>
    <row r="2442" spans="1:3" x14ac:dyDescent="0.3">
      <c r="A2442">
        <v>3</v>
      </c>
      <c r="B2442">
        <f t="shared" si="77"/>
        <v>202</v>
      </c>
      <c r="C2442">
        <f t="shared" si="78"/>
        <v>0</v>
      </c>
    </row>
    <row r="2443" spans="1:3" x14ac:dyDescent="0.3">
      <c r="A2443">
        <v>3</v>
      </c>
      <c r="B2443">
        <f t="shared" si="77"/>
        <v>203</v>
      </c>
      <c r="C2443">
        <f t="shared" si="78"/>
        <v>0</v>
      </c>
    </row>
    <row r="2444" spans="1:3" x14ac:dyDescent="0.3">
      <c r="A2444">
        <v>3</v>
      </c>
      <c r="B2444">
        <f t="shared" si="77"/>
        <v>204</v>
      </c>
      <c r="C2444">
        <f t="shared" si="78"/>
        <v>0</v>
      </c>
    </row>
    <row r="2445" spans="1:3" x14ac:dyDescent="0.3">
      <c r="A2445">
        <v>3</v>
      </c>
      <c r="B2445">
        <f t="shared" si="77"/>
        <v>205</v>
      </c>
      <c r="C2445">
        <f t="shared" si="78"/>
        <v>0</v>
      </c>
    </row>
    <row r="2446" spans="1:3" x14ac:dyDescent="0.3">
      <c r="A2446">
        <v>3</v>
      </c>
      <c r="B2446">
        <f t="shared" si="77"/>
        <v>206</v>
      </c>
      <c r="C2446">
        <f t="shared" si="78"/>
        <v>0</v>
      </c>
    </row>
    <row r="2447" spans="1:3" x14ac:dyDescent="0.3">
      <c r="A2447">
        <v>3</v>
      </c>
      <c r="B2447">
        <f t="shared" si="77"/>
        <v>207</v>
      </c>
      <c r="C2447">
        <f t="shared" si="78"/>
        <v>0</v>
      </c>
    </row>
    <row r="2448" spans="1:3" x14ac:dyDescent="0.3">
      <c r="A2448">
        <v>3</v>
      </c>
      <c r="B2448">
        <f t="shared" si="77"/>
        <v>208</v>
      </c>
      <c r="C2448">
        <f t="shared" si="78"/>
        <v>0</v>
      </c>
    </row>
    <row r="2449" spans="1:3" x14ac:dyDescent="0.3">
      <c r="A2449">
        <v>3</v>
      </c>
      <c r="B2449">
        <f t="shared" si="77"/>
        <v>209</v>
      </c>
      <c r="C2449">
        <f t="shared" si="78"/>
        <v>0</v>
      </c>
    </row>
    <row r="2450" spans="1:3" x14ac:dyDescent="0.3">
      <c r="A2450">
        <v>3</v>
      </c>
      <c r="B2450">
        <f t="shared" si="77"/>
        <v>210</v>
      </c>
      <c r="C2450">
        <f t="shared" si="78"/>
        <v>0</v>
      </c>
    </row>
    <row r="2451" spans="1:3" x14ac:dyDescent="0.3">
      <c r="A2451">
        <v>3</v>
      </c>
      <c r="B2451">
        <f t="shared" si="77"/>
        <v>211</v>
      </c>
      <c r="C2451">
        <f t="shared" si="78"/>
        <v>0</v>
      </c>
    </row>
    <row r="2452" spans="1:3" x14ac:dyDescent="0.3">
      <c r="A2452">
        <v>3</v>
      </c>
      <c r="B2452">
        <f t="shared" si="77"/>
        <v>212</v>
      </c>
      <c r="C2452">
        <f t="shared" si="78"/>
        <v>0</v>
      </c>
    </row>
    <row r="2453" spans="1:3" x14ac:dyDescent="0.3">
      <c r="A2453">
        <v>3</v>
      </c>
      <c r="B2453">
        <f t="shared" si="77"/>
        <v>213</v>
      </c>
      <c r="C2453">
        <f t="shared" si="78"/>
        <v>0</v>
      </c>
    </row>
    <row r="2454" spans="1:3" x14ac:dyDescent="0.3">
      <c r="A2454">
        <v>3</v>
      </c>
      <c r="B2454">
        <f t="shared" si="77"/>
        <v>214</v>
      </c>
      <c r="C2454">
        <f t="shared" si="78"/>
        <v>0</v>
      </c>
    </row>
    <row r="2455" spans="1:3" x14ac:dyDescent="0.3">
      <c r="A2455">
        <v>3</v>
      </c>
      <c r="B2455">
        <f t="shared" si="77"/>
        <v>215</v>
      </c>
      <c r="C2455">
        <f t="shared" si="78"/>
        <v>0</v>
      </c>
    </row>
    <row r="2456" spans="1:3" x14ac:dyDescent="0.3">
      <c r="A2456">
        <v>3</v>
      </c>
      <c r="B2456">
        <f t="shared" si="77"/>
        <v>216</v>
      </c>
      <c r="C2456">
        <f t="shared" si="78"/>
        <v>0</v>
      </c>
    </row>
    <row r="2457" spans="1:3" x14ac:dyDescent="0.3">
      <c r="A2457">
        <v>3</v>
      </c>
      <c r="B2457">
        <f t="shared" si="77"/>
        <v>217</v>
      </c>
      <c r="C2457">
        <f t="shared" si="78"/>
        <v>0</v>
      </c>
    </row>
    <row r="2458" spans="1:3" x14ac:dyDescent="0.3">
      <c r="A2458">
        <v>3</v>
      </c>
      <c r="B2458">
        <f t="shared" si="77"/>
        <v>218</v>
      </c>
      <c r="C2458">
        <f t="shared" si="78"/>
        <v>0</v>
      </c>
    </row>
    <row r="2459" spans="1:3" x14ac:dyDescent="0.3">
      <c r="A2459">
        <v>3</v>
      </c>
      <c r="B2459">
        <f t="shared" si="77"/>
        <v>219</v>
      </c>
      <c r="C2459">
        <f t="shared" si="78"/>
        <v>0</v>
      </c>
    </row>
    <row r="2460" spans="1:3" x14ac:dyDescent="0.3">
      <c r="A2460">
        <v>3</v>
      </c>
      <c r="B2460">
        <f t="shared" si="77"/>
        <v>220</v>
      </c>
      <c r="C2460">
        <f t="shared" si="78"/>
        <v>0</v>
      </c>
    </row>
    <row r="2461" spans="1:3" x14ac:dyDescent="0.3">
      <c r="A2461">
        <v>3</v>
      </c>
      <c r="B2461">
        <f t="shared" si="77"/>
        <v>221</v>
      </c>
      <c r="C2461">
        <f t="shared" si="78"/>
        <v>0</v>
      </c>
    </row>
    <row r="2462" spans="1:3" x14ac:dyDescent="0.3">
      <c r="A2462">
        <v>3</v>
      </c>
      <c r="B2462">
        <f t="shared" ref="B2462:B2525" si="79">IF(A2462=A2461,B2461+1,1)</f>
        <v>222</v>
      </c>
      <c r="C2462">
        <f t="shared" ref="C2462:C2525" si="80">IF(A2462&lt;&gt;A2463,1,0)</f>
        <v>0</v>
      </c>
    </row>
    <row r="2463" spans="1:3" x14ac:dyDescent="0.3">
      <c r="A2463">
        <v>3</v>
      </c>
      <c r="B2463">
        <f t="shared" si="79"/>
        <v>223</v>
      </c>
      <c r="C2463">
        <f t="shared" si="80"/>
        <v>0</v>
      </c>
    </row>
    <row r="2464" spans="1:3" x14ac:dyDescent="0.3">
      <c r="A2464">
        <v>3</v>
      </c>
      <c r="B2464">
        <f t="shared" si="79"/>
        <v>224</v>
      </c>
      <c r="C2464">
        <f t="shared" si="80"/>
        <v>0</v>
      </c>
    </row>
    <row r="2465" spans="1:3" x14ac:dyDescent="0.3">
      <c r="A2465">
        <v>3</v>
      </c>
      <c r="B2465">
        <f t="shared" si="79"/>
        <v>225</v>
      </c>
      <c r="C2465">
        <f t="shared" si="80"/>
        <v>0</v>
      </c>
    </row>
    <row r="2466" spans="1:3" x14ac:dyDescent="0.3">
      <c r="A2466">
        <v>3</v>
      </c>
      <c r="B2466">
        <f t="shared" si="79"/>
        <v>226</v>
      </c>
      <c r="C2466">
        <f t="shared" si="80"/>
        <v>0</v>
      </c>
    </row>
    <row r="2467" spans="1:3" x14ac:dyDescent="0.3">
      <c r="A2467">
        <v>3</v>
      </c>
      <c r="B2467">
        <f t="shared" si="79"/>
        <v>227</v>
      </c>
      <c r="C2467">
        <f t="shared" si="80"/>
        <v>0</v>
      </c>
    </row>
    <row r="2468" spans="1:3" x14ac:dyDescent="0.3">
      <c r="A2468">
        <v>3</v>
      </c>
      <c r="B2468">
        <f t="shared" si="79"/>
        <v>228</v>
      </c>
      <c r="C2468">
        <f t="shared" si="80"/>
        <v>0</v>
      </c>
    </row>
    <row r="2469" spans="1:3" x14ac:dyDescent="0.3">
      <c r="A2469">
        <v>3</v>
      </c>
      <c r="B2469">
        <f t="shared" si="79"/>
        <v>229</v>
      </c>
      <c r="C2469">
        <f t="shared" si="80"/>
        <v>0</v>
      </c>
    </row>
    <row r="2470" spans="1:3" x14ac:dyDescent="0.3">
      <c r="A2470">
        <v>3</v>
      </c>
      <c r="B2470">
        <f t="shared" si="79"/>
        <v>230</v>
      </c>
      <c r="C2470">
        <f t="shared" si="80"/>
        <v>0</v>
      </c>
    </row>
    <row r="2471" spans="1:3" x14ac:dyDescent="0.3">
      <c r="A2471">
        <v>3</v>
      </c>
      <c r="B2471">
        <f t="shared" si="79"/>
        <v>231</v>
      </c>
      <c r="C2471">
        <f t="shared" si="80"/>
        <v>0</v>
      </c>
    </row>
    <row r="2472" spans="1:3" x14ac:dyDescent="0.3">
      <c r="A2472">
        <v>3</v>
      </c>
      <c r="B2472">
        <f t="shared" si="79"/>
        <v>232</v>
      </c>
      <c r="C2472">
        <f t="shared" si="80"/>
        <v>0</v>
      </c>
    </row>
    <row r="2473" spans="1:3" x14ac:dyDescent="0.3">
      <c r="A2473">
        <v>3</v>
      </c>
      <c r="B2473">
        <f t="shared" si="79"/>
        <v>233</v>
      </c>
      <c r="C2473">
        <f t="shared" si="80"/>
        <v>0</v>
      </c>
    </row>
    <row r="2474" spans="1:3" x14ac:dyDescent="0.3">
      <c r="A2474">
        <v>3</v>
      </c>
      <c r="B2474">
        <f t="shared" si="79"/>
        <v>234</v>
      </c>
      <c r="C2474">
        <f t="shared" si="80"/>
        <v>0</v>
      </c>
    </row>
    <row r="2475" spans="1:3" x14ac:dyDescent="0.3">
      <c r="A2475">
        <v>3</v>
      </c>
      <c r="B2475">
        <f t="shared" si="79"/>
        <v>235</v>
      </c>
      <c r="C2475">
        <f t="shared" si="80"/>
        <v>0</v>
      </c>
    </row>
    <row r="2476" spans="1:3" x14ac:dyDescent="0.3">
      <c r="A2476">
        <v>3</v>
      </c>
      <c r="B2476">
        <f t="shared" si="79"/>
        <v>236</v>
      </c>
      <c r="C2476">
        <f t="shared" si="80"/>
        <v>0</v>
      </c>
    </row>
    <row r="2477" spans="1:3" x14ac:dyDescent="0.3">
      <c r="A2477">
        <v>3</v>
      </c>
      <c r="B2477">
        <f t="shared" si="79"/>
        <v>237</v>
      </c>
      <c r="C2477">
        <f t="shared" si="80"/>
        <v>0</v>
      </c>
    </row>
    <row r="2478" spans="1:3" x14ac:dyDescent="0.3">
      <c r="A2478">
        <v>3</v>
      </c>
      <c r="B2478">
        <f t="shared" si="79"/>
        <v>238</v>
      </c>
      <c r="C2478">
        <f t="shared" si="80"/>
        <v>0</v>
      </c>
    </row>
    <row r="2479" spans="1:3" x14ac:dyDescent="0.3">
      <c r="A2479">
        <v>3</v>
      </c>
      <c r="B2479">
        <f t="shared" si="79"/>
        <v>239</v>
      </c>
      <c r="C2479">
        <f t="shared" si="80"/>
        <v>0</v>
      </c>
    </row>
    <row r="2480" spans="1:3" x14ac:dyDescent="0.3">
      <c r="A2480">
        <v>3</v>
      </c>
      <c r="B2480">
        <f t="shared" si="79"/>
        <v>240</v>
      </c>
      <c r="C2480">
        <f t="shared" si="80"/>
        <v>0</v>
      </c>
    </row>
    <row r="2481" spans="1:3" x14ac:dyDescent="0.3">
      <c r="A2481">
        <v>3</v>
      </c>
      <c r="B2481">
        <f t="shared" si="79"/>
        <v>241</v>
      </c>
      <c r="C2481">
        <f t="shared" si="80"/>
        <v>0</v>
      </c>
    </row>
    <row r="2482" spans="1:3" x14ac:dyDescent="0.3">
      <c r="A2482">
        <v>3</v>
      </c>
      <c r="B2482">
        <f t="shared" si="79"/>
        <v>242</v>
      </c>
      <c r="C2482">
        <f t="shared" si="80"/>
        <v>0</v>
      </c>
    </row>
    <row r="2483" spans="1:3" x14ac:dyDescent="0.3">
      <c r="A2483">
        <v>3</v>
      </c>
      <c r="B2483">
        <f t="shared" si="79"/>
        <v>243</v>
      </c>
      <c r="C2483">
        <f t="shared" si="80"/>
        <v>0</v>
      </c>
    </row>
    <row r="2484" spans="1:3" x14ac:dyDescent="0.3">
      <c r="A2484">
        <v>3</v>
      </c>
      <c r="B2484">
        <f t="shared" si="79"/>
        <v>244</v>
      </c>
      <c r="C2484">
        <f t="shared" si="80"/>
        <v>0</v>
      </c>
    </row>
    <row r="2485" spans="1:3" x14ac:dyDescent="0.3">
      <c r="A2485">
        <v>3</v>
      </c>
      <c r="B2485">
        <f t="shared" si="79"/>
        <v>245</v>
      </c>
      <c r="C2485">
        <f t="shared" si="80"/>
        <v>0</v>
      </c>
    </row>
    <row r="2486" spans="1:3" x14ac:dyDescent="0.3">
      <c r="A2486">
        <v>3</v>
      </c>
      <c r="B2486">
        <f t="shared" si="79"/>
        <v>246</v>
      </c>
      <c r="C2486">
        <f t="shared" si="80"/>
        <v>0</v>
      </c>
    </row>
    <row r="2487" spans="1:3" x14ac:dyDescent="0.3">
      <c r="A2487">
        <v>3</v>
      </c>
      <c r="B2487">
        <f t="shared" si="79"/>
        <v>247</v>
      </c>
      <c r="C2487">
        <f t="shared" si="80"/>
        <v>0</v>
      </c>
    </row>
    <row r="2488" spans="1:3" x14ac:dyDescent="0.3">
      <c r="A2488">
        <v>3</v>
      </c>
      <c r="B2488">
        <f t="shared" si="79"/>
        <v>248</v>
      </c>
      <c r="C2488">
        <f t="shared" si="80"/>
        <v>0</v>
      </c>
    </row>
    <row r="2489" spans="1:3" x14ac:dyDescent="0.3">
      <c r="A2489">
        <v>3</v>
      </c>
      <c r="B2489">
        <f t="shared" si="79"/>
        <v>249</v>
      </c>
      <c r="C2489">
        <f t="shared" si="80"/>
        <v>0</v>
      </c>
    </row>
    <row r="2490" spans="1:3" x14ac:dyDescent="0.3">
      <c r="A2490">
        <v>3</v>
      </c>
      <c r="B2490">
        <f t="shared" si="79"/>
        <v>250</v>
      </c>
      <c r="C2490">
        <f t="shared" si="80"/>
        <v>0</v>
      </c>
    </row>
    <row r="2491" spans="1:3" x14ac:dyDescent="0.3">
      <c r="A2491">
        <v>3</v>
      </c>
      <c r="B2491">
        <f t="shared" si="79"/>
        <v>251</v>
      </c>
      <c r="C2491">
        <f t="shared" si="80"/>
        <v>0</v>
      </c>
    </row>
    <row r="2492" spans="1:3" x14ac:dyDescent="0.3">
      <c r="A2492">
        <v>3</v>
      </c>
      <c r="B2492">
        <f t="shared" si="79"/>
        <v>252</v>
      </c>
      <c r="C2492">
        <f t="shared" si="80"/>
        <v>0</v>
      </c>
    </row>
    <row r="2493" spans="1:3" x14ac:dyDescent="0.3">
      <c r="A2493">
        <v>3</v>
      </c>
      <c r="B2493">
        <f t="shared" si="79"/>
        <v>253</v>
      </c>
      <c r="C2493">
        <f t="shared" si="80"/>
        <v>0</v>
      </c>
    </row>
    <row r="2494" spans="1:3" x14ac:dyDescent="0.3">
      <c r="A2494">
        <v>3</v>
      </c>
      <c r="B2494">
        <f t="shared" si="79"/>
        <v>254</v>
      </c>
      <c r="C2494">
        <f t="shared" si="80"/>
        <v>0</v>
      </c>
    </row>
    <row r="2495" spans="1:3" x14ac:dyDescent="0.3">
      <c r="A2495">
        <v>3</v>
      </c>
      <c r="B2495">
        <f t="shared" si="79"/>
        <v>255</v>
      </c>
      <c r="C2495">
        <f t="shared" si="80"/>
        <v>0</v>
      </c>
    </row>
    <row r="2496" spans="1:3" x14ac:dyDescent="0.3">
      <c r="A2496">
        <v>3</v>
      </c>
      <c r="B2496">
        <f t="shared" si="79"/>
        <v>256</v>
      </c>
      <c r="C2496">
        <f t="shared" si="80"/>
        <v>0</v>
      </c>
    </row>
    <row r="2497" spans="1:3" x14ac:dyDescent="0.3">
      <c r="A2497">
        <v>3</v>
      </c>
      <c r="B2497">
        <f t="shared" si="79"/>
        <v>257</v>
      </c>
      <c r="C2497">
        <f t="shared" si="80"/>
        <v>0</v>
      </c>
    </row>
    <row r="2498" spans="1:3" x14ac:dyDescent="0.3">
      <c r="A2498">
        <v>3</v>
      </c>
      <c r="B2498">
        <f t="shared" si="79"/>
        <v>258</v>
      </c>
      <c r="C2498">
        <f t="shared" si="80"/>
        <v>0</v>
      </c>
    </row>
    <row r="2499" spans="1:3" x14ac:dyDescent="0.3">
      <c r="A2499">
        <v>3</v>
      </c>
      <c r="B2499">
        <f t="shared" si="79"/>
        <v>259</v>
      </c>
      <c r="C2499">
        <f t="shared" si="80"/>
        <v>0</v>
      </c>
    </row>
    <row r="2500" spans="1:3" x14ac:dyDescent="0.3">
      <c r="A2500">
        <v>3</v>
      </c>
      <c r="B2500">
        <f t="shared" si="79"/>
        <v>260</v>
      </c>
      <c r="C2500">
        <f t="shared" si="80"/>
        <v>0</v>
      </c>
    </row>
    <row r="2501" spans="1:3" x14ac:dyDescent="0.3">
      <c r="A2501">
        <v>3</v>
      </c>
      <c r="B2501">
        <f t="shared" si="79"/>
        <v>261</v>
      </c>
      <c r="C2501">
        <f t="shared" si="80"/>
        <v>0</v>
      </c>
    </row>
    <row r="2502" spans="1:3" x14ac:dyDescent="0.3">
      <c r="A2502">
        <v>3</v>
      </c>
      <c r="B2502">
        <f t="shared" si="79"/>
        <v>262</v>
      </c>
      <c r="C2502">
        <f t="shared" si="80"/>
        <v>0</v>
      </c>
    </row>
    <row r="2503" spans="1:3" x14ac:dyDescent="0.3">
      <c r="A2503">
        <v>3</v>
      </c>
      <c r="B2503">
        <f t="shared" si="79"/>
        <v>263</v>
      </c>
      <c r="C2503">
        <f t="shared" si="80"/>
        <v>0</v>
      </c>
    </row>
    <row r="2504" spans="1:3" x14ac:dyDescent="0.3">
      <c r="A2504">
        <v>3</v>
      </c>
      <c r="B2504">
        <f t="shared" si="79"/>
        <v>264</v>
      </c>
      <c r="C2504">
        <f t="shared" si="80"/>
        <v>0</v>
      </c>
    </row>
    <row r="2505" spans="1:3" x14ac:dyDescent="0.3">
      <c r="A2505">
        <v>3</v>
      </c>
      <c r="B2505">
        <f t="shared" si="79"/>
        <v>265</v>
      </c>
      <c r="C2505">
        <f t="shared" si="80"/>
        <v>0</v>
      </c>
    </row>
    <row r="2506" spans="1:3" x14ac:dyDescent="0.3">
      <c r="A2506">
        <v>3</v>
      </c>
      <c r="B2506">
        <f t="shared" si="79"/>
        <v>266</v>
      </c>
      <c r="C2506">
        <f t="shared" si="80"/>
        <v>0</v>
      </c>
    </row>
    <row r="2507" spans="1:3" x14ac:dyDescent="0.3">
      <c r="A2507">
        <v>3</v>
      </c>
      <c r="B2507">
        <f t="shared" si="79"/>
        <v>267</v>
      </c>
      <c r="C2507">
        <f t="shared" si="80"/>
        <v>0</v>
      </c>
    </row>
    <row r="2508" spans="1:3" x14ac:dyDescent="0.3">
      <c r="A2508">
        <v>3</v>
      </c>
      <c r="B2508">
        <f t="shared" si="79"/>
        <v>268</v>
      </c>
      <c r="C2508">
        <f t="shared" si="80"/>
        <v>0</v>
      </c>
    </row>
    <row r="2509" spans="1:3" x14ac:dyDescent="0.3">
      <c r="A2509">
        <v>3</v>
      </c>
      <c r="B2509">
        <f t="shared" si="79"/>
        <v>269</v>
      </c>
      <c r="C2509">
        <f t="shared" si="80"/>
        <v>0</v>
      </c>
    </row>
    <row r="2510" spans="1:3" x14ac:dyDescent="0.3">
      <c r="A2510">
        <v>3</v>
      </c>
      <c r="B2510">
        <f t="shared" si="79"/>
        <v>270</v>
      </c>
      <c r="C2510">
        <f t="shared" si="80"/>
        <v>0</v>
      </c>
    </row>
    <row r="2511" spans="1:3" x14ac:dyDescent="0.3">
      <c r="A2511">
        <v>3</v>
      </c>
      <c r="B2511">
        <f t="shared" si="79"/>
        <v>271</v>
      </c>
      <c r="C2511">
        <f t="shared" si="80"/>
        <v>0</v>
      </c>
    </row>
    <row r="2512" spans="1:3" x14ac:dyDescent="0.3">
      <c r="A2512">
        <v>3</v>
      </c>
      <c r="B2512">
        <f t="shared" si="79"/>
        <v>272</v>
      </c>
      <c r="C2512">
        <f t="shared" si="80"/>
        <v>0</v>
      </c>
    </row>
    <row r="2513" spans="1:3" x14ac:dyDescent="0.3">
      <c r="A2513">
        <v>3</v>
      </c>
      <c r="B2513">
        <f t="shared" si="79"/>
        <v>273</v>
      </c>
      <c r="C2513">
        <f t="shared" si="80"/>
        <v>0</v>
      </c>
    </row>
    <row r="2514" spans="1:3" x14ac:dyDescent="0.3">
      <c r="A2514">
        <v>3</v>
      </c>
      <c r="B2514">
        <f t="shared" si="79"/>
        <v>274</v>
      </c>
      <c r="C2514">
        <f t="shared" si="80"/>
        <v>0</v>
      </c>
    </row>
    <row r="2515" spans="1:3" x14ac:dyDescent="0.3">
      <c r="A2515">
        <v>3</v>
      </c>
      <c r="B2515">
        <f t="shared" si="79"/>
        <v>275</v>
      </c>
      <c r="C2515">
        <f t="shared" si="80"/>
        <v>0</v>
      </c>
    </row>
    <row r="2516" spans="1:3" x14ac:dyDescent="0.3">
      <c r="A2516">
        <v>3</v>
      </c>
      <c r="B2516">
        <f t="shared" si="79"/>
        <v>276</v>
      </c>
      <c r="C2516">
        <f t="shared" si="80"/>
        <v>0</v>
      </c>
    </row>
    <row r="2517" spans="1:3" x14ac:dyDescent="0.3">
      <c r="A2517">
        <v>3</v>
      </c>
      <c r="B2517">
        <f t="shared" si="79"/>
        <v>277</v>
      </c>
      <c r="C2517">
        <f t="shared" si="80"/>
        <v>0</v>
      </c>
    </row>
    <row r="2518" spans="1:3" x14ac:dyDescent="0.3">
      <c r="A2518">
        <v>3</v>
      </c>
      <c r="B2518">
        <f t="shared" si="79"/>
        <v>278</v>
      </c>
      <c r="C2518">
        <f t="shared" si="80"/>
        <v>0</v>
      </c>
    </row>
    <row r="2519" spans="1:3" x14ac:dyDescent="0.3">
      <c r="A2519">
        <v>3</v>
      </c>
      <c r="B2519">
        <f t="shared" si="79"/>
        <v>279</v>
      </c>
      <c r="C2519">
        <f t="shared" si="80"/>
        <v>0</v>
      </c>
    </row>
    <row r="2520" spans="1:3" x14ac:dyDescent="0.3">
      <c r="A2520">
        <v>3</v>
      </c>
      <c r="B2520">
        <f t="shared" si="79"/>
        <v>280</v>
      </c>
      <c r="C2520">
        <f t="shared" si="80"/>
        <v>0</v>
      </c>
    </row>
    <row r="2521" spans="1:3" x14ac:dyDescent="0.3">
      <c r="A2521">
        <v>3</v>
      </c>
      <c r="B2521">
        <f t="shared" si="79"/>
        <v>281</v>
      </c>
      <c r="C2521">
        <f t="shared" si="80"/>
        <v>0</v>
      </c>
    </row>
    <row r="2522" spans="1:3" x14ac:dyDescent="0.3">
      <c r="A2522">
        <v>3</v>
      </c>
      <c r="B2522">
        <f t="shared" si="79"/>
        <v>282</v>
      </c>
      <c r="C2522">
        <f t="shared" si="80"/>
        <v>0</v>
      </c>
    </row>
    <row r="2523" spans="1:3" x14ac:dyDescent="0.3">
      <c r="A2523">
        <v>3</v>
      </c>
      <c r="B2523">
        <f t="shared" si="79"/>
        <v>283</v>
      </c>
      <c r="C2523">
        <f t="shared" si="80"/>
        <v>0</v>
      </c>
    </row>
    <row r="2524" spans="1:3" x14ac:dyDescent="0.3">
      <c r="A2524">
        <v>3</v>
      </c>
      <c r="B2524">
        <f t="shared" si="79"/>
        <v>284</v>
      </c>
      <c r="C2524">
        <f t="shared" si="80"/>
        <v>0</v>
      </c>
    </row>
    <row r="2525" spans="1:3" x14ac:dyDescent="0.3">
      <c r="A2525">
        <v>3</v>
      </c>
      <c r="B2525">
        <f t="shared" si="79"/>
        <v>285</v>
      </c>
      <c r="C2525">
        <f t="shared" si="80"/>
        <v>0</v>
      </c>
    </row>
    <row r="2526" spans="1:3" x14ac:dyDescent="0.3">
      <c r="A2526">
        <v>3</v>
      </c>
      <c r="B2526">
        <f t="shared" ref="B2526:B2589" si="81">IF(A2526=A2525,B2525+1,1)</f>
        <v>286</v>
      </c>
      <c r="C2526">
        <f t="shared" ref="C2526:C2589" si="82">IF(A2526&lt;&gt;A2527,1,0)</f>
        <v>0</v>
      </c>
    </row>
    <row r="2527" spans="1:3" x14ac:dyDescent="0.3">
      <c r="A2527">
        <v>3</v>
      </c>
      <c r="B2527">
        <f t="shared" si="81"/>
        <v>287</v>
      </c>
      <c r="C2527">
        <f t="shared" si="82"/>
        <v>0</v>
      </c>
    </row>
    <row r="2528" spans="1:3" x14ac:dyDescent="0.3">
      <c r="A2528">
        <v>3</v>
      </c>
      <c r="B2528">
        <f t="shared" si="81"/>
        <v>288</v>
      </c>
      <c r="C2528">
        <f t="shared" si="82"/>
        <v>0</v>
      </c>
    </row>
    <row r="2529" spans="1:3" x14ac:dyDescent="0.3">
      <c r="A2529">
        <v>3</v>
      </c>
      <c r="B2529">
        <f t="shared" si="81"/>
        <v>289</v>
      </c>
      <c r="C2529">
        <f t="shared" si="82"/>
        <v>0</v>
      </c>
    </row>
    <row r="2530" spans="1:3" x14ac:dyDescent="0.3">
      <c r="A2530">
        <v>3</v>
      </c>
      <c r="B2530">
        <f t="shared" si="81"/>
        <v>290</v>
      </c>
      <c r="C2530">
        <f t="shared" si="82"/>
        <v>0</v>
      </c>
    </row>
    <row r="2531" spans="1:3" x14ac:dyDescent="0.3">
      <c r="A2531">
        <v>3</v>
      </c>
      <c r="B2531">
        <f t="shared" si="81"/>
        <v>291</v>
      </c>
      <c r="C2531">
        <f t="shared" si="82"/>
        <v>0</v>
      </c>
    </row>
    <row r="2532" spans="1:3" x14ac:dyDescent="0.3">
      <c r="A2532">
        <v>3</v>
      </c>
      <c r="B2532">
        <f t="shared" si="81"/>
        <v>292</v>
      </c>
      <c r="C2532">
        <f t="shared" si="82"/>
        <v>0</v>
      </c>
    </row>
    <row r="2533" spans="1:3" x14ac:dyDescent="0.3">
      <c r="A2533">
        <v>3</v>
      </c>
      <c r="B2533">
        <f t="shared" si="81"/>
        <v>293</v>
      </c>
      <c r="C2533">
        <f t="shared" si="82"/>
        <v>0</v>
      </c>
    </row>
    <row r="2534" spans="1:3" x14ac:dyDescent="0.3">
      <c r="A2534">
        <v>3</v>
      </c>
      <c r="B2534">
        <f t="shared" si="81"/>
        <v>294</v>
      </c>
      <c r="C2534">
        <f t="shared" si="82"/>
        <v>0</v>
      </c>
    </row>
    <row r="2535" spans="1:3" x14ac:dyDescent="0.3">
      <c r="A2535">
        <v>3</v>
      </c>
      <c r="B2535">
        <f t="shared" si="81"/>
        <v>295</v>
      </c>
      <c r="C2535">
        <f t="shared" si="82"/>
        <v>0</v>
      </c>
    </row>
    <row r="2536" spans="1:3" x14ac:dyDescent="0.3">
      <c r="A2536">
        <v>3</v>
      </c>
      <c r="B2536">
        <f t="shared" si="81"/>
        <v>296</v>
      </c>
      <c r="C2536">
        <f t="shared" si="82"/>
        <v>0</v>
      </c>
    </row>
    <row r="2537" spans="1:3" x14ac:dyDescent="0.3">
      <c r="A2537">
        <v>3</v>
      </c>
      <c r="B2537">
        <f t="shared" si="81"/>
        <v>297</v>
      </c>
      <c r="C2537">
        <f t="shared" si="82"/>
        <v>0</v>
      </c>
    </row>
    <row r="2538" spans="1:3" x14ac:dyDescent="0.3">
      <c r="A2538">
        <v>3</v>
      </c>
      <c r="B2538">
        <f t="shared" si="81"/>
        <v>298</v>
      </c>
      <c r="C2538">
        <f t="shared" si="82"/>
        <v>0</v>
      </c>
    </row>
    <row r="2539" spans="1:3" x14ac:dyDescent="0.3">
      <c r="A2539">
        <v>3</v>
      </c>
      <c r="B2539">
        <f t="shared" si="81"/>
        <v>299</v>
      </c>
      <c r="C2539">
        <f t="shared" si="82"/>
        <v>0</v>
      </c>
    </row>
    <row r="2540" spans="1:3" x14ac:dyDescent="0.3">
      <c r="A2540">
        <v>3</v>
      </c>
      <c r="B2540">
        <f t="shared" si="81"/>
        <v>300</v>
      </c>
      <c r="C2540">
        <f t="shared" si="82"/>
        <v>0</v>
      </c>
    </row>
    <row r="2541" spans="1:3" x14ac:dyDescent="0.3">
      <c r="A2541">
        <v>3</v>
      </c>
      <c r="B2541">
        <f t="shared" si="81"/>
        <v>301</v>
      </c>
      <c r="C2541">
        <f t="shared" si="82"/>
        <v>0</v>
      </c>
    </row>
    <row r="2542" spans="1:3" x14ac:dyDescent="0.3">
      <c r="A2542">
        <v>3</v>
      </c>
      <c r="B2542">
        <f t="shared" si="81"/>
        <v>302</v>
      </c>
      <c r="C2542">
        <f t="shared" si="82"/>
        <v>0</v>
      </c>
    </row>
    <row r="2543" spans="1:3" x14ac:dyDescent="0.3">
      <c r="A2543">
        <v>3</v>
      </c>
      <c r="B2543">
        <f t="shared" si="81"/>
        <v>303</v>
      </c>
      <c r="C2543">
        <f t="shared" si="82"/>
        <v>0</v>
      </c>
    </row>
    <row r="2544" spans="1:3" x14ac:dyDescent="0.3">
      <c r="A2544">
        <v>3</v>
      </c>
      <c r="B2544">
        <f t="shared" si="81"/>
        <v>304</v>
      </c>
      <c r="C2544">
        <f t="shared" si="82"/>
        <v>0</v>
      </c>
    </row>
    <row r="2545" spans="1:3" x14ac:dyDescent="0.3">
      <c r="A2545">
        <v>3</v>
      </c>
      <c r="B2545">
        <f t="shared" si="81"/>
        <v>305</v>
      </c>
      <c r="C2545">
        <f t="shared" si="82"/>
        <v>0</v>
      </c>
    </row>
    <row r="2546" spans="1:3" x14ac:dyDescent="0.3">
      <c r="A2546">
        <v>3</v>
      </c>
      <c r="B2546">
        <f t="shared" si="81"/>
        <v>306</v>
      </c>
      <c r="C2546">
        <f t="shared" si="82"/>
        <v>0</v>
      </c>
    </row>
    <row r="2547" spans="1:3" x14ac:dyDescent="0.3">
      <c r="A2547">
        <v>3</v>
      </c>
      <c r="B2547">
        <f t="shared" si="81"/>
        <v>307</v>
      </c>
      <c r="C2547">
        <f t="shared" si="82"/>
        <v>0</v>
      </c>
    </row>
    <row r="2548" spans="1:3" x14ac:dyDescent="0.3">
      <c r="A2548">
        <v>3</v>
      </c>
      <c r="B2548">
        <f t="shared" si="81"/>
        <v>308</v>
      </c>
      <c r="C2548">
        <f t="shared" si="82"/>
        <v>0</v>
      </c>
    </row>
    <row r="2549" spans="1:3" x14ac:dyDescent="0.3">
      <c r="A2549">
        <v>3</v>
      </c>
      <c r="B2549">
        <f t="shared" si="81"/>
        <v>309</v>
      </c>
      <c r="C2549">
        <f t="shared" si="82"/>
        <v>0</v>
      </c>
    </row>
    <row r="2550" spans="1:3" x14ac:dyDescent="0.3">
      <c r="A2550">
        <v>3</v>
      </c>
      <c r="B2550">
        <f t="shared" si="81"/>
        <v>310</v>
      </c>
      <c r="C2550">
        <f t="shared" si="82"/>
        <v>0</v>
      </c>
    </row>
    <row r="2551" spans="1:3" x14ac:dyDescent="0.3">
      <c r="A2551">
        <v>3</v>
      </c>
      <c r="B2551">
        <f t="shared" si="81"/>
        <v>311</v>
      </c>
      <c r="C2551">
        <f t="shared" si="82"/>
        <v>0</v>
      </c>
    </row>
    <row r="2552" spans="1:3" x14ac:dyDescent="0.3">
      <c r="A2552">
        <v>3</v>
      </c>
      <c r="B2552">
        <f t="shared" si="81"/>
        <v>312</v>
      </c>
      <c r="C2552">
        <f t="shared" si="82"/>
        <v>0</v>
      </c>
    </row>
    <row r="2553" spans="1:3" x14ac:dyDescent="0.3">
      <c r="A2553">
        <v>3</v>
      </c>
      <c r="B2553">
        <f t="shared" si="81"/>
        <v>313</v>
      </c>
      <c r="C2553">
        <f t="shared" si="82"/>
        <v>0</v>
      </c>
    </row>
    <row r="2554" spans="1:3" x14ac:dyDescent="0.3">
      <c r="A2554">
        <v>3</v>
      </c>
      <c r="B2554">
        <f t="shared" si="81"/>
        <v>314</v>
      </c>
      <c r="C2554">
        <f t="shared" si="82"/>
        <v>0</v>
      </c>
    </row>
    <row r="2555" spans="1:3" x14ac:dyDescent="0.3">
      <c r="A2555">
        <v>3</v>
      </c>
      <c r="B2555">
        <f t="shared" si="81"/>
        <v>315</v>
      </c>
      <c r="C2555">
        <f t="shared" si="82"/>
        <v>0</v>
      </c>
    </row>
    <row r="2556" spans="1:3" x14ac:dyDescent="0.3">
      <c r="A2556">
        <v>3</v>
      </c>
      <c r="B2556">
        <f t="shared" si="81"/>
        <v>316</v>
      </c>
      <c r="C2556">
        <f t="shared" si="82"/>
        <v>0</v>
      </c>
    </row>
    <row r="2557" spans="1:3" x14ac:dyDescent="0.3">
      <c r="A2557">
        <v>3</v>
      </c>
      <c r="B2557">
        <f t="shared" si="81"/>
        <v>317</v>
      </c>
      <c r="C2557">
        <f t="shared" si="82"/>
        <v>0</v>
      </c>
    </row>
    <row r="2558" spans="1:3" x14ac:dyDescent="0.3">
      <c r="A2558">
        <v>3</v>
      </c>
      <c r="B2558">
        <f t="shared" si="81"/>
        <v>318</v>
      </c>
      <c r="C2558">
        <f t="shared" si="82"/>
        <v>0</v>
      </c>
    </row>
    <row r="2559" spans="1:3" x14ac:dyDescent="0.3">
      <c r="A2559">
        <v>3</v>
      </c>
      <c r="B2559">
        <f t="shared" si="81"/>
        <v>319</v>
      </c>
      <c r="C2559">
        <f t="shared" si="82"/>
        <v>0</v>
      </c>
    </row>
    <row r="2560" spans="1:3" x14ac:dyDescent="0.3">
      <c r="A2560">
        <v>3</v>
      </c>
      <c r="B2560">
        <f t="shared" si="81"/>
        <v>320</v>
      </c>
      <c r="C2560">
        <f t="shared" si="82"/>
        <v>0</v>
      </c>
    </row>
    <row r="2561" spans="1:3" x14ac:dyDescent="0.3">
      <c r="A2561">
        <v>3</v>
      </c>
      <c r="B2561">
        <f t="shared" si="81"/>
        <v>321</v>
      </c>
      <c r="C2561">
        <f t="shared" si="82"/>
        <v>0</v>
      </c>
    </row>
    <row r="2562" spans="1:3" x14ac:dyDescent="0.3">
      <c r="A2562">
        <v>3</v>
      </c>
      <c r="B2562">
        <f t="shared" si="81"/>
        <v>322</v>
      </c>
      <c r="C2562">
        <f t="shared" si="82"/>
        <v>0</v>
      </c>
    </row>
    <row r="2563" spans="1:3" x14ac:dyDescent="0.3">
      <c r="A2563">
        <v>3</v>
      </c>
      <c r="B2563">
        <f t="shared" si="81"/>
        <v>323</v>
      </c>
      <c r="C2563">
        <f t="shared" si="82"/>
        <v>0</v>
      </c>
    </row>
    <row r="2564" spans="1:3" x14ac:dyDescent="0.3">
      <c r="A2564">
        <v>3</v>
      </c>
      <c r="B2564">
        <f t="shared" si="81"/>
        <v>324</v>
      </c>
      <c r="C2564">
        <f t="shared" si="82"/>
        <v>0</v>
      </c>
    </row>
    <row r="2565" spans="1:3" x14ac:dyDescent="0.3">
      <c r="A2565">
        <v>3</v>
      </c>
      <c r="B2565">
        <f t="shared" si="81"/>
        <v>325</v>
      </c>
      <c r="C2565">
        <f t="shared" si="82"/>
        <v>0</v>
      </c>
    </row>
    <row r="2566" spans="1:3" x14ac:dyDescent="0.3">
      <c r="A2566">
        <v>3</v>
      </c>
      <c r="B2566">
        <f t="shared" si="81"/>
        <v>326</v>
      </c>
      <c r="C2566">
        <f t="shared" si="82"/>
        <v>0</v>
      </c>
    </row>
    <row r="2567" spans="1:3" x14ac:dyDescent="0.3">
      <c r="A2567">
        <v>3</v>
      </c>
      <c r="B2567">
        <f t="shared" si="81"/>
        <v>327</v>
      </c>
      <c r="C2567">
        <f t="shared" si="82"/>
        <v>0</v>
      </c>
    </row>
    <row r="2568" spans="1:3" x14ac:dyDescent="0.3">
      <c r="A2568">
        <v>3</v>
      </c>
      <c r="B2568">
        <f t="shared" si="81"/>
        <v>328</v>
      </c>
      <c r="C2568">
        <f t="shared" si="82"/>
        <v>0</v>
      </c>
    </row>
    <row r="2569" spans="1:3" x14ac:dyDescent="0.3">
      <c r="A2569">
        <v>3</v>
      </c>
      <c r="B2569">
        <f t="shared" si="81"/>
        <v>329</v>
      </c>
      <c r="C2569">
        <f t="shared" si="82"/>
        <v>0</v>
      </c>
    </row>
    <row r="2570" spans="1:3" x14ac:dyDescent="0.3">
      <c r="A2570">
        <v>3</v>
      </c>
      <c r="B2570">
        <f t="shared" si="81"/>
        <v>330</v>
      </c>
      <c r="C2570">
        <f t="shared" si="82"/>
        <v>0</v>
      </c>
    </row>
    <row r="2571" spans="1:3" x14ac:dyDescent="0.3">
      <c r="A2571">
        <v>3</v>
      </c>
      <c r="B2571">
        <f t="shared" si="81"/>
        <v>331</v>
      </c>
      <c r="C2571">
        <f t="shared" si="82"/>
        <v>0</v>
      </c>
    </row>
    <row r="2572" spans="1:3" x14ac:dyDescent="0.3">
      <c r="A2572">
        <v>3</v>
      </c>
      <c r="B2572">
        <f t="shared" si="81"/>
        <v>332</v>
      </c>
      <c r="C2572">
        <f t="shared" si="82"/>
        <v>0</v>
      </c>
    </row>
    <row r="2573" spans="1:3" x14ac:dyDescent="0.3">
      <c r="A2573">
        <v>3</v>
      </c>
      <c r="B2573">
        <f t="shared" si="81"/>
        <v>333</v>
      </c>
      <c r="C2573">
        <f t="shared" si="82"/>
        <v>0</v>
      </c>
    </row>
    <row r="2574" spans="1:3" x14ac:dyDescent="0.3">
      <c r="A2574">
        <v>3</v>
      </c>
      <c r="B2574">
        <f t="shared" si="81"/>
        <v>334</v>
      </c>
      <c r="C2574">
        <f t="shared" si="82"/>
        <v>0</v>
      </c>
    </row>
    <row r="2575" spans="1:3" x14ac:dyDescent="0.3">
      <c r="A2575">
        <v>3</v>
      </c>
      <c r="B2575">
        <f t="shared" si="81"/>
        <v>335</v>
      </c>
      <c r="C2575">
        <f t="shared" si="82"/>
        <v>0</v>
      </c>
    </row>
    <row r="2576" spans="1:3" x14ac:dyDescent="0.3">
      <c r="A2576">
        <v>3</v>
      </c>
      <c r="B2576">
        <f t="shared" si="81"/>
        <v>336</v>
      </c>
      <c r="C2576">
        <f t="shared" si="82"/>
        <v>0</v>
      </c>
    </row>
    <row r="2577" spans="1:3" x14ac:dyDescent="0.3">
      <c r="A2577">
        <v>3</v>
      </c>
      <c r="B2577">
        <f t="shared" si="81"/>
        <v>337</v>
      </c>
      <c r="C2577">
        <f t="shared" si="82"/>
        <v>0</v>
      </c>
    </row>
    <row r="2578" spans="1:3" x14ac:dyDescent="0.3">
      <c r="A2578">
        <v>3</v>
      </c>
      <c r="B2578">
        <f t="shared" si="81"/>
        <v>338</v>
      </c>
      <c r="C2578">
        <f t="shared" si="82"/>
        <v>0</v>
      </c>
    </row>
    <row r="2579" spans="1:3" x14ac:dyDescent="0.3">
      <c r="A2579">
        <v>3</v>
      </c>
      <c r="B2579">
        <f t="shared" si="81"/>
        <v>339</v>
      </c>
      <c r="C2579">
        <f t="shared" si="82"/>
        <v>0</v>
      </c>
    </row>
    <row r="2580" spans="1:3" x14ac:dyDescent="0.3">
      <c r="A2580">
        <v>3</v>
      </c>
      <c r="B2580">
        <f t="shared" si="81"/>
        <v>340</v>
      </c>
      <c r="C2580">
        <f t="shared" si="82"/>
        <v>0</v>
      </c>
    </row>
    <row r="2581" spans="1:3" x14ac:dyDescent="0.3">
      <c r="A2581">
        <v>3</v>
      </c>
      <c r="B2581">
        <f t="shared" si="81"/>
        <v>341</v>
      </c>
      <c r="C2581">
        <f t="shared" si="82"/>
        <v>0</v>
      </c>
    </row>
    <row r="2582" spans="1:3" x14ac:dyDescent="0.3">
      <c r="A2582">
        <v>3</v>
      </c>
      <c r="B2582">
        <f t="shared" si="81"/>
        <v>342</v>
      </c>
      <c r="C2582">
        <f t="shared" si="82"/>
        <v>0</v>
      </c>
    </row>
    <row r="2583" spans="1:3" x14ac:dyDescent="0.3">
      <c r="A2583">
        <v>3</v>
      </c>
      <c r="B2583">
        <f t="shared" si="81"/>
        <v>343</v>
      </c>
      <c r="C2583">
        <f t="shared" si="82"/>
        <v>0</v>
      </c>
    </row>
    <row r="2584" spans="1:3" x14ac:dyDescent="0.3">
      <c r="A2584">
        <v>3</v>
      </c>
      <c r="B2584">
        <f t="shared" si="81"/>
        <v>344</v>
      </c>
      <c r="C2584">
        <f t="shared" si="82"/>
        <v>0</v>
      </c>
    </row>
    <row r="2585" spans="1:3" x14ac:dyDescent="0.3">
      <c r="A2585">
        <v>3</v>
      </c>
      <c r="B2585">
        <f t="shared" si="81"/>
        <v>345</v>
      </c>
      <c r="C2585">
        <f t="shared" si="82"/>
        <v>0</v>
      </c>
    </row>
    <row r="2586" spans="1:3" x14ac:dyDescent="0.3">
      <c r="A2586">
        <v>3</v>
      </c>
      <c r="B2586">
        <f t="shared" si="81"/>
        <v>346</v>
      </c>
      <c r="C2586">
        <f t="shared" si="82"/>
        <v>0</v>
      </c>
    </row>
    <row r="2587" spans="1:3" x14ac:dyDescent="0.3">
      <c r="A2587">
        <v>3</v>
      </c>
      <c r="B2587">
        <f t="shared" si="81"/>
        <v>347</v>
      </c>
      <c r="C2587">
        <f t="shared" si="82"/>
        <v>0</v>
      </c>
    </row>
    <row r="2588" spans="1:3" x14ac:dyDescent="0.3">
      <c r="A2588">
        <v>3</v>
      </c>
      <c r="B2588">
        <f t="shared" si="81"/>
        <v>348</v>
      </c>
      <c r="C2588">
        <f t="shared" si="82"/>
        <v>0</v>
      </c>
    </row>
    <row r="2589" spans="1:3" x14ac:dyDescent="0.3">
      <c r="A2589">
        <v>3</v>
      </c>
      <c r="B2589">
        <f t="shared" si="81"/>
        <v>349</v>
      </c>
      <c r="C2589">
        <f t="shared" si="82"/>
        <v>0</v>
      </c>
    </row>
    <row r="2590" spans="1:3" x14ac:dyDescent="0.3">
      <c r="A2590">
        <v>3</v>
      </c>
      <c r="B2590">
        <f t="shared" ref="B2590:B2653" si="83">IF(A2590=A2589,B2589+1,1)</f>
        <v>350</v>
      </c>
      <c r="C2590">
        <f t="shared" ref="C2590:C2653" si="84">IF(A2590&lt;&gt;A2591,1,0)</f>
        <v>0</v>
      </c>
    </row>
    <row r="2591" spans="1:3" x14ac:dyDescent="0.3">
      <c r="A2591">
        <v>3</v>
      </c>
      <c r="B2591">
        <f t="shared" si="83"/>
        <v>351</v>
      </c>
      <c r="C2591">
        <f t="shared" si="84"/>
        <v>0</v>
      </c>
    </row>
    <row r="2592" spans="1:3" x14ac:dyDescent="0.3">
      <c r="A2592">
        <v>3</v>
      </c>
      <c r="B2592">
        <f t="shared" si="83"/>
        <v>352</v>
      </c>
      <c r="C2592">
        <f t="shared" si="84"/>
        <v>0</v>
      </c>
    </row>
    <row r="2593" spans="1:3" x14ac:dyDescent="0.3">
      <c r="A2593">
        <v>3</v>
      </c>
      <c r="B2593">
        <f t="shared" si="83"/>
        <v>353</v>
      </c>
      <c r="C2593">
        <f t="shared" si="84"/>
        <v>0</v>
      </c>
    </row>
    <row r="2594" spans="1:3" x14ac:dyDescent="0.3">
      <c r="A2594">
        <v>3</v>
      </c>
      <c r="B2594">
        <f t="shared" si="83"/>
        <v>354</v>
      </c>
      <c r="C2594">
        <f t="shared" si="84"/>
        <v>0</v>
      </c>
    </row>
    <row r="2595" spans="1:3" x14ac:dyDescent="0.3">
      <c r="A2595">
        <v>3</v>
      </c>
      <c r="B2595">
        <f t="shared" si="83"/>
        <v>355</v>
      </c>
      <c r="C2595">
        <f t="shared" si="84"/>
        <v>0</v>
      </c>
    </row>
    <row r="2596" spans="1:3" x14ac:dyDescent="0.3">
      <c r="A2596">
        <v>3</v>
      </c>
      <c r="B2596">
        <f t="shared" si="83"/>
        <v>356</v>
      </c>
      <c r="C2596">
        <f t="shared" si="84"/>
        <v>0</v>
      </c>
    </row>
    <row r="2597" spans="1:3" x14ac:dyDescent="0.3">
      <c r="A2597">
        <v>3</v>
      </c>
      <c r="B2597">
        <f t="shared" si="83"/>
        <v>357</v>
      </c>
      <c r="C2597">
        <f t="shared" si="84"/>
        <v>0</v>
      </c>
    </row>
    <row r="2598" spans="1:3" x14ac:dyDescent="0.3">
      <c r="A2598">
        <v>3</v>
      </c>
      <c r="B2598">
        <f t="shared" si="83"/>
        <v>358</v>
      </c>
      <c r="C2598">
        <f t="shared" si="84"/>
        <v>0</v>
      </c>
    </row>
    <row r="2599" spans="1:3" x14ac:dyDescent="0.3">
      <c r="A2599">
        <v>3</v>
      </c>
      <c r="B2599">
        <f t="shared" si="83"/>
        <v>359</v>
      </c>
      <c r="C2599">
        <f t="shared" si="84"/>
        <v>0</v>
      </c>
    </row>
    <row r="2600" spans="1:3" x14ac:dyDescent="0.3">
      <c r="A2600">
        <v>3</v>
      </c>
      <c r="B2600">
        <f t="shared" si="83"/>
        <v>360</v>
      </c>
      <c r="C2600">
        <f t="shared" si="84"/>
        <v>0</v>
      </c>
    </row>
    <row r="2601" spans="1:3" x14ac:dyDescent="0.3">
      <c r="A2601">
        <v>3</v>
      </c>
      <c r="B2601">
        <f t="shared" si="83"/>
        <v>361</v>
      </c>
      <c r="C2601">
        <f t="shared" si="84"/>
        <v>0</v>
      </c>
    </row>
    <row r="2602" spans="1:3" x14ac:dyDescent="0.3">
      <c r="A2602">
        <v>3</v>
      </c>
      <c r="B2602">
        <f t="shared" si="83"/>
        <v>362</v>
      </c>
      <c r="C2602">
        <f t="shared" si="84"/>
        <v>0</v>
      </c>
    </row>
    <row r="2603" spans="1:3" x14ac:dyDescent="0.3">
      <c r="A2603">
        <v>3</v>
      </c>
      <c r="B2603">
        <f t="shared" si="83"/>
        <v>363</v>
      </c>
      <c r="C2603">
        <f t="shared" si="84"/>
        <v>0</v>
      </c>
    </row>
    <row r="2604" spans="1:3" x14ac:dyDescent="0.3">
      <c r="A2604">
        <v>3</v>
      </c>
      <c r="B2604">
        <f t="shared" si="83"/>
        <v>364</v>
      </c>
      <c r="C2604">
        <f t="shared" si="84"/>
        <v>0</v>
      </c>
    </row>
    <row r="2605" spans="1:3" x14ac:dyDescent="0.3">
      <c r="A2605">
        <v>3</v>
      </c>
      <c r="B2605">
        <f t="shared" si="83"/>
        <v>365</v>
      </c>
      <c r="C2605">
        <f t="shared" si="84"/>
        <v>0</v>
      </c>
    </row>
    <row r="2606" spans="1:3" x14ac:dyDescent="0.3">
      <c r="A2606">
        <v>3</v>
      </c>
      <c r="B2606">
        <f t="shared" si="83"/>
        <v>366</v>
      </c>
      <c r="C2606">
        <f t="shared" si="84"/>
        <v>0</v>
      </c>
    </row>
    <row r="2607" spans="1:3" x14ac:dyDescent="0.3">
      <c r="A2607">
        <v>3</v>
      </c>
      <c r="B2607">
        <f t="shared" si="83"/>
        <v>367</v>
      </c>
      <c r="C2607">
        <f t="shared" si="84"/>
        <v>0</v>
      </c>
    </row>
    <row r="2608" spans="1:3" x14ac:dyDescent="0.3">
      <c r="A2608">
        <v>3</v>
      </c>
      <c r="B2608">
        <f t="shared" si="83"/>
        <v>368</v>
      </c>
      <c r="C2608">
        <f t="shared" si="84"/>
        <v>0</v>
      </c>
    </row>
    <row r="2609" spans="1:3" x14ac:dyDescent="0.3">
      <c r="A2609">
        <v>3</v>
      </c>
      <c r="B2609">
        <f t="shared" si="83"/>
        <v>369</v>
      </c>
      <c r="C2609">
        <f t="shared" si="84"/>
        <v>0</v>
      </c>
    </row>
    <row r="2610" spans="1:3" x14ac:dyDescent="0.3">
      <c r="A2610">
        <v>3</v>
      </c>
      <c r="B2610">
        <f t="shared" si="83"/>
        <v>370</v>
      </c>
      <c r="C2610">
        <f t="shared" si="84"/>
        <v>0</v>
      </c>
    </row>
    <row r="2611" spans="1:3" x14ac:dyDescent="0.3">
      <c r="A2611">
        <v>3</v>
      </c>
      <c r="B2611">
        <f t="shared" si="83"/>
        <v>371</v>
      </c>
      <c r="C2611">
        <f t="shared" si="84"/>
        <v>0</v>
      </c>
    </row>
    <row r="2612" spans="1:3" x14ac:dyDescent="0.3">
      <c r="A2612">
        <v>3</v>
      </c>
      <c r="B2612">
        <f t="shared" si="83"/>
        <v>372</v>
      </c>
      <c r="C2612">
        <f t="shared" si="84"/>
        <v>0</v>
      </c>
    </row>
    <row r="2613" spans="1:3" x14ac:dyDescent="0.3">
      <c r="A2613">
        <v>3</v>
      </c>
      <c r="B2613">
        <f t="shared" si="83"/>
        <v>373</v>
      </c>
      <c r="C2613">
        <f t="shared" si="84"/>
        <v>0</v>
      </c>
    </row>
    <row r="2614" spans="1:3" x14ac:dyDescent="0.3">
      <c r="A2614">
        <v>3</v>
      </c>
      <c r="B2614">
        <f t="shared" si="83"/>
        <v>374</v>
      </c>
      <c r="C2614">
        <f t="shared" si="84"/>
        <v>0</v>
      </c>
    </row>
    <row r="2615" spans="1:3" x14ac:dyDescent="0.3">
      <c r="A2615">
        <v>3</v>
      </c>
      <c r="B2615">
        <f t="shared" si="83"/>
        <v>375</v>
      </c>
      <c r="C2615">
        <f t="shared" si="84"/>
        <v>0</v>
      </c>
    </row>
    <row r="2616" spans="1:3" x14ac:dyDescent="0.3">
      <c r="A2616">
        <v>3</v>
      </c>
      <c r="B2616">
        <f t="shared" si="83"/>
        <v>376</v>
      </c>
      <c r="C2616">
        <f t="shared" si="84"/>
        <v>0</v>
      </c>
    </row>
    <row r="2617" spans="1:3" x14ac:dyDescent="0.3">
      <c r="A2617">
        <v>3</v>
      </c>
      <c r="B2617">
        <f t="shared" si="83"/>
        <v>377</v>
      </c>
      <c r="C2617">
        <f t="shared" si="84"/>
        <v>0</v>
      </c>
    </row>
    <row r="2618" spans="1:3" x14ac:dyDescent="0.3">
      <c r="A2618">
        <v>3</v>
      </c>
      <c r="B2618">
        <f t="shared" si="83"/>
        <v>378</v>
      </c>
      <c r="C2618">
        <f t="shared" si="84"/>
        <v>0</v>
      </c>
    </row>
    <row r="2619" spans="1:3" x14ac:dyDescent="0.3">
      <c r="A2619">
        <v>3</v>
      </c>
      <c r="B2619">
        <f t="shared" si="83"/>
        <v>379</v>
      </c>
      <c r="C2619">
        <f t="shared" si="84"/>
        <v>0</v>
      </c>
    </row>
    <row r="2620" spans="1:3" x14ac:dyDescent="0.3">
      <c r="A2620">
        <v>3</v>
      </c>
      <c r="B2620">
        <f t="shared" si="83"/>
        <v>380</v>
      </c>
      <c r="C2620">
        <f t="shared" si="84"/>
        <v>0</v>
      </c>
    </row>
    <row r="2621" spans="1:3" x14ac:dyDescent="0.3">
      <c r="A2621">
        <v>3</v>
      </c>
      <c r="B2621">
        <f t="shared" si="83"/>
        <v>381</v>
      </c>
      <c r="C2621">
        <f t="shared" si="84"/>
        <v>0</v>
      </c>
    </row>
    <row r="2622" spans="1:3" x14ac:dyDescent="0.3">
      <c r="A2622">
        <v>3</v>
      </c>
      <c r="B2622">
        <f t="shared" si="83"/>
        <v>382</v>
      </c>
      <c r="C2622">
        <f t="shared" si="84"/>
        <v>0</v>
      </c>
    </row>
    <row r="2623" spans="1:3" x14ac:dyDescent="0.3">
      <c r="A2623">
        <v>3</v>
      </c>
      <c r="B2623">
        <f t="shared" si="83"/>
        <v>383</v>
      </c>
      <c r="C2623">
        <f t="shared" si="84"/>
        <v>0</v>
      </c>
    </row>
    <row r="2624" spans="1:3" x14ac:dyDescent="0.3">
      <c r="A2624">
        <v>3</v>
      </c>
      <c r="B2624">
        <f t="shared" si="83"/>
        <v>384</v>
      </c>
      <c r="C2624">
        <f t="shared" si="84"/>
        <v>0</v>
      </c>
    </row>
    <row r="2625" spans="1:3" x14ac:dyDescent="0.3">
      <c r="A2625">
        <v>3</v>
      </c>
      <c r="B2625">
        <f t="shared" si="83"/>
        <v>385</v>
      </c>
      <c r="C2625">
        <f t="shared" si="84"/>
        <v>0</v>
      </c>
    </row>
    <row r="2626" spans="1:3" x14ac:dyDescent="0.3">
      <c r="A2626">
        <v>3</v>
      </c>
      <c r="B2626">
        <f t="shared" si="83"/>
        <v>386</v>
      </c>
      <c r="C2626">
        <f t="shared" si="84"/>
        <v>0</v>
      </c>
    </row>
    <row r="2627" spans="1:3" x14ac:dyDescent="0.3">
      <c r="A2627">
        <v>3</v>
      </c>
      <c r="B2627">
        <f t="shared" si="83"/>
        <v>387</v>
      </c>
      <c r="C2627">
        <f t="shared" si="84"/>
        <v>0</v>
      </c>
    </row>
    <row r="2628" spans="1:3" x14ac:dyDescent="0.3">
      <c r="A2628">
        <v>3</v>
      </c>
      <c r="B2628">
        <f t="shared" si="83"/>
        <v>388</v>
      </c>
      <c r="C2628">
        <f t="shared" si="84"/>
        <v>0</v>
      </c>
    </row>
    <row r="2629" spans="1:3" x14ac:dyDescent="0.3">
      <c r="A2629">
        <v>3</v>
      </c>
      <c r="B2629">
        <f t="shared" si="83"/>
        <v>389</v>
      </c>
      <c r="C2629">
        <f t="shared" si="84"/>
        <v>0</v>
      </c>
    </row>
    <row r="2630" spans="1:3" x14ac:dyDescent="0.3">
      <c r="A2630">
        <v>3</v>
      </c>
      <c r="B2630">
        <f t="shared" si="83"/>
        <v>390</v>
      </c>
      <c r="C2630">
        <f t="shared" si="84"/>
        <v>0</v>
      </c>
    </row>
    <row r="2631" spans="1:3" x14ac:dyDescent="0.3">
      <c r="A2631">
        <v>3</v>
      </c>
      <c r="B2631">
        <f t="shared" si="83"/>
        <v>391</v>
      </c>
      <c r="C2631">
        <f t="shared" si="84"/>
        <v>0</v>
      </c>
    </row>
    <row r="2632" spans="1:3" x14ac:dyDescent="0.3">
      <c r="A2632">
        <v>3</v>
      </c>
      <c r="B2632">
        <f t="shared" si="83"/>
        <v>392</v>
      </c>
      <c r="C2632">
        <f t="shared" si="84"/>
        <v>0</v>
      </c>
    </row>
    <row r="2633" spans="1:3" x14ac:dyDescent="0.3">
      <c r="A2633">
        <v>3</v>
      </c>
      <c r="B2633">
        <f t="shared" si="83"/>
        <v>393</v>
      </c>
      <c r="C2633">
        <f t="shared" si="84"/>
        <v>0</v>
      </c>
    </row>
    <row r="2634" spans="1:3" x14ac:dyDescent="0.3">
      <c r="A2634">
        <v>3</v>
      </c>
      <c r="B2634">
        <f t="shared" si="83"/>
        <v>394</v>
      </c>
      <c r="C2634">
        <f t="shared" si="84"/>
        <v>0</v>
      </c>
    </row>
    <row r="2635" spans="1:3" x14ac:dyDescent="0.3">
      <c r="A2635">
        <v>3</v>
      </c>
      <c r="B2635">
        <f t="shared" si="83"/>
        <v>395</v>
      </c>
      <c r="C2635">
        <f t="shared" si="84"/>
        <v>0</v>
      </c>
    </row>
    <row r="2636" spans="1:3" x14ac:dyDescent="0.3">
      <c r="A2636">
        <v>3</v>
      </c>
      <c r="B2636">
        <f t="shared" si="83"/>
        <v>396</v>
      </c>
      <c r="C2636">
        <f t="shared" si="84"/>
        <v>0</v>
      </c>
    </row>
    <row r="2637" spans="1:3" x14ac:dyDescent="0.3">
      <c r="A2637">
        <v>3</v>
      </c>
      <c r="B2637">
        <f t="shared" si="83"/>
        <v>397</v>
      </c>
      <c r="C2637">
        <f t="shared" si="84"/>
        <v>0</v>
      </c>
    </row>
    <row r="2638" spans="1:3" x14ac:dyDescent="0.3">
      <c r="A2638">
        <v>3</v>
      </c>
      <c r="B2638">
        <f t="shared" si="83"/>
        <v>398</v>
      </c>
      <c r="C2638">
        <f t="shared" si="84"/>
        <v>0</v>
      </c>
    </row>
    <row r="2639" spans="1:3" x14ac:dyDescent="0.3">
      <c r="A2639">
        <v>3</v>
      </c>
      <c r="B2639">
        <f t="shared" si="83"/>
        <v>399</v>
      </c>
      <c r="C2639">
        <f t="shared" si="84"/>
        <v>0</v>
      </c>
    </row>
    <row r="2640" spans="1:3" x14ac:dyDescent="0.3">
      <c r="A2640">
        <v>3</v>
      </c>
      <c r="B2640">
        <f t="shared" si="83"/>
        <v>400</v>
      </c>
      <c r="C2640">
        <f t="shared" si="84"/>
        <v>0</v>
      </c>
    </row>
    <row r="2641" spans="1:3" x14ac:dyDescent="0.3">
      <c r="A2641">
        <v>3</v>
      </c>
      <c r="B2641">
        <f t="shared" si="83"/>
        <v>401</v>
      </c>
      <c r="C2641">
        <f t="shared" si="84"/>
        <v>0</v>
      </c>
    </row>
    <row r="2642" spans="1:3" x14ac:dyDescent="0.3">
      <c r="A2642">
        <v>3</v>
      </c>
      <c r="B2642">
        <f t="shared" si="83"/>
        <v>402</v>
      </c>
      <c r="C2642">
        <f t="shared" si="84"/>
        <v>0</v>
      </c>
    </row>
    <row r="2643" spans="1:3" x14ac:dyDescent="0.3">
      <c r="A2643">
        <v>3</v>
      </c>
      <c r="B2643">
        <f t="shared" si="83"/>
        <v>403</v>
      </c>
      <c r="C2643">
        <f t="shared" si="84"/>
        <v>0</v>
      </c>
    </row>
    <row r="2644" spans="1:3" x14ac:dyDescent="0.3">
      <c r="A2644">
        <v>3</v>
      </c>
      <c r="B2644">
        <f t="shared" si="83"/>
        <v>404</v>
      </c>
      <c r="C2644">
        <f t="shared" si="84"/>
        <v>0</v>
      </c>
    </row>
    <row r="2645" spans="1:3" x14ac:dyDescent="0.3">
      <c r="A2645">
        <v>3</v>
      </c>
      <c r="B2645">
        <f t="shared" si="83"/>
        <v>405</v>
      </c>
      <c r="C2645">
        <f t="shared" si="84"/>
        <v>0</v>
      </c>
    </row>
    <row r="2646" spans="1:3" x14ac:dyDescent="0.3">
      <c r="A2646">
        <v>3</v>
      </c>
      <c r="B2646">
        <f t="shared" si="83"/>
        <v>406</v>
      </c>
      <c r="C2646">
        <f t="shared" si="84"/>
        <v>0</v>
      </c>
    </row>
    <row r="2647" spans="1:3" x14ac:dyDescent="0.3">
      <c r="A2647">
        <v>3</v>
      </c>
      <c r="B2647">
        <f t="shared" si="83"/>
        <v>407</v>
      </c>
      <c r="C2647">
        <f t="shared" si="84"/>
        <v>0</v>
      </c>
    </row>
    <row r="2648" spans="1:3" x14ac:dyDescent="0.3">
      <c r="A2648">
        <v>3</v>
      </c>
      <c r="B2648">
        <f t="shared" si="83"/>
        <v>408</v>
      </c>
      <c r="C2648">
        <f t="shared" si="84"/>
        <v>0</v>
      </c>
    </row>
    <row r="2649" spans="1:3" x14ac:dyDescent="0.3">
      <c r="A2649">
        <v>3</v>
      </c>
      <c r="B2649">
        <f t="shared" si="83"/>
        <v>409</v>
      </c>
      <c r="C2649">
        <f t="shared" si="84"/>
        <v>0</v>
      </c>
    </row>
    <row r="2650" spans="1:3" x14ac:dyDescent="0.3">
      <c r="A2650">
        <v>3</v>
      </c>
      <c r="B2650">
        <f t="shared" si="83"/>
        <v>410</v>
      </c>
      <c r="C2650">
        <f t="shared" si="84"/>
        <v>0</v>
      </c>
    </row>
    <row r="2651" spans="1:3" x14ac:dyDescent="0.3">
      <c r="A2651">
        <v>3</v>
      </c>
      <c r="B2651">
        <f t="shared" si="83"/>
        <v>411</v>
      </c>
      <c r="C2651">
        <f t="shared" si="84"/>
        <v>0</v>
      </c>
    </row>
    <row r="2652" spans="1:3" x14ac:dyDescent="0.3">
      <c r="A2652">
        <v>3</v>
      </c>
      <c r="B2652">
        <f t="shared" si="83"/>
        <v>412</v>
      </c>
      <c r="C2652">
        <f t="shared" si="84"/>
        <v>0</v>
      </c>
    </row>
    <row r="2653" spans="1:3" x14ac:dyDescent="0.3">
      <c r="A2653">
        <v>3</v>
      </c>
      <c r="B2653">
        <f t="shared" si="83"/>
        <v>413</v>
      </c>
      <c r="C2653">
        <f t="shared" si="84"/>
        <v>0</v>
      </c>
    </row>
    <row r="2654" spans="1:3" x14ac:dyDescent="0.3">
      <c r="A2654">
        <v>3</v>
      </c>
      <c r="B2654">
        <f t="shared" ref="B2654:B2717" si="85">IF(A2654=A2653,B2653+1,1)</f>
        <v>414</v>
      </c>
      <c r="C2654">
        <f t="shared" ref="C2654:C2717" si="86">IF(A2654&lt;&gt;A2655,1,0)</f>
        <v>0</v>
      </c>
    </row>
    <row r="2655" spans="1:3" x14ac:dyDescent="0.3">
      <c r="A2655">
        <v>3</v>
      </c>
      <c r="B2655">
        <f t="shared" si="85"/>
        <v>415</v>
      </c>
      <c r="C2655">
        <f t="shared" si="86"/>
        <v>0</v>
      </c>
    </row>
    <row r="2656" spans="1:3" x14ac:dyDescent="0.3">
      <c r="A2656">
        <v>3</v>
      </c>
      <c r="B2656">
        <f t="shared" si="85"/>
        <v>416</v>
      </c>
      <c r="C2656">
        <f t="shared" si="86"/>
        <v>0</v>
      </c>
    </row>
    <row r="2657" spans="1:3" x14ac:dyDescent="0.3">
      <c r="A2657">
        <v>3</v>
      </c>
      <c r="B2657">
        <f t="shared" si="85"/>
        <v>417</v>
      </c>
      <c r="C2657">
        <f t="shared" si="86"/>
        <v>0</v>
      </c>
    </row>
    <row r="2658" spans="1:3" x14ac:dyDescent="0.3">
      <c r="A2658">
        <v>3</v>
      </c>
      <c r="B2658">
        <f t="shared" si="85"/>
        <v>418</v>
      </c>
      <c r="C2658">
        <f t="shared" si="86"/>
        <v>0</v>
      </c>
    </row>
    <row r="2659" spans="1:3" x14ac:dyDescent="0.3">
      <c r="A2659">
        <v>3</v>
      </c>
      <c r="B2659">
        <f t="shared" si="85"/>
        <v>419</v>
      </c>
      <c r="C2659">
        <f t="shared" si="86"/>
        <v>0</v>
      </c>
    </row>
    <row r="2660" spans="1:3" x14ac:dyDescent="0.3">
      <c r="A2660">
        <v>3</v>
      </c>
      <c r="B2660">
        <f t="shared" si="85"/>
        <v>420</v>
      </c>
      <c r="C2660">
        <f t="shared" si="86"/>
        <v>0</v>
      </c>
    </row>
    <row r="2661" spans="1:3" x14ac:dyDescent="0.3">
      <c r="A2661">
        <v>3</v>
      </c>
      <c r="B2661">
        <f t="shared" si="85"/>
        <v>421</v>
      </c>
      <c r="C2661">
        <f t="shared" si="86"/>
        <v>0</v>
      </c>
    </row>
    <row r="2662" spans="1:3" x14ac:dyDescent="0.3">
      <c r="A2662">
        <v>3</v>
      </c>
      <c r="B2662">
        <f t="shared" si="85"/>
        <v>422</v>
      </c>
      <c r="C2662">
        <f t="shared" si="86"/>
        <v>0</v>
      </c>
    </row>
    <row r="2663" spans="1:3" x14ac:dyDescent="0.3">
      <c r="A2663">
        <v>3</v>
      </c>
      <c r="B2663">
        <f t="shared" si="85"/>
        <v>423</v>
      </c>
      <c r="C2663">
        <f t="shared" si="86"/>
        <v>0</v>
      </c>
    </row>
    <row r="2664" spans="1:3" x14ac:dyDescent="0.3">
      <c r="A2664">
        <v>3</v>
      </c>
      <c r="B2664">
        <f t="shared" si="85"/>
        <v>424</v>
      </c>
      <c r="C2664">
        <f t="shared" si="86"/>
        <v>0</v>
      </c>
    </row>
    <row r="2665" spans="1:3" x14ac:dyDescent="0.3">
      <c r="A2665">
        <v>3</v>
      </c>
      <c r="B2665">
        <f t="shared" si="85"/>
        <v>425</v>
      </c>
      <c r="C2665">
        <f t="shared" si="86"/>
        <v>0</v>
      </c>
    </row>
    <row r="2666" spans="1:3" x14ac:dyDescent="0.3">
      <c r="A2666">
        <v>3</v>
      </c>
      <c r="B2666">
        <f t="shared" si="85"/>
        <v>426</v>
      </c>
      <c r="C2666">
        <f t="shared" si="86"/>
        <v>0</v>
      </c>
    </row>
    <row r="2667" spans="1:3" x14ac:dyDescent="0.3">
      <c r="A2667">
        <v>3</v>
      </c>
      <c r="B2667">
        <f t="shared" si="85"/>
        <v>427</v>
      </c>
      <c r="C2667">
        <f t="shared" si="86"/>
        <v>0</v>
      </c>
    </row>
    <row r="2668" spans="1:3" x14ac:dyDescent="0.3">
      <c r="A2668">
        <v>3</v>
      </c>
      <c r="B2668">
        <f t="shared" si="85"/>
        <v>428</v>
      </c>
      <c r="C2668">
        <f t="shared" si="86"/>
        <v>0</v>
      </c>
    </row>
    <row r="2669" spans="1:3" x14ac:dyDescent="0.3">
      <c r="A2669">
        <v>3</v>
      </c>
      <c r="B2669">
        <f t="shared" si="85"/>
        <v>429</v>
      </c>
      <c r="C2669">
        <f t="shared" si="86"/>
        <v>0</v>
      </c>
    </row>
    <row r="2670" spans="1:3" x14ac:dyDescent="0.3">
      <c r="A2670">
        <v>3</v>
      </c>
      <c r="B2670">
        <f t="shared" si="85"/>
        <v>430</v>
      </c>
      <c r="C2670">
        <f t="shared" si="86"/>
        <v>0</v>
      </c>
    </row>
    <row r="2671" spans="1:3" x14ac:dyDescent="0.3">
      <c r="A2671">
        <v>3</v>
      </c>
      <c r="B2671">
        <f t="shared" si="85"/>
        <v>431</v>
      </c>
      <c r="C2671">
        <f t="shared" si="86"/>
        <v>0</v>
      </c>
    </row>
    <row r="2672" spans="1:3" x14ac:dyDescent="0.3">
      <c r="A2672">
        <v>3</v>
      </c>
      <c r="B2672">
        <f t="shared" si="85"/>
        <v>432</v>
      </c>
      <c r="C2672">
        <f t="shared" si="86"/>
        <v>0</v>
      </c>
    </row>
    <row r="2673" spans="1:3" x14ac:dyDescent="0.3">
      <c r="A2673">
        <v>3</v>
      </c>
      <c r="B2673">
        <f t="shared" si="85"/>
        <v>433</v>
      </c>
      <c r="C2673">
        <f t="shared" si="86"/>
        <v>0</v>
      </c>
    </row>
    <row r="2674" spans="1:3" x14ac:dyDescent="0.3">
      <c r="A2674">
        <v>3</v>
      </c>
      <c r="B2674">
        <f t="shared" si="85"/>
        <v>434</v>
      </c>
      <c r="C2674">
        <f t="shared" si="86"/>
        <v>0</v>
      </c>
    </row>
    <row r="2675" spans="1:3" x14ac:dyDescent="0.3">
      <c r="A2675">
        <v>3</v>
      </c>
      <c r="B2675">
        <f t="shared" si="85"/>
        <v>435</v>
      </c>
      <c r="C2675">
        <f t="shared" si="86"/>
        <v>0</v>
      </c>
    </row>
    <row r="2676" spans="1:3" x14ac:dyDescent="0.3">
      <c r="A2676">
        <v>3</v>
      </c>
      <c r="B2676">
        <f t="shared" si="85"/>
        <v>436</v>
      </c>
      <c r="C2676">
        <f t="shared" si="86"/>
        <v>0</v>
      </c>
    </row>
    <row r="2677" spans="1:3" x14ac:dyDescent="0.3">
      <c r="A2677">
        <v>3</v>
      </c>
      <c r="B2677">
        <f t="shared" si="85"/>
        <v>437</v>
      </c>
      <c r="C2677">
        <f t="shared" si="86"/>
        <v>0</v>
      </c>
    </row>
    <row r="2678" spans="1:3" x14ac:dyDescent="0.3">
      <c r="A2678">
        <v>3</v>
      </c>
      <c r="B2678">
        <f t="shared" si="85"/>
        <v>438</v>
      </c>
      <c r="C2678">
        <f t="shared" si="86"/>
        <v>0</v>
      </c>
    </row>
    <row r="2679" spans="1:3" x14ac:dyDescent="0.3">
      <c r="A2679">
        <v>3</v>
      </c>
      <c r="B2679">
        <f t="shared" si="85"/>
        <v>439</v>
      </c>
      <c r="C2679">
        <f t="shared" si="86"/>
        <v>0</v>
      </c>
    </row>
    <row r="2680" spans="1:3" x14ac:dyDescent="0.3">
      <c r="A2680">
        <v>3</v>
      </c>
      <c r="B2680">
        <f t="shared" si="85"/>
        <v>440</v>
      </c>
      <c r="C2680">
        <f t="shared" si="86"/>
        <v>0</v>
      </c>
    </row>
    <row r="2681" spans="1:3" x14ac:dyDescent="0.3">
      <c r="A2681">
        <v>3</v>
      </c>
      <c r="B2681">
        <f t="shared" si="85"/>
        <v>441</v>
      </c>
      <c r="C2681">
        <f t="shared" si="86"/>
        <v>0</v>
      </c>
    </row>
    <row r="2682" spans="1:3" x14ac:dyDescent="0.3">
      <c r="A2682">
        <v>3</v>
      </c>
      <c r="B2682">
        <f t="shared" si="85"/>
        <v>442</v>
      </c>
      <c r="C2682">
        <f t="shared" si="86"/>
        <v>0</v>
      </c>
    </row>
    <row r="2683" spans="1:3" x14ac:dyDescent="0.3">
      <c r="A2683">
        <v>3</v>
      </c>
      <c r="B2683">
        <f t="shared" si="85"/>
        <v>443</v>
      </c>
      <c r="C2683">
        <f t="shared" si="86"/>
        <v>0</v>
      </c>
    </row>
    <row r="2684" spans="1:3" x14ac:dyDescent="0.3">
      <c r="A2684">
        <v>3</v>
      </c>
      <c r="B2684">
        <f t="shared" si="85"/>
        <v>444</v>
      </c>
      <c r="C2684">
        <f t="shared" si="86"/>
        <v>0</v>
      </c>
    </row>
    <row r="2685" spans="1:3" x14ac:dyDescent="0.3">
      <c r="A2685">
        <v>3</v>
      </c>
      <c r="B2685">
        <f t="shared" si="85"/>
        <v>445</v>
      </c>
      <c r="C2685">
        <f t="shared" si="86"/>
        <v>0</v>
      </c>
    </row>
    <row r="2686" spans="1:3" x14ac:dyDescent="0.3">
      <c r="A2686">
        <v>3</v>
      </c>
      <c r="B2686">
        <f t="shared" si="85"/>
        <v>446</v>
      </c>
      <c r="C2686">
        <f t="shared" si="86"/>
        <v>0</v>
      </c>
    </row>
    <row r="2687" spans="1:3" x14ac:dyDescent="0.3">
      <c r="A2687">
        <v>3</v>
      </c>
      <c r="B2687">
        <f t="shared" si="85"/>
        <v>447</v>
      </c>
      <c r="C2687">
        <f t="shared" si="86"/>
        <v>0</v>
      </c>
    </row>
    <row r="2688" spans="1:3" x14ac:dyDescent="0.3">
      <c r="A2688">
        <v>3</v>
      </c>
      <c r="B2688">
        <f t="shared" si="85"/>
        <v>448</v>
      </c>
      <c r="C2688">
        <f t="shared" si="86"/>
        <v>0</v>
      </c>
    </row>
    <row r="2689" spans="1:3" x14ac:dyDescent="0.3">
      <c r="A2689">
        <v>3</v>
      </c>
      <c r="B2689">
        <f t="shared" si="85"/>
        <v>449</v>
      </c>
      <c r="C2689">
        <f t="shared" si="86"/>
        <v>0</v>
      </c>
    </row>
    <row r="2690" spans="1:3" x14ac:dyDescent="0.3">
      <c r="A2690">
        <v>3</v>
      </c>
      <c r="B2690">
        <f t="shared" si="85"/>
        <v>450</v>
      </c>
      <c r="C2690">
        <f t="shared" si="86"/>
        <v>0</v>
      </c>
    </row>
    <row r="2691" spans="1:3" x14ac:dyDescent="0.3">
      <c r="A2691">
        <v>3</v>
      </c>
      <c r="B2691">
        <f t="shared" si="85"/>
        <v>451</v>
      </c>
      <c r="C2691">
        <f t="shared" si="86"/>
        <v>0</v>
      </c>
    </row>
    <row r="2692" spans="1:3" x14ac:dyDescent="0.3">
      <c r="A2692">
        <v>3</v>
      </c>
      <c r="B2692">
        <f t="shared" si="85"/>
        <v>452</v>
      </c>
      <c r="C2692">
        <f t="shared" si="86"/>
        <v>0</v>
      </c>
    </row>
    <row r="2693" spans="1:3" x14ac:dyDescent="0.3">
      <c r="A2693">
        <v>3</v>
      </c>
      <c r="B2693">
        <f t="shared" si="85"/>
        <v>453</v>
      </c>
      <c r="C2693">
        <f t="shared" si="86"/>
        <v>0</v>
      </c>
    </row>
    <row r="2694" spans="1:3" x14ac:dyDescent="0.3">
      <c r="A2694">
        <v>3</v>
      </c>
      <c r="B2694">
        <f t="shared" si="85"/>
        <v>454</v>
      </c>
      <c r="C2694">
        <f t="shared" si="86"/>
        <v>0</v>
      </c>
    </row>
    <row r="2695" spans="1:3" x14ac:dyDescent="0.3">
      <c r="A2695">
        <v>3</v>
      </c>
      <c r="B2695">
        <f t="shared" si="85"/>
        <v>455</v>
      </c>
      <c r="C2695">
        <f t="shared" si="86"/>
        <v>0</v>
      </c>
    </row>
    <row r="2696" spans="1:3" x14ac:dyDescent="0.3">
      <c r="A2696">
        <v>3</v>
      </c>
      <c r="B2696">
        <f t="shared" si="85"/>
        <v>456</v>
      </c>
      <c r="C2696">
        <f t="shared" si="86"/>
        <v>0</v>
      </c>
    </row>
    <row r="2697" spans="1:3" x14ac:dyDescent="0.3">
      <c r="A2697">
        <v>3</v>
      </c>
      <c r="B2697">
        <f t="shared" si="85"/>
        <v>457</v>
      </c>
      <c r="C2697">
        <f t="shared" si="86"/>
        <v>0</v>
      </c>
    </row>
    <row r="2698" spans="1:3" x14ac:dyDescent="0.3">
      <c r="A2698">
        <v>3</v>
      </c>
      <c r="B2698">
        <f t="shared" si="85"/>
        <v>458</v>
      </c>
      <c r="C2698">
        <f t="shared" si="86"/>
        <v>0</v>
      </c>
    </row>
    <row r="2699" spans="1:3" x14ac:dyDescent="0.3">
      <c r="A2699">
        <v>3</v>
      </c>
      <c r="B2699">
        <f t="shared" si="85"/>
        <v>459</v>
      </c>
      <c r="C2699">
        <f t="shared" si="86"/>
        <v>0</v>
      </c>
    </row>
    <row r="2700" spans="1:3" x14ac:dyDescent="0.3">
      <c r="A2700">
        <v>3</v>
      </c>
      <c r="B2700">
        <f t="shared" si="85"/>
        <v>460</v>
      </c>
      <c r="C2700">
        <f t="shared" si="86"/>
        <v>0</v>
      </c>
    </row>
    <row r="2701" spans="1:3" x14ac:dyDescent="0.3">
      <c r="A2701">
        <v>3</v>
      </c>
      <c r="B2701">
        <f t="shared" si="85"/>
        <v>461</v>
      </c>
      <c r="C2701">
        <f t="shared" si="86"/>
        <v>0</v>
      </c>
    </row>
    <row r="2702" spans="1:3" x14ac:dyDescent="0.3">
      <c r="A2702">
        <v>3</v>
      </c>
      <c r="B2702">
        <f t="shared" si="85"/>
        <v>462</v>
      </c>
      <c r="C2702">
        <f t="shared" si="86"/>
        <v>0</v>
      </c>
    </row>
    <row r="2703" spans="1:3" x14ac:dyDescent="0.3">
      <c r="A2703">
        <v>3</v>
      </c>
      <c r="B2703">
        <f t="shared" si="85"/>
        <v>463</v>
      </c>
      <c r="C2703">
        <f t="shared" si="86"/>
        <v>0</v>
      </c>
    </row>
    <row r="2704" spans="1:3" x14ac:dyDescent="0.3">
      <c r="A2704">
        <v>3</v>
      </c>
      <c r="B2704">
        <f t="shared" si="85"/>
        <v>464</v>
      </c>
      <c r="C2704">
        <f t="shared" si="86"/>
        <v>0</v>
      </c>
    </row>
    <row r="2705" spans="1:3" x14ac:dyDescent="0.3">
      <c r="A2705">
        <v>3</v>
      </c>
      <c r="B2705">
        <f t="shared" si="85"/>
        <v>465</v>
      </c>
      <c r="C2705">
        <f t="shared" si="86"/>
        <v>0</v>
      </c>
    </row>
    <row r="2706" spans="1:3" x14ac:dyDescent="0.3">
      <c r="A2706">
        <v>3</v>
      </c>
      <c r="B2706">
        <f t="shared" si="85"/>
        <v>466</v>
      </c>
      <c r="C2706">
        <f t="shared" si="86"/>
        <v>0</v>
      </c>
    </row>
    <row r="2707" spans="1:3" x14ac:dyDescent="0.3">
      <c r="A2707">
        <v>3</v>
      </c>
      <c r="B2707">
        <f t="shared" si="85"/>
        <v>467</v>
      </c>
      <c r="C2707">
        <f t="shared" si="86"/>
        <v>0</v>
      </c>
    </row>
    <row r="2708" spans="1:3" x14ac:dyDescent="0.3">
      <c r="A2708">
        <v>3</v>
      </c>
      <c r="B2708">
        <f t="shared" si="85"/>
        <v>468</v>
      </c>
      <c r="C2708">
        <f t="shared" si="86"/>
        <v>0</v>
      </c>
    </row>
    <row r="2709" spans="1:3" x14ac:dyDescent="0.3">
      <c r="A2709">
        <v>3</v>
      </c>
      <c r="B2709">
        <f t="shared" si="85"/>
        <v>469</v>
      </c>
      <c r="C2709">
        <f t="shared" si="86"/>
        <v>0</v>
      </c>
    </row>
    <row r="2710" spans="1:3" x14ac:dyDescent="0.3">
      <c r="A2710">
        <v>3</v>
      </c>
      <c r="B2710">
        <f t="shared" si="85"/>
        <v>470</v>
      </c>
      <c r="C2710">
        <f t="shared" si="86"/>
        <v>0</v>
      </c>
    </row>
    <row r="2711" spans="1:3" x14ac:dyDescent="0.3">
      <c r="A2711">
        <v>3</v>
      </c>
      <c r="B2711">
        <f t="shared" si="85"/>
        <v>471</v>
      </c>
      <c r="C2711">
        <f t="shared" si="86"/>
        <v>0</v>
      </c>
    </row>
    <row r="2712" spans="1:3" x14ac:dyDescent="0.3">
      <c r="A2712">
        <v>3</v>
      </c>
      <c r="B2712">
        <f t="shared" si="85"/>
        <v>472</v>
      </c>
      <c r="C2712">
        <f t="shared" si="86"/>
        <v>0</v>
      </c>
    </row>
    <row r="2713" spans="1:3" x14ac:dyDescent="0.3">
      <c r="A2713">
        <v>3</v>
      </c>
      <c r="B2713">
        <f t="shared" si="85"/>
        <v>473</v>
      </c>
      <c r="C2713">
        <f t="shared" si="86"/>
        <v>0</v>
      </c>
    </row>
    <row r="2714" spans="1:3" x14ac:dyDescent="0.3">
      <c r="A2714">
        <v>3</v>
      </c>
      <c r="B2714">
        <f t="shared" si="85"/>
        <v>474</v>
      </c>
      <c r="C2714">
        <f t="shared" si="86"/>
        <v>0</v>
      </c>
    </row>
    <row r="2715" spans="1:3" x14ac:dyDescent="0.3">
      <c r="A2715">
        <v>3</v>
      </c>
      <c r="B2715">
        <f t="shared" si="85"/>
        <v>475</v>
      </c>
      <c r="C2715">
        <f t="shared" si="86"/>
        <v>0</v>
      </c>
    </row>
    <row r="2716" spans="1:3" x14ac:dyDescent="0.3">
      <c r="A2716">
        <v>3</v>
      </c>
      <c r="B2716">
        <f t="shared" si="85"/>
        <v>476</v>
      </c>
      <c r="C2716">
        <f t="shared" si="86"/>
        <v>0</v>
      </c>
    </row>
    <row r="2717" spans="1:3" x14ac:dyDescent="0.3">
      <c r="A2717">
        <v>3</v>
      </c>
      <c r="B2717">
        <f t="shared" si="85"/>
        <v>477</v>
      </c>
      <c r="C2717">
        <f t="shared" si="86"/>
        <v>0</v>
      </c>
    </row>
    <row r="2718" spans="1:3" x14ac:dyDescent="0.3">
      <c r="A2718">
        <v>3</v>
      </c>
      <c r="B2718">
        <f t="shared" ref="B2718:B2781" si="87">IF(A2718=A2717,B2717+1,1)</f>
        <v>478</v>
      </c>
      <c r="C2718">
        <f t="shared" ref="C2718:C2781" si="88">IF(A2718&lt;&gt;A2719,1,0)</f>
        <v>0</v>
      </c>
    </row>
    <row r="2719" spans="1:3" x14ac:dyDescent="0.3">
      <c r="A2719">
        <v>3</v>
      </c>
      <c r="B2719">
        <f t="shared" si="87"/>
        <v>479</v>
      </c>
      <c r="C2719">
        <f t="shared" si="88"/>
        <v>0</v>
      </c>
    </row>
    <row r="2720" spans="1:3" x14ac:dyDescent="0.3">
      <c r="A2720">
        <v>3</v>
      </c>
      <c r="B2720">
        <f t="shared" si="87"/>
        <v>480</v>
      </c>
      <c r="C2720">
        <f t="shared" si="88"/>
        <v>0</v>
      </c>
    </row>
    <row r="2721" spans="1:3" x14ac:dyDescent="0.3">
      <c r="A2721">
        <v>3</v>
      </c>
      <c r="B2721">
        <f t="shared" si="87"/>
        <v>481</v>
      </c>
      <c r="C2721">
        <f t="shared" si="88"/>
        <v>0</v>
      </c>
    </row>
    <row r="2722" spans="1:3" x14ac:dyDescent="0.3">
      <c r="A2722">
        <v>3</v>
      </c>
      <c r="B2722">
        <f t="shared" si="87"/>
        <v>482</v>
      </c>
      <c r="C2722">
        <f t="shared" si="88"/>
        <v>0</v>
      </c>
    </row>
    <row r="2723" spans="1:3" x14ac:dyDescent="0.3">
      <c r="A2723">
        <v>3</v>
      </c>
      <c r="B2723">
        <f t="shared" si="87"/>
        <v>483</v>
      </c>
      <c r="C2723">
        <f t="shared" si="88"/>
        <v>0</v>
      </c>
    </row>
    <row r="2724" spans="1:3" x14ac:dyDescent="0.3">
      <c r="A2724">
        <v>3</v>
      </c>
      <c r="B2724">
        <f t="shared" si="87"/>
        <v>484</v>
      </c>
      <c r="C2724">
        <f t="shared" si="88"/>
        <v>0</v>
      </c>
    </row>
    <row r="2725" spans="1:3" x14ac:dyDescent="0.3">
      <c r="A2725">
        <v>3</v>
      </c>
      <c r="B2725">
        <f t="shared" si="87"/>
        <v>485</v>
      </c>
      <c r="C2725">
        <f t="shared" si="88"/>
        <v>0</v>
      </c>
    </row>
    <row r="2726" spans="1:3" x14ac:dyDescent="0.3">
      <c r="A2726">
        <v>3</v>
      </c>
      <c r="B2726">
        <f t="shared" si="87"/>
        <v>486</v>
      </c>
      <c r="C2726">
        <f t="shared" si="88"/>
        <v>0</v>
      </c>
    </row>
    <row r="2727" spans="1:3" x14ac:dyDescent="0.3">
      <c r="A2727">
        <v>3</v>
      </c>
      <c r="B2727">
        <f t="shared" si="87"/>
        <v>487</v>
      </c>
      <c r="C2727">
        <f t="shared" si="88"/>
        <v>0</v>
      </c>
    </row>
    <row r="2728" spans="1:3" x14ac:dyDescent="0.3">
      <c r="A2728">
        <v>3</v>
      </c>
      <c r="B2728">
        <f t="shared" si="87"/>
        <v>488</v>
      </c>
      <c r="C2728">
        <f t="shared" si="88"/>
        <v>0</v>
      </c>
    </row>
    <row r="2729" spans="1:3" x14ac:dyDescent="0.3">
      <c r="A2729">
        <v>3</v>
      </c>
      <c r="B2729">
        <f t="shared" si="87"/>
        <v>489</v>
      </c>
      <c r="C2729">
        <f t="shared" si="88"/>
        <v>0</v>
      </c>
    </row>
    <row r="2730" spans="1:3" x14ac:dyDescent="0.3">
      <c r="A2730">
        <v>3</v>
      </c>
      <c r="B2730">
        <f t="shared" si="87"/>
        <v>490</v>
      </c>
      <c r="C2730">
        <f t="shared" si="88"/>
        <v>0</v>
      </c>
    </row>
    <row r="2731" spans="1:3" x14ac:dyDescent="0.3">
      <c r="A2731">
        <v>3</v>
      </c>
      <c r="B2731">
        <f t="shared" si="87"/>
        <v>491</v>
      </c>
      <c r="C2731">
        <f t="shared" si="88"/>
        <v>0</v>
      </c>
    </row>
    <row r="2732" spans="1:3" x14ac:dyDescent="0.3">
      <c r="A2732">
        <v>3</v>
      </c>
      <c r="B2732">
        <f t="shared" si="87"/>
        <v>492</v>
      </c>
      <c r="C2732">
        <f t="shared" si="88"/>
        <v>0</v>
      </c>
    </row>
    <row r="2733" spans="1:3" x14ac:dyDescent="0.3">
      <c r="A2733">
        <v>3</v>
      </c>
      <c r="B2733">
        <f t="shared" si="87"/>
        <v>493</v>
      </c>
      <c r="C2733">
        <f t="shared" si="88"/>
        <v>0</v>
      </c>
    </row>
    <row r="2734" spans="1:3" x14ac:dyDescent="0.3">
      <c r="A2734">
        <v>3</v>
      </c>
      <c r="B2734">
        <f t="shared" si="87"/>
        <v>494</v>
      </c>
      <c r="C2734">
        <f t="shared" si="88"/>
        <v>0</v>
      </c>
    </row>
    <row r="2735" spans="1:3" x14ac:dyDescent="0.3">
      <c r="A2735">
        <v>3</v>
      </c>
      <c r="B2735">
        <f t="shared" si="87"/>
        <v>495</v>
      </c>
      <c r="C2735">
        <f t="shared" si="88"/>
        <v>0</v>
      </c>
    </row>
    <row r="2736" spans="1:3" x14ac:dyDescent="0.3">
      <c r="A2736">
        <v>3</v>
      </c>
      <c r="B2736">
        <f t="shared" si="87"/>
        <v>496</v>
      </c>
      <c r="C2736">
        <f t="shared" si="88"/>
        <v>0</v>
      </c>
    </row>
    <row r="2737" spans="1:3" x14ac:dyDescent="0.3">
      <c r="A2737">
        <v>3</v>
      </c>
      <c r="B2737">
        <f t="shared" si="87"/>
        <v>497</v>
      </c>
      <c r="C2737">
        <f t="shared" si="88"/>
        <v>0</v>
      </c>
    </row>
    <row r="2738" spans="1:3" x14ac:dyDescent="0.3">
      <c r="A2738">
        <v>3</v>
      </c>
      <c r="B2738">
        <f t="shared" si="87"/>
        <v>498</v>
      </c>
      <c r="C2738">
        <f t="shared" si="88"/>
        <v>0</v>
      </c>
    </row>
    <row r="2739" spans="1:3" x14ac:dyDescent="0.3">
      <c r="A2739">
        <v>3</v>
      </c>
      <c r="B2739">
        <f t="shared" si="87"/>
        <v>499</v>
      </c>
      <c r="C2739">
        <f t="shared" si="88"/>
        <v>0</v>
      </c>
    </row>
    <row r="2740" spans="1:3" x14ac:dyDescent="0.3">
      <c r="A2740">
        <v>3</v>
      </c>
      <c r="B2740">
        <f t="shared" si="87"/>
        <v>500</v>
      </c>
      <c r="C2740">
        <f t="shared" si="88"/>
        <v>0</v>
      </c>
    </row>
    <row r="2741" spans="1:3" x14ac:dyDescent="0.3">
      <c r="A2741">
        <v>3</v>
      </c>
      <c r="B2741">
        <f t="shared" si="87"/>
        <v>501</v>
      </c>
      <c r="C2741">
        <f t="shared" si="88"/>
        <v>0</v>
      </c>
    </row>
    <row r="2742" spans="1:3" x14ac:dyDescent="0.3">
      <c r="A2742">
        <v>3</v>
      </c>
      <c r="B2742">
        <f t="shared" si="87"/>
        <v>502</v>
      </c>
      <c r="C2742">
        <f t="shared" si="88"/>
        <v>0</v>
      </c>
    </row>
    <row r="2743" spans="1:3" x14ac:dyDescent="0.3">
      <c r="A2743">
        <v>3</v>
      </c>
      <c r="B2743">
        <f t="shared" si="87"/>
        <v>503</v>
      </c>
      <c r="C2743">
        <f t="shared" si="88"/>
        <v>0</v>
      </c>
    </row>
    <row r="2744" spans="1:3" x14ac:dyDescent="0.3">
      <c r="A2744">
        <v>3</v>
      </c>
      <c r="B2744">
        <f t="shared" si="87"/>
        <v>504</v>
      </c>
      <c r="C2744">
        <f t="shared" si="88"/>
        <v>0</v>
      </c>
    </row>
    <row r="2745" spans="1:3" x14ac:dyDescent="0.3">
      <c r="A2745">
        <v>3</v>
      </c>
      <c r="B2745">
        <f t="shared" si="87"/>
        <v>505</v>
      </c>
      <c r="C2745">
        <f t="shared" si="88"/>
        <v>0</v>
      </c>
    </row>
    <row r="2746" spans="1:3" x14ac:dyDescent="0.3">
      <c r="A2746">
        <v>3</v>
      </c>
      <c r="B2746">
        <f t="shared" si="87"/>
        <v>506</v>
      </c>
      <c r="C2746">
        <f t="shared" si="88"/>
        <v>0</v>
      </c>
    </row>
    <row r="2747" spans="1:3" x14ac:dyDescent="0.3">
      <c r="A2747">
        <v>3</v>
      </c>
      <c r="B2747">
        <f t="shared" si="87"/>
        <v>507</v>
      </c>
      <c r="C2747">
        <f t="shared" si="88"/>
        <v>0</v>
      </c>
    </row>
    <row r="2748" spans="1:3" x14ac:dyDescent="0.3">
      <c r="A2748">
        <v>3</v>
      </c>
      <c r="B2748">
        <f t="shared" si="87"/>
        <v>508</v>
      </c>
      <c r="C2748">
        <f t="shared" si="88"/>
        <v>0</v>
      </c>
    </row>
    <row r="2749" spans="1:3" x14ac:dyDescent="0.3">
      <c r="A2749">
        <v>3</v>
      </c>
      <c r="B2749">
        <f t="shared" si="87"/>
        <v>509</v>
      </c>
      <c r="C2749">
        <f t="shared" si="88"/>
        <v>0</v>
      </c>
    </row>
    <row r="2750" spans="1:3" x14ac:dyDescent="0.3">
      <c r="A2750">
        <v>3</v>
      </c>
      <c r="B2750">
        <f t="shared" si="87"/>
        <v>510</v>
      </c>
      <c r="C2750">
        <f t="shared" si="88"/>
        <v>0</v>
      </c>
    </row>
    <row r="2751" spans="1:3" x14ac:dyDescent="0.3">
      <c r="A2751">
        <v>3</v>
      </c>
      <c r="B2751">
        <f t="shared" si="87"/>
        <v>511</v>
      </c>
      <c r="C2751">
        <f t="shared" si="88"/>
        <v>0</v>
      </c>
    </row>
    <row r="2752" spans="1:3" x14ac:dyDescent="0.3">
      <c r="A2752">
        <v>3</v>
      </c>
      <c r="B2752">
        <f t="shared" si="87"/>
        <v>512</v>
      </c>
      <c r="C2752">
        <f t="shared" si="88"/>
        <v>0</v>
      </c>
    </row>
    <row r="2753" spans="1:3" x14ac:dyDescent="0.3">
      <c r="A2753">
        <v>3</v>
      </c>
      <c r="B2753">
        <f t="shared" si="87"/>
        <v>513</v>
      </c>
      <c r="C2753">
        <f t="shared" si="88"/>
        <v>0</v>
      </c>
    </row>
    <row r="2754" spans="1:3" x14ac:dyDescent="0.3">
      <c r="A2754">
        <v>3</v>
      </c>
      <c r="B2754">
        <f t="shared" si="87"/>
        <v>514</v>
      </c>
      <c r="C2754">
        <f t="shared" si="88"/>
        <v>0</v>
      </c>
    </row>
    <row r="2755" spans="1:3" x14ac:dyDescent="0.3">
      <c r="A2755">
        <v>3</v>
      </c>
      <c r="B2755">
        <f t="shared" si="87"/>
        <v>515</v>
      </c>
      <c r="C2755">
        <f t="shared" si="88"/>
        <v>0</v>
      </c>
    </row>
    <row r="2756" spans="1:3" x14ac:dyDescent="0.3">
      <c r="A2756">
        <v>3</v>
      </c>
      <c r="B2756">
        <f t="shared" si="87"/>
        <v>516</v>
      </c>
      <c r="C2756">
        <f t="shared" si="88"/>
        <v>0</v>
      </c>
    </row>
    <row r="2757" spans="1:3" x14ac:dyDescent="0.3">
      <c r="A2757">
        <v>3</v>
      </c>
      <c r="B2757">
        <f t="shared" si="87"/>
        <v>517</v>
      </c>
      <c r="C2757">
        <f t="shared" si="88"/>
        <v>0</v>
      </c>
    </row>
    <row r="2758" spans="1:3" x14ac:dyDescent="0.3">
      <c r="A2758">
        <v>3</v>
      </c>
      <c r="B2758">
        <f t="shared" si="87"/>
        <v>518</v>
      </c>
      <c r="C2758">
        <f t="shared" si="88"/>
        <v>0</v>
      </c>
    </row>
    <row r="2759" spans="1:3" x14ac:dyDescent="0.3">
      <c r="A2759">
        <v>3</v>
      </c>
      <c r="B2759">
        <f t="shared" si="87"/>
        <v>519</v>
      </c>
      <c r="C2759">
        <f t="shared" si="88"/>
        <v>0</v>
      </c>
    </row>
    <row r="2760" spans="1:3" x14ac:dyDescent="0.3">
      <c r="A2760">
        <v>3</v>
      </c>
      <c r="B2760">
        <f t="shared" si="87"/>
        <v>520</v>
      </c>
      <c r="C2760">
        <f t="shared" si="88"/>
        <v>0</v>
      </c>
    </row>
    <row r="2761" spans="1:3" x14ac:dyDescent="0.3">
      <c r="A2761">
        <v>3</v>
      </c>
      <c r="B2761">
        <f t="shared" si="87"/>
        <v>521</v>
      </c>
      <c r="C2761">
        <f t="shared" si="88"/>
        <v>0</v>
      </c>
    </row>
    <row r="2762" spans="1:3" x14ac:dyDescent="0.3">
      <c r="A2762">
        <v>3</v>
      </c>
      <c r="B2762">
        <f t="shared" si="87"/>
        <v>522</v>
      </c>
      <c r="C2762">
        <f t="shared" si="88"/>
        <v>0</v>
      </c>
    </row>
    <row r="2763" spans="1:3" x14ac:dyDescent="0.3">
      <c r="A2763">
        <v>3</v>
      </c>
      <c r="B2763">
        <f t="shared" si="87"/>
        <v>523</v>
      </c>
      <c r="C2763">
        <f t="shared" si="88"/>
        <v>0</v>
      </c>
    </row>
    <row r="2764" spans="1:3" x14ac:dyDescent="0.3">
      <c r="A2764">
        <v>3</v>
      </c>
      <c r="B2764">
        <f t="shared" si="87"/>
        <v>524</v>
      </c>
      <c r="C2764">
        <f t="shared" si="88"/>
        <v>0</v>
      </c>
    </row>
    <row r="2765" spans="1:3" x14ac:dyDescent="0.3">
      <c r="A2765">
        <v>3</v>
      </c>
      <c r="B2765">
        <f t="shared" si="87"/>
        <v>525</v>
      </c>
      <c r="C2765">
        <f t="shared" si="88"/>
        <v>0</v>
      </c>
    </row>
    <row r="2766" spans="1:3" x14ac:dyDescent="0.3">
      <c r="A2766">
        <v>3</v>
      </c>
      <c r="B2766">
        <f t="shared" si="87"/>
        <v>526</v>
      </c>
      <c r="C2766">
        <f t="shared" si="88"/>
        <v>0</v>
      </c>
    </row>
    <row r="2767" spans="1:3" x14ac:dyDescent="0.3">
      <c r="A2767">
        <v>3</v>
      </c>
      <c r="B2767">
        <f t="shared" si="87"/>
        <v>527</v>
      </c>
      <c r="C2767">
        <f t="shared" si="88"/>
        <v>0</v>
      </c>
    </row>
    <row r="2768" spans="1:3" x14ac:dyDescent="0.3">
      <c r="A2768">
        <v>3</v>
      </c>
      <c r="B2768">
        <f t="shared" si="87"/>
        <v>528</v>
      </c>
      <c r="C2768">
        <f t="shared" si="88"/>
        <v>0</v>
      </c>
    </row>
    <row r="2769" spans="1:3" x14ac:dyDescent="0.3">
      <c r="A2769">
        <v>3</v>
      </c>
      <c r="B2769">
        <f t="shared" si="87"/>
        <v>529</v>
      </c>
      <c r="C2769">
        <f t="shared" si="88"/>
        <v>0</v>
      </c>
    </row>
    <row r="2770" spans="1:3" x14ac:dyDescent="0.3">
      <c r="A2770">
        <v>3</v>
      </c>
      <c r="B2770">
        <f t="shared" si="87"/>
        <v>530</v>
      </c>
      <c r="C2770">
        <f t="shared" si="88"/>
        <v>0</v>
      </c>
    </row>
    <row r="2771" spans="1:3" x14ac:dyDescent="0.3">
      <c r="A2771">
        <v>3</v>
      </c>
      <c r="B2771">
        <f t="shared" si="87"/>
        <v>531</v>
      </c>
      <c r="C2771">
        <f t="shared" si="88"/>
        <v>0</v>
      </c>
    </row>
    <row r="2772" spans="1:3" x14ac:dyDescent="0.3">
      <c r="A2772">
        <v>3</v>
      </c>
      <c r="B2772">
        <f t="shared" si="87"/>
        <v>532</v>
      </c>
      <c r="C2772">
        <f t="shared" si="88"/>
        <v>0</v>
      </c>
    </row>
    <row r="2773" spans="1:3" x14ac:dyDescent="0.3">
      <c r="A2773">
        <v>3</v>
      </c>
      <c r="B2773">
        <f t="shared" si="87"/>
        <v>533</v>
      </c>
      <c r="C2773">
        <f t="shared" si="88"/>
        <v>0</v>
      </c>
    </row>
    <row r="2774" spans="1:3" x14ac:dyDescent="0.3">
      <c r="A2774">
        <v>3</v>
      </c>
      <c r="B2774">
        <f t="shared" si="87"/>
        <v>534</v>
      </c>
      <c r="C2774">
        <f t="shared" si="88"/>
        <v>0</v>
      </c>
    </row>
    <row r="2775" spans="1:3" x14ac:dyDescent="0.3">
      <c r="A2775">
        <v>3</v>
      </c>
      <c r="B2775">
        <f t="shared" si="87"/>
        <v>535</v>
      </c>
      <c r="C2775">
        <f t="shared" si="88"/>
        <v>0</v>
      </c>
    </row>
    <row r="2776" spans="1:3" x14ac:dyDescent="0.3">
      <c r="A2776">
        <v>3</v>
      </c>
      <c r="B2776">
        <f t="shared" si="87"/>
        <v>536</v>
      </c>
      <c r="C2776">
        <f t="shared" si="88"/>
        <v>0</v>
      </c>
    </row>
    <row r="2777" spans="1:3" x14ac:dyDescent="0.3">
      <c r="A2777">
        <v>3</v>
      </c>
      <c r="B2777">
        <f t="shared" si="87"/>
        <v>537</v>
      </c>
      <c r="C2777">
        <f t="shared" si="88"/>
        <v>0</v>
      </c>
    </row>
    <row r="2778" spans="1:3" x14ac:dyDescent="0.3">
      <c r="A2778">
        <v>3</v>
      </c>
      <c r="B2778">
        <f t="shared" si="87"/>
        <v>538</v>
      </c>
      <c r="C2778">
        <f t="shared" si="88"/>
        <v>0</v>
      </c>
    </row>
    <row r="2779" spans="1:3" x14ac:dyDescent="0.3">
      <c r="A2779">
        <v>3</v>
      </c>
      <c r="B2779">
        <f t="shared" si="87"/>
        <v>539</v>
      </c>
      <c r="C2779">
        <f t="shared" si="88"/>
        <v>0</v>
      </c>
    </row>
    <row r="2780" spans="1:3" x14ac:dyDescent="0.3">
      <c r="A2780">
        <v>3</v>
      </c>
      <c r="B2780">
        <f t="shared" si="87"/>
        <v>540</v>
      </c>
      <c r="C2780">
        <f t="shared" si="88"/>
        <v>0</v>
      </c>
    </row>
    <row r="2781" spans="1:3" x14ac:dyDescent="0.3">
      <c r="A2781">
        <v>3</v>
      </c>
      <c r="B2781">
        <f t="shared" si="87"/>
        <v>541</v>
      </c>
      <c r="C2781">
        <f t="shared" si="88"/>
        <v>0</v>
      </c>
    </row>
    <row r="2782" spans="1:3" x14ac:dyDescent="0.3">
      <c r="A2782">
        <v>3</v>
      </c>
      <c r="B2782">
        <f t="shared" ref="B2782:B2845" si="89">IF(A2782=A2781,B2781+1,1)</f>
        <v>542</v>
      </c>
      <c r="C2782">
        <f t="shared" ref="C2782:C2845" si="90">IF(A2782&lt;&gt;A2783,1,0)</f>
        <v>0</v>
      </c>
    </row>
    <row r="2783" spans="1:3" x14ac:dyDescent="0.3">
      <c r="A2783">
        <v>3</v>
      </c>
      <c r="B2783">
        <f t="shared" si="89"/>
        <v>543</v>
      </c>
      <c r="C2783">
        <f t="shared" si="90"/>
        <v>0</v>
      </c>
    </row>
    <row r="2784" spans="1:3" x14ac:dyDescent="0.3">
      <c r="A2784">
        <v>3</v>
      </c>
      <c r="B2784">
        <f t="shared" si="89"/>
        <v>544</v>
      </c>
      <c r="C2784">
        <f t="shared" si="90"/>
        <v>0</v>
      </c>
    </row>
    <row r="2785" spans="1:3" x14ac:dyDescent="0.3">
      <c r="A2785">
        <v>3</v>
      </c>
      <c r="B2785">
        <f t="shared" si="89"/>
        <v>545</v>
      </c>
      <c r="C2785">
        <f t="shared" si="90"/>
        <v>0</v>
      </c>
    </row>
    <row r="2786" spans="1:3" x14ac:dyDescent="0.3">
      <c r="A2786">
        <v>3</v>
      </c>
      <c r="B2786">
        <f t="shared" si="89"/>
        <v>546</v>
      </c>
      <c r="C2786">
        <f t="shared" si="90"/>
        <v>0</v>
      </c>
    </row>
    <row r="2787" spans="1:3" x14ac:dyDescent="0.3">
      <c r="A2787">
        <v>3</v>
      </c>
      <c r="B2787">
        <f t="shared" si="89"/>
        <v>547</v>
      </c>
      <c r="C2787">
        <f t="shared" si="90"/>
        <v>0</v>
      </c>
    </row>
    <row r="2788" spans="1:3" x14ac:dyDescent="0.3">
      <c r="A2788">
        <v>3</v>
      </c>
      <c r="B2788">
        <f t="shared" si="89"/>
        <v>548</v>
      </c>
      <c r="C2788">
        <f t="shared" si="90"/>
        <v>0</v>
      </c>
    </row>
    <row r="2789" spans="1:3" x14ac:dyDescent="0.3">
      <c r="A2789">
        <v>3</v>
      </c>
      <c r="B2789">
        <f t="shared" si="89"/>
        <v>549</v>
      </c>
      <c r="C2789">
        <f t="shared" si="90"/>
        <v>0</v>
      </c>
    </row>
    <row r="2790" spans="1:3" x14ac:dyDescent="0.3">
      <c r="A2790">
        <v>3</v>
      </c>
      <c r="B2790">
        <f t="shared" si="89"/>
        <v>550</v>
      </c>
      <c r="C2790">
        <f t="shared" si="90"/>
        <v>0</v>
      </c>
    </row>
    <row r="2791" spans="1:3" x14ac:dyDescent="0.3">
      <c r="A2791">
        <v>3</v>
      </c>
      <c r="B2791">
        <f t="shared" si="89"/>
        <v>551</v>
      </c>
      <c r="C2791">
        <f t="shared" si="90"/>
        <v>0</v>
      </c>
    </row>
    <row r="2792" spans="1:3" x14ac:dyDescent="0.3">
      <c r="A2792">
        <v>3</v>
      </c>
      <c r="B2792">
        <f t="shared" si="89"/>
        <v>552</v>
      </c>
      <c r="C2792">
        <f t="shared" si="90"/>
        <v>0</v>
      </c>
    </row>
    <row r="2793" spans="1:3" x14ac:dyDescent="0.3">
      <c r="A2793">
        <v>3</v>
      </c>
      <c r="B2793">
        <f t="shared" si="89"/>
        <v>553</v>
      </c>
      <c r="C2793">
        <f t="shared" si="90"/>
        <v>0</v>
      </c>
    </row>
    <row r="2794" spans="1:3" x14ac:dyDescent="0.3">
      <c r="A2794">
        <v>3</v>
      </c>
      <c r="B2794">
        <f t="shared" si="89"/>
        <v>554</v>
      </c>
      <c r="C2794">
        <f t="shared" si="90"/>
        <v>0</v>
      </c>
    </row>
    <row r="2795" spans="1:3" x14ac:dyDescent="0.3">
      <c r="A2795">
        <v>3</v>
      </c>
      <c r="B2795">
        <f t="shared" si="89"/>
        <v>555</v>
      </c>
      <c r="C2795">
        <f t="shared" si="90"/>
        <v>0</v>
      </c>
    </row>
    <row r="2796" spans="1:3" x14ac:dyDescent="0.3">
      <c r="A2796">
        <v>3</v>
      </c>
      <c r="B2796">
        <f t="shared" si="89"/>
        <v>556</v>
      </c>
      <c r="C2796">
        <f t="shared" si="90"/>
        <v>0</v>
      </c>
    </row>
    <row r="2797" spans="1:3" x14ac:dyDescent="0.3">
      <c r="A2797">
        <v>3</v>
      </c>
      <c r="B2797">
        <f t="shared" si="89"/>
        <v>557</v>
      </c>
      <c r="C2797">
        <f t="shared" si="90"/>
        <v>0</v>
      </c>
    </row>
    <row r="2798" spans="1:3" x14ac:dyDescent="0.3">
      <c r="A2798">
        <v>3</v>
      </c>
      <c r="B2798">
        <f t="shared" si="89"/>
        <v>558</v>
      </c>
      <c r="C2798">
        <f t="shared" si="90"/>
        <v>0</v>
      </c>
    </row>
    <row r="2799" spans="1:3" x14ac:dyDescent="0.3">
      <c r="A2799">
        <v>3</v>
      </c>
      <c r="B2799">
        <f t="shared" si="89"/>
        <v>559</v>
      </c>
      <c r="C2799">
        <f t="shared" si="90"/>
        <v>0</v>
      </c>
    </row>
    <row r="2800" spans="1:3" x14ac:dyDescent="0.3">
      <c r="A2800">
        <v>3</v>
      </c>
      <c r="B2800">
        <f t="shared" si="89"/>
        <v>560</v>
      </c>
      <c r="C2800">
        <f t="shared" si="90"/>
        <v>0</v>
      </c>
    </row>
    <row r="2801" spans="1:3" x14ac:dyDescent="0.3">
      <c r="A2801">
        <v>3</v>
      </c>
      <c r="B2801">
        <f t="shared" si="89"/>
        <v>561</v>
      </c>
      <c r="C2801">
        <f t="shared" si="90"/>
        <v>0</v>
      </c>
    </row>
    <row r="2802" spans="1:3" x14ac:dyDescent="0.3">
      <c r="A2802">
        <v>3</v>
      </c>
      <c r="B2802">
        <f t="shared" si="89"/>
        <v>562</v>
      </c>
      <c r="C2802">
        <f t="shared" si="90"/>
        <v>0</v>
      </c>
    </row>
    <row r="2803" spans="1:3" x14ac:dyDescent="0.3">
      <c r="A2803">
        <v>3</v>
      </c>
      <c r="B2803">
        <f t="shared" si="89"/>
        <v>563</v>
      </c>
      <c r="C2803">
        <f t="shared" si="90"/>
        <v>0</v>
      </c>
    </row>
    <row r="2804" spans="1:3" x14ac:dyDescent="0.3">
      <c r="A2804">
        <v>3</v>
      </c>
      <c r="B2804">
        <f t="shared" si="89"/>
        <v>564</v>
      </c>
      <c r="C2804">
        <f t="shared" si="90"/>
        <v>0</v>
      </c>
    </row>
    <row r="2805" spans="1:3" x14ac:dyDescent="0.3">
      <c r="A2805">
        <v>3</v>
      </c>
      <c r="B2805">
        <f t="shared" si="89"/>
        <v>565</v>
      </c>
      <c r="C2805">
        <f t="shared" si="90"/>
        <v>0</v>
      </c>
    </row>
    <row r="2806" spans="1:3" x14ac:dyDescent="0.3">
      <c r="A2806">
        <v>3</v>
      </c>
      <c r="B2806">
        <f t="shared" si="89"/>
        <v>566</v>
      </c>
      <c r="C2806">
        <f t="shared" si="90"/>
        <v>0</v>
      </c>
    </row>
    <row r="2807" spans="1:3" x14ac:dyDescent="0.3">
      <c r="A2807">
        <v>3</v>
      </c>
      <c r="B2807">
        <f t="shared" si="89"/>
        <v>567</v>
      </c>
      <c r="C2807">
        <f t="shared" si="90"/>
        <v>0</v>
      </c>
    </row>
    <row r="2808" spans="1:3" x14ac:dyDescent="0.3">
      <c r="A2808">
        <v>3</v>
      </c>
      <c r="B2808">
        <f t="shared" si="89"/>
        <v>568</v>
      </c>
      <c r="C2808">
        <f t="shared" si="90"/>
        <v>0</v>
      </c>
    </row>
    <row r="2809" spans="1:3" x14ac:dyDescent="0.3">
      <c r="A2809">
        <v>3</v>
      </c>
      <c r="B2809">
        <f t="shared" si="89"/>
        <v>569</v>
      </c>
      <c r="C2809">
        <f t="shared" si="90"/>
        <v>0</v>
      </c>
    </row>
    <row r="2810" spans="1:3" x14ac:dyDescent="0.3">
      <c r="A2810">
        <v>3</v>
      </c>
      <c r="B2810">
        <f t="shared" si="89"/>
        <v>570</v>
      </c>
      <c r="C2810">
        <f t="shared" si="90"/>
        <v>0</v>
      </c>
    </row>
    <row r="2811" spans="1:3" x14ac:dyDescent="0.3">
      <c r="A2811">
        <v>3</v>
      </c>
      <c r="B2811">
        <f t="shared" si="89"/>
        <v>571</v>
      </c>
      <c r="C2811">
        <f t="shared" si="90"/>
        <v>0</v>
      </c>
    </row>
    <row r="2812" spans="1:3" x14ac:dyDescent="0.3">
      <c r="A2812">
        <v>3</v>
      </c>
      <c r="B2812">
        <f t="shared" si="89"/>
        <v>572</v>
      </c>
      <c r="C2812">
        <f t="shared" si="90"/>
        <v>0</v>
      </c>
    </row>
    <row r="2813" spans="1:3" x14ac:dyDescent="0.3">
      <c r="A2813">
        <v>3</v>
      </c>
      <c r="B2813">
        <f t="shared" si="89"/>
        <v>573</v>
      </c>
      <c r="C2813">
        <f t="shared" si="90"/>
        <v>0</v>
      </c>
    </row>
    <row r="2814" spans="1:3" x14ac:dyDescent="0.3">
      <c r="A2814">
        <v>3</v>
      </c>
      <c r="B2814">
        <f t="shared" si="89"/>
        <v>574</v>
      </c>
      <c r="C2814">
        <f t="shared" si="90"/>
        <v>0</v>
      </c>
    </row>
    <row r="2815" spans="1:3" x14ac:dyDescent="0.3">
      <c r="A2815">
        <v>3</v>
      </c>
      <c r="B2815">
        <f t="shared" si="89"/>
        <v>575</v>
      </c>
      <c r="C2815">
        <f t="shared" si="90"/>
        <v>0</v>
      </c>
    </row>
    <row r="2816" spans="1:3" x14ac:dyDescent="0.3">
      <c r="A2816">
        <v>3</v>
      </c>
      <c r="B2816">
        <f t="shared" si="89"/>
        <v>576</v>
      </c>
      <c r="C2816">
        <f t="shared" si="90"/>
        <v>0</v>
      </c>
    </row>
    <row r="2817" spans="1:3" x14ac:dyDescent="0.3">
      <c r="A2817">
        <v>3</v>
      </c>
      <c r="B2817">
        <f t="shared" si="89"/>
        <v>577</v>
      </c>
      <c r="C2817">
        <f t="shared" si="90"/>
        <v>0</v>
      </c>
    </row>
    <row r="2818" spans="1:3" x14ac:dyDescent="0.3">
      <c r="A2818">
        <v>3</v>
      </c>
      <c r="B2818">
        <f t="shared" si="89"/>
        <v>578</v>
      </c>
      <c r="C2818">
        <f t="shared" si="90"/>
        <v>0</v>
      </c>
    </row>
    <row r="2819" spans="1:3" x14ac:dyDescent="0.3">
      <c r="A2819">
        <v>3</v>
      </c>
      <c r="B2819">
        <f t="shared" si="89"/>
        <v>579</v>
      </c>
      <c r="C2819">
        <f t="shared" si="90"/>
        <v>0</v>
      </c>
    </row>
    <row r="2820" spans="1:3" x14ac:dyDescent="0.3">
      <c r="A2820">
        <v>3</v>
      </c>
      <c r="B2820">
        <f t="shared" si="89"/>
        <v>580</v>
      </c>
      <c r="C2820">
        <f t="shared" si="90"/>
        <v>0</v>
      </c>
    </row>
    <row r="2821" spans="1:3" x14ac:dyDescent="0.3">
      <c r="A2821">
        <v>3</v>
      </c>
      <c r="B2821">
        <f t="shared" si="89"/>
        <v>581</v>
      </c>
      <c r="C2821">
        <f t="shared" si="90"/>
        <v>0</v>
      </c>
    </row>
    <row r="2822" spans="1:3" x14ac:dyDescent="0.3">
      <c r="A2822">
        <v>3</v>
      </c>
      <c r="B2822">
        <f t="shared" si="89"/>
        <v>582</v>
      </c>
      <c r="C2822">
        <f t="shared" si="90"/>
        <v>0</v>
      </c>
    </row>
    <row r="2823" spans="1:3" x14ac:dyDescent="0.3">
      <c r="A2823">
        <v>3</v>
      </c>
      <c r="B2823">
        <f t="shared" si="89"/>
        <v>583</v>
      </c>
      <c r="C2823">
        <f t="shared" si="90"/>
        <v>0</v>
      </c>
    </row>
    <row r="2824" spans="1:3" x14ac:dyDescent="0.3">
      <c r="A2824">
        <v>3</v>
      </c>
      <c r="B2824">
        <f t="shared" si="89"/>
        <v>584</v>
      </c>
      <c r="C2824">
        <f t="shared" si="90"/>
        <v>0</v>
      </c>
    </row>
    <row r="2825" spans="1:3" x14ac:dyDescent="0.3">
      <c r="A2825">
        <v>3</v>
      </c>
      <c r="B2825">
        <f t="shared" si="89"/>
        <v>585</v>
      </c>
      <c r="C2825">
        <f t="shared" si="90"/>
        <v>0</v>
      </c>
    </row>
    <row r="2826" spans="1:3" x14ac:dyDescent="0.3">
      <c r="A2826">
        <v>3</v>
      </c>
      <c r="B2826">
        <f t="shared" si="89"/>
        <v>586</v>
      </c>
      <c r="C2826">
        <f t="shared" si="90"/>
        <v>0</v>
      </c>
    </row>
    <row r="2827" spans="1:3" x14ac:dyDescent="0.3">
      <c r="A2827">
        <v>3</v>
      </c>
      <c r="B2827">
        <f t="shared" si="89"/>
        <v>587</v>
      </c>
      <c r="C2827">
        <f t="shared" si="90"/>
        <v>0</v>
      </c>
    </row>
    <row r="2828" spans="1:3" x14ac:dyDescent="0.3">
      <c r="A2828">
        <v>3</v>
      </c>
      <c r="B2828">
        <f t="shared" si="89"/>
        <v>588</v>
      </c>
      <c r="C2828">
        <f t="shared" si="90"/>
        <v>0</v>
      </c>
    </row>
    <row r="2829" spans="1:3" x14ac:dyDescent="0.3">
      <c r="A2829">
        <v>3</v>
      </c>
      <c r="B2829">
        <f t="shared" si="89"/>
        <v>589</v>
      </c>
      <c r="C2829">
        <f t="shared" si="90"/>
        <v>0</v>
      </c>
    </row>
    <row r="2830" spans="1:3" x14ac:dyDescent="0.3">
      <c r="A2830">
        <v>3</v>
      </c>
      <c r="B2830">
        <f t="shared" si="89"/>
        <v>590</v>
      </c>
      <c r="C2830">
        <f t="shared" si="90"/>
        <v>0</v>
      </c>
    </row>
    <row r="2831" spans="1:3" x14ac:dyDescent="0.3">
      <c r="A2831">
        <v>3</v>
      </c>
      <c r="B2831">
        <f t="shared" si="89"/>
        <v>591</v>
      </c>
      <c r="C2831">
        <f t="shared" si="90"/>
        <v>0</v>
      </c>
    </row>
    <row r="2832" spans="1:3" x14ac:dyDescent="0.3">
      <c r="A2832">
        <v>3</v>
      </c>
      <c r="B2832">
        <f t="shared" si="89"/>
        <v>592</v>
      </c>
      <c r="C2832">
        <f t="shared" si="90"/>
        <v>0</v>
      </c>
    </row>
    <row r="2833" spans="1:3" x14ac:dyDescent="0.3">
      <c r="A2833">
        <v>3</v>
      </c>
      <c r="B2833">
        <f t="shared" si="89"/>
        <v>593</v>
      </c>
      <c r="C2833">
        <f t="shared" si="90"/>
        <v>0</v>
      </c>
    </row>
    <row r="2834" spans="1:3" x14ac:dyDescent="0.3">
      <c r="A2834">
        <v>3</v>
      </c>
      <c r="B2834">
        <f t="shared" si="89"/>
        <v>594</v>
      </c>
      <c r="C2834">
        <f t="shared" si="90"/>
        <v>0</v>
      </c>
    </row>
    <row r="2835" spans="1:3" x14ac:dyDescent="0.3">
      <c r="A2835">
        <v>3</v>
      </c>
      <c r="B2835">
        <f t="shared" si="89"/>
        <v>595</v>
      </c>
      <c r="C2835">
        <f t="shared" si="90"/>
        <v>0</v>
      </c>
    </row>
    <row r="2836" spans="1:3" x14ac:dyDescent="0.3">
      <c r="A2836">
        <v>3</v>
      </c>
      <c r="B2836">
        <f t="shared" si="89"/>
        <v>596</v>
      </c>
      <c r="C2836">
        <f t="shared" si="90"/>
        <v>0</v>
      </c>
    </row>
    <row r="2837" spans="1:3" x14ac:dyDescent="0.3">
      <c r="A2837">
        <v>3</v>
      </c>
      <c r="B2837">
        <f t="shared" si="89"/>
        <v>597</v>
      </c>
      <c r="C2837">
        <f t="shared" si="90"/>
        <v>0</v>
      </c>
    </row>
    <row r="2838" spans="1:3" x14ac:dyDescent="0.3">
      <c r="A2838">
        <v>3</v>
      </c>
      <c r="B2838">
        <f t="shared" si="89"/>
        <v>598</v>
      </c>
      <c r="C2838">
        <f t="shared" si="90"/>
        <v>0</v>
      </c>
    </row>
    <row r="2839" spans="1:3" x14ac:dyDescent="0.3">
      <c r="A2839">
        <v>3</v>
      </c>
      <c r="B2839">
        <f t="shared" si="89"/>
        <v>599</v>
      </c>
      <c r="C2839">
        <f t="shared" si="90"/>
        <v>0</v>
      </c>
    </row>
    <row r="2840" spans="1:3" x14ac:dyDescent="0.3">
      <c r="A2840">
        <v>3</v>
      </c>
      <c r="B2840">
        <f t="shared" si="89"/>
        <v>600</v>
      </c>
      <c r="C2840">
        <f t="shared" si="90"/>
        <v>0</v>
      </c>
    </row>
    <row r="2841" spans="1:3" x14ac:dyDescent="0.3">
      <c r="A2841">
        <v>3</v>
      </c>
      <c r="B2841">
        <f t="shared" si="89"/>
        <v>601</v>
      </c>
      <c r="C2841">
        <f t="shared" si="90"/>
        <v>0</v>
      </c>
    </row>
    <row r="2842" spans="1:3" x14ac:dyDescent="0.3">
      <c r="A2842">
        <v>3</v>
      </c>
      <c r="B2842">
        <f t="shared" si="89"/>
        <v>602</v>
      </c>
      <c r="C2842">
        <f t="shared" si="90"/>
        <v>0</v>
      </c>
    </row>
    <row r="2843" spans="1:3" x14ac:dyDescent="0.3">
      <c r="A2843">
        <v>3</v>
      </c>
      <c r="B2843">
        <f t="shared" si="89"/>
        <v>603</v>
      </c>
      <c r="C2843">
        <f t="shared" si="90"/>
        <v>0</v>
      </c>
    </row>
    <row r="2844" spans="1:3" x14ac:dyDescent="0.3">
      <c r="A2844">
        <v>3</v>
      </c>
      <c r="B2844">
        <f t="shared" si="89"/>
        <v>604</v>
      </c>
      <c r="C2844">
        <f t="shared" si="90"/>
        <v>0</v>
      </c>
    </row>
    <row r="2845" spans="1:3" x14ac:dyDescent="0.3">
      <c r="A2845">
        <v>3</v>
      </c>
      <c r="B2845">
        <f t="shared" si="89"/>
        <v>605</v>
      </c>
      <c r="C2845">
        <f t="shared" si="90"/>
        <v>0</v>
      </c>
    </row>
    <row r="2846" spans="1:3" x14ac:dyDescent="0.3">
      <c r="A2846">
        <v>3</v>
      </c>
      <c r="B2846">
        <f t="shared" ref="B2846:B2909" si="91">IF(A2846=A2845,B2845+1,1)</f>
        <v>606</v>
      </c>
      <c r="C2846">
        <f t="shared" ref="C2846:C2909" si="92">IF(A2846&lt;&gt;A2847,1,0)</f>
        <v>0</v>
      </c>
    </row>
    <row r="2847" spans="1:3" x14ac:dyDescent="0.3">
      <c r="A2847">
        <v>3</v>
      </c>
      <c r="B2847">
        <f t="shared" si="91"/>
        <v>607</v>
      </c>
      <c r="C2847">
        <f t="shared" si="92"/>
        <v>0</v>
      </c>
    </row>
    <row r="2848" spans="1:3" x14ac:dyDescent="0.3">
      <c r="A2848">
        <v>3</v>
      </c>
      <c r="B2848">
        <f t="shared" si="91"/>
        <v>608</v>
      </c>
      <c r="C2848">
        <f t="shared" si="92"/>
        <v>0</v>
      </c>
    </row>
    <row r="2849" spans="1:3" x14ac:dyDescent="0.3">
      <c r="A2849">
        <v>3</v>
      </c>
      <c r="B2849">
        <f t="shared" si="91"/>
        <v>609</v>
      </c>
      <c r="C2849">
        <f t="shared" si="92"/>
        <v>0</v>
      </c>
    </row>
    <row r="2850" spans="1:3" x14ac:dyDescent="0.3">
      <c r="A2850">
        <v>3</v>
      </c>
      <c r="B2850">
        <f t="shared" si="91"/>
        <v>610</v>
      </c>
      <c r="C2850">
        <f t="shared" si="92"/>
        <v>0</v>
      </c>
    </row>
    <row r="2851" spans="1:3" x14ac:dyDescent="0.3">
      <c r="A2851">
        <v>3</v>
      </c>
      <c r="B2851">
        <f t="shared" si="91"/>
        <v>611</v>
      </c>
      <c r="C2851">
        <f t="shared" si="92"/>
        <v>0</v>
      </c>
    </row>
    <row r="2852" spans="1:3" x14ac:dyDescent="0.3">
      <c r="A2852">
        <v>3</v>
      </c>
      <c r="B2852">
        <f t="shared" si="91"/>
        <v>612</v>
      </c>
      <c r="C2852">
        <f t="shared" si="92"/>
        <v>0</v>
      </c>
    </row>
    <row r="2853" spans="1:3" x14ac:dyDescent="0.3">
      <c r="A2853">
        <v>3</v>
      </c>
      <c r="B2853">
        <f t="shared" si="91"/>
        <v>613</v>
      </c>
      <c r="C2853">
        <f t="shared" si="92"/>
        <v>0</v>
      </c>
    </row>
    <row r="2854" spans="1:3" x14ac:dyDescent="0.3">
      <c r="A2854">
        <v>3</v>
      </c>
      <c r="B2854">
        <f t="shared" si="91"/>
        <v>614</v>
      </c>
      <c r="C2854">
        <f t="shared" si="92"/>
        <v>0</v>
      </c>
    </row>
    <row r="2855" spans="1:3" x14ac:dyDescent="0.3">
      <c r="A2855">
        <v>3</v>
      </c>
      <c r="B2855">
        <f t="shared" si="91"/>
        <v>615</v>
      </c>
      <c r="C2855">
        <f t="shared" si="92"/>
        <v>0</v>
      </c>
    </row>
    <row r="2856" spans="1:3" x14ac:dyDescent="0.3">
      <c r="A2856">
        <v>3</v>
      </c>
      <c r="B2856">
        <f t="shared" si="91"/>
        <v>616</v>
      </c>
      <c r="C2856">
        <f t="shared" si="92"/>
        <v>0</v>
      </c>
    </row>
    <row r="2857" spans="1:3" x14ac:dyDescent="0.3">
      <c r="A2857">
        <v>3</v>
      </c>
      <c r="B2857">
        <f t="shared" si="91"/>
        <v>617</v>
      </c>
      <c r="C2857">
        <f t="shared" si="92"/>
        <v>0</v>
      </c>
    </row>
    <row r="2858" spans="1:3" x14ac:dyDescent="0.3">
      <c r="A2858">
        <v>3</v>
      </c>
      <c r="B2858">
        <f t="shared" si="91"/>
        <v>618</v>
      </c>
      <c r="C2858">
        <f t="shared" si="92"/>
        <v>0</v>
      </c>
    </row>
    <row r="2859" spans="1:3" x14ac:dyDescent="0.3">
      <c r="A2859">
        <v>3</v>
      </c>
      <c r="B2859">
        <f t="shared" si="91"/>
        <v>619</v>
      </c>
      <c r="C2859">
        <f t="shared" si="92"/>
        <v>0</v>
      </c>
    </row>
    <row r="2860" spans="1:3" x14ac:dyDescent="0.3">
      <c r="A2860">
        <v>3</v>
      </c>
      <c r="B2860">
        <f t="shared" si="91"/>
        <v>620</v>
      </c>
      <c r="C2860">
        <f t="shared" si="92"/>
        <v>0</v>
      </c>
    </row>
    <row r="2861" spans="1:3" x14ac:dyDescent="0.3">
      <c r="A2861">
        <v>3</v>
      </c>
      <c r="B2861">
        <f t="shared" si="91"/>
        <v>621</v>
      </c>
      <c r="C2861">
        <f t="shared" si="92"/>
        <v>0</v>
      </c>
    </row>
    <row r="2862" spans="1:3" x14ac:dyDescent="0.3">
      <c r="A2862">
        <v>3</v>
      </c>
      <c r="B2862">
        <f t="shared" si="91"/>
        <v>622</v>
      </c>
      <c r="C2862">
        <f t="shared" si="92"/>
        <v>0</v>
      </c>
    </row>
    <row r="2863" spans="1:3" x14ac:dyDescent="0.3">
      <c r="A2863">
        <v>3</v>
      </c>
      <c r="B2863">
        <f t="shared" si="91"/>
        <v>623</v>
      </c>
      <c r="C2863">
        <f t="shared" si="92"/>
        <v>0</v>
      </c>
    </row>
    <row r="2864" spans="1:3" x14ac:dyDescent="0.3">
      <c r="A2864">
        <v>3</v>
      </c>
      <c r="B2864">
        <f t="shared" si="91"/>
        <v>624</v>
      </c>
      <c r="C2864">
        <f t="shared" si="92"/>
        <v>0</v>
      </c>
    </row>
    <row r="2865" spans="1:3" x14ac:dyDescent="0.3">
      <c r="A2865">
        <v>3</v>
      </c>
      <c r="B2865">
        <f t="shared" si="91"/>
        <v>625</v>
      </c>
      <c r="C2865">
        <f t="shared" si="92"/>
        <v>0</v>
      </c>
    </row>
    <row r="2866" spans="1:3" x14ac:dyDescent="0.3">
      <c r="A2866">
        <v>3</v>
      </c>
      <c r="B2866">
        <f t="shared" si="91"/>
        <v>626</v>
      </c>
      <c r="C2866">
        <f t="shared" si="92"/>
        <v>0</v>
      </c>
    </row>
    <row r="2867" spans="1:3" x14ac:dyDescent="0.3">
      <c r="A2867">
        <v>3</v>
      </c>
      <c r="B2867">
        <f t="shared" si="91"/>
        <v>627</v>
      </c>
      <c r="C2867">
        <f t="shared" si="92"/>
        <v>0</v>
      </c>
    </row>
    <row r="2868" spans="1:3" x14ac:dyDescent="0.3">
      <c r="A2868">
        <v>3</v>
      </c>
      <c r="B2868">
        <f t="shared" si="91"/>
        <v>628</v>
      </c>
      <c r="C2868">
        <f t="shared" si="92"/>
        <v>0</v>
      </c>
    </row>
    <row r="2869" spans="1:3" x14ac:dyDescent="0.3">
      <c r="A2869">
        <v>3</v>
      </c>
      <c r="B2869">
        <f t="shared" si="91"/>
        <v>629</v>
      </c>
      <c r="C2869">
        <f t="shared" si="92"/>
        <v>0</v>
      </c>
    </row>
    <row r="2870" spans="1:3" x14ac:dyDescent="0.3">
      <c r="A2870">
        <v>3</v>
      </c>
      <c r="B2870">
        <f t="shared" si="91"/>
        <v>630</v>
      </c>
      <c r="C2870">
        <f t="shared" si="92"/>
        <v>0</v>
      </c>
    </row>
    <row r="2871" spans="1:3" x14ac:dyDescent="0.3">
      <c r="A2871">
        <v>3</v>
      </c>
      <c r="B2871">
        <f t="shared" si="91"/>
        <v>631</v>
      </c>
      <c r="C2871">
        <f t="shared" si="92"/>
        <v>0</v>
      </c>
    </row>
    <row r="2872" spans="1:3" x14ac:dyDescent="0.3">
      <c r="A2872">
        <v>3</v>
      </c>
      <c r="B2872">
        <f t="shared" si="91"/>
        <v>632</v>
      </c>
      <c r="C2872">
        <f t="shared" si="92"/>
        <v>0</v>
      </c>
    </row>
    <row r="2873" spans="1:3" x14ac:dyDescent="0.3">
      <c r="A2873">
        <v>3</v>
      </c>
      <c r="B2873">
        <f t="shared" si="91"/>
        <v>633</v>
      </c>
      <c r="C2873">
        <f t="shared" si="92"/>
        <v>0</v>
      </c>
    </row>
    <row r="2874" spans="1:3" x14ac:dyDescent="0.3">
      <c r="A2874">
        <v>3</v>
      </c>
      <c r="B2874">
        <f t="shared" si="91"/>
        <v>634</v>
      </c>
      <c r="C2874">
        <f t="shared" si="92"/>
        <v>0</v>
      </c>
    </row>
    <row r="2875" spans="1:3" x14ac:dyDescent="0.3">
      <c r="A2875">
        <v>3</v>
      </c>
      <c r="B2875">
        <f t="shared" si="91"/>
        <v>635</v>
      </c>
      <c r="C2875">
        <f t="shared" si="92"/>
        <v>0</v>
      </c>
    </row>
    <row r="2876" spans="1:3" x14ac:dyDescent="0.3">
      <c r="A2876">
        <v>3</v>
      </c>
      <c r="B2876">
        <f t="shared" si="91"/>
        <v>636</v>
      </c>
      <c r="C2876">
        <f t="shared" si="92"/>
        <v>0</v>
      </c>
    </row>
    <row r="2877" spans="1:3" x14ac:dyDescent="0.3">
      <c r="A2877">
        <v>3</v>
      </c>
      <c r="B2877">
        <f t="shared" si="91"/>
        <v>637</v>
      </c>
      <c r="C2877">
        <f t="shared" si="92"/>
        <v>0</v>
      </c>
    </row>
    <row r="2878" spans="1:3" x14ac:dyDescent="0.3">
      <c r="A2878">
        <v>3</v>
      </c>
      <c r="B2878">
        <f t="shared" si="91"/>
        <v>638</v>
      </c>
      <c r="C2878">
        <f t="shared" si="92"/>
        <v>0</v>
      </c>
    </row>
    <row r="2879" spans="1:3" x14ac:dyDescent="0.3">
      <c r="A2879">
        <v>3</v>
      </c>
      <c r="B2879">
        <f t="shared" si="91"/>
        <v>639</v>
      </c>
      <c r="C2879">
        <f t="shared" si="92"/>
        <v>0</v>
      </c>
    </row>
    <row r="2880" spans="1:3" x14ac:dyDescent="0.3">
      <c r="A2880">
        <v>3</v>
      </c>
      <c r="B2880">
        <f t="shared" si="91"/>
        <v>640</v>
      </c>
      <c r="C2880">
        <f t="shared" si="92"/>
        <v>0</v>
      </c>
    </row>
    <row r="2881" spans="1:3" x14ac:dyDescent="0.3">
      <c r="A2881">
        <v>3</v>
      </c>
      <c r="B2881">
        <f t="shared" si="91"/>
        <v>641</v>
      </c>
      <c r="C2881">
        <f t="shared" si="92"/>
        <v>0</v>
      </c>
    </row>
    <row r="2882" spans="1:3" x14ac:dyDescent="0.3">
      <c r="A2882">
        <v>3</v>
      </c>
      <c r="B2882">
        <f t="shared" si="91"/>
        <v>642</v>
      </c>
      <c r="C2882">
        <f t="shared" si="92"/>
        <v>0</v>
      </c>
    </row>
    <row r="2883" spans="1:3" x14ac:dyDescent="0.3">
      <c r="A2883">
        <v>3</v>
      </c>
      <c r="B2883">
        <f t="shared" si="91"/>
        <v>643</v>
      </c>
      <c r="C2883">
        <f t="shared" si="92"/>
        <v>0</v>
      </c>
    </row>
    <row r="2884" spans="1:3" x14ac:dyDescent="0.3">
      <c r="A2884">
        <v>3</v>
      </c>
      <c r="B2884">
        <f t="shared" si="91"/>
        <v>644</v>
      </c>
      <c r="C2884">
        <f t="shared" si="92"/>
        <v>0</v>
      </c>
    </row>
    <row r="2885" spans="1:3" x14ac:dyDescent="0.3">
      <c r="A2885">
        <v>3</v>
      </c>
      <c r="B2885">
        <f t="shared" si="91"/>
        <v>645</v>
      </c>
      <c r="C2885">
        <f t="shared" si="92"/>
        <v>0</v>
      </c>
    </row>
    <row r="2886" spans="1:3" x14ac:dyDescent="0.3">
      <c r="A2886">
        <v>3</v>
      </c>
      <c r="B2886">
        <f t="shared" si="91"/>
        <v>646</v>
      </c>
      <c r="C2886">
        <f t="shared" si="92"/>
        <v>0</v>
      </c>
    </row>
    <row r="2887" spans="1:3" x14ac:dyDescent="0.3">
      <c r="A2887">
        <v>3</v>
      </c>
      <c r="B2887">
        <f t="shared" si="91"/>
        <v>647</v>
      </c>
      <c r="C2887">
        <f t="shared" si="92"/>
        <v>0</v>
      </c>
    </row>
    <row r="2888" spans="1:3" x14ac:dyDescent="0.3">
      <c r="A2888">
        <v>3</v>
      </c>
      <c r="B2888">
        <f t="shared" si="91"/>
        <v>648</v>
      </c>
      <c r="C2888">
        <f t="shared" si="92"/>
        <v>0</v>
      </c>
    </row>
    <row r="2889" spans="1:3" x14ac:dyDescent="0.3">
      <c r="A2889">
        <v>3</v>
      </c>
      <c r="B2889">
        <f t="shared" si="91"/>
        <v>649</v>
      </c>
      <c r="C2889">
        <f t="shared" si="92"/>
        <v>0</v>
      </c>
    </row>
    <row r="2890" spans="1:3" x14ac:dyDescent="0.3">
      <c r="A2890">
        <v>3</v>
      </c>
      <c r="B2890">
        <f t="shared" si="91"/>
        <v>650</v>
      </c>
      <c r="C2890">
        <f t="shared" si="92"/>
        <v>0</v>
      </c>
    </row>
    <row r="2891" spans="1:3" x14ac:dyDescent="0.3">
      <c r="A2891">
        <v>3</v>
      </c>
      <c r="B2891">
        <f t="shared" si="91"/>
        <v>651</v>
      </c>
      <c r="C2891">
        <f t="shared" si="92"/>
        <v>0</v>
      </c>
    </row>
    <row r="2892" spans="1:3" x14ac:dyDescent="0.3">
      <c r="A2892">
        <v>3</v>
      </c>
      <c r="B2892">
        <f t="shared" si="91"/>
        <v>652</v>
      </c>
      <c r="C2892">
        <f t="shared" si="92"/>
        <v>0</v>
      </c>
    </row>
    <row r="2893" spans="1:3" x14ac:dyDescent="0.3">
      <c r="A2893">
        <v>3</v>
      </c>
      <c r="B2893">
        <f t="shared" si="91"/>
        <v>653</v>
      </c>
      <c r="C2893">
        <f t="shared" si="92"/>
        <v>0</v>
      </c>
    </row>
    <row r="2894" spans="1:3" x14ac:dyDescent="0.3">
      <c r="A2894">
        <v>3</v>
      </c>
      <c r="B2894">
        <f t="shared" si="91"/>
        <v>654</v>
      </c>
      <c r="C2894">
        <f t="shared" si="92"/>
        <v>0</v>
      </c>
    </row>
    <row r="2895" spans="1:3" x14ac:dyDescent="0.3">
      <c r="A2895">
        <v>3</v>
      </c>
      <c r="B2895">
        <f t="shared" si="91"/>
        <v>655</v>
      </c>
      <c r="C2895">
        <f t="shared" si="92"/>
        <v>0</v>
      </c>
    </row>
    <row r="2896" spans="1:3" x14ac:dyDescent="0.3">
      <c r="A2896">
        <v>3</v>
      </c>
      <c r="B2896">
        <f t="shared" si="91"/>
        <v>656</v>
      </c>
      <c r="C2896">
        <f t="shared" si="92"/>
        <v>0</v>
      </c>
    </row>
    <row r="2897" spans="1:3" x14ac:dyDescent="0.3">
      <c r="A2897">
        <v>3</v>
      </c>
      <c r="B2897">
        <f t="shared" si="91"/>
        <v>657</v>
      </c>
      <c r="C2897">
        <f t="shared" si="92"/>
        <v>0</v>
      </c>
    </row>
    <row r="2898" spans="1:3" x14ac:dyDescent="0.3">
      <c r="A2898">
        <v>3</v>
      </c>
      <c r="B2898">
        <f t="shared" si="91"/>
        <v>658</v>
      </c>
      <c r="C2898">
        <f t="shared" si="92"/>
        <v>0</v>
      </c>
    </row>
    <row r="2899" spans="1:3" x14ac:dyDescent="0.3">
      <c r="A2899">
        <v>3</v>
      </c>
      <c r="B2899">
        <f t="shared" si="91"/>
        <v>659</v>
      </c>
      <c r="C2899">
        <f t="shared" si="92"/>
        <v>0</v>
      </c>
    </row>
    <row r="2900" spans="1:3" x14ac:dyDescent="0.3">
      <c r="A2900">
        <v>3</v>
      </c>
      <c r="B2900">
        <f t="shared" si="91"/>
        <v>660</v>
      </c>
      <c r="C2900">
        <f t="shared" si="92"/>
        <v>0</v>
      </c>
    </row>
    <row r="2901" spans="1:3" x14ac:dyDescent="0.3">
      <c r="A2901">
        <v>3</v>
      </c>
      <c r="B2901">
        <f t="shared" si="91"/>
        <v>661</v>
      </c>
      <c r="C2901">
        <f t="shared" si="92"/>
        <v>0</v>
      </c>
    </row>
    <row r="2902" spans="1:3" x14ac:dyDescent="0.3">
      <c r="A2902">
        <v>3</v>
      </c>
      <c r="B2902">
        <f t="shared" si="91"/>
        <v>662</v>
      </c>
      <c r="C2902">
        <f t="shared" si="92"/>
        <v>0</v>
      </c>
    </row>
    <row r="2903" spans="1:3" x14ac:dyDescent="0.3">
      <c r="A2903">
        <v>3</v>
      </c>
      <c r="B2903">
        <f t="shared" si="91"/>
        <v>663</v>
      </c>
      <c r="C2903">
        <f t="shared" si="92"/>
        <v>0</v>
      </c>
    </row>
    <row r="2904" spans="1:3" x14ac:dyDescent="0.3">
      <c r="A2904">
        <v>3</v>
      </c>
      <c r="B2904">
        <f t="shared" si="91"/>
        <v>664</v>
      </c>
      <c r="C2904">
        <f t="shared" si="92"/>
        <v>0</v>
      </c>
    </row>
    <row r="2905" spans="1:3" x14ac:dyDescent="0.3">
      <c r="A2905">
        <v>3</v>
      </c>
      <c r="B2905">
        <f t="shared" si="91"/>
        <v>665</v>
      </c>
      <c r="C2905">
        <f t="shared" si="92"/>
        <v>0</v>
      </c>
    </row>
    <row r="2906" spans="1:3" x14ac:dyDescent="0.3">
      <c r="A2906">
        <v>3</v>
      </c>
      <c r="B2906">
        <f t="shared" si="91"/>
        <v>666</v>
      </c>
      <c r="C2906">
        <f t="shared" si="92"/>
        <v>0</v>
      </c>
    </row>
    <row r="2907" spans="1:3" x14ac:dyDescent="0.3">
      <c r="A2907">
        <v>3</v>
      </c>
      <c r="B2907">
        <f t="shared" si="91"/>
        <v>667</v>
      </c>
      <c r="C2907">
        <f t="shared" si="92"/>
        <v>0</v>
      </c>
    </row>
    <row r="2908" spans="1:3" x14ac:dyDescent="0.3">
      <c r="A2908">
        <v>3</v>
      </c>
      <c r="B2908">
        <f t="shared" si="91"/>
        <v>668</v>
      </c>
      <c r="C2908">
        <f t="shared" si="92"/>
        <v>0</v>
      </c>
    </row>
    <row r="2909" spans="1:3" x14ac:dyDescent="0.3">
      <c r="A2909">
        <v>3</v>
      </c>
      <c r="B2909">
        <f t="shared" si="91"/>
        <v>669</v>
      </c>
      <c r="C2909">
        <f t="shared" si="92"/>
        <v>0</v>
      </c>
    </row>
    <row r="2910" spans="1:3" x14ac:dyDescent="0.3">
      <c r="A2910">
        <v>3</v>
      </c>
      <c r="B2910">
        <f t="shared" ref="B2910:B2973" si="93">IF(A2910=A2909,B2909+1,1)</f>
        <v>670</v>
      </c>
      <c r="C2910">
        <f t="shared" ref="C2910:C2973" si="94">IF(A2910&lt;&gt;A2911,1,0)</f>
        <v>0</v>
      </c>
    </row>
    <row r="2911" spans="1:3" x14ac:dyDescent="0.3">
      <c r="A2911">
        <v>3</v>
      </c>
      <c r="B2911">
        <f t="shared" si="93"/>
        <v>671</v>
      </c>
      <c r="C2911">
        <f t="shared" si="94"/>
        <v>0</v>
      </c>
    </row>
    <row r="2912" spans="1:3" x14ac:dyDescent="0.3">
      <c r="A2912">
        <v>3</v>
      </c>
      <c r="B2912">
        <f t="shared" si="93"/>
        <v>672</v>
      </c>
      <c r="C2912">
        <f t="shared" si="94"/>
        <v>0</v>
      </c>
    </row>
    <row r="2913" spans="1:3" x14ac:dyDescent="0.3">
      <c r="A2913">
        <v>3</v>
      </c>
      <c r="B2913">
        <f t="shared" si="93"/>
        <v>673</v>
      </c>
      <c r="C2913">
        <f t="shared" si="94"/>
        <v>0</v>
      </c>
    </row>
    <row r="2914" spans="1:3" x14ac:dyDescent="0.3">
      <c r="A2914">
        <v>3</v>
      </c>
      <c r="B2914">
        <f t="shared" si="93"/>
        <v>674</v>
      </c>
      <c r="C2914">
        <f t="shared" si="94"/>
        <v>0</v>
      </c>
    </row>
    <row r="2915" spans="1:3" x14ac:dyDescent="0.3">
      <c r="A2915">
        <v>3</v>
      </c>
      <c r="B2915">
        <f t="shared" si="93"/>
        <v>675</v>
      </c>
      <c r="C2915">
        <f t="shared" si="94"/>
        <v>0</v>
      </c>
    </row>
    <row r="2916" spans="1:3" x14ac:dyDescent="0.3">
      <c r="A2916">
        <v>3</v>
      </c>
      <c r="B2916">
        <f t="shared" si="93"/>
        <v>676</v>
      </c>
      <c r="C2916">
        <f t="shared" si="94"/>
        <v>0</v>
      </c>
    </row>
    <row r="2917" spans="1:3" x14ac:dyDescent="0.3">
      <c r="A2917">
        <v>3</v>
      </c>
      <c r="B2917">
        <f t="shared" si="93"/>
        <v>677</v>
      </c>
      <c r="C2917">
        <f t="shared" si="94"/>
        <v>0</v>
      </c>
    </row>
    <row r="2918" spans="1:3" x14ac:dyDescent="0.3">
      <c r="A2918">
        <v>3</v>
      </c>
      <c r="B2918">
        <f t="shared" si="93"/>
        <v>678</v>
      </c>
      <c r="C2918">
        <f t="shared" si="94"/>
        <v>0</v>
      </c>
    </row>
    <row r="2919" spans="1:3" x14ac:dyDescent="0.3">
      <c r="A2919">
        <v>3</v>
      </c>
      <c r="B2919">
        <f t="shared" si="93"/>
        <v>679</v>
      </c>
      <c r="C2919">
        <f t="shared" si="94"/>
        <v>0</v>
      </c>
    </row>
    <row r="2920" spans="1:3" x14ac:dyDescent="0.3">
      <c r="A2920">
        <v>3</v>
      </c>
      <c r="B2920">
        <f t="shared" si="93"/>
        <v>680</v>
      </c>
      <c r="C2920">
        <f t="shared" si="94"/>
        <v>0</v>
      </c>
    </row>
    <row r="2921" spans="1:3" x14ac:dyDescent="0.3">
      <c r="A2921">
        <v>3</v>
      </c>
      <c r="B2921">
        <f t="shared" si="93"/>
        <v>681</v>
      </c>
      <c r="C2921">
        <f t="shared" si="94"/>
        <v>0</v>
      </c>
    </row>
    <row r="2922" spans="1:3" x14ac:dyDescent="0.3">
      <c r="A2922">
        <v>3</v>
      </c>
      <c r="B2922">
        <f t="shared" si="93"/>
        <v>682</v>
      </c>
      <c r="C2922">
        <f t="shared" si="94"/>
        <v>0</v>
      </c>
    </row>
    <row r="2923" spans="1:3" x14ac:dyDescent="0.3">
      <c r="A2923">
        <v>3</v>
      </c>
      <c r="B2923">
        <f t="shared" si="93"/>
        <v>683</v>
      </c>
      <c r="C2923">
        <f t="shared" si="94"/>
        <v>0</v>
      </c>
    </row>
    <row r="2924" spans="1:3" x14ac:dyDescent="0.3">
      <c r="A2924">
        <v>3</v>
      </c>
      <c r="B2924">
        <f t="shared" si="93"/>
        <v>684</v>
      </c>
      <c r="C2924">
        <f t="shared" si="94"/>
        <v>0</v>
      </c>
    </row>
    <row r="2925" spans="1:3" x14ac:dyDescent="0.3">
      <c r="A2925">
        <v>3</v>
      </c>
      <c r="B2925">
        <f t="shared" si="93"/>
        <v>685</v>
      </c>
      <c r="C2925">
        <f t="shared" si="94"/>
        <v>0</v>
      </c>
    </row>
    <row r="2926" spans="1:3" x14ac:dyDescent="0.3">
      <c r="A2926">
        <v>3</v>
      </c>
      <c r="B2926">
        <f t="shared" si="93"/>
        <v>686</v>
      </c>
      <c r="C2926">
        <f t="shared" si="94"/>
        <v>0</v>
      </c>
    </row>
    <row r="2927" spans="1:3" x14ac:dyDescent="0.3">
      <c r="A2927">
        <v>3</v>
      </c>
      <c r="B2927">
        <f t="shared" si="93"/>
        <v>687</v>
      </c>
      <c r="C2927">
        <f t="shared" si="94"/>
        <v>0</v>
      </c>
    </row>
    <row r="2928" spans="1:3" x14ac:dyDescent="0.3">
      <c r="A2928">
        <v>3</v>
      </c>
      <c r="B2928">
        <f t="shared" si="93"/>
        <v>688</v>
      </c>
      <c r="C2928">
        <f t="shared" si="94"/>
        <v>0</v>
      </c>
    </row>
    <row r="2929" spans="1:3" x14ac:dyDescent="0.3">
      <c r="A2929">
        <v>3</v>
      </c>
      <c r="B2929">
        <f t="shared" si="93"/>
        <v>689</v>
      </c>
      <c r="C2929">
        <f t="shared" si="94"/>
        <v>0</v>
      </c>
    </row>
    <row r="2930" spans="1:3" x14ac:dyDescent="0.3">
      <c r="A2930">
        <v>3</v>
      </c>
      <c r="B2930">
        <f t="shared" si="93"/>
        <v>690</v>
      </c>
      <c r="C2930">
        <f t="shared" si="94"/>
        <v>0</v>
      </c>
    </row>
    <row r="2931" spans="1:3" x14ac:dyDescent="0.3">
      <c r="A2931">
        <v>3</v>
      </c>
      <c r="B2931">
        <f t="shared" si="93"/>
        <v>691</v>
      </c>
      <c r="C2931">
        <f t="shared" si="94"/>
        <v>0</v>
      </c>
    </row>
    <row r="2932" spans="1:3" x14ac:dyDescent="0.3">
      <c r="A2932">
        <v>3</v>
      </c>
      <c r="B2932">
        <f t="shared" si="93"/>
        <v>692</v>
      </c>
      <c r="C2932">
        <f t="shared" si="94"/>
        <v>0</v>
      </c>
    </row>
    <row r="2933" spans="1:3" x14ac:dyDescent="0.3">
      <c r="A2933">
        <v>3</v>
      </c>
      <c r="B2933">
        <f t="shared" si="93"/>
        <v>693</v>
      </c>
      <c r="C2933">
        <f t="shared" si="94"/>
        <v>0</v>
      </c>
    </row>
    <row r="2934" spans="1:3" x14ac:dyDescent="0.3">
      <c r="A2934">
        <v>3</v>
      </c>
      <c r="B2934">
        <f t="shared" si="93"/>
        <v>694</v>
      </c>
      <c r="C2934">
        <f t="shared" si="94"/>
        <v>0</v>
      </c>
    </row>
    <row r="2935" spans="1:3" x14ac:dyDescent="0.3">
      <c r="A2935">
        <v>3</v>
      </c>
      <c r="B2935">
        <f t="shared" si="93"/>
        <v>695</v>
      </c>
      <c r="C2935">
        <f t="shared" si="94"/>
        <v>0</v>
      </c>
    </row>
    <row r="2936" spans="1:3" x14ac:dyDescent="0.3">
      <c r="A2936">
        <v>3</v>
      </c>
      <c r="B2936">
        <f t="shared" si="93"/>
        <v>696</v>
      </c>
      <c r="C2936">
        <f t="shared" si="94"/>
        <v>0</v>
      </c>
    </row>
    <row r="2937" spans="1:3" x14ac:dyDescent="0.3">
      <c r="A2937">
        <v>3</v>
      </c>
      <c r="B2937">
        <f t="shared" si="93"/>
        <v>697</v>
      </c>
      <c r="C2937">
        <f t="shared" si="94"/>
        <v>0</v>
      </c>
    </row>
    <row r="2938" spans="1:3" x14ac:dyDescent="0.3">
      <c r="A2938">
        <v>3</v>
      </c>
      <c r="B2938">
        <f t="shared" si="93"/>
        <v>698</v>
      </c>
      <c r="C2938">
        <f t="shared" si="94"/>
        <v>0</v>
      </c>
    </row>
    <row r="2939" spans="1:3" x14ac:dyDescent="0.3">
      <c r="A2939">
        <v>3</v>
      </c>
      <c r="B2939">
        <f t="shared" si="93"/>
        <v>699</v>
      </c>
      <c r="C2939">
        <f t="shared" si="94"/>
        <v>0</v>
      </c>
    </row>
    <row r="2940" spans="1:3" x14ac:dyDescent="0.3">
      <c r="A2940">
        <v>3</v>
      </c>
      <c r="B2940">
        <f t="shared" si="93"/>
        <v>700</v>
      </c>
      <c r="C2940">
        <f t="shared" si="94"/>
        <v>0</v>
      </c>
    </row>
    <row r="2941" spans="1:3" x14ac:dyDescent="0.3">
      <c r="A2941">
        <v>3</v>
      </c>
      <c r="B2941">
        <f t="shared" si="93"/>
        <v>701</v>
      </c>
      <c r="C2941">
        <f t="shared" si="94"/>
        <v>0</v>
      </c>
    </row>
    <row r="2942" spans="1:3" x14ac:dyDescent="0.3">
      <c r="A2942">
        <v>3</v>
      </c>
      <c r="B2942">
        <f t="shared" si="93"/>
        <v>702</v>
      </c>
      <c r="C2942">
        <f t="shared" si="94"/>
        <v>0</v>
      </c>
    </row>
    <row r="2943" spans="1:3" x14ac:dyDescent="0.3">
      <c r="A2943">
        <v>3</v>
      </c>
      <c r="B2943">
        <f t="shared" si="93"/>
        <v>703</v>
      </c>
      <c r="C2943">
        <f t="shared" si="94"/>
        <v>0</v>
      </c>
    </row>
    <row r="2944" spans="1:3" x14ac:dyDescent="0.3">
      <c r="A2944">
        <v>3</v>
      </c>
      <c r="B2944">
        <f t="shared" si="93"/>
        <v>704</v>
      </c>
      <c r="C2944">
        <f t="shared" si="94"/>
        <v>0</v>
      </c>
    </row>
    <row r="2945" spans="1:3" x14ac:dyDescent="0.3">
      <c r="A2945">
        <v>3</v>
      </c>
      <c r="B2945">
        <f t="shared" si="93"/>
        <v>705</v>
      </c>
      <c r="C2945">
        <f t="shared" si="94"/>
        <v>0</v>
      </c>
    </row>
    <row r="2946" spans="1:3" x14ac:dyDescent="0.3">
      <c r="A2946">
        <v>3</v>
      </c>
      <c r="B2946">
        <f t="shared" si="93"/>
        <v>706</v>
      </c>
      <c r="C2946">
        <f t="shared" si="94"/>
        <v>0</v>
      </c>
    </row>
    <row r="2947" spans="1:3" x14ac:dyDescent="0.3">
      <c r="A2947">
        <v>3</v>
      </c>
      <c r="B2947">
        <f t="shared" si="93"/>
        <v>707</v>
      </c>
      <c r="C2947">
        <f t="shared" si="94"/>
        <v>0</v>
      </c>
    </row>
    <row r="2948" spans="1:3" x14ac:dyDescent="0.3">
      <c r="A2948">
        <v>3</v>
      </c>
      <c r="B2948">
        <f t="shared" si="93"/>
        <v>708</v>
      </c>
      <c r="C2948">
        <f t="shared" si="94"/>
        <v>0</v>
      </c>
    </row>
    <row r="2949" spans="1:3" x14ac:dyDescent="0.3">
      <c r="A2949">
        <v>3</v>
      </c>
      <c r="B2949">
        <f t="shared" si="93"/>
        <v>709</v>
      </c>
      <c r="C2949">
        <f t="shared" si="94"/>
        <v>0</v>
      </c>
    </row>
    <row r="2950" spans="1:3" x14ac:dyDescent="0.3">
      <c r="A2950">
        <v>3</v>
      </c>
      <c r="B2950">
        <f t="shared" si="93"/>
        <v>710</v>
      </c>
      <c r="C2950">
        <f t="shared" si="94"/>
        <v>0</v>
      </c>
    </row>
    <row r="2951" spans="1:3" x14ac:dyDescent="0.3">
      <c r="A2951">
        <v>3</v>
      </c>
      <c r="B2951">
        <f t="shared" si="93"/>
        <v>711</v>
      </c>
      <c r="C2951">
        <f t="shared" si="94"/>
        <v>0</v>
      </c>
    </row>
    <row r="2952" spans="1:3" x14ac:dyDescent="0.3">
      <c r="A2952">
        <v>3</v>
      </c>
      <c r="B2952">
        <f t="shared" si="93"/>
        <v>712</v>
      </c>
      <c r="C2952">
        <f t="shared" si="94"/>
        <v>0</v>
      </c>
    </row>
    <row r="2953" spans="1:3" x14ac:dyDescent="0.3">
      <c r="A2953">
        <v>3</v>
      </c>
      <c r="B2953">
        <f t="shared" si="93"/>
        <v>713</v>
      </c>
      <c r="C2953">
        <f t="shared" si="94"/>
        <v>0</v>
      </c>
    </row>
    <row r="2954" spans="1:3" x14ac:dyDescent="0.3">
      <c r="A2954">
        <v>3</v>
      </c>
      <c r="B2954">
        <f t="shared" si="93"/>
        <v>714</v>
      </c>
      <c r="C2954">
        <f t="shared" si="94"/>
        <v>0</v>
      </c>
    </row>
    <row r="2955" spans="1:3" x14ac:dyDescent="0.3">
      <c r="A2955">
        <v>3</v>
      </c>
      <c r="B2955">
        <f t="shared" si="93"/>
        <v>715</v>
      </c>
      <c r="C2955">
        <f t="shared" si="94"/>
        <v>0</v>
      </c>
    </row>
    <row r="2956" spans="1:3" x14ac:dyDescent="0.3">
      <c r="A2956">
        <v>3</v>
      </c>
      <c r="B2956">
        <f t="shared" si="93"/>
        <v>716</v>
      </c>
      <c r="C2956">
        <f t="shared" si="94"/>
        <v>0</v>
      </c>
    </row>
    <row r="2957" spans="1:3" x14ac:dyDescent="0.3">
      <c r="A2957">
        <v>3</v>
      </c>
      <c r="B2957">
        <f t="shared" si="93"/>
        <v>717</v>
      </c>
      <c r="C2957">
        <f t="shared" si="94"/>
        <v>0</v>
      </c>
    </row>
    <row r="2958" spans="1:3" x14ac:dyDescent="0.3">
      <c r="A2958">
        <v>3</v>
      </c>
      <c r="B2958">
        <f t="shared" si="93"/>
        <v>718</v>
      </c>
      <c r="C2958">
        <f t="shared" si="94"/>
        <v>0</v>
      </c>
    </row>
    <row r="2959" spans="1:3" x14ac:dyDescent="0.3">
      <c r="A2959">
        <v>3</v>
      </c>
      <c r="B2959">
        <f t="shared" si="93"/>
        <v>719</v>
      </c>
      <c r="C2959">
        <f t="shared" si="94"/>
        <v>0</v>
      </c>
    </row>
    <row r="2960" spans="1:3" x14ac:dyDescent="0.3">
      <c r="A2960">
        <v>3</v>
      </c>
      <c r="B2960">
        <f t="shared" si="93"/>
        <v>720</v>
      </c>
      <c r="C2960">
        <f t="shared" si="94"/>
        <v>0</v>
      </c>
    </row>
    <row r="2961" spans="1:3" x14ac:dyDescent="0.3">
      <c r="A2961">
        <v>3</v>
      </c>
      <c r="B2961">
        <f t="shared" si="93"/>
        <v>721</v>
      </c>
      <c r="C2961">
        <f t="shared" si="94"/>
        <v>0</v>
      </c>
    </row>
    <row r="2962" spans="1:3" x14ac:dyDescent="0.3">
      <c r="A2962">
        <v>3</v>
      </c>
      <c r="B2962">
        <f t="shared" si="93"/>
        <v>722</v>
      </c>
      <c r="C2962">
        <f t="shared" si="94"/>
        <v>0</v>
      </c>
    </row>
    <row r="2963" spans="1:3" x14ac:dyDescent="0.3">
      <c r="A2963">
        <v>3</v>
      </c>
      <c r="B2963">
        <f t="shared" si="93"/>
        <v>723</v>
      </c>
      <c r="C2963">
        <f t="shared" si="94"/>
        <v>0</v>
      </c>
    </row>
    <row r="2964" spans="1:3" x14ac:dyDescent="0.3">
      <c r="A2964">
        <v>3</v>
      </c>
      <c r="B2964">
        <f t="shared" si="93"/>
        <v>724</v>
      </c>
      <c r="C2964">
        <f t="shared" si="94"/>
        <v>0</v>
      </c>
    </row>
    <row r="2965" spans="1:3" x14ac:dyDescent="0.3">
      <c r="A2965">
        <v>3</v>
      </c>
      <c r="B2965">
        <f t="shared" si="93"/>
        <v>725</v>
      </c>
      <c r="C2965">
        <f t="shared" si="94"/>
        <v>0</v>
      </c>
    </row>
    <row r="2966" spans="1:3" x14ac:dyDescent="0.3">
      <c r="A2966">
        <v>3</v>
      </c>
      <c r="B2966">
        <f t="shared" si="93"/>
        <v>726</v>
      </c>
      <c r="C2966">
        <f t="shared" si="94"/>
        <v>0</v>
      </c>
    </row>
    <row r="2967" spans="1:3" x14ac:dyDescent="0.3">
      <c r="A2967">
        <v>3</v>
      </c>
      <c r="B2967">
        <f t="shared" si="93"/>
        <v>727</v>
      </c>
      <c r="C2967">
        <f t="shared" si="94"/>
        <v>0</v>
      </c>
    </row>
    <row r="2968" spans="1:3" x14ac:dyDescent="0.3">
      <c r="A2968">
        <v>3</v>
      </c>
      <c r="B2968">
        <f t="shared" si="93"/>
        <v>728</v>
      </c>
      <c r="C2968">
        <f t="shared" si="94"/>
        <v>0</v>
      </c>
    </row>
    <row r="2969" spans="1:3" x14ac:dyDescent="0.3">
      <c r="A2969">
        <v>3</v>
      </c>
      <c r="B2969">
        <f t="shared" si="93"/>
        <v>729</v>
      </c>
      <c r="C2969">
        <f t="shared" si="94"/>
        <v>0</v>
      </c>
    </row>
    <row r="2970" spans="1:3" x14ac:dyDescent="0.3">
      <c r="A2970">
        <v>3</v>
      </c>
      <c r="B2970">
        <f t="shared" si="93"/>
        <v>730</v>
      </c>
      <c r="C2970">
        <f t="shared" si="94"/>
        <v>0</v>
      </c>
    </row>
    <row r="2971" spans="1:3" x14ac:dyDescent="0.3">
      <c r="A2971">
        <v>3</v>
      </c>
      <c r="B2971">
        <f t="shared" si="93"/>
        <v>731</v>
      </c>
      <c r="C2971">
        <f t="shared" si="94"/>
        <v>0</v>
      </c>
    </row>
    <row r="2972" spans="1:3" x14ac:dyDescent="0.3">
      <c r="A2972">
        <v>3</v>
      </c>
      <c r="B2972">
        <f t="shared" si="93"/>
        <v>732</v>
      </c>
      <c r="C2972">
        <f t="shared" si="94"/>
        <v>0</v>
      </c>
    </row>
    <row r="2973" spans="1:3" x14ac:dyDescent="0.3">
      <c r="A2973">
        <v>3</v>
      </c>
      <c r="B2973">
        <f t="shared" si="93"/>
        <v>733</v>
      </c>
      <c r="C2973">
        <f t="shared" si="94"/>
        <v>0</v>
      </c>
    </row>
    <row r="2974" spans="1:3" x14ac:dyDescent="0.3">
      <c r="A2974">
        <v>3</v>
      </c>
      <c r="B2974">
        <f t="shared" ref="B2974:B3037" si="95">IF(A2974=A2973,B2973+1,1)</f>
        <v>734</v>
      </c>
      <c r="C2974">
        <f t="shared" ref="C2974:C3037" si="96">IF(A2974&lt;&gt;A2975,1,0)</f>
        <v>0</v>
      </c>
    </row>
    <row r="2975" spans="1:3" x14ac:dyDescent="0.3">
      <c r="A2975">
        <v>3</v>
      </c>
      <c r="B2975">
        <f t="shared" si="95"/>
        <v>735</v>
      </c>
      <c r="C2975">
        <f t="shared" si="96"/>
        <v>0</v>
      </c>
    </row>
    <row r="2976" spans="1:3" x14ac:dyDescent="0.3">
      <c r="A2976">
        <v>3</v>
      </c>
      <c r="B2976">
        <f t="shared" si="95"/>
        <v>736</v>
      </c>
      <c r="C2976">
        <f t="shared" si="96"/>
        <v>0</v>
      </c>
    </row>
    <row r="2977" spans="1:3" x14ac:dyDescent="0.3">
      <c r="A2977">
        <v>3</v>
      </c>
      <c r="B2977">
        <f t="shared" si="95"/>
        <v>737</v>
      </c>
      <c r="C2977">
        <f t="shared" si="96"/>
        <v>0</v>
      </c>
    </row>
    <row r="2978" spans="1:3" x14ac:dyDescent="0.3">
      <c r="A2978">
        <v>3</v>
      </c>
      <c r="B2978">
        <f t="shared" si="95"/>
        <v>738</v>
      </c>
      <c r="C2978">
        <f t="shared" si="96"/>
        <v>0</v>
      </c>
    </row>
    <row r="2979" spans="1:3" x14ac:dyDescent="0.3">
      <c r="A2979">
        <v>3</v>
      </c>
      <c r="B2979">
        <f t="shared" si="95"/>
        <v>739</v>
      </c>
      <c r="C2979">
        <f t="shared" si="96"/>
        <v>0</v>
      </c>
    </row>
    <row r="2980" spans="1:3" x14ac:dyDescent="0.3">
      <c r="A2980">
        <v>3</v>
      </c>
      <c r="B2980">
        <f t="shared" si="95"/>
        <v>740</v>
      </c>
      <c r="C2980">
        <f t="shared" si="96"/>
        <v>0</v>
      </c>
    </row>
    <row r="2981" spans="1:3" x14ac:dyDescent="0.3">
      <c r="A2981">
        <v>3</v>
      </c>
      <c r="B2981">
        <f t="shared" si="95"/>
        <v>741</v>
      </c>
      <c r="C2981">
        <f t="shared" si="96"/>
        <v>0</v>
      </c>
    </row>
    <row r="2982" spans="1:3" x14ac:dyDescent="0.3">
      <c r="A2982">
        <v>3</v>
      </c>
      <c r="B2982">
        <f t="shared" si="95"/>
        <v>742</v>
      </c>
      <c r="C2982">
        <f t="shared" si="96"/>
        <v>0</v>
      </c>
    </row>
    <row r="2983" spans="1:3" x14ac:dyDescent="0.3">
      <c r="A2983">
        <v>3</v>
      </c>
      <c r="B2983">
        <f t="shared" si="95"/>
        <v>743</v>
      </c>
      <c r="C2983">
        <f t="shared" si="96"/>
        <v>0</v>
      </c>
    </row>
    <row r="2984" spans="1:3" x14ac:dyDescent="0.3">
      <c r="A2984">
        <v>3</v>
      </c>
      <c r="B2984">
        <f t="shared" si="95"/>
        <v>744</v>
      </c>
      <c r="C2984">
        <f t="shared" si="96"/>
        <v>0</v>
      </c>
    </row>
    <row r="2985" spans="1:3" x14ac:dyDescent="0.3">
      <c r="A2985">
        <v>3</v>
      </c>
      <c r="B2985">
        <f t="shared" si="95"/>
        <v>745</v>
      </c>
      <c r="C2985">
        <f t="shared" si="96"/>
        <v>0</v>
      </c>
    </row>
    <row r="2986" spans="1:3" x14ac:dyDescent="0.3">
      <c r="A2986">
        <v>3</v>
      </c>
      <c r="B2986">
        <f t="shared" si="95"/>
        <v>746</v>
      </c>
      <c r="C2986">
        <f t="shared" si="96"/>
        <v>0</v>
      </c>
    </row>
    <row r="2987" spans="1:3" x14ac:dyDescent="0.3">
      <c r="A2987">
        <v>3</v>
      </c>
      <c r="B2987">
        <f t="shared" si="95"/>
        <v>747</v>
      </c>
      <c r="C2987">
        <f t="shared" si="96"/>
        <v>0</v>
      </c>
    </row>
    <row r="2988" spans="1:3" x14ac:dyDescent="0.3">
      <c r="A2988">
        <v>3</v>
      </c>
      <c r="B2988">
        <f t="shared" si="95"/>
        <v>748</v>
      </c>
      <c r="C2988">
        <f t="shared" si="96"/>
        <v>0</v>
      </c>
    </row>
    <row r="2989" spans="1:3" x14ac:dyDescent="0.3">
      <c r="A2989">
        <v>3</v>
      </c>
      <c r="B2989">
        <f t="shared" si="95"/>
        <v>749</v>
      </c>
      <c r="C2989">
        <f t="shared" si="96"/>
        <v>0</v>
      </c>
    </row>
    <row r="2990" spans="1:3" x14ac:dyDescent="0.3">
      <c r="A2990">
        <v>3</v>
      </c>
      <c r="B2990">
        <f t="shared" si="95"/>
        <v>750</v>
      </c>
      <c r="C2990">
        <f t="shared" si="96"/>
        <v>0</v>
      </c>
    </row>
    <row r="2991" spans="1:3" x14ac:dyDescent="0.3">
      <c r="A2991">
        <v>3</v>
      </c>
      <c r="B2991">
        <f t="shared" si="95"/>
        <v>751</v>
      </c>
      <c r="C2991">
        <f t="shared" si="96"/>
        <v>0</v>
      </c>
    </row>
    <row r="2992" spans="1:3" x14ac:dyDescent="0.3">
      <c r="A2992">
        <v>3</v>
      </c>
      <c r="B2992">
        <f t="shared" si="95"/>
        <v>752</v>
      </c>
      <c r="C2992">
        <f t="shared" si="96"/>
        <v>0</v>
      </c>
    </row>
    <row r="2993" spans="1:3" x14ac:dyDescent="0.3">
      <c r="A2993">
        <v>3</v>
      </c>
      <c r="B2993">
        <f t="shared" si="95"/>
        <v>753</v>
      </c>
      <c r="C2993">
        <f t="shared" si="96"/>
        <v>0</v>
      </c>
    </row>
    <row r="2994" spans="1:3" x14ac:dyDescent="0.3">
      <c r="A2994">
        <v>3</v>
      </c>
      <c r="B2994">
        <f t="shared" si="95"/>
        <v>754</v>
      </c>
      <c r="C2994">
        <f t="shared" si="96"/>
        <v>0</v>
      </c>
    </row>
    <row r="2995" spans="1:3" x14ac:dyDescent="0.3">
      <c r="A2995">
        <v>3</v>
      </c>
      <c r="B2995">
        <f t="shared" si="95"/>
        <v>755</v>
      </c>
      <c r="C2995">
        <f t="shared" si="96"/>
        <v>0</v>
      </c>
    </row>
    <row r="2996" spans="1:3" x14ac:dyDescent="0.3">
      <c r="A2996">
        <v>3</v>
      </c>
      <c r="B2996">
        <f t="shared" si="95"/>
        <v>756</v>
      </c>
      <c r="C2996">
        <f t="shared" si="96"/>
        <v>0</v>
      </c>
    </row>
    <row r="2997" spans="1:3" x14ac:dyDescent="0.3">
      <c r="A2997">
        <v>3</v>
      </c>
      <c r="B2997">
        <f t="shared" si="95"/>
        <v>757</v>
      </c>
      <c r="C2997">
        <f t="shared" si="96"/>
        <v>0</v>
      </c>
    </row>
    <row r="2998" spans="1:3" x14ac:dyDescent="0.3">
      <c r="A2998">
        <v>3</v>
      </c>
      <c r="B2998">
        <f t="shared" si="95"/>
        <v>758</v>
      </c>
      <c r="C2998">
        <f t="shared" si="96"/>
        <v>0</v>
      </c>
    </row>
    <row r="2999" spans="1:3" x14ac:dyDescent="0.3">
      <c r="A2999">
        <v>3</v>
      </c>
      <c r="B2999">
        <f t="shared" si="95"/>
        <v>759</v>
      </c>
      <c r="C2999">
        <f t="shared" si="96"/>
        <v>0</v>
      </c>
    </row>
    <row r="3000" spans="1:3" x14ac:dyDescent="0.3">
      <c r="A3000">
        <v>3</v>
      </c>
      <c r="B3000">
        <f t="shared" si="95"/>
        <v>760</v>
      </c>
      <c r="C3000">
        <f t="shared" si="96"/>
        <v>0</v>
      </c>
    </row>
    <row r="3001" spans="1:3" x14ac:dyDescent="0.3">
      <c r="A3001">
        <v>3</v>
      </c>
      <c r="B3001">
        <f t="shared" si="95"/>
        <v>761</v>
      </c>
      <c r="C3001">
        <f t="shared" si="96"/>
        <v>0</v>
      </c>
    </row>
    <row r="3002" spans="1:3" x14ac:dyDescent="0.3">
      <c r="A3002">
        <v>3</v>
      </c>
      <c r="B3002">
        <f t="shared" si="95"/>
        <v>762</v>
      </c>
      <c r="C3002">
        <f t="shared" si="96"/>
        <v>0</v>
      </c>
    </row>
    <row r="3003" spans="1:3" x14ac:dyDescent="0.3">
      <c r="A3003">
        <v>3</v>
      </c>
      <c r="B3003">
        <f t="shared" si="95"/>
        <v>763</v>
      </c>
      <c r="C3003">
        <f t="shared" si="96"/>
        <v>0</v>
      </c>
    </row>
    <row r="3004" spans="1:3" x14ac:dyDescent="0.3">
      <c r="A3004">
        <v>3</v>
      </c>
      <c r="B3004">
        <f t="shared" si="95"/>
        <v>764</v>
      </c>
      <c r="C3004">
        <f t="shared" si="96"/>
        <v>0</v>
      </c>
    </row>
    <row r="3005" spans="1:3" x14ac:dyDescent="0.3">
      <c r="A3005">
        <v>3</v>
      </c>
      <c r="B3005">
        <f t="shared" si="95"/>
        <v>765</v>
      </c>
      <c r="C3005">
        <f t="shared" si="96"/>
        <v>0</v>
      </c>
    </row>
    <row r="3006" spans="1:3" x14ac:dyDescent="0.3">
      <c r="A3006">
        <v>3</v>
      </c>
      <c r="B3006">
        <f t="shared" si="95"/>
        <v>766</v>
      </c>
      <c r="C3006">
        <f t="shared" si="96"/>
        <v>0</v>
      </c>
    </row>
    <row r="3007" spans="1:3" x14ac:dyDescent="0.3">
      <c r="A3007">
        <v>3</v>
      </c>
      <c r="B3007">
        <f t="shared" si="95"/>
        <v>767</v>
      </c>
      <c r="C3007">
        <f t="shared" si="96"/>
        <v>0</v>
      </c>
    </row>
    <row r="3008" spans="1:3" x14ac:dyDescent="0.3">
      <c r="A3008">
        <v>3</v>
      </c>
      <c r="B3008">
        <f t="shared" si="95"/>
        <v>768</v>
      </c>
      <c r="C3008">
        <f t="shared" si="96"/>
        <v>0</v>
      </c>
    </row>
    <row r="3009" spans="1:3" x14ac:dyDescent="0.3">
      <c r="A3009">
        <v>3</v>
      </c>
      <c r="B3009">
        <f t="shared" si="95"/>
        <v>769</v>
      </c>
      <c r="C3009">
        <f t="shared" si="96"/>
        <v>0</v>
      </c>
    </row>
    <row r="3010" spans="1:3" x14ac:dyDescent="0.3">
      <c r="A3010">
        <v>3</v>
      </c>
      <c r="B3010">
        <f t="shared" si="95"/>
        <v>770</v>
      </c>
      <c r="C3010">
        <f t="shared" si="96"/>
        <v>0</v>
      </c>
    </row>
    <row r="3011" spans="1:3" x14ac:dyDescent="0.3">
      <c r="A3011">
        <v>3</v>
      </c>
      <c r="B3011">
        <f t="shared" si="95"/>
        <v>771</v>
      </c>
      <c r="C3011">
        <f t="shared" si="96"/>
        <v>0</v>
      </c>
    </row>
    <row r="3012" spans="1:3" x14ac:dyDescent="0.3">
      <c r="A3012">
        <v>3</v>
      </c>
      <c r="B3012">
        <f t="shared" si="95"/>
        <v>772</v>
      </c>
      <c r="C3012">
        <f t="shared" si="96"/>
        <v>0</v>
      </c>
    </row>
    <row r="3013" spans="1:3" x14ac:dyDescent="0.3">
      <c r="A3013">
        <v>3</v>
      </c>
      <c r="B3013">
        <f t="shared" si="95"/>
        <v>773</v>
      </c>
      <c r="C3013">
        <f t="shared" si="96"/>
        <v>0</v>
      </c>
    </row>
    <row r="3014" spans="1:3" x14ac:dyDescent="0.3">
      <c r="A3014">
        <v>3</v>
      </c>
      <c r="B3014">
        <f t="shared" si="95"/>
        <v>774</v>
      </c>
      <c r="C3014">
        <f t="shared" si="96"/>
        <v>0</v>
      </c>
    </row>
    <row r="3015" spans="1:3" x14ac:dyDescent="0.3">
      <c r="A3015">
        <v>3</v>
      </c>
      <c r="B3015">
        <f t="shared" si="95"/>
        <v>775</v>
      </c>
      <c r="C3015">
        <f t="shared" si="96"/>
        <v>0</v>
      </c>
    </row>
    <row r="3016" spans="1:3" x14ac:dyDescent="0.3">
      <c r="A3016">
        <v>3</v>
      </c>
      <c r="B3016">
        <f t="shared" si="95"/>
        <v>776</v>
      </c>
      <c r="C3016">
        <f t="shared" si="96"/>
        <v>0</v>
      </c>
    </row>
    <row r="3017" spans="1:3" x14ac:dyDescent="0.3">
      <c r="A3017">
        <v>3</v>
      </c>
      <c r="B3017">
        <f t="shared" si="95"/>
        <v>777</v>
      </c>
      <c r="C3017">
        <f t="shared" si="96"/>
        <v>0</v>
      </c>
    </row>
    <row r="3018" spans="1:3" x14ac:dyDescent="0.3">
      <c r="A3018">
        <v>3</v>
      </c>
      <c r="B3018">
        <f t="shared" si="95"/>
        <v>778</v>
      </c>
      <c r="C3018">
        <f t="shared" si="96"/>
        <v>0</v>
      </c>
    </row>
    <row r="3019" spans="1:3" x14ac:dyDescent="0.3">
      <c r="A3019">
        <v>3</v>
      </c>
      <c r="B3019">
        <f t="shared" si="95"/>
        <v>779</v>
      </c>
      <c r="C3019">
        <f t="shared" si="96"/>
        <v>0</v>
      </c>
    </row>
    <row r="3020" spans="1:3" x14ac:dyDescent="0.3">
      <c r="A3020">
        <v>3</v>
      </c>
      <c r="B3020">
        <f t="shared" si="95"/>
        <v>780</v>
      </c>
      <c r="C3020">
        <f t="shared" si="96"/>
        <v>0</v>
      </c>
    </row>
    <row r="3021" spans="1:3" x14ac:dyDescent="0.3">
      <c r="A3021">
        <v>3</v>
      </c>
      <c r="B3021">
        <f t="shared" si="95"/>
        <v>781</v>
      </c>
      <c r="C3021">
        <f t="shared" si="96"/>
        <v>0</v>
      </c>
    </row>
    <row r="3022" spans="1:3" x14ac:dyDescent="0.3">
      <c r="A3022">
        <v>3</v>
      </c>
      <c r="B3022">
        <f t="shared" si="95"/>
        <v>782</v>
      </c>
      <c r="C3022">
        <f t="shared" si="96"/>
        <v>0</v>
      </c>
    </row>
    <row r="3023" spans="1:3" x14ac:dyDescent="0.3">
      <c r="A3023">
        <v>3</v>
      </c>
      <c r="B3023">
        <f t="shared" si="95"/>
        <v>783</v>
      </c>
      <c r="C3023">
        <f t="shared" si="96"/>
        <v>0</v>
      </c>
    </row>
    <row r="3024" spans="1:3" x14ac:dyDescent="0.3">
      <c r="A3024">
        <v>3</v>
      </c>
      <c r="B3024">
        <f t="shared" si="95"/>
        <v>784</v>
      </c>
      <c r="C3024">
        <f t="shared" si="96"/>
        <v>0</v>
      </c>
    </row>
    <row r="3025" spans="1:3" x14ac:dyDescent="0.3">
      <c r="A3025">
        <v>3</v>
      </c>
      <c r="B3025">
        <f t="shared" si="95"/>
        <v>785</v>
      </c>
      <c r="C3025">
        <f t="shared" si="96"/>
        <v>0</v>
      </c>
    </row>
    <row r="3026" spans="1:3" x14ac:dyDescent="0.3">
      <c r="A3026">
        <v>3</v>
      </c>
      <c r="B3026">
        <f t="shared" si="95"/>
        <v>786</v>
      </c>
      <c r="C3026">
        <f t="shared" si="96"/>
        <v>0</v>
      </c>
    </row>
    <row r="3027" spans="1:3" x14ac:dyDescent="0.3">
      <c r="A3027">
        <v>3</v>
      </c>
      <c r="B3027">
        <f t="shared" si="95"/>
        <v>787</v>
      </c>
      <c r="C3027">
        <f t="shared" si="96"/>
        <v>0</v>
      </c>
    </row>
    <row r="3028" spans="1:3" x14ac:dyDescent="0.3">
      <c r="A3028">
        <v>3</v>
      </c>
      <c r="B3028">
        <f t="shared" si="95"/>
        <v>788</v>
      </c>
      <c r="C3028">
        <f t="shared" si="96"/>
        <v>0</v>
      </c>
    </row>
    <row r="3029" spans="1:3" x14ac:dyDescent="0.3">
      <c r="A3029">
        <v>3</v>
      </c>
      <c r="B3029">
        <f t="shared" si="95"/>
        <v>789</v>
      </c>
      <c r="C3029">
        <f t="shared" si="96"/>
        <v>0</v>
      </c>
    </row>
    <row r="3030" spans="1:3" x14ac:dyDescent="0.3">
      <c r="A3030">
        <v>3</v>
      </c>
      <c r="B3030">
        <f t="shared" si="95"/>
        <v>790</v>
      </c>
      <c r="C3030">
        <f t="shared" si="96"/>
        <v>0</v>
      </c>
    </row>
    <row r="3031" spans="1:3" x14ac:dyDescent="0.3">
      <c r="A3031">
        <v>3</v>
      </c>
      <c r="B3031">
        <f t="shared" si="95"/>
        <v>791</v>
      </c>
      <c r="C3031">
        <f t="shared" si="96"/>
        <v>0</v>
      </c>
    </row>
    <row r="3032" spans="1:3" x14ac:dyDescent="0.3">
      <c r="A3032">
        <v>3</v>
      </c>
      <c r="B3032">
        <f t="shared" si="95"/>
        <v>792</v>
      </c>
      <c r="C3032">
        <f t="shared" si="96"/>
        <v>0</v>
      </c>
    </row>
    <row r="3033" spans="1:3" x14ac:dyDescent="0.3">
      <c r="A3033">
        <v>3</v>
      </c>
      <c r="B3033">
        <f t="shared" si="95"/>
        <v>793</v>
      </c>
      <c r="C3033">
        <f t="shared" si="96"/>
        <v>0</v>
      </c>
    </row>
    <row r="3034" spans="1:3" x14ac:dyDescent="0.3">
      <c r="A3034">
        <v>3</v>
      </c>
      <c r="B3034">
        <f t="shared" si="95"/>
        <v>794</v>
      </c>
      <c r="C3034">
        <f t="shared" si="96"/>
        <v>0</v>
      </c>
    </row>
    <row r="3035" spans="1:3" x14ac:dyDescent="0.3">
      <c r="A3035">
        <v>3</v>
      </c>
      <c r="B3035">
        <f t="shared" si="95"/>
        <v>795</v>
      </c>
      <c r="C3035">
        <f t="shared" si="96"/>
        <v>0</v>
      </c>
    </row>
    <row r="3036" spans="1:3" x14ac:dyDescent="0.3">
      <c r="A3036">
        <v>3</v>
      </c>
      <c r="B3036">
        <f t="shared" si="95"/>
        <v>796</v>
      </c>
      <c r="C3036">
        <f t="shared" si="96"/>
        <v>0</v>
      </c>
    </row>
    <row r="3037" spans="1:3" x14ac:dyDescent="0.3">
      <c r="A3037">
        <v>3</v>
      </c>
      <c r="B3037">
        <f t="shared" si="95"/>
        <v>797</v>
      </c>
      <c r="C3037">
        <f t="shared" si="96"/>
        <v>0</v>
      </c>
    </row>
    <row r="3038" spans="1:3" x14ac:dyDescent="0.3">
      <c r="A3038">
        <v>3</v>
      </c>
      <c r="B3038">
        <f t="shared" ref="B3038:B3101" si="97">IF(A3038=A3037,B3037+1,1)</f>
        <v>798</v>
      </c>
      <c r="C3038">
        <f t="shared" ref="C3038:C3101" si="98">IF(A3038&lt;&gt;A3039,1,0)</f>
        <v>0</v>
      </c>
    </row>
    <row r="3039" spans="1:3" x14ac:dyDescent="0.3">
      <c r="A3039">
        <v>3</v>
      </c>
      <c r="B3039">
        <f t="shared" si="97"/>
        <v>799</v>
      </c>
      <c r="C3039">
        <f t="shared" si="98"/>
        <v>0</v>
      </c>
    </row>
    <row r="3040" spans="1:3" x14ac:dyDescent="0.3">
      <c r="A3040">
        <v>3</v>
      </c>
      <c r="B3040">
        <f t="shared" si="97"/>
        <v>800</v>
      </c>
      <c r="C3040">
        <f t="shared" si="98"/>
        <v>0</v>
      </c>
    </row>
    <row r="3041" spans="1:3" x14ac:dyDescent="0.3">
      <c r="A3041">
        <v>3</v>
      </c>
      <c r="B3041">
        <f t="shared" si="97"/>
        <v>801</v>
      </c>
      <c r="C3041">
        <f t="shared" si="98"/>
        <v>0</v>
      </c>
    </row>
    <row r="3042" spans="1:3" x14ac:dyDescent="0.3">
      <c r="A3042">
        <v>3</v>
      </c>
      <c r="B3042">
        <f t="shared" si="97"/>
        <v>802</v>
      </c>
      <c r="C3042">
        <f t="shared" si="98"/>
        <v>0</v>
      </c>
    </row>
    <row r="3043" spans="1:3" x14ac:dyDescent="0.3">
      <c r="A3043">
        <v>3</v>
      </c>
      <c r="B3043">
        <f t="shared" si="97"/>
        <v>803</v>
      </c>
      <c r="C3043">
        <f t="shared" si="98"/>
        <v>0</v>
      </c>
    </row>
    <row r="3044" spans="1:3" x14ac:dyDescent="0.3">
      <c r="A3044">
        <v>3</v>
      </c>
      <c r="B3044">
        <f t="shared" si="97"/>
        <v>804</v>
      </c>
      <c r="C3044">
        <f t="shared" si="98"/>
        <v>0</v>
      </c>
    </row>
    <row r="3045" spans="1:3" x14ac:dyDescent="0.3">
      <c r="A3045">
        <v>3</v>
      </c>
      <c r="B3045">
        <f t="shared" si="97"/>
        <v>805</v>
      </c>
      <c r="C3045">
        <f t="shared" si="98"/>
        <v>0</v>
      </c>
    </row>
    <row r="3046" spans="1:3" x14ac:dyDescent="0.3">
      <c r="A3046">
        <v>3</v>
      </c>
      <c r="B3046">
        <f t="shared" si="97"/>
        <v>806</v>
      </c>
      <c r="C3046">
        <f t="shared" si="98"/>
        <v>0</v>
      </c>
    </row>
    <row r="3047" spans="1:3" x14ac:dyDescent="0.3">
      <c r="A3047">
        <v>3</v>
      </c>
      <c r="B3047">
        <f t="shared" si="97"/>
        <v>807</v>
      </c>
      <c r="C3047">
        <f t="shared" si="98"/>
        <v>0</v>
      </c>
    </row>
    <row r="3048" spans="1:3" x14ac:dyDescent="0.3">
      <c r="A3048">
        <v>3</v>
      </c>
      <c r="B3048">
        <f t="shared" si="97"/>
        <v>808</v>
      </c>
      <c r="C3048">
        <f t="shared" si="98"/>
        <v>0</v>
      </c>
    </row>
    <row r="3049" spans="1:3" x14ac:dyDescent="0.3">
      <c r="A3049">
        <v>3</v>
      </c>
      <c r="B3049">
        <f t="shared" si="97"/>
        <v>809</v>
      </c>
      <c r="C3049">
        <f t="shared" si="98"/>
        <v>0</v>
      </c>
    </row>
    <row r="3050" spans="1:3" x14ac:dyDescent="0.3">
      <c r="A3050">
        <v>3</v>
      </c>
      <c r="B3050">
        <f t="shared" si="97"/>
        <v>810</v>
      </c>
      <c r="C3050">
        <f t="shared" si="98"/>
        <v>0</v>
      </c>
    </row>
    <row r="3051" spans="1:3" x14ac:dyDescent="0.3">
      <c r="A3051">
        <v>3</v>
      </c>
      <c r="B3051">
        <f t="shared" si="97"/>
        <v>811</v>
      </c>
      <c r="C3051">
        <f t="shared" si="98"/>
        <v>0</v>
      </c>
    </row>
    <row r="3052" spans="1:3" x14ac:dyDescent="0.3">
      <c r="A3052">
        <v>3</v>
      </c>
      <c r="B3052">
        <f t="shared" si="97"/>
        <v>812</v>
      </c>
      <c r="C3052">
        <f t="shared" si="98"/>
        <v>0</v>
      </c>
    </row>
    <row r="3053" spans="1:3" x14ac:dyDescent="0.3">
      <c r="A3053">
        <v>3</v>
      </c>
      <c r="B3053">
        <f t="shared" si="97"/>
        <v>813</v>
      </c>
      <c r="C3053">
        <f t="shared" si="98"/>
        <v>0</v>
      </c>
    </row>
    <row r="3054" spans="1:3" x14ac:dyDescent="0.3">
      <c r="A3054">
        <v>3</v>
      </c>
      <c r="B3054">
        <f t="shared" si="97"/>
        <v>814</v>
      </c>
      <c r="C3054">
        <f t="shared" si="98"/>
        <v>0</v>
      </c>
    </row>
    <row r="3055" spans="1:3" x14ac:dyDescent="0.3">
      <c r="A3055">
        <v>3</v>
      </c>
      <c r="B3055">
        <f t="shared" si="97"/>
        <v>815</v>
      </c>
      <c r="C3055">
        <f t="shared" si="98"/>
        <v>0</v>
      </c>
    </row>
    <row r="3056" spans="1:3" x14ac:dyDescent="0.3">
      <c r="A3056">
        <v>3</v>
      </c>
      <c r="B3056">
        <f t="shared" si="97"/>
        <v>816</v>
      </c>
      <c r="C3056">
        <f t="shared" si="98"/>
        <v>0</v>
      </c>
    </row>
    <row r="3057" spans="1:3" x14ac:dyDescent="0.3">
      <c r="A3057">
        <v>3</v>
      </c>
      <c r="B3057">
        <f t="shared" si="97"/>
        <v>817</v>
      </c>
      <c r="C3057">
        <f t="shared" si="98"/>
        <v>0</v>
      </c>
    </row>
    <row r="3058" spans="1:3" x14ac:dyDescent="0.3">
      <c r="A3058">
        <v>3</v>
      </c>
      <c r="B3058">
        <f t="shared" si="97"/>
        <v>818</v>
      </c>
      <c r="C3058">
        <f t="shared" si="98"/>
        <v>0</v>
      </c>
    </row>
    <row r="3059" spans="1:3" x14ac:dyDescent="0.3">
      <c r="A3059">
        <v>3</v>
      </c>
      <c r="B3059">
        <f t="shared" si="97"/>
        <v>819</v>
      </c>
      <c r="C3059">
        <f t="shared" si="98"/>
        <v>0</v>
      </c>
    </row>
    <row r="3060" spans="1:3" x14ac:dyDescent="0.3">
      <c r="A3060">
        <v>3</v>
      </c>
      <c r="B3060">
        <f t="shared" si="97"/>
        <v>820</v>
      </c>
      <c r="C3060">
        <f t="shared" si="98"/>
        <v>0</v>
      </c>
    </row>
    <row r="3061" spans="1:3" x14ac:dyDescent="0.3">
      <c r="A3061">
        <v>3</v>
      </c>
      <c r="B3061">
        <f t="shared" si="97"/>
        <v>821</v>
      </c>
      <c r="C3061">
        <f t="shared" si="98"/>
        <v>0</v>
      </c>
    </row>
    <row r="3062" spans="1:3" x14ac:dyDescent="0.3">
      <c r="A3062">
        <v>3</v>
      </c>
      <c r="B3062">
        <f t="shared" si="97"/>
        <v>822</v>
      </c>
      <c r="C3062">
        <f t="shared" si="98"/>
        <v>0</v>
      </c>
    </row>
    <row r="3063" spans="1:3" x14ac:dyDescent="0.3">
      <c r="A3063">
        <v>3</v>
      </c>
      <c r="B3063">
        <f t="shared" si="97"/>
        <v>823</v>
      </c>
      <c r="C3063">
        <f t="shared" si="98"/>
        <v>0</v>
      </c>
    </row>
    <row r="3064" spans="1:3" x14ac:dyDescent="0.3">
      <c r="A3064">
        <v>3</v>
      </c>
      <c r="B3064">
        <f t="shared" si="97"/>
        <v>824</v>
      </c>
      <c r="C3064">
        <f t="shared" si="98"/>
        <v>0</v>
      </c>
    </row>
    <row r="3065" spans="1:3" x14ac:dyDescent="0.3">
      <c r="A3065">
        <v>3</v>
      </c>
      <c r="B3065">
        <f t="shared" si="97"/>
        <v>825</v>
      </c>
      <c r="C3065">
        <f t="shared" si="98"/>
        <v>0</v>
      </c>
    </row>
    <row r="3066" spans="1:3" x14ac:dyDescent="0.3">
      <c r="A3066">
        <v>3</v>
      </c>
      <c r="B3066">
        <f t="shared" si="97"/>
        <v>826</v>
      </c>
      <c r="C3066">
        <f t="shared" si="98"/>
        <v>0</v>
      </c>
    </row>
    <row r="3067" spans="1:3" x14ac:dyDescent="0.3">
      <c r="A3067">
        <v>3</v>
      </c>
      <c r="B3067">
        <f t="shared" si="97"/>
        <v>827</v>
      </c>
      <c r="C3067">
        <f t="shared" si="98"/>
        <v>0</v>
      </c>
    </row>
    <row r="3068" spans="1:3" x14ac:dyDescent="0.3">
      <c r="A3068">
        <v>3</v>
      </c>
      <c r="B3068">
        <f t="shared" si="97"/>
        <v>828</v>
      </c>
      <c r="C3068">
        <f t="shared" si="98"/>
        <v>0</v>
      </c>
    </row>
    <row r="3069" spans="1:3" x14ac:dyDescent="0.3">
      <c r="A3069">
        <v>3</v>
      </c>
      <c r="B3069">
        <f t="shared" si="97"/>
        <v>829</v>
      </c>
      <c r="C3069">
        <f t="shared" si="98"/>
        <v>0</v>
      </c>
    </row>
    <row r="3070" spans="1:3" x14ac:dyDescent="0.3">
      <c r="A3070">
        <v>3</v>
      </c>
      <c r="B3070">
        <f t="shared" si="97"/>
        <v>830</v>
      </c>
      <c r="C3070">
        <f t="shared" si="98"/>
        <v>0</v>
      </c>
    </row>
    <row r="3071" spans="1:3" x14ac:dyDescent="0.3">
      <c r="A3071">
        <v>3</v>
      </c>
      <c r="B3071">
        <f t="shared" si="97"/>
        <v>831</v>
      </c>
      <c r="C3071">
        <f t="shared" si="98"/>
        <v>0</v>
      </c>
    </row>
    <row r="3072" spans="1:3" x14ac:dyDescent="0.3">
      <c r="A3072">
        <v>3</v>
      </c>
      <c r="B3072">
        <f t="shared" si="97"/>
        <v>832</v>
      </c>
      <c r="C3072">
        <f t="shared" si="98"/>
        <v>0</v>
      </c>
    </row>
    <row r="3073" spans="1:3" x14ac:dyDescent="0.3">
      <c r="A3073">
        <v>3</v>
      </c>
      <c r="B3073">
        <f t="shared" si="97"/>
        <v>833</v>
      </c>
      <c r="C3073">
        <f t="shared" si="98"/>
        <v>0</v>
      </c>
    </row>
    <row r="3074" spans="1:3" x14ac:dyDescent="0.3">
      <c r="A3074">
        <v>3</v>
      </c>
      <c r="B3074">
        <f t="shared" si="97"/>
        <v>834</v>
      </c>
      <c r="C3074">
        <f t="shared" si="98"/>
        <v>0</v>
      </c>
    </row>
    <row r="3075" spans="1:3" x14ac:dyDescent="0.3">
      <c r="A3075">
        <v>3</v>
      </c>
      <c r="B3075">
        <f t="shared" si="97"/>
        <v>835</v>
      </c>
      <c r="C3075">
        <f t="shared" si="98"/>
        <v>0</v>
      </c>
    </row>
    <row r="3076" spans="1:3" x14ac:dyDescent="0.3">
      <c r="A3076">
        <v>3</v>
      </c>
      <c r="B3076">
        <f t="shared" si="97"/>
        <v>836</v>
      </c>
      <c r="C3076">
        <f t="shared" si="98"/>
        <v>0</v>
      </c>
    </row>
    <row r="3077" spans="1:3" x14ac:dyDescent="0.3">
      <c r="A3077">
        <v>3</v>
      </c>
      <c r="B3077">
        <f t="shared" si="97"/>
        <v>837</v>
      </c>
      <c r="C3077">
        <f t="shared" si="98"/>
        <v>0</v>
      </c>
    </row>
    <row r="3078" spans="1:3" x14ac:dyDescent="0.3">
      <c r="A3078">
        <v>3</v>
      </c>
      <c r="B3078">
        <f t="shared" si="97"/>
        <v>838</v>
      </c>
      <c r="C3078">
        <f t="shared" si="98"/>
        <v>0</v>
      </c>
    </row>
    <row r="3079" spans="1:3" x14ac:dyDescent="0.3">
      <c r="A3079">
        <v>3</v>
      </c>
      <c r="B3079">
        <f t="shared" si="97"/>
        <v>839</v>
      </c>
      <c r="C3079">
        <f t="shared" si="98"/>
        <v>0</v>
      </c>
    </row>
    <row r="3080" spans="1:3" x14ac:dyDescent="0.3">
      <c r="A3080">
        <v>3</v>
      </c>
      <c r="B3080">
        <f t="shared" si="97"/>
        <v>840</v>
      </c>
      <c r="C3080">
        <f t="shared" si="98"/>
        <v>0</v>
      </c>
    </row>
    <row r="3081" spans="1:3" x14ac:dyDescent="0.3">
      <c r="A3081">
        <v>3</v>
      </c>
      <c r="B3081">
        <f t="shared" si="97"/>
        <v>841</v>
      </c>
      <c r="C3081">
        <f t="shared" si="98"/>
        <v>0</v>
      </c>
    </row>
    <row r="3082" spans="1:3" x14ac:dyDescent="0.3">
      <c r="A3082">
        <v>3</v>
      </c>
      <c r="B3082">
        <f t="shared" si="97"/>
        <v>842</v>
      </c>
      <c r="C3082">
        <f t="shared" si="98"/>
        <v>0</v>
      </c>
    </row>
    <row r="3083" spans="1:3" x14ac:dyDescent="0.3">
      <c r="A3083">
        <v>3</v>
      </c>
      <c r="B3083">
        <f t="shared" si="97"/>
        <v>843</v>
      </c>
      <c r="C3083">
        <f t="shared" si="98"/>
        <v>0</v>
      </c>
    </row>
    <row r="3084" spans="1:3" x14ac:dyDescent="0.3">
      <c r="A3084">
        <v>3</v>
      </c>
      <c r="B3084">
        <f t="shared" si="97"/>
        <v>844</v>
      </c>
      <c r="C3084">
        <f t="shared" si="98"/>
        <v>0</v>
      </c>
    </row>
    <row r="3085" spans="1:3" x14ac:dyDescent="0.3">
      <c r="A3085">
        <v>3</v>
      </c>
      <c r="B3085">
        <f t="shared" si="97"/>
        <v>845</v>
      </c>
      <c r="C3085">
        <f t="shared" si="98"/>
        <v>0</v>
      </c>
    </row>
    <row r="3086" spans="1:3" x14ac:dyDescent="0.3">
      <c r="A3086">
        <v>3</v>
      </c>
      <c r="B3086">
        <f t="shared" si="97"/>
        <v>846</v>
      </c>
      <c r="C3086">
        <f t="shared" si="98"/>
        <v>0</v>
      </c>
    </row>
    <row r="3087" spans="1:3" x14ac:dyDescent="0.3">
      <c r="A3087">
        <v>3</v>
      </c>
      <c r="B3087">
        <f t="shared" si="97"/>
        <v>847</v>
      </c>
      <c r="C3087">
        <f t="shared" si="98"/>
        <v>0</v>
      </c>
    </row>
    <row r="3088" spans="1:3" x14ac:dyDescent="0.3">
      <c r="A3088">
        <v>3</v>
      </c>
      <c r="B3088">
        <f t="shared" si="97"/>
        <v>848</v>
      </c>
      <c r="C3088">
        <f t="shared" si="98"/>
        <v>0</v>
      </c>
    </row>
    <row r="3089" spans="1:3" x14ac:dyDescent="0.3">
      <c r="A3089">
        <v>3</v>
      </c>
      <c r="B3089">
        <f t="shared" si="97"/>
        <v>849</v>
      </c>
      <c r="C3089">
        <f t="shared" si="98"/>
        <v>0</v>
      </c>
    </row>
    <row r="3090" spans="1:3" x14ac:dyDescent="0.3">
      <c r="A3090">
        <v>3</v>
      </c>
      <c r="B3090">
        <f t="shared" si="97"/>
        <v>850</v>
      </c>
      <c r="C3090">
        <f t="shared" si="98"/>
        <v>0</v>
      </c>
    </row>
    <row r="3091" spans="1:3" x14ac:dyDescent="0.3">
      <c r="A3091">
        <v>3</v>
      </c>
      <c r="B3091">
        <f t="shared" si="97"/>
        <v>851</v>
      </c>
      <c r="C3091">
        <f t="shared" si="98"/>
        <v>0</v>
      </c>
    </row>
    <row r="3092" spans="1:3" x14ac:dyDescent="0.3">
      <c r="A3092">
        <v>3</v>
      </c>
      <c r="B3092">
        <f t="shared" si="97"/>
        <v>852</v>
      </c>
      <c r="C3092">
        <f t="shared" si="98"/>
        <v>0</v>
      </c>
    </row>
    <row r="3093" spans="1:3" x14ac:dyDescent="0.3">
      <c r="A3093">
        <v>3</v>
      </c>
      <c r="B3093">
        <f t="shared" si="97"/>
        <v>853</v>
      </c>
      <c r="C3093">
        <f t="shared" si="98"/>
        <v>0</v>
      </c>
    </row>
    <row r="3094" spans="1:3" x14ac:dyDescent="0.3">
      <c r="A3094">
        <v>3</v>
      </c>
      <c r="B3094">
        <f t="shared" si="97"/>
        <v>854</v>
      </c>
      <c r="C3094">
        <f t="shared" si="98"/>
        <v>0</v>
      </c>
    </row>
    <row r="3095" spans="1:3" x14ac:dyDescent="0.3">
      <c r="A3095">
        <v>3</v>
      </c>
      <c r="B3095">
        <f t="shared" si="97"/>
        <v>855</v>
      </c>
      <c r="C3095">
        <f t="shared" si="98"/>
        <v>0</v>
      </c>
    </row>
    <row r="3096" spans="1:3" x14ac:dyDescent="0.3">
      <c r="A3096">
        <v>3</v>
      </c>
      <c r="B3096">
        <f t="shared" si="97"/>
        <v>856</v>
      </c>
      <c r="C3096">
        <f t="shared" si="98"/>
        <v>0</v>
      </c>
    </row>
    <row r="3097" spans="1:3" x14ac:dyDescent="0.3">
      <c r="A3097">
        <v>3</v>
      </c>
      <c r="B3097">
        <f t="shared" si="97"/>
        <v>857</v>
      </c>
      <c r="C3097">
        <f t="shared" si="98"/>
        <v>0</v>
      </c>
    </row>
    <row r="3098" spans="1:3" x14ac:dyDescent="0.3">
      <c r="A3098">
        <v>3</v>
      </c>
      <c r="B3098">
        <f t="shared" si="97"/>
        <v>858</v>
      </c>
      <c r="C3098">
        <f t="shared" si="98"/>
        <v>0</v>
      </c>
    </row>
    <row r="3099" spans="1:3" x14ac:dyDescent="0.3">
      <c r="A3099">
        <v>3</v>
      </c>
      <c r="B3099">
        <f t="shared" si="97"/>
        <v>859</v>
      </c>
      <c r="C3099">
        <f t="shared" si="98"/>
        <v>0</v>
      </c>
    </row>
    <row r="3100" spans="1:3" x14ac:dyDescent="0.3">
      <c r="A3100">
        <v>3</v>
      </c>
      <c r="B3100">
        <f t="shared" si="97"/>
        <v>860</v>
      </c>
      <c r="C3100">
        <f t="shared" si="98"/>
        <v>0</v>
      </c>
    </row>
    <row r="3101" spans="1:3" x14ac:dyDescent="0.3">
      <c r="A3101">
        <v>3</v>
      </c>
      <c r="B3101">
        <f t="shared" si="97"/>
        <v>861</v>
      </c>
      <c r="C3101">
        <f t="shared" si="98"/>
        <v>0</v>
      </c>
    </row>
    <row r="3102" spans="1:3" x14ac:dyDescent="0.3">
      <c r="A3102">
        <v>3</v>
      </c>
      <c r="B3102">
        <f t="shared" ref="B3102:B3165" si="99">IF(A3102=A3101,B3101+1,1)</f>
        <v>862</v>
      </c>
      <c r="C3102">
        <f t="shared" ref="C3102:C3165" si="100">IF(A3102&lt;&gt;A3103,1,0)</f>
        <v>0</v>
      </c>
    </row>
    <row r="3103" spans="1:3" x14ac:dyDescent="0.3">
      <c r="A3103">
        <v>3</v>
      </c>
      <c r="B3103">
        <f t="shared" si="99"/>
        <v>863</v>
      </c>
      <c r="C3103">
        <f t="shared" si="100"/>
        <v>0</v>
      </c>
    </row>
    <row r="3104" spans="1:3" x14ac:dyDescent="0.3">
      <c r="A3104">
        <v>3</v>
      </c>
      <c r="B3104">
        <f t="shared" si="99"/>
        <v>864</v>
      </c>
      <c r="C3104">
        <f t="shared" si="100"/>
        <v>0</v>
      </c>
    </row>
    <row r="3105" spans="1:3" x14ac:dyDescent="0.3">
      <c r="A3105">
        <v>3</v>
      </c>
      <c r="B3105">
        <f t="shared" si="99"/>
        <v>865</v>
      </c>
      <c r="C3105">
        <f t="shared" si="100"/>
        <v>0</v>
      </c>
    </row>
    <row r="3106" spans="1:3" x14ac:dyDescent="0.3">
      <c r="A3106">
        <v>3</v>
      </c>
      <c r="B3106">
        <f t="shared" si="99"/>
        <v>866</v>
      </c>
      <c r="C3106">
        <f t="shared" si="100"/>
        <v>0</v>
      </c>
    </row>
    <row r="3107" spans="1:3" x14ac:dyDescent="0.3">
      <c r="A3107">
        <v>3</v>
      </c>
      <c r="B3107">
        <f t="shared" si="99"/>
        <v>867</v>
      </c>
      <c r="C3107">
        <f t="shared" si="100"/>
        <v>0</v>
      </c>
    </row>
    <row r="3108" spans="1:3" x14ac:dyDescent="0.3">
      <c r="A3108">
        <v>3</v>
      </c>
      <c r="B3108">
        <f t="shared" si="99"/>
        <v>868</v>
      </c>
      <c r="C3108">
        <f t="shared" si="100"/>
        <v>0</v>
      </c>
    </row>
    <row r="3109" spans="1:3" x14ac:dyDescent="0.3">
      <c r="A3109">
        <v>3</v>
      </c>
      <c r="B3109">
        <f t="shared" si="99"/>
        <v>869</v>
      </c>
      <c r="C3109">
        <f t="shared" si="100"/>
        <v>0</v>
      </c>
    </row>
    <row r="3110" spans="1:3" x14ac:dyDescent="0.3">
      <c r="A3110">
        <v>3</v>
      </c>
      <c r="B3110">
        <f t="shared" si="99"/>
        <v>870</v>
      </c>
      <c r="C3110">
        <f t="shared" si="100"/>
        <v>0</v>
      </c>
    </row>
    <row r="3111" spans="1:3" x14ac:dyDescent="0.3">
      <c r="A3111">
        <v>3</v>
      </c>
      <c r="B3111">
        <f t="shared" si="99"/>
        <v>871</v>
      </c>
      <c r="C3111">
        <f t="shared" si="100"/>
        <v>0</v>
      </c>
    </row>
    <row r="3112" spans="1:3" x14ac:dyDescent="0.3">
      <c r="A3112">
        <v>3</v>
      </c>
      <c r="B3112">
        <f t="shared" si="99"/>
        <v>872</v>
      </c>
      <c r="C3112">
        <f t="shared" si="100"/>
        <v>0</v>
      </c>
    </row>
    <row r="3113" spans="1:3" x14ac:dyDescent="0.3">
      <c r="A3113">
        <v>3</v>
      </c>
      <c r="B3113">
        <f t="shared" si="99"/>
        <v>873</v>
      </c>
      <c r="C3113">
        <f t="shared" si="100"/>
        <v>0</v>
      </c>
    </row>
    <row r="3114" spans="1:3" x14ac:dyDescent="0.3">
      <c r="A3114">
        <v>3</v>
      </c>
      <c r="B3114">
        <f t="shared" si="99"/>
        <v>874</v>
      </c>
      <c r="C3114">
        <f t="shared" si="100"/>
        <v>0</v>
      </c>
    </row>
    <row r="3115" spans="1:3" x14ac:dyDescent="0.3">
      <c r="A3115">
        <v>3</v>
      </c>
      <c r="B3115">
        <f t="shared" si="99"/>
        <v>875</v>
      </c>
      <c r="C3115">
        <f t="shared" si="100"/>
        <v>0</v>
      </c>
    </row>
    <row r="3116" spans="1:3" x14ac:dyDescent="0.3">
      <c r="A3116">
        <v>3</v>
      </c>
      <c r="B3116">
        <f t="shared" si="99"/>
        <v>876</v>
      </c>
      <c r="C3116">
        <f t="shared" si="100"/>
        <v>0</v>
      </c>
    </row>
    <row r="3117" spans="1:3" x14ac:dyDescent="0.3">
      <c r="A3117">
        <v>3</v>
      </c>
      <c r="B3117">
        <f t="shared" si="99"/>
        <v>877</v>
      </c>
      <c r="C3117">
        <f t="shared" si="100"/>
        <v>0</v>
      </c>
    </row>
    <row r="3118" spans="1:3" x14ac:dyDescent="0.3">
      <c r="A3118">
        <v>3</v>
      </c>
      <c r="B3118">
        <f t="shared" si="99"/>
        <v>878</v>
      </c>
      <c r="C3118">
        <f t="shared" si="100"/>
        <v>0</v>
      </c>
    </row>
    <row r="3119" spans="1:3" x14ac:dyDescent="0.3">
      <c r="A3119">
        <v>3</v>
      </c>
      <c r="B3119">
        <f t="shared" si="99"/>
        <v>879</v>
      </c>
      <c r="C3119">
        <f t="shared" si="100"/>
        <v>0</v>
      </c>
    </row>
    <row r="3120" spans="1:3" x14ac:dyDescent="0.3">
      <c r="A3120">
        <v>3</v>
      </c>
      <c r="B3120">
        <f t="shared" si="99"/>
        <v>880</v>
      </c>
      <c r="C3120">
        <f t="shared" si="100"/>
        <v>0</v>
      </c>
    </row>
    <row r="3121" spans="1:3" x14ac:dyDescent="0.3">
      <c r="A3121">
        <v>3</v>
      </c>
      <c r="B3121">
        <f t="shared" si="99"/>
        <v>881</v>
      </c>
      <c r="C3121">
        <f t="shared" si="100"/>
        <v>0</v>
      </c>
    </row>
    <row r="3122" spans="1:3" x14ac:dyDescent="0.3">
      <c r="A3122">
        <v>3</v>
      </c>
      <c r="B3122">
        <f t="shared" si="99"/>
        <v>882</v>
      </c>
      <c r="C3122">
        <f t="shared" si="100"/>
        <v>0</v>
      </c>
    </row>
    <row r="3123" spans="1:3" x14ac:dyDescent="0.3">
      <c r="A3123">
        <v>3</v>
      </c>
      <c r="B3123">
        <f t="shared" si="99"/>
        <v>883</v>
      </c>
      <c r="C3123">
        <f t="shared" si="100"/>
        <v>0</v>
      </c>
    </row>
    <row r="3124" spans="1:3" x14ac:dyDescent="0.3">
      <c r="A3124">
        <v>3</v>
      </c>
      <c r="B3124">
        <f t="shared" si="99"/>
        <v>884</v>
      </c>
      <c r="C3124">
        <f t="shared" si="100"/>
        <v>0</v>
      </c>
    </row>
    <row r="3125" spans="1:3" x14ac:dyDescent="0.3">
      <c r="A3125">
        <v>3</v>
      </c>
      <c r="B3125">
        <f t="shared" si="99"/>
        <v>885</v>
      </c>
      <c r="C3125">
        <f t="shared" si="100"/>
        <v>0</v>
      </c>
    </row>
    <row r="3126" spans="1:3" x14ac:dyDescent="0.3">
      <c r="A3126">
        <v>3</v>
      </c>
      <c r="B3126">
        <f t="shared" si="99"/>
        <v>886</v>
      </c>
      <c r="C3126">
        <f t="shared" si="100"/>
        <v>0</v>
      </c>
    </row>
    <row r="3127" spans="1:3" x14ac:dyDescent="0.3">
      <c r="A3127">
        <v>3</v>
      </c>
      <c r="B3127">
        <f t="shared" si="99"/>
        <v>887</v>
      </c>
      <c r="C3127">
        <f t="shared" si="100"/>
        <v>0</v>
      </c>
    </row>
    <row r="3128" spans="1:3" x14ac:dyDescent="0.3">
      <c r="A3128">
        <v>3</v>
      </c>
      <c r="B3128">
        <f t="shared" si="99"/>
        <v>888</v>
      </c>
      <c r="C3128">
        <f t="shared" si="100"/>
        <v>0</v>
      </c>
    </row>
    <row r="3129" spans="1:3" x14ac:dyDescent="0.3">
      <c r="A3129">
        <v>3</v>
      </c>
      <c r="B3129">
        <f t="shared" si="99"/>
        <v>889</v>
      </c>
      <c r="C3129">
        <f t="shared" si="100"/>
        <v>0</v>
      </c>
    </row>
    <row r="3130" spans="1:3" x14ac:dyDescent="0.3">
      <c r="A3130">
        <v>3</v>
      </c>
      <c r="B3130">
        <f t="shared" si="99"/>
        <v>890</v>
      </c>
      <c r="C3130">
        <f t="shared" si="100"/>
        <v>0</v>
      </c>
    </row>
    <row r="3131" spans="1:3" x14ac:dyDescent="0.3">
      <c r="A3131">
        <v>3</v>
      </c>
      <c r="B3131">
        <f t="shared" si="99"/>
        <v>891</v>
      </c>
      <c r="C3131">
        <f t="shared" si="100"/>
        <v>0</v>
      </c>
    </row>
    <row r="3132" spans="1:3" x14ac:dyDescent="0.3">
      <c r="A3132">
        <v>3</v>
      </c>
      <c r="B3132">
        <f t="shared" si="99"/>
        <v>892</v>
      </c>
      <c r="C3132">
        <f t="shared" si="100"/>
        <v>0</v>
      </c>
    </row>
    <row r="3133" spans="1:3" x14ac:dyDescent="0.3">
      <c r="A3133">
        <v>3</v>
      </c>
      <c r="B3133">
        <f t="shared" si="99"/>
        <v>893</v>
      </c>
      <c r="C3133">
        <f t="shared" si="100"/>
        <v>0</v>
      </c>
    </row>
    <row r="3134" spans="1:3" x14ac:dyDescent="0.3">
      <c r="A3134">
        <v>3</v>
      </c>
      <c r="B3134">
        <f t="shared" si="99"/>
        <v>894</v>
      </c>
      <c r="C3134">
        <f t="shared" si="100"/>
        <v>0</v>
      </c>
    </row>
    <row r="3135" spans="1:3" x14ac:dyDescent="0.3">
      <c r="A3135">
        <v>3</v>
      </c>
      <c r="B3135">
        <f t="shared" si="99"/>
        <v>895</v>
      </c>
      <c r="C3135">
        <f t="shared" si="100"/>
        <v>0</v>
      </c>
    </row>
    <row r="3136" spans="1:3" x14ac:dyDescent="0.3">
      <c r="A3136">
        <v>3</v>
      </c>
      <c r="B3136">
        <f t="shared" si="99"/>
        <v>896</v>
      </c>
      <c r="C3136">
        <f t="shared" si="100"/>
        <v>0</v>
      </c>
    </row>
    <row r="3137" spans="1:3" x14ac:dyDescent="0.3">
      <c r="A3137">
        <v>3</v>
      </c>
      <c r="B3137">
        <f t="shared" si="99"/>
        <v>897</v>
      </c>
      <c r="C3137">
        <f t="shared" si="100"/>
        <v>0</v>
      </c>
    </row>
    <row r="3138" spans="1:3" x14ac:dyDescent="0.3">
      <c r="A3138">
        <v>3</v>
      </c>
      <c r="B3138">
        <f t="shared" si="99"/>
        <v>898</v>
      </c>
      <c r="C3138">
        <f t="shared" si="100"/>
        <v>0</v>
      </c>
    </row>
    <row r="3139" spans="1:3" x14ac:dyDescent="0.3">
      <c r="A3139">
        <v>3</v>
      </c>
      <c r="B3139">
        <f t="shared" si="99"/>
        <v>899</v>
      </c>
      <c r="C3139">
        <f t="shared" si="100"/>
        <v>0</v>
      </c>
    </row>
    <row r="3140" spans="1:3" x14ac:dyDescent="0.3">
      <c r="A3140">
        <v>3</v>
      </c>
      <c r="B3140">
        <f t="shared" si="99"/>
        <v>900</v>
      </c>
      <c r="C3140">
        <f t="shared" si="100"/>
        <v>0</v>
      </c>
    </row>
    <row r="3141" spans="1:3" x14ac:dyDescent="0.3">
      <c r="A3141">
        <v>3</v>
      </c>
      <c r="B3141">
        <f t="shared" si="99"/>
        <v>901</v>
      </c>
      <c r="C3141">
        <f t="shared" si="100"/>
        <v>0</v>
      </c>
    </row>
    <row r="3142" spans="1:3" x14ac:dyDescent="0.3">
      <c r="A3142">
        <v>3</v>
      </c>
      <c r="B3142">
        <f t="shared" si="99"/>
        <v>902</v>
      </c>
      <c r="C3142">
        <f t="shared" si="100"/>
        <v>0</v>
      </c>
    </row>
    <row r="3143" spans="1:3" x14ac:dyDescent="0.3">
      <c r="A3143">
        <v>3</v>
      </c>
      <c r="B3143">
        <f t="shared" si="99"/>
        <v>903</v>
      </c>
      <c r="C3143">
        <f t="shared" si="100"/>
        <v>0</v>
      </c>
    </row>
    <row r="3144" spans="1:3" x14ac:dyDescent="0.3">
      <c r="A3144">
        <v>3</v>
      </c>
      <c r="B3144">
        <f t="shared" si="99"/>
        <v>904</v>
      </c>
      <c r="C3144">
        <f t="shared" si="100"/>
        <v>0</v>
      </c>
    </row>
    <row r="3145" spans="1:3" x14ac:dyDescent="0.3">
      <c r="A3145">
        <v>3</v>
      </c>
      <c r="B3145">
        <f t="shared" si="99"/>
        <v>905</v>
      </c>
      <c r="C3145">
        <f t="shared" si="100"/>
        <v>0</v>
      </c>
    </row>
    <row r="3146" spans="1:3" x14ac:dyDescent="0.3">
      <c r="A3146">
        <v>3</v>
      </c>
      <c r="B3146">
        <f t="shared" si="99"/>
        <v>906</v>
      </c>
      <c r="C3146">
        <f t="shared" si="100"/>
        <v>0</v>
      </c>
    </row>
    <row r="3147" spans="1:3" x14ac:dyDescent="0.3">
      <c r="A3147">
        <v>3</v>
      </c>
      <c r="B3147">
        <f t="shared" si="99"/>
        <v>907</v>
      </c>
      <c r="C3147">
        <f t="shared" si="100"/>
        <v>0</v>
      </c>
    </row>
    <row r="3148" spans="1:3" x14ac:dyDescent="0.3">
      <c r="A3148">
        <v>3</v>
      </c>
      <c r="B3148">
        <f t="shared" si="99"/>
        <v>908</v>
      </c>
      <c r="C3148">
        <f t="shared" si="100"/>
        <v>0</v>
      </c>
    </row>
    <row r="3149" spans="1:3" x14ac:dyDescent="0.3">
      <c r="A3149">
        <v>3</v>
      </c>
      <c r="B3149">
        <f t="shared" si="99"/>
        <v>909</v>
      </c>
      <c r="C3149">
        <f t="shared" si="100"/>
        <v>0</v>
      </c>
    </row>
    <row r="3150" spans="1:3" x14ac:dyDescent="0.3">
      <c r="A3150">
        <v>3</v>
      </c>
      <c r="B3150">
        <f t="shared" si="99"/>
        <v>910</v>
      </c>
      <c r="C3150">
        <f t="shared" si="100"/>
        <v>0</v>
      </c>
    </row>
    <row r="3151" spans="1:3" x14ac:dyDescent="0.3">
      <c r="A3151">
        <v>3</v>
      </c>
      <c r="B3151">
        <f t="shared" si="99"/>
        <v>911</v>
      </c>
      <c r="C3151">
        <f t="shared" si="100"/>
        <v>0</v>
      </c>
    </row>
    <row r="3152" spans="1:3" x14ac:dyDescent="0.3">
      <c r="A3152">
        <v>3</v>
      </c>
      <c r="B3152">
        <f t="shared" si="99"/>
        <v>912</v>
      </c>
      <c r="C3152">
        <f t="shared" si="100"/>
        <v>0</v>
      </c>
    </row>
    <row r="3153" spans="1:3" x14ac:dyDescent="0.3">
      <c r="A3153">
        <v>3</v>
      </c>
      <c r="B3153">
        <f t="shared" si="99"/>
        <v>913</v>
      </c>
      <c r="C3153">
        <f t="shared" si="100"/>
        <v>0</v>
      </c>
    </row>
    <row r="3154" spans="1:3" x14ac:dyDescent="0.3">
      <c r="A3154">
        <v>3</v>
      </c>
      <c r="B3154">
        <f t="shared" si="99"/>
        <v>914</v>
      </c>
      <c r="C3154">
        <f t="shared" si="100"/>
        <v>0</v>
      </c>
    </row>
    <row r="3155" spans="1:3" x14ac:dyDescent="0.3">
      <c r="A3155">
        <v>3</v>
      </c>
      <c r="B3155">
        <f t="shared" si="99"/>
        <v>915</v>
      </c>
      <c r="C3155">
        <f t="shared" si="100"/>
        <v>0</v>
      </c>
    </row>
    <row r="3156" spans="1:3" x14ac:dyDescent="0.3">
      <c r="A3156">
        <v>3</v>
      </c>
      <c r="B3156">
        <f t="shared" si="99"/>
        <v>916</v>
      </c>
      <c r="C3156">
        <f t="shared" si="100"/>
        <v>0</v>
      </c>
    </row>
    <row r="3157" spans="1:3" x14ac:dyDescent="0.3">
      <c r="A3157">
        <v>3</v>
      </c>
      <c r="B3157">
        <f t="shared" si="99"/>
        <v>917</v>
      </c>
      <c r="C3157">
        <f t="shared" si="100"/>
        <v>0</v>
      </c>
    </row>
    <row r="3158" spans="1:3" x14ac:dyDescent="0.3">
      <c r="A3158">
        <v>3</v>
      </c>
      <c r="B3158">
        <f t="shared" si="99"/>
        <v>918</v>
      </c>
      <c r="C3158">
        <f t="shared" si="100"/>
        <v>0</v>
      </c>
    </row>
    <row r="3159" spans="1:3" x14ac:dyDescent="0.3">
      <c r="A3159">
        <v>3</v>
      </c>
      <c r="B3159">
        <f t="shared" si="99"/>
        <v>919</v>
      </c>
      <c r="C3159">
        <f t="shared" si="100"/>
        <v>0</v>
      </c>
    </row>
    <row r="3160" spans="1:3" x14ac:dyDescent="0.3">
      <c r="A3160">
        <v>3</v>
      </c>
      <c r="B3160">
        <f t="shared" si="99"/>
        <v>920</v>
      </c>
      <c r="C3160">
        <f t="shared" si="100"/>
        <v>0</v>
      </c>
    </row>
    <row r="3161" spans="1:3" x14ac:dyDescent="0.3">
      <c r="A3161">
        <v>3</v>
      </c>
      <c r="B3161">
        <f t="shared" si="99"/>
        <v>921</v>
      </c>
      <c r="C3161">
        <f t="shared" si="100"/>
        <v>0</v>
      </c>
    </row>
    <row r="3162" spans="1:3" x14ac:dyDescent="0.3">
      <c r="A3162">
        <v>3</v>
      </c>
      <c r="B3162">
        <f t="shared" si="99"/>
        <v>922</v>
      </c>
      <c r="C3162">
        <f t="shared" si="100"/>
        <v>0</v>
      </c>
    </row>
    <row r="3163" spans="1:3" x14ac:dyDescent="0.3">
      <c r="A3163">
        <v>3</v>
      </c>
      <c r="B3163">
        <f t="shared" si="99"/>
        <v>923</v>
      </c>
      <c r="C3163">
        <f t="shared" si="100"/>
        <v>0</v>
      </c>
    </row>
    <row r="3164" spans="1:3" x14ac:dyDescent="0.3">
      <c r="A3164">
        <v>3</v>
      </c>
      <c r="B3164">
        <f t="shared" si="99"/>
        <v>924</v>
      </c>
      <c r="C3164">
        <f t="shared" si="100"/>
        <v>0</v>
      </c>
    </row>
    <row r="3165" spans="1:3" x14ac:dyDescent="0.3">
      <c r="A3165">
        <v>3</v>
      </c>
      <c r="B3165">
        <f t="shared" si="99"/>
        <v>925</v>
      </c>
      <c r="C3165">
        <f t="shared" si="100"/>
        <v>0</v>
      </c>
    </row>
    <row r="3166" spans="1:3" x14ac:dyDescent="0.3">
      <c r="A3166">
        <v>3</v>
      </c>
      <c r="B3166">
        <f t="shared" ref="B3166:B3229" si="101">IF(A3166=A3165,B3165+1,1)</f>
        <v>926</v>
      </c>
      <c r="C3166">
        <f t="shared" ref="C3166:C3229" si="102">IF(A3166&lt;&gt;A3167,1,0)</f>
        <v>0</v>
      </c>
    </row>
    <row r="3167" spans="1:3" x14ac:dyDescent="0.3">
      <c r="A3167">
        <v>3</v>
      </c>
      <c r="B3167">
        <f t="shared" si="101"/>
        <v>927</v>
      </c>
      <c r="C3167">
        <f t="shared" si="102"/>
        <v>0</v>
      </c>
    </row>
    <row r="3168" spans="1:3" x14ac:dyDescent="0.3">
      <c r="A3168">
        <v>3</v>
      </c>
      <c r="B3168">
        <f t="shared" si="101"/>
        <v>928</v>
      </c>
      <c r="C3168">
        <f t="shared" si="102"/>
        <v>0</v>
      </c>
    </row>
    <row r="3169" spans="1:3" x14ac:dyDescent="0.3">
      <c r="A3169">
        <v>3</v>
      </c>
      <c r="B3169">
        <f t="shared" si="101"/>
        <v>929</v>
      </c>
      <c r="C3169">
        <f t="shared" si="102"/>
        <v>0</v>
      </c>
    </row>
    <row r="3170" spans="1:3" x14ac:dyDescent="0.3">
      <c r="A3170">
        <v>3</v>
      </c>
      <c r="B3170">
        <f t="shared" si="101"/>
        <v>930</v>
      </c>
      <c r="C3170">
        <f t="shared" si="102"/>
        <v>0</v>
      </c>
    </row>
    <row r="3171" spans="1:3" x14ac:dyDescent="0.3">
      <c r="A3171">
        <v>3</v>
      </c>
      <c r="B3171">
        <f t="shared" si="101"/>
        <v>931</v>
      </c>
      <c r="C3171">
        <f t="shared" si="102"/>
        <v>0</v>
      </c>
    </row>
    <row r="3172" spans="1:3" x14ac:dyDescent="0.3">
      <c r="A3172">
        <v>3</v>
      </c>
      <c r="B3172">
        <f t="shared" si="101"/>
        <v>932</v>
      </c>
      <c r="C3172">
        <f t="shared" si="102"/>
        <v>0</v>
      </c>
    </row>
    <row r="3173" spans="1:3" x14ac:dyDescent="0.3">
      <c r="A3173">
        <v>3</v>
      </c>
      <c r="B3173">
        <f t="shared" si="101"/>
        <v>933</v>
      </c>
      <c r="C3173">
        <f t="shared" si="102"/>
        <v>0</v>
      </c>
    </row>
    <row r="3174" spans="1:3" x14ac:dyDescent="0.3">
      <c r="A3174">
        <v>3</v>
      </c>
      <c r="B3174">
        <f t="shared" si="101"/>
        <v>934</v>
      </c>
      <c r="C3174">
        <f t="shared" si="102"/>
        <v>0</v>
      </c>
    </row>
    <row r="3175" spans="1:3" x14ac:dyDescent="0.3">
      <c r="A3175">
        <v>3</v>
      </c>
      <c r="B3175">
        <f t="shared" si="101"/>
        <v>935</v>
      </c>
      <c r="C3175">
        <f t="shared" si="102"/>
        <v>0</v>
      </c>
    </row>
    <row r="3176" spans="1:3" x14ac:dyDescent="0.3">
      <c r="A3176">
        <v>3</v>
      </c>
      <c r="B3176">
        <f t="shared" si="101"/>
        <v>936</v>
      </c>
      <c r="C3176">
        <f t="shared" si="102"/>
        <v>0</v>
      </c>
    </row>
    <row r="3177" spans="1:3" x14ac:dyDescent="0.3">
      <c r="A3177">
        <v>3</v>
      </c>
      <c r="B3177">
        <f t="shared" si="101"/>
        <v>937</v>
      </c>
      <c r="C3177">
        <f t="shared" si="102"/>
        <v>0</v>
      </c>
    </row>
    <row r="3178" spans="1:3" x14ac:dyDescent="0.3">
      <c r="A3178">
        <v>3</v>
      </c>
      <c r="B3178">
        <f t="shared" si="101"/>
        <v>938</v>
      </c>
      <c r="C3178">
        <f t="shared" si="102"/>
        <v>0</v>
      </c>
    </row>
    <row r="3179" spans="1:3" x14ac:dyDescent="0.3">
      <c r="A3179">
        <v>3</v>
      </c>
      <c r="B3179">
        <f t="shared" si="101"/>
        <v>939</v>
      </c>
      <c r="C3179">
        <f t="shared" si="102"/>
        <v>0</v>
      </c>
    </row>
    <row r="3180" spans="1:3" x14ac:dyDescent="0.3">
      <c r="A3180">
        <v>3</v>
      </c>
      <c r="B3180">
        <f t="shared" si="101"/>
        <v>940</v>
      </c>
      <c r="C3180">
        <f t="shared" si="102"/>
        <v>0</v>
      </c>
    </row>
    <row r="3181" spans="1:3" x14ac:dyDescent="0.3">
      <c r="A3181">
        <v>3</v>
      </c>
      <c r="B3181">
        <f t="shared" si="101"/>
        <v>941</v>
      </c>
      <c r="C3181">
        <f t="shared" si="102"/>
        <v>0</v>
      </c>
    </row>
    <row r="3182" spans="1:3" x14ac:dyDescent="0.3">
      <c r="A3182">
        <v>3</v>
      </c>
      <c r="B3182">
        <f t="shared" si="101"/>
        <v>942</v>
      </c>
      <c r="C3182">
        <f t="shared" si="102"/>
        <v>0</v>
      </c>
    </row>
    <row r="3183" spans="1:3" x14ac:dyDescent="0.3">
      <c r="A3183">
        <v>3</v>
      </c>
      <c r="B3183">
        <f t="shared" si="101"/>
        <v>943</v>
      </c>
      <c r="C3183">
        <f t="shared" si="102"/>
        <v>0</v>
      </c>
    </row>
    <row r="3184" spans="1:3" x14ac:dyDescent="0.3">
      <c r="A3184">
        <v>3</v>
      </c>
      <c r="B3184">
        <f t="shared" si="101"/>
        <v>944</v>
      </c>
      <c r="C3184">
        <f t="shared" si="102"/>
        <v>0</v>
      </c>
    </row>
    <row r="3185" spans="1:3" x14ac:dyDescent="0.3">
      <c r="A3185">
        <v>3</v>
      </c>
      <c r="B3185">
        <f t="shared" si="101"/>
        <v>945</v>
      </c>
      <c r="C3185">
        <f t="shared" si="102"/>
        <v>0</v>
      </c>
    </row>
    <row r="3186" spans="1:3" x14ac:dyDescent="0.3">
      <c r="A3186">
        <v>3</v>
      </c>
      <c r="B3186">
        <f t="shared" si="101"/>
        <v>946</v>
      </c>
      <c r="C3186">
        <f t="shared" si="102"/>
        <v>0</v>
      </c>
    </row>
    <row r="3187" spans="1:3" x14ac:dyDescent="0.3">
      <c r="A3187">
        <v>3</v>
      </c>
      <c r="B3187">
        <f t="shared" si="101"/>
        <v>947</v>
      </c>
      <c r="C3187">
        <f t="shared" si="102"/>
        <v>0</v>
      </c>
    </row>
    <row r="3188" spans="1:3" x14ac:dyDescent="0.3">
      <c r="A3188">
        <v>3</v>
      </c>
      <c r="B3188">
        <f t="shared" si="101"/>
        <v>948</v>
      </c>
      <c r="C3188">
        <f t="shared" si="102"/>
        <v>0</v>
      </c>
    </row>
    <row r="3189" spans="1:3" x14ac:dyDescent="0.3">
      <c r="A3189">
        <v>3</v>
      </c>
      <c r="B3189">
        <f t="shared" si="101"/>
        <v>949</v>
      </c>
      <c r="C3189">
        <f t="shared" si="102"/>
        <v>0</v>
      </c>
    </row>
    <row r="3190" spans="1:3" x14ac:dyDescent="0.3">
      <c r="A3190">
        <v>3</v>
      </c>
      <c r="B3190">
        <f t="shared" si="101"/>
        <v>950</v>
      </c>
      <c r="C3190">
        <f t="shared" si="102"/>
        <v>0</v>
      </c>
    </row>
    <row r="3191" spans="1:3" x14ac:dyDescent="0.3">
      <c r="A3191">
        <v>3</v>
      </c>
      <c r="B3191">
        <f t="shared" si="101"/>
        <v>951</v>
      </c>
      <c r="C3191">
        <f t="shared" si="102"/>
        <v>0</v>
      </c>
    </row>
    <row r="3192" spans="1:3" x14ac:dyDescent="0.3">
      <c r="A3192">
        <v>3</v>
      </c>
      <c r="B3192">
        <f t="shared" si="101"/>
        <v>952</v>
      </c>
      <c r="C3192">
        <f t="shared" si="102"/>
        <v>0</v>
      </c>
    </row>
    <row r="3193" spans="1:3" x14ac:dyDescent="0.3">
      <c r="A3193">
        <v>3</v>
      </c>
      <c r="B3193">
        <f t="shared" si="101"/>
        <v>953</v>
      </c>
      <c r="C3193">
        <f t="shared" si="102"/>
        <v>0</v>
      </c>
    </row>
    <row r="3194" spans="1:3" x14ac:dyDescent="0.3">
      <c r="A3194">
        <v>3</v>
      </c>
      <c r="B3194">
        <f t="shared" si="101"/>
        <v>954</v>
      </c>
      <c r="C3194">
        <f t="shared" si="102"/>
        <v>0</v>
      </c>
    </row>
    <row r="3195" spans="1:3" x14ac:dyDescent="0.3">
      <c r="A3195">
        <v>3</v>
      </c>
      <c r="B3195">
        <f t="shared" si="101"/>
        <v>955</v>
      </c>
      <c r="C3195">
        <f t="shared" si="102"/>
        <v>0</v>
      </c>
    </row>
    <row r="3196" spans="1:3" x14ac:dyDescent="0.3">
      <c r="A3196">
        <v>3</v>
      </c>
      <c r="B3196">
        <f t="shared" si="101"/>
        <v>956</v>
      </c>
      <c r="C3196">
        <f t="shared" si="102"/>
        <v>0</v>
      </c>
    </row>
    <row r="3197" spans="1:3" x14ac:dyDescent="0.3">
      <c r="A3197">
        <v>3</v>
      </c>
      <c r="B3197">
        <f t="shared" si="101"/>
        <v>957</v>
      </c>
      <c r="C3197">
        <f t="shared" si="102"/>
        <v>0</v>
      </c>
    </row>
    <row r="3198" spans="1:3" x14ac:dyDescent="0.3">
      <c r="A3198">
        <v>3</v>
      </c>
      <c r="B3198">
        <f t="shared" si="101"/>
        <v>958</v>
      </c>
      <c r="C3198">
        <f t="shared" si="102"/>
        <v>0</v>
      </c>
    </row>
    <row r="3199" spans="1:3" x14ac:dyDescent="0.3">
      <c r="A3199">
        <v>3</v>
      </c>
      <c r="B3199">
        <f t="shared" si="101"/>
        <v>959</v>
      </c>
      <c r="C3199">
        <f t="shared" si="102"/>
        <v>0</v>
      </c>
    </row>
    <row r="3200" spans="1:3" x14ac:dyDescent="0.3">
      <c r="A3200">
        <v>3</v>
      </c>
      <c r="B3200">
        <f t="shared" si="101"/>
        <v>960</v>
      </c>
      <c r="C3200">
        <f t="shared" si="102"/>
        <v>0</v>
      </c>
    </row>
    <row r="3201" spans="1:3" x14ac:dyDescent="0.3">
      <c r="A3201">
        <v>3</v>
      </c>
      <c r="B3201">
        <f t="shared" si="101"/>
        <v>961</v>
      </c>
      <c r="C3201">
        <f t="shared" si="102"/>
        <v>0</v>
      </c>
    </row>
    <row r="3202" spans="1:3" x14ac:dyDescent="0.3">
      <c r="A3202">
        <v>3</v>
      </c>
      <c r="B3202">
        <f t="shared" si="101"/>
        <v>962</v>
      </c>
      <c r="C3202">
        <f t="shared" si="102"/>
        <v>0</v>
      </c>
    </row>
    <row r="3203" spans="1:3" x14ac:dyDescent="0.3">
      <c r="A3203">
        <v>3</v>
      </c>
      <c r="B3203">
        <f t="shared" si="101"/>
        <v>963</v>
      </c>
      <c r="C3203">
        <f t="shared" si="102"/>
        <v>0</v>
      </c>
    </row>
    <row r="3204" spans="1:3" x14ac:dyDescent="0.3">
      <c r="A3204">
        <v>3</v>
      </c>
      <c r="B3204">
        <f t="shared" si="101"/>
        <v>964</v>
      </c>
      <c r="C3204">
        <f t="shared" si="102"/>
        <v>0</v>
      </c>
    </row>
    <row r="3205" spans="1:3" x14ac:dyDescent="0.3">
      <c r="A3205">
        <v>3</v>
      </c>
      <c r="B3205">
        <f t="shared" si="101"/>
        <v>965</v>
      </c>
      <c r="C3205">
        <f t="shared" si="102"/>
        <v>0</v>
      </c>
    </row>
    <row r="3206" spans="1:3" x14ac:dyDescent="0.3">
      <c r="A3206">
        <v>3</v>
      </c>
      <c r="B3206">
        <f t="shared" si="101"/>
        <v>966</v>
      </c>
      <c r="C3206">
        <f t="shared" si="102"/>
        <v>0</v>
      </c>
    </row>
    <row r="3207" spans="1:3" x14ac:dyDescent="0.3">
      <c r="A3207">
        <v>3</v>
      </c>
      <c r="B3207">
        <f t="shared" si="101"/>
        <v>967</v>
      </c>
      <c r="C3207">
        <f t="shared" si="102"/>
        <v>0</v>
      </c>
    </row>
    <row r="3208" spans="1:3" x14ac:dyDescent="0.3">
      <c r="A3208">
        <v>3</v>
      </c>
      <c r="B3208">
        <f t="shared" si="101"/>
        <v>968</v>
      </c>
      <c r="C3208">
        <f t="shared" si="102"/>
        <v>0</v>
      </c>
    </row>
    <row r="3209" spans="1:3" x14ac:dyDescent="0.3">
      <c r="A3209">
        <v>3</v>
      </c>
      <c r="B3209">
        <f t="shared" si="101"/>
        <v>969</v>
      </c>
      <c r="C3209">
        <f t="shared" si="102"/>
        <v>0</v>
      </c>
    </row>
    <row r="3210" spans="1:3" x14ac:dyDescent="0.3">
      <c r="A3210">
        <v>3</v>
      </c>
      <c r="B3210">
        <f t="shared" si="101"/>
        <v>970</v>
      </c>
      <c r="C3210">
        <f t="shared" si="102"/>
        <v>0</v>
      </c>
    </row>
    <row r="3211" spans="1:3" x14ac:dyDescent="0.3">
      <c r="A3211">
        <v>3</v>
      </c>
      <c r="B3211">
        <f t="shared" si="101"/>
        <v>971</v>
      </c>
      <c r="C3211">
        <f t="shared" si="102"/>
        <v>0</v>
      </c>
    </row>
    <row r="3212" spans="1:3" x14ac:dyDescent="0.3">
      <c r="A3212">
        <v>3</v>
      </c>
      <c r="B3212">
        <f t="shared" si="101"/>
        <v>972</v>
      </c>
      <c r="C3212">
        <f t="shared" si="102"/>
        <v>0</v>
      </c>
    </row>
    <row r="3213" spans="1:3" x14ac:dyDescent="0.3">
      <c r="A3213">
        <v>3</v>
      </c>
      <c r="B3213">
        <f t="shared" si="101"/>
        <v>973</v>
      </c>
      <c r="C3213">
        <f t="shared" si="102"/>
        <v>0</v>
      </c>
    </row>
    <row r="3214" spans="1:3" x14ac:dyDescent="0.3">
      <c r="A3214">
        <v>3</v>
      </c>
      <c r="B3214">
        <f t="shared" si="101"/>
        <v>974</v>
      </c>
      <c r="C3214">
        <f t="shared" si="102"/>
        <v>0</v>
      </c>
    </row>
    <row r="3215" spans="1:3" x14ac:dyDescent="0.3">
      <c r="A3215">
        <v>3</v>
      </c>
      <c r="B3215">
        <f t="shared" si="101"/>
        <v>975</v>
      </c>
      <c r="C3215">
        <f t="shared" si="102"/>
        <v>0</v>
      </c>
    </row>
    <row r="3216" spans="1:3" x14ac:dyDescent="0.3">
      <c r="A3216">
        <v>3</v>
      </c>
      <c r="B3216">
        <f t="shared" si="101"/>
        <v>976</v>
      </c>
      <c r="C3216">
        <f t="shared" si="102"/>
        <v>0</v>
      </c>
    </row>
    <row r="3217" spans="1:3" x14ac:dyDescent="0.3">
      <c r="A3217">
        <v>3</v>
      </c>
      <c r="B3217">
        <f t="shared" si="101"/>
        <v>977</v>
      </c>
      <c r="C3217">
        <f t="shared" si="102"/>
        <v>0</v>
      </c>
    </row>
    <row r="3218" spans="1:3" x14ac:dyDescent="0.3">
      <c r="A3218">
        <v>3</v>
      </c>
      <c r="B3218">
        <f t="shared" si="101"/>
        <v>978</v>
      </c>
      <c r="C3218">
        <f t="shared" si="102"/>
        <v>0</v>
      </c>
    </row>
    <row r="3219" spans="1:3" x14ac:dyDescent="0.3">
      <c r="A3219">
        <v>3</v>
      </c>
      <c r="B3219">
        <f t="shared" si="101"/>
        <v>979</v>
      </c>
      <c r="C3219">
        <f t="shared" si="102"/>
        <v>0</v>
      </c>
    </row>
    <row r="3220" spans="1:3" x14ac:dyDescent="0.3">
      <c r="A3220">
        <v>3</v>
      </c>
      <c r="B3220">
        <f t="shared" si="101"/>
        <v>980</v>
      </c>
      <c r="C3220">
        <f t="shared" si="102"/>
        <v>0</v>
      </c>
    </row>
    <row r="3221" spans="1:3" x14ac:dyDescent="0.3">
      <c r="A3221">
        <v>3</v>
      </c>
      <c r="B3221">
        <f t="shared" si="101"/>
        <v>981</v>
      </c>
      <c r="C3221">
        <f t="shared" si="102"/>
        <v>0</v>
      </c>
    </row>
    <row r="3222" spans="1:3" x14ac:dyDescent="0.3">
      <c r="A3222">
        <v>3</v>
      </c>
      <c r="B3222">
        <f t="shared" si="101"/>
        <v>982</v>
      </c>
      <c r="C3222">
        <f t="shared" si="102"/>
        <v>0</v>
      </c>
    </row>
    <row r="3223" spans="1:3" x14ac:dyDescent="0.3">
      <c r="A3223">
        <v>3</v>
      </c>
      <c r="B3223">
        <f t="shared" si="101"/>
        <v>983</v>
      </c>
      <c r="C3223">
        <f t="shared" si="102"/>
        <v>0</v>
      </c>
    </row>
    <row r="3224" spans="1:3" x14ac:dyDescent="0.3">
      <c r="A3224">
        <v>3</v>
      </c>
      <c r="B3224">
        <f t="shared" si="101"/>
        <v>984</v>
      </c>
      <c r="C3224">
        <f t="shared" si="102"/>
        <v>0</v>
      </c>
    </row>
    <row r="3225" spans="1:3" x14ac:dyDescent="0.3">
      <c r="A3225">
        <v>3</v>
      </c>
      <c r="B3225">
        <f t="shared" si="101"/>
        <v>985</v>
      </c>
      <c r="C3225">
        <f t="shared" si="102"/>
        <v>0</v>
      </c>
    </row>
    <row r="3226" spans="1:3" x14ac:dyDescent="0.3">
      <c r="A3226">
        <v>3</v>
      </c>
      <c r="B3226">
        <f t="shared" si="101"/>
        <v>986</v>
      </c>
      <c r="C3226">
        <f t="shared" si="102"/>
        <v>0</v>
      </c>
    </row>
    <row r="3227" spans="1:3" x14ac:dyDescent="0.3">
      <c r="A3227">
        <v>3</v>
      </c>
      <c r="B3227">
        <f t="shared" si="101"/>
        <v>987</v>
      </c>
      <c r="C3227">
        <f t="shared" si="102"/>
        <v>0</v>
      </c>
    </row>
    <row r="3228" spans="1:3" x14ac:dyDescent="0.3">
      <c r="A3228">
        <v>3</v>
      </c>
      <c r="B3228">
        <f t="shared" si="101"/>
        <v>988</v>
      </c>
      <c r="C3228">
        <f t="shared" si="102"/>
        <v>0</v>
      </c>
    </row>
    <row r="3229" spans="1:3" x14ac:dyDescent="0.3">
      <c r="A3229">
        <v>3</v>
      </c>
      <c r="B3229">
        <f t="shared" si="101"/>
        <v>989</v>
      </c>
      <c r="C3229">
        <f t="shared" si="102"/>
        <v>0</v>
      </c>
    </row>
    <row r="3230" spans="1:3" x14ac:dyDescent="0.3">
      <c r="A3230">
        <v>3</v>
      </c>
      <c r="B3230">
        <f t="shared" ref="B3230:B3293" si="103">IF(A3230=A3229,B3229+1,1)</f>
        <v>990</v>
      </c>
      <c r="C3230">
        <f t="shared" ref="C3230:C3293" si="104">IF(A3230&lt;&gt;A3231,1,0)</f>
        <v>0</v>
      </c>
    </row>
    <row r="3231" spans="1:3" x14ac:dyDescent="0.3">
      <c r="A3231">
        <v>3</v>
      </c>
      <c r="B3231">
        <f t="shared" si="103"/>
        <v>991</v>
      </c>
      <c r="C3231">
        <f t="shared" si="104"/>
        <v>0</v>
      </c>
    </row>
    <row r="3232" spans="1:3" x14ac:dyDescent="0.3">
      <c r="A3232">
        <v>3</v>
      </c>
      <c r="B3232">
        <f t="shared" si="103"/>
        <v>992</v>
      </c>
      <c r="C3232">
        <f t="shared" si="104"/>
        <v>0</v>
      </c>
    </row>
    <row r="3233" spans="1:3" x14ac:dyDescent="0.3">
      <c r="A3233">
        <v>3</v>
      </c>
      <c r="B3233">
        <f t="shared" si="103"/>
        <v>993</v>
      </c>
      <c r="C3233">
        <f t="shared" si="104"/>
        <v>0</v>
      </c>
    </row>
    <row r="3234" spans="1:3" x14ac:dyDescent="0.3">
      <c r="A3234">
        <v>3</v>
      </c>
      <c r="B3234">
        <f t="shared" si="103"/>
        <v>994</v>
      </c>
      <c r="C3234">
        <f t="shared" si="104"/>
        <v>0</v>
      </c>
    </row>
    <row r="3235" spans="1:3" x14ac:dyDescent="0.3">
      <c r="A3235">
        <v>3</v>
      </c>
      <c r="B3235">
        <f t="shared" si="103"/>
        <v>995</v>
      </c>
      <c r="C3235">
        <f t="shared" si="104"/>
        <v>0</v>
      </c>
    </row>
    <row r="3236" spans="1:3" x14ac:dyDescent="0.3">
      <c r="A3236">
        <v>3</v>
      </c>
      <c r="B3236">
        <f t="shared" si="103"/>
        <v>996</v>
      </c>
      <c r="C3236">
        <f t="shared" si="104"/>
        <v>0</v>
      </c>
    </row>
    <row r="3237" spans="1:3" x14ac:dyDescent="0.3">
      <c r="A3237">
        <v>3</v>
      </c>
      <c r="B3237">
        <f t="shared" si="103"/>
        <v>997</v>
      </c>
      <c r="C3237">
        <f t="shared" si="104"/>
        <v>0</v>
      </c>
    </row>
    <row r="3238" spans="1:3" x14ac:dyDescent="0.3">
      <c r="A3238">
        <v>3</v>
      </c>
      <c r="B3238">
        <f t="shared" si="103"/>
        <v>998</v>
      </c>
      <c r="C3238">
        <f t="shared" si="104"/>
        <v>0</v>
      </c>
    </row>
    <row r="3239" spans="1:3" x14ac:dyDescent="0.3">
      <c r="A3239">
        <v>3</v>
      </c>
      <c r="B3239">
        <f t="shared" si="103"/>
        <v>999</v>
      </c>
      <c r="C3239">
        <f t="shared" si="104"/>
        <v>0</v>
      </c>
    </row>
    <row r="3240" spans="1:3" x14ac:dyDescent="0.3">
      <c r="A3240">
        <v>3</v>
      </c>
      <c r="B3240">
        <f t="shared" si="103"/>
        <v>1000</v>
      </c>
      <c r="C3240">
        <f t="shared" si="104"/>
        <v>0</v>
      </c>
    </row>
    <row r="3241" spans="1:3" x14ac:dyDescent="0.3">
      <c r="A3241">
        <v>3</v>
      </c>
      <c r="B3241">
        <f t="shared" si="103"/>
        <v>1001</v>
      </c>
      <c r="C3241">
        <f t="shared" si="104"/>
        <v>0</v>
      </c>
    </row>
    <row r="3242" spans="1:3" x14ac:dyDescent="0.3">
      <c r="A3242">
        <v>3</v>
      </c>
      <c r="B3242">
        <f t="shared" si="103"/>
        <v>1002</v>
      </c>
      <c r="C3242">
        <f t="shared" si="104"/>
        <v>0</v>
      </c>
    </row>
    <row r="3243" spans="1:3" x14ac:dyDescent="0.3">
      <c r="A3243">
        <v>3</v>
      </c>
      <c r="B3243">
        <f t="shared" si="103"/>
        <v>1003</v>
      </c>
      <c r="C3243">
        <f t="shared" si="104"/>
        <v>0</v>
      </c>
    </row>
    <row r="3244" spans="1:3" x14ac:dyDescent="0.3">
      <c r="A3244">
        <v>3</v>
      </c>
      <c r="B3244">
        <f t="shared" si="103"/>
        <v>1004</v>
      </c>
      <c r="C3244">
        <f t="shared" si="104"/>
        <v>0</v>
      </c>
    </row>
    <row r="3245" spans="1:3" x14ac:dyDescent="0.3">
      <c r="A3245">
        <v>3</v>
      </c>
      <c r="B3245">
        <f t="shared" si="103"/>
        <v>1005</v>
      </c>
      <c r="C3245">
        <f t="shared" si="104"/>
        <v>0</v>
      </c>
    </row>
    <row r="3246" spans="1:3" x14ac:dyDescent="0.3">
      <c r="A3246">
        <v>3</v>
      </c>
      <c r="B3246">
        <f t="shared" si="103"/>
        <v>1006</v>
      </c>
      <c r="C3246">
        <f t="shared" si="104"/>
        <v>0</v>
      </c>
    </row>
    <row r="3247" spans="1:3" x14ac:dyDescent="0.3">
      <c r="A3247">
        <v>3</v>
      </c>
      <c r="B3247">
        <f t="shared" si="103"/>
        <v>1007</v>
      </c>
      <c r="C3247">
        <f t="shared" si="104"/>
        <v>0</v>
      </c>
    </row>
    <row r="3248" spans="1:3" x14ac:dyDescent="0.3">
      <c r="A3248">
        <v>3</v>
      </c>
      <c r="B3248">
        <f t="shared" si="103"/>
        <v>1008</v>
      </c>
      <c r="C3248">
        <f t="shared" si="104"/>
        <v>0</v>
      </c>
    </row>
    <row r="3249" spans="1:3" x14ac:dyDescent="0.3">
      <c r="A3249">
        <v>3</v>
      </c>
      <c r="B3249">
        <f t="shared" si="103"/>
        <v>1009</v>
      </c>
      <c r="C3249">
        <f t="shared" si="104"/>
        <v>0</v>
      </c>
    </row>
    <row r="3250" spans="1:3" x14ac:dyDescent="0.3">
      <c r="A3250">
        <v>3</v>
      </c>
      <c r="B3250">
        <f t="shared" si="103"/>
        <v>1010</v>
      </c>
      <c r="C3250">
        <f t="shared" si="104"/>
        <v>0</v>
      </c>
    </row>
    <row r="3251" spans="1:3" x14ac:dyDescent="0.3">
      <c r="A3251">
        <v>3</v>
      </c>
      <c r="B3251">
        <f t="shared" si="103"/>
        <v>1011</v>
      </c>
      <c r="C3251">
        <f t="shared" si="104"/>
        <v>0</v>
      </c>
    </row>
    <row r="3252" spans="1:3" x14ac:dyDescent="0.3">
      <c r="A3252">
        <v>3</v>
      </c>
      <c r="B3252">
        <f t="shared" si="103"/>
        <v>1012</v>
      </c>
      <c r="C3252">
        <f t="shared" si="104"/>
        <v>0</v>
      </c>
    </row>
    <row r="3253" spans="1:3" x14ac:dyDescent="0.3">
      <c r="A3253">
        <v>3</v>
      </c>
      <c r="B3253">
        <f t="shared" si="103"/>
        <v>1013</v>
      </c>
      <c r="C3253">
        <f t="shared" si="104"/>
        <v>0</v>
      </c>
    </row>
    <row r="3254" spans="1:3" x14ac:dyDescent="0.3">
      <c r="A3254">
        <v>3</v>
      </c>
      <c r="B3254">
        <f t="shared" si="103"/>
        <v>1014</v>
      </c>
      <c r="C3254">
        <f t="shared" si="104"/>
        <v>0</v>
      </c>
    </row>
    <row r="3255" spans="1:3" x14ac:dyDescent="0.3">
      <c r="A3255">
        <v>3</v>
      </c>
      <c r="B3255">
        <f t="shared" si="103"/>
        <v>1015</v>
      </c>
      <c r="C3255">
        <f t="shared" si="104"/>
        <v>0</v>
      </c>
    </row>
    <row r="3256" spans="1:3" x14ac:dyDescent="0.3">
      <c r="A3256">
        <v>3</v>
      </c>
      <c r="B3256">
        <f t="shared" si="103"/>
        <v>1016</v>
      </c>
      <c r="C3256">
        <f t="shared" si="104"/>
        <v>0</v>
      </c>
    </row>
    <row r="3257" spans="1:3" x14ac:dyDescent="0.3">
      <c r="A3257">
        <v>3</v>
      </c>
      <c r="B3257">
        <f t="shared" si="103"/>
        <v>1017</v>
      </c>
      <c r="C3257">
        <f t="shared" si="104"/>
        <v>0</v>
      </c>
    </row>
    <row r="3258" spans="1:3" x14ac:dyDescent="0.3">
      <c r="A3258">
        <v>3</v>
      </c>
      <c r="B3258">
        <f t="shared" si="103"/>
        <v>1018</v>
      </c>
      <c r="C3258">
        <f t="shared" si="104"/>
        <v>0</v>
      </c>
    </row>
    <row r="3259" spans="1:3" x14ac:dyDescent="0.3">
      <c r="A3259">
        <v>3</v>
      </c>
      <c r="B3259">
        <f t="shared" si="103"/>
        <v>1019</v>
      </c>
      <c r="C3259">
        <f t="shared" si="104"/>
        <v>0</v>
      </c>
    </row>
    <row r="3260" spans="1:3" x14ac:dyDescent="0.3">
      <c r="A3260">
        <v>3</v>
      </c>
      <c r="B3260">
        <f t="shared" si="103"/>
        <v>1020</v>
      </c>
      <c r="C3260">
        <f t="shared" si="104"/>
        <v>0</v>
      </c>
    </row>
    <row r="3261" spans="1:3" x14ac:dyDescent="0.3">
      <c r="A3261">
        <v>3</v>
      </c>
      <c r="B3261">
        <f t="shared" si="103"/>
        <v>1021</v>
      </c>
      <c r="C3261">
        <f t="shared" si="104"/>
        <v>0</v>
      </c>
    </row>
    <row r="3262" spans="1:3" x14ac:dyDescent="0.3">
      <c r="A3262">
        <v>3</v>
      </c>
      <c r="B3262">
        <f t="shared" si="103"/>
        <v>1022</v>
      </c>
      <c r="C3262">
        <f t="shared" si="104"/>
        <v>0</v>
      </c>
    </row>
    <row r="3263" spans="1:3" x14ac:dyDescent="0.3">
      <c r="A3263">
        <v>3</v>
      </c>
      <c r="B3263">
        <f t="shared" si="103"/>
        <v>1023</v>
      </c>
      <c r="C3263">
        <f t="shared" si="104"/>
        <v>0</v>
      </c>
    </row>
    <row r="3264" spans="1:3" x14ac:dyDescent="0.3">
      <c r="A3264">
        <v>3</v>
      </c>
      <c r="B3264">
        <f t="shared" si="103"/>
        <v>1024</v>
      </c>
      <c r="C3264">
        <f t="shared" si="104"/>
        <v>0</v>
      </c>
    </row>
    <row r="3265" spans="1:3" x14ac:dyDescent="0.3">
      <c r="A3265">
        <v>3</v>
      </c>
      <c r="B3265">
        <f t="shared" si="103"/>
        <v>1025</v>
      </c>
      <c r="C3265">
        <f t="shared" si="104"/>
        <v>0</v>
      </c>
    </row>
    <row r="3266" spans="1:3" x14ac:dyDescent="0.3">
      <c r="A3266">
        <v>3</v>
      </c>
      <c r="B3266">
        <f t="shared" si="103"/>
        <v>1026</v>
      </c>
      <c r="C3266">
        <f t="shared" si="104"/>
        <v>0</v>
      </c>
    </row>
    <row r="3267" spans="1:3" x14ac:dyDescent="0.3">
      <c r="A3267">
        <v>3</v>
      </c>
      <c r="B3267">
        <f t="shared" si="103"/>
        <v>1027</v>
      </c>
      <c r="C3267">
        <f t="shared" si="104"/>
        <v>0</v>
      </c>
    </row>
    <row r="3268" spans="1:3" x14ac:dyDescent="0.3">
      <c r="A3268">
        <v>3</v>
      </c>
      <c r="B3268">
        <f t="shared" si="103"/>
        <v>1028</v>
      </c>
      <c r="C3268">
        <f t="shared" si="104"/>
        <v>0</v>
      </c>
    </row>
    <row r="3269" spans="1:3" x14ac:dyDescent="0.3">
      <c r="A3269">
        <v>3</v>
      </c>
      <c r="B3269">
        <f t="shared" si="103"/>
        <v>1029</v>
      </c>
      <c r="C3269">
        <f t="shared" si="104"/>
        <v>0</v>
      </c>
    </row>
    <row r="3270" spans="1:3" x14ac:dyDescent="0.3">
      <c r="A3270">
        <v>3</v>
      </c>
      <c r="B3270">
        <f t="shared" si="103"/>
        <v>1030</v>
      </c>
      <c r="C3270">
        <f t="shared" si="104"/>
        <v>0</v>
      </c>
    </row>
    <row r="3271" spans="1:3" x14ac:dyDescent="0.3">
      <c r="A3271">
        <v>3</v>
      </c>
      <c r="B3271">
        <f t="shared" si="103"/>
        <v>1031</v>
      </c>
      <c r="C3271">
        <f t="shared" si="104"/>
        <v>0</v>
      </c>
    </row>
    <row r="3272" spans="1:3" x14ac:dyDescent="0.3">
      <c r="A3272">
        <v>3</v>
      </c>
      <c r="B3272">
        <f t="shared" si="103"/>
        <v>1032</v>
      </c>
      <c r="C3272">
        <f t="shared" si="104"/>
        <v>0</v>
      </c>
    </row>
    <row r="3273" spans="1:3" x14ac:dyDescent="0.3">
      <c r="A3273">
        <v>3</v>
      </c>
      <c r="B3273">
        <f t="shared" si="103"/>
        <v>1033</v>
      </c>
      <c r="C3273">
        <f t="shared" si="104"/>
        <v>0</v>
      </c>
    </row>
    <row r="3274" spans="1:3" x14ac:dyDescent="0.3">
      <c r="A3274">
        <v>3</v>
      </c>
      <c r="B3274">
        <f t="shared" si="103"/>
        <v>1034</v>
      </c>
      <c r="C3274">
        <f t="shared" si="104"/>
        <v>0</v>
      </c>
    </row>
    <row r="3275" spans="1:3" x14ac:dyDescent="0.3">
      <c r="A3275">
        <v>3</v>
      </c>
      <c r="B3275">
        <f t="shared" si="103"/>
        <v>1035</v>
      </c>
      <c r="C3275">
        <f t="shared" si="104"/>
        <v>0</v>
      </c>
    </row>
    <row r="3276" spans="1:3" x14ac:dyDescent="0.3">
      <c r="A3276">
        <v>3</v>
      </c>
      <c r="B3276">
        <f t="shared" si="103"/>
        <v>1036</v>
      </c>
      <c r="C3276">
        <f t="shared" si="104"/>
        <v>0</v>
      </c>
    </row>
    <row r="3277" spans="1:3" x14ac:dyDescent="0.3">
      <c r="A3277">
        <v>3</v>
      </c>
      <c r="B3277">
        <f t="shared" si="103"/>
        <v>1037</v>
      </c>
      <c r="C3277">
        <f t="shared" si="104"/>
        <v>0</v>
      </c>
    </row>
    <row r="3278" spans="1:3" x14ac:dyDescent="0.3">
      <c r="A3278">
        <v>3</v>
      </c>
      <c r="B3278">
        <f t="shared" si="103"/>
        <v>1038</v>
      </c>
      <c r="C3278">
        <f t="shared" si="104"/>
        <v>0</v>
      </c>
    </row>
    <row r="3279" spans="1:3" x14ac:dyDescent="0.3">
      <c r="A3279">
        <v>3</v>
      </c>
      <c r="B3279">
        <f t="shared" si="103"/>
        <v>1039</v>
      </c>
      <c r="C3279">
        <f t="shared" si="104"/>
        <v>0</v>
      </c>
    </row>
    <row r="3280" spans="1:3" x14ac:dyDescent="0.3">
      <c r="A3280">
        <v>3</v>
      </c>
      <c r="B3280">
        <f t="shared" si="103"/>
        <v>1040</v>
      </c>
      <c r="C3280">
        <f t="shared" si="104"/>
        <v>0</v>
      </c>
    </row>
    <row r="3281" spans="1:3" x14ac:dyDescent="0.3">
      <c r="A3281">
        <v>3</v>
      </c>
      <c r="B3281">
        <f t="shared" si="103"/>
        <v>1041</v>
      </c>
      <c r="C3281">
        <f t="shared" si="104"/>
        <v>0</v>
      </c>
    </row>
    <row r="3282" spans="1:3" x14ac:dyDescent="0.3">
      <c r="A3282">
        <v>3</v>
      </c>
      <c r="B3282">
        <f t="shared" si="103"/>
        <v>1042</v>
      </c>
      <c r="C3282">
        <f t="shared" si="104"/>
        <v>0</v>
      </c>
    </row>
    <row r="3283" spans="1:3" x14ac:dyDescent="0.3">
      <c r="A3283">
        <v>3</v>
      </c>
      <c r="B3283">
        <f t="shared" si="103"/>
        <v>1043</v>
      </c>
      <c r="C3283">
        <f t="shared" si="104"/>
        <v>0</v>
      </c>
    </row>
    <row r="3284" spans="1:3" x14ac:dyDescent="0.3">
      <c r="A3284">
        <v>3</v>
      </c>
      <c r="B3284">
        <f t="shared" si="103"/>
        <v>1044</v>
      </c>
      <c r="C3284">
        <f t="shared" si="104"/>
        <v>0</v>
      </c>
    </row>
    <row r="3285" spans="1:3" x14ac:dyDescent="0.3">
      <c r="A3285">
        <v>3</v>
      </c>
      <c r="B3285">
        <f t="shared" si="103"/>
        <v>1045</v>
      </c>
      <c r="C3285">
        <f t="shared" si="104"/>
        <v>0</v>
      </c>
    </row>
    <row r="3286" spans="1:3" x14ac:dyDescent="0.3">
      <c r="A3286">
        <v>3</v>
      </c>
      <c r="B3286">
        <f t="shared" si="103"/>
        <v>1046</v>
      </c>
      <c r="C3286">
        <f t="shared" si="104"/>
        <v>0</v>
      </c>
    </row>
    <row r="3287" spans="1:3" x14ac:dyDescent="0.3">
      <c r="A3287">
        <v>3</v>
      </c>
      <c r="B3287">
        <f t="shared" si="103"/>
        <v>1047</v>
      </c>
      <c r="C3287">
        <f t="shared" si="104"/>
        <v>0</v>
      </c>
    </row>
    <row r="3288" spans="1:3" x14ac:dyDescent="0.3">
      <c r="A3288">
        <v>3</v>
      </c>
      <c r="B3288">
        <f t="shared" si="103"/>
        <v>1048</v>
      </c>
      <c r="C3288">
        <f t="shared" si="104"/>
        <v>0</v>
      </c>
    </row>
    <row r="3289" spans="1:3" x14ac:dyDescent="0.3">
      <c r="A3289">
        <v>3</v>
      </c>
      <c r="B3289">
        <f t="shared" si="103"/>
        <v>1049</v>
      </c>
      <c r="C3289">
        <f t="shared" si="104"/>
        <v>0</v>
      </c>
    </row>
    <row r="3290" spans="1:3" x14ac:dyDescent="0.3">
      <c r="A3290">
        <v>3</v>
      </c>
      <c r="B3290">
        <f t="shared" si="103"/>
        <v>1050</v>
      </c>
      <c r="C3290">
        <f t="shared" si="104"/>
        <v>0</v>
      </c>
    </row>
    <row r="3291" spans="1:3" x14ac:dyDescent="0.3">
      <c r="A3291">
        <v>3</v>
      </c>
      <c r="B3291">
        <f t="shared" si="103"/>
        <v>1051</v>
      </c>
      <c r="C3291">
        <f t="shared" si="104"/>
        <v>0</v>
      </c>
    </row>
    <row r="3292" spans="1:3" x14ac:dyDescent="0.3">
      <c r="A3292">
        <v>3</v>
      </c>
      <c r="B3292">
        <f t="shared" si="103"/>
        <v>1052</v>
      </c>
      <c r="C3292">
        <f t="shared" si="104"/>
        <v>0</v>
      </c>
    </row>
    <row r="3293" spans="1:3" x14ac:dyDescent="0.3">
      <c r="A3293">
        <v>3</v>
      </c>
      <c r="B3293">
        <f t="shared" si="103"/>
        <v>1053</v>
      </c>
      <c r="C3293">
        <f t="shared" si="104"/>
        <v>0</v>
      </c>
    </row>
    <row r="3294" spans="1:3" x14ac:dyDescent="0.3">
      <c r="A3294">
        <v>3</v>
      </c>
      <c r="B3294">
        <f t="shared" ref="B3294:B3357" si="105">IF(A3294=A3293,B3293+1,1)</f>
        <v>1054</v>
      </c>
      <c r="C3294">
        <f t="shared" ref="C3294:C3357" si="106">IF(A3294&lt;&gt;A3295,1,0)</f>
        <v>0</v>
      </c>
    </row>
    <row r="3295" spans="1:3" x14ac:dyDescent="0.3">
      <c r="A3295">
        <v>3</v>
      </c>
      <c r="B3295">
        <f t="shared" si="105"/>
        <v>1055</v>
      </c>
      <c r="C3295">
        <f t="shared" si="106"/>
        <v>0</v>
      </c>
    </row>
    <row r="3296" spans="1:3" x14ac:dyDescent="0.3">
      <c r="A3296">
        <v>3</v>
      </c>
      <c r="B3296">
        <f t="shared" si="105"/>
        <v>1056</v>
      </c>
      <c r="C3296">
        <f t="shared" si="106"/>
        <v>0</v>
      </c>
    </row>
    <row r="3297" spans="1:3" x14ac:dyDescent="0.3">
      <c r="A3297">
        <v>3</v>
      </c>
      <c r="B3297">
        <f t="shared" si="105"/>
        <v>1057</v>
      </c>
      <c r="C3297">
        <f t="shared" si="106"/>
        <v>0</v>
      </c>
    </row>
    <row r="3298" spans="1:3" x14ac:dyDescent="0.3">
      <c r="A3298">
        <v>3</v>
      </c>
      <c r="B3298">
        <f t="shared" si="105"/>
        <v>1058</v>
      </c>
      <c r="C3298">
        <f t="shared" si="106"/>
        <v>0</v>
      </c>
    </row>
    <row r="3299" spans="1:3" x14ac:dyDescent="0.3">
      <c r="A3299">
        <v>3</v>
      </c>
      <c r="B3299">
        <f t="shared" si="105"/>
        <v>1059</v>
      </c>
      <c r="C3299">
        <f t="shared" si="106"/>
        <v>0</v>
      </c>
    </row>
    <row r="3300" spans="1:3" x14ac:dyDescent="0.3">
      <c r="A3300">
        <v>3</v>
      </c>
      <c r="B3300">
        <f t="shared" si="105"/>
        <v>1060</v>
      </c>
      <c r="C3300">
        <f t="shared" si="106"/>
        <v>0</v>
      </c>
    </row>
    <row r="3301" spans="1:3" x14ac:dyDescent="0.3">
      <c r="A3301">
        <v>3</v>
      </c>
      <c r="B3301">
        <f t="shared" si="105"/>
        <v>1061</v>
      </c>
      <c r="C3301">
        <f t="shared" si="106"/>
        <v>0</v>
      </c>
    </row>
    <row r="3302" spans="1:3" x14ac:dyDescent="0.3">
      <c r="A3302">
        <v>3</v>
      </c>
      <c r="B3302">
        <f t="shared" si="105"/>
        <v>1062</v>
      </c>
      <c r="C3302">
        <f t="shared" si="106"/>
        <v>0</v>
      </c>
    </row>
    <row r="3303" spans="1:3" x14ac:dyDescent="0.3">
      <c r="A3303">
        <v>3</v>
      </c>
      <c r="B3303">
        <f t="shared" si="105"/>
        <v>1063</v>
      </c>
      <c r="C3303">
        <f t="shared" si="106"/>
        <v>0</v>
      </c>
    </row>
    <row r="3304" spans="1:3" x14ac:dyDescent="0.3">
      <c r="A3304">
        <v>3</v>
      </c>
      <c r="B3304">
        <f t="shared" si="105"/>
        <v>1064</v>
      </c>
      <c r="C3304">
        <f t="shared" si="106"/>
        <v>0</v>
      </c>
    </row>
    <row r="3305" spans="1:3" x14ac:dyDescent="0.3">
      <c r="A3305">
        <v>3</v>
      </c>
      <c r="B3305">
        <f t="shared" si="105"/>
        <v>1065</v>
      </c>
      <c r="C3305">
        <f t="shared" si="106"/>
        <v>0</v>
      </c>
    </row>
    <row r="3306" spans="1:3" x14ac:dyDescent="0.3">
      <c r="A3306">
        <v>3</v>
      </c>
      <c r="B3306">
        <f t="shared" si="105"/>
        <v>1066</v>
      </c>
      <c r="C3306">
        <f t="shared" si="106"/>
        <v>0</v>
      </c>
    </row>
    <row r="3307" spans="1:3" x14ac:dyDescent="0.3">
      <c r="A3307">
        <v>3</v>
      </c>
      <c r="B3307">
        <f t="shared" si="105"/>
        <v>1067</v>
      </c>
      <c r="C3307">
        <f t="shared" si="106"/>
        <v>0</v>
      </c>
    </row>
    <row r="3308" spans="1:3" x14ac:dyDescent="0.3">
      <c r="A3308">
        <v>3</v>
      </c>
      <c r="B3308">
        <f t="shared" si="105"/>
        <v>1068</v>
      </c>
      <c r="C3308">
        <f t="shared" si="106"/>
        <v>0</v>
      </c>
    </row>
    <row r="3309" spans="1:3" x14ac:dyDescent="0.3">
      <c r="A3309">
        <v>3</v>
      </c>
      <c r="B3309">
        <f t="shared" si="105"/>
        <v>1069</v>
      </c>
      <c r="C3309">
        <f t="shared" si="106"/>
        <v>0</v>
      </c>
    </row>
    <row r="3310" spans="1:3" x14ac:dyDescent="0.3">
      <c r="A3310">
        <v>3</v>
      </c>
      <c r="B3310">
        <f t="shared" si="105"/>
        <v>1070</v>
      </c>
      <c r="C3310">
        <f t="shared" si="106"/>
        <v>0</v>
      </c>
    </row>
    <row r="3311" spans="1:3" x14ac:dyDescent="0.3">
      <c r="A3311">
        <v>3</v>
      </c>
      <c r="B3311">
        <f t="shared" si="105"/>
        <v>1071</v>
      </c>
      <c r="C3311">
        <f t="shared" si="106"/>
        <v>0</v>
      </c>
    </row>
    <row r="3312" spans="1:3" x14ac:dyDescent="0.3">
      <c r="A3312">
        <v>3</v>
      </c>
      <c r="B3312">
        <f t="shared" si="105"/>
        <v>1072</v>
      </c>
      <c r="C3312">
        <f t="shared" si="106"/>
        <v>0</v>
      </c>
    </row>
    <row r="3313" spans="1:3" x14ac:dyDescent="0.3">
      <c r="A3313">
        <v>3</v>
      </c>
      <c r="B3313">
        <f t="shared" si="105"/>
        <v>1073</v>
      </c>
      <c r="C3313">
        <f t="shared" si="106"/>
        <v>0</v>
      </c>
    </row>
    <row r="3314" spans="1:3" x14ac:dyDescent="0.3">
      <c r="A3314">
        <v>3</v>
      </c>
      <c r="B3314">
        <f t="shared" si="105"/>
        <v>1074</v>
      </c>
      <c r="C3314">
        <f t="shared" si="106"/>
        <v>0</v>
      </c>
    </row>
    <row r="3315" spans="1:3" x14ac:dyDescent="0.3">
      <c r="A3315">
        <v>3</v>
      </c>
      <c r="B3315">
        <f t="shared" si="105"/>
        <v>1075</v>
      </c>
      <c r="C3315">
        <f t="shared" si="106"/>
        <v>0</v>
      </c>
    </row>
    <row r="3316" spans="1:3" x14ac:dyDescent="0.3">
      <c r="A3316">
        <v>3</v>
      </c>
      <c r="B3316">
        <f t="shared" si="105"/>
        <v>1076</v>
      </c>
      <c r="C3316">
        <f t="shared" si="106"/>
        <v>0</v>
      </c>
    </row>
    <row r="3317" spans="1:3" x14ac:dyDescent="0.3">
      <c r="A3317">
        <v>3</v>
      </c>
      <c r="B3317">
        <f t="shared" si="105"/>
        <v>1077</v>
      </c>
      <c r="C3317">
        <f t="shared" si="106"/>
        <v>0</v>
      </c>
    </row>
    <row r="3318" spans="1:3" x14ac:dyDescent="0.3">
      <c r="A3318">
        <v>3</v>
      </c>
      <c r="B3318">
        <f t="shared" si="105"/>
        <v>1078</v>
      </c>
      <c r="C3318">
        <f t="shared" si="106"/>
        <v>0</v>
      </c>
    </row>
    <row r="3319" spans="1:3" x14ac:dyDescent="0.3">
      <c r="A3319">
        <v>3</v>
      </c>
      <c r="B3319">
        <f t="shared" si="105"/>
        <v>1079</v>
      </c>
      <c r="C3319">
        <f t="shared" si="106"/>
        <v>0</v>
      </c>
    </row>
    <row r="3320" spans="1:3" x14ac:dyDescent="0.3">
      <c r="A3320">
        <v>3</v>
      </c>
      <c r="B3320">
        <f t="shared" si="105"/>
        <v>1080</v>
      </c>
      <c r="C3320">
        <f t="shared" si="106"/>
        <v>0</v>
      </c>
    </row>
    <row r="3321" spans="1:3" x14ac:dyDescent="0.3">
      <c r="A3321">
        <v>3</v>
      </c>
      <c r="B3321">
        <f t="shared" si="105"/>
        <v>1081</v>
      </c>
      <c r="C3321">
        <f t="shared" si="106"/>
        <v>0</v>
      </c>
    </row>
    <row r="3322" spans="1:3" x14ac:dyDescent="0.3">
      <c r="A3322">
        <v>3</v>
      </c>
      <c r="B3322">
        <f t="shared" si="105"/>
        <v>1082</v>
      </c>
      <c r="C3322">
        <f t="shared" si="106"/>
        <v>0</v>
      </c>
    </row>
    <row r="3323" spans="1:3" x14ac:dyDescent="0.3">
      <c r="A3323">
        <v>3</v>
      </c>
      <c r="B3323">
        <f t="shared" si="105"/>
        <v>1083</v>
      </c>
      <c r="C3323">
        <f t="shared" si="106"/>
        <v>0</v>
      </c>
    </row>
    <row r="3324" spans="1:3" x14ac:dyDescent="0.3">
      <c r="A3324">
        <v>3</v>
      </c>
      <c r="B3324">
        <f t="shared" si="105"/>
        <v>1084</v>
      </c>
      <c r="C3324">
        <f t="shared" si="106"/>
        <v>0</v>
      </c>
    </row>
    <row r="3325" spans="1:3" x14ac:dyDescent="0.3">
      <c r="A3325">
        <v>3</v>
      </c>
      <c r="B3325">
        <f t="shared" si="105"/>
        <v>1085</v>
      </c>
      <c r="C3325">
        <f t="shared" si="106"/>
        <v>0</v>
      </c>
    </row>
    <row r="3326" spans="1:3" x14ac:dyDescent="0.3">
      <c r="A3326">
        <v>3</v>
      </c>
      <c r="B3326">
        <f t="shared" si="105"/>
        <v>1086</v>
      </c>
      <c r="C3326">
        <f t="shared" si="106"/>
        <v>0</v>
      </c>
    </row>
    <row r="3327" spans="1:3" x14ac:dyDescent="0.3">
      <c r="A3327">
        <v>3</v>
      </c>
      <c r="B3327">
        <f t="shared" si="105"/>
        <v>1087</v>
      </c>
      <c r="C3327">
        <f t="shared" si="106"/>
        <v>0</v>
      </c>
    </row>
    <row r="3328" spans="1:3" x14ac:dyDescent="0.3">
      <c r="A3328">
        <v>3</v>
      </c>
      <c r="B3328">
        <f t="shared" si="105"/>
        <v>1088</v>
      </c>
      <c r="C3328">
        <f t="shared" si="106"/>
        <v>0</v>
      </c>
    </row>
    <row r="3329" spans="1:3" x14ac:dyDescent="0.3">
      <c r="A3329">
        <v>3</v>
      </c>
      <c r="B3329">
        <f t="shared" si="105"/>
        <v>1089</v>
      </c>
      <c r="C3329">
        <f t="shared" si="106"/>
        <v>0</v>
      </c>
    </row>
    <row r="3330" spans="1:3" x14ac:dyDescent="0.3">
      <c r="A3330">
        <v>3</v>
      </c>
      <c r="B3330">
        <f t="shared" si="105"/>
        <v>1090</v>
      </c>
      <c r="C3330">
        <f t="shared" si="106"/>
        <v>0</v>
      </c>
    </row>
    <row r="3331" spans="1:3" x14ac:dyDescent="0.3">
      <c r="A3331">
        <v>3</v>
      </c>
      <c r="B3331">
        <f t="shared" si="105"/>
        <v>1091</v>
      </c>
      <c r="C3331">
        <f t="shared" si="106"/>
        <v>0</v>
      </c>
    </row>
    <row r="3332" spans="1:3" x14ac:dyDescent="0.3">
      <c r="A3332">
        <v>3</v>
      </c>
      <c r="B3332">
        <f t="shared" si="105"/>
        <v>1092</v>
      </c>
      <c r="C3332">
        <f t="shared" si="106"/>
        <v>0</v>
      </c>
    </row>
    <row r="3333" spans="1:3" x14ac:dyDescent="0.3">
      <c r="A3333">
        <v>3</v>
      </c>
      <c r="B3333">
        <f t="shared" si="105"/>
        <v>1093</v>
      </c>
      <c r="C3333">
        <f t="shared" si="106"/>
        <v>0</v>
      </c>
    </row>
    <row r="3334" spans="1:3" x14ac:dyDescent="0.3">
      <c r="A3334">
        <v>3</v>
      </c>
      <c r="B3334">
        <f t="shared" si="105"/>
        <v>1094</v>
      </c>
      <c r="C3334">
        <f t="shared" si="106"/>
        <v>0</v>
      </c>
    </row>
    <row r="3335" spans="1:3" x14ac:dyDescent="0.3">
      <c r="A3335">
        <v>3</v>
      </c>
      <c r="B3335">
        <f t="shared" si="105"/>
        <v>1095</v>
      </c>
      <c r="C3335">
        <f t="shared" si="106"/>
        <v>0</v>
      </c>
    </row>
    <row r="3336" spans="1:3" x14ac:dyDescent="0.3">
      <c r="A3336">
        <v>3</v>
      </c>
      <c r="B3336">
        <f t="shared" si="105"/>
        <v>1096</v>
      </c>
      <c r="C3336">
        <f t="shared" si="106"/>
        <v>0</v>
      </c>
    </row>
    <row r="3337" spans="1:3" x14ac:dyDescent="0.3">
      <c r="A3337">
        <v>3</v>
      </c>
      <c r="B3337">
        <f t="shared" si="105"/>
        <v>1097</v>
      </c>
      <c r="C3337">
        <f t="shared" si="106"/>
        <v>0</v>
      </c>
    </row>
    <row r="3338" spans="1:3" x14ac:dyDescent="0.3">
      <c r="A3338">
        <v>3</v>
      </c>
      <c r="B3338">
        <f t="shared" si="105"/>
        <v>1098</v>
      </c>
      <c r="C3338">
        <f t="shared" si="106"/>
        <v>0</v>
      </c>
    </row>
    <row r="3339" spans="1:3" x14ac:dyDescent="0.3">
      <c r="A3339">
        <v>3</v>
      </c>
      <c r="B3339">
        <f t="shared" si="105"/>
        <v>1099</v>
      </c>
      <c r="C3339">
        <f t="shared" si="106"/>
        <v>0</v>
      </c>
    </row>
    <row r="3340" spans="1:3" x14ac:dyDescent="0.3">
      <c r="A3340">
        <v>3</v>
      </c>
      <c r="B3340">
        <f t="shared" si="105"/>
        <v>1100</v>
      </c>
      <c r="C3340">
        <f t="shared" si="106"/>
        <v>0</v>
      </c>
    </row>
    <row r="3341" spans="1:3" x14ac:dyDescent="0.3">
      <c r="A3341">
        <v>3</v>
      </c>
      <c r="B3341">
        <f t="shared" si="105"/>
        <v>1101</v>
      </c>
      <c r="C3341">
        <f t="shared" si="106"/>
        <v>0</v>
      </c>
    </row>
    <row r="3342" spans="1:3" x14ac:dyDescent="0.3">
      <c r="A3342">
        <v>3</v>
      </c>
      <c r="B3342">
        <f t="shared" si="105"/>
        <v>1102</v>
      </c>
      <c r="C3342">
        <f t="shared" si="106"/>
        <v>0</v>
      </c>
    </row>
    <row r="3343" spans="1:3" x14ac:dyDescent="0.3">
      <c r="A3343">
        <v>3</v>
      </c>
      <c r="B3343">
        <f t="shared" si="105"/>
        <v>1103</v>
      </c>
      <c r="C3343">
        <f t="shared" si="106"/>
        <v>0</v>
      </c>
    </row>
    <row r="3344" spans="1:3" x14ac:dyDescent="0.3">
      <c r="A3344">
        <v>3</v>
      </c>
      <c r="B3344">
        <f t="shared" si="105"/>
        <v>1104</v>
      </c>
      <c r="C3344">
        <f t="shared" si="106"/>
        <v>0</v>
      </c>
    </row>
    <row r="3345" spans="1:3" x14ac:dyDescent="0.3">
      <c r="A3345">
        <v>3</v>
      </c>
      <c r="B3345">
        <f t="shared" si="105"/>
        <v>1105</v>
      </c>
      <c r="C3345">
        <f t="shared" si="106"/>
        <v>0</v>
      </c>
    </row>
    <row r="3346" spans="1:3" x14ac:dyDescent="0.3">
      <c r="A3346">
        <v>3</v>
      </c>
      <c r="B3346">
        <f t="shared" si="105"/>
        <v>1106</v>
      </c>
      <c r="C3346">
        <f t="shared" si="106"/>
        <v>0</v>
      </c>
    </row>
    <row r="3347" spans="1:3" x14ac:dyDescent="0.3">
      <c r="A3347">
        <v>3</v>
      </c>
      <c r="B3347">
        <f t="shared" si="105"/>
        <v>1107</v>
      </c>
      <c r="C3347">
        <f t="shared" si="106"/>
        <v>0</v>
      </c>
    </row>
    <row r="3348" spans="1:3" x14ac:dyDescent="0.3">
      <c r="A3348">
        <v>3</v>
      </c>
      <c r="B3348">
        <f t="shared" si="105"/>
        <v>1108</v>
      </c>
      <c r="C3348">
        <f t="shared" si="106"/>
        <v>0</v>
      </c>
    </row>
    <row r="3349" spans="1:3" x14ac:dyDescent="0.3">
      <c r="A3349">
        <v>3</v>
      </c>
      <c r="B3349">
        <f t="shared" si="105"/>
        <v>1109</v>
      </c>
      <c r="C3349">
        <f t="shared" si="106"/>
        <v>0</v>
      </c>
    </row>
    <row r="3350" spans="1:3" x14ac:dyDescent="0.3">
      <c r="A3350">
        <v>3</v>
      </c>
      <c r="B3350">
        <f t="shared" si="105"/>
        <v>1110</v>
      </c>
      <c r="C3350">
        <f t="shared" si="106"/>
        <v>0</v>
      </c>
    </row>
    <row r="3351" spans="1:3" x14ac:dyDescent="0.3">
      <c r="A3351">
        <v>3</v>
      </c>
      <c r="B3351">
        <f t="shared" si="105"/>
        <v>1111</v>
      </c>
      <c r="C3351">
        <f t="shared" si="106"/>
        <v>0</v>
      </c>
    </row>
    <row r="3352" spans="1:3" x14ac:dyDescent="0.3">
      <c r="A3352">
        <v>3</v>
      </c>
      <c r="B3352">
        <f t="shared" si="105"/>
        <v>1112</v>
      </c>
      <c r="C3352">
        <f t="shared" si="106"/>
        <v>0</v>
      </c>
    </row>
    <row r="3353" spans="1:3" x14ac:dyDescent="0.3">
      <c r="A3353">
        <v>3</v>
      </c>
      <c r="B3353">
        <f t="shared" si="105"/>
        <v>1113</v>
      </c>
      <c r="C3353">
        <f t="shared" si="106"/>
        <v>0</v>
      </c>
    </row>
    <row r="3354" spans="1:3" x14ac:dyDescent="0.3">
      <c r="A3354">
        <v>3</v>
      </c>
      <c r="B3354">
        <f t="shared" si="105"/>
        <v>1114</v>
      </c>
      <c r="C3354">
        <f t="shared" si="106"/>
        <v>0</v>
      </c>
    </row>
    <row r="3355" spans="1:3" x14ac:dyDescent="0.3">
      <c r="A3355">
        <v>3</v>
      </c>
      <c r="B3355">
        <f t="shared" si="105"/>
        <v>1115</v>
      </c>
      <c r="C3355">
        <f t="shared" si="106"/>
        <v>0</v>
      </c>
    </row>
    <row r="3356" spans="1:3" x14ac:dyDescent="0.3">
      <c r="A3356">
        <v>3</v>
      </c>
      <c r="B3356">
        <f t="shared" si="105"/>
        <v>1116</v>
      </c>
      <c r="C3356">
        <f t="shared" si="106"/>
        <v>0</v>
      </c>
    </row>
    <row r="3357" spans="1:3" x14ac:dyDescent="0.3">
      <c r="A3357">
        <v>3</v>
      </c>
      <c r="B3357">
        <f t="shared" si="105"/>
        <v>1117</v>
      </c>
      <c r="C3357">
        <f t="shared" si="106"/>
        <v>0</v>
      </c>
    </row>
    <row r="3358" spans="1:3" x14ac:dyDescent="0.3">
      <c r="A3358">
        <v>3</v>
      </c>
      <c r="B3358">
        <f t="shared" ref="B3358:B3421" si="107">IF(A3358=A3357,B3357+1,1)</f>
        <v>1118</v>
      </c>
      <c r="C3358">
        <f t="shared" ref="C3358:C3421" si="108">IF(A3358&lt;&gt;A3359,1,0)</f>
        <v>0</v>
      </c>
    </row>
    <row r="3359" spans="1:3" x14ac:dyDescent="0.3">
      <c r="A3359">
        <v>3</v>
      </c>
      <c r="B3359">
        <f t="shared" si="107"/>
        <v>1119</v>
      </c>
      <c r="C3359">
        <f t="shared" si="108"/>
        <v>0</v>
      </c>
    </row>
    <row r="3360" spans="1:3" x14ac:dyDescent="0.3">
      <c r="A3360">
        <v>3</v>
      </c>
      <c r="B3360">
        <f t="shared" si="107"/>
        <v>1120</v>
      </c>
      <c r="C3360">
        <f t="shared" si="108"/>
        <v>0</v>
      </c>
    </row>
    <row r="3361" spans="1:3" x14ac:dyDescent="0.3">
      <c r="A3361">
        <v>3</v>
      </c>
      <c r="B3361">
        <f t="shared" si="107"/>
        <v>1121</v>
      </c>
      <c r="C3361">
        <f t="shared" si="108"/>
        <v>0</v>
      </c>
    </row>
    <row r="3362" spans="1:3" x14ac:dyDescent="0.3">
      <c r="A3362">
        <v>3</v>
      </c>
      <c r="B3362">
        <f t="shared" si="107"/>
        <v>1122</v>
      </c>
      <c r="C3362">
        <f t="shared" si="108"/>
        <v>0</v>
      </c>
    </row>
    <row r="3363" spans="1:3" x14ac:dyDescent="0.3">
      <c r="A3363">
        <v>3</v>
      </c>
      <c r="B3363">
        <f t="shared" si="107"/>
        <v>1123</v>
      </c>
      <c r="C3363">
        <f t="shared" si="108"/>
        <v>0</v>
      </c>
    </row>
    <row r="3364" spans="1:3" x14ac:dyDescent="0.3">
      <c r="A3364">
        <v>3</v>
      </c>
      <c r="B3364">
        <f t="shared" si="107"/>
        <v>1124</v>
      </c>
      <c r="C3364">
        <f t="shared" si="108"/>
        <v>0</v>
      </c>
    </row>
    <row r="3365" spans="1:3" x14ac:dyDescent="0.3">
      <c r="A3365">
        <v>3</v>
      </c>
      <c r="B3365">
        <f t="shared" si="107"/>
        <v>1125</v>
      </c>
      <c r="C3365">
        <f t="shared" si="108"/>
        <v>0</v>
      </c>
    </row>
    <row r="3366" spans="1:3" x14ac:dyDescent="0.3">
      <c r="A3366">
        <v>3</v>
      </c>
      <c r="B3366">
        <f t="shared" si="107"/>
        <v>1126</v>
      </c>
      <c r="C3366">
        <f t="shared" si="108"/>
        <v>0</v>
      </c>
    </row>
    <row r="3367" spans="1:3" x14ac:dyDescent="0.3">
      <c r="A3367">
        <v>3</v>
      </c>
      <c r="B3367">
        <f t="shared" si="107"/>
        <v>1127</v>
      </c>
      <c r="C3367">
        <f t="shared" si="108"/>
        <v>0</v>
      </c>
    </row>
    <row r="3368" spans="1:3" x14ac:dyDescent="0.3">
      <c r="A3368">
        <v>3</v>
      </c>
      <c r="B3368">
        <f t="shared" si="107"/>
        <v>1128</v>
      </c>
      <c r="C3368">
        <f t="shared" si="108"/>
        <v>0</v>
      </c>
    </row>
    <row r="3369" spans="1:3" x14ac:dyDescent="0.3">
      <c r="A3369">
        <v>3</v>
      </c>
      <c r="B3369">
        <f t="shared" si="107"/>
        <v>1129</v>
      </c>
      <c r="C3369">
        <f t="shared" si="108"/>
        <v>0</v>
      </c>
    </row>
    <row r="3370" spans="1:3" x14ac:dyDescent="0.3">
      <c r="A3370">
        <v>3</v>
      </c>
      <c r="B3370">
        <f t="shared" si="107"/>
        <v>1130</v>
      </c>
      <c r="C3370">
        <f t="shared" si="108"/>
        <v>0</v>
      </c>
    </row>
    <row r="3371" spans="1:3" x14ac:dyDescent="0.3">
      <c r="A3371">
        <v>3</v>
      </c>
      <c r="B3371">
        <f t="shared" si="107"/>
        <v>1131</v>
      </c>
      <c r="C3371">
        <f t="shared" si="108"/>
        <v>0</v>
      </c>
    </row>
    <row r="3372" spans="1:3" x14ac:dyDescent="0.3">
      <c r="A3372">
        <v>3</v>
      </c>
      <c r="B3372">
        <f t="shared" si="107"/>
        <v>1132</v>
      </c>
      <c r="C3372">
        <f t="shared" si="108"/>
        <v>0</v>
      </c>
    </row>
    <row r="3373" spans="1:3" x14ac:dyDescent="0.3">
      <c r="A3373">
        <v>3</v>
      </c>
      <c r="B3373">
        <f t="shared" si="107"/>
        <v>1133</v>
      </c>
      <c r="C3373">
        <f t="shared" si="108"/>
        <v>0</v>
      </c>
    </row>
    <row r="3374" spans="1:3" x14ac:dyDescent="0.3">
      <c r="A3374">
        <v>3</v>
      </c>
      <c r="B3374">
        <f t="shared" si="107"/>
        <v>1134</v>
      </c>
      <c r="C3374">
        <f t="shared" si="108"/>
        <v>0</v>
      </c>
    </row>
    <row r="3375" spans="1:3" x14ac:dyDescent="0.3">
      <c r="A3375">
        <v>3</v>
      </c>
      <c r="B3375">
        <f t="shared" si="107"/>
        <v>1135</v>
      </c>
      <c r="C3375">
        <f t="shared" si="108"/>
        <v>0</v>
      </c>
    </row>
    <row r="3376" spans="1:3" x14ac:dyDescent="0.3">
      <c r="A3376">
        <v>3</v>
      </c>
      <c r="B3376">
        <f t="shared" si="107"/>
        <v>1136</v>
      </c>
      <c r="C3376">
        <f t="shared" si="108"/>
        <v>0</v>
      </c>
    </row>
    <row r="3377" spans="1:3" x14ac:dyDescent="0.3">
      <c r="A3377">
        <v>3</v>
      </c>
      <c r="B3377">
        <f t="shared" si="107"/>
        <v>1137</v>
      </c>
      <c r="C3377">
        <f t="shared" si="108"/>
        <v>0</v>
      </c>
    </row>
    <row r="3378" spans="1:3" x14ac:dyDescent="0.3">
      <c r="A3378">
        <v>3</v>
      </c>
      <c r="B3378">
        <f t="shared" si="107"/>
        <v>1138</v>
      </c>
      <c r="C3378">
        <f t="shared" si="108"/>
        <v>0</v>
      </c>
    </row>
    <row r="3379" spans="1:3" x14ac:dyDescent="0.3">
      <c r="A3379">
        <v>3</v>
      </c>
      <c r="B3379">
        <f t="shared" si="107"/>
        <v>1139</v>
      </c>
      <c r="C3379">
        <f t="shared" si="108"/>
        <v>0</v>
      </c>
    </row>
    <row r="3380" spans="1:3" x14ac:dyDescent="0.3">
      <c r="A3380">
        <v>3</v>
      </c>
      <c r="B3380">
        <f t="shared" si="107"/>
        <v>1140</v>
      </c>
      <c r="C3380">
        <f t="shared" si="108"/>
        <v>0</v>
      </c>
    </row>
    <row r="3381" spans="1:3" x14ac:dyDescent="0.3">
      <c r="A3381">
        <v>3</v>
      </c>
      <c r="B3381">
        <f t="shared" si="107"/>
        <v>1141</v>
      </c>
      <c r="C3381">
        <f t="shared" si="108"/>
        <v>0</v>
      </c>
    </row>
    <row r="3382" spans="1:3" x14ac:dyDescent="0.3">
      <c r="A3382">
        <v>3</v>
      </c>
      <c r="B3382">
        <f t="shared" si="107"/>
        <v>1142</v>
      </c>
      <c r="C3382">
        <f t="shared" si="108"/>
        <v>0</v>
      </c>
    </row>
    <row r="3383" spans="1:3" x14ac:dyDescent="0.3">
      <c r="A3383">
        <v>3</v>
      </c>
      <c r="B3383">
        <f t="shared" si="107"/>
        <v>1143</v>
      </c>
      <c r="C3383">
        <f t="shared" si="108"/>
        <v>0</v>
      </c>
    </row>
    <row r="3384" spans="1:3" x14ac:dyDescent="0.3">
      <c r="A3384">
        <v>3</v>
      </c>
      <c r="B3384">
        <f t="shared" si="107"/>
        <v>1144</v>
      </c>
      <c r="C3384">
        <f t="shared" si="108"/>
        <v>0</v>
      </c>
    </row>
    <row r="3385" spans="1:3" x14ac:dyDescent="0.3">
      <c r="A3385">
        <v>3</v>
      </c>
      <c r="B3385">
        <f t="shared" si="107"/>
        <v>1145</v>
      </c>
      <c r="C3385">
        <f t="shared" si="108"/>
        <v>0</v>
      </c>
    </row>
    <row r="3386" spans="1:3" x14ac:dyDescent="0.3">
      <c r="A3386">
        <v>3</v>
      </c>
      <c r="B3386">
        <f t="shared" si="107"/>
        <v>1146</v>
      </c>
      <c r="C3386">
        <f t="shared" si="108"/>
        <v>0</v>
      </c>
    </row>
    <row r="3387" spans="1:3" x14ac:dyDescent="0.3">
      <c r="A3387">
        <v>3</v>
      </c>
      <c r="B3387">
        <f t="shared" si="107"/>
        <v>1147</v>
      </c>
      <c r="C3387">
        <f t="shared" si="108"/>
        <v>0</v>
      </c>
    </row>
    <row r="3388" spans="1:3" x14ac:dyDescent="0.3">
      <c r="A3388">
        <v>3</v>
      </c>
      <c r="B3388">
        <f t="shared" si="107"/>
        <v>1148</v>
      </c>
      <c r="C3388">
        <f t="shared" si="108"/>
        <v>0</v>
      </c>
    </row>
    <row r="3389" spans="1:3" x14ac:dyDescent="0.3">
      <c r="A3389">
        <v>3</v>
      </c>
      <c r="B3389">
        <f t="shared" si="107"/>
        <v>1149</v>
      </c>
      <c r="C3389">
        <f t="shared" si="108"/>
        <v>0</v>
      </c>
    </row>
    <row r="3390" spans="1:3" x14ac:dyDescent="0.3">
      <c r="A3390">
        <v>3</v>
      </c>
      <c r="B3390">
        <f t="shared" si="107"/>
        <v>1150</v>
      </c>
      <c r="C3390">
        <f t="shared" si="108"/>
        <v>0</v>
      </c>
    </row>
    <row r="3391" spans="1:3" x14ac:dyDescent="0.3">
      <c r="A3391">
        <v>3</v>
      </c>
      <c r="B3391">
        <f t="shared" si="107"/>
        <v>1151</v>
      </c>
      <c r="C3391">
        <f t="shared" si="108"/>
        <v>0</v>
      </c>
    </row>
    <row r="3392" spans="1:3" x14ac:dyDescent="0.3">
      <c r="A3392">
        <v>3</v>
      </c>
      <c r="B3392">
        <f t="shared" si="107"/>
        <v>1152</v>
      </c>
      <c r="C3392">
        <f t="shared" si="108"/>
        <v>0</v>
      </c>
    </row>
    <row r="3393" spans="1:3" x14ac:dyDescent="0.3">
      <c r="A3393">
        <v>3</v>
      </c>
      <c r="B3393">
        <f t="shared" si="107"/>
        <v>1153</v>
      </c>
      <c r="C3393">
        <f t="shared" si="108"/>
        <v>0</v>
      </c>
    </row>
    <row r="3394" spans="1:3" x14ac:dyDescent="0.3">
      <c r="A3394">
        <v>3</v>
      </c>
      <c r="B3394">
        <f t="shared" si="107"/>
        <v>1154</v>
      </c>
      <c r="C3394">
        <f t="shared" si="108"/>
        <v>0</v>
      </c>
    </row>
    <row r="3395" spans="1:3" x14ac:dyDescent="0.3">
      <c r="A3395">
        <v>3</v>
      </c>
      <c r="B3395">
        <f t="shared" si="107"/>
        <v>1155</v>
      </c>
      <c r="C3395">
        <f t="shared" si="108"/>
        <v>0</v>
      </c>
    </row>
    <row r="3396" spans="1:3" x14ac:dyDescent="0.3">
      <c r="A3396">
        <v>3</v>
      </c>
      <c r="B3396">
        <f t="shared" si="107"/>
        <v>1156</v>
      </c>
      <c r="C3396">
        <f t="shared" si="108"/>
        <v>0</v>
      </c>
    </row>
    <row r="3397" spans="1:3" x14ac:dyDescent="0.3">
      <c r="A3397">
        <v>3</v>
      </c>
      <c r="B3397">
        <f t="shared" si="107"/>
        <v>1157</v>
      </c>
      <c r="C3397">
        <f t="shared" si="108"/>
        <v>0</v>
      </c>
    </row>
    <row r="3398" spans="1:3" x14ac:dyDescent="0.3">
      <c r="A3398">
        <v>3</v>
      </c>
      <c r="B3398">
        <f t="shared" si="107"/>
        <v>1158</v>
      </c>
      <c r="C3398">
        <f t="shared" si="108"/>
        <v>0</v>
      </c>
    </row>
    <row r="3399" spans="1:3" x14ac:dyDescent="0.3">
      <c r="A3399">
        <v>3</v>
      </c>
      <c r="B3399">
        <f t="shared" si="107"/>
        <v>1159</v>
      </c>
      <c r="C3399">
        <f t="shared" si="108"/>
        <v>0</v>
      </c>
    </row>
    <row r="3400" spans="1:3" x14ac:dyDescent="0.3">
      <c r="A3400">
        <v>3</v>
      </c>
      <c r="B3400">
        <f t="shared" si="107"/>
        <v>1160</v>
      </c>
      <c r="C3400">
        <f t="shared" si="108"/>
        <v>0</v>
      </c>
    </row>
    <row r="3401" spans="1:3" x14ac:dyDescent="0.3">
      <c r="A3401">
        <v>3</v>
      </c>
      <c r="B3401">
        <f t="shared" si="107"/>
        <v>1161</v>
      </c>
      <c r="C3401">
        <f t="shared" si="108"/>
        <v>0</v>
      </c>
    </row>
    <row r="3402" spans="1:3" x14ac:dyDescent="0.3">
      <c r="A3402">
        <v>3</v>
      </c>
      <c r="B3402">
        <f t="shared" si="107"/>
        <v>1162</v>
      </c>
      <c r="C3402">
        <f t="shared" si="108"/>
        <v>0</v>
      </c>
    </row>
    <row r="3403" spans="1:3" x14ac:dyDescent="0.3">
      <c r="A3403">
        <v>3</v>
      </c>
      <c r="B3403">
        <f t="shared" si="107"/>
        <v>1163</v>
      </c>
      <c r="C3403">
        <f t="shared" si="108"/>
        <v>0</v>
      </c>
    </row>
    <row r="3404" spans="1:3" x14ac:dyDescent="0.3">
      <c r="A3404">
        <v>3</v>
      </c>
      <c r="B3404">
        <f t="shared" si="107"/>
        <v>1164</v>
      </c>
      <c r="C3404">
        <f t="shared" si="108"/>
        <v>0</v>
      </c>
    </row>
    <row r="3405" spans="1:3" x14ac:dyDescent="0.3">
      <c r="A3405">
        <v>3</v>
      </c>
      <c r="B3405">
        <f t="shared" si="107"/>
        <v>1165</v>
      </c>
      <c r="C3405">
        <f t="shared" si="108"/>
        <v>0</v>
      </c>
    </row>
    <row r="3406" spans="1:3" x14ac:dyDescent="0.3">
      <c r="A3406">
        <v>3</v>
      </c>
      <c r="B3406">
        <f t="shared" si="107"/>
        <v>1166</v>
      </c>
      <c r="C3406">
        <f t="shared" si="108"/>
        <v>0</v>
      </c>
    </row>
    <row r="3407" spans="1:3" x14ac:dyDescent="0.3">
      <c r="A3407">
        <v>3</v>
      </c>
      <c r="B3407">
        <f t="shared" si="107"/>
        <v>1167</v>
      </c>
      <c r="C3407">
        <f t="shared" si="108"/>
        <v>0</v>
      </c>
    </row>
    <row r="3408" spans="1:3" x14ac:dyDescent="0.3">
      <c r="A3408">
        <v>3</v>
      </c>
      <c r="B3408">
        <f t="shared" si="107"/>
        <v>1168</v>
      </c>
      <c r="C3408">
        <f t="shared" si="108"/>
        <v>0</v>
      </c>
    </row>
    <row r="3409" spans="1:3" x14ac:dyDescent="0.3">
      <c r="A3409">
        <v>3</v>
      </c>
      <c r="B3409">
        <f t="shared" si="107"/>
        <v>1169</v>
      </c>
      <c r="C3409">
        <f t="shared" si="108"/>
        <v>0</v>
      </c>
    </row>
    <row r="3410" spans="1:3" x14ac:dyDescent="0.3">
      <c r="A3410">
        <v>3</v>
      </c>
      <c r="B3410">
        <f t="shared" si="107"/>
        <v>1170</v>
      </c>
      <c r="C3410">
        <f t="shared" si="108"/>
        <v>0</v>
      </c>
    </row>
    <row r="3411" spans="1:3" x14ac:dyDescent="0.3">
      <c r="A3411">
        <v>3</v>
      </c>
      <c r="B3411">
        <f t="shared" si="107"/>
        <v>1171</v>
      </c>
      <c r="C3411">
        <f t="shared" si="108"/>
        <v>0</v>
      </c>
    </row>
    <row r="3412" spans="1:3" x14ac:dyDescent="0.3">
      <c r="A3412">
        <v>3</v>
      </c>
      <c r="B3412">
        <f t="shared" si="107"/>
        <v>1172</v>
      </c>
      <c r="C3412">
        <f t="shared" si="108"/>
        <v>0</v>
      </c>
    </row>
    <row r="3413" spans="1:3" x14ac:dyDescent="0.3">
      <c r="A3413">
        <v>3</v>
      </c>
      <c r="B3413">
        <f t="shared" si="107"/>
        <v>1173</v>
      </c>
      <c r="C3413">
        <f t="shared" si="108"/>
        <v>0</v>
      </c>
    </row>
    <row r="3414" spans="1:3" x14ac:dyDescent="0.3">
      <c r="A3414">
        <v>3</v>
      </c>
      <c r="B3414">
        <f t="shared" si="107"/>
        <v>1174</v>
      </c>
      <c r="C3414">
        <f t="shared" si="108"/>
        <v>0</v>
      </c>
    </row>
    <row r="3415" spans="1:3" x14ac:dyDescent="0.3">
      <c r="A3415">
        <v>3</v>
      </c>
      <c r="B3415">
        <f t="shared" si="107"/>
        <v>1175</v>
      </c>
      <c r="C3415">
        <f t="shared" si="108"/>
        <v>0</v>
      </c>
    </row>
    <row r="3416" spans="1:3" x14ac:dyDescent="0.3">
      <c r="A3416">
        <v>3</v>
      </c>
      <c r="B3416">
        <f t="shared" si="107"/>
        <v>1176</v>
      </c>
      <c r="C3416">
        <f t="shared" si="108"/>
        <v>0</v>
      </c>
    </row>
    <row r="3417" spans="1:3" x14ac:dyDescent="0.3">
      <c r="A3417">
        <v>3</v>
      </c>
      <c r="B3417">
        <f t="shared" si="107"/>
        <v>1177</v>
      </c>
      <c r="C3417">
        <f t="shared" si="108"/>
        <v>0</v>
      </c>
    </row>
    <row r="3418" spans="1:3" x14ac:dyDescent="0.3">
      <c r="A3418">
        <v>3</v>
      </c>
      <c r="B3418">
        <f t="shared" si="107"/>
        <v>1178</v>
      </c>
      <c r="C3418">
        <f t="shared" si="108"/>
        <v>0</v>
      </c>
    </row>
    <row r="3419" spans="1:3" x14ac:dyDescent="0.3">
      <c r="A3419">
        <v>3</v>
      </c>
      <c r="B3419">
        <f t="shared" si="107"/>
        <v>1179</v>
      </c>
      <c r="C3419">
        <f t="shared" si="108"/>
        <v>0</v>
      </c>
    </row>
    <row r="3420" spans="1:3" x14ac:dyDescent="0.3">
      <c r="A3420">
        <v>3</v>
      </c>
      <c r="B3420">
        <f t="shared" si="107"/>
        <v>1180</v>
      </c>
      <c r="C3420">
        <f t="shared" si="108"/>
        <v>0</v>
      </c>
    </row>
    <row r="3421" spans="1:3" x14ac:dyDescent="0.3">
      <c r="A3421">
        <v>3</v>
      </c>
      <c r="B3421">
        <f t="shared" si="107"/>
        <v>1181</v>
      </c>
      <c r="C3421">
        <f t="shared" si="108"/>
        <v>0</v>
      </c>
    </row>
    <row r="3422" spans="1:3" x14ac:dyDescent="0.3">
      <c r="A3422">
        <v>3</v>
      </c>
      <c r="B3422">
        <f t="shared" ref="B3422:B3485" si="109">IF(A3422=A3421,B3421+1,1)</f>
        <v>1182</v>
      </c>
      <c r="C3422">
        <f t="shared" ref="C3422:C3485" si="110">IF(A3422&lt;&gt;A3423,1,0)</f>
        <v>0</v>
      </c>
    </row>
    <row r="3423" spans="1:3" x14ac:dyDescent="0.3">
      <c r="A3423">
        <v>3</v>
      </c>
      <c r="B3423">
        <f t="shared" si="109"/>
        <v>1183</v>
      </c>
      <c r="C3423">
        <f t="shared" si="110"/>
        <v>0</v>
      </c>
    </row>
    <row r="3424" spans="1:3" x14ac:dyDescent="0.3">
      <c r="A3424">
        <v>3</v>
      </c>
      <c r="B3424">
        <f t="shared" si="109"/>
        <v>1184</v>
      </c>
      <c r="C3424">
        <f t="shared" si="110"/>
        <v>0</v>
      </c>
    </row>
    <row r="3425" spans="1:3" x14ac:dyDescent="0.3">
      <c r="A3425">
        <v>3</v>
      </c>
      <c r="B3425">
        <f t="shared" si="109"/>
        <v>1185</v>
      </c>
      <c r="C3425">
        <f t="shared" si="110"/>
        <v>0</v>
      </c>
    </row>
    <row r="3426" spans="1:3" x14ac:dyDescent="0.3">
      <c r="A3426">
        <v>3</v>
      </c>
      <c r="B3426">
        <f t="shared" si="109"/>
        <v>1186</v>
      </c>
      <c r="C3426">
        <f t="shared" si="110"/>
        <v>0</v>
      </c>
    </row>
    <row r="3427" spans="1:3" x14ac:dyDescent="0.3">
      <c r="A3427">
        <v>3</v>
      </c>
      <c r="B3427">
        <f t="shared" si="109"/>
        <v>1187</v>
      </c>
      <c r="C3427">
        <f t="shared" si="110"/>
        <v>0</v>
      </c>
    </row>
    <row r="3428" spans="1:3" x14ac:dyDescent="0.3">
      <c r="A3428">
        <v>3</v>
      </c>
      <c r="B3428">
        <f t="shared" si="109"/>
        <v>1188</v>
      </c>
      <c r="C3428">
        <f t="shared" si="110"/>
        <v>0</v>
      </c>
    </row>
    <row r="3429" spans="1:3" x14ac:dyDescent="0.3">
      <c r="A3429">
        <v>3</v>
      </c>
      <c r="B3429">
        <f t="shared" si="109"/>
        <v>1189</v>
      </c>
      <c r="C3429">
        <f t="shared" si="110"/>
        <v>0</v>
      </c>
    </row>
    <row r="3430" spans="1:3" x14ac:dyDescent="0.3">
      <c r="A3430">
        <v>3</v>
      </c>
      <c r="B3430">
        <f t="shared" si="109"/>
        <v>1190</v>
      </c>
      <c r="C3430">
        <f t="shared" si="110"/>
        <v>0</v>
      </c>
    </row>
    <row r="3431" spans="1:3" x14ac:dyDescent="0.3">
      <c r="A3431">
        <v>3</v>
      </c>
      <c r="B3431">
        <f t="shared" si="109"/>
        <v>1191</v>
      </c>
      <c r="C3431">
        <f t="shared" si="110"/>
        <v>0</v>
      </c>
    </row>
    <row r="3432" spans="1:3" x14ac:dyDescent="0.3">
      <c r="A3432">
        <v>3</v>
      </c>
      <c r="B3432">
        <f t="shared" si="109"/>
        <v>1192</v>
      </c>
      <c r="C3432">
        <f t="shared" si="110"/>
        <v>0</v>
      </c>
    </row>
    <row r="3433" spans="1:3" x14ac:dyDescent="0.3">
      <c r="A3433">
        <v>3</v>
      </c>
      <c r="B3433">
        <f t="shared" si="109"/>
        <v>1193</v>
      </c>
      <c r="C3433">
        <f t="shared" si="110"/>
        <v>0</v>
      </c>
    </row>
    <row r="3434" spans="1:3" x14ac:dyDescent="0.3">
      <c r="A3434">
        <v>3</v>
      </c>
      <c r="B3434">
        <f t="shared" si="109"/>
        <v>1194</v>
      </c>
      <c r="C3434">
        <f t="shared" si="110"/>
        <v>0</v>
      </c>
    </row>
    <row r="3435" spans="1:3" x14ac:dyDescent="0.3">
      <c r="A3435">
        <v>3</v>
      </c>
      <c r="B3435">
        <f t="shared" si="109"/>
        <v>1195</v>
      </c>
      <c r="C3435">
        <f t="shared" si="110"/>
        <v>0</v>
      </c>
    </row>
    <row r="3436" spans="1:3" x14ac:dyDescent="0.3">
      <c r="A3436">
        <v>3</v>
      </c>
      <c r="B3436">
        <f t="shared" si="109"/>
        <v>1196</v>
      </c>
      <c r="C3436">
        <f t="shared" si="110"/>
        <v>0</v>
      </c>
    </row>
    <row r="3437" spans="1:3" x14ac:dyDescent="0.3">
      <c r="A3437">
        <v>3</v>
      </c>
      <c r="B3437">
        <f t="shared" si="109"/>
        <v>1197</v>
      </c>
      <c r="C3437">
        <f t="shared" si="110"/>
        <v>0</v>
      </c>
    </row>
    <row r="3438" spans="1:3" x14ac:dyDescent="0.3">
      <c r="A3438">
        <v>3</v>
      </c>
      <c r="B3438">
        <f t="shared" si="109"/>
        <v>1198</v>
      </c>
      <c r="C3438">
        <f t="shared" si="110"/>
        <v>0</v>
      </c>
    </row>
    <row r="3439" spans="1:3" x14ac:dyDescent="0.3">
      <c r="A3439">
        <v>3</v>
      </c>
      <c r="B3439">
        <f t="shared" si="109"/>
        <v>1199</v>
      </c>
      <c r="C3439">
        <f t="shared" si="110"/>
        <v>0</v>
      </c>
    </row>
    <row r="3440" spans="1:3" x14ac:dyDescent="0.3">
      <c r="A3440">
        <v>3</v>
      </c>
      <c r="B3440">
        <f t="shared" si="109"/>
        <v>1200</v>
      </c>
      <c r="C3440">
        <f t="shared" si="110"/>
        <v>0</v>
      </c>
    </row>
    <row r="3441" spans="1:3" x14ac:dyDescent="0.3">
      <c r="A3441">
        <v>3</v>
      </c>
      <c r="B3441">
        <f t="shared" si="109"/>
        <v>1201</v>
      </c>
      <c r="C3441">
        <f t="shared" si="110"/>
        <v>0</v>
      </c>
    </row>
    <row r="3442" spans="1:3" x14ac:dyDescent="0.3">
      <c r="A3442">
        <v>3</v>
      </c>
      <c r="B3442">
        <f t="shared" si="109"/>
        <v>1202</v>
      </c>
      <c r="C3442">
        <f t="shared" si="110"/>
        <v>0</v>
      </c>
    </row>
    <row r="3443" spans="1:3" x14ac:dyDescent="0.3">
      <c r="A3443">
        <v>3</v>
      </c>
      <c r="B3443">
        <f t="shared" si="109"/>
        <v>1203</v>
      </c>
      <c r="C3443">
        <f t="shared" si="110"/>
        <v>0</v>
      </c>
    </row>
    <row r="3444" spans="1:3" x14ac:dyDescent="0.3">
      <c r="A3444">
        <v>3</v>
      </c>
      <c r="B3444">
        <f t="shared" si="109"/>
        <v>1204</v>
      </c>
      <c r="C3444">
        <f t="shared" si="110"/>
        <v>0</v>
      </c>
    </row>
    <row r="3445" spans="1:3" x14ac:dyDescent="0.3">
      <c r="A3445">
        <v>3</v>
      </c>
      <c r="B3445">
        <f t="shared" si="109"/>
        <v>1205</v>
      </c>
      <c r="C3445">
        <f t="shared" si="110"/>
        <v>0</v>
      </c>
    </row>
    <row r="3446" spans="1:3" x14ac:dyDescent="0.3">
      <c r="A3446">
        <v>3</v>
      </c>
      <c r="B3446">
        <f t="shared" si="109"/>
        <v>1206</v>
      </c>
      <c r="C3446">
        <f t="shared" si="110"/>
        <v>0</v>
      </c>
    </row>
    <row r="3447" spans="1:3" x14ac:dyDescent="0.3">
      <c r="A3447">
        <v>3</v>
      </c>
      <c r="B3447">
        <f t="shared" si="109"/>
        <v>1207</v>
      </c>
      <c r="C3447">
        <f t="shared" si="110"/>
        <v>0</v>
      </c>
    </row>
    <row r="3448" spans="1:3" x14ac:dyDescent="0.3">
      <c r="A3448">
        <v>3</v>
      </c>
      <c r="B3448">
        <f t="shared" si="109"/>
        <v>1208</v>
      </c>
      <c r="C3448">
        <f t="shared" si="110"/>
        <v>0</v>
      </c>
    </row>
    <row r="3449" spans="1:3" x14ac:dyDescent="0.3">
      <c r="A3449">
        <v>3</v>
      </c>
      <c r="B3449">
        <f t="shared" si="109"/>
        <v>1209</v>
      </c>
      <c r="C3449">
        <f t="shared" si="110"/>
        <v>0</v>
      </c>
    </row>
    <row r="3450" spans="1:3" x14ac:dyDescent="0.3">
      <c r="A3450">
        <v>3</v>
      </c>
      <c r="B3450">
        <f t="shared" si="109"/>
        <v>1210</v>
      </c>
      <c r="C3450">
        <f t="shared" si="110"/>
        <v>0</v>
      </c>
    </row>
    <row r="3451" spans="1:3" x14ac:dyDescent="0.3">
      <c r="A3451">
        <v>3</v>
      </c>
      <c r="B3451">
        <f t="shared" si="109"/>
        <v>1211</v>
      </c>
      <c r="C3451">
        <f t="shared" si="110"/>
        <v>0</v>
      </c>
    </row>
    <row r="3452" spans="1:3" x14ac:dyDescent="0.3">
      <c r="A3452">
        <v>3</v>
      </c>
      <c r="B3452">
        <f t="shared" si="109"/>
        <v>1212</v>
      </c>
      <c r="C3452">
        <f t="shared" si="110"/>
        <v>0</v>
      </c>
    </row>
    <row r="3453" spans="1:3" x14ac:dyDescent="0.3">
      <c r="A3453">
        <v>3</v>
      </c>
      <c r="B3453">
        <f t="shared" si="109"/>
        <v>1213</v>
      </c>
      <c r="C3453">
        <f t="shared" si="110"/>
        <v>0</v>
      </c>
    </row>
    <row r="3454" spans="1:3" x14ac:dyDescent="0.3">
      <c r="A3454">
        <v>3</v>
      </c>
      <c r="B3454">
        <f t="shared" si="109"/>
        <v>1214</v>
      </c>
      <c r="C3454">
        <f t="shared" si="110"/>
        <v>0</v>
      </c>
    </row>
    <row r="3455" spans="1:3" x14ac:dyDescent="0.3">
      <c r="A3455">
        <v>3</v>
      </c>
      <c r="B3455">
        <f t="shared" si="109"/>
        <v>1215</v>
      </c>
      <c r="C3455">
        <f t="shared" si="110"/>
        <v>0</v>
      </c>
    </row>
    <row r="3456" spans="1:3" x14ac:dyDescent="0.3">
      <c r="A3456">
        <v>3</v>
      </c>
      <c r="B3456">
        <f t="shared" si="109"/>
        <v>1216</v>
      </c>
      <c r="C3456">
        <f t="shared" si="110"/>
        <v>0</v>
      </c>
    </row>
    <row r="3457" spans="1:3" x14ac:dyDescent="0.3">
      <c r="A3457">
        <v>3</v>
      </c>
      <c r="B3457">
        <f t="shared" si="109"/>
        <v>1217</v>
      </c>
      <c r="C3457">
        <f t="shared" si="110"/>
        <v>0</v>
      </c>
    </row>
    <row r="3458" spans="1:3" x14ac:dyDescent="0.3">
      <c r="A3458">
        <v>3</v>
      </c>
      <c r="B3458">
        <f t="shared" si="109"/>
        <v>1218</v>
      </c>
      <c r="C3458">
        <f t="shared" si="110"/>
        <v>0</v>
      </c>
    </row>
    <row r="3459" spans="1:3" x14ac:dyDescent="0.3">
      <c r="A3459">
        <v>3</v>
      </c>
      <c r="B3459">
        <f t="shared" si="109"/>
        <v>1219</v>
      </c>
      <c r="C3459">
        <f t="shared" si="110"/>
        <v>0</v>
      </c>
    </row>
    <row r="3460" spans="1:3" x14ac:dyDescent="0.3">
      <c r="A3460">
        <v>3</v>
      </c>
      <c r="B3460">
        <f t="shared" si="109"/>
        <v>1220</v>
      </c>
      <c r="C3460">
        <f t="shared" si="110"/>
        <v>0</v>
      </c>
    </row>
    <row r="3461" spans="1:3" x14ac:dyDescent="0.3">
      <c r="A3461">
        <v>3</v>
      </c>
      <c r="B3461">
        <f t="shared" si="109"/>
        <v>1221</v>
      </c>
      <c r="C3461">
        <f t="shared" si="110"/>
        <v>0</v>
      </c>
    </row>
    <row r="3462" spans="1:3" x14ac:dyDescent="0.3">
      <c r="A3462">
        <v>3</v>
      </c>
      <c r="B3462">
        <f t="shared" si="109"/>
        <v>1222</v>
      </c>
      <c r="C3462">
        <f t="shared" si="110"/>
        <v>0</v>
      </c>
    </row>
    <row r="3463" spans="1:3" x14ac:dyDescent="0.3">
      <c r="A3463">
        <v>3</v>
      </c>
      <c r="B3463">
        <f t="shared" si="109"/>
        <v>1223</v>
      </c>
      <c r="C3463">
        <f t="shared" si="110"/>
        <v>0</v>
      </c>
    </row>
    <row r="3464" spans="1:3" x14ac:dyDescent="0.3">
      <c r="A3464">
        <v>3</v>
      </c>
      <c r="B3464">
        <f t="shared" si="109"/>
        <v>1224</v>
      </c>
      <c r="C3464">
        <f t="shared" si="110"/>
        <v>0</v>
      </c>
    </row>
    <row r="3465" spans="1:3" x14ac:dyDescent="0.3">
      <c r="A3465">
        <v>3</v>
      </c>
      <c r="B3465">
        <f t="shared" si="109"/>
        <v>1225</v>
      </c>
      <c r="C3465">
        <f t="shared" si="110"/>
        <v>0</v>
      </c>
    </row>
    <row r="3466" spans="1:3" x14ac:dyDescent="0.3">
      <c r="A3466">
        <v>3</v>
      </c>
      <c r="B3466">
        <f t="shared" si="109"/>
        <v>1226</v>
      </c>
      <c r="C3466">
        <f t="shared" si="110"/>
        <v>0</v>
      </c>
    </row>
    <row r="3467" spans="1:3" x14ac:dyDescent="0.3">
      <c r="A3467">
        <v>3</v>
      </c>
      <c r="B3467">
        <f t="shared" si="109"/>
        <v>1227</v>
      </c>
      <c r="C3467">
        <f t="shared" si="110"/>
        <v>0</v>
      </c>
    </row>
    <row r="3468" spans="1:3" x14ac:dyDescent="0.3">
      <c r="A3468">
        <v>3</v>
      </c>
      <c r="B3468">
        <f t="shared" si="109"/>
        <v>1228</v>
      </c>
      <c r="C3468">
        <f t="shared" si="110"/>
        <v>0</v>
      </c>
    </row>
    <row r="3469" spans="1:3" x14ac:dyDescent="0.3">
      <c r="A3469">
        <v>3</v>
      </c>
      <c r="B3469">
        <f t="shared" si="109"/>
        <v>1229</v>
      </c>
      <c r="C3469">
        <f t="shared" si="110"/>
        <v>0</v>
      </c>
    </row>
    <row r="3470" spans="1:3" x14ac:dyDescent="0.3">
      <c r="A3470">
        <v>3</v>
      </c>
      <c r="B3470">
        <f t="shared" si="109"/>
        <v>1230</v>
      </c>
      <c r="C3470">
        <f t="shared" si="110"/>
        <v>0</v>
      </c>
    </row>
    <row r="3471" spans="1:3" x14ac:dyDescent="0.3">
      <c r="A3471">
        <v>3</v>
      </c>
      <c r="B3471">
        <f t="shared" si="109"/>
        <v>1231</v>
      </c>
      <c r="C3471">
        <f t="shared" si="110"/>
        <v>0</v>
      </c>
    </row>
    <row r="3472" spans="1:3" x14ac:dyDescent="0.3">
      <c r="A3472">
        <v>3</v>
      </c>
      <c r="B3472">
        <f t="shared" si="109"/>
        <v>1232</v>
      </c>
      <c r="C3472">
        <f t="shared" si="110"/>
        <v>0</v>
      </c>
    </row>
    <row r="3473" spans="1:3" x14ac:dyDescent="0.3">
      <c r="A3473">
        <v>3</v>
      </c>
      <c r="B3473">
        <f t="shared" si="109"/>
        <v>1233</v>
      </c>
      <c r="C3473">
        <f t="shared" si="110"/>
        <v>0</v>
      </c>
    </row>
    <row r="3474" spans="1:3" x14ac:dyDescent="0.3">
      <c r="A3474">
        <v>3</v>
      </c>
      <c r="B3474">
        <f t="shared" si="109"/>
        <v>1234</v>
      </c>
      <c r="C3474">
        <f t="shared" si="110"/>
        <v>0</v>
      </c>
    </row>
    <row r="3475" spans="1:3" x14ac:dyDescent="0.3">
      <c r="A3475">
        <v>3</v>
      </c>
      <c r="B3475">
        <f t="shared" si="109"/>
        <v>1235</v>
      </c>
      <c r="C3475">
        <f t="shared" si="110"/>
        <v>0</v>
      </c>
    </row>
    <row r="3476" spans="1:3" x14ac:dyDescent="0.3">
      <c r="A3476">
        <v>3</v>
      </c>
      <c r="B3476">
        <f t="shared" si="109"/>
        <v>1236</v>
      </c>
      <c r="C3476">
        <f t="shared" si="110"/>
        <v>0</v>
      </c>
    </row>
    <row r="3477" spans="1:3" x14ac:dyDescent="0.3">
      <c r="A3477">
        <v>3</v>
      </c>
      <c r="B3477">
        <f t="shared" si="109"/>
        <v>1237</v>
      </c>
      <c r="C3477">
        <f t="shared" si="110"/>
        <v>0</v>
      </c>
    </row>
    <row r="3478" spans="1:3" x14ac:dyDescent="0.3">
      <c r="A3478">
        <v>3</v>
      </c>
      <c r="B3478">
        <f t="shared" si="109"/>
        <v>1238</v>
      </c>
      <c r="C3478">
        <f t="shared" si="110"/>
        <v>0</v>
      </c>
    </row>
    <row r="3479" spans="1:3" x14ac:dyDescent="0.3">
      <c r="A3479">
        <v>3</v>
      </c>
      <c r="B3479">
        <f t="shared" si="109"/>
        <v>1239</v>
      </c>
      <c r="C3479">
        <f t="shared" si="110"/>
        <v>0</v>
      </c>
    </row>
    <row r="3480" spans="1:3" x14ac:dyDescent="0.3">
      <c r="A3480">
        <v>3</v>
      </c>
      <c r="B3480">
        <f t="shared" si="109"/>
        <v>1240</v>
      </c>
      <c r="C3480">
        <f t="shared" si="110"/>
        <v>0</v>
      </c>
    </row>
    <row r="3481" spans="1:3" x14ac:dyDescent="0.3">
      <c r="A3481">
        <v>3</v>
      </c>
      <c r="B3481">
        <f t="shared" si="109"/>
        <v>1241</v>
      </c>
      <c r="C3481">
        <f t="shared" si="110"/>
        <v>0</v>
      </c>
    </row>
    <row r="3482" spans="1:3" x14ac:dyDescent="0.3">
      <c r="A3482">
        <v>3</v>
      </c>
      <c r="B3482">
        <f t="shared" si="109"/>
        <v>1242</v>
      </c>
      <c r="C3482">
        <f t="shared" si="110"/>
        <v>0</v>
      </c>
    </row>
    <row r="3483" spans="1:3" x14ac:dyDescent="0.3">
      <c r="A3483">
        <v>3</v>
      </c>
      <c r="B3483">
        <f t="shared" si="109"/>
        <v>1243</v>
      </c>
      <c r="C3483">
        <f t="shared" si="110"/>
        <v>0</v>
      </c>
    </row>
    <row r="3484" spans="1:3" x14ac:dyDescent="0.3">
      <c r="A3484">
        <v>3</v>
      </c>
      <c r="B3484">
        <f t="shared" si="109"/>
        <v>1244</v>
      </c>
      <c r="C3484">
        <f t="shared" si="110"/>
        <v>0</v>
      </c>
    </row>
    <row r="3485" spans="1:3" x14ac:dyDescent="0.3">
      <c r="A3485">
        <v>3</v>
      </c>
      <c r="B3485">
        <f t="shared" si="109"/>
        <v>1245</v>
      </c>
      <c r="C3485">
        <f t="shared" si="110"/>
        <v>0</v>
      </c>
    </row>
    <row r="3486" spans="1:3" x14ac:dyDescent="0.3">
      <c r="A3486">
        <v>3</v>
      </c>
      <c r="B3486">
        <f t="shared" ref="B3486:B3549" si="111">IF(A3486=A3485,B3485+1,1)</f>
        <v>1246</v>
      </c>
      <c r="C3486">
        <f t="shared" ref="C3486:C3549" si="112">IF(A3486&lt;&gt;A3487,1,0)</f>
        <v>0</v>
      </c>
    </row>
    <row r="3487" spans="1:3" x14ac:dyDescent="0.3">
      <c r="A3487">
        <v>3</v>
      </c>
      <c r="B3487">
        <f t="shared" si="111"/>
        <v>1247</v>
      </c>
      <c r="C3487">
        <f t="shared" si="112"/>
        <v>0</v>
      </c>
    </row>
    <row r="3488" spans="1:3" x14ac:dyDescent="0.3">
      <c r="A3488">
        <v>3</v>
      </c>
      <c r="B3488">
        <f t="shared" si="111"/>
        <v>1248</v>
      </c>
      <c r="C3488">
        <f t="shared" si="112"/>
        <v>0</v>
      </c>
    </row>
    <row r="3489" spans="1:3" x14ac:dyDescent="0.3">
      <c r="A3489">
        <v>3</v>
      </c>
      <c r="B3489">
        <f t="shared" si="111"/>
        <v>1249</v>
      </c>
      <c r="C3489">
        <f t="shared" si="112"/>
        <v>0</v>
      </c>
    </row>
    <row r="3490" spans="1:3" x14ac:dyDescent="0.3">
      <c r="A3490">
        <v>3</v>
      </c>
      <c r="B3490">
        <f t="shared" si="111"/>
        <v>1250</v>
      </c>
      <c r="C3490">
        <f t="shared" si="112"/>
        <v>0</v>
      </c>
    </row>
    <row r="3491" spans="1:3" x14ac:dyDescent="0.3">
      <c r="A3491">
        <v>3</v>
      </c>
      <c r="B3491">
        <f t="shared" si="111"/>
        <v>1251</v>
      </c>
      <c r="C3491">
        <f t="shared" si="112"/>
        <v>0</v>
      </c>
    </row>
    <row r="3492" spans="1:3" x14ac:dyDescent="0.3">
      <c r="A3492">
        <v>3</v>
      </c>
      <c r="B3492">
        <f t="shared" si="111"/>
        <v>1252</v>
      </c>
      <c r="C3492">
        <f t="shared" si="112"/>
        <v>0</v>
      </c>
    </row>
    <row r="3493" spans="1:3" x14ac:dyDescent="0.3">
      <c r="A3493">
        <v>3</v>
      </c>
      <c r="B3493">
        <f t="shared" si="111"/>
        <v>1253</v>
      </c>
      <c r="C3493">
        <f t="shared" si="112"/>
        <v>0</v>
      </c>
    </row>
    <row r="3494" spans="1:3" x14ac:dyDescent="0.3">
      <c r="A3494">
        <v>3</v>
      </c>
      <c r="B3494">
        <f t="shared" si="111"/>
        <v>1254</v>
      </c>
      <c r="C3494">
        <f t="shared" si="112"/>
        <v>0</v>
      </c>
    </row>
    <row r="3495" spans="1:3" x14ac:dyDescent="0.3">
      <c r="A3495">
        <v>3</v>
      </c>
      <c r="B3495">
        <f t="shared" si="111"/>
        <v>1255</v>
      </c>
      <c r="C3495">
        <f t="shared" si="112"/>
        <v>0</v>
      </c>
    </row>
    <row r="3496" spans="1:3" x14ac:dyDescent="0.3">
      <c r="A3496">
        <v>3</v>
      </c>
      <c r="B3496">
        <f t="shared" si="111"/>
        <v>1256</v>
      </c>
      <c r="C3496">
        <f t="shared" si="112"/>
        <v>0</v>
      </c>
    </row>
    <row r="3497" spans="1:3" x14ac:dyDescent="0.3">
      <c r="A3497">
        <v>3</v>
      </c>
      <c r="B3497">
        <f t="shared" si="111"/>
        <v>1257</v>
      </c>
      <c r="C3497">
        <f t="shared" si="112"/>
        <v>0</v>
      </c>
    </row>
    <row r="3498" spans="1:3" x14ac:dyDescent="0.3">
      <c r="A3498">
        <v>3</v>
      </c>
      <c r="B3498">
        <f t="shared" si="111"/>
        <v>1258</v>
      </c>
      <c r="C3498">
        <f t="shared" si="112"/>
        <v>0</v>
      </c>
    </row>
    <row r="3499" spans="1:3" x14ac:dyDescent="0.3">
      <c r="A3499">
        <v>3</v>
      </c>
      <c r="B3499">
        <f t="shared" si="111"/>
        <v>1259</v>
      </c>
      <c r="C3499">
        <f t="shared" si="112"/>
        <v>0</v>
      </c>
    </row>
    <row r="3500" spans="1:3" x14ac:dyDescent="0.3">
      <c r="A3500">
        <v>3</v>
      </c>
      <c r="B3500">
        <f t="shared" si="111"/>
        <v>1260</v>
      </c>
      <c r="C3500">
        <f t="shared" si="112"/>
        <v>0</v>
      </c>
    </row>
    <row r="3501" spans="1:3" x14ac:dyDescent="0.3">
      <c r="A3501">
        <v>3</v>
      </c>
      <c r="B3501">
        <f t="shared" si="111"/>
        <v>1261</v>
      </c>
      <c r="C3501">
        <f t="shared" si="112"/>
        <v>0</v>
      </c>
    </row>
    <row r="3502" spans="1:3" x14ac:dyDescent="0.3">
      <c r="A3502">
        <v>3</v>
      </c>
      <c r="B3502">
        <f t="shared" si="111"/>
        <v>1262</v>
      </c>
      <c r="C3502">
        <f t="shared" si="112"/>
        <v>0</v>
      </c>
    </row>
    <row r="3503" spans="1:3" x14ac:dyDescent="0.3">
      <c r="A3503">
        <v>3</v>
      </c>
      <c r="B3503">
        <f t="shared" si="111"/>
        <v>1263</v>
      </c>
      <c r="C3503">
        <f t="shared" si="112"/>
        <v>0</v>
      </c>
    </row>
    <row r="3504" spans="1:3" x14ac:dyDescent="0.3">
      <c r="A3504">
        <v>3</v>
      </c>
      <c r="B3504">
        <f t="shared" si="111"/>
        <v>1264</v>
      </c>
      <c r="C3504">
        <f t="shared" si="112"/>
        <v>0</v>
      </c>
    </row>
    <row r="3505" spans="1:3" x14ac:dyDescent="0.3">
      <c r="A3505">
        <v>3</v>
      </c>
      <c r="B3505">
        <f t="shared" si="111"/>
        <v>1265</v>
      </c>
      <c r="C3505">
        <f t="shared" si="112"/>
        <v>0</v>
      </c>
    </row>
    <row r="3506" spans="1:3" x14ac:dyDescent="0.3">
      <c r="A3506">
        <v>3</v>
      </c>
      <c r="B3506">
        <f t="shared" si="111"/>
        <v>1266</v>
      </c>
      <c r="C3506">
        <f t="shared" si="112"/>
        <v>0</v>
      </c>
    </row>
    <row r="3507" spans="1:3" x14ac:dyDescent="0.3">
      <c r="A3507">
        <v>3</v>
      </c>
      <c r="B3507">
        <f t="shared" si="111"/>
        <v>1267</v>
      </c>
      <c r="C3507">
        <f t="shared" si="112"/>
        <v>0</v>
      </c>
    </row>
    <row r="3508" spans="1:3" x14ac:dyDescent="0.3">
      <c r="A3508">
        <v>3</v>
      </c>
      <c r="B3508">
        <f t="shared" si="111"/>
        <v>1268</v>
      </c>
      <c r="C3508">
        <f t="shared" si="112"/>
        <v>0</v>
      </c>
    </row>
    <row r="3509" spans="1:3" x14ac:dyDescent="0.3">
      <c r="A3509">
        <v>3</v>
      </c>
      <c r="B3509">
        <f t="shared" si="111"/>
        <v>1269</v>
      </c>
      <c r="C3509">
        <f t="shared" si="112"/>
        <v>0</v>
      </c>
    </row>
    <row r="3510" spans="1:3" x14ac:dyDescent="0.3">
      <c r="A3510">
        <v>3</v>
      </c>
      <c r="B3510">
        <f t="shared" si="111"/>
        <v>1270</v>
      </c>
      <c r="C3510">
        <f t="shared" si="112"/>
        <v>0</v>
      </c>
    </row>
    <row r="3511" spans="1:3" x14ac:dyDescent="0.3">
      <c r="A3511">
        <v>3</v>
      </c>
      <c r="B3511">
        <f t="shared" si="111"/>
        <v>1271</v>
      </c>
      <c r="C3511">
        <f t="shared" si="112"/>
        <v>0</v>
      </c>
    </row>
    <row r="3512" spans="1:3" x14ac:dyDescent="0.3">
      <c r="A3512">
        <v>3</v>
      </c>
      <c r="B3512">
        <f t="shared" si="111"/>
        <v>1272</v>
      </c>
      <c r="C3512">
        <f t="shared" si="112"/>
        <v>0</v>
      </c>
    </row>
    <row r="3513" spans="1:3" x14ac:dyDescent="0.3">
      <c r="A3513">
        <v>3</v>
      </c>
      <c r="B3513">
        <f t="shared" si="111"/>
        <v>1273</v>
      </c>
      <c r="C3513">
        <f t="shared" si="112"/>
        <v>0</v>
      </c>
    </row>
    <row r="3514" spans="1:3" x14ac:dyDescent="0.3">
      <c r="A3514">
        <v>3</v>
      </c>
      <c r="B3514">
        <f t="shared" si="111"/>
        <v>1274</v>
      </c>
      <c r="C3514">
        <f t="shared" si="112"/>
        <v>0</v>
      </c>
    </row>
    <row r="3515" spans="1:3" x14ac:dyDescent="0.3">
      <c r="A3515">
        <v>3</v>
      </c>
      <c r="B3515">
        <f t="shared" si="111"/>
        <v>1275</v>
      </c>
      <c r="C3515">
        <f t="shared" si="112"/>
        <v>0</v>
      </c>
    </row>
    <row r="3516" spans="1:3" x14ac:dyDescent="0.3">
      <c r="A3516">
        <v>3</v>
      </c>
      <c r="B3516">
        <f t="shared" si="111"/>
        <v>1276</v>
      </c>
      <c r="C3516">
        <f t="shared" si="112"/>
        <v>0</v>
      </c>
    </row>
    <row r="3517" spans="1:3" x14ac:dyDescent="0.3">
      <c r="A3517">
        <v>3</v>
      </c>
      <c r="B3517">
        <f t="shared" si="111"/>
        <v>1277</v>
      </c>
      <c r="C3517">
        <f t="shared" si="112"/>
        <v>0</v>
      </c>
    </row>
    <row r="3518" spans="1:3" x14ac:dyDescent="0.3">
      <c r="A3518">
        <v>3</v>
      </c>
      <c r="B3518">
        <f t="shared" si="111"/>
        <v>1278</v>
      </c>
      <c r="C3518">
        <f t="shared" si="112"/>
        <v>0</v>
      </c>
    </row>
    <row r="3519" spans="1:3" x14ac:dyDescent="0.3">
      <c r="A3519">
        <v>3</v>
      </c>
      <c r="B3519">
        <f t="shared" si="111"/>
        <v>1279</v>
      </c>
      <c r="C3519">
        <f t="shared" si="112"/>
        <v>0</v>
      </c>
    </row>
    <row r="3520" spans="1:3" x14ac:dyDescent="0.3">
      <c r="A3520">
        <v>3</v>
      </c>
      <c r="B3520">
        <f t="shared" si="111"/>
        <v>1280</v>
      </c>
      <c r="C3520">
        <f t="shared" si="112"/>
        <v>0</v>
      </c>
    </row>
    <row r="3521" spans="1:3" x14ac:dyDescent="0.3">
      <c r="A3521">
        <v>3</v>
      </c>
      <c r="B3521">
        <f t="shared" si="111"/>
        <v>1281</v>
      </c>
      <c r="C3521">
        <f t="shared" si="112"/>
        <v>0</v>
      </c>
    </row>
    <row r="3522" spans="1:3" x14ac:dyDescent="0.3">
      <c r="A3522">
        <v>3</v>
      </c>
      <c r="B3522">
        <f t="shared" si="111"/>
        <v>1282</v>
      </c>
      <c r="C3522">
        <f t="shared" si="112"/>
        <v>0</v>
      </c>
    </row>
    <row r="3523" spans="1:3" x14ac:dyDescent="0.3">
      <c r="A3523">
        <v>3</v>
      </c>
      <c r="B3523">
        <f t="shared" si="111"/>
        <v>1283</v>
      </c>
      <c r="C3523">
        <f t="shared" si="112"/>
        <v>0</v>
      </c>
    </row>
    <row r="3524" spans="1:3" x14ac:dyDescent="0.3">
      <c r="A3524">
        <v>3</v>
      </c>
      <c r="B3524">
        <f t="shared" si="111"/>
        <v>1284</v>
      </c>
      <c r="C3524">
        <f t="shared" si="112"/>
        <v>0</v>
      </c>
    </row>
    <row r="3525" spans="1:3" x14ac:dyDescent="0.3">
      <c r="A3525">
        <v>3</v>
      </c>
      <c r="B3525">
        <f t="shared" si="111"/>
        <v>1285</v>
      </c>
      <c r="C3525">
        <f t="shared" si="112"/>
        <v>0</v>
      </c>
    </row>
    <row r="3526" spans="1:3" x14ac:dyDescent="0.3">
      <c r="A3526">
        <v>3</v>
      </c>
      <c r="B3526">
        <f t="shared" si="111"/>
        <v>1286</v>
      </c>
      <c r="C3526">
        <f t="shared" si="112"/>
        <v>0</v>
      </c>
    </row>
    <row r="3527" spans="1:3" x14ac:dyDescent="0.3">
      <c r="A3527">
        <v>3</v>
      </c>
      <c r="B3527">
        <f t="shared" si="111"/>
        <v>1287</v>
      </c>
      <c r="C3527">
        <f t="shared" si="112"/>
        <v>0</v>
      </c>
    </row>
    <row r="3528" spans="1:3" x14ac:dyDescent="0.3">
      <c r="A3528">
        <v>3</v>
      </c>
      <c r="B3528">
        <f t="shared" si="111"/>
        <v>1288</v>
      </c>
      <c r="C3528">
        <f t="shared" si="112"/>
        <v>0</v>
      </c>
    </row>
    <row r="3529" spans="1:3" x14ac:dyDescent="0.3">
      <c r="A3529">
        <v>3</v>
      </c>
      <c r="B3529">
        <f t="shared" si="111"/>
        <v>1289</v>
      </c>
      <c r="C3529">
        <f t="shared" si="112"/>
        <v>0</v>
      </c>
    </row>
    <row r="3530" spans="1:3" x14ac:dyDescent="0.3">
      <c r="A3530">
        <v>3</v>
      </c>
      <c r="B3530">
        <f t="shared" si="111"/>
        <v>1290</v>
      </c>
      <c r="C3530">
        <f t="shared" si="112"/>
        <v>0</v>
      </c>
    </row>
    <row r="3531" spans="1:3" x14ac:dyDescent="0.3">
      <c r="A3531">
        <v>3</v>
      </c>
      <c r="B3531">
        <f t="shared" si="111"/>
        <v>1291</v>
      </c>
      <c r="C3531">
        <f t="shared" si="112"/>
        <v>0</v>
      </c>
    </row>
    <row r="3532" spans="1:3" x14ac:dyDescent="0.3">
      <c r="A3532">
        <v>3</v>
      </c>
      <c r="B3532">
        <f t="shared" si="111"/>
        <v>1292</v>
      </c>
      <c r="C3532">
        <f t="shared" si="112"/>
        <v>0</v>
      </c>
    </row>
    <row r="3533" spans="1:3" x14ac:dyDescent="0.3">
      <c r="A3533">
        <v>3</v>
      </c>
      <c r="B3533">
        <f t="shared" si="111"/>
        <v>1293</v>
      </c>
      <c r="C3533">
        <f t="shared" si="112"/>
        <v>0</v>
      </c>
    </row>
    <row r="3534" spans="1:3" x14ac:dyDescent="0.3">
      <c r="A3534">
        <v>3</v>
      </c>
      <c r="B3534">
        <f t="shared" si="111"/>
        <v>1294</v>
      </c>
      <c r="C3534">
        <f t="shared" si="112"/>
        <v>0</v>
      </c>
    </row>
    <row r="3535" spans="1:3" x14ac:dyDescent="0.3">
      <c r="A3535">
        <v>3</v>
      </c>
      <c r="B3535">
        <f t="shared" si="111"/>
        <v>1295</v>
      </c>
      <c r="C3535">
        <f t="shared" si="112"/>
        <v>0</v>
      </c>
    </row>
    <row r="3536" spans="1:3" x14ac:dyDescent="0.3">
      <c r="A3536">
        <v>3</v>
      </c>
      <c r="B3536">
        <f t="shared" si="111"/>
        <v>1296</v>
      </c>
      <c r="C3536">
        <f t="shared" si="112"/>
        <v>0</v>
      </c>
    </row>
    <row r="3537" spans="1:3" x14ac:dyDescent="0.3">
      <c r="A3537">
        <v>3</v>
      </c>
      <c r="B3537">
        <f t="shared" si="111"/>
        <v>1297</v>
      </c>
      <c r="C3537">
        <f t="shared" si="112"/>
        <v>0</v>
      </c>
    </row>
    <row r="3538" spans="1:3" x14ac:dyDescent="0.3">
      <c r="A3538">
        <v>3</v>
      </c>
      <c r="B3538">
        <f t="shared" si="111"/>
        <v>1298</v>
      </c>
      <c r="C3538">
        <f t="shared" si="112"/>
        <v>0</v>
      </c>
    </row>
    <row r="3539" spans="1:3" x14ac:dyDescent="0.3">
      <c r="A3539">
        <v>3</v>
      </c>
      <c r="B3539">
        <f t="shared" si="111"/>
        <v>1299</v>
      </c>
      <c r="C3539">
        <f t="shared" si="112"/>
        <v>0</v>
      </c>
    </row>
    <row r="3540" spans="1:3" x14ac:dyDescent="0.3">
      <c r="A3540">
        <v>3</v>
      </c>
      <c r="B3540">
        <f t="shared" si="111"/>
        <v>1300</v>
      </c>
      <c r="C3540">
        <f t="shared" si="112"/>
        <v>0</v>
      </c>
    </row>
    <row r="3541" spans="1:3" x14ac:dyDescent="0.3">
      <c r="A3541">
        <v>3</v>
      </c>
      <c r="B3541">
        <f t="shared" si="111"/>
        <v>1301</v>
      </c>
      <c r="C3541">
        <f t="shared" si="112"/>
        <v>0</v>
      </c>
    </row>
    <row r="3542" spans="1:3" x14ac:dyDescent="0.3">
      <c r="A3542">
        <v>3</v>
      </c>
      <c r="B3542">
        <f t="shared" si="111"/>
        <v>1302</v>
      </c>
      <c r="C3542">
        <f t="shared" si="112"/>
        <v>0</v>
      </c>
    </row>
    <row r="3543" spans="1:3" x14ac:dyDescent="0.3">
      <c r="A3543">
        <v>3</v>
      </c>
      <c r="B3543">
        <f t="shared" si="111"/>
        <v>1303</v>
      </c>
      <c r="C3543">
        <f t="shared" si="112"/>
        <v>0</v>
      </c>
    </row>
    <row r="3544" spans="1:3" x14ac:dyDescent="0.3">
      <c r="A3544">
        <v>3</v>
      </c>
      <c r="B3544">
        <f t="shared" si="111"/>
        <v>1304</v>
      </c>
      <c r="C3544">
        <f t="shared" si="112"/>
        <v>0</v>
      </c>
    </row>
    <row r="3545" spans="1:3" x14ac:dyDescent="0.3">
      <c r="A3545">
        <v>3</v>
      </c>
      <c r="B3545">
        <f t="shared" si="111"/>
        <v>1305</v>
      </c>
      <c r="C3545">
        <f t="shared" si="112"/>
        <v>0</v>
      </c>
    </row>
    <row r="3546" spans="1:3" x14ac:dyDescent="0.3">
      <c r="A3546">
        <v>3</v>
      </c>
      <c r="B3546">
        <f t="shared" si="111"/>
        <v>1306</v>
      </c>
      <c r="C3546">
        <f t="shared" si="112"/>
        <v>0</v>
      </c>
    </row>
    <row r="3547" spans="1:3" x14ac:dyDescent="0.3">
      <c r="A3547">
        <v>3</v>
      </c>
      <c r="B3547">
        <f t="shared" si="111"/>
        <v>1307</v>
      </c>
      <c r="C3547">
        <f t="shared" si="112"/>
        <v>0</v>
      </c>
    </row>
    <row r="3548" spans="1:3" x14ac:dyDescent="0.3">
      <c r="A3548">
        <v>3</v>
      </c>
      <c r="B3548">
        <f t="shared" si="111"/>
        <v>1308</v>
      </c>
      <c r="C3548">
        <f t="shared" si="112"/>
        <v>0</v>
      </c>
    </row>
    <row r="3549" spans="1:3" x14ac:dyDescent="0.3">
      <c r="A3549">
        <v>3</v>
      </c>
      <c r="B3549">
        <f t="shared" si="111"/>
        <v>1309</v>
      </c>
      <c r="C3549">
        <f t="shared" si="112"/>
        <v>0</v>
      </c>
    </row>
    <row r="3550" spans="1:3" x14ac:dyDescent="0.3">
      <c r="A3550">
        <v>3</v>
      </c>
      <c r="B3550">
        <f t="shared" ref="B3550:B3613" si="113">IF(A3550=A3549,B3549+1,1)</f>
        <v>1310</v>
      </c>
      <c r="C3550">
        <f t="shared" ref="C3550:C3613" si="114">IF(A3550&lt;&gt;A3551,1,0)</f>
        <v>0</v>
      </c>
    </row>
    <row r="3551" spans="1:3" x14ac:dyDescent="0.3">
      <c r="A3551">
        <v>3</v>
      </c>
      <c r="B3551">
        <f t="shared" si="113"/>
        <v>1311</v>
      </c>
      <c r="C3551">
        <f t="shared" si="114"/>
        <v>0</v>
      </c>
    </row>
    <row r="3552" spans="1:3" x14ac:dyDescent="0.3">
      <c r="A3552">
        <v>3</v>
      </c>
      <c r="B3552">
        <f t="shared" si="113"/>
        <v>1312</v>
      </c>
      <c r="C3552">
        <f t="shared" si="114"/>
        <v>0</v>
      </c>
    </row>
    <row r="3553" spans="1:3" x14ac:dyDescent="0.3">
      <c r="A3553">
        <v>3</v>
      </c>
      <c r="B3553">
        <f t="shared" si="113"/>
        <v>1313</v>
      </c>
      <c r="C3553">
        <f t="shared" si="114"/>
        <v>0</v>
      </c>
    </row>
    <row r="3554" spans="1:3" x14ac:dyDescent="0.3">
      <c r="A3554">
        <v>3</v>
      </c>
      <c r="B3554">
        <f t="shared" si="113"/>
        <v>1314</v>
      </c>
      <c r="C3554">
        <f t="shared" si="114"/>
        <v>0</v>
      </c>
    </row>
    <row r="3555" spans="1:3" x14ac:dyDescent="0.3">
      <c r="A3555">
        <v>3</v>
      </c>
      <c r="B3555">
        <f t="shared" si="113"/>
        <v>1315</v>
      </c>
      <c r="C3555">
        <f t="shared" si="114"/>
        <v>0</v>
      </c>
    </row>
    <row r="3556" spans="1:3" x14ac:dyDescent="0.3">
      <c r="A3556">
        <v>3</v>
      </c>
      <c r="B3556">
        <f t="shared" si="113"/>
        <v>1316</v>
      </c>
      <c r="C3556">
        <f t="shared" si="114"/>
        <v>0</v>
      </c>
    </row>
    <row r="3557" spans="1:3" x14ac:dyDescent="0.3">
      <c r="A3557">
        <v>3</v>
      </c>
      <c r="B3557">
        <f t="shared" si="113"/>
        <v>1317</v>
      </c>
      <c r="C3557">
        <f t="shared" si="114"/>
        <v>0</v>
      </c>
    </row>
    <row r="3558" spans="1:3" x14ac:dyDescent="0.3">
      <c r="A3558">
        <v>3</v>
      </c>
      <c r="B3558">
        <f t="shared" si="113"/>
        <v>1318</v>
      </c>
      <c r="C3558">
        <f t="shared" si="114"/>
        <v>0</v>
      </c>
    </row>
    <row r="3559" spans="1:3" x14ac:dyDescent="0.3">
      <c r="A3559">
        <v>3</v>
      </c>
      <c r="B3559">
        <f t="shared" si="113"/>
        <v>1319</v>
      </c>
      <c r="C3559">
        <f t="shared" si="114"/>
        <v>0</v>
      </c>
    </row>
    <row r="3560" spans="1:3" x14ac:dyDescent="0.3">
      <c r="A3560">
        <v>3</v>
      </c>
      <c r="B3560">
        <f t="shared" si="113"/>
        <v>1320</v>
      </c>
      <c r="C3560">
        <f t="shared" si="114"/>
        <v>0</v>
      </c>
    </row>
    <row r="3561" spans="1:3" x14ac:dyDescent="0.3">
      <c r="A3561">
        <v>3</v>
      </c>
      <c r="B3561">
        <f t="shared" si="113"/>
        <v>1321</v>
      </c>
      <c r="C3561">
        <f t="shared" si="114"/>
        <v>0</v>
      </c>
    </row>
    <row r="3562" spans="1:3" x14ac:dyDescent="0.3">
      <c r="A3562">
        <v>3</v>
      </c>
      <c r="B3562">
        <f t="shared" si="113"/>
        <v>1322</v>
      </c>
      <c r="C3562">
        <f t="shared" si="114"/>
        <v>0</v>
      </c>
    </row>
    <row r="3563" spans="1:3" x14ac:dyDescent="0.3">
      <c r="A3563">
        <v>3</v>
      </c>
      <c r="B3563">
        <f t="shared" si="113"/>
        <v>1323</v>
      </c>
      <c r="C3563">
        <f t="shared" si="114"/>
        <v>0</v>
      </c>
    </row>
    <row r="3564" spans="1:3" x14ac:dyDescent="0.3">
      <c r="A3564">
        <v>3</v>
      </c>
      <c r="B3564">
        <f t="shared" si="113"/>
        <v>1324</v>
      </c>
      <c r="C3564">
        <f t="shared" si="114"/>
        <v>0</v>
      </c>
    </row>
    <row r="3565" spans="1:3" x14ac:dyDescent="0.3">
      <c r="A3565">
        <v>3</v>
      </c>
      <c r="B3565">
        <f t="shared" si="113"/>
        <v>1325</v>
      </c>
      <c r="C3565">
        <f t="shared" si="114"/>
        <v>0</v>
      </c>
    </row>
    <row r="3566" spans="1:3" x14ac:dyDescent="0.3">
      <c r="A3566">
        <v>3</v>
      </c>
      <c r="B3566">
        <f t="shared" si="113"/>
        <v>1326</v>
      </c>
      <c r="C3566">
        <f t="shared" si="114"/>
        <v>0</v>
      </c>
    </row>
    <row r="3567" spans="1:3" x14ac:dyDescent="0.3">
      <c r="A3567">
        <v>3</v>
      </c>
      <c r="B3567">
        <f t="shared" si="113"/>
        <v>1327</v>
      </c>
      <c r="C3567">
        <f t="shared" si="114"/>
        <v>0</v>
      </c>
    </row>
    <row r="3568" spans="1:3" x14ac:dyDescent="0.3">
      <c r="A3568">
        <v>3</v>
      </c>
      <c r="B3568">
        <f t="shared" si="113"/>
        <v>1328</v>
      </c>
      <c r="C3568">
        <f t="shared" si="114"/>
        <v>0</v>
      </c>
    </row>
    <row r="3569" spans="1:3" x14ac:dyDescent="0.3">
      <c r="A3569">
        <v>3</v>
      </c>
      <c r="B3569">
        <f t="shared" si="113"/>
        <v>1329</v>
      </c>
      <c r="C3569">
        <f t="shared" si="114"/>
        <v>0</v>
      </c>
    </row>
    <row r="3570" spans="1:3" x14ac:dyDescent="0.3">
      <c r="A3570">
        <v>3</v>
      </c>
      <c r="B3570">
        <f t="shared" si="113"/>
        <v>1330</v>
      </c>
      <c r="C3570">
        <f t="shared" si="114"/>
        <v>0</v>
      </c>
    </row>
    <row r="3571" spans="1:3" x14ac:dyDescent="0.3">
      <c r="A3571">
        <v>3</v>
      </c>
      <c r="B3571">
        <f t="shared" si="113"/>
        <v>1331</v>
      </c>
      <c r="C3571">
        <f t="shared" si="114"/>
        <v>0</v>
      </c>
    </row>
    <row r="3572" spans="1:3" x14ac:dyDescent="0.3">
      <c r="A3572">
        <v>3</v>
      </c>
      <c r="B3572">
        <f t="shared" si="113"/>
        <v>1332</v>
      </c>
      <c r="C3572">
        <f t="shared" si="114"/>
        <v>0</v>
      </c>
    </row>
    <row r="3573" spans="1:3" x14ac:dyDescent="0.3">
      <c r="A3573">
        <v>3</v>
      </c>
      <c r="B3573">
        <f t="shared" si="113"/>
        <v>1333</v>
      </c>
      <c r="C3573">
        <f t="shared" si="114"/>
        <v>0</v>
      </c>
    </row>
    <row r="3574" spans="1:3" x14ac:dyDescent="0.3">
      <c r="A3574">
        <v>3</v>
      </c>
      <c r="B3574">
        <f t="shared" si="113"/>
        <v>1334</v>
      </c>
      <c r="C3574">
        <f t="shared" si="114"/>
        <v>0</v>
      </c>
    </row>
    <row r="3575" spans="1:3" x14ac:dyDescent="0.3">
      <c r="A3575">
        <v>3</v>
      </c>
      <c r="B3575">
        <f t="shared" si="113"/>
        <v>1335</v>
      </c>
      <c r="C3575">
        <f t="shared" si="114"/>
        <v>0</v>
      </c>
    </row>
    <row r="3576" spans="1:3" x14ac:dyDescent="0.3">
      <c r="A3576">
        <v>3</v>
      </c>
      <c r="B3576">
        <f t="shared" si="113"/>
        <v>1336</v>
      </c>
      <c r="C3576">
        <f t="shared" si="114"/>
        <v>0</v>
      </c>
    </row>
    <row r="3577" spans="1:3" x14ac:dyDescent="0.3">
      <c r="A3577">
        <v>3</v>
      </c>
      <c r="B3577">
        <f t="shared" si="113"/>
        <v>1337</v>
      </c>
      <c r="C3577">
        <f t="shared" si="114"/>
        <v>0</v>
      </c>
    </row>
    <row r="3578" spans="1:3" x14ac:dyDescent="0.3">
      <c r="A3578">
        <v>3</v>
      </c>
      <c r="B3578">
        <f t="shared" si="113"/>
        <v>1338</v>
      </c>
      <c r="C3578">
        <f t="shared" si="114"/>
        <v>0</v>
      </c>
    </row>
    <row r="3579" spans="1:3" x14ac:dyDescent="0.3">
      <c r="A3579">
        <v>3</v>
      </c>
      <c r="B3579">
        <f t="shared" si="113"/>
        <v>1339</v>
      </c>
      <c r="C3579">
        <f t="shared" si="114"/>
        <v>0</v>
      </c>
    </row>
    <row r="3580" spans="1:3" x14ac:dyDescent="0.3">
      <c r="A3580">
        <v>3</v>
      </c>
      <c r="B3580">
        <f t="shared" si="113"/>
        <v>1340</v>
      </c>
      <c r="C3580">
        <f t="shared" si="114"/>
        <v>0</v>
      </c>
    </row>
    <row r="3581" spans="1:3" x14ac:dyDescent="0.3">
      <c r="A3581">
        <v>3</v>
      </c>
      <c r="B3581">
        <f t="shared" si="113"/>
        <v>1341</v>
      </c>
      <c r="C3581">
        <f t="shared" si="114"/>
        <v>0</v>
      </c>
    </row>
    <row r="3582" spans="1:3" x14ac:dyDescent="0.3">
      <c r="A3582">
        <v>3</v>
      </c>
      <c r="B3582">
        <f t="shared" si="113"/>
        <v>1342</v>
      </c>
      <c r="C3582">
        <f t="shared" si="114"/>
        <v>0</v>
      </c>
    </row>
    <row r="3583" spans="1:3" x14ac:dyDescent="0.3">
      <c r="A3583">
        <v>3</v>
      </c>
      <c r="B3583">
        <f t="shared" si="113"/>
        <v>1343</v>
      </c>
      <c r="C3583">
        <f t="shared" si="114"/>
        <v>0</v>
      </c>
    </row>
    <row r="3584" spans="1:3" x14ac:dyDescent="0.3">
      <c r="A3584">
        <v>3</v>
      </c>
      <c r="B3584">
        <f t="shared" si="113"/>
        <v>1344</v>
      </c>
      <c r="C3584">
        <f t="shared" si="114"/>
        <v>0</v>
      </c>
    </row>
    <row r="3585" spans="1:3" x14ac:dyDescent="0.3">
      <c r="A3585">
        <v>3</v>
      </c>
      <c r="B3585">
        <f t="shared" si="113"/>
        <v>1345</v>
      </c>
      <c r="C3585">
        <f t="shared" si="114"/>
        <v>0</v>
      </c>
    </row>
    <row r="3586" spans="1:3" x14ac:dyDescent="0.3">
      <c r="A3586">
        <v>3</v>
      </c>
      <c r="B3586">
        <f t="shared" si="113"/>
        <v>1346</v>
      </c>
      <c r="C3586">
        <f t="shared" si="114"/>
        <v>0</v>
      </c>
    </row>
    <row r="3587" spans="1:3" x14ac:dyDescent="0.3">
      <c r="A3587">
        <v>3</v>
      </c>
      <c r="B3587">
        <f t="shared" si="113"/>
        <v>1347</v>
      </c>
      <c r="C3587">
        <f t="shared" si="114"/>
        <v>0</v>
      </c>
    </row>
    <row r="3588" spans="1:3" x14ac:dyDescent="0.3">
      <c r="A3588">
        <v>3</v>
      </c>
      <c r="B3588">
        <f t="shared" si="113"/>
        <v>1348</v>
      </c>
      <c r="C3588">
        <f t="shared" si="114"/>
        <v>0</v>
      </c>
    </row>
    <row r="3589" spans="1:3" x14ac:dyDescent="0.3">
      <c r="A3589">
        <v>3</v>
      </c>
      <c r="B3589">
        <f t="shared" si="113"/>
        <v>1349</v>
      </c>
      <c r="C3589">
        <f t="shared" si="114"/>
        <v>0</v>
      </c>
    </row>
    <row r="3590" spans="1:3" x14ac:dyDescent="0.3">
      <c r="A3590">
        <v>3</v>
      </c>
      <c r="B3590">
        <f t="shared" si="113"/>
        <v>1350</v>
      </c>
      <c r="C3590">
        <f t="shared" si="114"/>
        <v>0</v>
      </c>
    </row>
    <row r="3591" spans="1:3" x14ac:dyDescent="0.3">
      <c r="A3591">
        <v>3</v>
      </c>
      <c r="B3591">
        <f t="shared" si="113"/>
        <v>1351</v>
      </c>
      <c r="C3591">
        <f t="shared" si="114"/>
        <v>0</v>
      </c>
    </row>
    <row r="3592" spans="1:3" x14ac:dyDescent="0.3">
      <c r="A3592">
        <v>3</v>
      </c>
      <c r="B3592">
        <f t="shared" si="113"/>
        <v>1352</v>
      </c>
      <c r="C3592">
        <f t="shared" si="114"/>
        <v>0</v>
      </c>
    </row>
    <row r="3593" spans="1:3" x14ac:dyDescent="0.3">
      <c r="A3593">
        <v>3</v>
      </c>
      <c r="B3593">
        <f t="shared" si="113"/>
        <v>1353</v>
      </c>
      <c r="C3593">
        <f t="shared" si="114"/>
        <v>0</v>
      </c>
    </row>
    <row r="3594" spans="1:3" x14ac:dyDescent="0.3">
      <c r="A3594">
        <v>3</v>
      </c>
      <c r="B3594">
        <f t="shared" si="113"/>
        <v>1354</v>
      </c>
      <c r="C3594">
        <f t="shared" si="114"/>
        <v>0</v>
      </c>
    </row>
    <row r="3595" spans="1:3" x14ac:dyDescent="0.3">
      <c r="A3595">
        <v>3</v>
      </c>
      <c r="B3595">
        <f t="shared" si="113"/>
        <v>1355</v>
      </c>
      <c r="C3595">
        <f t="shared" si="114"/>
        <v>0</v>
      </c>
    </row>
    <row r="3596" spans="1:3" x14ac:dyDescent="0.3">
      <c r="A3596">
        <v>3</v>
      </c>
      <c r="B3596">
        <f t="shared" si="113"/>
        <v>1356</v>
      </c>
      <c r="C3596">
        <f t="shared" si="114"/>
        <v>0</v>
      </c>
    </row>
    <row r="3597" spans="1:3" x14ac:dyDescent="0.3">
      <c r="A3597">
        <v>3</v>
      </c>
      <c r="B3597">
        <f t="shared" si="113"/>
        <v>1357</v>
      </c>
      <c r="C3597">
        <f t="shared" si="114"/>
        <v>0</v>
      </c>
    </row>
    <row r="3598" spans="1:3" x14ac:dyDescent="0.3">
      <c r="A3598">
        <v>3</v>
      </c>
      <c r="B3598">
        <f t="shared" si="113"/>
        <v>1358</v>
      </c>
      <c r="C3598">
        <f t="shared" si="114"/>
        <v>0</v>
      </c>
    </row>
    <row r="3599" spans="1:3" x14ac:dyDescent="0.3">
      <c r="A3599">
        <v>3</v>
      </c>
      <c r="B3599">
        <f t="shared" si="113"/>
        <v>1359</v>
      </c>
      <c r="C3599">
        <f t="shared" si="114"/>
        <v>0</v>
      </c>
    </row>
    <row r="3600" spans="1:3" x14ac:dyDescent="0.3">
      <c r="A3600">
        <v>3</v>
      </c>
      <c r="B3600">
        <f t="shared" si="113"/>
        <v>1360</v>
      </c>
      <c r="C3600">
        <f t="shared" si="114"/>
        <v>0</v>
      </c>
    </row>
    <row r="3601" spans="1:3" x14ac:dyDescent="0.3">
      <c r="A3601">
        <v>3</v>
      </c>
      <c r="B3601">
        <f t="shared" si="113"/>
        <v>1361</v>
      </c>
      <c r="C3601">
        <f t="shared" si="114"/>
        <v>0</v>
      </c>
    </row>
    <row r="3602" spans="1:3" x14ac:dyDescent="0.3">
      <c r="A3602">
        <v>3</v>
      </c>
      <c r="B3602">
        <f t="shared" si="113"/>
        <v>1362</v>
      </c>
      <c r="C3602">
        <f t="shared" si="114"/>
        <v>0</v>
      </c>
    </row>
    <row r="3603" spans="1:3" x14ac:dyDescent="0.3">
      <c r="A3603">
        <v>3</v>
      </c>
      <c r="B3603">
        <f t="shared" si="113"/>
        <v>1363</v>
      </c>
      <c r="C3603">
        <f t="shared" si="114"/>
        <v>0</v>
      </c>
    </row>
    <row r="3604" spans="1:3" x14ac:dyDescent="0.3">
      <c r="A3604">
        <v>3</v>
      </c>
      <c r="B3604">
        <f t="shared" si="113"/>
        <v>1364</v>
      </c>
      <c r="C3604">
        <f t="shared" si="114"/>
        <v>0</v>
      </c>
    </row>
    <row r="3605" spans="1:3" x14ac:dyDescent="0.3">
      <c r="A3605">
        <v>3</v>
      </c>
      <c r="B3605">
        <f t="shared" si="113"/>
        <v>1365</v>
      </c>
      <c r="C3605">
        <f t="shared" si="114"/>
        <v>0</v>
      </c>
    </row>
    <row r="3606" spans="1:3" x14ac:dyDescent="0.3">
      <c r="A3606">
        <v>3</v>
      </c>
      <c r="B3606">
        <f t="shared" si="113"/>
        <v>1366</v>
      </c>
      <c r="C3606">
        <f t="shared" si="114"/>
        <v>0</v>
      </c>
    </row>
    <row r="3607" spans="1:3" x14ac:dyDescent="0.3">
      <c r="A3607">
        <v>3</v>
      </c>
      <c r="B3607">
        <f t="shared" si="113"/>
        <v>1367</v>
      </c>
      <c r="C3607">
        <f t="shared" si="114"/>
        <v>0</v>
      </c>
    </row>
    <row r="3608" spans="1:3" x14ac:dyDescent="0.3">
      <c r="A3608">
        <v>3</v>
      </c>
      <c r="B3608">
        <f t="shared" si="113"/>
        <v>1368</v>
      </c>
      <c r="C3608">
        <f t="shared" si="114"/>
        <v>0</v>
      </c>
    </row>
    <row r="3609" spans="1:3" x14ac:dyDescent="0.3">
      <c r="A3609">
        <v>3</v>
      </c>
      <c r="B3609">
        <f t="shared" si="113"/>
        <v>1369</v>
      </c>
      <c r="C3609">
        <f t="shared" si="114"/>
        <v>0</v>
      </c>
    </row>
    <row r="3610" spans="1:3" x14ac:dyDescent="0.3">
      <c r="A3610">
        <v>3</v>
      </c>
      <c r="B3610">
        <f t="shared" si="113"/>
        <v>1370</v>
      </c>
      <c r="C3610">
        <f t="shared" si="114"/>
        <v>0</v>
      </c>
    </row>
    <row r="3611" spans="1:3" x14ac:dyDescent="0.3">
      <c r="A3611">
        <v>3</v>
      </c>
      <c r="B3611">
        <f t="shared" si="113"/>
        <v>1371</v>
      </c>
      <c r="C3611">
        <f t="shared" si="114"/>
        <v>0</v>
      </c>
    </row>
    <row r="3612" spans="1:3" x14ac:dyDescent="0.3">
      <c r="A3612">
        <v>3</v>
      </c>
      <c r="B3612">
        <f t="shared" si="113"/>
        <v>1372</v>
      </c>
      <c r="C3612">
        <f t="shared" si="114"/>
        <v>0</v>
      </c>
    </row>
    <row r="3613" spans="1:3" x14ac:dyDescent="0.3">
      <c r="A3613">
        <v>3</v>
      </c>
      <c r="B3613">
        <f t="shared" si="113"/>
        <v>1373</v>
      </c>
      <c r="C3613">
        <f t="shared" si="114"/>
        <v>0</v>
      </c>
    </row>
    <row r="3614" spans="1:3" x14ac:dyDescent="0.3">
      <c r="A3614">
        <v>3</v>
      </c>
      <c r="B3614">
        <f t="shared" ref="B3614:B3677" si="115">IF(A3614=A3613,B3613+1,1)</f>
        <v>1374</v>
      </c>
      <c r="C3614">
        <f t="shared" ref="C3614:C3677" si="116">IF(A3614&lt;&gt;A3615,1,0)</f>
        <v>0</v>
      </c>
    </row>
    <row r="3615" spans="1:3" x14ac:dyDescent="0.3">
      <c r="A3615">
        <v>3</v>
      </c>
      <c r="B3615">
        <f t="shared" si="115"/>
        <v>1375</v>
      </c>
      <c r="C3615">
        <f t="shared" si="116"/>
        <v>0</v>
      </c>
    </row>
    <row r="3616" spans="1:3" x14ac:dyDescent="0.3">
      <c r="A3616">
        <v>3</v>
      </c>
      <c r="B3616">
        <f t="shared" si="115"/>
        <v>1376</v>
      </c>
      <c r="C3616">
        <f t="shared" si="116"/>
        <v>0</v>
      </c>
    </row>
    <row r="3617" spans="1:3" x14ac:dyDescent="0.3">
      <c r="A3617">
        <v>3</v>
      </c>
      <c r="B3617">
        <f t="shared" si="115"/>
        <v>1377</v>
      </c>
      <c r="C3617">
        <f t="shared" si="116"/>
        <v>0</v>
      </c>
    </row>
    <row r="3618" spans="1:3" x14ac:dyDescent="0.3">
      <c r="A3618">
        <v>3</v>
      </c>
      <c r="B3618">
        <f t="shared" si="115"/>
        <v>1378</v>
      </c>
      <c r="C3618">
        <f t="shared" si="116"/>
        <v>0</v>
      </c>
    </row>
    <row r="3619" spans="1:3" x14ac:dyDescent="0.3">
      <c r="A3619">
        <v>3</v>
      </c>
      <c r="B3619">
        <f t="shared" si="115"/>
        <v>1379</v>
      </c>
      <c r="C3619">
        <f t="shared" si="116"/>
        <v>0</v>
      </c>
    </row>
    <row r="3620" spans="1:3" x14ac:dyDescent="0.3">
      <c r="A3620">
        <v>3</v>
      </c>
      <c r="B3620">
        <f t="shared" si="115"/>
        <v>1380</v>
      </c>
      <c r="C3620">
        <f t="shared" si="116"/>
        <v>0</v>
      </c>
    </row>
    <row r="3621" spans="1:3" x14ac:dyDescent="0.3">
      <c r="A3621">
        <v>3</v>
      </c>
      <c r="B3621">
        <f t="shared" si="115"/>
        <v>1381</v>
      </c>
      <c r="C3621">
        <f t="shared" si="116"/>
        <v>0</v>
      </c>
    </row>
    <row r="3622" spans="1:3" x14ac:dyDescent="0.3">
      <c r="A3622">
        <v>3</v>
      </c>
      <c r="B3622">
        <f t="shared" si="115"/>
        <v>1382</v>
      </c>
      <c r="C3622">
        <f t="shared" si="116"/>
        <v>0</v>
      </c>
    </row>
    <row r="3623" spans="1:3" x14ac:dyDescent="0.3">
      <c r="A3623">
        <v>3</v>
      </c>
      <c r="B3623">
        <f t="shared" si="115"/>
        <v>1383</v>
      </c>
      <c r="C3623">
        <f t="shared" si="116"/>
        <v>0</v>
      </c>
    </row>
    <row r="3624" spans="1:3" x14ac:dyDescent="0.3">
      <c r="A3624">
        <v>3</v>
      </c>
      <c r="B3624">
        <f t="shared" si="115"/>
        <v>1384</v>
      </c>
      <c r="C3624">
        <f t="shared" si="116"/>
        <v>0</v>
      </c>
    </row>
    <row r="3625" spans="1:3" x14ac:dyDescent="0.3">
      <c r="A3625">
        <v>3</v>
      </c>
      <c r="B3625">
        <f t="shared" si="115"/>
        <v>1385</v>
      </c>
      <c r="C3625">
        <f t="shared" si="116"/>
        <v>0</v>
      </c>
    </row>
    <row r="3626" spans="1:3" x14ac:dyDescent="0.3">
      <c r="A3626">
        <v>3</v>
      </c>
      <c r="B3626">
        <f t="shared" si="115"/>
        <v>1386</v>
      </c>
      <c r="C3626">
        <f t="shared" si="116"/>
        <v>0</v>
      </c>
    </row>
    <row r="3627" spans="1:3" x14ac:dyDescent="0.3">
      <c r="A3627">
        <v>3</v>
      </c>
      <c r="B3627">
        <f t="shared" si="115"/>
        <v>1387</v>
      </c>
      <c r="C3627">
        <f t="shared" si="116"/>
        <v>0</v>
      </c>
    </row>
    <row r="3628" spans="1:3" x14ac:dyDescent="0.3">
      <c r="A3628">
        <v>3</v>
      </c>
      <c r="B3628">
        <f t="shared" si="115"/>
        <v>1388</v>
      </c>
      <c r="C3628">
        <f t="shared" si="116"/>
        <v>0</v>
      </c>
    </row>
    <row r="3629" spans="1:3" x14ac:dyDescent="0.3">
      <c r="A3629">
        <v>3</v>
      </c>
      <c r="B3629">
        <f t="shared" si="115"/>
        <v>1389</v>
      </c>
      <c r="C3629">
        <f t="shared" si="116"/>
        <v>0</v>
      </c>
    </row>
    <row r="3630" spans="1:3" x14ac:dyDescent="0.3">
      <c r="A3630">
        <v>3</v>
      </c>
      <c r="B3630">
        <f t="shared" si="115"/>
        <v>1390</v>
      </c>
      <c r="C3630">
        <f t="shared" si="116"/>
        <v>0</v>
      </c>
    </row>
    <row r="3631" spans="1:3" x14ac:dyDescent="0.3">
      <c r="A3631">
        <v>3</v>
      </c>
      <c r="B3631">
        <f t="shared" si="115"/>
        <v>1391</v>
      </c>
      <c r="C3631">
        <f t="shared" si="116"/>
        <v>0</v>
      </c>
    </row>
    <row r="3632" spans="1:3" x14ac:dyDescent="0.3">
      <c r="A3632">
        <v>3</v>
      </c>
      <c r="B3632">
        <f t="shared" si="115"/>
        <v>1392</v>
      </c>
      <c r="C3632">
        <f t="shared" si="116"/>
        <v>0</v>
      </c>
    </row>
    <row r="3633" spans="1:3" x14ac:dyDescent="0.3">
      <c r="A3633">
        <v>3</v>
      </c>
      <c r="B3633">
        <f t="shared" si="115"/>
        <v>1393</v>
      </c>
      <c r="C3633">
        <f t="shared" si="116"/>
        <v>0</v>
      </c>
    </row>
    <row r="3634" spans="1:3" x14ac:dyDescent="0.3">
      <c r="A3634">
        <v>3</v>
      </c>
      <c r="B3634">
        <f t="shared" si="115"/>
        <v>1394</v>
      </c>
      <c r="C3634">
        <f t="shared" si="116"/>
        <v>0</v>
      </c>
    </row>
    <row r="3635" spans="1:3" x14ac:dyDescent="0.3">
      <c r="A3635">
        <v>3</v>
      </c>
      <c r="B3635">
        <f t="shared" si="115"/>
        <v>1395</v>
      </c>
      <c r="C3635">
        <f t="shared" si="116"/>
        <v>0</v>
      </c>
    </row>
    <row r="3636" spans="1:3" x14ac:dyDescent="0.3">
      <c r="A3636">
        <v>3</v>
      </c>
      <c r="B3636">
        <f t="shared" si="115"/>
        <v>1396</v>
      </c>
      <c r="C3636">
        <f t="shared" si="116"/>
        <v>0</v>
      </c>
    </row>
    <row r="3637" spans="1:3" x14ac:dyDescent="0.3">
      <c r="A3637">
        <v>3</v>
      </c>
      <c r="B3637">
        <f t="shared" si="115"/>
        <v>1397</v>
      </c>
      <c r="C3637">
        <f t="shared" si="116"/>
        <v>0</v>
      </c>
    </row>
    <row r="3638" spans="1:3" x14ac:dyDescent="0.3">
      <c r="A3638">
        <v>3</v>
      </c>
      <c r="B3638">
        <f t="shared" si="115"/>
        <v>1398</v>
      </c>
      <c r="C3638">
        <f t="shared" si="116"/>
        <v>0</v>
      </c>
    </row>
    <row r="3639" spans="1:3" x14ac:dyDescent="0.3">
      <c r="A3639">
        <v>3</v>
      </c>
      <c r="B3639">
        <f t="shared" si="115"/>
        <v>1399</v>
      </c>
      <c r="C3639">
        <f t="shared" si="116"/>
        <v>0</v>
      </c>
    </row>
    <row r="3640" spans="1:3" x14ac:dyDescent="0.3">
      <c r="A3640">
        <v>3</v>
      </c>
      <c r="B3640">
        <f t="shared" si="115"/>
        <v>1400</v>
      </c>
      <c r="C3640">
        <f t="shared" si="116"/>
        <v>0</v>
      </c>
    </row>
    <row r="3641" spans="1:3" x14ac:dyDescent="0.3">
      <c r="A3641">
        <v>3</v>
      </c>
      <c r="B3641">
        <f t="shared" si="115"/>
        <v>1401</v>
      </c>
      <c r="C3641">
        <f t="shared" si="116"/>
        <v>0</v>
      </c>
    </row>
    <row r="3642" spans="1:3" x14ac:dyDescent="0.3">
      <c r="A3642">
        <v>3</v>
      </c>
      <c r="B3642">
        <f t="shared" si="115"/>
        <v>1402</v>
      </c>
      <c r="C3642">
        <f t="shared" si="116"/>
        <v>0</v>
      </c>
    </row>
    <row r="3643" spans="1:3" x14ac:dyDescent="0.3">
      <c r="A3643">
        <v>3</v>
      </c>
      <c r="B3643">
        <f t="shared" si="115"/>
        <v>1403</v>
      </c>
      <c r="C3643">
        <f t="shared" si="116"/>
        <v>0</v>
      </c>
    </row>
    <row r="3644" spans="1:3" x14ac:dyDescent="0.3">
      <c r="A3644">
        <v>3</v>
      </c>
      <c r="B3644">
        <f t="shared" si="115"/>
        <v>1404</v>
      </c>
      <c r="C3644">
        <f t="shared" si="116"/>
        <v>0</v>
      </c>
    </row>
    <row r="3645" spans="1:3" x14ac:dyDescent="0.3">
      <c r="A3645">
        <v>3</v>
      </c>
      <c r="B3645">
        <f t="shared" si="115"/>
        <v>1405</v>
      </c>
      <c r="C3645">
        <f t="shared" si="116"/>
        <v>0</v>
      </c>
    </row>
    <row r="3646" spans="1:3" x14ac:dyDescent="0.3">
      <c r="A3646">
        <v>3</v>
      </c>
      <c r="B3646">
        <f t="shared" si="115"/>
        <v>1406</v>
      </c>
      <c r="C3646">
        <f t="shared" si="116"/>
        <v>0</v>
      </c>
    </row>
    <row r="3647" spans="1:3" x14ac:dyDescent="0.3">
      <c r="A3647">
        <v>3</v>
      </c>
      <c r="B3647">
        <f t="shared" si="115"/>
        <v>1407</v>
      </c>
      <c r="C3647">
        <f t="shared" si="116"/>
        <v>0</v>
      </c>
    </row>
    <row r="3648" spans="1:3" x14ac:dyDescent="0.3">
      <c r="A3648">
        <v>3</v>
      </c>
      <c r="B3648">
        <f t="shared" si="115"/>
        <v>1408</v>
      </c>
      <c r="C3648">
        <f t="shared" si="116"/>
        <v>0</v>
      </c>
    </row>
    <row r="3649" spans="1:3" x14ac:dyDescent="0.3">
      <c r="A3649">
        <v>3</v>
      </c>
      <c r="B3649">
        <f t="shared" si="115"/>
        <v>1409</v>
      </c>
      <c r="C3649">
        <f t="shared" si="116"/>
        <v>0</v>
      </c>
    </row>
    <row r="3650" spans="1:3" x14ac:dyDescent="0.3">
      <c r="A3650">
        <v>3</v>
      </c>
      <c r="B3650">
        <f t="shared" si="115"/>
        <v>1410</v>
      </c>
      <c r="C3650">
        <f t="shared" si="116"/>
        <v>0</v>
      </c>
    </row>
    <row r="3651" spans="1:3" x14ac:dyDescent="0.3">
      <c r="A3651">
        <v>3</v>
      </c>
      <c r="B3651">
        <f t="shared" si="115"/>
        <v>1411</v>
      </c>
      <c r="C3651">
        <f t="shared" si="116"/>
        <v>0</v>
      </c>
    </row>
    <row r="3652" spans="1:3" x14ac:dyDescent="0.3">
      <c r="A3652">
        <v>3</v>
      </c>
      <c r="B3652">
        <f t="shared" si="115"/>
        <v>1412</v>
      </c>
      <c r="C3652">
        <f t="shared" si="116"/>
        <v>0</v>
      </c>
    </row>
    <row r="3653" spans="1:3" x14ac:dyDescent="0.3">
      <c r="A3653">
        <v>3</v>
      </c>
      <c r="B3653">
        <f t="shared" si="115"/>
        <v>1413</v>
      </c>
      <c r="C3653">
        <f t="shared" si="116"/>
        <v>0</v>
      </c>
    </row>
    <row r="3654" spans="1:3" x14ac:dyDescent="0.3">
      <c r="A3654">
        <v>3</v>
      </c>
      <c r="B3654">
        <f t="shared" si="115"/>
        <v>1414</v>
      </c>
      <c r="C3654">
        <f t="shared" si="116"/>
        <v>0</v>
      </c>
    </row>
    <row r="3655" spans="1:3" x14ac:dyDescent="0.3">
      <c r="A3655">
        <v>3</v>
      </c>
      <c r="B3655">
        <f t="shared" si="115"/>
        <v>1415</v>
      </c>
      <c r="C3655">
        <f t="shared" si="116"/>
        <v>0</v>
      </c>
    </row>
    <row r="3656" spans="1:3" x14ac:dyDescent="0.3">
      <c r="A3656">
        <v>3</v>
      </c>
      <c r="B3656">
        <f t="shared" si="115"/>
        <v>1416</v>
      </c>
      <c r="C3656">
        <f t="shared" si="116"/>
        <v>0</v>
      </c>
    </row>
    <row r="3657" spans="1:3" x14ac:dyDescent="0.3">
      <c r="A3657">
        <v>3</v>
      </c>
      <c r="B3657">
        <f t="shared" si="115"/>
        <v>1417</v>
      </c>
      <c r="C3657">
        <f t="shared" si="116"/>
        <v>0</v>
      </c>
    </row>
    <row r="3658" spans="1:3" x14ac:dyDescent="0.3">
      <c r="A3658">
        <v>3</v>
      </c>
      <c r="B3658">
        <f t="shared" si="115"/>
        <v>1418</v>
      </c>
      <c r="C3658">
        <f t="shared" si="116"/>
        <v>0</v>
      </c>
    </row>
    <row r="3659" spans="1:3" x14ac:dyDescent="0.3">
      <c r="A3659">
        <v>3</v>
      </c>
      <c r="B3659">
        <f t="shared" si="115"/>
        <v>1419</v>
      </c>
      <c r="C3659">
        <f t="shared" si="116"/>
        <v>0</v>
      </c>
    </row>
    <row r="3660" spans="1:3" x14ac:dyDescent="0.3">
      <c r="A3660">
        <v>3</v>
      </c>
      <c r="B3660">
        <f t="shared" si="115"/>
        <v>1420</v>
      </c>
      <c r="C3660">
        <f t="shared" si="116"/>
        <v>0</v>
      </c>
    </row>
    <row r="3661" spans="1:3" x14ac:dyDescent="0.3">
      <c r="A3661">
        <v>3</v>
      </c>
      <c r="B3661">
        <f t="shared" si="115"/>
        <v>1421</v>
      </c>
      <c r="C3661">
        <f t="shared" si="116"/>
        <v>0</v>
      </c>
    </row>
    <row r="3662" spans="1:3" x14ac:dyDescent="0.3">
      <c r="A3662">
        <v>3</v>
      </c>
      <c r="B3662">
        <f t="shared" si="115"/>
        <v>1422</v>
      </c>
      <c r="C3662">
        <f t="shared" si="116"/>
        <v>0</v>
      </c>
    </row>
    <row r="3663" spans="1:3" x14ac:dyDescent="0.3">
      <c r="A3663">
        <v>3</v>
      </c>
      <c r="B3663">
        <f t="shared" si="115"/>
        <v>1423</v>
      </c>
      <c r="C3663">
        <f t="shared" si="116"/>
        <v>0</v>
      </c>
    </row>
    <row r="3664" spans="1:3" x14ac:dyDescent="0.3">
      <c r="A3664">
        <v>3</v>
      </c>
      <c r="B3664">
        <f t="shared" si="115"/>
        <v>1424</v>
      </c>
      <c r="C3664">
        <f t="shared" si="116"/>
        <v>0</v>
      </c>
    </row>
    <row r="3665" spans="1:3" x14ac:dyDescent="0.3">
      <c r="A3665">
        <v>3</v>
      </c>
      <c r="B3665">
        <f t="shared" si="115"/>
        <v>1425</v>
      </c>
      <c r="C3665">
        <f t="shared" si="116"/>
        <v>0</v>
      </c>
    </row>
    <row r="3666" spans="1:3" x14ac:dyDescent="0.3">
      <c r="A3666">
        <v>3</v>
      </c>
      <c r="B3666">
        <f t="shared" si="115"/>
        <v>1426</v>
      </c>
      <c r="C3666">
        <f t="shared" si="116"/>
        <v>0</v>
      </c>
    </row>
    <row r="3667" spans="1:3" x14ac:dyDescent="0.3">
      <c r="A3667">
        <v>3</v>
      </c>
      <c r="B3667">
        <f t="shared" si="115"/>
        <v>1427</v>
      </c>
      <c r="C3667">
        <f t="shared" si="116"/>
        <v>0</v>
      </c>
    </row>
    <row r="3668" spans="1:3" x14ac:dyDescent="0.3">
      <c r="A3668">
        <v>3</v>
      </c>
      <c r="B3668">
        <f t="shared" si="115"/>
        <v>1428</v>
      </c>
      <c r="C3668">
        <f t="shared" si="116"/>
        <v>0</v>
      </c>
    </row>
    <row r="3669" spans="1:3" x14ac:dyDescent="0.3">
      <c r="A3669">
        <v>3</v>
      </c>
      <c r="B3669">
        <f t="shared" si="115"/>
        <v>1429</v>
      </c>
      <c r="C3669">
        <f t="shared" si="116"/>
        <v>0</v>
      </c>
    </row>
    <row r="3670" spans="1:3" x14ac:dyDescent="0.3">
      <c r="A3670">
        <v>3</v>
      </c>
      <c r="B3670">
        <f t="shared" si="115"/>
        <v>1430</v>
      </c>
      <c r="C3670">
        <f t="shared" si="116"/>
        <v>0</v>
      </c>
    </row>
    <row r="3671" spans="1:3" x14ac:dyDescent="0.3">
      <c r="A3671">
        <v>3</v>
      </c>
      <c r="B3671">
        <f t="shared" si="115"/>
        <v>1431</v>
      </c>
      <c r="C3671">
        <f t="shared" si="116"/>
        <v>0</v>
      </c>
    </row>
    <row r="3672" spans="1:3" x14ac:dyDescent="0.3">
      <c r="A3672">
        <v>3</v>
      </c>
      <c r="B3672">
        <f t="shared" si="115"/>
        <v>1432</v>
      </c>
      <c r="C3672">
        <f t="shared" si="116"/>
        <v>0</v>
      </c>
    </row>
    <row r="3673" spans="1:3" x14ac:dyDescent="0.3">
      <c r="A3673">
        <v>3</v>
      </c>
      <c r="B3673">
        <f t="shared" si="115"/>
        <v>1433</v>
      </c>
      <c r="C3673">
        <f t="shared" si="116"/>
        <v>0</v>
      </c>
    </row>
    <row r="3674" spans="1:3" x14ac:dyDescent="0.3">
      <c r="A3674">
        <v>3</v>
      </c>
      <c r="B3674">
        <f t="shared" si="115"/>
        <v>1434</v>
      </c>
      <c r="C3674">
        <f t="shared" si="116"/>
        <v>0</v>
      </c>
    </row>
    <row r="3675" spans="1:3" x14ac:dyDescent="0.3">
      <c r="A3675">
        <v>3</v>
      </c>
      <c r="B3675">
        <f t="shared" si="115"/>
        <v>1435</v>
      </c>
      <c r="C3675">
        <f t="shared" si="116"/>
        <v>0</v>
      </c>
    </row>
    <row r="3676" spans="1:3" x14ac:dyDescent="0.3">
      <c r="A3676">
        <v>3</v>
      </c>
      <c r="B3676">
        <f t="shared" si="115"/>
        <v>1436</v>
      </c>
      <c r="C3676">
        <f t="shared" si="116"/>
        <v>0</v>
      </c>
    </row>
    <row r="3677" spans="1:3" x14ac:dyDescent="0.3">
      <c r="A3677">
        <v>3</v>
      </c>
      <c r="B3677">
        <f t="shared" si="115"/>
        <v>1437</v>
      </c>
      <c r="C3677">
        <f t="shared" si="116"/>
        <v>0</v>
      </c>
    </row>
    <row r="3678" spans="1:3" x14ac:dyDescent="0.3">
      <c r="A3678">
        <v>3</v>
      </c>
      <c r="B3678">
        <f t="shared" ref="B3678:B3741" si="117">IF(A3678=A3677,B3677+1,1)</f>
        <v>1438</v>
      </c>
      <c r="C3678">
        <f t="shared" ref="C3678:C3741" si="118">IF(A3678&lt;&gt;A3679,1,0)</f>
        <v>0</v>
      </c>
    </row>
    <row r="3679" spans="1:3" x14ac:dyDescent="0.3">
      <c r="A3679">
        <v>3</v>
      </c>
      <c r="B3679">
        <f t="shared" si="117"/>
        <v>1439</v>
      </c>
      <c r="C3679">
        <f t="shared" si="118"/>
        <v>0</v>
      </c>
    </row>
    <row r="3680" spans="1:3" x14ac:dyDescent="0.3">
      <c r="A3680">
        <v>3</v>
      </c>
      <c r="B3680">
        <f t="shared" si="117"/>
        <v>1440</v>
      </c>
      <c r="C3680">
        <f t="shared" si="118"/>
        <v>0</v>
      </c>
    </row>
    <row r="3681" spans="1:3" x14ac:dyDescent="0.3">
      <c r="A3681">
        <v>3</v>
      </c>
      <c r="B3681">
        <f t="shared" si="117"/>
        <v>1441</v>
      </c>
      <c r="C3681">
        <f t="shared" si="118"/>
        <v>0</v>
      </c>
    </row>
    <row r="3682" spans="1:3" x14ac:dyDescent="0.3">
      <c r="A3682">
        <v>3</v>
      </c>
      <c r="B3682">
        <f t="shared" si="117"/>
        <v>1442</v>
      </c>
      <c r="C3682">
        <f t="shared" si="118"/>
        <v>0</v>
      </c>
    </row>
    <row r="3683" spans="1:3" x14ac:dyDescent="0.3">
      <c r="A3683">
        <v>3</v>
      </c>
      <c r="B3683">
        <f t="shared" si="117"/>
        <v>1443</v>
      </c>
      <c r="C3683">
        <f t="shared" si="118"/>
        <v>0</v>
      </c>
    </row>
    <row r="3684" spans="1:3" x14ac:dyDescent="0.3">
      <c r="A3684">
        <v>3</v>
      </c>
      <c r="B3684">
        <f t="shared" si="117"/>
        <v>1444</v>
      </c>
      <c r="C3684">
        <f t="shared" si="118"/>
        <v>0</v>
      </c>
    </row>
    <row r="3685" spans="1:3" x14ac:dyDescent="0.3">
      <c r="A3685">
        <v>3</v>
      </c>
      <c r="B3685">
        <f t="shared" si="117"/>
        <v>1445</v>
      </c>
      <c r="C3685">
        <f t="shared" si="118"/>
        <v>0</v>
      </c>
    </row>
    <row r="3686" spans="1:3" x14ac:dyDescent="0.3">
      <c r="A3686">
        <v>3</v>
      </c>
      <c r="B3686">
        <f t="shared" si="117"/>
        <v>1446</v>
      </c>
      <c r="C3686">
        <f t="shared" si="118"/>
        <v>0</v>
      </c>
    </row>
    <row r="3687" spans="1:3" x14ac:dyDescent="0.3">
      <c r="A3687">
        <v>3</v>
      </c>
      <c r="B3687">
        <f t="shared" si="117"/>
        <v>1447</v>
      </c>
      <c r="C3687">
        <f t="shared" si="118"/>
        <v>0</v>
      </c>
    </row>
    <row r="3688" spans="1:3" x14ac:dyDescent="0.3">
      <c r="A3688">
        <v>3</v>
      </c>
      <c r="B3688">
        <f t="shared" si="117"/>
        <v>1448</v>
      </c>
      <c r="C3688">
        <f t="shared" si="118"/>
        <v>0</v>
      </c>
    </row>
    <row r="3689" spans="1:3" x14ac:dyDescent="0.3">
      <c r="A3689">
        <v>3</v>
      </c>
      <c r="B3689">
        <f t="shared" si="117"/>
        <v>1449</v>
      </c>
      <c r="C3689">
        <f t="shared" si="118"/>
        <v>0</v>
      </c>
    </row>
    <row r="3690" spans="1:3" x14ac:dyDescent="0.3">
      <c r="A3690">
        <v>3</v>
      </c>
      <c r="B3690">
        <f t="shared" si="117"/>
        <v>1450</v>
      </c>
      <c r="C3690">
        <f t="shared" si="118"/>
        <v>0</v>
      </c>
    </row>
    <row r="3691" spans="1:3" x14ac:dyDescent="0.3">
      <c r="A3691">
        <v>3</v>
      </c>
      <c r="B3691">
        <f t="shared" si="117"/>
        <v>1451</v>
      </c>
      <c r="C3691">
        <f t="shared" si="118"/>
        <v>0</v>
      </c>
    </row>
    <row r="3692" spans="1:3" x14ac:dyDescent="0.3">
      <c r="A3692">
        <v>3</v>
      </c>
      <c r="B3692">
        <f t="shared" si="117"/>
        <v>1452</v>
      </c>
      <c r="C3692">
        <f t="shared" si="118"/>
        <v>0</v>
      </c>
    </row>
    <row r="3693" spans="1:3" x14ac:dyDescent="0.3">
      <c r="A3693">
        <v>3</v>
      </c>
      <c r="B3693">
        <f t="shared" si="117"/>
        <v>1453</v>
      </c>
      <c r="C3693">
        <f t="shared" si="118"/>
        <v>0</v>
      </c>
    </row>
    <row r="3694" spans="1:3" x14ac:dyDescent="0.3">
      <c r="A3694">
        <v>3</v>
      </c>
      <c r="B3694">
        <f t="shared" si="117"/>
        <v>1454</v>
      </c>
      <c r="C3694">
        <f t="shared" si="118"/>
        <v>0</v>
      </c>
    </row>
    <row r="3695" spans="1:3" x14ac:dyDescent="0.3">
      <c r="A3695">
        <v>3</v>
      </c>
      <c r="B3695">
        <f t="shared" si="117"/>
        <v>1455</v>
      </c>
      <c r="C3695">
        <f t="shared" si="118"/>
        <v>0</v>
      </c>
    </row>
    <row r="3696" spans="1:3" x14ac:dyDescent="0.3">
      <c r="A3696">
        <v>3</v>
      </c>
      <c r="B3696">
        <f t="shared" si="117"/>
        <v>1456</v>
      </c>
      <c r="C3696">
        <f t="shared" si="118"/>
        <v>0</v>
      </c>
    </row>
    <row r="3697" spans="1:3" x14ac:dyDescent="0.3">
      <c r="A3697">
        <v>3</v>
      </c>
      <c r="B3697">
        <f t="shared" si="117"/>
        <v>1457</v>
      </c>
      <c r="C3697">
        <f t="shared" si="118"/>
        <v>0</v>
      </c>
    </row>
    <row r="3698" spans="1:3" x14ac:dyDescent="0.3">
      <c r="A3698">
        <v>3</v>
      </c>
      <c r="B3698">
        <f t="shared" si="117"/>
        <v>1458</v>
      </c>
      <c r="C3698">
        <f t="shared" si="118"/>
        <v>0</v>
      </c>
    </row>
    <row r="3699" spans="1:3" x14ac:dyDescent="0.3">
      <c r="A3699">
        <v>3</v>
      </c>
      <c r="B3699">
        <f t="shared" si="117"/>
        <v>1459</v>
      </c>
      <c r="C3699">
        <f t="shared" si="118"/>
        <v>0</v>
      </c>
    </row>
    <row r="3700" spans="1:3" x14ac:dyDescent="0.3">
      <c r="A3700">
        <v>3</v>
      </c>
      <c r="B3700">
        <f t="shared" si="117"/>
        <v>1460</v>
      </c>
      <c r="C3700">
        <f t="shared" si="118"/>
        <v>0</v>
      </c>
    </row>
    <row r="3701" spans="1:3" x14ac:dyDescent="0.3">
      <c r="A3701">
        <v>3</v>
      </c>
      <c r="B3701">
        <f t="shared" si="117"/>
        <v>1461</v>
      </c>
      <c r="C3701">
        <f t="shared" si="118"/>
        <v>0</v>
      </c>
    </row>
    <row r="3702" spans="1:3" x14ac:dyDescent="0.3">
      <c r="A3702">
        <v>3</v>
      </c>
      <c r="B3702">
        <f t="shared" si="117"/>
        <v>1462</v>
      </c>
      <c r="C3702">
        <f t="shared" si="118"/>
        <v>0</v>
      </c>
    </row>
    <row r="3703" spans="1:3" x14ac:dyDescent="0.3">
      <c r="A3703">
        <v>3</v>
      </c>
      <c r="B3703">
        <f t="shared" si="117"/>
        <v>1463</v>
      </c>
      <c r="C3703">
        <f t="shared" si="118"/>
        <v>0</v>
      </c>
    </row>
    <row r="3704" spans="1:3" x14ac:dyDescent="0.3">
      <c r="A3704">
        <v>3</v>
      </c>
      <c r="B3704">
        <f t="shared" si="117"/>
        <v>1464</v>
      </c>
      <c r="C3704">
        <f t="shared" si="118"/>
        <v>0</v>
      </c>
    </row>
    <row r="3705" spans="1:3" x14ac:dyDescent="0.3">
      <c r="A3705">
        <v>3</v>
      </c>
      <c r="B3705">
        <f t="shared" si="117"/>
        <v>1465</v>
      </c>
      <c r="C3705">
        <f t="shared" si="118"/>
        <v>0</v>
      </c>
    </row>
    <row r="3706" spans="1:3" x14ac:dyDescent="0.3">
      <c r="A3706">
        <v>3</v>
      </c>
      <c r="B3706">
        <f t="shared" si="117"/>
        <v>1466</v>
      </c>
      <c r="C3706">
        <f t="shared" si="118"/>
        <v>0</v>
      </c>
    </row>
    <row r="3707" spans="1:3" x14ac:dyDescent="0.3">
      <c r="A3707">
        <v>3</v>
      </c>
      <c r="B3707">
        <f t="shared" si="117"/>
        <v>1467</v>
      </c>
      <c r="C3707">
        <f t="shared" si="118"/>
        <v>0</v>
      </c>
    </row>
    <row r="3708" spans="1:3" x14ac:dyDescent="0.3">
      <c r="A3708">
        <v>3</v>
      </c>
      <c r="B3708">
        <f t="shared" si="117"/>
        <v>1468</v>
      </c>
      <c r="C3708">
        <f t="shared" si="118"/>
        <v>0</v>
      </c>
    </row>
    <row r="3709" spans="1:3" x14ac:dyDescent="0.3">
      <c r="A3709">
        <v>3</v>
      </c>
      <c r="B3709">
        <f t="shared" si="117"/>
        <v>1469</v>
      </c>
      <c r="C3709">
        <f t="shared" si="118"/>
        <v>0</v>
      </c>
    </row>
    <row r="3710" spans="1:3" x14ac:dyDescent="0.3">
      <c r="A3710">
        <v>3</v>
      </c>
      <c r="B3710">
        <f t="shared" si="117"/>
        <v>1470</v>
      </c>
      <c r="C3710">
        <f t="shared" si="118"/>
        <v>0</v>
      </c>
    </row>
    <row r="3711" spans="1:3" x14ac:dyDescent="0.3">
      <c r="A3711">
        <v>3</v>
      </c>
      <c r="B3711">
        <f t="shared" si="117"/>
        <v>1471</v>
      </c>
      <c r="C3711">
        <f t="shared" si="118"/>
        <v>0</v>
      </c>
    </row>
    <row r="3712" spans="1:3" x14ac:dyDescent="0.3">
      <c r="A3712">
        <v>3</v>
      </c>
      <c r="B3712">
        <f t="shared" si="117"/>
        <v>1472</v>
      </c>
      <c r="C3712">
        <f t="shared" si="118"/>
        <v>0</v>
      </c>
    </row>
    <row r="3713" spans="1:3" x14ac:dyDescent="0.3">
      <c r="A3713">
        <v>3</v>
      </c>
      <c r="B3713">
        <f t="shared" si="117"/>
        <v>1473</v>
      </c>
      <c r="C3713">
        <f t="shared" si="118"/>
        <v>0</v>
      </c>
    </row>
    <row r="3714" spans="1:3" x14ac:dyDescent="0.3">
      <c r="A3714">
        <v>3</v>
      </c>
      <c r="B3714">
        <f t="shared" si="117"/>
        <v>1474</v>
      </c>
      <c r="C3714">
        <f t="shared" si="118"/>
        <v>0</v>
      </c>
    </row>
    <row r="3715" spans="1:3" x14ac:dyDescent="0.3">
      <c r="A3715">
        <v>3</v>
      </c>
      <c r="B3715">
        <f t="shared" si="117"/>
        <v>1475</v>
      </c>
      <c r="C3715">
        <f t="shared" si="118"/>
        <v>0</v>
      </c>
    </row>
    <row r="3716" spans="1:3" x14ac:dyDescent="0.3">
      <c r="A3716">
        <v>3</v>
      </c>
      <c r="B3716">
        <f t="shared" si="117"/>
        <v>1476</v>
      </c>
      <c r="C3716">
        <f t="shared" si="118"/>
        <v>0</v>
      </c>
    </row>
    <row r="3717" spans="1:3" x14ac:dyDescent="0.3">
      <c r="A3717">
        <v>3</v>
      </c>
      <c r="B3717">
        <f t="shared" si="117"/>
        <v>1477</v>
      </c>
      <c r="C3717">
        <f t="shared" si="118"/>
        <v>0</v>
      </c>
    </row>
    <row r="3718" spans="1:3" x14ac:dyDescent="0.3">
      <c r="A3718">
        <v>3</v>
      </c>
      <c r="B3718">
        <f t="shared" si="117"/>
        <v>1478</v>
      </c>
      <c r="C3718">
        <f t="shared" si="118"/>
        <v>0</v>
      </c>
    </row>
    <row r="3719" spans="1:3" x14ac:dyDescent="0.3">
      <c r="A3719">
        <v>3</v>
      </c>
      <c r="B3719">
        <f t="shared" si="117"/>
        <v>1479</v>
      </c>
      <c r="C3719">
        <f t="shared" si="118"/>
        <v>0</v>
      </c>
    </row>
    <row r="3720" spans="1:3" x14ac:dyDescent="0.3">
      <c r="A3720">
        <v>3</v>
      </c>
      <c r="B3720">
        <f t="shared" si="117"/>
        <v>1480</v>
      </c>
      <c r="C3720">
        <f t="shared" si="118"/>
        <v>0</v>
      </c>
    </row>
    <row r="3721" spans="1:3" x14ac:dyDescent="0.3">
      <c r="A3721">
        <v>3</v>
      </c>
      <c r="B3721">
        <f t="shared" si="117"/>
        <v>1481</v>
      </c>
      <c r="C3721">
        <f t="shared" si="118"/>
        <v>0</v>
      </c>
    </row>
    <row r="3722" spans="1:3" x14ac:dyDescent="0.3">
      <c r="A3722">
        <v>3</v>
      </c>
      <c r="B3722">
        <f t="shared" si="117"/>
        <v>1482</v>
      </c>
      <c r="C3722">
        <f t="shared" si="118"/>
        <v>0</v>
      </c>
    </row>
    <row r="3723" spans="1:3" x14ac:dyDescent="0.3">
      <c r="A3723">
        <v>3</v>
      </c>
      <c r="B3723">
        <f t="shared" si="117"/>
        <v>1483</v>
      </c>
      <c r="C3723">
        <f t="shared" si="118"/>
        <v>0</v>
      </c>
    </row>
    <row r="3724" spans="1:3" x14ac:dyDescent="0.3">
      <c r="A3724">
        <v>3</v>
      </c>
      <c r="B3724">
        <f t="shared" si="117"/>
        <v>1484</v>
      </c>
      <c r="C3724">
        <f t="shared" si="118"/>
        <v>0</v>
      </c>
    </row>
    <row r="3725" spans="1:3" x14ac:dyDescent="0.3">
      <c r="A3725">
        <v>3</v>
      </c>
      <c r="B3725">
        <f t="shared" si="117"/>
        <v>1485</v>
      </c>
      <c r="C3725">
        <f t="shared" si="118"/>
        <v>0</v>
      </c>
    </row>
    <row r="3726" spans="1:3" x14ac:dyDescent="0.3">
      <c r="A3726">
        <v>3</v>
      </c>
      <c r="B3726">
        <f t="shared" si="117"/>
        <v>1486</v>
      </c>
      <c r="C3726">
        <f t="shared" si="118"/>
        <v>0</v>
      </c>
    </row>
    <row r="3727" spans="1:3" x14ac:dyDescent="0.3">
      <c r="A3727">
        <v>3</v>
      </c>
      <c r="B3727">
        <f t="shared" si="117"/>
        <v>1487</v>
      </c>
      <c r="C3727">
        <f t="shared" si="118"/>
        <v>0</v>
      </c>
    </row>
    <row r="3728" spans="1:3" x14ac:dyDescent="0.3">
      <c r="A3728">
        <v>3</v>
      </c>
      <c r="B3728">
        <f t="shared" si="117"/>
        <v>1488</v>
      </c>
      <c r="C3728">
        <f t="shared" si="118"/>
        <v>0</v>
      </c>
    </row>
    <row r="3729" spans="1:3" x14ac:dyDescent="0.3">
      <c r="A3729">
        <v>3</v>
      </c>
      <c r="B3729">
        <f t="shared" si="117"/>
        <v>1489</v>
      </c>
      <c r="C3729">
        <f t="shared" si="118"/>
        <v>0</v>
      </c>
    </row>
    <row r="3730" spans="1:3" x14ac:dyDescent="0.3">
      <c r="A3730">
        <v>3</v>
      </c>
      <c r="B3730">
        <f t="shared" si="117"/>
        <v>1490</v>
      </c>
      <c r="C3730">
        <f t="shared" si="118"/>
        <v>0</v>
      </c>
    </row>
    <row r="3731" spans="1:3" x14ac:dyDescent="0.3">
      <c r="A3731">
        <v>3</v>
      </c>
      <c r="B3731">
        <f t="shared" si="117"/>
        <v>1491</v>
      </c>
      <c r="C3731">
        <f t="shared" si="118"/>
        <v>0</v>
      </c>
    </row>
    <row r="3732" spans="1:3" x14ac:dyDescent="0.3">
      <c r="A3732">
        <v>3</v>
      </c>
      <c r="B3732">
        <f t="shared" si="117"/>
        <v>1492</v>
      </c>
      <c r="C3732">
        <f t="shared" si="118"/>
        <v>0</v>
      </c>
    </row>
    <row r="3733" spans="1:3" x14ac:dyDescent="0.3">
      <c r="A3733">
        <v>3</v>
      </c>
      <c r="B3733">
        <f t="shared" si="117"/>
        <v>1493</v>
      </c>
      <c r="C3733">
        <f t="shared" si="118"/>
        <v>0</v>
      </c>
    </row>
    <row r="3734" spans="1:3" x14ac:dyDescent="0.3">
      <c r="A3734">
        <v>3</v>
      </c>
      <c r="B3734">
        <f t="shared" si="117"/>
        <v>1494</v>
      </c>
      <c r="C3734">
        <f t="shared" si="118"/>
        <v>0</v>
      </c>
    </row>
    <row r="3735" spans="1:3" x14ac:dyDescent="0.3">
      <c r="A3735">
        <v>3</v>
      </c>
      <c r="B3735">
        <f t="shared" si="117"/>
        <v>1495</v>
      </c>
      <c r="C3735">
        <f t="shared" si="118"/>
        <v>0</v>
      </c>
    </row>
    <row r="3736" spans="1:3" x14ac:dyDescent="0.3">
      <c r="A3736">
        <v>3</v>
      </c>
      <c r="B3736">
        <f t="shared" si="117"/>
        <v>1496</v>
      </c>
      <c r="C3736">
        <f t="shared" si="118"/>
        <v>0</v>
      </c>
    </row>
    <row r="3737" spans="1:3" x14ac:dyDescent="0.3">
      <c r="A3737">
        <v>3</v>
      </c>
      <c r="B3737">
        <f t="shared" si="117"/>
        <v>1497</v>
      </c>
      <c r="C3737">
        <f t="shared" si="118"/>
        <v>0</v>
      </c>
    </row>
    <row r="3738" spans="1:3" x14ac:dyDescent="0.3">
      <c r="A3738">
        <v>3</v>
      </c>
      <c r="B3738">
        <f t="shared" si="117"/>
        <v>1498</v>
      </c>
      <c r="C3738">
        <f t="shared" si="118"/>
        <v>0</v>
      </c>
    </row>
    <row r="3739" spans="1:3" x14ac:dyDescent="0.3">
      <c r="A3739">
        <v>3</v>
      </c>
      <c r="B3739">
        <f t="shared" si="117"/>
        <v>1499</v>
      </c>
      <c r="C3739">
        <f t="shared" si="118"/>
        <v>0</v>
      </c>
    </row>
    <row r="3740" spans="1:3" x14ac:dyDescent="0.3">
      <c r="A3740">
        <v>3</v>
      </c>
      <c r="B3740">
        <f t="shared" si="117"/>
        <v>1500</v>
      </c>
      <c r="C3740">
        <f t="shared" si="118"/>
        <v>0</v>
      </c>
    </row>
    <row r="3741" spans="1:3" x14ac:dyDescent="0.3">
      <c r="A3741">
        <v>3</v>
      </c>
      <c r="B3741">
        <f t="shared" si="117"/>
        <v>1501</v>
      </c>
      <c r="C3741">
        <f t="shared" si="118"/>
        <v>0</v>
      </c>
    </row>
    <row r="3742" spans="1:3" x14ac:dyDescent="0.3">
      <c r="A3742">
        <v>3</v>
      </c>
      <c r="B3742">
        <f t="shared" ref="B3742:B3805" si="119">IF(A3742=A3741,B3741+1,1)</f>
        <v>1502</v>
      </c>
      <c r="C3742">
        <f t="shared" ref="C3742:C3805" si="120">IF(A3742&lt;&gt;A3743,1,0)</f>
        <v>0</v>
      </c>
    </row>
    <row r="3743" spans="1:3" x14ac:dyDescent="0.3">
      <c r="A3743">
        <v>3</v>
      </c>
      <c r="B3743">
        <f t="shared" si="119"/>
        <v>1503</v>
      </c>
      <c r="C3743">
        <f t="shared" si="120"/>
        <v>0</v>
      </c>
    </row>
    <row r="3744" spans="1:3" x14ac:dyDescent="0.3">
      <c r="A3744">
        <v>3</v>
      </c>
      <c r="B3744">
        <f t="shared" si="119"/>
        <v>1504</v>
      </c>
      <c r="C3744">
        <f t="shared" si="120"/>
        <v>0</v>
      </c>
    </row>
    <row r="3745" spans="1:3" x14ac:dyDescent="0.3">
      <c r="A3745">
        <v>3</v>
      </c>
      <c r="B3745">
        <f t="shared" si="119"/>
        <v>1505</v>
      </c>
      <c r="C3745">
        <f t="shared" si="120"/>
        <v>0</v>
      </c>
    </row>
    <row r="3746" spans="1:3" x14ac:dyDescent="0.3">
      <c r="A3746">
        <v>3</v>
      </c>
      <c r="B3746">
        <f t="shared" si="119"/>
        <v>1506</v>
      </c>
      <c r="C3746">
        <f t="shared" si="120"/>
        <v>0</v>
      </c>
    </row>
    <row r="3747" spans="1:3" x14ac:dyDescent="0.3">
      <c r="A3747">
        <v>3</v>
      </c>
      <c r="B3747">
        <f t="shared" si="119"/>
        <v>1507</v>
      </c>
      <c r="C3747">
        <f t="shared" si="120"/>
        <v>0</v>
      </c>
    </row>
    <row r="3748" spans="1:3" x14ac:dyDescent="0.3">
      <c r="A3748">
        <v>3</v>
      </c>
      <c r="B3748">
        <f t="shared" si="119"/>
        <v>1508</v>
      </c>
      <c r="C3748">
        <f t="shared" si="120"/>
        <v>0</v>
      </c>
    </row>
    <row r="3749" spans="1:3" x14ac:dyDescent="0.3">
      <c r="A3749">
        <v>3</v>
      </c>
      <c r="B3749">
        <f t="shared" si="119"/>
        <v>1509</v>
      </c>
      <c r="C3749">
        <f t="shared" si="120"/>
        <v>0</v>
      </c>
    </row>
    <row r="3750" spans="1:3" x14ac:dyDescent="0.3">
      <c r="A3750">
        <v>3</v>
      </c>
      <c r="B3750">
        <f t="shared" si="119"/>
        <v>1510</v>
      </c>
      <c r="C3750">
        <f t="shared" si="120"/>
        <v>0</v>
      </c>
    </row>
    <row r="3751" spans="1:3" x14ac:dyDescent="0.3">
      <c r="A3751">
        <v>3</v>
      </c>
      <c r="B3751">
        <f t="shared" si="119"/>
        <v>1511</v>
      </c>
      <c r="C3751">
        <f t="shared" si="120"/>
        <v>0</v>
      </c>
    </row>
    <row r="3752" spans="1:3" x14ac:dyDescent="0.3">
      <c r="A3752">
        <v>3</v>
      </c>
      <c r="B3752">
        <f t="shared" si="119"/>
        <v>1512</v>
      </c>
      <c r="C3752">
        <f t="shared" si="120"/>
        <v>0</v>
      </c>
    </row>
    <row r="3753" spans="1:3" x14ac:dyDescent="0.3">
      <c r="A3753">
        <v>3</v>
      </c>
      <c r="B3753">
        <f t="shared" si="119"/>
        <v>1513</v>
      </c>
      <c r="C3753">
        <f t="shared" si="120"/>
        <v>0</v>
      </c>
    </row>
    <row r="3754" spans="1:3" x14ac:dyDescent="0.3">
      <c r="A3754">
        <v>3</v>
      </c>
      <c r="B3754">
        <f t="shared" si="119"/>
        <v>1514</v>
      </c>
      <c r="C3754">
        <f t="shared" si="120"/>
        <v>0</v>
      </c>
    </row>
    <row r="3755" spans="1:3" x14ac:dyDescent="0.3">
      <c r="A3755">
        <v>3</v>
      </c>
      <c r="B3755">
        <f t="shared" si="119"/>
        <v>1515</v>
      </c>
      <c r="C3755">
        <f t="shared" si="120"/>
        <v>0</v>
      </c>
    </row>
    <row r="3756" spans="1:3" x14ac:dyDescent="0.3">
      <c r="A3756">
        <v>3</v>
      </c>
      <c r="B3756">
        <f t="shared" si="119"/>
        <v>1516</v>
      </c>
      <c r="C3756">
        <f t="shared" si="120"/>
        <v>0</v>
      </c>
    </row>
    <row r="3757" spans="1:3" x14ac:dyDescent="0.3">
      <c r="A3757">
        <v>3</v>
      </c>
      <c r="B3757">
        <f t="shared" si="119"/>
        <v>1517</v>
      </c>
      <c r="C3757">
        <f t="shared" si="120"/>
        <v>0</v>
      </c>
    </row>
    <row r="3758" spans="1:3" x14ac:dyDescent="0.3">
      <c r="A3758">
        <v>3</v>
      </c>
      <c r="B3758">
        <f t="shared" si="119"/>
        <v>1518</v>
      </c>
      <c r="C3758">
        <f t="shared" si="120"/>
        <v>0</v>
      </c>
    </row>
    <row r="3759" spans="1:3" x14ac:dyDescent="0.3">
      <c r="A3759">
        <v>3</v>
      </c>
      <c r="B3759">
        <f t="shared" si="119"/>
        <v>1519</v>
      </c>
      <c r="C3759">
        <f t="shared" si="120"/>
        <v>0</v>
      </c>
    </row>
    <row r="3760" spans="1:3" x14ac:dyDescent="0.3">
      <c r="A3760">
        <v>3</v>
      </c>
      <c r="B3760">
        <f t="shared" si="119"/>
        <v>1520</v>
      </c>
      <c r="C3760">
        <f t="shared" si="120"/>
        <v>0</v>
      </c>
    </row>
    <row r="3761" spans="1:3" x14ac:dyDescent="0.3">
      <c r="A3761">
        <v>3</v>
      </c>
      <c r="B3761">
        <f t="shared" si="119"/>
        <v>1521</v>
      </c>
      <c r="C3761">
        <f t="shared" si="120"/>
        <v>0</v>
      </c>
    </row>
    <row r="3762" spans="1:3" x14ac:dyDescent="0.3">
      <c r="A3762">
        <v>3</v>
      </c>
      <c r="B3762">
        <f t="shared" si="119"/>
        <v>1522</v>
      </c>
      <c r="C3762">
        <f t="shared" si="120"/>
        <v>0</v>
      </c>
    </row>
    <row r="3763" spans="1:3" x14ac:dyDescent="0.3">
      <c r="A3763">
        <v>3</v>
      </c>
      <c r="B3763">
        <f t="shared" si="119"/>
        <v>1523</v>
      </c>
      <c r="C3763">
        <f t="shared" si="120"/>
        <v>0</v>
      </c>
    </row>
    <row r="3764" spans="1:3" x14ac:dyDescent="0.3">
      <c r="A3764">
        <v>3</v>
      </c>
      <c r="B3764">
        <f t="shared" si="119"/>
        <v>1524</v>
      </c>
      <c r="C3764">
        <f t="shared" si="120"/>
        <v>0</v>
      </c>
    </row>
    <row r="3765" spans="1:3" x14ac:dyDescent="0.3">
      <c r="A3765">
        <v>3</v>
      </c>
      <c r="B3765">
        <f t="shared" si="119"/>
        <v>1525</v>
      </c>
      <c r="C3765">
        <f t="shared" si="120"/>
        <v>0</v>
      </c>
    </row>
    <row r="3766" spans="1:3" x14ac:dyDescent="0.3">
      <c r="A3766">
        <v>3</v>
      </c>
      <c r="B3766">
        <f t="shared" si="119"/>
        <v>1526</v>
      </c>
      <c r="C3766">
        <f t="shared" si="120"/>
        <v>0</v>
      </c>
    </row>
    <row r="3767" spans="1:3" x14ac:dyDescent="0.3">
      <c r="A3767">
        <v>3</v>
      </c>
      <c r="B3767">
        <f t="shared" si="119"/>
        <v>1527</v>
      </c>
      <c r="C3767">
        <f t="shared" si="120"/>
        <v>0</v>
      </c>
    </row>
    <row r="3768" spans="1:3" x14ac:dyDescent="0.3">
      <c r="A3768">
        <v>3</v>
      </c>
      <c r="B3768">
        <f t="shared" si="119"/>
        <v>1528</v>
      </c>
      <c r="C3768">
        <f t="shared" si="120"/>
        <v>0</v>
      </c>
    </row>
    <row r="3769" spans="1:3" x14ac:dyDescent="0.3">
      <c r="A3769">
        <v>3</v>
      </c>
      <c r="B3769">
        <f t="shared" si="119"/>
        <v>1529</v>
      </c>
      <c r="C3769">
        <f t="shared" si="120"/>
        <v>0</v>
      </c>
    </row>
    <row r="3770" spans="1:3" x14ac:dyDescent="0.3">
      <c r="A3770">
        <v>3</v>
      </c>
      <c r="B3770">
        <f t="shared" si="119"/>
        <v>1530</v>
      </c>
      <c r="C3770">
        <f t="shared" si="120"/>
        <v>0</v>
      </c>
    </row>
    <row r="3771" spans="1:3" x14ac:dyDescent="0.3">
      <c r="A3771">
        <v>3</v>
      </c>
      <c r="B3771">
        <f t="shared" si="119"/>
        <v>1531</v>
      </c>
      <c r="C3771">
        <f t="shared" si="120"/>
        <v>0</v>
      </c>
    </row>
    <row r="3772" spans="1:3" x14ac:dyDescent="0.3">
      <c r="A3772">
        <v>3</v>
      </c>
      <c r="B3772">
        <f t="shared" si="119"/>
        <v>1532</v>
      </c>
      <c r="C3772">
        <f t="shared" si="120"/>
        <v>0</v>
      </c>
    </row>
    <row r="3773" spans="1:3" x14ac:dyDescent="0.3">
      <c r="A3773">
        <v>3</v>
      </c>
      <c r="B3773">
        <f t="shared" si="119"/>
        <v>1533</v>
      </c>
      <c r="C3773">
        <f t="shared" si="120"/>
        <v>0</v>
      </c>
    </row>
    <row r="3774" spans="1:3" x14ac:dyDescent="0.3">
      <c r="A3774">
        <v>3</v>
      </c>
      <c r="B3774">
        <f t="shared" si="119"/>
        <v>1534</v>
      </c>
      <c r="C3774">
        <f t="shared" si="120"/>
        <v>0</v>
      </c>
    </row>
    <row r="3775" spans="1:3" x14ac:dyDescent="0.3">
      <c r="A3775">
        <v>3</v>
      </c>
      <c r="B3775">
        <f t="shared" si="119"/>
        <v>1535</v>
      </c>
      <c r="C3775">
        <f t="shared" si="120"/>
        <v>0</v>
      </c>
    </row>
    <row r="3776" spans="1:3" x14ac:dyDescent="0.3">
      <c r="A3776">
        <v>3</v>
      </c>
      <c r="B3776">
        <f t="shared" si="119"/>
        <v>1536</v>
      </c>
      <c r="C3776">
        <f t="shared" si="120"/>
        <v>0</v>
      </c>
    </row>
    <row r="3777" spans="1:3" x14ac:dyDescent="0.3">
      <c r="A3777">
        <v>3</v>
      </c>
      <c r="B3777">
        <f t="shared" si="119"/>
        <v>1537</v>
      </c>
      <c r="C3777">
        <f t="shared" si="120"/>
        <v>0</v>
      </c>
    </row>
    <row r="3778" spans="1:3" x14ac:dyDescent="0.3">
      <c r="A3778">
        <v>3</v>
      </c>
      <c r="B3778">
        <f t="shared" si="119"/>
        <v>1538</v>
      </c>
      <c r="C3778">
        <f t="shared" si="120"/>
        <v>0</v>
      </c>
    </row>
    <row r="3779" spans="1:3" x14ac:dyDescent="0.3">
      <c r="A3779">
        <v>3</v>
      </c>
      <c r="B3779">
        <f t="shared" si="119"/>
        <v>1539</v>
      </c>
      <c r="C3779">
        <f t="shared" si="120"/>
        <v>0</v>
      </c>
    </row>
    <row r="3780" spans="1:3" x14ac:dyDescent="0.3">
      <c r="A3780">
        <v>3</v>
      </c>
      <c r="B3780">
        <f t="shared" si="119"/>
        <v>1540</v>
      </c>
      <c r="C3780">
        <f t="shared" si="120"/>
        <v>0</v>
      </c>
    </row>
    <row r="3781" spans="1:3" x14ac:dyDescent="0.3">
      <c r="A3781">
        <v>3</v>
      </c>
      <c r="B3781">
        <f t="shared" si="119"/>
        <v>1541</v>
      </c>
      <c r="C3781">
        <f t="shared" si="120"/>
        <v>0</v>
      </c>
    </row>
    <row r="3782" spans="1:3" x14ac:dyDescent="0.3">
      <c r="A3782">
        <v>3</v>
      </c>
      <c r="B3782">
        <f t="shared" si="119"/>
        <v>1542</v>
      </c>
      <c r="C3782">
        <f t="shared" si="120"/>
        <v>0</v>
      </c>
    </row>
    <row r="3783" spans="1:3" x14ac:dyDescent="0.3">
      <c r="A3783">
        <v>3</v>
      </c>
      <c r="B3783">
        <f t="shared" si="119"/>
        <v>1543</v>
      </c>
      <c r="C3783">
        <f t="shared" si="120"/>
        <v>0</v>
      </c>
    </row>
    <row r="3784" spans="1:3" x14ac:dyDescent="0.3">
      <c r="A3784">
        <v>3</v>
      </c>
      <c r="B3784">
        <f t="shared" si="119"/>
        <v>1544</v>
      </c>
      <c r="C3784">
        <f t="shared" si="120"/>
        <v>0</v>
      </c>
    </row>
    <row r="3785" spans="1:3" x14ac:dyDescent="0.3">
      <c r="A3785">
        <v>3</v>
      </c>
      <c r="B3785">
        <f t="shared" si="119"/>
        <v>1545</v>
      </c>
      <c r="C3785">
        <f t="shared" si="120"/>
        <v>0</v>
      </c>
    </row>
    <row r="3786" spans="1:3" x14ac:dyDescent="0.3">
      <c r="A3786">
        <v>3</v>
      </c>
      <c r="B3786">
        <f t="shared" si="119"/>
        <v>1546</v>
      </c>
      <c r="C3786">
        <f t="shared" si="120"/>
        <v>0</v>
      </c>
    </row>
    <row r="3787" spans="1:3" x14ac:dyDescent="0.3">
      <c r="A3787">
        <v>3</v>
      </c>
      <c r="B3787">
        <f t="shared" si="119"/>
        <v>1547</v>
      </c>
      <c r="C3787">
        <f t="shared" si="120"/>
        <v>0</v>
      </c>
    </row>
    <row r="3788" spans="1:3" x14ac:dyDescent="0.3">
      <c r="A3788">
        <v>3</v>
      </c>
      <c r="B3788">
        <f t="shared" si="119"/>
        <v>1548</v>
      </c>
      <c r="C3788">
        <f t="shared" si="120"/>
        <v>0</v>
      </c>
    </row>
    <row r="3789" spans="1:3" x14ac:dyDescent="0.3">
      <c r="A3789">
        <v>3</v>
      </c>
      <c r="B3789">
        <f t="shared" si="119"/>
        <v>1549</v>
      </c>
      <c r="C3789">
        <f t="shared" si="120"/>
        <v>0</v>
      </c>
    </row>
    <row r="3790" spans="1:3" x14ac:dyDescent="0.3">
      <c r="A3790">
        <v>3</v>
      </c>
      <c r="B3790">
        <f t="shared" si="119"/>
        <v>1550</v>
      </c>
      <c r="C3790">
        <f t="shared" si="120"/>
        <v>0</v>
      </c>
    </row>
    <row r="3791" spans="1:3" x14ac:dyDescent="0.3">
      <c r="A3791">
        <v>3</v>
      </c>
      <c r="B3791">
        <f t="shared" si="119"/>
        <v>1551</v>
      </c>
      <c r="C3791">
        <f t="shared" si="120"/>
        <v>0</v>
      </c>
    </row>
    <row r="3792" spans="1:3" x14ac:dyDescent="0.3">
      <c r="A3792">
        <v>3</v>
      </c>
      <c r="B3792">
        <f t="shared" si="119"/>
        <v>1552</v>
      </c>
      <c r="C3792">
        <f t="shared" si="120"/>
        <v>0</v>
      </c>
    </row>
    <row r="3793" spans="1:3" x14ac:dyDescent="0.3">
      <c r="A3793">
        <v>3</v>
      </c>
      <c r="B3793">
        <f t="shared" si="119"/>
        <v>1553</v>
      </c>
      <c r="C3793">
        <f t="shared" si="120"/>
        <v>0</v>
      </c>
    </row>
    <row r="3794" spans="1:3" x14ac:dyDescent="0.3">
      <c r="A3794">
        <v>3</v>
      </c>
      <c r="B3794">
        <f t="shared" si="119"/>
        <v>1554</v>
      </c>
      <c r="C3794">
        <f t="shared" si="120"/>
        <v>0</v>
      </c>
    </row>
    <row r="3795" spans="1:3" x14ac:dyDescent="0.3">
      <c r="A3795">
        <v>3</v>
      </c>
      <c r="B3795">
        <f t="shared" si="119"/>
        <v>1555</v>
      </c>
      <c r="C3795">
        <f t="shared" si="120"/>
        <v>0</v>
      </c>
    </row>
    <row r="3796" spans="1:3" x14ac:dyDescent="0.3">
      <c r="A3796">
        <v>3</v>
      </c>
      <c r="B3796">
        <f t="shared" si="119"/>
        <v>1556</v>
      </c>
      <c r="C3796">
        <f t="shared" si="120"/>
        <v>0</v>
      </c>
    </row>
    <row r="3797" spans="1:3" x14ac:dyDescent="0.3">
      <c r="A3797">
        <v>3</v>
      </c>
      <c r="B3797">
        <f t="shared" si="119"/>
        <v>1557</v>
      </c>
      <c r="C3797">
        <f t="shared" si="120"/>
        <v>0</v>
      </c>
    </row>
    <row r="3798" spans="1:3" x14ac:dyDescent="0.3">
      <c r="A3798">
        <v>3</v>
      </c>
      <c r="B3798">
        <f t="shared" si="119"/>
        <v>1558</v>
      </c>
      <c r="C3798">
        <f t="shared" si="120"/>
        <v>0</v>
      </c>
    </row>
    <row r="3799" spans="1:3" x14ac:dyDescent="0.3">
      <c r="A3799">
        <v>3</v>
      </c>
      <c r="B3799">
        <f t="shared" si="119"/>
        <v>1559</v>
      </c>
      <c r="C3799">
        <f t="shared" si="120"/>
        <v>0</v>
      </c>
    </row>
    <row r="3800" spans="1:3" x14ac:dyDescent="0.3">
      <c r="A3800">
        <v>3</v>
      </c>
      <c r="B3800">
        <f t="shared" si="119"/>
        <v>1560</v>
      </c>
      <c r="C3800">
        <f t="shared" si="120"/>
        <v>0</v>
      </c>
    </row>
    <row r="3801" spans="1:3" x14ac:dyDescent="0.3">
      <c r="A3801">
        <v>3</v>
      </c>
      <c r="B3801">
        <f t="shared" si="119"/>
        <v>1561</v>
      </c>
      <c r="C3801">
        <f t="shared" si="120"/>
        <v>0</v>
      </c>
    </row>
    <row r="3802" spans="1:3" x14ac:dyDescent="0.3">
      <c r="A3802">
        <v>3</v>
      </c>
      <c r="B3802">
        <f t="shared" si="119"/>
        <v>1562</v>
      </c>
      <c r="C3802">
        <f t="shared" si="120"/>
        <v>0</v>
      </c>
    </row>
    <row r="3803" spans="1:3" x14ac:dyDescent="0.3">
      <c r="A3803">
        <v>3</v>
      </c>
      <c r="B3803">
        <f t="shared" si="119"/>
        <v>1563</v>
      </c>
      <c r="C3803">
        <f t="shared" si="120"/>
        <v>0</v>
      </c>
    </row>
    <row r="3804" spans="1:3" x14ac:dyDescent="0.3">
      <c r="A3804">
        <v>3</v>
      </c>
      <c r="B3804">
        <f t="shared" si="119"/>
        <v>1564</v>
      </c>
      <c r="C3804">
        <f t="shared" si="120"/>
        <v>0</v>
      </c>
    </row>
    <row r="3805" spans="1:3" x14ac:dyDescent="0.3">
      <c r="A3805">
        <v>3</v>
      </c>
      <c r="B3805">
        <f t="shared" si="119"/>
        <v>1565</v>
      </c>
      <c r="C3805">
        <f t="shared" si="120"/>
        <v>0</v>
      </c>
    </row>
    <row r="3806" spans="1:3" x14ac:dyDescent="0.3">
      <c r="A3806">
        <v>3</v>
      </c>
      <c r="B3806">
        <f t="shared" ref="B3806:B3869" si="121">IF(A3806=A3805,B3805+1,1)</f>
        <v>1566</v>
      </c>
      <c r="C3806">
        <f t="shared" ref="C3806:C3869" si="122">IF(A3806&lt;&gt;A3807,1,0)</f>
        <v>0</v>
      </c>
    </row>
    <row r="3807" spans="1:3" x14ac:dyDescent="0.3">
      <c r="A3807">
        <v>3</v>
      </c>
      <c r="B3807">
        <f t="shared" si="121"/>
        <v>1567</v>
      </c>
      <c r="C3807">
        <f t="shared" si="122"/>
        <v>0</v>
      </c>
    </row>
    <row r="3808" spans="1:3" x14ac:dyDescent="0.3">
      <c r="A3808">
        <v>3</v>
      </c>
      <c r="B3808">
        <f t="shared" si="121"/>
        <v>1568</v>
      </c>
      <c r="C3808">
        <f t="shared" si="122"/>
        <v>0</v>
      </c>
    </row>
    <row r="3809" spans="1:3" x14ac:dyDescent="0.3">
      <c r="A3809">
        <v>3</v>
      </c>
      <c r="B3809">
        <f t="shared" si="121"/>
        <v>1569</v>
      </c>
      <c r="C3809">
        <f t="shared" si="122"/>
        <v>0</v>
      </c>
    </row>
    <row r="3810" spans="1:3" x14ac:dyDescent="0.3">
      <c r="A3810">
        <v>3</v>
      </c>
      <c r="B3810">
        <f t="shared" si="121"/>
        <v>1570</v>
      </c>
      <c r="C3810">
        <f t="shared" si="122"/>
        <v>0</v>
      </c>
    </row>
    <row r="3811" spans="1:3" x14ac:dyDescent="0.3">
      <c r="A3811">
        <v>3</v>
      </c>
      <c r="B3811">
        <f t="shared" si="121"/>
        <v>1571</v>
      </c>
      <c r="C3811">
        <f t="shared" si="122"/>
        <v>0</v>
      </c>
    </row>
    <row r="3812" spans="1:3" x14ac:dyDescent="0.3">
      <c r="A3812">
        <v>3</v>
      </c>
      <c r="B3812">
        <f t="shared" si="121"/>
        <v>1572</v>
      </c>
      <c r="C3812">
        <f t="shared" si="122"/>
        <v>0</v>
      </c>
    </row>
    <row r="3813" spans="1:3" x14ac:dyDescent="0.3">
      <c r="A3813">
        <v>3</v>
      </c>
      <c r="B3813">
        <f t="shared" si="121"/>
        <v>1573</v>
      </c>
      <c r="C3813">
        <f t="shared" si="122"/>
        <v>0</v>
      </c>
    </row>
    <row r="3814" spans="1:3" x14ac:dyDescent="0.3">
      <c r="A3814">
        <v>3</v>
      </c>
      <c r="B3814">
        <f t="shared" si="121"/>
        <v>1574</v>
      </c>
      <c r="C3814">
        <f t="shared" si="122"/>
        <v>0</v>
      </c>
    </row>
    <row r="3815" spans="1:3" x14ac:dyDescent="0.3">
      <c r="A3815">
        <v>3</v>
      </c>
      <c r="B3815">
        <f t="shared" si="121"/>
        <v>1575</v>
      </c>
      <c r="C3815">
        <f t="shared" si="122"/>
        <v>0</v>
      </c>
    </row>
    <row r="3816" spans="1:3" x14ac:dyDescent="0.3">
      <c r="A3816">
        <v>3</v>
      </c>
      <c r="B3816">
        <f t="shared" si="121"/>
        <v>1576</v>
      </c>
      <c r="C3816">
        <f t="shared" si="122"/>
        <v>0</v>
      </c>
    </row>
    <row r="3817" spans="1:3" x14ac:dyDescent="0.3">
      <c r="A3817">
        <v>3</v>
      </c>
      <c r="B3817">
        <f t="shared" si="121"/>
        <v>1577</v>
      </c>
      <c r="C3817">
        <f t="shared" si="122"/>
        <v>0</v>
      </c>
    </row>
    <row r="3818" spans="1:3" x14ac:dyDescent="0.3">
      <c r="A3818">
        <v>3</v>
      </c>
      <c r="B3818">
        <f t="shared" si="121"/>
        <v>1578</v>
      </c>
      <c r="C3818">
        <f t="shared" si="122"/>
        <v>0</v>
      </c>
    </row>
    <row r="3819" spans="1:3" x14ac:dyDescent="0.3">
      <c r="A3819">
        <v>3</v>
      </c>
      <c r="B3819">
        <f t="shared" si="121"/>
        <v>1579</v>
      </c>
      <c r="C3819">
        <f t="shared" si="122"/>
        <v>0</v>
      </c>
    </row>
    <row r="3820" spans="1:3" x14ac:dyDescent="0.3">
      <c r="A3820">
        <v>3</v>
      </c>
      <c r="B3820">
        <f t="shared" si="121"/>
        <v>1580</v>
      </c>
      <c r="C3820">
        <f t="shared" si="122"/>
        <v>0</v>
      </c>
    </row>
    <row r="3821" spans="1:3" x14ac:dyDescent="0.3">
      <c r="A3821">
        <v>3</v>
      </c>
      <c r="B3821">
        <f t="shared" si="121"/>
        <v>1581</v>
      </c>
      <c r="C3821">
        <f t="shared" si="122"/>
        <v>0</v>
      </c>
    </row>
    <row r="3822" spans="1:3" x14ac:dyDescent="0.3">
      <c r="A3822">
        <v>3</v>
      </c>
      <c r="B3822">
        <f t="shared" si="121"/>
        <v>1582</v>
      </c>
      <c r="C3822">
        <f t="shared" si="122"/>
        <v>0</v>
      </c>
    </row>
    <row r="3823" spans="1:3" x14ac:dyDescent="0.3">
      <c r="A3823">
        <v>3</v>
      </c>
      <c r="B3823">
        <f t="shared" si="121"/>
        <v>1583</v>
      </c>
      <c r="C3823">
        <f t="shared" si="122"/>
        <v>0</v>
      </c>
    </row>
    <row r="3824" spans="1:3" x14ac:dyDescent="0.3">
      <c r="A3824">
        <v>3</v>
      </c>
      <c r="B3824">
        <f t="shared" si="121"/>
        <v>1584</v>
      </c>
      <c r="C3824">
        <f t="shared" si="122"/>
        <v>0</v>
      </c>
    </row>
    <row r="3825" spans="1:3" x14ac:dyDescent="0.3">
      <c r="A3825">
        <v>3</v>
      </c>
      <c r="B3825">
        <f t="shared" si="121"/>
        <v>1585</v>
      </c>
      <c r="C3825">
        <f t="shared" si="122"/>
        <v>0</v>
      </c>
    </row>
    <row r="3826" spans="1:3" x14ac:dyDescent="0.3">
      <c r="A3826">
        <v>3</v>
      </c>
      <c r="B3826">
        <f t="shared" si="121"/>
        <v>1586</v>
      </c>
      <c r="C3826">
        <f t="shared" si="122"/>
        <v>0</v>
      </c>
    </row>
    <row r="3827" spans="1:3" x14ac:dyDescent="0.3">
      <c r="A3827">
        <v>3</v>
      </c>
      <c r="B3827">
        <f t="shared" si="121"/>
        <v>1587</v>
      </c>
      <c r="C3827">
        <f t="shared" si="122"/>
        <v>0</v>
      </c>
    </row>
    <row r="3828" spans="1:3" x14ac:dyDescent="0.3">
      <c r="A3828">
        <v>3</v>
      </c>
      <c r="B3828">
        <f t="shared" si="121"/>
        <v>1588</v>
      </c>
      <c r="C3828">
        <f t="shared" si="122"/>
        <v>0</v>
      </c>
    </row>
    <row r="3829" spans="1:3" x14ac:dyDescent="0.3">
      <c r="A3829">
        <v>3</v>
      </c>
      <c r="B3829">
        <f t="shared" si="121"/>
        <v>1589</v>
      </c>
      <c r="C3829">
        <f t="shared" si="122"/>
        <v>0</v>
      </c>
    </row>
    <row r="3830" spans="1:3" x14ac:dyDescent="0.3">
      <c r="A3830">
        <v>3</v>
      </c>
      <c r="B3830">
        <f t="shared" si="121"/>
        <v>1590</v>
      </c>
      <c r="C3830">
        <f t="shared" si="122"/>
        <v>0</v>
      </c>
    </row>
    <row r="3831" spans="1:3" x14ac:dyDescent="0.3">
      <c r="A3831">
        <v>3</v>
      </c>
      <c r="B3831">
        <f t="shared" si="121"/>
        <v>1591</v>
      </c>
      <c r="C3831">
        <f t="shared" si="122"/>
        <v>0</v>
      </c>
    </row>
    <row r="3832" spans="1:3" x14ac:dyDescent="0.3">
      <c r="A3832">
        <v>3</v>
      </c>
      <c r="B3832">
        <f t="shared" si="121"/>
        <v>1592</v>
      </c>
      <c r="C3832">
        <f t="shared" si="122"/>
        <v>0</v>
      </c>
    </row>
    <row r="3833" spans="1:3" x14ac:dyDescent="0.3">
      <c r="A3833">
        <v>3</v>
      </c>
      <c r="B3833">
        <f t="shared" si="121"/>
        <v>1593</v>
      </c>
      <c r="C3833">
        <f t="shared" si="122"/>
        <v>0</v>
      </c>
    </row>
    <row r="3834" spans="1:3" x14ac:dyDescent="0.3">
      <c r="A3834">
        <v>3</v>
      </c>
      <c r="B3834">
        <f t="shared" si="121"/>
        <v>1594</v>
      </c>
      <c r="C3834">
        <f t="shared" si="122"/>
        <v>0</v>
      </c>
    </row>
    <row r="3835" spans="1:3" x14ac:dyDescent="0.3">
      <c r="A3835">
        <v>3</v>
      </c>
      <c r="B3835">
        <f t="shared" si="121"/>
        <v>1595</v>
      </c>
      <c r="C3835">
        <f t="shared" si="122"/>
        <v>0</v>
      </c>
    </row>
    <row r="3836" spans="1:3" x14ac:dyDescent="0.3">
      <c r="A3836">
        <v>3</v>
      </c>
      <c r="B3836">
        <f t="shared" si="121"/>
        <v>1596</v>
      </c>
      <c r="C3836">
        <f t="shared" si="122"/>
        <v>0</v>
      </c>
    </row>
    <row r="3837" spans="1:3" x14ac:dyDescent="0.3">
      <c r="A3837">
        <v>3</v>
      </c>
      <c r="B3837">
        <f t="shared" si="121"/>
        <v>1597</v>
      </c>
      <c r="C3837">
        <f t="shared" si="122"/>
        <v>0</v>
      </c>
    </row>
    <row r="3838" spans="1:3" x14ac:dyDescent="0.3">
      <c r="A3838">
        <v>3</v>
      </c>
      <c r="B3838">
        <f t="shared" si="121"/>
        <v>1598</v>
      </c>
      <c r="C3838">
        <f t="shared" si="122"/>
        <v>0</v>
      </c>
    </row>
    <row r="3839" spans="1:3" x14ac:dyDescent="0.3">
      <c r="A3839">
        <v>3</v>
      </c>
      <c r="B3839">
        <f t="shared" si="121"/>
        <v>1599</v>
      </c>
      <c r="C3839">
        <f t="shared" si="122"/>
        <v>0</v>
      </c>
    </row>
    <row r="3840" spans="1:3" x14ac:dyDescent="0.3">
      <c r="A3840">
        <v>3</v>
      </c>
      <c r="B3840">
        <f t="shared" si="121"/>
        <v>1600</v>
      </c>
      <c r="C3840">
        <f t="shared" si="122"/>
        <v>0</v>
      </c>
    </row>
    <row r="3841" spans="1:3" x14ac:dyDescent="0.3">
      <c r="A3841">
        <v>3</v>
      </c>
      <c r="B3841">
        <f t="shared" si="121"/>
        <v>1601</v>
      </c>
      <c r="C3841">
        <f t="shared" si="122"/>
        <v>0</v>
      </c>
    </row>
    <row r="3842" spans="1:3" x14ac:dyDescent="0.3">
      <c r="A3842">
        <v>3</v>
      </c>
      <c r="B3842">
        <f t="shared" si="121"/>
        <v>1602</v>
      </c>
      <c r="C3842">
        <f t="shared" si="122"/>
        <v>0</v>
      </c>
    </row>
    <row r="3843" spans="1:3" x14ac:dyDescent="0.3">
      <c r="A3843">
        <v>3</v>
      </c>
      <c r="B3843">
        <f t="shared" si="121"/>
        <v>1603</v>
      </c>
      <c r="C3843">
        <f t="shared" si="122"/>
        <v>0</v>
      </c>
    </row>
    <row r="3844" spans="1:3" x14ac:dyDescent="0.3">
      <c r="A3844">
        <v>3</v>
      </c>
      <c r="B3844">
        <f t="shared" si="121"/>
        <v>1604</v>
      </c>
      <c r="C3844">
        <f t="shared" si="122"/>
        <v>0</v>
      </c>
    </row>
    <row r="3845" spans="1:3" x14ac:dyDescent="0.3">
      <c r="A3845">
        <v>3</v>
      </c>
      <c r="B3845">
        <f t="shared" si="121"/>
        <v>1605</v>
      </c>
      <c r="C3845">
        <f t="shared" si="122"/>
        <v>0</v>
      </c>
    </row>
    <row r="3846" spans="1:3" x14ac:dyDescent="0.3">
      <c r="A3846">
        <v>3</v>
      </c>
      <c r="B3846">
        <f t="shared" si="121"/>
        <v>1606</v>
      </c>
      <c r="C3846">
        <f t="shared" si="122"/>
        <v>0</v>
      </c>
    </row>
    <row r="3847" spans="1:3" x14ac:dyDescent="0.3">
      <c r="A3847">
        <v>3</v>
      </c>
      <c r="B3847">
        <f t="shared" si="121"/>
        <v>1607</v>
      </c>
      <c r="C3847">
        <f t="shared" si="122"/>
        <v>0</v>
      </c>
    </row>
    <row r="3848" spans="1:3" x14ac:dyDescent="0.3">
      <c r="A3848">
        <v>3</v>
      </c>
      <c r="B3848">
        <f t="shared" si="121"/>
        <v>1608</v>
      </c>
      <c r="C3848">
        <f t="shared" si="122"/>
        <v>0</v>
      </c>
    </row>
    <row r="3849" spans="1:3" x14ac:dyDescent="0.3">
      <c r="A3849">
        <v>3</v>
      </c>
      <c r="B3849">
        <f t="shared" si="121"/>
        <v>1609</v>
      </c>
      <c r="C3849">
        <f t="shared" si="122"/>
        <v>0</v>
      </c>
    </row>
    <row r="3850" spans="1:3" x14ac:dyDescent="0.3">
      <c r="A3850">
        <v>3</v>
      </c>
      <c r="B3850">
        <f t="shared" si="121"/>
        <v>1610</v>
      </c>
      <c r="C3850">
        <f t="shared" si="122"/>
        <v>0</v>
      </c>
    </row>
    <row r="3851" spans="1:3" x14ac:dyDescent="0.3">
      <c r="A3851">
        <v>3</v>
      </c>
      <c r="B3851">
        <f t="shared" si="121"/>
        <v>1611</v>
      </c>
      <c r="C3851">
        <f t="shared" si="122"/>
        <v>0</v>
      </c>
    </row>
    <row r="3852" spans="1:3" x14ac:dyDescent="0.3">
      <c r="A3852">
        <v>3</v>
      </c>
      <c r="B3852">
        <f t="shared" si="121"/>
        <v>1612</v>
      </c>
      <c r="C3852">
        <f t="shared" si="122"/>
        <v>0</v>
      </c>
    </row>
    <row r="3853" spans="1:3" x14ac:dyDescent="0.3">
      <c r="A3853">
        <v>3</v>
      </c>
      <c r="B3853">
        <f t="shared" si="121"/>
        <v>1613</v>
      </c>
      <c r="C3853">
        <f t="shared" si="122"/>
        <v>0</v>
      </c>
    </row>
    <row r="3854" spans="1:3" x14ac:dyDescent="0.3">
      <c r="A3854">
        <v>3</v>
      </c>
      <c r="B3854">
        <f t="shared" si="121"/>
        <v>1614</v>
      </c>
      <c r="C3854">
        <f t="shared" si="122"/>
        <v>0</v>
      </c>
    </row>
    <row r="3855" spans="1:3" x14ac:dyDescent="0.3">
      <c r="A3855">
        <v>3</v>
      </c>
      <c r="B3855">
        <f t="shared" si="121"/>
        <v>1615</v>
      </c>
      <c r="C3855">
        <f t="shared" si="122"/>
        <v>0</v>
      </c>
    </row>
    <row r="3856" spans="1:3" x14ac:dyDescent="0.3">
      <c r="A3856">
        <v>3</v>
      </c>
      <c r="B3856">
        <f t="shared" si="121"/>
        <v>1616</v>
      </c>
      <c r="C3856">
        <f t="shared" si="122"/>
        <v>0</v>
      </c>
    </row>
    <row r="3857" spans="1:3" x14ac:dyDescent="0.3">
      <c r="A3857">
        <v>3</v>
      </c>
      <c r="B3857">
        <f t="shared" si="121"/>
        <v>1617</v>
      </c>
      <c r="C3857">
        <f t="shared" si="122"/>
        <v>0</v>
      </c>
    </row>
    <row r="3858" spans="1:3" x14ac:dyDescent="0.3">
      <c r="A3858">
        <v>3</v>
      </c>
      <c r="B3858">
        <f t="shared" si="121"/>
        <v>1618</v>
      </c>
      <c r="C3858">
        <f t="shared" si="122"/>
        <v>0</v>
      </c>
    </row>
    <row r="3859" spans="1:3" x14ac:dyDescent="0.3">
      <c r="A3859">
        <v>3</v>
      </c>
      <c r="B3859">
        <f t="shared" si="121"/>
        <v>1619</v>
      </c>
      <c r="C3859">
        <f t="shared" si="122"/>
        <v>0</v>
      </c>
    </row>
    <row r="3860" spans="1:3" x14ac:dyDescent="0.3">
      <c r="A3860">
        <v>3</v>
      </c>
      <c r="B3860">
        <f t="shared" si="121"/>
        <v>1620</v>
      </c>
      <c r="C3860">
        <f t="shared" si="122"/>
        <v>0</v>
      </c>
    </row>
    <row r="3861" spans="1:3" x14ac:dyDescent="0.3">
      <c r="A3861">
        <v>3</v>
      </c>
      <c r="B3861">
        <f t="shared" si="121"/>
        <v>1621</v>
      </c>
      <c r="C3861">
        <f t="shared" si="122"/>
        <v>0</v>
      </c>
    </row>
    <row r="3862" spans="1:3" x14ac:dyDescent="0.3">
      <c r="A3862">
        <v>3</v>
      </c>
      <c r="B3862">
        <f t="shared" si="121"/>
        <v>1622</v>
      </c>
      <c r="C3862">
        <f t="shared" si="122"/>
        <v>0</v>
      </c>
    </row>
    <row r="3863" spans="1:3" x14ac:dyDescent="0.3">
      <c r="A3863">
        <v>3</v>
      </c>
      <c r="B3863">
        <f t="shared" si="121"/>
        <v>1623</v>
      </c>
      <c r="C3863">
        <f t="shared" si="122"/>
        <v>0</v>
      </c>
    </row>
    <row r="3864" spans="1:3" x14ac:dyDescent="0.3">
      <c r="A3864">
        <v>3</v>
      </c>
      <c r="B3864">
        <f t="shared" si="121"/>
        <v>1624</v>
      </c>
      <c r="C3864">
        <f t="shared" si="122"/>
        <v>0</v>
      </c>
    </row>
    <row r="3865" spans="1:3" x14ac:dyDescent="0.3">
      <c r="A3865">
        <v>3</v>
      </c>
      <c r="B3865">
        <f t="shared" si="121"/>
        <v>1625</v>
      </c>
      <c r="C3865">
        <f t="shared" si="122"/>
        <v>0</v>
      </c>
    </row>
    <row r="3866" spans="1:3" x14ac:dyDescent="0.3">
      <c r="A3866">
        <v>3</v>
      </c>
      <c r="B3866">
        <f t="shared" si="121"/>
        <v>1626</v>
      </c>
      <c r="C3866">
        <f t="shared" si="122"/>
        <v>0</v>
      </c>
    </row>
    <row r="3867" spans="1:3" x14ac:dyDescent="0.3">
      <c r="A3867">
        <v>3</v>
      </c>
      <c r="B3867">
        <f t="shared" si="121"/>
        <v>1627</v>
      </c>
      <c r="C3867">
        <f t="shared" si="122"/>
        <v>0</v>
      </c>
    </row>
    <row r="3868" spans="1:3" x14ac:dyDescent="0.3">
      <c r="A3868">
        <v>3</v>
      </c>
      <c r="B3868">
        <f t="shared" si="121"/>
        <v>1628</v>
      </c>
      <c r="C3868">
        <f t="shared" si="122"/>
        <v>0</v>
      </c>
    </row>
    <row r="3869" spans="1:3" x14ac:dyDescent="0.3">
      <c r="A3869">
        <v>3</v>
      </c>
      <c r="B3869">
        <f t="shared" si="121"/>
        <v>1629</v>
      </c>
      <c r="C3869">
        <f t="shared" si="122"/>
        <v>0</v>
      </c>
    </row>
    <row r="3870" spans="1:3" x14ac:dyDescent="0.3">
      <c r="A3870">
        <v>3</v>
      </c>
      <c r="B3870">
        <f t="shared" ref="B3870:B3928" si="123">IF(A3870=A3869,B3869+1,1)</f>
        <v>1630</v>
      </c>
      <c r="C3870">
        <f t="shared" ref="C3870:C3928" si="124">IF(A3870&lt;&gt;A3871,1,0)</f>
        <v>0</v>
      </c>
    </row>
    <row r="3871" spans="1:3" x14ac:dyDescent="0.3">
      <c r="A3871">
        <v>3</v>
      </c>
      <c r="B3871">
        <f t="shared" si="123"/>
        <v>1631</v>
      </c>
      <c r="C3871">
        <f t="shared" si="124"/>
        <v>0</v>
      </c>
    </row>
    <row r="3872" spans="1:3" x14ac:dyDescent="0.3">
      <c r="A3872">
        <v>3</v>
      </c>
      <c r="B3872">
        <f t="shared" si="123"/>
        <v>1632</v>
      </c>
      <c r="C3872">
        <f t="shared" si="124"/>
        <v>0</v>
      </c>
    </row>
    <row r="3873" spans="1:3" x14ac:dyDescent="0.3">
      <c r="A3873">
        <v>3</v>
      </c>
      <c r="B3873">
        <f t="shared" si="123"/>
        <v>1633</v>
      </c>
      <c r="C3873">
        <f t="shared" si="124"/>
        <v>0</v>
      </c>
    </row>
    <row r="3874" spans="1:3" x14ac:dyDescent="0.3">
      <c r="A3874">
        <v>3</v>
      </c>
      <c r="B3874">
        <f t="shared" si="123"/>
        <v>1634</v>
      </c>
      <c r="C3874">
        <f t="shared" si="124"/>
        <v>0</v>
      </c>
    </row>
    <row r="3875" spans="1:3" x14ac:dyDescent="0.3">
      <c r="A3875">
        <v>3</v>
      </c>
      <c r="B3875">
        <f t="shared" si="123"/>
        <v>1635</v>
      </c>
      <c r="C3875">
        <f t="shared" si="124"/>
        <v>0</v>
      </c>
    </row>
    <row r="3876" spans="1:3" x14ac:dyDescent="0.3">
      <c r="A3876">
        <v>3</v>
      </c>
      <c r="B3876">
        <f t="shared" si="123"/>
        <v>1636</v>
      </c>
      <c r="C3876">
        <f t="shared" si="124"/>
        <v>0</v>
      </c>
    </row>
    <row r="3877" spans="1:3" x14ac:dyDescent="0.3">
      <c r="A3877">
        <v>3</v>
      </c>
      <c r="B3877">
        <f t="shared" si="123"/>
        <v>1637</v>
      </c>
      <c r="C3877">
        <f t="shared" si="124"/>
        <v>0</v>
      </c>
    </row>
    <row r="3878" spans="1:3" x14ac:dyDescent="0.3">
      <c r="A3878">
        <v>3</v>
      </c>
      <c r="B3878">
        <f t="shared" si="123"/>
        <v>1638</v>
      </c>
      <c r="C3878">
        <f t="shared" si="124"/>
        <v>0</v>
      </c>
    </row>
    <row r="3879" spans="1:3" x14ac:dyDescent="0.3">
      <c r="A3879">
        <v>3</v>
      </c>
      <c r="B3879">
        <f t="shared" si="123"/>
        <v>1639</v>
      </c>
      <c r="C3879">
        <f t="shared" si="124"/>
        <v>0</v>
      </c>
    </row>
    <row r="3880" spans="1:3" x14ac:dyDescent="0.3">
      <c r="A3880">
        <v>3</v>
      </c>
      <c r="B3880">
        <f t="shared" si="123"/>
        <v>1640</v>
      </c>
      <c r="C3880">
        <f t="shared" si="124"/>
        <v>0</v>
      </c>
    </row>
    <row r="3881" spans="1:3" x14ac:dyDescent="0.3">
      <c r="A3881">
        <v>3</v>
      </c>
      <c r="B3881">
        <f t="shared" si="123"/>
        <v>1641</v>
      </c>
      <c r="C3881">
        <f t="shared" si="124"/>
        <v>0</v>
      </c>
    </row>
    <row r="3882" spans="1:3" x14ac:dyDescent="0.3">
      <c r="A3882">
        <v>3</v>
      </c>
      <c r="B3882">
        <f t="shared" si="123"/>
        <v>1642</v>
      </c>
      <c r="C3882">
        <f t="shared" si="124"/>
        <v>0</v>
      </c>
    </row>
    <row r="3883" spans="1:3" x14ac:dyDescent="0.3">
      <c r="A3883">
        <v>3</v>
      </c>
      <c r="B3883">
        <f t="shared" si="123"/>
        <v>1643</v>
      </c>
      <c r="C3883">
        <f t="shared" si="124"/>
        <v>0</v>
      </c>
    </row>
    <row r="3884" spans="1:3" x14ac:dyDescent="0.3">
      <c r="A3884">
        <v>3</v>
      </c>
      <c r="B3884">
        <f t="shared" si="123"/>
        <v>1644</v>
      </c>
      <c r="C3884">
        <f t="shared" si="124"/>
        <v>0</v>
      </c>
    </row>
    <row r="3885" spans="1:3" x14ac:dyDescent="0.3">
      <c r="A3885">
        <v>3</v>
      </c>
      <c r="B3885">
        <f t="shared" si="123"/>
        <v>1645</v>
      </c>
      <c r="C3885">
        <f t="shared" si="124"/>
        <v>0</v>
      </c>
    </row>
    <row r="3886" spans="1:3" x14ac:dyDescent="0.3">
      <c r="A3886">
        <v>3</v>
      </c>
      <c r="B3886">
        <f t="shared" si="123"/>
        <v>1646</v>
      </c>
      <c r="C3886">
        <f t="shared" si="124"/>
        <v>0</v>
      </c>
    </row>
    <row r="3887" spans="1:3" x14ac:dyDescent="0.3">
      <c r="A3887">
        <v>3</v>
      </c>
      <c r="B3887">
        <f t="shared" si="123"/>
        <v>1647</v>
      </c>
      <c r="C3887">
        <f t="shared" si="124"/>
        <v>0</v>
      </c>
    </row>
    <row r="3888" spans="1:3" x14ac:dyDescent="0.3">
      <c r="A3888">
        <v>3</v>
      </c>
      <c r="B3888">
        <f t="shared" si="123"/>
        <v>1648</v>
      </c>
      <c r="C3888">
        <f t="shared" si="124"/>
        <v>0</v>
      </c>
    </row>
    <row r="3889" spans="1:3" x14ac:dyDescent="0.3">
      <c r="A3889">
        <v>3</v>
      </c>
      <c r="B3889">
        <f t="shared" si="123"/>
        <v>1649</v>
      </c>
      <c r="C3889">
        <f t="shared" si="124"/>
        <v>0</v>
      </c>
    </row>
    <row r="3890" spans="1:3" x14ac:dyDescent="0.3">
      <c r="A3890">
        <v>3</v>
      </c>
      <c r="B3890">
        <f t="shared" si="123"/>
        <v>1650</v>
      </c>
      <c r="C3890">
        <f t="shared" si="124"/>
        <v>0</v>
      </c>
    </row>
    <row r="3891" spans="1:3" x14ac:dyDescent="0.3">
      <c r="A3891">
        <v>3</v>
      </c>
      <c r="B3891">
        <f t="shared" si="123"/>
        <v>1651</v>
      </c>
      <c r="C3891">
        <f t="shared" si="124"/>
        <v>0</v>
      </c>
    </row>
    <row r="3892" spans="1:3" x14ac:dyDescent="0.3">
      <c r="A3892">
        <v>3</v>
      </c>
      <c r="B3892">
        <f t="shared" si="123"/>
        <v>1652</v>
      </c>
      <c r="C3892">
        <f t="shared" si="124"/>
        <v>0</v>
      </c>
    </row>
    <row r="3893" spans="1:3" x14ac:dyDescent="0.3">
      <c r="A3893">
        <v>3</v>
      </c>
      <c r="B3893">
        <f t="shared" si="123"/>
        <v>1653</v>
      </c>
      <c r="C3893">
        <f t="shared" si="124"/>
        <v>0</v>
      </c>
    </row>
    <row r="3894" spans="1:3" x14ac:dyDescent="0.3">
      <c r="A3894">
        <v>3</v>
      </c>
      <c r="B3894">
        <f t="shared" si="123"/>
        <v>1654</v>
      </c>
      <c r="C3894">
        <f t="shared" si="124"/>
        <v>0</v>
      </c>
    </row>
    <row r="3895" spans="1:3" x14ac:dyDescent="0.3">
      <c r="A3895">
        <v>3</v>
      </c>
      <c r="B3895">
        <f t="shared" si="123"/>
        <v>1655</v>
      </c>
      <c r="C3895">
        <f t="shared" si="124"/>
        <v>0</v>
      </c>
    </row>
    <row r="3896" spans="1:3" x14ac:dyDescent="0.3">
      <c r="A3896">
        <v>3</v>
      </c>
      <c r="B3896">
        <f t="shared" si="123"/>
        <v>1656</v>
      </c>
      <c r="C3896">
        <f t="shared" si="124"/>
        <v>0</v>
      </c>
    </row>
    <row r="3897" spans="1:3" x14ac:dyDescent="0.3">
      <c r="A3897">
        <v>3</v>
      </c>
      <c r="B3897">
        <f t="shared" si="123"/>
        <v>1657</v>
      </c>
      <c r="C3897">
        <f t="shared" si="124"/>
        <v>0</v>
      </c>
    </row>
    <row r="3898" spans="1:3" x14ac:dyDescent="0.3">
      <c r="A3898">
        <v>3</v>
      </c>
      <c r="B3898">
        <f t="shared" si="123"/>
        <v>1658</v>
      </c>
      <c r="C3898">
        <f t="shared" si="124"/>
        <v>0</v>
      </c>
    </row>
    <row r="3899" spans="1:3" x14ac:dyDescent="0.3">
      <c r="A3899">
        <v>3</v>
      </c>
      <c r="B3899">
        <f t="shared" si="123"/>
        <v>1659</v>
      </c>
      <c r="C3899">
        <f t="shared" si="124"/>
        <v>0</v>
      </c>
    </row>
    <row r="3900" spans="1:3" x14ac:dyDescent="0.3">
      <c r="A3900">
        <v>3</v>
      </c>
      <c r="B3900">
        <f t="shared" si="123"/>
        <v>1660</v>
      </c>
      <c r="C3900">
        <f t="shared" si="124"/>
        <v>0</v>
      </c>
    </row>
    <row r="3901" spans="1:3" x14ac:dyDescent="0.3">
      <c r="A3901">
        <v>3</v>
      </c>
      <c r="B3901">
        <f t="shared" si="123"/>
        <v>1661</v>
      </c>
      <c r="C3901">
        <f t="shared" si="124"/>
        <v>0</v>
      </c>
    </row>
    <row r="3902" spans="1:3" x14ac:dyDescent="0.3">
      <c r="A3902">
        <v>3</v>
      </c>
      <c r="B3902">
        <f t="shared" si="123"/>
        <v>1662</v>
      </c>
      <c r="C3902">
        <f t="shared" si="124"/>
        <v>0</v>
      </c>
    </row>
    <row r="3903" spans="1:3" x14ac:dyDescent="0.3">
      <c r="A3903">
        <v>3</v>
      </c>
      <c r="B3903">
        <f t="shared" si="123"/>
        <v>1663</v>
      </c>
      <c r="C3903">
        <f t="shared" si="124"/>
        <v>0</v>
      </c>
    </row>
    <row r="3904" spans="1:3" x14ac:dyDescent="0.3">
      <c r="A3904">
        <v>3</v>
      </c>
      <c r="B3904">
        <f t="shared" si="123"/>
        <v>1664</v>
      </c>
      <c r="C3904">
        <f t="shared" si="124"/>
        <v>0</v>
      </c>
    </row>
    <row r="3905" spans="1:3" x14ac:dyDescent="0.3">
      <c r="A3905">
        <v>3</v>
      </c>
      <c r="B3905">
        <f t="shared" si="123"/>
        <v>1665</v>
      </c>
      <c r="C3905">
        <f t="shared" si="124"/>
        <v>0</v>
      </c>
    </row>
    <row r="3906" spans="1:3" x14ac:dyDescent="0.3">
      <c r="A3906">
        <v>3</v>
      </c>
      <c r="B3906">
        <f t="shared" si="123"/>
        <v>1666</v>
      </c>
      <c r="C3906">
        <f t="shared" si="124"/>
        <v>0</v>
      </c>
    </row>
    <row r="3907" spans="1:3" x14ac:dyDescent="0.3">
      <c r="A3907">
        <v>3</v>
      </c>
      <c r="B3907">
        <f t="shared" si="123"/>
        <v>1667</v>
      </c>
      <c r="C3907">
        <f t="shared" si="124"/>
        <v>0</v>
      </c>
    </row>
    <row r="3908" spans="1:3" x14ac:dyDescent="0.3">
      <c r="A3908">
        <v>3</v>
      </c>
      <c r="B3908">
        <f t="shared" si="123"/>
        <v>1668</v>
      </c>
      <c r="C3908">
        <f t="shared" si="124"/>
        <v>0</v>
      </c>
    </row>
    <row r="3909" spans="1:3" x14ac:dyDescent="0.3">
      <c r="A3909">
        <v>3</v>
      </c>
      <c r="B3909">
        <f t="shared" si="123"/>
        <v>1669</v>
      </c>
      <c r="C3909">
        <f t="shared" si="124"/>
        <v>0</v>
      </c>
    </row>
    <row r="3910" spans="1:3" x14ac:dyDescent="0.3">
      <c r="A3910">
        <v>3</v>
      </c>
      <c r="B3910">
        <f t="shared" si="123"/>
        <v>1670</v>
      </c>
      <c r="C3910">
        <f t="shared" si="124"/>
        <v>0</v>
      </c>
    </row>
    <row r="3911" spans="1:3" x14ac:dyDescent="0.3">
      <c r="A3911">
        <v>3</v>
      </c>
      <c r="B3911">
        <f t="shared" si="123"/>
        <v>1671</v>
      </c>
      <c r="C3911">
        <f t="shared" si="124"/>
        <v>0</v>
      </c>
    </row>
    <row r="3912" spans="1:3" x14ac:dyDescent="0.3">
      <c r="A3912">
        <v>3</v>
      </c>
      <c r="B3912">
        <f t="shared" si="123"/>
        <v>1672</v>
      </c>
      <c r="C3912">
        <f t="shared" si="124"/>
        <v>0</v>
      </c>
    </row>
    <row r="3913" spans="1:3" x14ac:dyDescent="0.3">
      <c r="A3913">
        <v>3</v>
      </c>
      <c r="B3913">
        <f t="shared" si="123"/>
        <v>1673</v>
      </c>
      <c r="C3913">
        <f t="shared" si="124"/>
        <v>0</v>
      </c>
    </row>
    <row r="3914" spans="1:3" x14ac:dyDescent="0.3">
      <c r="A3914">
        <v>3</v>
      </c>
      <c r="B3914">
        <f t="shared" si="123"/>
        <v>1674</v>
      </c>
      <c r="C3914">
        <f t="shared" si="124"/>
        <v>0</v>
      </c>
    </row>
    <row r="3915" spans="1:3" x14ac:dyDescent="0.3">
      <c r="A3915">
        <v>3</v>
      </c>
      <c r="B3915">
        <f t="shared" si="123"/>
        <v>1675</v>
      </c>
      <c r="C3915">
        <f t="shared" si="124"/>
        <v>0</v>
      </c>
    </row>
    <row r="3916" spans="1:3" x14ac:dyDescent="0.3">
      <c r="A3916">
        <v>3</v>
      </c>
      <c r="B3916">
        <f t="shared" si="123"/>
        <v>1676</v>
      </c>
      <c r="C3916">
        <f t="shared" si="124"/>
        <v>0</v>
      </c>
    </row>
    <row r="3917" spans="1:3" x14ac:dyDescent="0.3">
      <c r="A3917">
        <v>3</v>
      </c>
      <c r="B3917">
        <f t="shared" si="123"/>
        <v>1677</v>
      </c>
      <c r="C3917">
        <f t="shared" si="124"/>
        <v>0</v>
      </c>
    </row>
    <row r="3918" spans="1:3" x14ac:dyDescent="0.3">
      <c r="A3918">
        <v>3</v>
      </c>
      <c r="B3918">
        <f t="shared" si="123"/>
        <v>1678</v>
      </c>
      <c r="C3918">
        <f t="shared" si="124"/>
        <v>0</v>
      </c>
    </row>
    <row r="3919" spans="1:3" x14ac:dyDescent="0.3">
      <c r="A3919">
        <v>3</v>
      </c>
      <c r="B3919">
        <f t="shared" si="123"/>
        <v>1679</v>
      </c>
      <c r="C3919">
        <f t="shared" si="124"/>
        <v>0</v>
      </c>
    </row>
    <row r="3920" spans="1:3" x14ac:dyDescent="0.3">
      <c r="A3920">
        <v>3</v>
      </c>
      <c r="B3920">
        <f t="shared" si="123"/>
        <v>1680</v>
      </c>
      <c r="C3920">
        <f t="shared" si="124"/>
        <v>0</v>
      </c>
    </row>
    <row r="3921" spans="1:3" x14ac:dyDescent="0.3">
      <c r="A3921">
        <v>3</v>
      </c>
      <c r="B3921">
        <f t="shared" si="123"/>
        <v>1681</v>
      </c>
      <c r="C3921">
        <f t="shared" si="124"/>
        <v>0</v>
      </c>
    </row>
    <row r="3922" spans="1:3" x14ac:dyDescent="0.3">
      <c r="A3922">
        <v>3</v>
      </c>
      <c r="B3922">
        <f t="shared" si="123"/>
        <v>1682</v>
      </c>
      <c r="C3922">
        <f t="shared" si="124"/>
        <v>0</v>
      </c>
    </row>
    <row r="3923" spans="1:3" x14ac:dyDescent="0.3">
      <c r="A3923">
        <v>3</v>
      </c>
      <c r="B3923">
        <f t="shared" si="123"/>
        <v>1683</v>
      </c>
      <c r="C3923">
        <f t="shared" si="124"/>
        <v>0</v>
      </c>
    </row>
    <row r="3924" spans="1:3" x14ac:dyDescent="0.3">
      <c r="A3924">
        <v>3</v>
      </c>
      <c r="B3924">
        <f t="shared" si="123"/>
        <v>1684</v>
      </c>
      <c r="C3924">
        <f t="shared" si="124"/>
        <v>0</v>
      </c>
    </row>
    <row r="3925" spans="1:3" x14ac:dyDescent="0.3">
      <c r="A3925">
        <v>3</v>
      </c>
      <c r="B3925">
        <f t="shared" si="123"/>
        <v>1685</v>
      </c>
      <c r="C3925">
        <f t="shared" si="124"/>
        <v>0</v>
      </c>
    </row>
    <row r="3926" spans="1:3" x14ac:dyDescent="0.3">
      <c r="A3926">
        <v>3</v>
      </c>
      <c r="B3926">
        <f t="shared" si="123"/>
        <v>1686</v>
      </c>
      <c r="C3926">
        <f t="shared" si="124"/>
        <v>0</v>
      </c>
    </row>
    <row r="3927" spans="1:3" x14ac:dyDescent="0.3">
      <c r="A3927">
        <v>3</v>
      </c>
      <c r="B3927">
        <f t="shared" si="123"/>
        <v>1687</v>
      </c>
      <c r="C3927">
        <f t="shared" si="124"/>
        <v>0</v>
      </c>
    </row>
    <row r="3928" spans="1:3" x14ac:dyDescent="0.3">
      <c r="A3928">
        <v>3</v>
      </c>
      <c r="B3928">
        <f t="shared" si="123"/>
        <v>1688</v>
      </c>
      <c r="C3928">
        <f t="shared" si="124"/>
        <v>1</v>
      </c>
    </row>
  </sheetData>
  <sortState ref="E2:G3929">
    <sortCondition descending="1" ref="E2:E3929"/>
  </sortState>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workbookViewId="0">
      <pane ySplit="1" topLeftCell="A2" activePane="bottomLeft" state="frozen"/>
      <selection pane="bottomLeft" activeCell="B1" sqref="B1"/>
    </sheetView>
  </sheetViews>
  <sheetFormatPr defaultRowHeight="18.75" x14ac:dyDescent="0.3"/>
  <cols>
    <col min="1" max="1" width="21.8984375" customWidth="1"/>
    <col min="2" max="2" width="7.09765625" bestFit="1" customWidth="1"/>
    <col min="3" max="3" width="6.09765625" customWidth="1"/>
    <col min="4" max="4" width="15.8984375" customWidth="1"/>
    <col min="5" max="5" width="30.3984375" customWidth="1"/>
    <col min="6" max="6" width="15.3984375" customWidth="1"/>
    <col min="7" max="7" width="1.296875" customWidth="1"/>
    <col min="11" max="12" width="0.8984375" customWidth="1"/>
    <col min="14" max="14" width="10.296875" bestFit="1" customWidth="1"/>
    <col min="18" max="18" width="24.59765625" customWidth="1"/>
  </cols>
  <sheetData>
    <row r="1" spans="1:14" x14ac:dyDescent="0.3">
      <c r="A1" t="s">
        <v>0</v>
      </c>
      <c r="B1" t="s">
        <v>19406</v>
      </c>
    </row>
    <row r="2" spans="1:14" x14ac:dyDescent="0.3">
      <c r="A2" t="s">
        <v>19366</v>
      </c>
      <c r="N2" s="2"/>
    </row>
    <row r="3" spans="1:14" x14ac:dyDescent="0.3">
      <c r="A3" t="s">
        <v>19367</v>
      </c>
      <c r="N3" s="2"/>
    </row>
    <row r="4" spans="1:14" x14ac:dyDescent="0.3">
      <c r="A4" t="s">
        <v>19368</v>
      </c>
      <c r="N4" s="2"/>
    </row>
    <row r="5" spans="1:14" x14ac:dyDescent="0.3">
      <c r="A5" t="s">
        <v>19369</v>
      </c>
      <c r="N5" s="2"/>
    </row>
    <row r="6" spans="1:14" x14ac:dyDescent="0.3">
      <c r="A6" t="s">
        <v>19370</v>
      </c>
      <c r="N6" s="2"/>
    </row>
    <row r="7" spans="1:14" x14ac:dyDescent="0.3">
      <c r="A7" t="s">
        <v>19371</v>
      </c>
      <c r="N7" s="2"/>
    </row>
    <row r="8" spans="1:14" x14ac:dyDescent="0.3">
      <c r="A8" t="s">
        <v>19372</v>
      </c>
      <c r="N8" s="2"/>
    </row>
    <row r="9" spans="1:14" x14ac:dyDescent="0.3">
      <c r="A9" t="s">
        <v>19373</v>
      </c>
      <c r="N9" s="2"/>
    </row>
    <row r="10" spans="1:14" x14ac:dyDescent="0.3">
      <c r="A10" t="s">
        <v>19374</v>
      </c>
      <c r="N10" s="2"/>
    </row>
    <row r="11" spans="1:14" x14ac:dyDescent="0.3">
      <c r="A11" t="s">
        <v>19375</v>
      </c>
      <c r="N11" s="2"/>
    </row>
    <row r="12" spans="1:14" x14ac:dyDescent="0.3">
      <c r="A12" t="s">
        <v>19376</v>
      </c>
      <c r="N12" s="2"/>
    </row>
    <row r="13" spans="1:14" x14ac:dyDescent="0.3">
      <c r="A13" t="s">
        <v>19377</v>
      </c>
      <c r="N13" s="2"/>
    </row>
    <row r="14" spans="1:14" x14ac:dyDescent="0.3">
      <c r="A14" t="s">
        <v>19378</v>
      </c>
      <c r="N14" s="2"/>
    </row>
    <row r="15" spans="1:14" x14ac:dyDescent="0.3">
      <c r="A15" t="s">
        <v>19379</v>
      </c>
      <c r="N15" s="2"/>
    </row>
    <row r="16" spans="1:14" x14ac:dyDescent="0.3">
      <c r="A16" t="s">
        <v>19380</v>
      </c>
      <c r="N16" s="2"/>
    </row>
    <row r="17" spans="1:14" x14ac:dyDescent="0.3">
      <c r="A17" t="s">
        <v>19381</v>
      </c>
      <c r="N17" s="2"/>
    </row>
    <row r="18" spans="1:14" x14ac:dyDescent="0.3">
      <c r="A18" t="s">
        <v>19382</v>
      </c>
      <c r="N18" s="2"/>
    </row>
    <row r="19" spans="1:14" x14ac:dyDescent="0.3">
      <c r="A19" t="s">
        <v>19383</v>
      </c>
      <c r="N19" s="2"/>
    </row>
    <row r="20" spans="1:14" x14ac:dyDescent="0.3">
      <c r="A20" t="s">
        <v>19384</v>
      </c>
      <c r="N20" s="2"/>
    </row>
    <row r="21" spans="1:14" x14ac:dyDescent="0.3">
      <c r="A21" t="s">
        <v>19385</v>
      </c>
      <c r="N21" s="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workbookViewId="0">
      <pane ySplit="1" topLeftCell="A134" activePane="bottomLeft" state="frozen"/>
      <selection pane="bottomLeft" activeCell="B1" sqref="B1"/>
    </sheetView>
  </sheetViews>
  <sheetFormatPr defaultRowHeight="18.75" x14ac:dyDescent="0.3"/>
  <cols>
    <col min="5" max="5" width="44.59765625" customWidth="1"/>
    <col min="6" max="6" width="33.8984375" customWidth="1"/>
    <col min="11" max="12" width="0.59765625" customWidth="1"/>
    <col min="14" max="14" width="10.296875" bestFit="1" customWidth="1"/>
  </cols>
  <sheetData>
    <row r="1" spans="1:14" x14ac:dyDescent="0.3">
      <c r="A1" t="s">
        <v>0</v>
      </c>
      <c r="B1" t="s">
        <v>19406</v>
      </c>
    </row>
    <row r="2" spans="1:14" x14ac:dyDescent="0.3">
      <c r="A2" t="s">
        <v>19256</v>
      </c>
      <c r="N2" s="2"/>
    </row>
    <row r="3" spans="1:14" x14ac:dyDescent="0.3">
      <c r="A3" t="s">
        <v>19255</v>
      </c>
      <c r="N3" s="2"/>
    </row>
    <row r="4" spans="1:14" x14ac:dyDescent="0.3">
      <c r="A4" t="s">
        <v>19197</v>
      </c>
      <c r="N4" s="2"/>
    </row>
    <row r="5" spans="1:14" x14ac:dyDescent="0.3">
      <c r="A5" t="s">
        <v>19254</v>
      </c>
      <c r="N5" s="2"/>
    </row>
    <row r="6" spans="1:14" x14ac:dyDescent="0.3">
      <c r="A6" t="s">
        <v>19282</v>
      </c>
      <c r="N6" s="2"/>
    </row>
    <row r="7" spans="1:14" x14ac:dyDescent="0.3">
      <c r="A7" t="s">
        <v>19299</v>
      </c>
      <c r="N7" s="2"/>
    </row>
    <row r="8" spans="1:14" x14ac:dyDescent="0.3">
      <c r="A8" t="s">
        <v>19317</v>
      </c>
      <c r="N8" s="2"/>
    </row>
    <row r="9" spans="1:14" x14ac:dyDescent="0.3">
      <c r="A9" t="s">
        <v>19324</v>
      </c>
      <c r="N9" s="2"/>
    </row>
    <row r="10" spans="1:14" x14ac:dyDescent="0.3">
      <c r="A10" t="s">
        <v>19327</v>
      </c>
      <c r="N10" s="2"/>
    </row>
    <row r="11" spans="1:14" x14ac:dyDescent="0.3">
      <c r="A11" t="s">
        <v>19234</v>
      </c>
      <c r="N11" s="2"/>
    </row>
    <row r="12" spans="1:14" x14ac:dyDescent="0.3">
      <c r="A12" t="s">
        <v>19239</v>
      </c>
      <c r="N12" s="2"/>
    </row>
    <row r="13" spans="1:14" x14ac:dyDescent="0.3">
      <c r="A13" t="s">
        <v>19243</v>
      </c>
      <c r="N13" s="2"/>
    </row>
    <row r="14" spans="1:14" x14ac:dyDescent="0.3">
      <c r="A14" t="s">
        <v>19244</v>
      </c>
      <c r="N14" s="2"/>
    </row>
    <row r="15" spans="1:14" x14ac:dyDescent="0.3">
      <c r="A15" t="s">
        <v>19325</v>
      </c>
      <c r="N15" s="2"/>
    </row>
    <row r="16" spans="1:14" x14ac:dyDescent="0.3">
      <c r="A16" t="s">
        <v>19208</v>
      </c>
      <c r="N16" s="2"/>
    </row>
    <row r="17" spans="1:14" x14ac:dyDescent="0.3">
      <c r="A17" t="s">
        <v>19211</v>
      </c>
      <c r="N17" s="2"/>
    </row>
    <row r="18" spans="1:14" x14ac:dyDescent="0.3">
      <c r="A18" t="s">
        <v>19213</v>
      </c>
      <c r="J18" s="3"/>
      <c r="N18" s="2"/>
    </row>
    <row r="19" spans="1:14" x14ac:dyDescent="0.3">
      <c r="A19" t="s">
        <v>19233</v>
      </c>
      <c r="N19" s="2"/>
    </row>
    <row r="20" spans="1:14" x14ac:dyDescent="0.3">
      <c r="A20" t="s">
        <v>19236</v>
      </c>
      <c r="N20" s="2"/>
    </row>
    <row r="21" spans="1:14" x14ac:dyDescent="0.3">
      <c r="A21" t="s">
        <v>19314</v>
      </c>
      <c r="N21" s="2"/>
    </row>
    <row r="22" spans="1:14" x14ac:dyDescent="0.3">
      <c r="A22" t="s">
        <v>19321</v>
      </c>
      <c r="N22" s="2"/>
    </row>
    <row r="23" spans="1:14" x14ac:dyDescent="0.3">
      <c r="A23" t="s">
        <v>19322</v>
      </c>
      <c r="N23" s="2"/>
    </row>
    <row r="24" spans="1:14" x14ac:dyDescent="0.3">
      <c r="A24" t="s">
        <v>19200</v>
      </c>
      <c r="N24" s="2"/>
    </row>
    <row r="25" spans="1:14" x14ac:dyDescent="0.3">
      <c r="A25" t="s">
        <v>19328</v>
      </c>
      <c r="N25" s="2"/>
    </row>
    <row r="26" spans="1:14" x14ac:dyDescent="0.3">
      <c r="A26" t="s">
        <v>19215</v>
      </c>
      <c r="N26" s="2"/>
    </row>
    <row r="27" spans="1:14" x14ac:dyDescent="0.3">
      <c r="A27" t="s">
        <v>19316</v>
      </c>
      <c r="N27" s="2"/>
    </row>
    <row r="28" spans="1:14" x14ac:dyDescent="0.3">
      <c r="A28" t="s">
        <v>19337</v>
      </c>
      <c r="N28" s="2"/>
    </row>
    <row r="29" spans="1:14" x14ac:dyDescent="0.3">
      <c r="A29" t="s">
        <v>19275</v>
      </c>
      <c r="N29" s="2"/>
    </row>
    <row r="30" spans="1:14" x14ac:dyDescent="0.3">
      <c r="A30" t="s">
        <v>19265</v>
      </c>
      <c r="N30" s="2"/>
    </row>
    <row r="31" spans="1:14" x14ac:dyDescent="0.3">
      <c r="A31" t="s">
        <v>19319</v>
      </c>
      <c r="N31" s="2"/>
    </row>
    <row r="32" spans="1:14" x14ac:dyDescent="0.3">
      <c r="A32" t="s">
        <v>19231</v>
      </c>
      <c r="N32" s="2"/>
    </row>
    <row r="33" spans="1:14" x14ac:dyDescent="0.3">
      <c r="A33" t="s">
        <v>19217</v>
      </c>
      <c r="N33" s="2"/>
    </row>
    <row r="34" spans="1:14" x14ac:dyDescent="0.3">
      <c r="A34" t="s">
        <v>19219</v>
      </c>
      <c r="N34" s="2"/>
    </row>
    <row r="35" spans="1:14" x14ac:dyDescent="0.3">
      <c r="A35" t="s">
        <v>19224</v>
      </c>
      <c r="N35" s="2"/>
    </row>
    <row r="36" spans="1:14" x14ac:dyDescent="0.3">
      <c r="A36" t="s">
        <v>19225</v>
      </c>
      <c r="N36" s="2"/>
    </row>
    <row r="37" spans="1:14" x14ac:dyDescent="0.3">
      <c r="A37" t="s">
        <v>19226</v>
      </c>
      <c r="N37" s="2"/>
    </row>
    <row r="38" spans="1:14" x14ac:dyDescent="0.3">
      <c r="A38" t="s">
        <v>19216</v>
      </c>
      <c r="N38" s="2"/>
    </row>
    <row r="39" spans="1:14" x14ac:dyDescent="0.3">
      <c r="A39" t="s">
        <v>19318</v>
      </c>
      <c r="N39" s="2"/>
    </row>
    <row r="40" spans="1:14" x14ac:dyDescent="0.3">
      <c r="A40" t="s">
        <v>19261</v>
      </c>
      <c r="N40" s="2"/>
    </row>
    <row r="41" spans="1:14" x14ac:dyDescent="0.3">
      <c r="A41" t="s">
        <v>19326</v>
      </c>
      <c r="N41" s="2"/>
    </row>
    <row r="42" spans="1:14" x14ac:dyDescent="0.3">
      <c r="A42" t="s">
        <v>19262</v>
      </c>
      <c r="N42" s="2"/>
    </row>
    <row r="43" spans="1:14" x14ac:dyDescent="0.3">
      <c r="A43" t="s">
        <v>19240</v>
      </c>
      <c r="N43" s="2"/>
    </row>
    <row r="44" spans="1:14" x14ac:dyDescent="0.3">
      <c r="A44" t="s">
        <v>19267</v>
      </c>
      <c r="N44" s="2"/>
    </row>
    <row r="45" spans="1:14" x14ac:dyDescent="0.3">
      <c r="A45" t="s">
        <v>19268</v>
      </c>
      <c r="N45" s="2"/>
    </row>
    <row r="46" spans="1:14" x14ac:dyDescent="0.3">
      <c r="A46" t="s">
        <v>19271</v>
      </c>
      <c r="N46" s="2"/>
    </row>
    <row r="47" spans="1:14" x14ac:dyDescent="0.3">
      <c r="A47" t="s">
        <v>19272</v>
      </c>
      <c r="N47" s="2"/>
    </row>
    <row r="48" spans="1:14" x14ac:dyDescent="0.3">
      <c r="A48" t="s">
        <v>19273</v>
      </c>
      <c r="N48" s="2"/>
    </row>
    <row r="49" spans="1:14" x14ac:dyDescent="0.3">
      <c r="A49" t="s">
        <v>19279</v>
      </c>
      <c r="N49" s="2"/>
    </row>
    <row r="50" spans="1:14" x14ac:dyDescent="0.3">
      <c r="A50" t="s">
        <v>19280</v>
      </c>
      <c r="N50" s="2"/>
    </row>
    <row r="51" spans="1:14" x14ac:dyDescent="0.3">
      <c r="A51" t="s">
        <v>19333</v>
      </c>
      <c r="N51" s="2"/>
    </row>
    <row r="52" spans="1:14" x14ac:dyDescent="0.3">
      <c r="A52" t="s">
        <v>19336</v>
      </c>
      <c r="N52" s="2"/>
    </row>
    <row r="53" spans="1:14" x14ac:dyDescent="0.3">
      <c r="A53" t="s">
        <v>19338</v>
      </c>
      <c r="N53" s="2"/>
    </row>
    <row r="54" spans="1:14" x14ac:dyDescent="0.3">
      <c r="A54" t="s">
        <v>19257</v>
      </c>
      <c r="N54" s="2"/>
    </row>
    <row r="55" spans="1:14" x14ac:dyDescent="0.3">
      <c r="A55" t="s">
        <v>19276</v>
      </c>
      <c r="N55" s="2"/>
    </row>
    <row r="56" spans="1:14" x14ac:dyDescent="0.3">
      <c r="A56" t="s">
        <v>19192</v>
      </c>
      <c r="N56" s="2"/>
    </row>
    <row r="57" spans="1:14" x14ac:dyDescent="0.3">
      <c r="A57" t="s">
        <v>19206</v>
      </c>
      <c r="N57" s="2"/>
    </row>
    <row r="58" spans="1:14" x14ac:dyDescent="0.3">
      <c r="A58" t="s">
        <v>19307</v>
      </c>
      <c r="N58" s="2"/>
    </row>
    <row r="59" spans="1:14" x14ac:dyDescent="0.3">
      <c r="A59" t="s">
        <v>19286</v>
      </c>
      <c r="N59" s="2"/>
    </row>
    <row r="60" spans="1:14" x14ac:dyDescent="0.3">
      <c r="A60" t="s">
        <v>19288</v>
      </c>
      <c r="N60" s="2"/>
    </row>
    <row r="61" spans="1:14" x14ac:dyDescent="0.3">
      <c r="A61" t="s">
        <v>19289</v>
      </c>
      <c r="N61" s="2"/>
    </row>
    <row r="62" spans="1:14" x14ac:dyDescent="0.3">
      <c r="A62" t="s">
        <v>19301</v>
      </c>
      <c r="N62" s="2"/>
    </row>
    <row r="63" spans="1:14" x14ac:dyDescent="0.3">
      <c r="A63" t="s">
        <v>19285</v>
      </c>
      <c r="N63" s="2"/>
    </row>
    <row r="64" spans="1:14" x14ac:dyDescent="0.3">
      <c r="A64" t="s">
        <v>19291</v>
      </c>
      <c r="N64" s="2"/>
    </row>
    <row r="65" spans="1:14" x14ac:dyDescent="0.3">
      <c r="A65" t="s">
        <v>19297</v>
      </c>
      <c r="N65" s="2"/>
    </row>
    <row r="66" spans="1:14" x14ac:dyDescent="0.3">
      <c r="A66" t="s">
        <v>19298</v>
      </c>
      <c r="N66" s="2"/>
    </row>
    <row r="67" spans="1:14" x14ac:dyDescent="0.3">
      <c r="A67" t="s">
        <v>19198</v>
      </c>
      <c r="N67" s="2"/>
    </row>
    <row r="68" spans="1:14" x14ac:dyDescent="0.3">
      <c r="A68" t="s">
        <v>19209</v>
      </c>
      <c r="N68" s="2"/>
    </row>
    <row r="69" spans="1:14" x14ac:dyDescent="0.3">
      <c r="A69" t="s">
        <v>19242</v>
      </c>
      <c r="N69" s="2"/>
    </row>
    <row r="70" spans="1:14" x14ac:dyDescent="0.3">
      <c r="A70" t="s">
        <v>19214</v>
      </c>
      <c r="N70" s="2"/>
    </row>
    <row r="71" spans="1:14" x14ac:dyDescent="0.3">
      <c r="A71" t="s">
        <v>19246</v>
      </c>
      <c r="N71" s="2"/>
    </row>
    <row r="72" spans="1:14" x14ac:dyDescent="0.3">
      <c r="A72" t="s">
        <v>19334</v>
      </c>
      <c r="N72" s="2"/>
    </row>
    <row r="73" spans="1:14" x14ac:dyDescent="0.3">
      <c r="A73" t="s">
        <v>19237</v>
      </c>
      <c r="N73" s="2"/>
    </row>
    <row r="74" spans="1:14" x14ac:dyDescent="0.3">
      <c r="A74" t="s">
        <v>19250</v>
      </c>
      <c r="N74" s="2"/>
    </row>
    <row r="75" spans="1:14" x14ac:dyDescent="0.3">
      <c r="A75" t="s">
        <v>19247</v>
      </c>
      <c r="N75" s="2"/>
    </row>
    <row r="76" spans="1:14" x14ac:dyDescent="0.3">
      <c r="A76" t="s">
        <v>19323</v>
      </c>
      <c r="N76" s="2"/>
    </row>
    <row r="77" spans="1:14" x14ac:dyDescent="0.3">
      <c r="A77" t="s">
        <v>19281</v>
      </c>
      <c r="N77" s="2"/>
    </row>
    <row r="78" spans="1:14" x14ac:dyDescent="0.3">
      <c r="A78" t="s">
        <v>19290</v>
      </c>
      <c r="N78" s="2"/>
    </row>
    <row r="79" spans="1:14" x14ac:dyDescent="0.3">
      <c r="A79" t="s">
        <v>19296</v>
      </c>
      <c r="N79" s="2"/>
    </row>
    <row r="80" spans="1:14" x14ac:dyDescent="0.3">
      <c r="A80" t="s">
        <v>19329</v>
      </c>
      <c r="N80" s="2"/>
    </row>
    <row r="81" spans="1:14" x14ac:dyDescent="0.3">
      <c r="A81" t="s">
        <v>19212</v>
      </c>
      <c r="N81" s="2"/>
    </row>
    <row r="82" spans="1:14" x14ac:dyDescent="0.3">
      <c r="A82" t="s">
        <v>19241</v>
      </c>
      <c r="N82" s="2"/>
    </row>
    <row r="83" spans="1:14" x14ac:dyDescent="0.3">
      <c r="A83" t="s">
        <v>19193</v>
      </c>
      <c r="N83" s="2"/>
    </row>
    <row r="84" spans="1:14" x14ac:dyDescent="0.3">
      <c r="A84" t="s">
        <v>19228</v>
      </c>
      <c r="N84" s="2"/>
    </row>
    <row r="85" spans="1:14" x14ac:dyDescent="0.3">
      <c r="A85" t="s">
        <v>19277</v>
      </c>
      <c r="N85" s="2"/>
    </row>
    <row r="86" spans="1:14" x14ac:dyDescent="0.3">
      <c r="A86" t="s">
        <v>19294</v>
      </c>
      <c r="N86" s="2"/>
    </row>
    <row r="87" spans="1:14" x14ac:dyDescent="0.3">
      <c r="A87" t="s">
        <v>19320</v>
      </c>
      <c r="N87" s="2"/>
    </row>
    <row r="88" spans="1:14" x14ac:dyDescent="0.3">
      <c r="A88" t="s">
        <v>19335</v>
      </c>
      <c r="N88" s="2"/>
    </row>
    <row r="89" spans="1:14" x14ac:dyDescent="0.3">
      <c r="A89" t="s">
        <v>19339</v>
      </c>
      <c r="N89" s="2"/>
    </row>
    <row r="90" spans="1:14" x14ac:dyDescent="0.3">
      <c r="A90" t="s">
        <v>19340</v>
      </c>
      <c r="N90" s="2"/>
    </row>
    <row r="91" spans="1:14" x14ac:dyDescent="0.3">
      <c r="A91" t="s">
        <v>19207</v>
      </c>
      <c r="N91" s="2"/>
    </row>
    <row r="92" spans="1:14" x14ac:dyDescent="0.3">
      <c r="A92" t="s">
        <v>19310</v>
      </c>
      <c r="N92" s="2"/>
    </row>
    <row r="93" spans="1:14" x14ac:dyDescent="0.3">
      <c r="A93" t="s">
        <v>19203</v>
      </c>
      <c r="N93" s="2"/>
    </row>
    <row r="94" spans="1:14" x14ac:dyDescent="0.3">
      <c r="A94" t="s">
        <v>19218</v>
      </c>
      <c r="N94" s="2"/>
    </row>
    <row r="95" spans="1:14" x14ac:dyDescent="0.3">
      <c r="A95" t="s">
        <v>19223</v>
      </c>
      <c r="N95" s="2"/>
    </row>
    <row r="96" spans="1:14" x14ac:dyDescent="0.3">
      <c r="A96" t="s">
        <v>19229</v>
      </c>
      <c r="N96" s="2"/>
    </row>
    <row r="97" spans="1:14" x14ac:dyDescent="0.3">
      <c r="A97" t="s">
        <v>19195</v>
      </c>
      <c r="N97" s="2"/>
    </row>
    <row r="98" spans="1:14" x14ac:dyDescent="0.3">
      <c r="A98" t="s">
        <v>19332</v>
      </c>
      <c r="N98" s="2"/>
    </row>
    <row r="99" spans="1:14" x14ac:dyDescent="0.3">
      <c r="A99" t="s">
        <v>19311</v>
      </c>
      <c r="N99" s="2"/>
    </row>
    <row r="100" spans="1:14" x14ac:dyDescent="0.3">
      <c r="A100" t="s">
        <v>19305</v>
      </c>
      <c r="N100" s="2"/>
    </row>
    <row r="101" spans="1:14" x14ac:dyDescent="0.3">
      <c r="A101" t="s">
        <v>19303</v>
      </c>
      <c r="N101" s="2"/>
    </row>
    <row r="102" spans="1:14" x14ac:dyDescent="0.3">
      <c r="A102" t="s">
        <v>19266</v>
      </c>
      <c r="N102" s="2"/>
    </row>
    <row r="103" spans="1:14" x14ac:dyDescent="0.3">
      <c r="A103" t="s">
        <v>19269</v>
      </c>
      <c r="N103" s="2"/>
    </row>
    <row r="104" spans="1:14" x14ac:dyDescent="0.3">
      <c r="A104" t="s">
        <v>19204</v>
      </c>
      <c r="N104" s="2"/>
    </row>
    <row r="105" spans="1:14" x14ac:dyDescent="0.3">
      <c r="A105" t="s">
        <v>19205</v>
      </c>
      <c r="N105" s="2"/>
    </row>
    <row r="106" spans="1:14" x14ac:dyDescent="0.3">
      <c r="A106" t="s">
        <v>19222</v>
      </c>
      <c r="N106" s="2"/>
    </row>
    <row r="107" spans="1:14" x14ac:dyDescent="0.3">
      <c r="A107" t="s">
        <v>19249</v>
      </c>
      <c r="N107" s="2"/>
    </row>
    <row r="108" spans="1:14" x14ac:dyDescent="0.3">
      <c r="A108" t="s">
        <v>19308</v>
      </c>
      <c r="N108" s="2"/>
    </row>
    <row r="109" spans="1:14" x14ac:dyDescent="0.3">
      <c r="A109" t="s">
        <v>19245</v>
      </c>
      <c r="N109" s="2"/>
    </row>
    <row r="110" spans="1:14" x14ac:dyDescent="0.3">
      <c r="A110" t="s">
        <v>19227</v>
      </c>
      <c r="N110" s="2"/>
    </row>
    <row r="111" spans="1:14" x14ac:dyDescent="0.3">
      <c r="A111" t="s">
        <v>19196</v>
      </c>
      <c r="N111" s="2"/>
    </row>
    <row r="112" spans="1:14" x14ac:dyDescent="0.3">
      <c r="A112" t="s">
        <v>19306</v>
      </c>
      <c r="N112" s="2"/>
    </row>
    <row r="113" spans="1:14" x14ac:dyDescent="0.3">
      <c r="A113" t="s">
        <v>19313</v>
      </c>
      <c r="N113" s="2"/>
    </row>
    <row r="114" spans="1:14" x14ac:dyDescent="0.3">
      <c r="A114" t="s">
        <v>19259</v>
      </c>
      <c r="N114" s="2"/>
    </row>
    <row r="115" spans="1:14" x14ac:dyDescent="0.3">
      <c r="A115" t="s">
        <v>19270</v>
      </c>
      <c r="N115" s="2"/>
    </row>
    <row r="116" spans="1:14" x14ac:dyDescent="0.3">
      <c r="A116" t="s">
        <v>19274</v>
      </c>
      <c r="N116" s="2"/>
    </row>
    <row r="117" spans="1:14" x14ac:dyDescent="0.3">
      <c r="A117" t="s">
        <v>19300</v>
      </c>
      <c r="N117" s="2"/>
    </row>
    <row r="118" spans="1:14" x14ac:dyDescent="0.3">
      <c r="A118" t="s">
        <v>19312</v>
      </c>
      <c r="N118" s="2"/>
    </row>
    <row r="119" spans="1:14" x14ac:dyDescent="0.3">
      <c r="A119" t="s">
        <v>19287</v>
      </c>
      <c r="N119" s="2"/>
    </row>
    <row r="120" spans="1:14" x14ac:dyDescent="0.3">
      <c r="A120" t="s">
        <v>19293</v>
      </c>
      <c r="N120" s="2"/>
    </row>
    <row r="121" spans="1:14" x14ac:dyDescent="0.3">
      <c r="A121" t="s">
        <v>19230</v>
      </c>
      <c r="N121" s="2"/>
    </row>
    <row r="122" spans="1:14" x14ac:dyDescent="0.3">
      <c r="A122" t="s">
        <v>19201</v>
      </c>
      <c r="N122" s="2"/>
    </row>
    <row r="123" spans="1:14" x14ac:dyDescent="0.3">
      <c r="A123" t="s">
        <v>19331</v>
      </c>
      <c r="N123" s="2"/>
    </row>
    <row r="124" spans="1:14" x14ac:dyDescent="0.3">
      <c r="A124" t="s">
        <v>19220</v>
      </c>
      <c r="N124" s="2"/>
    </row>
    <row r="125" spans="1:14" x14ac:dyDescent="0.3">
      <c r="A125" t="s">
        <v>19199</v>
      </c>
      <c r="N125" s="2"/>
    </row>
    <row r="126" spans="1:14" x14ac:dyDescent="0.3">
      <c r="A126" t="s">
        <v>19202</v>
      </c>
      <c r="N126" s="2"/>
    </row>
    <row r="127" spans="1:14" x14ac:dyDescent="0.3">
      <c r="A127" t="s">
        <v>19232</v>
      </c>
      <c r="N127" s="2"/>
    </row>
    <row r="128" spans="1:14" x14ac:dyDescent="0.3">
      <c r="A128" t="s">
        <v>19330</v>
      </c>
      <c r="N128" s="2"/>
    </row>
    <row r="129" spans="1:14" x14ac:dyDescent="0.3">
      <c r="A129" t="s">
        <v>19210</v>
      </c>
      <c r="N129" s="2"/>
    </row>
    <row r="130" spans="1:14" x14ac:dyDescent="0.3">
      <c r="A130" t="s">
        <v>19238</v>
      </c>
      <c r="N130" s="2"/>
    </row>
    <row r="131" spans="1:14" x14ac:dyDescent="0.3">
      <c r="A131" t="s">
        <v>19292</v>
      </c>
      <c r="N131" s="2"/>
    </row>
    <row r="132" spans="1:14" x14ac:dyDescent="0.3">
      <c r="A132" t="s">
        <v>19194</v>
      </c>
      <c r="N132" s="2"/>
    </row>
    <row r="133" spans="1:14" x14ac:dyDescent="0.3">
      <c r="A133" t="s">
        <v>19235</v>
      </c>
      <c r="N133" s="2"/>
    </row>
    <row r="134" spans="1:14" x14ac:dyDescent="0.3">
      <c r="A134" t="s">
        <v>19221</v>
      </c>
      <c r="N134" s="2"/>
    </row>
    <row r="135" spans="1:14" x14ac:dyDescent="0.3">
      <c r="A135" t="s">
        <v>19258</v>
      </c>
      <c r="N135" s="2"/>
    </row>
    <row r="136" spans="1:14" x14ac:dyDescent="0.3">
      <c r="A136" t="s">
        <v>19260</v>
      </c>
      <c r="N136" s="2"/>
    </row>
    <row r="137" spans="1:14" x14ac:dyDescent="0.3">
      <c r="A137" t="s">
        <v>19304</v>
      </c>
      <c r="N137" s="2"/>
    </row>
    <row r="138" spans="1:14" x14ac:dyDescent="0.3">
      <c r="A138" t="s">
        <v>19309</v>
      </c>
      <c r="N138" s="2"/>
    </row>
    <row r="139" spans="1:14" x14ac:dyDescent="0.3">
      <c r="A139" t="s">
        <v>19283</v>
      </c>
      <c r="N139" s="2"/>
    </row>
    <row r="140" spans="1:14" x14ac:dyDescent="0.3">
      <c r="A140" t="s">
        <v>19302</v>
      </c>
      <c r="N140" s="2"/>
    </row>
    <row r="141" spans="1:14" x14ac:dyDescent="0.3">
      <c r="A141" t="s">
        <v>19315</v>
      </c>
      <c r="N141" s="2"/>
    </row>
    <row r="142" spans="1:14" x14ac:dyDescent="0.3">
      <c r="A142" t="s">
        <v>19264</v>
      </c>
      <c r="N142" s="2"/>
    </row>
    <row r="143" spans="1:14" x14ac:dyDescent="0.3">
      <c r="A143" t="s">
        <v>19263</v>
      </c>
      <c r="N143" s="2"/>
    </row>
    <row r="144" spans="1:14" x14ac:dyDescent="0.3">
      <c r="A144" t="s">
        <v>19251</v>
      </c>
      <c r="N144" s="2"/>
    </row>
    <row r="145" spans="1:14" x14ac:dyDescent="0.3">
      <c r="A145" t="s">
        <v>19252</v>
      </c>
      <c r="N145" s="2"/>
    </row>
    <row r="146" spans="1:14" x14ac:dyDescent="0.3">
      <c r="A146" t="s">
        <v>19253</v>
      </c>
      <c r="N146" s="2"/>
    </row>
    <row r="147" spans="1:14" x14ac:dyDescent="0.3">
      <c r="A147" t="s">
        <v>19278</v>
      </c>
      <c r="N147" s="2"/>
    </row>
    <row r="148" spans="1:14" x14ac:dyDescent="0.3">
      <c r="A148" t="s">
        <v>19341</v>
      </c>
      <c r="N148" s="2"/>
    </row>
    <row r="149" spans="1:14" x14ac:dyDescent="0.3">
      <c r="A149" t="s">
        <v>19248</v>
      </c>
      <c r="N149" s="2"/>
    </row>
    <row r="150" spans="1:14" x14ac:dyDescent="0.3">
      <c r="A150" t="s">
        <v>19295</v>
      </c>
      <c r="N150" s="2"/>
    </row>
    <row r="151" spans="1:14" x14ac:dyDescent="0.3">
      <c r="A151" t="s">
        <v>19284</v>
      </c>
      <c r="N151" s="2"/>
    </row>
  </sheetData>
  <sortState ref="A2:Y151">
    <sortCondition ref="N2:N15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workbookViewId="0">
      <pane ySplit="1" topLeftCell="A2" activePane="bottomLeft" state="frozen"/>
      <selection pane="bottomLeft" activeCell="B1" sqref="B1"/>
    </sheetView>
  </sheetViews>
  <sheetFormatPr defaultRowHeight="18.75" x14ac:dyDescent="0.3"/>
  <cols>
    <col min="5" max="5" width="28.8984375" customWidth="1"/>
    <col min="6" max="6" width="24.5" customWidth="1"/>
    <col min="11" max="12" width="2" customWidth="1"/>
    <col min="14" max="14" width="10.296875" bestFit="1" customWidth="1"/>
    <col min="18" max="18" width="107.19921875" style="23" customWidth="1"/>
  </cols>
  <sheetData>
    <row r="1" spans="1:14" x14ac:dyDescent="0.3">
      <c r="A1" t="s">
        <v>0</v>
      </c>
      <c r="B1" t="s">
        <v>19406</v>
      </c>
    </row>
    <row r="2" spans="1:14" x14ac:dyDescent="0.3">
      <c r="A2" t="s">
        <v>19352</v>
      </c>
      <c r="N2" s="2"/>
    </row>
    <row r="3" spans="1:14" x14ac:dyDescent="0.3">
      <c r="A3" t="s">
        <v>19358</v>
      </c>
      <c r="N3" s="2"/>
    </row>
    <row r="4" spans="1:14" x14ac:dyDescent="0.3">
      <c r="A4" t="s">
        <v>19360</v>
      </c>
      <c r="N4" s="2"/>
    </row>
    <row r="5" spans="1:14" x14ac:dyDescent="0.3">
      <c r="A5" t="s">
        <v>19359</v>
      </c>
      <c r="N5" s="2"/>
    </row>
    <row r="6" spans="1:14" x14ac:dyDescent="0.3">
      <c r="A6" t="s">
        <v>19363</v>
      </c>
      <c r="N6" s="2"/>
    </row>
    <row r="7" spans="1:14" x14ac:dyDescent="0.3">
      <c r="A7" t="s">
        <v>19347</v>
      </c>
      <c r="N7" s="2"/>
    </row>
    <row r="8" spans="1:14" x14ac:dyDescent="0.3">
      <c r="A8" t="s">
        <v>19348</v>
      </c>
      <c r="N8" s="2"/>
    </row>
    <row r="9" spans="1:14" x14ac:dyDescent="0.3">
      <c r="A9" t="s">
        <v>19362</v>
      </c>
      <c r="N9" s="2"/>
    </row>
    <row r="10" spans="1:14" x14ac:dyDescent="0.3">
      <c r="A10" t="s">
        <v>19350</v>
      </c>
      <c r="N10" s="2"/>
    </row>
    <row r="11" spans="1:14" x14ac:dyDescent="0.3">
      <c r="A11" t="s">
        <v>19361</v>
      </c>
      <c r="N11" s="2"/>
    </row>
    <row r="12" spans="1:14" x14ac:dyDescent="0.3">
      <c r="A12" t="s">
        <v>19365</v>
      </c>
      <c r="N12" s="2"/>
    </row>
    <row r="13" spans="1:14" x14ac:dyDescent="0.3">
      <c r="A13" t="s">
        <v>19353</v>
      </c>
      <c r="N13" s="2"/>
    </row>
    <row r="14" spans="1:14" x14ac:dyDescent="0.3">
      <c r="A14" t="s">
        <v>19357</v>
      </c>
      <c r="N14" s="2"/>
    </row>
    <row r="15" spans="1:14" x14ac:dyDescent="0.3">
      <c r="A15" t="s">
        <v>19356</v>
      </c>
      <c r="N15" s="2"/>
    </row>
    <row r="16" spans="1:14" x14ac:dyDescent="0.3">
      <c r="A16" t="s">
        <v>19342</v>
      </c>
      <c r="N16" s="2"/>
    </row>
    <row r="17" spans="1:14" x14ac:dyDescent="0.3">
      <c r="A17" t="s">
        <v>19346</v>
      </c>
      <c r="N17" s="2"/>
    </row>
    <row r="18" spans="1:14" x14ac:dyDescent="0.3">
      <c r="A18" t="s">
        <v>19364</v>
      </c>
      <c r="N18" s="2"/>
    </row>
    <row r="19" spans="1:14" x14ac:dyDescent="0.3">
      <c r="A19" t="s">
        <v>19355</v>
      </c>
      <c r="N19" s="2"/>
    </row>
    <row r="20" spans="1:14" x14ac:dyDescent="0.3">
      <c r="A20" t="s">
        <v>19345</v>
      </c>
      <c r="N20" s="2"/>
    </row>
    <row r="21" spans="1:14" x14ac:dyDescent="0.3">
      <c r="A21" t="s">
        <v>19351</v>
      </c>
      <c r="N21" s="2"/>
    </row>
    <row r="22" spans="1:14" x14ac:dyDescent="0.3">
      <c r="A22" t="s">
        <v>19343</v>
      </c>
      <c r="N22" s="2"/>
    </row>
    <row r="23" spans="1:14" x14ac:dyDescent="0.3">
      <c r="A23" t="s">
        <v>19354</v>
      </c>
      <c r="N23" s="2"/>
    </row>
    <row r="24" spans="1:14" x14ac:dyDescent="0.3">
      <c r="A24" t="s">
        <v>19344</v>
      </c>
      <c r="N24" s="2"/>
    </row>
    <row r="25" spans="1:14" x14ac:dyDescent="0.3">
      <c r="A25" t="s">
        <v>19349</v>
      </c>
      <c r="N25" s="2"/>
    </row>
  </sheetData>
  <sortState ref="AJ2:AJ121">
    <sortCondition ref="AJ2:AJ12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6"/>
  <sheetViews>
    <sheetView workbookViewId="0">
      <pane ySplit="1" topLeftCell="A728" activePane="bottomLeft" state="frozen"/>
      <selection pane="bottomLeft" activeCell="B1" sqref="B1"/>
    </sheetView>
  </sheetViews>
  <sheetFormatPr defaultRowHeight="18.75" x14ac:dyDescent="0.3"/>
  <cols>
    <col min="5" max="5" width="26.59765625" customWidth="1"/>
    <col min="11" max="12" width="0.796875" customWidth="1"/>
    <col min="14" max="14" width="10.296875" bestFit="1" customWidth="1"/>
  </cols>
  <sheetData>
    <row r="1" spans="1:14" s="1" customFormat="1" x14ac:dyDescent="0.3">
      <c r="A1" s="1" t="s">
        <v>0</v>
      </c>
      <c r="B1" t="s">
        <v>19406</v>
      </c>
    </row>
    <row r="2" spans="1:14" x14ac:dyDescent="0.3">
      <c r="A2" t="s">
        <v>18856</v>
      </c>
      <c r="N2" s="2"/>
    </row>
    <row r="3" spans="1:14" x14ac:dyDescent="0.3">
      <c r="A3" t="s">
        <v>19163</v>
      </c>
      <c r="N3" s="2"/>
    </row>
    <row r="4" spans="1:14" x14ac:dyDescent="0.3">
      <c r="A4" t="s">
        <v>18790</v>
      </c>
      <c r="N4" s="2"/>
    </row>
    <row r="5" spans="1:14" x14ac:dyDescent="0.3">
      <c r="A5" t="s">
        <v>18937</v>
      </c>
      <c r="N5" s="2"/>
    </row>
    <row r="6" spans="1:14" x14ac:dyDescent="0.3">
      <c r="A6" t="s">
        <v>18962</v>
      </c>
      <c r="N6" s="2"/>
    </row>
    <row r="7" spans="1:14" x14ac:dyDescent="0.3">
      <c r="A7" t="s">
        <v>18968</v>
      </c>
      <c r="N7" s="2"/>
    </row>
    <row r="8" spans="1:14" x14ac:dyDescent="0.3">
      <c r="A8" t="s">
        <v>18972</v>
      </c>
      <c r="N8" s="2"/>
    </row>
    <row r="9" spans="1:14" x14ac:dyDescent="0.3">
      <c r="A9" t="s">
        <v>18978</v>
      </c>
      <c r="N9" s="2"/>
    </row>
    <row r="10" spans="1:14" x14ac:dyDescent="0.3">
      <c r="A10" t="s">
        <v>19135</v>
      </c>
      <c r="N10" s="2"/>
    </row>
    <row r="11" spans="1:14" x14ac:dyDescent="0.3">
      <c r="A11" t="s">
        <v>18946</v>
      </c>
      <c r="N11" s="2"/>
    </row>
    <row r="12" spans="1:14" x14ac:dyDescent="0.3">
      <c r="A12" t="s">
        <v>19118</v>
      </c>
      <c r="N12" s="2"/>
    </row>
    <row r="13" spans="1:14" x14ac:dyDescent="0.3">
      <c r="A13" t="s">
        <v>18524</v>
      </c>
      <c r="N13" s="2"/>
    </row>
    <row r="14" spans="1:14" x14ac:dyDescent="0.3">
      <c r="A14" t="s">
        <v>18528</v>
      </c>
      <c r="N14" s="2"/>
    </row>
    <row r="15" spans="1:14" x14ac:dyDescent="0.3">
      <c r="A15" t="s">
        <v>18759</v>
      </c>
      <c r="J15" s="4"/>
      <c r="N15" s="2"/>
    </row>
    <row r="16" spans="1:14" x14ac:dyDescent="0.3">
      <c r="A16" t="s">
        <v>18762</v>
      </c>
      <c r="N16" s="2"/>
    </row>
    <row r="17" spans="1:14" x14ac:dyDescent="0.3">
      <c r="A17" t="s">
        <v>18764</v>
      </c>
      <c r="N17" s="2"/>
    </row>
    <row r="18" spans="1:14" x14ac:dyDescent="0.3">
      <c r="A18" t="s">
        <v>18776</v>
      </c>
      <c r="N18" s="2"/>
    </row>
    <row r="19" spans="1:14" x14ac:dyDescent="0.3">
      <c r="A19" t="s">
        <v>18777</v>
      </c>
      <c r="N19" s="2"/>
    </row>
    <row r="20" spans="1:14" x14ac:dyDescent="0.3">
      <c r="A20" t="s">
        <v>18791</v>
      </c>
      <c r="I20" s="3"/>
      <c r="J20" s="4"/>
      <c r="N20" s="2"/>
    </row>
    <row r="21" spans="1:14" x14ac:dyDescent="0.3">
      <c r="A21" t="s">
        <v>18792</v>
      </c>
      <c r="N21" s="2"/>
    </row>
    <row r="22" spans="1:14" x14ac:dyDescent="0.3">
      <c r="A22" t="s">
        <v>18852</v>
      </c>
      <c r="N22" s="2"/>
    </row>
    <row r="23" spans="1:14" x14ac:dyDescent="0.3">
      <c r="A23" t="s">
        <v>18892</v>
      </c>
      <c r="N23" s="2"/>
    </row>
    <row r="24" spans="1:14" x14ac:dyDescent="0.3">
      <c r="A24" t="s">
        <v>19031</v>
      </c>
      <c r="N24" s="2"/>
    </row>
    <row r="25" spans="1:14" x14ac:dyDescent="0.3">
      <c r="A25" t="s">
        <v>19096</v>
      </c>
      <c r="N25" s="2"/>
    </row>
    <row r="26" spans="1:14" x14ac:dyDescent="0.3">
      <c r="A26" t="s">
        <v>19112</v>
      </c>
      <c r="J26" s="4"/>
      <c r="N26" s="2"/>
    </row>
    <row r="27" spans="1:14" x14ac:dyDescent="0.3">
      <c r="A27" t="s">
        <v>19123</v>
      </c>
      <c r="J27" s="4"/>
      <c r="N27" s="2"/>
    </row>
    <row r="28" spans="1:14" x14ac:dyDescent="0.3">
      <c r="A28" t="s">
        <v>19169</v>
      </c>
      <c r="J28" s="4"/>
      <c r="N28" s="2"/>
    </row>
    <row r="29" spans="1:14" x14ac:dyDescent="0.3">
      <c r="A29" t="s">
        <v>19179</v>
      </c>
      <c r="J29" s="4"/>
      <c r="N29" s="2"/>
    </row>
    <row r="30" spans="1:14" x14ac:dyDescent="0.3">
      <c r="A30" t="s">
        <v>18853</v>
      </c>
      <c r="I30" s="3"/>
      <c r="N30" s="2"/>
    </row>
    <row r="31" spans="1:14" x14ac:dyDescent="0.3">
      <c r="A31" t="s">
        <v>18541</v>
      </c>
      <c r="N31" s="2"/>
    </row>
    <row r="32" spans="1:14" x14ac:dyDescent="0.3">
      <c r="A32" t="s">
        <v>18822</v>
      </c>
      <c r="N32" s="2"/>
    </row>
    <row r="33" spans="1:14" x14ac:dyDescent="0.3">
      <c r="A33" t="s">
        <v>18473</v>
      </c>
      <c r="N33" s="2"/>
    </row>
    <row r="34" spans="1:14" x14ac:dyDescent="0.3">
      <c r="A34" t="s">
        <v>18686</v>
      </c>
      <c r="N34" s="2"/>
    </row>
    <row r="35" spans="1:14" x14ac:dyDescent="0.3">
      <c r="A35" t="s">
        <v>18698</v>
      </c>
      <c r="N35" s="2"/>
    </row>
    <row r="36" spans="1:14" x14ac:dyDescent="0.3">
      <c r="A36" t="s">
        <v>18834</v>
      </c>
      <c r="N36" s="2"/>
    </row>
    <row r="37" spans="1:14" x14ac:dyDescent="0.3">
      <c r="A37" t="s">
        <v>18838</v>
      </c>
      <c r="N37" s="2"/>
    </row>
    <row r="38" spans="1:14" x14ac:dyDescent="0.3">
      <c r="A38" t="s">
        <v>18737</v>
      </c>
      <c r="N38" s="2"/>
    </row>
    <row r="39" spans="1:14" x14ac:dyDescent="0.3">
      <c r="A39" t="s">
        <v>18475</v>
      </c>
      <c r="N39" s="2"/>
    </row>
    <row r="40" spans="1:14" x14ac:dyDescent="0.3">
      <c r="A40" t="s">
        <v>19120</v>
      </c>
      <c r="I40" s="3"/>
      <c r="N40" s="2"/>
    </row>
    <row r="41" spans="1:14" x14ac:dyDescent="0.3">
      <c r="A41" t="s">
        <v>18478</v>
      </c>
      <c r="N41" s="2"/>
    </row>
    <row r="42" spans="1:14" x14ac:dyDescent="0.3">
      <c r="A42" t="s">
        <v>18748</v>
      </c>
      <c r="N42" s="2"/>
    </row>
    <row r="43" spans="1:14" x14ac:dyDescent="0.3">
      <c r="A43" t="s">
        <v>19160</v>
      </c>
      <c r="N43" s="2"/>
    </row>
    <row r="44" spans="1:14" x14ac:dyDescent="0.3">
      <c r="A44" t="s">
        <v>19181</v>
      </c>
      <c r="J44" s="4"/>
      <c r="N44" s="2"/>
    </row>
    <row r="45" spans="1:14" x14ac:dyDescent="0.3">
      <c r="A45" t="s">
        <v>19182</v>
      </c>
      <c r="N45" s="2"/>
    </row>
    <row r="46" spans="1:14" x14ac:dyDescent="0.3">
      <c r="A46" t="s">
        <v>18481</v>
      </c>
      <c r="N46" s="2"/>
    </row>
    <row r="47" spans="1:14" x14ac:dyDescent="0.3">
      <c r="A47" t="s">
        <v>18723</v>
      </c>
      <c r="N47" s="2"/>
    </row>
    <row r="48" spans="1:14" x14ac:dyDescent="0.3">
      <c r="A48" t="s">
        <v>18550</v>
      </c>
      <c r="N48" s="2"/>
    </row>
    <row r="49" spans="1:14" x14ac:dyDescent="0.3">
      <c r="A49" t="s">
        <v>18639</v>
      </c>
      <c r="N49" s="2"/>
    </row>
    <row r="50" spans="1:14" x14ac:dyDescent="0.3">
      <c r="A50" t="s">
        <v>18636</v>
      </c>
      <c r="N50" s="2"/>
    </row>
    <row r="51" spans="1:14" x14ac:dyDescent="0.3">
      <c r="A51" t="s">
        <v>18554</v>
      </c>
      <c r="N51" s="2"/>
    </row>
    <row r="52" spans="1:14" x14ac:dyDescent="0.3">
      <c r="A52" t="s">
        <v>18573</v>
      </c>
      <c r="N52" s="2"/>
    </row>
    <row r="53" spans="1:14" x14ac:dyDescent="0.3">
      <c r="A53" t="s">
        <v>18576</v>
      </c>
      <c r="N53" s="2"/>
    </row>
    <row r="54" spans="1:14" x14ac:dyDescent="0.3">
      <c r="A54" t="s">
        <v>18640</v>
      </c>
      <c r="N54" s="2"/>
    </row>
    <row r="55" spans="1:14" x14ac:dyDescent="0.3">
      <c r="A55" t="s">
        <v>18745</v>
      </c>
      <c r="I55" s="3"/>
      <c r="N55" s="2"/>
    </row>
    <row r="56" spans="1:14" x14ac:dyDescent="0.3">
      <c r="A56" t="s">
        <v>18820</v>
      </c>
      <c r="N56" s="2"/>
    </row>
    <row r="57" spans="1:14" x14ac:dyDescent="0.3">
      <c r="A57" t="s">
        <v>18516</v>
      </c>
      <c r="N57" s="2"/>
    </row>
    <row r="58" spans="1:14" x14ac:dyDescent="0.3">
      <c r="A58" t="s">
        <v>18815</v>
      </c>
      <c r="N58" s="2"/>
    </row>
    <row r="59" spans="1:14" x14ac:dyDescent="0.3">
      <c r="A59" t="s">
        <v>18631</v>
      </c>
      <c r="N59" s="2"/>
    </row>
    <row r="60" spans="1:14" x14ac:dyDescent="0.3">
      <c r="A60" t="s">
        <v>18694</v>
      </c>
      <c r="J60" s="4"/>
      <c r="N60" s="2"/>
    </row>
    <row r="61" spans="1:14" x14ac:dyDescent="0.3">
      <c r="A61" t="s">
        <v>18695</v>
      </c>
      <c r="N61" s="2"/>
    </row>
    <row r="62" spans="1:14" x14ac:dyDescent="0.3">
      <c r="A62" t="s">
        <v>18697</v>
      </c>
      <c r="J62" s="4"/>
      <c r="N62" s="2"/>
    </row>
    <row r="63" spans="1:14" x14ac:dyDescent="0.3">
      <c r="A63" t="s">
        <v>18699</v>
      </c>
      <c r="N63" s="2"/>
    </row>
    <row r="64" spans="1:14" x14ac:dyDescent="0.3">
      <c r="A64" t="s">
        <v>18993</v>
      </c>
      <c r="N64" s="2"/>
    </row>
    <row r="65" spans="1:14" x14ac:dyDescent="0.3">
      <c r="A65" t="s">
        <v>18994</v>
      </c>
      <c r="N65" s="2"/>
    </row>
    <row r="66" spans="1:14" x14ac:dyDescent="0.3">
      <c r="A66" t="s">
        <v>18995</v>
      </c>
      <c r="J66" s="4"/>
      <c r="N66" s="2"/>
    </row>
    <row r="67" spans="1:14" x14ac:dyDescent="0.3">
      <c r="A67" t="s">
        <v>18996</v>
      </c>
      <c r="N67" s="2"/>
    </row>
    <row r="68" spans="1:14" x14ac:dyDescent="0.3">
      <c r="A68" t="s">
        <v>19011</v>
      </c>
      <c r="N68" s="2"/>
    </row>
    <row r="69" spans="1:14" x14ac:dyDescent="0.3">
      <c r="A69" t="s">
        <v>19012</v>
      </c>
      <c r="J69" s="4"/>
      <c r="N69" s="2"/>
    </row>
    <row r="70" spans="1:14" x14ac:dyDescent="0.3">
      <c r="A70" t="s">
        <v>19024</v>
      </c>
      <c r="J70" s="4"/>
      <c r="N70" s="2"/>
    </row>
    <row r="71" spans="1:14" x14ac:dyDescent="0.3">
      <c r="A71" t="s">
        <v>19030</v>
      </c>
      <c r="J71" s="4"/>
      <c r="N71" s="2"/>
    </row>
    <row r="72" spans="1:14" x14ac:dyDescent="0.3">
      <c r="A72" t="s">
        <v>19088</v>
      </c>
      <c r="N72" s="2"/>
    </row>
    <row r="73" spans="1:14" x14ac:dyDescent="0.3">
      <c r="A73" t="s">
        <v>19107</v>
      </c>
      <c r="I73" s="3"/>
      <c r="N73" s="2"/>
    </row>
    <row r="74" spans="1:14" x14ac:dyDescent="0.3">
      <c r="A74" t="s">
        <v>19159</v>
      </c>
      <c r="I74" s="3"/>
      <c r="N74" s="2"/>
    </row>
    <row r="75" spans="1:14" x14ac:dyDescent="0.3">
      <c r="A75" t="s">
        <v>18913</v>
      </c>
      <c r="N75" s="2"/>
    </row>
    <row r="76" spans="1:14" x14ac:dyDescent="0.3">
      <c r="A76" t="s">
        <v>18915</v>
      </c>
      <c r="N76" s="2"/>
    </row>
    <row r="77" spans="1:14" x14ac:dyDescent="0.3">
      <c r="A77" t="s">
        <v>18470</v>
      </c>
      <c r="N77" s="2"/>
    </row>
    <row r="78" spans="1:14" x14ac:dyDescent="0.3">
      <c r="A78" t="s">
        <v>18925</v>
      </c>
      <c r="N78" s="2"/>
    </row>
    <row r="79" spans="1:14" x14ac:dyDescent="0.3">
      <c r="A79" t="s">
        <v>18926</v>
      </c>
      <c r="N79" s="2"/>
    </row>
    <row r="80" spans="1:14" x14ac:dyDescent="0.3">
      <c r="A80" t="s">
        <v>18983</v>
      </c>
      <c r="N80" s="2"/>
    </row>
    <row r="81" spans="1:14" x14ac:dyDescent="0.3">
      <c r="A81" t="s">
        <v>19007</v>
      </c>
      <c r="N81" s="2"/>
    </row>
    <row r="82" spans="1:14" x14ac:dyDescent="0.3">
      <c r="A82" t="s">
        <v>18483</v>
      </c>
      <c r="N82" s="2"/>
    </row>
    <row r="83" spans="1:14" x14ac:dyDescent="0.3">
      <c r="A83" t="s">
        <v>18529</v>
      </c>
      <c r="I83" s="3"/>
      <c r="N83" s="2"/>
    </row>
    <row r="84" spans="1:14" x14ac:dyDescent="0.3">
      <c r="A84" t="s">
        <v>18437</v>
      </c>
      <c r="N84" s="2"/>
    </row>
    <row r="85" spans="1:14" x14ac:dyDescent="0.3">
      <c r="A85" t="s">
        <v>18443</v>
      </c>
      <c r="N85" s="2"/>
    </row>
    <row r="86" spans="1:14" x14ac:dyDescent="0.3">
      <c r="A86" t="s">
        <v>18458</v>
      </c>
      <c r="N86" s="2"/>
    </row>
    <row r="87" spans="1:14" x14ac:dyDescent="0.3">
      <c r="A87" t="s">
        <v>18687</v>
      </c>
      <c r="I87" s="3"/>
      <c r="N87" s="2"/>
    </row>
    <row r="88" spans="1:14" x14ac:dyDescent="0.3">
      <c r="A88" t="s">
        <v>18883</v>
      </c>
      <c r="N88" s="2"/>
    </row>
    <row r="89" spans="1:14" x14ac:dyDescent="0.3">
      <c r="A89" t="s">
        <v>18701</v>
      </c>
      <c r="I89" s="3"/>
      <c r="N89" s="2"/>
    </row>
    <row r="90" spans="1:14" x14ac:dyDescent="0.3">
      <c r="A90" t="s">
        <v>18964</v>
      </c>
      <c r="N90" s="2"/>
    </row>
    <row r="91" spans="1:14" x14ac:dyDescent="0.3">
      <c r="A91" t="s">
        <v>18680</v>
      </c>
      <c r="J91" s="4"/>
      <c r="N91" s="2"/>
    </row>
    <row r="92" spans="1:14" x14ac:dyDescent="0.3">
      <c r="A92" t="s">
        <v>18663</v>
      </c>
      <c r="N92" s="2"/>
    </row>
    <row r="93" spans="1:14" x14ac:dyDescent="0.3">
      <c r="A93" t="s">
        <v>19151</v>
      </c>
      <c r="N93" s="2"/>
    </row>
    <row r="94" spans="1:14" x14ac:dyDescent="0.3">
      <c r="A94" t="s">
        <v>19168</v>
      </c>
      <c r="N94" s="2"/>
    </row>
    <row r="95" spans="1:14" x14ac:dyDescent="0.3">
      <c r="A95" t="s">
        <v>18709</v>
      </c>
      <c r="N95" s="2"/>
    </row>
    <row r="96" spans="1:14" x14ac:dyDescent="0.3">
      <c r="A96" t="s">
        <v>18749</v>
      </c>
      <c r="N96" s="2"/>
    </row>
    <row r="97" spans="1:14" x14ac:dyDescent="0.3">
      <c r="A97" t="s">
        <v>18940</v>
      </c>
      <c r="N97" s="2"/>
    </row>
    <row r="98" spans="1:14" x14ac:dyDescent="0.3">
      <c r="A98" t="s">
        <v>18556</v>
      </c>
      <c r="I98" s="3"/>
      <c r="N98" s="2"/>
    </row>
    <row r="99" spans="1:14" x14ac:dyDescent="0.3">
      <c r="A99" t="s">
        <v>18721</v>
      </c>
      <c r="I99" s="3"/>
      <c r="N99" s="2"/>
    </row>
    <row r="100" spans="1:14" x14ac:dyDescent="0.3">
      <c r="A100" t="s">
        <v>18574</v>
      </c>
      <c r="N100" s="2"/>
    </row>
    <row r="101" spans="1:14" x14ac:dyDescent="0.3">
      <c r="A101" t="s">
        <v>18622</v>
      </c>
      <c r="N101" s="2"/>
    </row>
    <row r="102" spans="1:14" x14ac:dyDescent="0.3">
      <c r="A102" t="s">
        <v>19162</v>
      </c>
      <c r="N102" s="2"/>
    </row>
    <row r="103" spans="1:14" x14ac:dyDescent="0.3">
      <c r="A103" t="s">
        <v>18453</v>
      </c>
      <c r="N103" s="2"/>
    </row>
    <row r="104" spans="1:14" x14ac:dyDescent="0.3">
      <c r="A104" t="s">
        <v>18545</v>
      </c>
      <c r="N104" s="2"/>
    </row>
    <row r="105" spans="1:14" x14ac:dyDescent="0.3">
      <c r="A105" t="s">
        <v>18594</v>
      </c>
      <c r="I105" s="3"/>
      <c r="N105" s="2"/>
    </row>
    <row r="106" spans="1:14" x14ac:dyDescent="0.3">
      <c r="A106" t="s">
        <v>18632</v>
      </c>
      <c r="I106" s="3"/>
      <c r="N106" s="2"/>
    </row>
    <row r="107" spans="1:14" x14ac:dyDescent="0.3">
      <c r="A107" t="s">
        <v>18811</v>
      </c>
      <c r="N107" s="2"/>
    </row>
    <row r="108" spans="1:14" x14ac:dyDescent="0.3">
      <c r="A108" t="s">
        <v>18847</v>
      </c>
      <c r="N108" s="2"/>
    </row>
    <row r="109" spans="1:14" x14ac:dyDescent="0.3">
      <c r="A109" t="s">
        <v>18785</v>
      </c>
      <c r="N109" s="2"/>
    </row>
    <row r="110" spans="1:14" x14ac:dyDescent="0.3">
      <c r="A110" t="s">
        <v>18846</v>
      </c>
      <c r="N110" s="2"/>
    </row>
    <row r="111" spans="1:14" x14ac:dyDescent="0.3">
      <c r="A111" t="s">
        <v>19020</v>
      </c>
      <c r="N111" s="2"/>
    </row>
    <row r="112" spans="1:14" x14ac:dyDescent="0.3">
      <c r="A112" t="s">
        <v>18888</v>
      </c>
      <c r="I112" s="3"/>
      <c r="N112" s="2"/>
    </row>
    <row r="113" spans="1:14" x14ac:dyDescent="0.3">
      <c r="A113" t="s">
        <v>18991</v>
      </c>
      <c r="N113" s="2"/>
    </row>
    <row r="114" spans="1:14" x14ac:dyDescent="0.3">
      <c r="A114" t="s">
        <v>18823</v>
      </c>
      <c r="N114" s="2"/>
    </row>
    <row r="115" spans="1:14" x14ac:dyDescent="0.3">
      <c r="A115" t="s">
        <v>19044</v>
      </c>
      <c r="N115" s="2"/>
    </row>
    <row r="116" spans="1:14" x14ac:dyDescent="0.3">
      <c r="A116" t="s">
        <v>18894</v>
      </c>
      <c r="I116" s="3"/>
      <c r="N116" s="2"/>
    </row>
    <row r="117" spans="1:14" x14ac:dyDescent="0.3">
      <c r="A117" t="s">
        <v>18896</v>
      </c>
      <c r="I117" s="3"/>
      <c r="N117" s="2"/>
    </row>
    <row r="118" spans="1:14" x14ac:dyDescent="0.3">
      <c r="A118" t="s">
        <v>18919</v>
      </c>
      <c r="N118" s="2"/>
    </row>
    <row r="119" spans="1:14" x14ac:dyDescent="0.3">
      <c r="A119" t="s">
        <v>18890</v>
      </c>
      <c r="I119" s="3"/>
      <c r="N119" s="2"/>
    </row>
    <row r="120" spans="1:14" x14ac:dyDescent="0.3">
      <c r="A120" t="s">
        <v>18907</v>
      </c>
      <c r="I120" s="3"/>
      <c r="N120" s="2"/>
    </row>
    <row r="121" spans="1:14" x14ac:dyDescent="0.3">
      <c r="A121" t="s">
        <v>19155</v>
      </c>
      <c r="I121" s="3"/>
      <c r="N121" s="2"/>
    </row>
    <row r="122" spans="1:14" x14ac:dyDescent="0.3">
      <c r="A122" t="s">
        <v>18661</v>
      </c>
      <c r="N122" s="2"/>
    </row>
    <row r="123" spans="1:14" x14ac:dyDescent="0.3">
      <c r="A123" t="s">
        <v>18666</v>
      </c>
      <c r="N123" s="2"/>
    </row>
    <row r="124" spans="1:14" x14ac:dyDescent="0.3">
      <c r="A124" t="s">
        <v>18824</v>
      </c>
      <c r="N124" s="2"/>
    </row>
    <row r="125" spans="1:14" x14ac:dyDescent="0.3">
      <c r="A125" t="s">
        <v>19048</v>
      </c>
      <c r="N125" s="2"/>
    </row>
    <row r="126" spans="1:14" x14ac:dyDescent="0.3">
      <c r="A126" t="s">
        <v>19038</v>
      </c>
      <c r="N126" s="2"/>
    </row>
    <row r="127" spans="1:14" x14ac:dyDescent="0.3">
      <c r="A127" t="s">
        <v>18665</v>
      </c>
      <c r="N127" s="2"/>
    </row>
    <row r="128" spans="1:14" x14ac:dyDescent="0.3">
      <c r="A128" t="s">
        <v>18814</v>
      </c>
      <c r="N128" s="2"/>
    </row>
    <row r="129" spans="1:14" x14ac:dyDescent="0.3">
      <c r="A129" t="s">
        <v>19052</v>
      </c>
      <c r="N129" s="2"/>
    </row>
    <row r="130" spans="1:14" x14ac:dyDescent="0.3">
      <c r="A130" t="s">
        <v>19061</v>
      </c>
      <c r="N130" s="2"/>
    </row>
    <row r="131" spans="1:14" x14ac:dyDescent="0.3">
      <c r="A131" t="s">
        <v>18656</v>
      </c>
      <c r="N131" s="2"/>
    </row>
    <row r="132" spans="1:14" x14ac:dyDescent="0.3">
      <c r="A132" t="s">
        <v>18664</v>
      </c>
      <c r="N132" s="2"/>
    </row>
    <row r="133" spans="1:14" x14ac:dyDescent="0.3">
      <c r="A133" t="s">
        <v>19057</v>
      </c>
      <c r="N133" s="2"/>
    </row>
    <row r="134" spans="1:14" x14ac:dyDescent="0.3">
      <c r="A134" t="s">
        <v>19098</v>
      </c>
      <c r="I134" s="3"/>
      <c r="N134" s="2"/>
    </row>
    <row r="135" spans="1:14" x14ac:dyDescent="0.3">
      <c r="A135" t="s">
        <v>19037</v>
      </c>
      <c r="N135" s="2"/>
    </row>
    <row r="136" spans="1:14" x14ac:dyDescent="0.3">
      <c r="A136" t="s">
        <v>18829</v>
      </c>
      <c r="N136" s="2"/>
    </row>
    <row r="137" spans="1:14" x14ac:dyDescent="0.3">
      <c r="A137" t="s">
        <v>18833</v>
      </c>
      <c r="N137" s="2"/>
    </row>
    <row r="138" spans="1:14" x14ac:dyDescent="0.3">
      <c r="A138" t="s">
        <v>18655</v>
      </c>
      <c r="N138" s="2"/>
    </row>
    <row r="139" spans="1:14" x14ac:dyDescent="0.3">
      <c r="A139" t="s">
        <v>18832</v>
      </c>
      <c r="N139" s="2"/>
    </row>
    <row r="140" spans="1:14" x14ac:dyDescent="0.3">
      <c r="A140" t="s">
        <v>19183</v>
      </c>
      <c r="N140" s="2"/>
    </row>
    <row r="141" spans="1:14" x14ac:dyDescent="0.3">
      <c r="A141" t="s">
        <v>19100</v>
      </c>
      <c r="I141" s="3"/>
      <c r="N141" s="2"/>
    </row>
    <row r="142" spans="1:14" x14ac:dyDescent="0.3">
      <c r="A142" t="s">
        <v>19141</v>
      </c>
      <c r="I142" s="3"/>
      <c r="N142" s="2"/>
    </row>
    <row r="143" spans="1:14" x14ac:dyDescent="0.3">
      <c r="A143" t="s">
        <v>19045</v>
      </c>
      <c r="N143" s="2"/>
    </row>
    <row r="144" spans="1:14" x14ac:dyDescent="0.3">
      <c r="A144" t="s">
        <v>19097</v>
      </c>
      <c r="N144" s="2"/>
    </row>
    <row r="145" spans="1:14" x14ac:dyDescent="0.3">
      <c r="A145" t="s">
        <v>19083</v>
      </c>
      <c r="N145" s="2"/>
    </row>
    <row r="146" spans="1:14" x14ac:dyDescent="0.3">
      <c r="A146" t="s">
        <v>19133</v>
      </c>
      <c r="I146" s="3"/>
      <c r="N146" s="2"/>
    </row>
    <row r="147" spans="1:14" x14ac:dyDescent="0.3">
      <c r="A147" t="s">
        <v>18659</v>
      </c>
      <c r="N147" s="2"/>
    </row>
    <row r="148" spans="1:14" x14ac:dyDescent="0.3">
      <c r="A148" t="s">
        <v>19127</v>
      </c>
      <c r="N148" s="2"/>
    </row>
    <row r="149" spans="1:14" x14ac:dyDescent="0.3">
      <c r="A149" t="s">
        <v>18819</v>
      </c>
      <c r="J149" s="4"/>
      <c r="N149" s="2"/>
    </row>
    <row r="150" spans="1:14" x14ac:dyDescent="0.3">
      <c r="A150" t="s">
        <v>18825</v>
      </c>
      <c r="N150" s="2"/>
    </row>
    <row r="151" spans="1:14" x14ac:dyDescent="0.3">
      <c r="A151" t="s">
        <v>18830</v>
      </c>
      <c r="N151" s="2"/>
    </row>
    <row r="152" spans="1:14" x14ac:dyDescent="0.3">
      <c r="A152" t="s">
        <v>18840</v>
      </c>
      <c r="N152" s="2"/>
    </row>
    <row r="153" spans="1:14" x14ac:dyDescent="0.3">
      <c r="A153" t="s">
        <v>18859</v>
      </c>
      <c r="N153" s="2"/>
    </row>
    <row r="154" spans="1:14" x14ac:dyDescent="0.3">
      <c r="A154" t="s">
        <v>18861</v>
      </c>
      <c r="N154" s="2"/>
    </row>
    <row r="155" spans="1:14" x14ac:dyDescent="0.3">
      <c r="A155" t="s">
        <v>18658</v>
      </c>
      <c r="N155" s="2"/>
    </row>
    <row r="156" spans="1:14" x14ac:dyDescent="0.3">
      <c r="A156" t="s">
        <v>18667</v>
      </c>
      <c r="N156" s="2"/>
    </row>
    <row r="157" spans="1:14" x14ac:dyDescent="0.3">
      <c r="A157" t="s">
        <v>19101</v>
      </c>
      <c r="N157" s="2"/>
    </row>
    <row r="158" spans="1:14" x14ac:dyDescent="0.3">
      <c r="A158" t="s">
        <v>19090</v>
      </c>
      <c r="N158" s="2"/>
    </row>
    <row r="159" spans="1:14" x14ac:dyDescent="0.3">
      <c r="A159" t="s">
        <v>18842</v>
      </c>
      <c r="I159" s="3"/>
      <c r="N159" s="2"/>
    </row>
    <row r="160" spans="1:14" x14ac:dyDescent="0.3">
      <c r="A160" t="s">
        <v>18843</v>
      </c>
      <c r="I160" s="3"/>
      <c r="N160" s="2"/>
    </row>
    <row r="161" spans="1:14" x14ac:dyDescent="0.3">
      <c r="A161" t="s">
        <v>18844</v>
      </c>
      <c r="I161" s="3"/>
      <c r="N161" s="2"/>
    </row>
    <row r="162" spans="1:14" x14ac:dyDescent="0.3">
      <c r="A162" t="s">
        <v>18848</v>
      </c>
      <c r="I162" s="3"/>
      <c r="N162" s="2"/>
    </row>
    <row r="163" spans="1:14" x14ac:dyDescent="0.3">
      <c r="A163" t="s">
        <v>18851</v>
      </c>
      <c r="I163" s="3"/>
      <c r="N163" s="2"/>
    </row>
    <row r="164" spans="1:14" x14ac:dyDescent="0.3">
      <c r="A164" t="s">
        <v>19177</v>
      </c>
      <c r="N164" s="2"/>
    </row>
    <row r="165" spans="1:14" x14ac:dyDescent="0.3">
      <c r="A165" t="s">
        <v>18674</v>
      </c>
      <c r="N165" s="2"/>
    </row>
    <row r="166" spans="1:14" x14ac:dyDescent="0.3">
      <c r="A166" t="s">
        <v>18676</v>
      </c>
      <c r="N166" s="2"/>
    </row>
    <row r="167" spans="1:14" x14ac:dyDescent="0.3">
      <c r="A167" t="s">
        <v>19026</v>
      </c>
      <c r="N167" s="2"/>
    </row>
    <row r="168" spans="1:14" x14ac:dyDescent="0.3">
      <c r="A168" t="s">
        <v>19032</v>
      </c>
      <c r="N168" s="2"/>
    </row>
    <row r="169" spans="1:14" x14ac:dyDescent="0.3">
      <c r="A169" t="s">
        <v>18796</v>
      </c>
      <c r="N169" s="2"/>
    </row>
    <row r="170" spans="1:14" x14ac:dyDescent="0.3">
      <c r="A170" t="s">
        <v>19186</v>
      </c>
      <c r="N170" s="2"/>
    </row>
    <row r="171" spans="1:14" x14ac:dyDescent="0.3">
      <c r="A171" t="s">
        <v>18679</v>
      </c>
      <c r="N171" s="2"/>
    </row>
    <row r="172" spans="1:14" x14ac:dyDescent="0.3">
      <c r="A172" t="s">
        <v>18932</v>
      </c>
      <c r="N172" s="2"/>
    </row>
    <row r="173" spans="1:14" x14ac:dyDescent="0.3">
      <c r="A173" t="s">
        <v>18949</v>
      </c>
      <c r="N173" s="2"/>
    </row>
    <row r="174" spans="1:14" x14ac:dyDescent="0.3">
      <c r="A174" t="s">
        <v>18951</v>
      </c>
      <c r="J174" s="4"/>
      <c r="N174" s="2"/>
    </row>
    <row r="175" spans="1:14" x14ac:dyDescent="0.3">
      <c r="A175" t="s">
        <v>18974</v>
      </c>
      <c r="N175" s="2"/>
    </row>
    <row r="176" spans="1:14" x14ac:dyDescent="0.3">
      <c r="A176" t="s">
        <v>18977</v>
      </c>
      <c r="N176" s="2"/>
    </row>
    <row r="177" spans="1:14" x14ac:dyDescent="0.3">
      <c r="A177" t="s">
        <v>18678</v>
      </c>
      <c r="N177" s="2"/>
    </row>
    <row r="178" spans="1:14" x14ac:dyDescent="0.3">
      <c r="A178" t="s">
        <v>18955</v>
      </c>
      <c r="N178" s="2"/>
    </row>
    <row r="179" spans="1:14" x14ac:dyDescent="0.3">
      <c r="A179" t="s">
        <v>18958</v>
      </c>
      <c r="N179" s="2"/>
    </row>
    <row r="180" spans="1:14" x14ac:dyDescent="0.3">
      <c r="A180" t="s">
        <v>18961</v>
      </c>
      <c r="N180" s="2"/>
    </row>
    <row r="181" spans="1:14" x14ac:dyDescent="0.3">
      <c r="A181" t="s">
        <v>18935</v>
      </c>
      <c r="N181" s="2"/>
    </row>
    <row r="182" spans="1:14" x14ac:dyDescent="0.3">
      <c r="A182" t="s">
        <v>19161</v>
      </c>
      <c r="N182" s="2"/>
    </row>
    <row r="183" spans="1:14" x14ac:dyDescent="0.3">
      <c r="A183" t="s">
        <v>18449</v>
      </c>
      <c r="N183" s="2"/>
    </row>
    <row r="184" spans="1:14" x14ac:dyDescent="0.3">
      <c r="A184" t="s">
        <v>18494</v>
      </c>
      <c r="N184" s="2"/>
    </row>
    <row r="185" spans="1:14" x14ac:dyDescent="0.3">
      <c r="A185" t="s">
        <v>18600</v>
      </c>
      <c r="N185" s="2"/>
    </row>
    <row r="186" spans="1:14" x14ac:dyDescent="0.3">
      <c r="A186" t="s">
        <v>18601</v>
      </c>
      <c r="N186" s="2"/>
    </row>
    <row r="187" spans="1:14" x14ac:dyDescent="0.3">
      <c r="A187" t="s">
        <v>18690</v>
      </c>
      <c r="N187" s="2"/>
    </row>
    <row r="188" spans="1:14" x14ac:dyDescent="0.3">
      <c r="A188" t="s">
        <v>18767</v>
      </c>
      <c r="N188" s="2"/>
    </row>
    <row r="189" spans="1:14" x14ac:dyDescent="0.3">
      <c r="A189" t="s">
        <v>18797</v>
      </c>
      <c r="N189" s="2"/>
    </row>
    <row r="190" spans="1:14" x14ac:dyDescent="0.3">
      <c r="A190" t="s">
        <v>18806</v>
      </c>
      <c r="N190" s="2"/>
    </row>
    <row r="191" spans="1:14" x14ac:dyDescent="0.3">
      <c r="A191" t="s">
        <v>18818</v>
      </c>
      <c r="N191" s="2"/>
    </row>
    <row r="192" spans="1:14" x14ac:dyDescent="0.3">
      <c r="A192" t="s">
        <v>18835</v>
      </c>
      <c r="N192" s="2"/>
    </row>
    <row r="193" spans="1:14" x14ac:dyDescent="0.3">
      <c r="A193" t="s">
        <v>18836</v>
      </c>
      <c r="N193" s="2"/>
    </row>
    <row r="194" spans="1:14" x14ac:dyDescent="0.3">
      <c r="A194" t="s">
        <v>18837</v>
      </c>
      <c r="N194" s="2"/>
    </row>
    <row r="195" spans="1:14" x14ac:dyDescent="0.3">
      <c r="A195" t="s">
        <v>18936</v>
      </c>
      <c r="N195" s="2"/>
    </row>
    <row r="196" spans="1:14" x14ac:dyDescent="0.3">
      <c r="A196" t="s">
        <v>19130</v>
      </c>
      <c r="J196" s="4"/>
      <c r="N196" s="2"/>
    </row>
    <row r="197" spans="1:14" x14ac:dyDescent="0.3">
      <c r="A197" t="s">
        <v>18509</v>
      </c>
      <c r="N197" s="2"/>
    </row>
    <row r="198" spans="1:14" x14ac:dyDescent="0.3">
      <c r="A198" t="s">
        <v>18828</v>
      </c>
      <c r="N198" s="2"/>
    </row>
    <row r="199" spans="1:14" x14ac:dyDescent="0.3">
      <c r="A199" t="s">
        <v>18887</v>
      </c>
      <c r="N199" s="2"/>
    </row>
    <row r="200" spans="1:14" x14ac:dyDescent="0.3">
      <c r="A200" t="s">
        <v>18970</v>
      </c>
      <c r="N200" s="2"/>
    </row>
    <row r="201" spans="1:14" x14ac:dyDescent="0.3">
      <c r="A201" t="s">
        <v>18976</v>
      </c>
      <c r="N201" s="2"/>
    </row>
    <row r="202" spans="1:14" x14ac:dyDescent="0.3">
      <c r="A202" t="s">
        <v>18448</v>
      </c>
      <c r="N202" s="2"/>
    </row>
    <row r="203" spans="1:14" x14ac:dyDescent="0.3">
      <c r="A203" t="s">
        <v>18452</v>
      </c>
      <c r="N203" s="2"/>
    </row>
    <row r="204" spans="1:14" x14ac:dyDescent="0.3">
      <c r="A204" t="s">
        <v>19125</v>
      </c>
      <c r="N204" s="2"/>
    </row>
    <row r="205" spans="1:14" x14ac:dyDescent="0.3">
      <c r="A205" t="s">
        <v>18530</v>
      </c>
      <c r="I205" s="3"/>
      <c r="N205" s="2"/>
    </row>
    <row r="206" spans="1:14" x14ac:dyDescent="0.3">
      <c r="A206" t="s">
        <v>19139</v>
      </c>
      <c r="N206" s="2"/>
    </row>
    <row r="207" spans="1:14" x14ac:dyDescent="0.3">
      <c r="A207" t="s">
        <v>18451</v>
      </c>
      <c r="N207" s="2"/>
    </row>
    <row r="208" spans="1:14" x14ac:dyDescent="0.3">
      <c r="A208" t="s">
        <v>19142</v>
      </c>
      <c r="N208" s="2"/>
    </row>
    <row r="209" spans="1:14" x14ac:dyDescent="0.3">
      <c r="A209" t="s">
        <v>19147</v>
      </c>
      <c r="N209" s="2"/>
    </row>
    <row r="210" spans="1:14" x14ac:dyDescent="0.3">
      <c r="A210" t="s">
        <v>19154</v>
      </c>
      <c r="N210" s="2"/>
    </row>
    <row r="211" spans="1:14" x14ac:dyDescent="0.3">
      <c r="A211" t="s">
        <v>19115</v>
      </c>
      <c r="I211" s="3"/>
      <c r="N211" s="2"/>
    </row>
    <row r="212" spans="1:14" x14ac:dyDescent="0.3">
      <c r="A212" t="s">
        <v>19116</v>
      </c>
      <c r="I212" s="3"/>
      <c r="N212" s="2"/>
    </row>
    <row r="213" spans="1:14" x14ac:dyDescent="0.3">
      <c r="A213" t="s">
        <v>19119</v>
      </c>
      <c r="I213" s="3"/>
      <c r="N213" s="2"/>
    </row>
    <row r="214" spans="1:14" x14ac:dyDescent="0.3">
      <c r="A214" t="s">
        <v>19136</v>
      </c>
      <c r="I214" s="3"/>
      <c r="N214" s="2"/>
    </row>
    <row r="215" spans="1:14" x14ac:dyDescent="0.3">
      <c r="A215" t="s">
        <v>19140</v>
      </c>
      <c r="I215" s="3"/>
      <c r="N215" s="2"/>
    </row>
    <row r="216" spans="1:14" x14ac:dyDescent="0.3">
      <c r="A216" t="s">
        <v>18459</v>
      </c>
      <c r="N216" s="2"/>
    </row>
    <row r="217" spans="1:14" x14ac:dyDescent="0.3">
      <c r="A217" t="s">
        <v>18464</v>
      </c>
      <c r="N217" s="2"/>
    </row>
    <row r="218" spans="1:14" x14ac:dyDescent="0.3">
      <c r="A218" t="s">
        <v>18467</v>
      </c>
      <c r="N218" s="2"/>
    </row>
    <row r="219" spans="1:14" x14ac:dyDescent="0.3">
      <c r="A219" t="s">
        <v>19089</v>
      </c>
      <c r="N219" s="2"/>
    </row>
    <row r="220" spans="1:14" x14ac:dyDescent="0.3">
      <c r="A220" t="s">
        <v>19094</v>
      </c>
      <c r="N220" s="2"/>
    </row>
    <row r="221" spans="1:14" x14ac:dyDescent="0.3">
      <c r="A221" t="s">
        <v>18766</v>
      </c>
      <c r="I221" s="3"/>
      <c r="N221" s="2"/>
    </row>
    <row r="222" spans="1:14" x14ac:dyDescent="0.3">
      <c r="A222" t="s">
        <v>18771</v>
      </c>
      <c r="I222" s="3"/>
      <c r="N222" s="2"/>
    </row>
    <row r="223" spans="1:14" x14ac:dyDescent="0.3">
      <c r="A223" t="s">
        <v>18519</v>
      </c>
      <c r="N223" s="2"/>
    </row>
    <row r="224" spans="1:14" x14ac:dyDescent="0.3">
      <c r="A224" t="s">
        <v>18795</v>
      </c>
      <c r="I224" s="3"/>
      <c r="N224" s="2"/>
    </row>
    <row r="225" spans="1:14" x14ac:dyDescent="0.3">
      <c r="A225" t="s">
        <v>18461</v>
      </c>
      <c r="N225" s="2"/>
    </row>
    <row r="226" spans="1:14" x14ac:dyDescent="0.3">
      <c r="A226" t="s">
        <v>18522</v>
      </c>
      <c r="N226" s="2"/>
    </row>
    <row r="227" spans="1:14" x14ac:dyDescent="0.3">
      <c r="A227" t="s">
        <v>18525</v>
      </c>
      <c r="N227" s="2"/>
    </row>
    <row r="228" spans="1:14" x14ac:dyDescent="0.3">
      <c r="A228" t="s">
        <v>18973</v>
      </c>
      <c r="I228" s="3"/>
      <c r="N228" s="2"/>
    </row>
    <row r="229" spans="1:14" x14ac:dyDescent="0.3">
      <c r="A229" t="s">
        <v>18956</v>
      </c>
      <c r="N229" s="2"/>
    </row>
    <row r="230" spans="1:14" x14ac:dyDescent="0.3">
      <c r="A230" t="s">
        <v>18966</v>
      </c>
      <c r="N230" s="2"/>
    </row>
    <row r="231" spans="1:14" x14ac:dyDescent="0.3">
      <c r="A231" t="s">
        <v>18967</v>
      </c>
      <c r="N231" s="2"/>
    </row>
    <row r="232" spans="1:14" x14ac:dyDescent="0.3">
      <c r="A232" t="s">
        <v>18965</v>
      </c>
      <c r="I232" s="3"/>
      <c r="N232" s="2"/>
    </row>
    <row r="233" spans="1:14" x14ac:dyDescent="0.3">
      <c r="A233" t="s">
        <v>18466</v>
      </c>
      <c r="N233" s="2"/>
    </row>
    <row r="234" spans="1:14" x14ac:dyDescent="0.3">
      <c r="A234" t="s">
        <v>18462</v>
      </c>
      <c r="N234" s="2"/>
    </row>
    <row r="235" spans="1:14" x14ac:dyDescent="0.3">
      <c r="A235" t="s">
        <v>18874</v>
      </c>
      <c r="I235" s="3"/>
      <c r="N235" s="2"/>
    </row>
    <row r="236" spans="1:14" x14ac:dyDescent="0.3">
      <c r="A236" t="s">
        <v>19033</v>
      </c>
      <c r="N236" s="2"/>
    </row>
    <row r="237" spans="1:14" x14ac:dyDescent="0.3">
      <c r="A237" t="s">
        <v>19022</v>
      </c>
      <c r="N237" s="2"/>
    </row>
    <row r="238" spans="1:14" x14ac:dyDescent="0.3">
      <c r="A238" t="s">
        <v>18447</v>
      </c>
      <c r="N238" s="2"/>
    </row>
    <row r="239" spans="1:14" x14ac:dyDescent="0.3">
      <c r="A239" t="s">
        <v>18884</v>
      </c>
      <c r="I239" s="3"/>
      <c r="N239" s="2"/>
    </row>
    <row r="240" spans="1:14" x14ac:dyDescent="0.3">
      <c r="A240" t="s">
        <v>18987</v>
      </c>
      <c r="N240" s="2"/>
    </row>
    <row r="241" spans="1:14" x14ac:dyDescent="0.3">
      <c r="A241" t="s">
        <v>18878</v>
      </c>
      <c r="N241" s="2"/>
    </row>
    <row r="242" spans="1:14" x14ac:dyDescent="0.3">
      <c r="A242" t="s">
        <v>18881</v>
      </c>
      <c r="N242" s="2"/>
    </row>
    <row r="243" spans="1:14" x14ac:dyDescent="0.3">
      <c r="A243" t="s">
        <v>18440</v>
      </c>
      <c r="N243" s="2"/>
    </row>
    <row r="244" spans="1:14" x14ac:dyDescent="0.3">
      <c r="A244" t="s">
        <v>19071</v>
      </c>
      <c r="N244" s="2"/>
    </row>
    <row r="245" spans="1:14" x14ac:dyDescent="0.3">
      <c r="A245" t="s">
        <v>18879</v>
      </c>
      <c r="I245" s="3"/>
      <c r="N245" s="2"/>
    </row>
    <row r="246" spans="1:14" x14ac:dyDescent="0.3">
      <c r="A246" t="s">
        <v>18446</v>
      </c>
      <c r="J246" s="4"/>
      <c r="N246" s="2"/>
    </row>
    <row r="247" spans="1:14" x14ac:dyDescent="0.3">
      <c r="A247" t="s">
        <v>18917</v>
      </c>
      <c r="N247" s="2"/>
    </row>
    <row r="248" spans="1:14" x14ac:dyDescent="0.3">
      <c r="A248" t="s">
        <v>18918</v>
      </c>
      <c r="I248" s="3"/>
      <c r="N248" s="2"/>
    </row>
    <row r="249" spans="1:14" x14ac:dyDescent="0.3">
      <c r="A249" t="s">
        <v>18735</v>
      </c>
      <c r="N249" s="2"/>
    </row>
    <row r="250" spans="1:14" x14ac:dyDescent="0.3">
      <c r="A250" t="s">
        <v>18914</v>
      </c>
      <c r="I250" s="3"/>
      <c r="N250" s="2"/>
    </row>
    <row r="251" spans="1:14" x14ac:dyDescent="0.3">
      <c r="A251" t="s">
        <v>18923</v>
      </c>
      <c r="N251" s="2"/>
    </row>
    <row r="252" spans="1:14" x14ac:dyDescent="0.3">
      <c r="A252" t="s">
        <v>18920</v>
      </c>
      <c r="I252" s="3"/>
      <c r="N252" s="2"/>
    </row>
    <row r="253" spans="1:14" x14ac:dyDescent="0.3">
      <c r="A253" t="s">
        <v>18921</v>
      </c>
      <c r="N253" s="2"/>
    </row>
    <row r="254" spans="1:14" x14ac:dyDescent="0.3">
      <c r="A254" t="s">
        <v>19051</v>
      </c>
      <c r="N254" s="2"/>
    </row>
    <row r="255" spans="1:14" x14ac:dyDescent="0.3">
      <c r="A255" t="s">
        <v>18750</v>
      </c>
      <c r="N255" s="2"/>
    </row>
    <row r="256" spans="1:14" x14ac:dyDescent="0.3">
      <c r="A256" t="s">
        <v>18860</v>
      </c>
      <c r="N256" s="2"/>
    </row>
    <row r="257" spans="1:14" x14ac:dyDescent="0.3">
      <c r="A257" t="s">
        <v>18596</v>
      </c>
      <c r="N257" s="2"/>
    </row>
    <row r="258" spans="1:14" x14ac:dyDescent="0.3">
      <c r="A258" t="s">
        <v>18444</v>
      </c>
      <c r="N258" s="2"/>
    </row>
    <row r="259" spans="1:14" x14ac:dyDescent="0.3">
      <c r="A259" t="s">
        <v>18445</v>
      </c>
      <c r="J259" s="4"/>
      <c r="N259" s="2"/>
    </row>
    <row r="260" spans="1:14" x14ac:dyDescent="0.3">
      <c r="A260" t="s">
        <v>18454</v>
      </c>
      <c r="N260" s="2"/>
    </row>
    <row r="261" spans="1:14" x14ac:dyDescent="0.3">
      <c r="A261" t="s">
        <v>18455</v>
      </c>
      <c r="N261" s="2"/>
    </row>
    <row r="262" spans="1:14" x14ac:dyDescent="0.3">
      <c r="A262" t="s">
        <v>18460</v>
      </c>
      <c r="N262" s="2"/>
    </row>
    <row r="263" spans="1:14" x14ac:dyDescent="0.3">
      <c r="A263" t="s">
        <v>18477</v>
      </c>
      <c r="N263" s="2"/>
    </row>
    <row r="264" spans="1:14" x14ac:dyDescent="0.3">
      <c r="A264" t="s">
        <v>18490</v>
      </c>
      <c r="J264" s="4"/>
      <c r="N264" s="2"/>
    </row>
    <row r="265" spans="1:14" x14ac:dyDescent="0.3">
      <c r="A265" t="s">
        <v>18504</v>
      </c>
      <c r="J265" s="4"/>
      <c r="N265" s="2"/>
    </row>
    <row r="266" spans="1:14" x14ac:dyDescent="0.3">
      <c r="A266" t="s">
        <v>18513</v>
      </c>
      <c r="N266" s="2"/>
    </row>
    <row r="267" spans="1:14" x14ac:dyDescent="0.3">
      <c r="A267" t="s">
        <v>18518</v>
      </c>
      <c r="J267" s="4"/>
      <c r="N267" s="2"/>
    </row>
    <row r="268" spans="1:14" x14ac:dyDescent="0.3">
      <c r="A268" t="s">
        <v>18521</v>
      </c>
      <c r="N268" s="2"/>
    </row>
    <row r="269" spans="1:14" x14ac:dyDescent="0.3">
      <c r="A269" t="s">
        <v>18624</v>
      </c>
      <c r="N269" s="2"/>
    </row>
    <row r="270" spans="1:14" x14ac:dyDescent="0.3">
      <c r="A270" t="s">
        <v>18662</v>
      </c>
      <c r="N270" s="2"/>
    </row>
    <row r="271" spans="1:14" x14ac:dyDescent="0.3">
      <c r="A271" t="s">
        <v>18682</v>
      </c>
      <c r="N271" s="2"/>
    </row>
    <row r="272" spans="1:14" x14ac:dyDescent="0.3">
      <c r="A272" t="s">
        <v>18685</v>
      </c>
      <c r="N272" s="2"/>
    </row>
    <row r="273" spans="1:14" x14ac:dyDescent="0.3">
      <c r="A273" t="s">
        <v>18688</v>
      </c>
      <c r="N273" s="2"/>
    </row>
    <row r="274" spans="1:14" x14ac:dyDescent="0.3">
      <c r="A274" t="s">
        <v>18689</v>
      </c>
      <c r="N274" s="2"/>
    </row>
    <row r="275" spans="1:14" x14ac:dyDescent="0.3">
      <c r="A275" t="s">
        <v>18691</v>
      </c>
      <c r="N275" s="2"/>
    </row>
    <row r="276" spans="1:14" x14ac:dyDescent="0.3">
      <c r="A276" t="s">
        <v>18747</v>
      </c>
      <c r="N276" s="2"/>
    </row>
    <row r="277" spans="1:14" x14ac:dyDescent="0.3">
      <c r="A277" t="s">
        <v>18751</v>
      </c>
      <c r="N277" s="2"/>
    </row>
    <row r="278" spans="1:14" x14ac:dyDescent="0.3">
      <c r="A278" t="s">
        <v>18775</v>
      </c>
      <c r="N278" s="2"/>
    </row>
    <row r="279" spans="1:14" x14ac:dyDescent="0.3">
      <c r="A279" t="s">
        <v>18780</v>
      </c>
      <c r="N279" s="2"/>
    </row>
    <row r="280" spans="1:14" x14ac:dyDescent="0.3">
      <c r="A280" t="s">
        <v>18730</v>
      </c>
      <c r="N280" s="2"/>
    </row>
    <row r="281" spans="1:14" x14ac:dyDescent="0.3">
      <c r="A281" t="s">
        <v>18562</v>
      </c>
      <c r="N281" s="2"/>
    </row>
    <row r="282" spans="1:14" x14ac:dyDescent="0.3">
      <c r="A282" t="s">
        <v>18609</v>
      </c>
      <c r="N282" s="2"/>
    </row>
    <row r="283" spans="1:14" x14ac:dyDescent="0.3">
      <c r="A283" t="s">
        <v>18729</v>
      </c>
      <c r="N283" s="2"/>
    </row>
    <row r="284" spans="1:14" x14ac:dyDescent="0.3">
      <c r="A284" t="s">
        <v>18605</v>
      </c>
      <c r="N284" s="2"/>
    </row>
    <row r="285" spans="1:14" x14ac:dyDescent="0.3">
      <c r="A285" t="s">
        <v>18614</v>
      </c>
      <c r="N285" s="2"/>
    </row>
    <row r="286" spans="1:14" x14ac:dyDescent="0.3">
      <c r="A286" t="s">
        <v>18592</v>
      </c>
      <c r="J286" s="4"/>
      <c r="N286" s="2"/>
    </row>
    <row r="287" spans="1:14" x14ac:dyDescent="0.3">
      <c r="A287" t="s">
        <v>18591</v>
      </c>
      <c r="J287" s="4"/>
      <c r="N287" s="2"/>
    </row>
    <row r="288" spans="1:14" x14ac:dyDescent="0.3">
      <c r="A288" t="s">
        <v>18456</v>
      </c>
      <c r="N288" s="2"/>
    </row>
    <row r="289" spans="1:14" x14ac:dyDescent="0.3">
      <c r="A289" t="s">
        <v>18610</v>
      </c>
      <c r="N289" s="2"/>
    </row>
    <row r="290" spans="1:14" x14ac:dyDescent="0.3">
      <c r="A290" t="s">
        <v>18980</v>
      </c>
      <c r="N290" s="2"/>
    </row>
    <row r="291" spans="1:14" x14ac:dyDescent="0.3">
      <c r="A291" t="s">
        <v>18441</v>
      </c>
      <c r="N291" s="2"/>
    </row>
    <row r="292" spans="1:14" x14ac:dyDescent="0.3">
      <c r="A292" t="s">
        <v>18893</v>
      </c>
      <c r="N292" s="2"/>
    </row>
    <row r="293" spans="1:14" x14ac:dyDescent="0.3">
      <c r="A293" t="s">
        <v>18981</v>
      </c>
      <c r="N293" s="2"/>
    </row>
    <row r="294" spans="1:14" x14ac:dyDescent="0.3">
      <c r="A294" t="s">
        <v>18629</v>
      </c>
      <c r="N294" s="2"/>
    </row>
    <row r="295" spans="1:14" x14ac:dyDescent="0.3">
      <c r="A295" t="s">
        <v>18963</v>
      </c>
      <c r="N295" s="2"/>
    </row>
    <row r="296" spans="1:14" x14ac:dyDescent="0.3">
      <c r="A296" t="s">
        <v>18577</v>
      </c>
      <c r="N296" s="2"/>
    </row>
    <row r="297" spans="1:14" x14ac:dyDescent="0.3">
      <c r="A297" t="s">
        <v>18880</v>
      </c>
      <c r="J297" s="4"/>
      <c r="N297" s="2"/>
    </row>
    <row r="298" spans="1:14" x14ac:dyDescent="0.3">
      <c r="A298" t="s">
        <v>18891</v>
      </c>
      <c r="J298" s="4"/>
      <c r="N298" s="2"/>
    </row>
    <row r="299" spans="1:14" x14ac:dyDescent="0.3">
      <c r="A299" t="s">
        <v>18908</v>
      </c>
      <c r="J299" s="4"/>
      <c r="N299" s="2"/>
    </row>
    <row r="300" spans="1:14" x14ac:dyDescent="0.3">
      <c r="A300" t="s">
        <v>18924</v>
      </c>
      <c r="J300" s="4"/>
      <c r="N300" s="2"/>
    </row>
    <row r="301" spans="1:14" x14ac:dyDescent="0.3">
      <c r="A301" t="s">
        <v>18560</v>
      </c>
      <c r="N301" s="2"/>
    </row>
    <row r="302" spans="1:14" x14ac:dyDescent="0.3">
      <c r="A302" t="s">
        <v>18558</v>
      </c>
      <c r="J302" s="4"/>
      <c r="N302" s="2"/>
    </row>
    <row r="303" spans="1:14" x14ac:dyDescent="0.3">
      <c r="A303" t="s">
        <v>18877</v>
      </c>
      <c r="N303" s="2"/>
    </row>
    <row r="304" spans="1:14" x14ac:dyDescent="0.3">
      <c r="A304" t="s">
        <v>18909</v>
      </c>
      <c r="N304" s="2"/>
    </row>
    <row r="305" spans="1:14" x14ac:dyDescent="0.3">
      <c r="A305" t="s">
        <v>18647</v>
      </c>
      <c r="N305" s="2"/>
    </row>
    <row r="306" spans="1:14" x14ac:dyDescent="0.3">
      <c r="A306" t="s">
        <v>18648</v>
      </c>
      <c r="N306" s="2"/>
    </row>
    <row r="307" spans="1:14" x14ac:dyDescent="0.3">
      <c r="A307" t="s">
        <v>18561</v>
      </c>
      <c r="J307" s="4"/>
      <c r="N307" s="2"/>
    </row>
    <row r="308" spans="1:14" x14ac:dyDescent="0.3">
      <c r="A308" t="s">
        <v>18643</v>
      </c>
      <c r="N308" s="2"/>
    </row>
    <row r="309" spans="1:14" x14ac:dyDescent="0.3">
      <c r="A309" t="s">
        <v>18644</v>
      </c>
      <c r="N309" s="2"/>
    </row>
    <row r="310" spans="1:14" x14ac:dyDescent="0.3">
      <c r="A310" t="s">
        <v>18645</v>
      </c>
      <c r="N310" s="2"/>
    </row>
    <row r="311" spans="1:14" x14ac:dyDescent="0.3">
      <c r="A311" t="s">
        <v>18552</v>
      </c>
      <c r="N311" s="2"/>
    </row>
    <row r="312" spans="1:14" x14ac:dyDescent="0.3">
      <c r="A312" t="s">
        <v>18553</v>
      </c>
      <c r="N312" s="2"/>
    </row>
    <row r="313" spans="1:14" x14ac:dyDescent="0.3">
      <c r="A313" t="s">
        <v>18548</v>
      </c>
      <c r="N313" s="2"/>
    </row>
    <row r="314" spans="1:14" x14ac:dyDescent="0.3">
      <c r="A314" t="s">
        <v>18557</v>
      </c>
      <c r="N314" s="2"/>
    </row>
    <row r="315" spans="1:14" x14ac:dyDescent="0.3">
      <c r="A315" t="s">
        <v>18572</v>
      </c>
      <c r="N315" s="2"/>
    </row>
    <row r="316" spans="1:14" x14ac:dyDescent="0.3">
      <c r="A316" t="s">
        <v>18652</v>
      </c>
      <c r="N316" s="2"/>
    </row>
    <row r="317" spans="1:14" x14ac:dyDescent="0.3">
      <c r="A317" t="s">
        <v>18571</v>
      </c>
      <c r="N317" s="2"/>
    </row>
    <row r="318" spans="1:14" x14ac:dyDescent="0.3">
      <c r="A318" t="s">
        <v>18535</v>
      </c>
      <c r="N318" s="2"/>
    </row>
    <row r="319" spans="1:14" x14ac:dyDescent="0.3">
      <c r="A319" t="s">
        <v>18911</v>
      </c>
      <c r="J319" s="4"/>
      <c r="N319" s="2"/>
    </row>
    <row r="320" spans="1:14" x14ac:dyDescent="0.3">
      <c r="A320" t="s">
        <v>18912</v>
      </c>
      <c r="N320" s="2"/>
    </row>
    <row r="321" spans="1:14" x14ac:dyDescent="0.3">
      <c r="A321" t="s">
        <v>18642</v>
      </c>
      <c r="N321" s="2"/>
    </row>
    <row r="322" spans="1:14" x14ac:dyDescent="0.3">
      <c r="A322" t="s">
        <v>18575</v>
      </c>
      <c r="N322" s="2"/>
    </row>
    <row r="323" spans="1:14" x14ac:dyDescent="0.3">
      <c r="A323" t="s">
        <v>18901</v>
      </c>
      <c r="J323" s="4"/>
      <c r="N323" s="2"/>
    </row>
    <row r="324" spans="1:14" x14ac:dyDescent="0.3">
      <c r="A324" t="s">
        <v>18533</v>
      </c>
      <c r="N324" s="2"/>
    </row>
    <row r="325" spans="1:14" x14ac:dyDescent="0.3">
      <c r="A325" t="s">
        <v>18565</v>
      </c>
      <c r="N325" s="2"/>
    </row>
    <row r="326" spans="1:14" x14ac:dyDescent="0.3">
      <c r="A326" t="s">
        <v>18569</v>
      </c>
      <c r="N326" s="2"/>
    </row>
    <row r="327" spans="1:14" x14ac:dyDescent="0.3">
      <c r="A327" t="s">
        <v>18570</v>
      </c>
      <c r="N327" s="2"/>
    </row>
    <row r="328" spans="1:14" x14ac:dyDescent="0.3">
      <c r="A328" t="s">
        <v>18568</v>
      </c>
      <c r="J328" s="4"/>
      <c r="N328" s="2"/>
    </row>
    <row r="329" spans="1:14" x14ac:dyDescent="0.3">
      <c r="A329" t="s">
        <v>18899</v>
      </c>
      <c r="N329" s="2"/>
    </row>
    <row r="330" spans="1:14" x14ac:dyDescent="0.3">
      <c r="A330" t="s">
        <v>18900</v>
      </c>
      <c r="N330" s="2"/>
    </row>
    <row r="331" spans="1:14" x14ac:dyDescent="0.3">
      <c r="A331" t="s">
        <v>18638</v>
      </c>
      <c r="N331" s="2"/>
    </row>
    <row r="332" spans="1:14" x14ac:dyDescent="0.3">
      <c r="A332" t="s">
        <v>18486</v>
      </c>
      <c r="N332" s="2"/>
    </row>
    <row r="333" spans="1:14" x14ac:dyDescent="0.3">
      <c r="A333" t="s">
        <v>18637</v>
      </c>
      <c r="N333" s="2"/>
    </row>
    <row r="334" spans="1:14" x14ac:dyDescent="0.3">
      <c r="A334" t="s">
        <v>18903</v>
      </c>
      <c r="N334" s="2"/>
    </row>
    <row r="335" spans="1:14" x14ac:dyDescent="0.3">
      <c r="A335" t="s">
        <v>18904</v>
      </c>
      <c r="N335" s="2"/>
    </row>
    <row r="336" spans="1:14" x14ac:dyDescent="0.3">
      <c r="A336" t="s">
        <v>18922</v>
      </c>
      <c r="N336" s="2"/>
    </row>
    <row r="337" spans="1:14" x14ac:dyDescent="0.3">
      <c r="A337" t="s">
        <v>18630</v>
      </c>
      <c r="N337" s="2"/>
    </row>
    <row r="338" spans="1:14" x14ac:dyDescent="0.3">
      <c r="A338" t="s">
        <v>18641</v>
      </c>
      <c r="N338" s="2"/>
    </row>
    <row r="339" spans="1:14" x14ac:dyDescent="0.3">
      <c r="A339" t="s">
        <v>18566</v>
      </c>
      <c r="N339" s="2"/>
    </row>
    <row r="340" spans="1:14" x14ac:dyDescent="0.3">
      <c r="A340" t="s">
        <v>18603</v>
      </c>
      <c r="N340" s="2"/>
    </row>
    <row r="341" spans="1:14" x14ac:dyDescent="0.3">
      <c r="A341" t="s">
        <v>18471</v>
      </c>
      <c r="N341" s="2"/>
    </row>
    <row r="342" spans="1:14" x14ac:dyDescent="0.3">
      <c r="A342" t="s">
        <v>18476</v>
      </c>
      <c r="N342" s="2"/>
    </row>
    <row r="343" spans="1:14" x14ac:dyDescent="0.3">
      <c r="A343" t="s">
        <v>18479</v>
      </c>
      <c r="N343" s="2"/>
    </row>
    <row r="344" spans="1:14" x14ac:dyDescent="0.3">
      <c r="A344" t="s">
        <v>18514</v>
      </c>
      <c r="N344" s="2"/>
    </row>
    <row r="345" spans="1:14" x14ac:dyDescent="0.3">
      <c r="A345" t="s">
        <v>18515</v>
      </c>
      <c r="N345" s="2"/>
    </row>
    <row r="346" spans="1:14" x14ac:dyDescent="0.3">
      <c r="A346" t="s">
        <v>18526</v>
      </c>
      <c r="N346" s="2"/>
    </row>
    <row r="347" spans="1:14" x14ac:dyDescent="0.3">
      <c r="A347" t="s">
        <v>18527</v>
      </c>
      <c r="N347" s="2"/>
    </row>
    <row r="348" spans="1:14" x14ac:dyDescent="0.3">
      <c r="A348" t="s">
        <v>18581</v>
      </c>
      <c r="N348" s="2"/>
    </row>
    <row r="349" spans="1:14" x14ac:dyDescent="0.3">
      <c r="A349" t="s">
        <v>18590</v>
      </c>
      <c r="N349" s="2"/>
    </row>
    <row r="350" spans="1:14" x14ac:dyDescent="0.3">
      <c r="A350" t="s">
        <v>18597</v>
      </c>
      <c r="N350" s="2"/>
    </row>
    <row r="351" spans="1:14" x14ac:dyDescent="0.3">
      <c r="A351" t="s">
        <v>18598</v>
      </c>
      <c r="J351" s="4"/>
      <c r="N351" s="2"/>
    </row>
    <row r="352" spans="1:14" x14ac:dyDescent="0.3">
      <c r="A352" t="s">
        <v>18599</v>
      </c>
      <c r="N352" s="2"/>
    </row>
    <row r="353" spans="1:14" x14ac:dyDescent="0.3">
      <c r="A353" t="s">
        <v>18788</v>
      </c>
      <c r="N353" s="2"/>
    </row>
    <row r="354" spans="1:14" x14ac:dyDescent="0.3">
      <c r="A354" t="s">
        <v>18794</v>
      </c>
      <c r="N354" s="2"/>
    </row>
    <row r="355" spans="1:14" x14ac:dyDescent="0.3">
      <c r="A355" t="s">
        <v>18798</v>
      </c>
      <c r="J355" s="4"/>
      <c r="N355" s="2"/>
    </row>
    <row r="356" spans="1:14" x14ac:dyDescent="0.3">
      <c r="A356" t="s">
        <v>18927</v>
      </c>
      <c r="N356" s="2"/>
    </row>
    <row r="357" spans="1:14" x14ac:dyDescent="0.3">
      <c r="A357" t="s">
        <v>18931</v>
      </c>
      <c r="N357" s="2"/>
    </row>
    <row r="358" spans="1:14" x14ac:dyDescent="0.3">
      <c r="A358" t="s">
        <v>18933</v>
      </c>
      <c r="J358" s="4"/>
      <c r="N358" s="2"/>
    </row>
    <row r="359" spans="1:14" x14ac:dyDescent="0.3">
      <c r="A359" t="s">
        <v>18939</v>
      </c>
      <c r="N359" s="2"/>
    </row>
    <row r="360" spans="1:14" x14ac:dyDescent="0.3">
      <c r="A360" t="s">
        <v>18941</v>
      </c>
      <c r="J360" s="4"/>
      <c r="N360" s="2"/>
    </row>
    <row r="361" spans="1:14" x14ac:dyDescent="0.3">
      <c r="A361" t="s">
        <v>18945</v>
      </c>
      <c r="N361" s="2"/>
    </row>
    <row r="362" spans="1:14" x14ac:dyDescent="0.3">
      <c r="A362" t="s">
        <v>18947</v>
      </c>
      <c r="N362" s="2"/>
    </row>
    <row r="363" spans="1:14" x14ac:dyDescent="0.3">
      <c r="A363" t="s">
        <v>18950</v>
      </c>
      <c r="N363" s="2"/>
    </row>
    <row r="364" spans="1:14" x14ac:dyDescent="0.3">
      <c r="A364" t="s">
        <v>18954</v>
      </c>
      <c r="N364" s="2"/>
    </row>
    <row r="365" spans="1:14" x14ac:dyDescent="0.3">
      <c r="A365" t="s">
        <v>18578</v>
      </c>
      <c r="N365" s="2"/>
    </row>
    <row r="366" spans="1:14" x14ac:dyDescent="0.3">
      <c r="A366" t="s">
        <v>18582</v>
      </c>
      <c r="N366" s="2"/>
    </row>
    <row r="367" spans="1:14" x14ac:dyDescent="0.3">
      <c r="A367" t="s">
        <v>18583</v>
      </c>
      <c r="N367" s="2"/>
    </row>
    <row r="368" spans="1:14" x14ac:dyDescent="0.3">
      <c r="A368" t="s">
        <v>18588</v>
      </c>
      <c r="N368" s="2"/>
    </row>
    <row r="369" spans="1:14" x14ac:dyDescent="0.3">
      <c r="A369" t="s">
        <v>18511</v>
      </c>
      <c r="N369" s="2"/>
    </row>
    <row r="370" spans="1:14" x14ac:dyDescent="0.3">
      <c r="A370" t="s">
        <v>18512</v>
      </c>
      <c r="N370" s="2"/>
    </row>
    <row r="371" spans="1:14" x14ac:dyDescent="0.3">
      <c r="A371" t="s">
        <v>18584</v>
      </c>
      <c r="J371" s="4"/>
      <c r="N371" s="2"/>
    </row>
    <row r="372" spans="1:14" x14ac:dyDescent="0.3">
      <c r="A372" t="s">
        <v>18520</v>
      </c>
      <c r="N372" s="2"/>
    </row>
    <row r="373" spans="1:14" x14ac:dyDescent="0.3">
      <c r="A373" t="s">
        <v>18503</v>
      </c>
      <c r="N373" s="2"/>
    </row>
    <row r="374" spans="1:14" x14ac:dyDescent="0.3">
      <c r="A374" t="s">
        <v>18787</v>
      </c>
      <c r="N374" s="2"/>
    </row>
    <row r="375" spans="1:14" x14ac:dyDescent="0.3">
      <c r="A375" t="s">
        <v>18501</v>
      </c>
      <c r="N375" s="2"/>
    </row>
    <row r="376" spans="1:14" x14ac:dyDescent="0.3">
      <c r="A376" t="s">
        <v>18517</v>
      </c>
      <c r="N376" s="2"/>
    </row>
    <row r="377" spans="1:14" x14ac:dyDescent="0.3">
      <c r="A377" t="s">
        <v>18531</v>
      </c>
      <c r="N377" s="2"/>
    </row>
    <row r="378" spans="1:14" x14ac:dyDescent="0.3">
      <c r="A378" t="s">
        <v>18502</v>
      </c>
      <c r="N378" s="2"/>
    </row>
    <row r="379" spans="1:14" x14ac:dyDescent="0.3">
      <c r="A379" t="s">
        <v>18722</v>
      </c>
      <c r="J379" s="4"/>
      <c r="N379" s="2"/>
    </row>
    <row r="380" spans="1:14" x14ac:dyDescent="0.3">
      <c r="A380" t="s">
        <v>18725</v>
      </c>
      <c r="N380" s="2"/>
    </row>
    <row r="381" spans="1:14" x14ac:dyDescent="0.3">
      <c r="A381" t="s">
        <v>18510</v>
      </c>
      <c r="N381" s="2"/>
    </row>
    <row r="382" spans="1:14" x14ac:dyDescent="0.3">
      <c r="A382" t="s">
        <v>18726</v>
      </c>
      <c r="N382" s="2"/>
    </row>
    <row r="383" spans="1:14" x14ac:dyDescent="0.3">
      <c r="A383" t="s">
        <v>18728</v>
      </c>
      <c r="N383" s="2"/>
    </row>
    <row r="384" spans="1:14" x14ac:dyDescent="0.3">
      <c r="A384" t="s">
        <v>18551</v>
      </c>
      <c r="N384" s="2"/>
    </row>
    <row r="385" spans="1:14" x14ac:dyDescent="0.3">
      <c r="A385" t="s">
        <v>18813</v>
      </c>
      <c r="J385" s="4"/>
      <c r="N385" s="2"/>
    </row>
    <row r="386" spans="1:14" x14ac:dyDescent="0.3">
      <c r="A386" t="s">
        <v>18812</v>
      </c>
      <c r="J386" s="4"/>
      <c r="N386" s="2"/>
    </row>
    <row r="387" spans="1:14" x14ac:dyDescent="0.3">
      <c r="A387" t="s">
        <v>18801</v>
      </c>
      <c r="J387" s="4"/>
      <c r="N387" s="2"/>
    </row>
    <row r="388" spans="1:14" x14ac:dyDescent="0.3">
      <c r="A388" t="s">
        <v>18710</v>
      </c>
      <c r="N388" s="2"/>
    </row>
    <row r="389" spans="1:14" x14ac:dyDescent="0.3">
      <c r="A389" t="s">
        <v>18765</v>
      </c>
      <c r="N389" s="2"/>
    </row>
    <row r="390" spans="1:14" x14ac:dyDescent="0.3">
      <c r="A390" t="s">
        <v>18768</v>
      </c>
      <c r="N390" s="2"/>
    </row>
    <row r="391" spans="1:14" x14ac:dyDescent="0.3">
      <c r="A391" t="s">
        <v>18506</v>
      </c>
      <c r="N391" s="2"/>
    </row>
    <row r="392" spans="1:14" x14ac:dyDescent="0.3">
      <c r="A392" t="s">
        <v>18711</v>
      </c>
      <c r="N392" s="2"/>
    </row>
    <row r="393" spans="1:14" x14ac:dyDescent="0.3">
      <c r="A393" t="s">
        <v>18770</v>
      </c>
      <c r="J393" s="4"/>
      <c r="N393" s="2"/>
    </row>
    <row r="394" spans="1:14" x14ac:dyDescent="0.3">
      <c r="A394" t="s">
        <v>18761</v>
      </c>
      <c r="N394" s="2"/>
    </row>
    <row r="395" spans="1:14" x14ac:dyDescent="0.3">
      <c r="A395" t="s">
        <v>18495</v>
      </c>
      <c r="N395" s="2"/>
    </row>
    <row r="396" spans="1:14" x14ac:dyDescent="0.3">
      <c r="A396" t="s">
        <v>18763</v>
      </c>
      <c r="N396" s="2"/>
    </row>
    <row r="397" spans="1:14" x14ac:dyDescent="0.3">
      <c r="A397" t="s">
        <v>18534</v>
      </c>
      <c r="N397" s="2"/>
    </row>
    <row r="398" spans="1:14" x14ac:dyDescent="0.3">
      <c r="A398" t="s">
        <v>18540</v>
      </c>
      <c r="N398" s="2"/>
    </row>
    <row r="399" spans="1:14" x14ac:dyDescent="0.3">
      <c r="A399" t="s">
        <v>18779</v>
      </c>
      <c r="N399" s="2"/>
    </row>
    <row r="400" spans="1:14" x14ac:dyDescent="0.3">
      <c r="A400" t="s">
        <v>18717</v>
      </c>
      <c r="N400" s="2"/>
    </row>
    <row r="401" spans="1:14" x14ac:dyDescent="0.3">
      <c r="A401" t="s">
        <v>18499</v>
      </c>
      <c r="N401" s="2"/>
    </row>
    <row r="402" spans="1:14" x14ac:dyDescent="0.3">
      <c r="A402" t="s">
        <v>18537</v>
      </c>
      <c r="N402" s="2"/>
    </row>
    <row r="403" spans="1:14" x14ac:dyDescent="0.3">
      <c r="A403" t="s">
        <v>18538</v>
      </c>
      <c r="N403" s="2"/>
    </row>
    <row r="404" spans="1:14" x14ac:dyDescent="0.3">
      <c r="A404" t="s">
        <v>18715</v>
      </c>
      <c r="N404" s="2"/>
    </row>
    <row r="405" spans="1:14" x14ac:dyDescent="0.3">
      <c r="A405" t="s">
        <v>18782</v>
      </c>
      <c r="N405" s="2"/>
    </row>
    <row r="406" spans="1:14" x14ac:dyDescent="0.3">
      <c r="A406" t="s">
        <v>18783</v>
      </c>
      <c r="N406" s="2"/>
    </row>
    <row r="407" spans="1:14" x14ac:dyDescent="0.3">
      <c r="A407" t="s">
        <v>18772</v>
      </c>
      <c r="J407" s="4"/>
      <c r="N407" s="2"/>
    </row>
    <row r="408" spans="1:14" x14ac:dyDescent="0.3">
      <c r="A408" t="s">
        <v>18484</v>
      </c>
      <c r="N408" s="2"/>
    </row>
    <row r="409" spans="1:14" x14ac:dyDescent="0.3">
      <c r="A409" t="s">
        <v>18850</v>
      </c>
      <c r="N409" s="2"/>
    </row>
    <row r="410" spans="1:14" x14ac:dyDescent="0.3">
      <c r="A410" t="s">
        <v>18482</v>
      </c>
      <c r="N410" s="2"/>
    </row>
    <row r="411" spans="1:14" x14ac:dyDescent="0.3">
      <c r="A411" t="s">
        <v>19129</v>
      </c>
      <c r="N411" s="2"/>
    </row>
    <row r="412" spans="1:14" x14ac:dyDescent="0.3">
      <c r="A412" t="s">
        <v>18755</v>
      </c>
      <c r="N412" s="2"/>
    </row>
    <row r="413" spans="1:14" x14ac:dyDescent="0.3">
      <c r="A413" t="s">
        <v>18916</v>
      </c>
      <c r="N413" s="2"/>
    </row>
    <row r="414" spans="1:14" x14ac:dyDescent="0.3">
      <c r="A414" t="s">
        <v>19131</v>
      </c>
      <c r="N414" s="2"/>
    </row>
    <row r="415" spans="1:14" x14ac:dyDescent="0.3">
      <c r="A415" t="s">
        <v>18752</v>
      </c>
      <c r="N415" s="2"/>
    </row>
    <row r="416" spans="1:14" x14ac:dyDescent="0.3">
      <c r="A416" t="s">
        <v>18753</v>
      </c>
      <c r="N416" s="2"/>
    </row>
    <row r="417" spans="1:14" x14ac:dyDescent="0.3">
      <c r="A417" t="s">
        <v>18757</v>
      </c>
      <c r="N417" s="2"/>
    </row>
    <row r="418" spans="1:14" x14ac:dyDescent="0.3">
      <c r="A418" t="s">
        <v>18733</v>
      </c>
      <c r="N418" s="2"/>
    </row>
    <row r="419" spans="1:14" x14ac:dyDescent="0.3">
      <c r="A419" t="s">
        <v>18734</v>
      </c>
      <c r="N419" s="2"/>
    </row>
    <row r="420" spans="1:14" x14ac:dyDescent="0.3">
      <c r="A420" t="s">
        <v>18742</v>
      </c>
      <c r="N420" s="2"/>
    </row>
    <row r="421" spans="1:14" x14ac:dyDescent="0.3">
      <c r="A421" t="s">
        <v>18754</v>
      </c>
      <c r="J421" s="4"/>
      <c r="N421" s="2"/>
    </row>
    <row r="422" spans="1:14" x14ac:dyDescent="0.3">
      <c r="A422" t="s">
        <v>18855</v>
      </c>
      <c r="N422" s="2"/>
    </row>
    <row r="423" spans="1:14" x14ac:dyDescent="0.3">
      <c r="A423" t="s">
        <v>18740</v>
      </c>
      <c r="N423" s="2"/>
    </row>
    <row r="424" spans="1:14" x14ac:dyDescent="0.3">
      <c r="A424" t="s">
        <v>18743</v>
      </c>
      <c r="N424" s="2"/>
    </row>
    <row r="425" spans="1:14" x14ac:dyDescent="0.3">
      <c r="A425" t="s">
        <v>18488</v>
      </c>
      <c r="N425" s="2"/>
    </row>
    <row r="426" spans="1:14" x14ac:dyDescent="0.3">
      <c r="A426" t="s">
        <v>18741</v>
      </c>
      <c r="N426" s="2"/>
    </row>
    <row r="427" spans="1:14" x14ac:dyDescent="0.3">
      <c r="A427" t="s">
        <v>18671</v>
      </c>
      <c r="N427" s="2"/>
    </row>
    <row r="428" spans="1:14" x14ac:dyDescent="0.3">
      <c r="A428" t="s">
        <v>18672</v>
      </c>
      <c r="J428" s="4"/>
      <c r="N428" s="2"/>
    </row>
    <row r="429" spans="1:14" x14ac:dyDescent="0.3">
      <c r="A429" t="s">
        <v>18673</v>
      </c>
      <c r="J429" s="4"/>
      <c r="N429" s="2"/>
    </row>
    <row r="430" spans="1:14" x14ac:dyDescent="0.3">
      <c r="A430" t="s">
        <v>18677</v>
      </c>
      <c r="J430" s="4"/>
      <c r="N430" s="2"/>
    </row>
    <row r="431" spans="1:14" x14ac:dyDescent="0.3">
      <c r="A431" t="s">
        <v>18487</v>
      </c>
      <c r="N431" s="2"/>
    </row>
    <row r="432" spans="1:14" x14ac:dyDescent="0.3">
      <c r="A432" t="s">
        <v>18485</v>
      </c>
      <c r="N432" s="2"/>
    </row>
    <row r="433" spans="1:14" x14ac:dyDescent="0.3">
      <c r="A433" t="s">
        <v>18657</v>
      </c>
      <c r="N433" s="2"/>
    </row>
    <row r="434" spans="1:14" x14ac:dyDescent="0.3">
      <c r="A434" t="s">
        <v>18660</v>
      </c>
      <c r="N434" s="2"/>
    </row>
    <row r="435" spans="1:14" x14ac:dyDescent="0.3">
      <c r="A435" t="s">
        <v>18703</v>
      </c>
      <c r="J435" s="4"/>
      <c r="N435" s="2"/>
    </row>
    <row r="436" spans="1:14" x14ac:dyDescent="0.3">
      <c r="A436" t="s">
        <v>18704</v>
      </c>
      <c r="J436" s="4"/>
      <c r="N436" s="2"/>
    </row>
    <row r="437" spans="1:14" x14ac:dyDescent="0.3">
      <c r="A437" t="s">
        <v>18705</v>
      </c>
      <c r="J437" s="4"/>
      <c r="N437" s="2"/>
    </row>
    <row r="438" spans="1:14" x14ac:dyDescent="0.3">
      <c r="A438" t="s">
        <v>18700</v>
      </c>
      <c r="N438" s="2"/>
    </row>
    <row r="439" spans="1:14" x14ac:dyDescent="0.3">
      <c r="A439" t="s">
        <v>18702</v>
      </c>
      <c r="N439" s="2"/>
    </row>
    <row r="440" spans="1:14" x14ac:dyDescent="0.3">
      <c r="A440" t="s">
        <v>18472</v>
      </c>
      <c r="N440" s="2"/>
    </row>
    <row r="441" spans="1:14" x14ac:dyDescent="0.3">
      <c r="A441" t="s">
        <v>19105</v>
      </c>
      <c r="N441" s="2"/>
    </row>
    <row r="442" spans="1:14" x14ac:dyDescent="0.3">
      <c r="A442" t="s">
        <v>18439</v>
      </c>
      <c r="N442" s="2"/>
    </row>
    <row r="443" spans="1:14" x14ac:dyDescent="0.3">
      <c r="A443" t="s">
        <v>18474</v>
      </c>
      <c r="J443" s="4"/>
      <c r="N443" s="2"/>
    </row>
    <row r="444" spans="1:14" x14ac:dyDescent="0.3">
      <c r="A444" t="s">
        <v>18480</v>
      </c>
      <c r="N444" s="2"/>
    </row>
    <row r="445" spans="1:14" x14ac:dyDescent="0.3">
      <c r="A445" t="s">
        <v>18489</v>
      </c>
      <c r="J445" s="4"/>
      <c r="N445" s="2"/>
    </row>
    <row r="446" spans="1:14" x14ac:dyDescent="0.3">
      <c r="A446" t="s">
        <v>18491</v>
      </c>
      <c r="N446" s="2"/>
    </row>
    <row r="447" spans="1:14" x14ac:dyDescent="0.3">
      <c r="A447" t="s">
        <v>18493</v>
      </c>
      <c r="J447" s="4"/>
      <c r="N447" s="2"/>
    </row>
    <row r="448" spans="1:14" x14ac:dyDescent="0.3">
      <c r="A448" t="s">
        <v>18496</v>
      </c>
      <c r="J448" s="4"/>
      <c r="N448" s="2"/>
    </row>
    <row r="449" spans="1:14" x14ac:dyDescent="0.3">
      <c r="A449" t="s">
        <v>18500</v>
      </c>
      <c r="J449" s="4"/>
      <c r="N449" s="2"/>
    </row>
    <row r="450" spans="1:14" x14ac:dyDescent="0.3">
      <c r="A450" t="s">
        <v>18507</v>
      </c>
      <c r="J450" s="4"/>
      <c r="N450" s="2"/>
    </row>
    <row r="451" spans="1:14" x14ac:dyDescent="0.3">
      <c r="A451" t="s">
        <v>18508</v>
      </c>
      <c r="N451" s="2"/>
    </row>
    <row r="452" spans="1:14" x14ac:dyDescent="0.3">
      <c r="A452" t="s">
        <v>18523</v>
      </c>
      <c r="N452" s="2"/>
    </row>
    <row r="453" spans="1:14" x14ac:dyDescent="0.3">
      <c r="A453" t="s">
        <v>18536</v>
      </c>
      <c r="N453" s="2"/>
    </row>
    <row r="454" spans="1:14" x14ac:dyDescent="0.3">
      <c r="A454" t="s">
        <v>18539</v>
      </c>
      <c r="N454" s="2"/>
    </row>
    <row r="455" spans="1:14" x14ac:dyDescent="0.3">
      <c r="A455" t="s">
        <v>18546</v>
      </c>
      <c r="N455" s="2"/>
    </row>
    <row r="456" spans="1:14" x14ac:dyDescent="0.3">
      <c r="A456" t="s">
        <v>18549</v>
      </c>
      <c r="N456" s="2"/>
    </row>
    <row r="457" spans="1:14" x14ac:dyDescent="0.3">
      <c r="A457" t="s">
        <v>18849</v>
      </c>
      <c r="J457" s="4"/>
      <c r="N457" s="2"/>
    </row>
    <row r="458" spans="1:14" x14ac:dyDescent="0.3">
      <c r="A458" t="s">
        <v>19126</v>
      </c>
      <c r="N458" s="2"/>
    </row>
    <row r="459" spans="1:14" x14ac:dyDescent="0.3">
      <c r="A459" t="s">
        <v>18498</v>
      </c>
      <c r="J459" s="4"/>
      <c r="N459" s="2"/>
    </row>
    <row r="460" spans="1:14" x14ac:dyDescent="0.3">
      <c r="A460" t="s">
        <v>19103</v>
      </c>
      <c r="J460" s="4"/>
      <c r="N460" s="2"/>
    </row>
    <row r="461" spans="1:14" x14ac:dyDescent="0.3">
      <c r="A461" t="s">
        <v>18497</v>
      </c>
      <c r="J461" s="4"/>
      <c r="N461" s="2"/>
    </row>
    <row r="462" spans="1:14" x14ac:dyDescent="0.3">
      <c r="A462" t="s">
        <v>19138</v>
      </c>
      <c r="J462" s="4"/>
      <c r="N462" s="2"/>
    </row>
    <row r="463" spans="1:14" x14ac:dyDescent="0.3">
      <c r="A463" t="s">
        <v>19172</v>
      </c>
      <c r="J463" s="4"/>
      <c r="N463" s="2"/>
    </row>
    <row r="464" spans="1:14" x14ac:dyDescent="0.3">
      <c r="A464" t="s">
        <v>19188</v>
      </c>
      <c r="J464" s="4"/>
      <c r="N464" s="2"/>
    </row>
    <row r="465" spans="1:14" x14ac:dyDescent="0.3">
      <c r="A465" t="s">
        <v>19149</v>
      </c>
      <c r="N465" s="2"/>
    </row>
    <row r="466" spans="1:14" x14ac:dyDescent="0.3">
      <c r="A466" t="s">
        <v>19191</v>
      </c>
      <c r="N466" s="2"/>
    </row>
    <row r="467" spans="1:14" x14ac:dyDescent="0.3">
      <c r="A467" t="s">
        <v>18831</v>
      </c>
      <c r="N467" s="2"/>
    </row>
    <row r="468" spans="1:14" x14ac:dyDescent="0.3">
      <c r="A468" t="s">
        <v>19173</v>
      </c>
      <c r="N468" s="2"/>
    </row>
    <row r="469" spans="1:14" x14ac:dyDescent="0.3">
      <c r="A469" t="s">
        <v>18839</v>
      </c>
      <c r="N469" s="2"/>
    </row>
    <row r="470" spans="1:14" x14ac:dyDescent="0.3">
      <c r="A470" t="s">
        <v>18841</v>
      </c>
      <c r="N470" s="2"/>
    </row>
    <row r="471" spans="1:14" x14ac:dyDescent="0.3">
      <c r="A471" t="s">
        <v>19019</v>
      </c>
      <c r="N471" s="2"/>
    </row>
    <row r="472" spans="1:14" x14ac:dyDescent="0.3">
      <c r="A472" t="s">
        <v>19015</v>
      </c>
      <c r="N472" s="2"/>
    </row>
    <row r="473" spans="1:14" x14ac:dyDescent="0.3">
      <c r="A473" t="s">
        <v>18778</v>
      </c>
      <c r="N473" s="2"/>
    </row>
    <row r="474" spans="1:14" x14ac:dyDescent="0.3">
      <c r="A474" t="s">
        <v>19013</v>
      </c>
      <c r="N474" s="2"/>
    </row>
    <row r="475" spans="1:14" x14ac:dyDescent="0.3">
      <c r="A475" t="s">
        <v>19014</v>
      </c>
      <c r="N475" s="2"/>
    </row>
    <row r="476" spans="1:14" x14ac:dyDescent="0.3">
      <c r="A476" t="s">
        <v>19028</v>
      </c>
      <c r="N476" s="2"/>
    </row>
    <row r="477" spans="1:14" x14ac:dyDescent="0.3">
      <c r="A477" t="s">
        <v>18817</v>
      </c>
      <c r="N477" s="2"/>
    </row>
    <row r="478" spans="1:14" x14ac:dyDescent="0.3">
      <c r="A478" t="s">
        <v>18992</v>
      </c>
      <c r="N478" s="2"/>
    </row>
    <row r="479" spans="1:14" x14ac:dyDescent="0.3">
      <c r="A479" t="s">
        <v>18984</v>
      </c>
      <c r="N479" s="2"/>
    </row>
    <row r="480" spans="1:14" x14ac:dyDescent="0.3">
      <c r="A480" t="s">
        <v>19153</v>
      </c>
      <c r="N480" s="2"/>
    </row>
    <row r="481" spans="1:14" x14ac:dyDescent="0.3">
      <c r="A481" t="s">
        <v>19080</v>
      </c>
      <c r="N481" s="2"/>
    </row>
    <row r="482" spans="1:14" x14ac:dyDescent="0.3">
      <c r="A482" t="s">
        <v>18816</v>
      </c>
      <c r="N482" s="2"/>
    </row>
    <row r="483" spans="1:14" x14ac:dyDescent="0.3">
      <c r="A483" t="s">
        <v>18774</v>
      </c>
      <c r="N483" s="2"/>
    </row>
    <row r="484" spans="1:14" x14ac:dyDescent="0.3">
      <c r="A484" t="s">
        <v>19016</v>
      </c>
      <c r="N484" s="2"/>
    </row>
    <row r="485" spans="1:14" x14ac:dyDescent="0.3">
      <c r="A485" t="s">
        <v>19053</v>
      </c>
      <c r="N485" s="2"/>
    </row>
    <row r="486" spans="1:14" x14ac:dyDescent="0.3">
      <c r="A486" t="s">
        <v>19145</v>
      </c>
      <c r="N486" s="2"/>
    </row>
    <row r="487" spans="1:14" x14ac:dyDescent="0.3">
      <c r="A487" t="s">
        <v>19146</v>
      </c>
      <c r="N487" s="2"/>
    </row>
    <row r="488" spans="1:14" x14ac:dyDescent="0.3">
      <c r="A488" t="s">
        <v>19049</v>
      </c>
      <c r="N488" s="2"/>
    </row>
    <row r="489" spans="1:14" x14ac:dyDescent="0.3">
      <c r="A489" t="s">
        <v>19050</v>
      </c>
      <c r="N489" s="2"/>
    </row>
    <row r="490" spans="1:14" x14ac:dyDescent="0.3">
      <c r="A490" t="s">
        <v>19054</v>
      </c>
      <c r="J490" s="4"/>
      <c r="N490" s="2"/>
    </row>
    <row r="491" spans="1:14" x14ac:dyDescent="0.3">
      <c r="A491" t="s">
        <v>18826</v>
      </c>
      <c r="N491" s="2"/>
    </row>
    <row r="492" spans="1:14" x14ac:dyDescent="0.3">
      <c r="A492" t="s">
        <v>18827</v>
      </c>
      <c r="N492" s="2"/>
    </row>
    <row r="493" spans="1:14" x14ac:dyDescent="0.3">
      <c r="A493" t="s">
        <v>18621</v>
      </c>
      <c r="N493" s="2"/>
    </row>
    <row r="494" spans="1:14" x14ac:dyDescent="0.3">
      <c r="A494" t="s">
        <v>18985</v>
      </c>
      <c r="N494" s="2"/>
    </row>
    <row r="495" spans="1:14" x14ac:dyDescent="0.3">
      <c r="A495" t="s">
        <v>19063</v>
      </c>
      <c r="N495" s="2"/>
    </row>
    <row r="496" spans="1:14" x14ac:dyDescent="0.3">
      <c r="A496" t="s">
        <v>19040</v>
      </c>
      <c r="J496" s="4"/>
      <c r="N496" s="2"/>
    </row>
    <row r="497" spans="1:14" x14ac:dyDescent="0.3">
      <c r="A497" t="s">
        <v>19046</v>
      </c>
      <c r="J497" s="4"/>
      <c r="N497" s="2"/>
    </row>
    <row r="498" spans="1:14" x14ac:dyDescent="0.3">
      <c r="A498" t="s">
        <v>19056</v>
      </c>
      <c r="N498" s="2"/>
    </row>
    <row r="499" spans="1:14" x14ac:dyDescent="0.3">
      <c r="A499" t="s">
        <v>19058</v>
      </c>
      <c r="J499" s="4"/>
      <c r="N499" s="2"/>
    </row>
    <row r="500" spans="1:14" x14ac:dyDescent="0.3">
      <c r="A500" t="s">
        <v>19059</v>
      </c>
      <c r="N500" s="2"/>
    </row>
    <row r="501" spans="1:14" x14ac:dyDescent="0.3">
      <c r="A501" t="s">
        <v>19060</v>
      </c>
      <c r="N501" s="2"/>
    </row>
    <row r="502" spans="1:14" x14ac:dyDescent="0.3">
      <c r="A502" t="s">
        <v>18821</v>
      </c>
      <c r="N502" s="2"/>
    </row>
    <row r="503" spans="1:14" x14ac:dyDescent="0.3">
      <c r="A503" t="s">
        <v>19041</v>
      </c>
      <c r="N503" s="2"/>
    </row>
    <row r="504" spans="1:14" x14ac:dyDescent="0.3">
      <c r="A504" t="s">
        <v>18862</v>
      </c>
      <c r="N504" s="2"/>
    </row>
    <row r="505" spans="1:14" x14ac:dyDescent="0.3">
      <c r="A505" t="s">
        <v>18784</v>
      </c>
      <c r="N505" s="2"/>
    </row>
    <row r="506" spans="1:14" x14ac:dyDescent="0.3">
      <c r="A506" t="s">
        <v>19043</v>
      </c>
      <c r="N506" s="2"/>
    </row>
    <row r="507" spans="1:14" x14ac:dyDescent="0.3">
      <c r="A507" t="s">
        <v>19079</v>
      </c>
      <c r="N507" s="2"/>
    </row>
    <row r="508" spans="1:14" x14ac:dyDescent="0.3">
      <c r="A508" t="s">
        <v>19042</v>
      </c>
      <c r="N508" s="2"/>
    </row>
    <row r="509" spans="1:14" x14ac:dyDescent="0.3">
      <c r="A509" t="s">
        <v>19065</v>
      </c>
      <c r="N509" s="2"/>
    </row>
    <row r="510" spans="1:14" x14ac:dyDescent="0.3">
      <c r="A510" t="s">
        <v>19075</v>
      </c>
      <c r="N510" s="2"/>
    </row>
    <row r="511" spans="1:14" x14ac:dyDescent="0.3">
      <c r="A511" t="s">
        <v>19076</v>
      </c>
      <c r="N511" s="2"/>
    </row>
    <row r="512" spans="1:14" x14ac:dyDescent="0.3">
      <c r="A512" t="s">
        <v>19084</v>
      </c>
      <c r="N512" s="2"/>
    </row>
    <row r="513" spans="1:14" x14ac:dyDescent="0.3">
      <c r="A513" t="s">
        <v>19085</v>
      </c>
      <c r="N513" s="2"/>
    </row>
    <row r="514" spans="1:14" x14ac:dyDescent="0.3">
      <c r="A514" t="s">
        <v>19087</v>
      </c>
      <c r="N514" s="2"/>
    </row>
    <row r="515" spans="1:14" x14ac:dyDescent="0.3">
      <c r="A515" t="s">
        <v>18857</v>
      </c>
      <c r="N515" s="2"/>
    </row>
    <row r="516" spans="1:14" x14ac:dyDescent="0.3">
      <c r="A516" t="s">
        <v>19066</v>
      </c>
      <c r="N516" s="2"/>
    </row>
    <row r="517" spans="1:14" x14ac:dyDescent="0.3">
      <c r="A517" t="s">
        <v>19067</v>
      </c>
      <c r="N517" s="2"/>
    </row>
    <row r="518" spans="1:14" x14ac:dyDescent="0.3">
      <c r="A518" t="s">
        <v>19068</v>
      </c>
      <c r="N518" s="2"/>
    </row>
    <row r="519" spans="1:14" x14ac:dyDescent="0.3">
      <c r="A519" t="s">
        <v>18858</v>
      </c>
      <c r="N519" s="2"/>
    </row>
    <row r="520" spans="1:14" x14ac:dyDescent="0.3">
      <c r="A520" t="s">
        <v>18867</v>
      </c>
      <c r="N520" s="2"/>
    </row>
    <row r="521" spans="1:14" x14ac:dyDescent="0.3">
      <c r="A521" t="s">
        <v>18868</v>
      </c>
      <c r="N521" s="2"/>
    </row>
    <row r="522" spans="1:14" x14ac:dyDescent="0.3">
      <c r="A522" t="s">
        <v>18998</v>
      </c>
      <c r="N522" s="2"/>
    </row>
    <row r="523" spans="1:14" x14ac:dyDescent="0.3">
      <c r="A523" t="s">
        <v>19001</v>
      </c>
      <c r="N523" s="2"/>
    </row>
    <row r="524" spans="1:14" x14ac:dyDescent="0.3">
      <c r="A524" t="s">
        <v>19002</v>
      </c>
      <c r="N524" s="2"/>
    </row>
    <row r="525" spans="1:14" x14ac:dyDescent="0.3">
      <c r="A525" t="s">
        <v>19004</v>
      </c>
      <c r="N525" s="2"/>
    </row>
    <row r="526" spans="1:14" x14ac:dyDescent="0.3">
      <c r="A526" t="s">
        <v>19008</v>
      </c>
      <c r="N526" s="2"/>
    </row>
    <row r="527" spans="1:14" x14ac:dyDescent="0.3">
      <c r="A527" t="s">
        <v>19081</v>
      </c>
      <c r="N527" s="2"/>
    </row>
    <row r="528" spans="1:14" x14ac:dyDescent="0.3">
      <c r="A528" t="s">
        <v>19082</v>
      </c>
      <c r="N528" s="2"/>
    </row>
    <row r="529" spans="1:14" x14ac:dyDescent="0.3">
      <c r="A529" t="s">
        <v>19086</v>
      </c>
      <c r="N529" s="2"/>
    </row>
    <row r="530" spans="1:14" x14ac:dyDescent="0.3">
      <c r="A530" t="s">
        <v>18869</v>
      </c>
      <c r="N530" s="2"/>
    </row>
    <row r="531" spans="1:14" x14ac:dyDescent="0.3">
      <c r="A531" t="s">
        <v>18758</v>
      </c>
      <c r="N531" s="2"/>
    </row>
    <row r="532" spans="1:14" x14ac:dyDescent="0.3">
      <c r="A532" t="s">
        <v>18986</v>
      </c>
      <c r="N532" s="2"/>
    </row>
    <row r="533" spans="1:14" x14ac:dyDescent="0.3">
      <c r="A533" t="s">
        <v>19005</v>
      </c>
      <c r="N533" s="2"/>
    </row>
    <row r="534" spans="1:14" x14ac:dyDescent="0.3">
      <c r="A534" t="s">
        <v>18863</v>
      </c>
      <c r="N534" s="2"/>
    </row>
    <row r="535" spans="1:14" x14ac:dyDescent="0.3">
      <c r="A535" t="s">
        <v>19062</v>
      </c>
      <c r="N535" s="2"/>
    </row>
    <row r="536" spans="1:14" x14ac:dyDescent="0.3">
      <c r="A536" t="s">
        <v>19069</v>
      </c>
      <c r="N536" s="2"/>
    </row>
    <row r="537" spans="1:14" x14ac:dyDescent="0.3">
      <c r="A537" t="s">
        <v>19070</v>
      </c>
      <c r="N537" s="2"/>
    </row>
    <row r="538" spans="1:14" x14ac:dyDescent="0.3">
      <c r="A538" t="s">
        <v>19073</v>
      </c>
      <c r="N538" s="2"/>
    </row>
    <row r="539" spans="1:14" x14ac:dyDescent="0.3">
      <c r="A539" t="s">
        <v>19074</v>
      </c>
      <c r="N539" s="2"/>
    </row>
    <row r="540" spans="1:14" x14ac:dyDescent="0.3">
      <c r="A540" t="s">
        <v>19023</v>
      </c>
      <c r="N540" s="2"/>
    </row>
    <row r="541" spans="1:14" x14ac:dyDescent="0.3">
      <c r="A541" t="s">
        <v>19027</v>
      </c>
      <c r="N541" s="2"/>
    </row>
    <row r="542" spans="1:14" x14ac:dyDescent="0.3">
      <c r="A542" t="s">
        <v>19034</v>
      </c>
      <c r="N542" s="2"/>
    </row>
    <row r="543" spans="1:14" x14ac:dyDescent="0.3">
      <c r="A543" t="s">
        <v>18769</v>
      </c>
      <c r="N543" s="2"/>
    </row>
    <row r="544" spans="1:14" x14ac:dyDescent="0.3">
      <c r="A544" t="s">
        <v>18617</v>
      </c>
      <c r="N544" s="2"/>
    </row>
    <row r="545" spans="1:14" x14ac:dyDescent="0.3">
      <c r="A545" t="s">
        <v>18988</v>
      </c>
      <c r="N545" s="2"/>
    </row>
    <row r="546" spans="1:14" x14ac:dyDescent="0.3">
      <c r="A546" t="s">
        <v>19006</v>
      </c>
      <c r="N546" s="2"/>
    </row>
    <row r="547" spans="1:14" x14ac:dyDescent="0.3">
      <c r="A547" t="s">
        <v>19009</v>
      </c>
      <c r="N547" s="2"/>
    </row>
    <row r="548" spans="1:14" x14ac:dyDescent="0.3">
      <c r="A548" t="s">
        <v>19010</v>
      </c>
      <c r="N548" s="2"/>
    </row>
    <row r="549" spans="1:14" x14ac:dyDescent="0.3">
      <c r="A549" t="s">
        <v>19035</v>
      </c>
      <c r="N549" s="2"/>
    </row>
    <row r="550" spans="1:14" x14ac:dyDescent="0.3">
      <c r="A550" t="s">
        <v>19017</v>
      </c>
      <c r="J550" s="4"/>
      <c r="N550" s="2"/>
    </row>
    <row r="551" spans="1:14" x14ac:dyDescent="0.3">
      <c r="A551" t="s">
        <v>19021</v>
      </c>
      <c r="N551" s="2"/>
    </row>
    <row r="552" spans="1:14" x14ac:dyDescent="0.3">
      <c r="A552" t="s">
        <v>18854</v>
      </c>
      <c r="N552" s="2"/>
    </row>
    <row r="553" spans="1:14" x14ac:dyDescent="0.3">
      <c r="A553" t="s">
        <v>18990</v>
      </c>
      <c r="N553" s="2"/>
    </row>
    <row r="554" spans="1:14" x14ac:dyDescent="0.3">
      <c r="A554" t="s">
        <v>19025</v>
      </c>
      <c r="N554" s="2"/>
    </row>
    <row r="555" spans="1:14" x14ac:dyDescent="0.3">
      <c r="A555" t="s">
        <v>19157</v>
      </c>
      <c r="N555" s="2"/>
    </row>
    <row r="556" spans="1:14" x14ac:dyDescent="0.3">
      <c r="A556" t="s">
        <v>19165</v>
      </c>
      <c r="N556" s="2"/>
    </row>
    <row r="557" spans="1:14" x14ac:dyDescent="0.3">
      <c r="A557" t="s">
        <v>19189</v>
      </c>
      <c r="N557" s="2"/>
    </row>
    <row r="558" spans="1:14" x14ac:dyDescent="0.3">
      <c r="A558" t="s">
        <v>19156</v>
      </c>
      <c r="N558" s="2"/>
    </row>
    <row r="559" spans="1:14" x14ac:dyDescent="0.3">
      <c r="A559" t="s">
        <v>19164</v>
      </c>
      <c r="N559" s="2"/>
    </row>
    <row r="560" spans="1:14" x14ac:dyDescent="0.3">
      <c r="A560" t="s">
        <v>19166</v>
      </c>
      <c r="N560" s="2"/>
    </row>
    <row r="561" spans="1:14" x14ac:dyDescent="0.3">
      <c r="A561" t="s">
        <v>18633</v>
      </c>
      <c r="N561" s="2"/>
    </row>
    <row r="562" spans="1:14" x14ac:dyDescent="0.3">
      <c r="A562" t="s">
        <v>18634</v>
      </c>
      <c r="N562" s="2"/>
    </row>
    <row r="563" spans="1:14" x14ac:dyDescent="0.3">
      <c r="A563" t="s">
        <v>18886</v>
      </c>
      <c r="N563" s="2"/>
    </row>
    <row r="564" spans="1:14" x14ac:dyDescent="0.3">
      <c r="A564" t="s">
        <v>18898</v>
      </c>
      <c r="N564" s="2"/>
    </row>
    <row r="565" spans="1:14" x14ac:dyDescent="0.3">
      <c r="A565" t="s">
        <v>19047</v>
      </c>
      <c r="N565" s="2"/>
    </row>
    <row r="566" spans="1:14" x14ac:dyDescent="0.3">
      <c r="A566" t="s">
        <v>18650</v>
      </c>
      <c r="J566" s="4"/>
      <c r="N566" s="2"/>
    </row>
    <row r="567" spans="1:14" x14ac:dyDescent="0.3">
      <c r="A567" t="s">
        <v>18646</v>
      </c>
      <c r="N567" s="2"/>
    </row>
    <row r="568" spans="1:14" x14ac:dyDescent="0.3">
      <c r="A568" t="s">
        <v>18653</v>
      </c>
      <c r="N568" s="2"/>
    </row>
    <row r="569" spans="1:14" x14ac:dyDescent="0.3">
      <c r="A569" t="s">
        <v>18902</v>
      </c>
      <c r="N569" s="2"/>
    </row>
    <row r="570" spans="1:14" x14ac:dyDescent="0.3">
      <c r="A570" t="s">
        <v>18910</v>
      </c>
      <c r="N570" s="2"/>
    </row>
    <row r="571" spans="1:14" x14ac:dyDescent="0.3">
      <c r="A571" t="s">
        <v>19077</v>
      </c>
      <c r="N571" s="2"/>
    </row>
    <row r="572" spans="1:14" x14ac:dyDescent="0.3">
      <c r="A572" t="s">
        <v>18611</v>
      </c>
      <c r="J572" s="4"/>
      <c r="N572" s="2"/>
    </row>
    <row r="573" spans="1:14" x14ac:dyDescent="0.3">
      <c r="A573" t="s">
        <v>18612</v>
      </c>
      <c r="N573" s="2"/>
    </row>
    <row r="574" spans="1:14" x14ac:dyDescent="0.3">
      <c r="A574" t="s">
        <v>18615</v>
      </c>
      <c r="N574" s="2"/>
    </row>
    <row r="575" spans="1:14" x14ac:dyDescent="0.3">
      <c r="A575" t="s">
        <v>18607</v>
      </c>
      <c r="N575" s="2"/>
    </row>
    <row r="576" spans="1:14" x14ac:dyDescent="0.3">
      <c r="A576" t="s">
        <v>18623</v>
      </c>
      <c r="N576" s="2"/>
    </row>
    <row r="577" spans="1:14" x14ac:dyDescent="0.3">
      <c r="A577" t="s">
        <v>18789</v>
      </c>
      <c r="N577" s="2"/>
    </row>
    <row r="578" spans="1:14" x14ac:dyDescent="0.3">
      <c r="A578" t="s">
        <v>18799</v>
      </c>
      <c r="N578" s="2"/>
    </row>
    <row r="579" spans="1:14" x14ac:dyDescent="0.3">
      <c r="A579" t="s">
        <v>18906</v>
      </c>
      <c r="N579" s="2"/>
    </row>
    <row r="580" spans="1:14" x14ac:dyDescent="0.3">
      <c r="A580" t="s">
        <v>18606</v>
      </c>
      <c r="N580" s="2"/>
    </row>
    <row r="581" spans="1:14" x14ac:dyDescent="0.3">
      <c r="A581" t="s">
        <v>18626</v>
      </c>
      <c r="N581" s="2"/>
    </row>
    <row r="582" spans="1:14" x14ac:dyDescent="0.3">
      <c r="A582" t="s">
        <v>18781</v>
      </c>
      <c r="N582" s="2"/>
    </row>
    <row r="583" spans="1:14" x14ac:dyDescent="0.3">
      <c r="A583" t="s">
        <v>18845</v>
      </c>
      <c r="N583" s="2"/>
    </row>
    <row r="584" spans="1:14" x14ac:dyDescent="0.3">
      <c r="A584" t="s">
        <v>19072</v>
      </c>
      <c r="N584" s="2"/>
    </row>
    <row r="585" spans="1:14" x14ac:dyDescent="0.3">
      <c r="A585" t="s">
        <v>19117</v>
      </c>
      <c r="N585" s="2"/>
    </row>
    <row r="586" spans="1:14" x14ac:dyDescent="0.3">
      <c r="A586" t="s">
        <v>18555</v>
      </c>
      <c r="N586" s="2"/>
    </row>
    <row r="587" spans="1:14" x14ac:dyDescent="0.3">
      <c r="A587" t="s">
        <v>18999</v>
      </c>
      <c r="N587" s="2"/>
    </row>
    <row r="588" spans="1:14" x14ac:dyDescent="0.3">
      <c r="A588" t="s">
        <v>19036</v>
      </c>
      <c r="N588" s="2"/>
    </row>
    <row r="589" spans="1:14" x14ac:dyDescent="0.3">
      <c r="A589" t="s">
        <v>19132</v>
      </c>
      <c r="N589" s="2"/>
    </row>
    <row r="590" spans="1:14" x14ac:dyDescent="0.3">
      <c r="A590" t="s">
        <v>18889</v>
      </c>
      <c r="N590" s="2"/>
    </row>
    <row r="591" spans="1:14" x14ac:dyDescent="0.3">
      <c r="A591" t="s">
        <v>18997</v>
      </c>
      <c r="N591" s="2"/>
    </row>
    <row r="592" spans="1:14" x14ac:dyDescent="0.3">
      <c r="A592" t="s">
        <v>19000</v>
      </c>
      <c r="N592" s="2"/>
    </row>
    <row r="593" spans="1:14" x14ac:dyDescent="0.3">
      <c r="A593" t="s">
        <v>19039</v>
      </c>
      <c r="N593" s="2"/>
    </row>
    <row r="594" spans="1:14" x14ac:dyDescent="0.3">
      <c r="A594" t="s">
        <v>19055</v>
      </c>
      <c r="N594" s="2"/>
    </row>
    <row r="595" spans="1:14" x14ac:dyDescent="0.3">
      <c r="A595" t="s">
        <v>19064</v>
      </c>
      <c r="N595" s="2"/>
    </row>
    <row r="596" spans="1:14" x14ac:dyDescent="0.3">
      <c r="A596" t="s">
        <v>19078</v>
      </c>
      <c r="N596" s="2"/>
    </row>
    <row r="597" spans="1:14" x14ac:dyDescent="0.3">
      <c r="A597" t="s">
        <v>18595</v>
      </c>
      <c r="N597" s="2"/>
    </row>
    <row r="598" spans="1:14" x14ac:dyDescent="0.3">
      <c r="A598" t="s">
        <v>18593</v>
      </c>
      <c r="N598" s="2"/>
    </row>
    <row r="599" spans="1:14" x14ac:dyDescent="0.3">
      <c r="A599" t="s">
        <v>18989</v>
      </c>
      <c r="N599" s="2"/>
    </row>
    <row r="600" spans="1:14" x14ac:dyDescent="0.3">
      <c r="A600" t="s">
        <v>19093</v>
      </c>
      <c r="N600" s="2"/>
    </row>
    <row r="601" spans="1:14" x14ac:dyDescent="0.3">
      <c r="A601" t="s">
        <v>19158</v>
      </c>
      <c r="N601" s="2"/>
    </row>
    <row r="602" spans="1:14" x14ac:dyDescent="0.3">
      <c r="A602" t="s">
        <v>18602</v>
      </c>
      <c r="N602" s="2"/>
    </row>
    <row r="603" spans="1:14" x14ac:dyDescent="0.3">
      <c r="A603" t="s">
        <v>18579</v>
      </c>
      <c r="N603" s="2"/>
    </row>
    <row r="604" spans="1:14" x14ac:dyDescent="0.3">
      <c r="A604" t="s">
        <v>18580</v>
      </c>
      <c r="N604" s="2"/>
    </row>
    <row r="605" spans="1:14" x14ac:dyDescent="0.3">
      <c r="A605" t="s">
        <v>18589</v>
      </c>
      <c r="N605" s="2"/>
    </row>
    <row r="606" spans="1:14" x14ac:dyDescent="0.3">
      <c r="A606" t="s">
        <v>19124</v>
      </c>
      <c r="N606" s="2"/>
    </row>
    <row r="607" spans="1:14" x14ac:dyDescent="0.3">
      <c r="A607" t="s">
        <v>19137</v>
      </c>
      <c r="N607" s="2"/>
    </row>
    <row r="608" spans="1:14" x14ac:dyDescent="0.3">
      <c r="A608" t="s">
        <v>19175</v>
      </c>
      <c r="N608" s="2"/>
    </row>
    <row r="609" spans="1:14" x14ac:dyDescent="0.3">
      <c r="A609" t="s">
        <v>18585</v>
      </c>
      <c r="N609" s="2"/>
    </row>
    <row r="610" spans="1:14" x14ac:dyDescent="0.3">
      <c r="A610" t="s">
        <v>18586</v>
      </c>
      <c r="N610" s="2"/>
    </row>
    <row r="611" spans="1:14" x14ac:dyDescent="0.3">
      <c r="A611" t="s">
        <v>18720</v>
      </c>
      <c r="N611" s="2"/>
    </row>
    <row r="612" spans="1:14" x14ac:dyDescent="0.3">
      <c r="A612" t="s">
        <v>18724</v>
      </c>
      <c r="N612" s="2"/>
    </row>
    <row r="613" spans="1:14" x14ac:dyDescent="0.3">
      <c r="A613" t="s">
        <v>18727</v>
      </c>
      <c r="N613" s="2"/>
    </row>
    <row r="614" spans="1:14" x14ac:dyDescent="0.3">
      <c r="A614" t="s">
        <v>18773</v>
      </c>
      <c r="N614" s="2"/>
    </row>
    <row r="615" spans="1:14" x14ac:dyDescent="0.3">
      <c r="A615" t="s">
        <v>18865</v>
      </c>
      <c r="N615" s="2"/>
    </row>
    <row r="616" spans="1:14" x14ac:dyDescent="0.3">
      <c r="A616" t="s">
        <v>19029</v>
      </c>
      <c r="N616" s="2"/>
    </row>
    <row r="617" spans="1:14" x14ac:dyDescent="0.3">
      <c r="A617" t="s">
        <v>19111</v>
      </c>
      <c r="N617" s="2"/>
    </row>
    <row r="618" spans="1:14" x14ac:dyDescent="0.3">
      <c r="A618" t="s">
        <v>18713</v>
      </c>
      <c r="N618" s="2"/>
    </row>
    <row r="619" spans="1:14" x14ac:dyDescent="0.3">
      <c r="A619" t="s">
        <v>18714</v>
      </c>
      <c r="N619" s="2"/>
    </row>
    <row r="620" spans="1:14" x14ac:dyDescent="0.3">
      <c r="A620" t="s">
        <v>18716</v>
      </c>
      <c r="N620" s="2"/>
    </row>
    <row r="621" spans="1:14" x14ac:dyDescent="0.3">
      <c r="A621" t="s">
        <v>18732</v>
      </c>
      <c r="N621" s="2"/>
    </row>
    <row r="622" spans="1:14" x14ac:dyDescent="0.3">
      <c r="A622" t="s">
        <v>18746</v>
      </c>
      <c r="N622" s="2"/>
    </row>
    <row r="623" spans="1:14" x14ac:dyDescent="0.3">
      <c r="A623" t="s">
        <v>18760</v>
      </c>
      <c r="N623" s="2"/>
    </row>
    <row r="624" spans="1:14" x14ac:dyDescent="0.3">
      <c r="A624" t="s">
        <v>18756</v>
      </c>
      <c r="N624" s="2"/>
    </row>
    <row r="625" spans="1:14" x14ac:dyDescent="0.3">
      <c r="A625" t="s">
        <v>19018</v>
      </c>
      <c r="N625" s="2"/>
    </row>
    <row r="626" spans="1:14" x14ac:dyDescent="0.3">
      <c r="A626" t="s">
        <v>18669</v>
      </c>
      <c r="N626" s="2"/>
    </row>
    <row r="627" spans="1:14" x14ac:dyDescent="0.3">
      <c r="A627" t="s">
        <v>18738</v>
      </c>
      <c r="N627" s="2"/>
    </row>
    <row r="628" spans="1:14" x14ac:dyDescent="0.3">
      <c r="A628" t="s">
        <v>18739</v>
      </c>
      <c r="N628" s="2"/>
    </row>
    <row r="629" spans="1:14" x14ac:dyDescent="0.3">
      <c r="A629" t="s">
        <v>18744</v>
      </c>
      <c r="N629" s="2"/>
    </row>
    <row r="630" spans="1:14" x14ac:dyDescent="0.3">
      <c r="A630" t="s">
        <v>18800</v>
      </c>
      <c r="N630" s="2"/>
    </row>
    <row r="631" spans="1:14" x14ac:dyDescent="0.3">
      <c r="A631" t="s">
        <v>18803</v>
      </c>
      <c r="N631" s="2"/>
    </row>
    <row r="632" spans="1:14" x14ac:dyDescent="0.3">
      <c r="A632" t="s">
        <v>19128</v>
      </c>
      <c r="N632" s="2"/>
    </row>
    <row r="633" spans="1:14" x14ac:dyDescent="0.3">
      <c r="A633" t="s">
        <v>19134</v>
      </c>
      <c r="N633" s="2"/>
    </row>
    <row r="634" spans="1:14" x14ac:dyDescent="0.3">
      <c r="A634" t="s">
        <v>18675</v>
      </c>
      <c r="N634" s="2"/>
    </row>
    <row r="635" spans="1:14" x14ac:dyDescent="0.3">
      <c r="A635" t="s">
        <v>18696</v>
      </c>
      <c r="N635" s="2"/>
    </row>
    <row r="636" spans="1:14" x14ac:dyDescent="0.3">
      <c r="A636" t="s">
        <v>19143</v>
      </c>
      <c r="N636" s="2"/>
    </row>
    <row r="637" spans="1:14" x14ac:dyDescent="0.3">
      <c r="A637" t="s">
        <v>18681</v>
      </c>
      <c r="N637" s="2"/>
    </row>
    <row r="638" spans="1:14" x14ac:dyDescent="0.3">
      <c r="A638" t="s">
        <v>18683</v>
      </c>
      <c r="N638" s="2"/>
    </row>
    <row r="639" spans="1:14" x14ac:dyDescent="0.3">
      <c r="A639" t="s">
        <v>18684</v>
      </c>
      <c r="J639" s="4"/>
      <c r="N639" s="2"/>
    </row>
    <row r="640" spans="1:14" x14ac:dyDescent="0.3">
      <c r="A640" t="s">
        <v>18692</v>
      </c>
      <c r="N640" s="2"/>
    </row>
    <row r="641" spans="1:14" x14ac:dyDescent="0.3">
      <c r="A641" t="s">
        <v>18693</v>
      </c>
      <c r="N641" s="2"/>
    </row>
    <row r="642" spans="1:14" x14ac:dyDescent="0.3">
      <c r="A642" t="s">
        <v>18875</v>
      </c>
      <c r="N642" s="2"/>
    </row>
    <row r="643" spans="1:14" x14ac:dyDescent="0.3">
      <c r="A643" t="s">
        <v>18905</v>
      </c>
      <c r="N643" s="2"/>
    </row>
    <row r="644" spans="1:14" x14ac:dyDescent="0.3">
      <c r="A644" t="s">
        <v>19184</v>
      </c>
      <c r="N644" s="2"/>
    </row>
    <row r="645" spans="1:14" x14ac:dyDescent="0.3">
      <c r="A645" t="s">
        <v>19185</v>
      </c>
      <c r="N645" s="2"/>
    </row>
    <row r="646" spans="1:14" x14ac:dyDescent="0.3">
      <c r="A646" t="s">
        <v>18948</v>
      </c>
      <c r="N646" s="2"/>
    </row>
    <row r="647" spans="1:14" x14ac:dyDescent="0.3">
      <c r="A647" t="s">
        <v>18442</v>
      </c>
      <c r="N647" s="2"/>
    </row>
    <row r="648" spans="1:14" x14ac:dyDescent="0.3">
      <c r="A648" t="s">
        <v>18468</v>
      </c>
      <c r="N648" s="2"/>
    </row>
    <row r="649" spans="1:14" x14ac:dyDescent="0.3">
      <c r="A649" t="s">
        <v>18457</v>
      </c>
      <c r="N649" s="2"/>
    </row>
    <row r="650" spans="1:14" x14ac:dyDescent="0.3">
      <c r="A650" t="s">
        <v>18802</v>
      </c>
      <c r="N650" s="2"/>
    </row>
    <row r="651" spans="1:14" x14ac:dyDescent="0.3">
      <c r="A651" t="s">
        <v>18804</v>
      </c>
      <c r="N651" s="2"/>
    </row>
    <row r="652" spans="1:14" x14ac:dyDescent="0.3">
      <c r="A652" t="s">
        <v>18805</v>
      </c>
      <c r="N652" s="2"/>
    </row>
    <row r="653" spans="1:14" x14ac:dyDescent="0.3">
      <c r="A653" t="s">
        <v>18870</v>
      </c>
      <c r="N653" s="2"/>
    </row>
    <row r="654" spans="1:14" x14ac:dyDescent="0.3">
      <c r="A654" t="s">
        <v>18957</v>
      </c>
      <c r="N654" s="2"/>
    </row>
    <row r="655" spans="1:14" x14ac:dyDescent="0.3">
      <c r="A655" t="s">
        <v>18959</v>
      </c>
      <c r="N655" s="2"/>
    </row>
    <row r="656" spans="1:14" x14ac:dyDescent="0.3">
      <c r="A656" t="s">
        <v>18960</v>
      </c>
      <c r="N656" s="2"/>
    </row>
    <row r="657" spans="1:14" x14ac:dyDescent="0.3">
      <c r="A657" t="s">
        <v>18979</v>
      </c>
      <c r="N657" s="2"/>
    </row>
    <row r="658" spans="1:14" x14ac:dyDescent="0.3">
      <c r="A658" t="s">
        <v>19095</v>
      </c>
      <c r="N658" s="2"/>
    </row>
    <row r="659" spans="1:14" x14ac:dyDescent="0.3">
      <c r="A659" t="s">
        <v>19099</v>
      </c>
      <c r="N659" s="2"/>
    </row>
    <row r="660" spans="1:14" x14ac:dyDescent="0.3">
      <c r="A660" t="s">
        <v>18864</v>
      </c>
      <c r="N660" s="2"/>
    </row>
    <row r="661" spans="1:14" x14ac:dyDescent="0.3">
      <c r="A661" t="s">
        <v>18866</v>
      </c>
      <c r="N661" s="2"/>
    </row>
    <row r="662" spans="1:14" x14ac:dyDescent="0.3">
      <c r="A662" t="s">
        <v>18810</v>
      </c>
      <c r="N662" s="2"/>
    </row>
    <row r="663" spans="1:14" x14ac:dyDescent="0.3">
      <c r="A663" t="s">
        <v>19091</v>
      </c>
      <c r="N663" s="2"/>
    </row>
    <row r="664" spans="1:14" x14ac:dyDescent="0.3">
      <c r="A664" t="s">
        <v>19092</v>
      </c>
      <c r="N664" s="2"/>
    </row>
    <row r="665" spans="1:14" x14ac:dyDescent="0.3">
      <c r="A665" t="s">
        <v>19109</v>
      </c>
      <c r="N665" s="2"/>
    </row>
    <row r="666" spans="1:14" x14ac:dyDescent="0.3">
      <c r="A666" t="s">
        <v>19110</v>
      </c>
      <c r="N666" s="2"/>
    </row>
    <row r="667" spans="1:14" x14ac:dyDescent="0.3">
      <c r="A667" t="s">
        <v>19113</v>
      </c>
      <c r="N667" s="2"/>
    </row>
    <row r="668" spans="1:14" x14ac:dyDescent="0.3">
      <c r="A668" t="s">
        <v>19114</v>
      </c>
      <c r="N668" s="2"/>
    </row>
    <row r="669" spans="1:14" x14ac:dyDescent="0.3">
      <c r="A669" t="s">
        <v>19121</v>
      </c>
      <c r="N669" s="2"/>
    </row>
    <row r="670" spans="1:14" x14ac:dyDescent="0.3">
      <c r="A670" t="s">
        <v>19122</v>
      </c>
      <c r="N670" s="2"/>
    </row>
    <row r="671" spans="1:14" x14ac:dyDescent="0.3">
      <c r="A671" t="s">
        <v>19167</v>
      </c>
      <c r="N671" s="2"/>
    </row>
    <row r="672" spans="1:14" x14ac:dyDescent="0.3">
      <c r="A672" t="s">
        <v>18505</v>
      </c>
      <c r="N672" s="2"/>
    </row>
    <row r="673" spans="1:14" x14ac:dyDescent="0.3">
      <c r="A673" t="s">
        <v>18542</v>
      </c>
      <c r="N673" s="2"/>
    </row>
    <row r="674" spans="1:14" x14ac:dyDescent="0.3">
      <c r="A674" t="s">
        <v>18543</v>
      </c>
      <c r="N674" s="2"/>
    </row>
    <row r="675" spans="1:14" x14ac:dyDescent="0.3">
      <c r="A675" t="s">
        <v>18807</v>
      </c>
      <c r="N675" s="2"/>
    </row>
    <row r="676" spans="1:14" x14ac:dyDescent="0.3">
      <c r="A676" t="s">
        <v>18808</v>
      </c>
      <c r="N676" s="2"/>
    </row>
    <row r="677" spans="1:14" x14ac:dyDescent="0.3">
      <c r="A677" t="s">
        <v>19003</v>
      </c>
      <c r="N677" s="2"/>
    </row>
    <row r="678" spans="1:14" x14ac:dyDescent="0.3">
      <c r="A678" t="s">
        <v>19102</v>
      </c>
      <c r="N678" s="2"/>
    </row>
    <row r="679" spans="1:14" x14ac:dyDescent="0.3">
      <c r="A679" t="s">
        <v>19104</v>
      </c>
      <c r="N679" s="2"/>
    </row>
    <row r="680" spans="1:14" x14ac:dyDescent="0.3">
      <c r="A680" t="s">
        <v>19106</v>
      </c>
      <c r="N680" s="2"/>
    </row>
    <row r="681" spans="1:14" x14ac:dyDescent="0.3">
      <c r="A681" t="s">
        <v>19108</v>
      </c>
      <c r="N681" s="2"/>
    </row>
    <row r="682" spans="1:14" x14ac:dyDescent="0.3">
      <c r="A682" t="s">
        <v>18786</v>
      </c>
      <c r="N682" s="2"/>
    </row>
    <row r="683" spans="1:14" x14ac:dyDescent="0.3">
      <c r="A683" t="s">
        <v>18809</v>
      </c>
      <c r="N683" s="2"/>
    </row>
    <row r="684" spans="1:14" x14ac:dyDescent="0.3">
      <c r="A684" t="s">
        <v>19176</v>
      </c>
      <c r="N684" s="2"/>
    </row>
    <row r="685" spans="1:14" x14ac:dyDescent="0.3">
      <c r="A685" t="s">
        <v>18567</v>
      </c>
      <c r="N685" s="2"/>
    </row>
    <row r="686" spans="1:14" x14ac:dyDescent="0.3">
      <c r="A686" t="s">
        <v>18885</v>
      </c>
      <c r="N686" s="2"/>
    </row>
    <row r="687" spans="1:14" x14ac:dyDescent="0.3">
      <c r="A687" t="s">
        <v>18465</v>
      </c>
      <c r="N687" s="2"/>
    </row>
    <row r="688" spans="1:14" x14ac:dyDescent="0.3">
      <c r="A688" t="s">
        <v>18736</v>
      </c>
      <c r="N688" s="2"/>
    </row>
    <row r="689" spans="1:14" x14ac:dyDescent="0.3">
      <c r="A689" t="s">
        <v>19174</v>
      </c>
      <c r="N689" s="2"/>
    </row>
    <row r="690" spans="1:14" x14ac:dyDescent="0.3">
      <c r="A690" t="s">
        <v>18438</v>
      </c>
      <c r="N690" s="2"/>
    </row>
    <row r="691" spans="1:14" x14ac:dyDescent="0.3">
      <c r="A691" t="s">
        <v>18463</v>
      </c>
      <c r="N691" s="2"/>
    </row>
    <row r="692" spans="1:14" x14ac:dyDescent="0.3">
      <c r="A692" t="s">
        <v>18897</v>
      </c>
      <c r="N692" s="2"/>
    </row>
    <row r="693" spans="1:14" x14ac:dyDescent="0.3">
      <c r="A693" t="s">
        <v>18895</v>
      </c>
      <c r="N693" s="2"/>
    </row>
    <row r="694" spans="1:14" x14ac:dyDescent="0.3">
      <c r="A694" t="s">
        <v>18492</v>
      </c>
      <c r="N694" s="2"/>
    </row>
    <row r="695" spans="1:14" x14ac:dyDescent="0.3">
      <c r="A695" t="s">
        <v>18532</v>
      </c>
      <c r="N695" s="2"/>
    </row>
    <row r="696" spans="1:14" x14ac:dyDescent="0.3">
      <c r="A696" t="s">
        <v>18544</v>
      </c>
      <c r="N696" s="2"/>
    </row>
    <row r="697" spans="1:14" x14ac:dyDescent="0.3">
      <c r="A697" t="s">
        <v>18547</v>
      </c>
      <c r="N697" s="2"/>
    </row>
    <row r="698" spans="1:14" x14ac:dyDescent="0.3">
      <c r="A698" t="s">
        <v>19178</v>
      </c>
      <c r="N698" s="2"/>
    </row>
    <row r="699" spans="1:14" x14ac:dyDescent="0.3">
      <c r="A699" t="s">
        <v>18793</v>
      </c>
      <c r="N699" s="2"/>
    </row>
    <row r="700" spans="1:14" x14ac:dyDescent="0.3">
      <c r="A700" t="s">
        <v>18450</v>
      </c>
      <c r="N700" s="2"/>
    </row>
    <row r="701" spans="1:14" x14ac:dyDescent="0.3">
      <c r="A701" t="s">
        <v>18469</v>
      </c>
      <c r="N701" s="2"/>
    </row>
    <row r="702" spans="1:14" x14ac:dyDescent="0.3">
      <c r="A702" t="s">
        <v>18559</v>
      </c>
      <c r="N702" s="2"/>
    </row>
    <row r="703" spans="1:14" x14ac:dyDescent="0.3">
      <c r="A703" t="s">
        <v>18706</v>
      </c>
      <c r="N703" s="2"/>
    </row>
    <row r="704" spans="1:14" x14ac:dyDescent="0.3">
      <c r="A704" t="s">
        <v>18718</v>
      </c>
      <c r="N704" s="2"/>
    </row>
    <row r="705" spans="1:14" x14ac:dyDescent="0.3">
      <c r="A705" t="s">
        <v>19171</v>
      </c>
      <c r="N705" s="2"/>
    </row>
    <row r="706" spans="1:14" x14ac:dyDescent="0.3">
      <c r="A706" t="s">
        <v>18635</v>
      </c>
      <c r="N706" s="2"/>
    </row>
    <row r="707" spans="1:14" x14ac:dyDescent="0.3">
      <c r="A707" t="s">
        <v>18604</v>
      </c>
      <c r="N707" s="2"/>
    </row>
    <row r="708" spans="1:14" x14ac:dyDescent="0.3">
      <c r="A708" t="s">
        <v>18613</v>
      </c>
      <c r="N708" s="2"/>
    </row>
    <row r="709" spans="1:14" x14ac:dyDescent="0.3">
      <c r="A709" t="s">
        <v>18942</v>
      </c>
      <c r="N709" s="2"/>
    </row>
    <row r="710" spans="1:14" x14ac:dyDescent="0.3">
      <c r="A710" t="s">
        <v>18943</v>
      </c>
      <c r="N710" s="2"/>
    </row>
    <row r="711" spans="1:14" x14ac:dyDescent="0.3">
      <c r="A711" t="s">
        <v>18944</v>
      </c>
      <c r="N711" s="2"/>
    </row>
    <row r="712" spans="1:14" x14ac:dyDescent="0.3">
      <c r="A712" t="s">
        <v>18952</v>
      </c>
      <c r="N712" s="2"/>
    </row>
    <row r="713" spans="1:14" x14ac:dyDescent="0.3">
      <c r="A713" t="s">
        <v>18953</v>
      </c>
      <c r="N713" s="2"/>
    </row>
    <row r="714" spans="1:14" x14ac:dyDescent="0.3">
      <c r="A714" t="s">
        <v>19170</v>
      </c>
      <c r="N714" s="2"/>
    </row>
    <row r="715" spans="1:14" x14ac:dyDescent="0.3">
      <c r="A715" t="s">
        <v>18608</v>
      </c>
      <c r="N715" s="2"/>
    </row>
    <row r="716" spans="1:14" x14ac:dyDescent="0.3">
      <c r="A716" t="s">
        <v>18625</v>
      </c>
      <c r="N716" s="2"/>
    </row>
    <row r="717" spans="1:14" x14ac:dyDescent="0.3">
      <c r="A717" t="s">
        <v>18876</v>
      </c>
      <c r="N717" s="2"/>
    </row>
    <row r="718" spans="1:14" x14ac:dyDescent="0.3">
      <c r="A718" t="s">
        <v>18619</v>
      </c>
      <c r="N718" s="2"/>
    </row>
    <row r="719" spans="1:14" x14ac:dyDescent="0.3">
      <c r="A719" t="s">
        <v>18628</v>
      </c>
      <c r="N719" s="2"/>
    </row>
    <row r="720" spans="1:14" x14ac:dyDescent="0.3">
      <c r="A720" t="s">
        <v>19187</v>
      </c>
      <c r="N720" s="2"/>
    </row>
    <row r="721" spans="1:14" x14ac:dyDescent="0.3">
      <c r="A721" t="s">
        <v>19190</v>
      </c>
      <c r="N721" s="2"/>
    </row>
    <row r="722" spans="1:14" x14ac:dyDescent="0.3">
      <c r="A722" t="s">
        <v>18618</v>
      </c>
      <c r="N722" s="2"/>
    </row>
    <row r="723" spans="1:14" x14ac:dyDescent="0.3">
      <c r="A723" t="s">
        <v>18620</v>
      </c>
      <c r="N723" s="2"/>
    </row>
    <row r="724" spans="1:14" x14ac:dyDescent="0.3">
      <c r="A724" t="s">
        <v>18930</v>
      </c>
      <c r="N724" s="2"/>
    </row>
    <row r="725" spans="1:14" x14ac:dyDescent="0.3">
      <c r="A725" t="s">
        <v>18928</v>
      </c>
      <c r="N725" s="2"/>
    </row>
    <row r="726" spans="1:14" x14ac:dyDescent="0.3">
      <c r="A726" t="s">
        <v>18616</v>
      </c>
      <c r="N726" s="2"/>
    </row>
    <row r="727" spans="1:14" x14ac:dyDescent="0.3">
      <c r="A727" t="s">
        <v>18627</v>
      </c>
      <c r="N727" s="2"/>
    </row>
    <row r="728" spans="1:14" x14ac:dyDescent="0.3">
      <c r="A728" t="s">
        <v>18649</v>
      </c>
      <c r="N728" s="2"/>
    </row>
    <row r="729" spans="1:14" x14ac:dyDescent="0.3">
      <c r="A729" t="s">
        <v>18651</v>
      </c>
      <c r="N729" s="2"/>
    </row>
    <row r="730" spans="1:14" x14ac:dyDescent="0.3">
      <c r="A730" t="s">
        <v>18654</v>
      </c>
      <c r="N730" s="2"/>
    </row>
    <row r="731" spans="1:14" x14ac:dyDescent="0.3">
      <c r="A731" t="s">
        <v>19180</v>
      </c>
      <c r="N731" s="2"/>
    </row>
    <row r="732" spans="1:14" x14ac:dyDescent="0.3">
      <c r="A732" t="s">
        <v>18564</v>
      </c>
      <c r="N732" s="2"/>
    </row>
    <row r="733" spans="1:14" x14ac:dyDescent="0.3">
      <c r="A733" t="s">
        <v>18871</v>
      </c>
      <c r="N733" s="2"/>
    </row>
    <row r="734" spans="1:14" x14ac:dyDescent="0.3">
      <c r="A734" t="s">
        <v>18563</v>
      </c>
      <c r="N734" s="2"/>
    </row>
    <row r="735" spans="1:14" x14ac:dyDescent="0.3">
      <c r="A735" t="s">
        <v>18587</v>
      </c>
      <c r="N735" s="2"/>
    </row>
    <row r="736" spans="1:14" x14ac:dyDescent="0.3">
      <c r="A736" t="s">
        <v>18731</v>
      </c>
      <c r="N736" s="2"/>
    </row>
    <row r="737" spans="1:14" x14ac:dyDescent="0.3">
      <c r="A737" t="s">
        <v>18929</v>
      </c>
      <c r="N737" s="2"/>
    </row>
    <row r="738" spans="1:14" x14ac:dyDescent="0.3">
      <c r="A738" t="s">
        <v>18934</v>
      </c>
      <c r="N738" s="2"/>
    </row>
    <row r="739" spans="1:14" x14ac:dyDescent="0.3">
      <c r="A739" t="s">
        <v>18938</v>
      </c>
      <c r="N739" s="2"/>
    </row>
    <row r="740" spans="1:14" x14ac:dyDescent="0.3">
      <c r="A740" t="s">
        <v>18969</v>
      </c>
      <c r="N740" s="2"/>
    </row>
    <row r="741" spans="1:14" x14ac:dyDescent="0.3">
      <c r="A741" t="s">
        <v>18971</v>
      </c>
      <c r="N741" s="2"/>
    </row>
    <row r="742" spans="1:14" x14ac:dyDescent="0.3">
      <c r="A742" t="s">
        <v>18975</v>
      </c>
      <c r="N742" s="2"/>
    </row>
    <row r="743" spans="1:14" x14ac:dyDescent="0.3">
      <c r="A743" t="s">
        <v>19150</v>
      </c>
      <c r="N743" s="2"/>
    </row>
    <row r="744" spans="1:14" x14ac:dyDescent="0.3">
      <c r="A744" t="s">
        <v>18872</v>
      </c>
      <c r="N744" s="2"/>
    </row>
    <row r="745" spans="1:14" x14ac:dyDescent="0.3">
      <c r="A745" t="s">
        <v>18707</v>
      </c>
      <c r="N745" s="2"/>
    </row>
    <row r="746" spans="1:14" x14ac:dyDescent="0.3">
      <c r="A746" t="s">
        <v>18708</v>
      </c>
      <c r="N746" s="2"/>
    </row>
    <row r="747" spans="1:14" x14ac:dyDescent="0.3">
      <c r="A747" t="s">
        <v>18712</v>
      </c>
      <c r="N747" s="2"/>
    </row>
    <row r="748" spans="1:14" x14ac:dyDescent="0.3">
      <c r="A748" t="s">
        <v>18719</v>
      </c>
      <c r="N748" s="2"/>
    </row>
    <row r="749" spans="1:14" x14ac:dyDescent="0.3">
      <c r="A749" t="s">
        <v>18873</v>
      </c>
      <c r="N749" s="2"/>
    </row>
    <row r="750" spans="1:14" x14ac:dyDescent="0.3">
      <c r="A750" t="s">
        <v>18882</v>
      </c>
      <c r="N750" s="2"/>
    </row>
    <row r="751" spans="1:14" x14ac:dyDescent="0.3">
      <c r="A751" t="s">
        <v>18668</v>
      </c>
      <c r="N751" s="2"/>
    </row>
    <row r="752" spans="1:14" x14ac:dyDescent="0.3">
      <c r="A752" t="s">
        <v>18982</v>
      </c>
      <c r="N752" s="2"/>
    </row>
    <row r="753" spans="1:14" x14ac:dyDescent="0.3">
      <c r="A753" t="s">
        <v>19144</v>
      </c>
      <c r="N753" s="2"/>
    </row>
    <row r="754" spans="1:14" x14ac:dyDescent="0.3">
      <c r="A754" t="s">
        <v>19148</v>
      </c>
      <c r="N754" s="2"/>
    </row>
    <row r="755" spans="1:14" x14ac:dyDescent="0.3">
      <c r="A755" t="s">
        <v>19152</v>
      </c>
      <c r="N755" s="2"/>
    </row>
    <row r="756" spans="1:14" x14ac:dyDescent="0.3">
      <c r="A756" t="s">
        <v>18670</v>
      </c>
      <c r="N756" s="2"/>
    </row>
  </sheetData>
  <sortState ref="A2:Y756">
    <sortCondition ref="N2:N75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workbookViewId="0">
      <pane ySplit="1" topLeftCell="A8" activePane="bottomLeft" state="frozen"/>
      <selection pane="bottomLeft" activeCell="B1" sqref="B1"/>
    </sheetView>
  </sheetViews>
  <sheetFormatPr defaultRowHeight="18.75" x14ac:dyDescent="0.3"/>
  <cols>
    <col min="1" max="1" width="20.69921875" customWidth="1"/>
    <col min="5" max="5" width="41.796875" customWidth="1"/>
    <col min="6" max="6" width="23" customWidth="1"/>
    <col min="11" max="12" width="1.8984375" customWidth="1"/>
    <col min="14" max="14" width="10.296875" bestFit="1" customWidth="1"/>
    <col min="18" max="18" width="32.3984375" style="26" customWidth="1"/>
  </cols>
  <sheetData>
    <row r="1" spans="1:18" s="1" customFormat="1" x14ac:dyDescent="0.3">
      <c r="A1" s="1" t="s">
        <v>0</v>
      </c>
      <c r="B1" t="s">
        <v>19406</v>
      </c>
      <c r="R1" s="25"/>
    </row>
    <row r="2" spans="1:18" x14ac:dyDescent="0.3">
      <c r="A2" t="s">
        <v>18400</v>
      </c>
      <c r="N2" s="2"/>
    </row>
    <row r="3" spans="1:18" x14ac:dyDescent="0.3">
      <c r="A3" t="s">
        <v>18399</v>
      </c>
      <c r="N3" s="2"/>
    </row>
    <row r="4" spans="1:18" x14ac:dyDescent="0.3">
      <c r="A4" t="s">
        <v>18410</v>
      </c>
      <c r="N4" s="2"/>
    </row>
    <row r="5" spans="1:18" x14ac:dyDescent="0.3">
      <c r="A5" t="s">
        <v>18411</v>
      </c>
      <c r="N5" s="2"/>
    </row>
    <row r="6" spans="1:18" x14ac:dyDescent="0.3">
      <c r="A6" t="s">
        <v>18416</v>
      </c>
      <c r="N6" s="2"/>
    </row>
    <row r="7" spans="1:18" x14ac:dyDescent="0.3">
      <c r="A7" t="s">
        <v>18421</v>
      </c>
      <c r="N7" s="2"/>
    </row>
    <row r="8" spans="1:18" x14ac:dyDescent="0.3">
      <c r="A8" t="s">
        <v>18402</v>
      </c>
      <c r="N8" s="2"/>
    </row>
    <row r="9" spans="1:18" x14ac:dyDescent="0.3">
      <c r="A9" t="s">
        <v>18436</v>
      </c>
      <c r="N9" s="2"/>
    </row>
    <row r="10" spans="1:18" x14ac:dyDescent="0.3">
      <c r="A10" t="s">
        <v>18404</v>
      </c>
      <c r="N10" s="2"/>
    </row>
    <row r="11" spans="1:18" x14ac:dyDescent="0.3">
      <c r="A11" t="s">
        <v>18407</v>
      </c>
      <c r="N11" s="2"/>
    </row>
    <row r="12" spans="1:18" x14ac:dyDescent="0.3">
      <c r="A12" t="s">
        <v>18394</v>
      </c>
      <c r="N12" s="2"/>
    </row>
    <row r="13" spans="1:18" x14ac:dyDescent="0.3">
      <c r="A13" t="s">
        <v>18395</v>
      </c>
      <c r="N13" s="2"/>
    </row>
    <row r="14" spans="1:18" x14ac:dyDescent="0.3">
      <c r="A14" t="s">
        <v>18398</v>
      </c>
      <c r="N14" s="2"/>
    </row>
    <row r="15" spans="1:18" x14ac:dyDescent="0.3">
      <c r="A15" t="s">
        <v>18408</v>
      </c>
      <c r="N15" s="2"/>
    </row>
    <row r="16" spans="1:18" x14ac:dyDescent="0.3">
      <c r="A16" t="s">
        <v>18396</v>
      </c>
      <c r="N16" s="2"/>
    </row>
    <row r="17" spans="1:14" x14ac:dyDescent="0.3">
      <c r="A17" t="s">
        <v>18430</v>
      </c>
      <c r="N17" s="2"/>
    </row>
    <row r="18" spans="1:14" x14ac:dyDescent="0.3">
      <c r="A18" t="s">
        <v>18397</v>
      </c>
      <c r="N18" s="2"/>
    </row>
    <row r="19" spans="1:14" x14ac:dyDescent="0.3">
      <c r="A19" t="s">
        <v>18427</v>
      </c>
      <c r="N19" s="2"/>
    </row>
    <row r="20" spans="1:14" x14ac:dyDescent="0.3">
      <c r="A20" t="s">
        <v>18412</v>
      </c>
      <c r="N20" s="2"/>
    </row>
    <row r="21" spans="1:14" x14ac:dyDescent="0.3">
      <c r="A21" t="s">
        <v>18434</v>
      </c>
      <c r="N21" s="2"/>
    </row>
    <row r="22" spans="1:14" x14ac:dyDescent="0.3">
      <c r="A22" t="s">
        <v>18414</v>
      </c>
      <c r="N22" s="2"/>
    </row>
    <row r="23" spans="1:14" x14ac:dyDescent="0.3">
      <c r="A23" t="s">
        <v>18433</v>
      </c>
      <c r="N23" s="2"/>
    </row>
    <row r="24" spans="1:14" x14ac:dyDescent="0.3">
      <c r="A24" t="s">
        <v>18435</v>
      </c>
      <c r="N24" s="2"/>
    </row>
    <row r="25" spans="1:14" x14ac:dyDescent="0.3">
      <c r="A25" t="s">
        <v>18419</v>
      </c>
      <c r="N25" s="2"/>
    </row>
    <row r="26" spans="1:14" x14ac:dyDescent="0.3">
      <c r="A26" t="s">
        <v>18423</v>
      </c>
      <c r="N26" s="2"/>
    </row>
    <row r="27" spans="1:14" x14ac:dyDescent="0.3">
      <c r="A27" t="s">
        <v>18413</v>
      </c>
      <c r="N27" s="2"/>
    </row>
    <row r="28" spans="1:14" x14ac:dyDescent="0.3">
      <c r="A28" t="s">
        <v>18415</v>
      </c>
      <c r="N28" s="2"/>
    </row>
    <row r="29" spans="1:14" x14ac:dyDescent="0.3">
      <c r="A29" t="s">
        <v>18422</v>
      </c>
      <c r="N29" s="2"/>
    </row>
    <row r="30" spans="1:14" x14ac:dyDescent="0.3">
      <c r="A30" t="s">
        <v>18425</v>
      </c>
      <c r="N30" s="2"/>
    </row>
    <row r="31" spans="1:14" x14ac:dyDescent="0.3">
      <c r="A31" t="s">
        <v>18431</v>
      </c>
      <c r="N31" s="2"/>
    </row>
    <row r="32" spans="1:14" x14ac:dyDescent="0.3">
      <c r="A32" t="s">
        <v>18428</v>
      </c>
      <c r="N32" s="2"/>
    </row>
    <row r="33" spans="1:14" x14ac:dyDescent="0.3">
      <c r="A33" t="s">
        <v>18418</v>
      </c>
      <c r="N33" s="2"/>
    </row>
    <row r="34" spans="1:14" x14ac:dyDescent="0.3">
      <c r="A34" t="s">
        <v>18429</v>
      </c>
      <c r="N34" s="2"/>
    </row>
    <row r="35" spans="1:14" x14ac:dyDescent="0.3">
      <c r="A35" t="s">
        <v>18426</v>
      </c>
      <c r="N35" s="2"/>
    </row>
    <row r="36" spans="1:14" x14ac:dyDescent="0.3">
      <c r="A36" t="s">
        <v>18424</v>
      </c>
      <c r="N36" s="2"/>
    </row>
    <row r="37" spans="1:14" x14ac:dyDescent="0.3">
      <c r="A37" t="s">
        <v>18420</v>
      </c>
      <c r="N37" s="2"/>
    </row>
    <row r="38" spans="1:14" x14ac:dyDescent="0.3">
      <c r="A38" t="s">
        <v>18405</v>
      </c>
      <c r="N38" s="2"/>
    </row>
    <row r="39" spans="1:14" x14ac:dyDescent="0.3">
      <c r="A39" t="s">
        <v>18403</v>
      </c>
      <c r="N39" s="2"/>
    </row>
    <row r="40" spans="1:14" x14ac:dyDescent="0.3">
      <c r="A40" t="s">
        <v>18401</v>
      </c>
      <c r="N40" s="2"/>
    </row>
    <row r="41" spans="1:14" x14ac:dyDescent="0.3">
      <c r="A41" t="s">
        <v>18409</v>
      </c>
      <c r="N41" s="2"/>
    </row>
    <row r="42" spans="1:14" x14ac:dyDescent="0.3">
      <c r="A42" t="s">
        <v>18432</v>
      </c>
      <c r="N42" s="2"/>
    </row>
    <row r="43" spans="1:14" x14ac:dyDescent="0.3">
      <c r="A43" t="s">
        <v>18406</v>
      </c>
      <c r="N43" s="2"/>
    </row>
    <row r="44" spans="1:14" x14ac:dyDescent="0.3">
      <c r="A44" t="s">
        <v>18417</v>
      </c>
      <c r="N44" s="2"/>
    </row>
  </sheetData>
  <sortState ref="A2:Y47">
    <sortCondition ref="N2:N4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workbookViewId="0">
      <pane ySplit="1" topLeftCell="A29" activePane="bottomLeft" state="frozen"/>
      <selection pane="bottomLeft" activeCell="B1" sqref="B1"/>
    </sheetView>
  </sheetViews>
  <sheetFormatPr defaultRowHeight="18.75" x14ac:dyDescent="0.3"/>
  <cols>
    <col min="6" max="6" width="24.09765625" customWidth="1"/>
    <col min="11" max="12" width="1.296875" customWidth="1"/>
    <col min="14" max="14" width="10.296875" bestFit="1" customWidth="1"/>
    <col min="16" max="16" width="29.09765625" customWidth="1"/>
    <col min="18" max="18" width="63.59765625" style="24" customWidth="1"/>
    <col min="22" max="22" width="25.5" customWidth="1"/>
  </cols>
  <sheetData>
    <row r="1" spans="1:14" x14ac:dyDescent="0.3">
      <c r="A1" t="s">
        <v>0</v>
      </c>
      <c r="B1" t="s">
        <v>19406</v>
      </c>
    </row>
    <row r="2" spans="1:14" x14ac:dyDescent="0.3">
      <c r="A2" t="s">
        <v>18385</v>
      </c>
      <c r="N2" s="2"/>
    </row>
    <row r="3" spans="1:14" x14ac:dyDescent="0.3">
      <c r="A3" t="s">
        <v>18384</v>
      </c>
      <c r="N3" s="2"/>
    </row>
    <row r="4" spans="1:14" x14ac:dyDescent="0.3">
      <c r="A4" t="s">
        <v>18366</v>
      </c>
      <c r="N4" s="2"/>
    </row>
    <row r="5" spans="1:14" x14ac:dyDescent="0.3">
      <c r="A5" t="s">
        <v>18357</v>
      </c>
      <c r="N5" s="2"/>
    </row>
    <row r="6" spans="1:14" x14ac:dyDescent="0.3">
      <c r="A6" t="s">
        <v>18378</v>
      </c>
      <c r="N6" s="2"/>
    </row>
    <row r="7" spans="1:14" x14ac:dyDescent="0.3">
      <c r="A7" t="s">
        <v>18353</v>
      </c>
      <c r="N7" s="2"/>
    </row>
    <row r="8" spans="1:14" x14ac:dyDescent="0.3">
      <c r="A8" t="s">
        <v>18350</v>
      </c>
      <c r="N8" s="2"/>
    </row>
    <row r="9" spans="1:14" x14ac:dyDescent="0.3">
      <c r="A9" t="s">
        <v>18363</v>
      </c>
      <c r="N9" s="2"/>
    </row>
    <row r="10" spans="1:14" x14ac:dyDescent="0.3">
      <c r="A10" t="s">
        <v>18382</v>
      </c>
      <c r="N10" s="2"/>
    </row>
    <row r="11" spans="1:14" x14ac:dyDescent="0.3">
      <c r="A11" t="s">
        <v>18379</v>
      </c>
      <c r="N11" s="2"/>
    </row>
    <row r="12" spans="1:14" x14ac:dyDescent="0.3">
      <c r="A12" t="s">
        <v>18386</v>
      </c>
      <c r="N12" s="2"/>
    </row>
    <row r="13" spans="1:14" x14ac:dyDescent="0.3">
      <c r="A13" t="s">
        <v>18387</v>
      </c>
      <c r="N13" s="2"/>
    </row>
    <row r="14" spans="1:14" x14ac:dyDescent="0.3">
      <c r="A14" t="s">
        <v>18374</v>
      </c>
      <c r="N14" s="2"/>
    </row>
    <row r="15" spans="1:14" x14ac:dyDescent="0.3">
      <c r="A15" t="s">
        <v>18389</v>
      </c>
      <c r="N15" s="2"/>
    </row>
    <row r="16" spans="1:14" x14ac:dyDescent="0.3">
      <c r="A16" t="s">
        <v>18390</v>
      </c>
      <c r="J16" s="3"/>
      <c r="N16" s="2"/>
    </row>
    <row r="17" spans="1:14" x14ac:dyDescent="0.3">
      <c r="A17" t="s">
        <v>18354</v>
      </c>
      <c r="N17" s="2"/>
    </row>
    <row r="18" spans="1:14" x14ac:dyDescent="0.3">
      <c r="A18" t="s">
        <v>18356</v>
      </c>
      <c r="N18" s="2"/>
    </row>
    <row r="19" spans="1:14" x14ac:dyDescent="0.3">
      <c r="A19" t="s">
        <v>18377</v>
      </c>
      <c r="N19" s="2"/>
    </row>
    <row r="20" spans="1:14" x14ac:dyDescent="0.3">
      <c r="A20" t="s">
        <v>18369</v>
      </c>
      <c r="N20" s="2"/>
    </row>
    <row r="21" spans="1:14" x14ac:dyDescent="0.3">
      <c r="A21" t="s">
        <v>18368</v>
      </c>
      <c r="N21" s="2"/>
    </row>
    <row r="22" spans="1:14" x14ac:dyDescent="0.3">
      <c r="A22" t="s">
        <v>18359</v>
      </c>
      <c r="N22" s="2"/>
    </row>
    <row r="23" spans="1:14" x14ac:dyDescent="0.3">
      <c r="A23" t="s">
        <v>18371</v>
      </c>
      <c r="N23" s="2"/>
    </row>
    <row r="24" spans="1:14" x14ac:dyDescent="0.3">
      <c r="A24" t="s">
        <v>18380</v>
      </c>
      <c r="N24" s="2"/>
    </row>
    <row r="25" spans="1:14" x14ac:dyDescent="0.3">
      <c r="A25" t="s">
        <v>18381</v>
      </c>
      <c r="N25" s="2"/>
    </row>
    <row r="26" spans="1:14" x14ac:dyDescent="0.3">
      <c r="A26" t="s">
        <v>18360</v>
      </c>
      <c r="N26" s="2"/>
    </row>
    <row r="27" spans="1:14" x14ac:dyDescent="0.3">
      <c r="A27" t="s">
        <v>18376</v>
      </c>
      <c r="N27" s="2"/>
    </row>
    <row r="28" spans="1:14" x14ac:dyDescent="0.3">
      <c r="A28" t="s">
        <v>18375</v>
      </c>
      <c r="N28" s="2"/>
    </row>
    <row r="29" spans="1:14" x14ac:dyDescent="0.3">
      <c r="A29" t="s">
        <v>18383</v>
      </c>
      <c r="N29" s="2"/>
    </row>
    <row r="30" spans="1:14" x14ac:dyDescent="0.3">
      <c r="A30" t="s">
        <v>18348</v>
      </c>
      <c r="N30" s="2"/>
    </row>
    <row r="31" spans="1:14" x14ac:dyDescent="0.3">
      <c r="A31" t="s">
        <v>18352</v>
      </c>
      <c r="N31" s="2"/>
    </row>
    <row r="32" spans="1:14" x14ac:dyDescent="0.3">
      <c r="A32" t="s">
        <v>18349</v>
      </c>
      <c r="N32" s="2"/>
    </row>
    <row r="33" spans="1:14" x14ac:dyDescent="0.3">
      <c r="A33" t="s">
        <v>18355</v>
      </c>
      <c r="N33" s="2"/>
    </row>
    <row r="34" spans="1:14" x14ac:dyDescent="0.3">
      <c r="A34" t="s">
        <v>18393</v>
      </c>
      <c r="N34" s="2"/>
    </row>
    <row r="35" spans="1:14" x14ac:dyDescent="0.3">
      <c r="A35" t="s">
        <v>18392</v>
      </c>
      <c r="N35" s="2"/>
    </row>
    <row r="36" spans="1:14" x14ac:dyDescent="0.3">
      <c r="A36" t="s">
        <v>18367</v>
      </c>
      <c r="N36" s="2"/>
    </row>
    <row r="37" spans="1:14" x14ac:dyDescent="0.3">
      <c r="A37" t="s">
        <v>18364</v>
      </c>
      <c r="N37" s="2"/>
    </row>
    <row r="38" spans="1:14" x14ac:dyDescent="0.3">
      <c r="A38" t="s">
        <v>18372</v>
      </c>
      <c r="N38" s="2"/>
    </row>
    <row r="39" spans="1:14" x14ac:dyDescent="0.3">
      <c r="A39" t="s">
        <v>18391</v>
      </c>
      <c r="N39" s="2"/>
    </row>
    <row r="40" spans="1:14" x14ac:dyDescent="0.3">
      <c r="A40" t="s">
        <v>18358</v>
      </c>
      <c r="N40" s="2"/>
    </row>
    <row r="41" spans="1:14" x14ac:dyDescent="0.3">
      <c r="A41" t="s">
        <v>18351</v>
      </c>
      <c r="N41" s="2"/>
    </row>
    <row r="42" spans="1:14" x14ac:dyDescent="0.3">
      <c r="A42" t="s">
        <v>18361</v>
      </c>
      <c r="N42" s="2"/>
    </row>
    <row r="43" spans="1:14" x14ac:dyDescent="0.3">
      <c r="A43" t="s">
        <v>18365</v>
      </c>
      <c r="N43" s="2"/>
    </row>
    <row r="44" spans="1:14" x14ac:dyDescent="0.3">
      <c r="A44" t="s">
        <v>18362</v>
      </c>
      <c r="N44" s="2"/>
    </row>
    <row r="45" spans="1:14" x14ac:dyDescent="0.3">
      <c r="A45" t="s">
        <v>18373</v>
      </c>
      <c r="N45" s="2"/>
    </row>
    <row r="46" spans="1:14" x14ac:dyDescent="0.3">
      <c r="A46" t="s">
        <v>18370</v>
      </c>
      <c r="N46" s="2"/>
    </row>
    <row r="47" spans="1:14" x14ac:dyDescent="0.3">
      <c r="A47" t="s">
        <v>18388</v>
      </c>
      <c r="N47" s="2"/>
    </row>
  </sheetData>
  <sortState ref="A2:Y48">
    <sortCondition ref="R2:R4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workbookViewId="0">
      <pane ySplit="1" topLeftCell="A2" activePane="bottomLeft" state="frozen"/>
      <selection pane="bottomLeft" activeCell="B1" sqref="B1"/>
    </sheetView>
  </sheetViews>
  <sheetFormatPr defaultRowHeight="18.75" x14ac:dyDescent="0.3"/>
  <cols>
    <col min="5" max="5" width="56.5" customWidth="1"/>
    <col min="6" max="6" width="37.5" customWidth="1"/>
    <col min="14" max="14" width="13.19921875" customWidth="1"/>
    <col min="18" max="18" width="34.59765625" style="24" customWidth="1"/>
  </cols>
  <sheetData>
    <row r="1" spans="1:14" x14ac:dyDescent="0.3">
      <c r="A1" t="s">
        <v>0</v>
      </c>
      <c r="B1" t="s">
        <v>19406</v>
      </c>
    </row>
    <row r="2" spans="1:14" x14ac:dyDescent="0.3">
      <c r="A2" t="s">
        <v>18331</v>
      </c>
      <c r="N2" s="2"/>
    </row>
    <row r="3" spans="1:14" x14ac:dyDescent="0.3">
      <c r="A3" t="s">
        <v>18312</v>
      </c>
      <c r="N3" s="2"/>
    </row>
    <row r="4" spans="1:14" x14ac:dyDescent="0.3">
      <c r="A4" t="s">
        <v>18313</v>
      </c>
      <c r="N4" s="2"/>
    </row>
    <row r="5" spans="1:14" x14ac:dyDescent="0.3">
      <c r="A5" t="s">
        <v>18314</v>
      </c>
      <c r="N5" s="2"/>
    </row>
    <row r="6" spans="1:14" x14ac:dyDescent="0.3">
      <c r="A6" t="s">
        <v>18318</v>
      </c>
      <c r="N6" s="2"/>
    </row>
    <row r="7" spans="1:14" x14ac:dyDescent="0.3">
      <c r="A7" t="s">
        <v>18323</v>
      </c>
      <c r="N7" s="2"/>
    </row>
    <row r="8" spans="1:14" x14ac:dyDescent="0.3">
      <c r="A8" t="s">
        <v>18324</v>
      </c>
      <c r="N8" s="2"/>
    </row>
    <row r="9" spans="1:14" x14ac:dyDescent="0.3">
      <c r="A9" t="s">
        <v>18325</v>
      </c>
      <c r="N9" s="2"/>
    </row>
    <row r="10" spans="1:14" x14ac:dyDescent="0.3">
      <c r="A10" t="s">
        <v>18315</v>
      </c>
      <c r="N10" s="2"/>
    </row>
    <row r="11" spans="1:14" x14ac:dyDescent="0.3">
      <c r="A11" t="s">
        <v>18296</v>
      </c>
      <c r="N11" s="2"/>
    </row>
    <row r="12" spans="1:14" x14ac:dyDescent="0.3">
      <c r="A12" t="s">
        <v>18306</v>
      </c>
      <c r="N12" s="2"/>
    </row>
    <row r="13" spans="1:14" x14ac:dyDescent="0.3">
      <c r="A13" t="s">
        <v>18326</v>
      </c>
      <c r="N13" s="2"/>
    </row>
    <row r="14" spans="1:14" x14ac:dyDescent="0.3">
      <c r="A14" t="s">
        <v>18333</v>
      </c>
      <c r="N14" s="2"/>
    </row>
    <row r="15" spans="1:14" x14ac:dyDescent="0.3">
      <c r="A15" t="s">
        <v>18340</v>
      </c>
      <c r="N15" s="2"/>
    </row>
    <row r="16" spans="1:14" x14ac:dyDescent="0.3">
      <c r="A16" t="s">
        <v>18341</v>
      </c>
      <c r="N16" s="2"/>
    </row>
    <row r="17" spans="1:14" x14ac:dyDescent="0.3">
      <c r="A17" t="s">
        <v>18344</v>
      </c>
      <c r="N17" s="2"/>
    </row>
    <row r="18" spans="1:14" x14ac:dyDescent="0.3">
      <c r="A18" t="s">
        <v>18308</v>
      </c>
      <c r="N18" s="2"/>
    </row>
    <row r="19" spans="1:14" x14ac:dyDescent="0.3">
      <c r="A19" t="s">
        <v>18310</v>
      </c>
      <c r="N19" s="2"/>
    </row>
    <row r="20" spans="1:14" x14ac:dyDescent="0.3">
      <c r="A20" t="s">
        <v>18299</v>
      </c>
      <c r="N20" s="2"/>
    </row>
    <row r="21" spans="1:14" x14ac:dyDescent="0.3">
      <c r="A21" t="s">
        <v>18309</v>
      </c>
      <c r="N21" s="2"/>
    </row>
    <row r="22" spans="1:14" x14ac:dyDescent="0.3">
      <c r="A22" t="s">
        <v>18316</v>
      </c>
      <c r="N22" s="2"/>
    </row>
    <row r="23" spans="1:14" x14ac:dyDescent="0.3">
      <c r="A23" t="s">
        <v>18329</v>
      </c>
      <c r="N23" s="2"/>
    </row>
    <row r="24" spans="1:14" x14ac:dyDescent="0.3">
      <c r="A24" t="s">
        <v>18327</v>
      </c>
      <c r="N24" s="2"/>
    </row>
    <row r="25" spans="1:14" x14ac:dyDescent="0.3">
      <c r="A25" t="s">
        <v>18332</v>
      </c>
      <c r="N25" s="2"/>
    </row>
    <row r="26" spans="1:14" x14ac:dyDescent="0.3">
      <c r="A26" t="s">
        <v>18336</v>
      </c>
      <c r="N26" s="2"/>
    </row>
    <row r="27" spans="1:14" x14ac:dyDescent="0.3">
      <c r="A27" t="s">
        <v>18345</v>
      </c>
      <c r="N27" s="2"/>
    </row>
    <row r="28" spans="1:14" x14ac:dyDescent="0.3">
      <c r="A28" t="s">
        <v>18346</v>
      </c>
      <c r="N28" s="2"/>
    </row>
    <row r="29" spans="1:14" x14ac:dyDescent="0.3">
      <c r="A29" t="s">
        <v>18347</v>
      </c>
      <c r="N29" s="2"/>
    </row>
    <row r="30" spans="1:14" x14ac:dyDescent="0.3">
      <c r="A30" t="s">
        <v>18337</v>
      </c>
      <c r="J30" s="3"/>
      <c r="N30" s="2"/>
    </row>
    <row r="31" spans="1:14" x14ac:dyDescent="0.3">
      <c r="A31" t="s">
        <v>18342</v>
      </c>
      <c r="N31" s="2"/>
    </row>
    <row r="32" spans="1:14" x14ac:dyDescent="0.3">
      <c r="A32" t="s">
        <v>18334</v>
      </c>
      <c r="N32" s="2"/>
    </row>
    <row r="33" spans="1:14" x14ac:dyDescent="0.3">
      <c r="A33" t="s">
        <v>18304</v>
      </c>
      <c r="N33" s="2"/>
    </row>
    <row r="34" spans="1:14" x14ac:dyDescent="0.3">
      <c r="A34" t="s">
        <v>18305</v>
      </c>
      <c r="N34" s="2"/>
    </row>
    <row r="35" spans="1:14" x14ac:dyDescent="0.3">
      <c r="A35" t="s">
        <v>18321</v>
      </c>
      <c r="N35" s="2"/>
    </row>
    <row r="36" spans="1:14" x14ac:dyDescent="0.3">
      <c r="A36" t="s">
        <v>18302</v>
      </c>
      <c r="N36" s="2"/>
    </row>
    <row r="37" spans="1:14" x14ac:dyDescent="0.3">
      <c r="A37" t="s">
        <v>18297</v>
      </c>
      <c r="N37" s="2"/>
    </row>
    <row r="38" spans="1:14" x14ac:dyDescent="0.3">
      <c r="A38" t="s">
        <v>18298</v>
      </c>
      <c r="N38" s="2"/>
    </row>
    <row r="39" spans="1:14" x14ac:dyDescent="0.3">
      <c r="A39" t="s">
        <v>18300</v>
      </c>
      <c r="N39" s="2"/>
    </row>
    <row r="40" spans="1:14" x14ac:dyDescent="0.3">
      <c r="A40" t="s">
        <v>18301</v>
      </c>
      <c r="N40" s="2"/>
    </row>
    <row r="41" spans="1:14" x14ac:dyDescent="0.3">
      <c r="A41" t="s">
        <v>18303</v>
      </c>
      <c r="N41" s="2"/>
    </row>
    <row r="42" spans="1:14" x14ac:dyDescent="0.3">
      <c r="A42" t="s">
        <v>18307</v>
      </c>
      <c r="N42" s="2"/>
    </row>
    <row r="43" spans="1:14" x14ac:dyDescent="0.3">
      <c r="A43" t="s">
        <v>18311</v>
      </c>
      <c r="N43" s="2"/>
    </row>
    <row r="44" spans="1:14" x14ac:dyDescent="0.3">
      <c r="A44" t="s">
        <v>18319</v>
      </c>
      <c r="N44" s="2"/>
    </row>
    <row r="45" spans="1:14" x14ac:dyDescent="0.3">
      <c r="A45" t="s">
        <v>18320</v>
      </c>
      <c r="N45" s="2"/>
    </row>
    <row r="46" spans="1:14" x14ac:dyDescent="0.3">
      <c r="A46" t="s">
        <v>18322</v>
      </c>
      <c r="N46" s="2"/>
    </row>
    <row r="47" spans="1:14" x14ac:dyDescent="0.3">
      <c r="A47" t="s">
        <v>18328</v>
      </c>
      <c r="N47" s="2"/>
    </row>
    <row r="48" spans="1:14" x14ac:dyDescent="0.3">
      <c r="A48" t="s">
        <v>18330</v>
      </c>
      <c r="N48" s="2"/>
    </row>
    <row r="49" spans="1:14" x14ac:dyDescent="0.3">
      <c r="A49" t="s">
        <v>18335</v>
      </c>
      <c r="N49" s="2"/>
    </row>
    <row r="50" spans="1:14" x14ac:dyDescent="0.3">
      <c r="A50" t="s">
        <v>18338</v>
      </c>
      <c r="N50" s="2"/>
    </row>
    <row r="51" spans="1:14" x14ac:dyDescent="0.3">
      <c r="A51" t="s">
        <v>18339</v>
      </c>
      <c r="N51" s="2"/>
    </row>
    <row r="52" spans="1:14" x14ac:dyDescent="0.3">
      <c r="A52" t="s">
        <v>18343</v>
      </c>
      <c r="N52" s="2"/>
    </row>
    <row r="53" spans="1:14" x14ac:dyDescent="0.3">
      <c r="A53" t="s">
        <v>18317</v>
      </c>
      <c r="N53" s="2"/>
    </row>
  </sheetData>
  <sortState ref="A2:Y53">
    <sortCondition ref="N2:N53"/>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9"/>
  <sheetViews>
    <sheetView workbookViewId="0">
      <pane ySplit="1" topLeftCell="A2" activePane="bottomLeft" state="frozen"/>
      <selection pane="bottomLeft" activeCell="B1" sqref="B1"/>
    </sheetView>
  </sheetViews>
  <sheetFormatPr defaultRowHeight="18.75" x14ac:dyDescent="0.3"/>
  <cols>
    <col min="3" max="3" width="6.296875" bestFit="1" customWidth="1"/>
    <col min="5" max="5" width="35.09765625" customWidth="1"/>
    <col min="6" max="6" width="31.69921875" customWidth="1"/>
    <col min="14" max="14" width="10.296875" bestFit="1" customWidth="1"/>
    <col min="18" max="18" width="103.69921875" style="23" customWidth="1"/>
  </cols>
  <sheetData>
    <row r="1" spans="1:14" x14ac:dyDescent="0.3">
      <c r="A1" t="s">
        <v>0</v>
      </c>
      <c r="B1" t="s">
        <v>19406</v>
      </c>
    </row>
    <row r="2" spans="1:14" x14ac:dyDescent="0.3">
      <c r="A2" t="s">
        <v>18154</v>
      </c>
      <c r="N2" s="2"/>
    </row>
    <row r="3" spans="1:14" x14ac:dyDescent="0.3">
      <c r="A3" t="s">
        <v>18134</v>
      </c>
      <c r="J3" s="4"/>
      <c r="N3" s="2"/>
    </row>
    <row r="4" spans="1:14" x14ac:dyDescent="0.3">
      <c r="A4" t="s">
        <v>18050</v>
      </c>
      <c r="N4" s="2"/>
    </row>
    <row r="5" spans="1:14" x14ac:dyDescent="0.3">
      <c r="A5" t="s">
        <v>18132</v>
      </c>
      <c r="J5" s="4"/>
      <c r="N5" s="2"/>
    </row>
    <row r="6" spans="1:14" x14ac:dyDescent="0.3">
      <c r="A6" t="s">
        <v>18173</v>
      </c>
      <c r="N6" s="2"/>
    </row>
    <row r="7" spans="1:14" x14ac:dyDescent="0.3">
      <c r="A7" t="s">
        <v>18072</v>
      </c>
      <c r="N7" s="2"/>
    </row>
    <row r="8" spans="1:14" x14ac:dyDescent="0.3">
      <c r="A8" t="s">
        <v>18073</v>
      </c>
      <c r="N8" s="2"/>
    </row>
    <row r="9" spans="1:14" x14ac:dyDescent="0.3">
      <c r="A9" t="s">
        <v>18153</v>
      </c>
      <c r="N9" s="2"/>
    </row>
    <row r="10" spans="1:14" x14ac:dyDescent="0.3">
      <c r="A10" t="s">
        <v>18059</v>
      </c>
      <c r="N10" s="2"/>
    </row>
    <row r="11" spans="1:14" x14ac:dyDescent="0.3">
      <c r="A11" t="s">
        <v>18155</v>
      </c>
      <c r="N11" s="2"/>
    </row>
    <row r="12" spans="1:14" x14ac:dyDescent="0.3">
      <c r="A12" t="s">
        <v>18083</v>
      </c>
      <c r="N12" s="2"/>
    </row>
    <row r="13" spans="1:14" x14ac:dyDescent="0.3">
      <c r="A13" t="s">
        <v>18042</v>
      </c>
      <c r="N13" s="2"/>
    </row>
    <row r="14" spans="1:14" x14ac:dyDescent="0.3">
      <c r="A14" t="s">
        <v>18167</v>
      </c>
      <c r="N14" s="2"/>
    </row>
    <row r="15" spans="1:14" x14ac:dyDescent="0.3">
      <c r="A15" t="s">
        <v>18046</v>
      </c>
      <c r="J15" s="3"/>
      <c r="N15" s="2"/>
    </row>
    <row r="16" spans="1:14" x14ac:dyDescent="0.3">
      <c r="A16" t="s">
        <v>18123</v>
      </c>
      <c r="N16" s="2"/>
    </row>
    <row r="17" spans="1:14" x14ac:dyDescent="0.3">
      <c r="A17" t="s">
        <v>18122</v>
      </c>
      <c r="N17" s="2"/>
    </row>
    <row r="18" spans="1:14" x14ac:dyDescent="0.3">
      <c r="A18" t="s">
        <v>18164</v>
      </c>
      <c r="N18" s="2"/>
    </row>
    <row r="19" spans="1:14" x14ac:dyDescent="0.3">
      <c r="A19" t="s">
        <v>18039</v>
      </c>
      <c r="N19" s="2"/>
    </row>
    <row r="20" spans="1:14" x14ac:dyDescent="0.3">
      <c r="A20" t="s">
        <v>18140</v>
      </c>
      <c r="N20" s="2"/>
    </row>
    <row r="21" spans="1:14" x14ac:dyDescent="0.3">
      <c r="A21" t="s">
        <v>18118</v>
      </c>
      <c r="N21" s="2"/>
    </row>
    <row r="22" spans="1:14" x14ac:dyDescent="0.3">
      <c r="A22" t="s">
        <v>18041</v>
      </c>
      <c r="N22" s="2"/>
    </row>
    <row r="23" spans="1:14" x14ac:dyDescent="0.3">
      <c r="A23" t="s">
        <v>18058</v>
      </c>
      <c r="N23" s="2"/>
    </row>
    <row r="24" spans="1:14" x14ac:dyDescent="0.3">
      <c r="A24" t="s">
        <v>18090</v>
      </c>
      <c r="N24" s="2"/>
    </row>
    <row r="25" spans="1:14" x14ac:dyDescent="0.3">
      <c r="A25" t="s">
        <v>18163</v>
      </c>
      <c r="N25" s="2"/>
    </row>
    <row r="26" spans="1:14" x14ac:dyDescent="0.3">
      <c r="A26" t="s">
        <v>18112</v>
      </c>
      <c r="N26" s="2"/>
    </row>
    <row r="27" spans="1:14" x14ac:dyDescent="0.3">
      <c r="A27" t="s">
        <v>18080</v>
      </c>
      <c r="N27" s="2"/>
    </row>
    <row r="28" spans="1:14" x14ac:dyDescent="0.3">
      <c r="A28" t="s">
        <v>18142</v>
      </c>
      <c r="N28" s="2"/>
    </row>
    <row r="29" spans="1:14" x14ac:dyDescent="0.3">
      <c r="A29" t="s">
        <v>18159</v>
      </c>
      <c r="N29" s="2"/>
    </row>
    <row r="30" spans="1:14" x14ac:dyDescent="0.3">
      <c r="A30" t="s">
        <v>18066</v>
      </c>
      <c r="N30" s="2"/>
    </row>
    <row r="31" spans="1:14" x14ac:dyDescent="0.3">
      <c r="A31" t="s">
        <v>18074</v>
      </c>
      <c r="N31" s="2"/>
    </row>
    <row r="32" spans="1:14" x14ac:dyDescent="0.3">
      <c r="A32" t="s">
        <v>18168</v>
      </c>
      <c r="N32" s="2"/>
    </row>
    <row r="33" spans="1:14" x14ac:dyDescent="0.3">
      <c r="A33" t="s">
        <v>18084</v>
      </c>
      <c r="N33" s="2"/>
    </row>
    <row r="34" spans="1:14" x14ac:dyDescent="0.3">
      <c r="A34" t="s">
        <v>18071</v>
      </c>
      <c r="N34" s="2"/>
    </row>
    <row r="35" spans="1:14" x14ac:dyDescent="0.3">
      <c r="A35" t="s">
        <v>18044</v>
      </c>
      <c r="N35" s="2"/>
    </row>
    <row r="36" spans="1:14" x14ac:dyDescent="0.3">
      <c r="A36" t="s">
        <v>18172</v>
      </c>
      <c r="N36" s="2"/>
    </row>
    <row r="37" spans="1:14" x14ac:dyDescent="0.3">
      <c r="A37" t="s">
        <v>18143</v>
      </c>
      <c r="N37" s="2"/>
    </row>
    <row r="38" spans="1:14" x14ac:dyDescent="0.3">
      <c r="A38" t="s">
        <v>18116</v>
      </c>
      <c r="N38" s="2"/>
    </row>
    <row r="39" spans="1:14" x14ac:dyDescent="0.3">
      <c r="A39" t="s">
        <v>18103</v>
      </c>
      <c r="N39" s="2"/>
    </row>
    <row r="40" spans="1:14" x14ac:dyDescent="0.3">
      <c r="A40" t="s">
        <v>18054</v>
      </c>
      <c r="N40" s="2"/>
    </row>
    <row r="41" spans="1:14" x14ac:dyDescent="0.3">
      <c r="A41" t="s">
        <v>18057</v>
      </c>
      <c r="N41" s="2"/>
    </row>
    <row r="42" spans="1:14" x14ac:dyDescent="0.3">
      <c r="A42" t="s">
        <v>18031</v>
      </c>
      <c r="N42" s="2"/>
    </row>
    <row r="43" spans="1:14" x14ac:dyDescent="0.3">
      <c r="A43" t="s">
        <v>18077</v>
      </c>
      <c r="N43" s="2"/>
    </row>
    <row r="44" spans="1:14" x14ac:dyDescent="0.3">
      <c r="A44" t="s">
        <v>18150</v>
      </c>
      <c r="N44" s="2"/>
    </row>
    <row r="45" spans="1:14" x14ac:dyDescent="0.3">
      <c r="A45" t="s">
        <v>18061</v>
      </c>
      <c r="N45" s="2"/>
    </row>
    <row r="46" spans="1:14" x14ac:dyDescent="0.3">
      <c r="A46" t="s">
        <v>18102</v>
      </c>
      <c r="N46" s="2"/>
    </row>
    <row r="47" spans="1:14" x14ac:dyDescent="0.3">
      <c r="A47" t="s">
        <v>18053</v>
      </c>
      <c r="N47" s="2"/>
    </row>
    <row r="48" spans="1:14" x14ac:dyDescent="0.3">
      <c r="A48" t="s">
        <v>18032</v>
      </c>
      <c r="N48" s="2"/>
    </row>
    <row r="49" spans="1:14" x14ac:dyDescent="0.3">
      <c r="A49" t="s">
        <v>18170</v>
      </c>
      <c r="N49" s="2"/>
    </row>
    <row r="50" spans="1:14" x14ac:dyDescent="0.3">
      <c r="A50" t="s">
        <v>18076</v>
      </c>
      <c r="N50" s="2"/>
    </row>
    <row r="51" spans="1:14" x14ac:dyDescent="0.3">
      <c r="A51" t="s">
        <v>18086</v>
      </c>
      <c r="N51" s="2"/>
    </row>
    <row r="52" spans="1:14" x14ac:dyDescent="0.3">
      <c r="A52" t="s">
        <v>18130</v>
      </c>
      <c r="N52" s="2"/>
    </row>
    <row r="53" spans="1:14" x14ac:dyDescent="0.3">
      <c r="A53" t="s">
        <v>18049</v>
      </c>
      <c r="N53" s="2"/>
    </row>
    <row r="54" spans="1:14" x14ac:dyDescent="0.3">
      <c r="A54" t="s">
        <v>18101</v>
      </c>
      <c r="N54" s="2"/>
    </row>
    <row r="55" spans="1:14" x14ac:dyDescent="0.3">
      <c r="A55" t="s">
        <v>18065</v>
      </c>
      <c r="N55" s="2"/>
    </row>
    <row r="56" spans="1:14" x14ac:dyDescent="0.3">
      <c r="A56" t="s">
        <v>18029</v>
      </c>
      <c r="J56" s="4"/>
      <c r="N56" s="2"/>
    </row>
    <row r="57" spans="1:14" x14ac:dyDescent="0.3">
      <c r="A57" t="s">
        <v>18067</v>
      </c>
      <c r="J57" s="3"/>
      <c r="N57" s="2"/>
    </row>
    <row r="58" spans="1:14" x14ac:dyDescent="0.3">
      <c r="A58" t="s">
        <v>18034</v>
      </c>
      <c r="N58" s="2"/>
    </row>
    <row r="59" spans="1:14" x14ac:dyDescent="0.3">
      <c r="A59" t="s">
        <v>18088</v>
      </c>
      <c r="N59" s="2"/>
    </row>
    <row r="60" spans="1:14" x14ac:dyDescent="0.3">
      <c r="A60" t="s">
        <v>18036</v>
      </c>
      <c r="N60" s="2"/>
    </row>
    <row r="61" spans="1:14" x14ac:dyDescent="0.3">
      <c r="A61" t="s">
        <v>18174</v>
      </c>
      <c r="N61" s="2"/>
    </row>
    <row r="62" spans="1:14" x14ac:dyDescent="0.3">
      <c r="A62" t="s">
        <v>18160</v>
      </c>
      <c r="N62" s="2"/>
    </row>
    <row r="63" spans="1:14" x14ac:dyDescent="0.3">
      <c r="A63" t="s">
        <v>18095</v>
      </c>
      <c r="N63" s="2"/>
    </row>
    <row r="64" spans="1:14" x14ac:dyDescent="0.3">
      <c r="A64" t="s">
        <v>18096</v>
      </c>
      <c r="N64" s="2"/>
    </row>
    <row r="65" spans="1:14" x14ac:dyDescent="0.3">
      <c r="A65" t="s">
        <v>18115</v>
      </c>
      <c r="N65" s="2"/>
    </row>
    <row r="66" spans="1:14" x14ac:dyDescent="0.3">
      <c r="A66" t="s">
        <v>18064</v>
      </c>
      <c r="N66" s="2"/>
    </row>
    <row r="67" spans="1:14" x14ac:dyDescent="0.3">
      <c r="A67" t="s">
        <v>18124</v>
      </c>
      <c r="N67" s="2"/>
    </row>
    <row r="68" spans="1:14" x14ac:dyDescent="0.3">
      <c r="A68" t="s">
        <v>18035</v>
      </c>
      <c r="N68" s="2"/>
    </row>
    <row r="69" spans="1:14" x14ac:dyDescent="0.3">
      <c r="A69" t="s">
        <v>18043</v>
      </c>
      <c r="N69" s="2"/>
    </row>
    <row r="70" spans="1:14" x14ac:dyDescent="0.3">
      <c r="A70" t="s">
        <v>18128</v>
      </c>
      <c r="N70" s="2"/>
    </row>
    <row r="71" spans="1:14" x14ac:dyDescent="0.3">
      <c r="A71" t="s">
        <v>18089</v>
      </c>
      <c r="N71" s="2"/>
    </row>
    <row r="72" spans="1:14" x14ac:dyDescent="0.3">
      <c r="A72" t="s">
        <v>18075</v>
      </c>
      <c r="N72" s="2"/>
    </row>
    <row r="73" spans="1:14" x14ac:dyDescent="0.3">
      <c r="A73" t="s">
        <v>18117</v>
      </c>
      <c r="N73" s="2"/>
    </row>
    <row r="74" spans="1:14" x14ac:dyDescent="0.3">
      <c r="A74" t="s">
        <v>18028</v>
      </c>
      <c r="N74" s="2"/>
    </row>
    <row r="75" spans="1:14" x14ac:dyDescent="0.3">
      <c r="A75" t="s">
        <v>18149</v>
      </c>
      <c r="N75" s="2"/>
    </row>
    <row r="76" spans="1:14" x14ac:dyDescent="0.3">
      <c r="A76" t="s">
        <v>18107</v>
      </c>
      <c r="N76" s="2"/>
    </row>
    <row r="77" spans="1:14" x14ac:dyDescent="0.3">
      <c r="A77" t="s">
        <v>18033</v>
      </c>
      <c r="N77" s="2"/>
    </row>
    <row r="78" spans="1:14" x14ac:dyDescent="0.3">
      <c r="A78" t="s">
        <v>18055</v>
      </c>
      <c r="N78" s="2"/>
    </row>
    <row r="79" spans="1:14" x14ac:dyDescent="0.3">
      <c r="A79" t="s">
        <v>18175</v>
      </c>
      <c r="N79" s="2"/>
    </row>
    <row r="80" spans="1:14" x14ac:dyDescent="0.3">
      <c r="A80" t="s">
        <v>18141</v>
      </c>
      <c r="N80" s="2"/>
    </row>
    <row r="81" spans="1:14" x14ac:dyDescent="0.3">
      <c r="A81" t="s">
        <v>18047</v>
      </c>
      <c r="N81" s="2"/>
    </row>
    <row r="82" spans="1:14" x14ac:dyDescent="0.3">
      <c r="A82" t="s">
        <v>18037</v>
      </c>
      <c r="N82" s="2"/>
    </row>
    <row r="83" spans="1:14" x14ac:dyDescent="0.3">
      <c r="A83" t="s">
        <v>18098</v>
      </c>
      <c r="N83" s="2"/>
    </row>
    <row r="84" spans="1:14" x14ac:dyDescent="0.3">
      <c r="A84" t="s">
        <v>18078</v>
      </c>
      <c r="N84" s="2"/>
    </row>
    <row r="85" spans="1:14" x14ac:dyDescent="0.3">
      <c r="A85" t="s">
        <v>18081</v>
      </c>
      <c r="N85" s="2"/>
    </row>
    <row r="86" spans="1:14" x14ac:dyDescent="0.3">
      <c r="A86" t="s">
        <v>18038</v>
      </c>
      <c r="N86" s="2"/>
    </row>
    <row r="87" spans="1:14" x14ac:dyDescent="0.3">
      <c r="A87" t="s">
        <v>18045</v>
      </c>
      <c r="N87" s="2"/>
    </row>
    <row r="88" spans="1:14" x14ac:dyDescent="0.3">
      <c r="A88" t="s">
        <v>18133</v>
      </c>
      <c r="N88" s="2"/>
    </row>
    <row r="89" spans="1:14" x14ac:dyDescent="0.3">
      <c r="A89" t="s">
        <v>18127</v>
      </c>
      <c r="N89" s="2"/>
    </row>
    <row r="90" spans="1:14" x14ac:dyDescent="0.3">
      <c r="A90" t="s">
        <v>18157</v>
      </c>
      <c r="N90" s="2"/>
    </row>
    <row r="91" spans="1:14" x14ac:dyDescent="0.3">
      <c r="A91" t="s">
        <v>18100</v>
      </c>
      <c r="N91" s="2"/>
    </row>
    <row r="92" spans="1:14" x14ac:dyDescent="0.3">
      <c r="A92" t="s">
        <v>18062</v>
      </c>
      <c r="N92" s="2"/>
    </row>
    <row r="93" spans="1:14" x14ac:dyDescent="0.3">
      <c r="A93" t="s">
        <v>18171</v>
      </c>
      <c r="N93" s="2"/>
    </row>
    <row r="94" spans="1:14" x14ac:dyDescent="0.3">
      <c r="A94" t="s">
        <v>18092</v>
      </c>
      <c r="N94" s="2"/>
    </row>
    <row r="95" spans="1:14" x14ac:dyDescent="0.3">
      <c r="A95" t="s">
        <v>18063</v>
      </c>
      <c r="N95" s="2"/>
    </row>
    <row r="96" spans="1:14" x14ac:dyDescent="0.3">
      <c r="A96" t="s">
        <v>18091</v>
      </c>
      <c r="N96" s="2"/>
    </row>
    <row r="97" spans="1:14" x14ac:dyDescent="0.3">
      <c r="A97" t="s">
        <v>18144</v>
      </c>
      <c r="N97" s="2"/>
    </row>
    <row r="98" spans="1:14" x14ac:dyDescent="0.3">
      <c r="A98" t="s">
        <v>18068</v>
      </c>
      <c r="N98" s="2"/>
    </row>
    <row r="99" spans="1:14" x14ac:dyDescent="0.3">
      <c r="A99" t="s">
        <v>18146</v>
      </c>
      <c r="N99" s="2"/>
    </row>
    <row r="100" spans="1:14" x14ac:dyDescent="0.3">
      <c r="A100" t="s">
        <v>18126</v>
      </c>
      <c r="N100" s="2"/>
    </row>
    <row r="101" spans="1:14" x14ac:dyDescent="0.3">
      <c r="A101" t="s">
        <v>18056</v>
      </c>
      <c r="N101" s="2"/>
    </row>
    <row r="102" spans="1:14" x14ac:dyDescent="0.3">
      <c r="A102" t="s">
        <v>18030</v>
      </c>
      <c r="N102" s="2"/>
    </row>
    <row r="103" spans="1:14" x14ac:dyDescent="0.3">
      <c r="A103" t="s">
        <v>18113</v>
      </c>
      <c r="N103" s="2"/>
    </row>
    <row r="104" spans="1:14" x14ac:dyDescent="0.3">
      <c r="A104" t="s">
        <v>18158</v>
      </c>
      <c r="N104" s="2"/>
    </row>
    <row r="105" spans="1:14" x14ac:dyDescent="0.3">
      <c r="A105" t="s">
        <v>18109</v>
      </c>
      <c r="N105" s="2"/>
    </row>
    <row r="106" spans="1:14" x14ac:dyDescent="0.3">
      <c r="A106" t="s">
        <v>18093</v>
      </c>
      <c r="N106" s="2"/>
    </row>
    <row r="107" spans="1:14" x14ac:dyDescent="0.3">
      <c r="A107" t="s">
        <v>18119</v>
      </c>
      <c r="N107" s="2"/>
    </row>
    <row r="108" spans="1:14" x14ac:dyDescent="0.3">
      <c r="A108" t="s">
        <v>18070</v>
      </c>
      <c r="N108" s="2"/>
    </row>
    <row r="109" spans="1:14" x14ac:dyDescent="0.3">
      <c r="A109" t="s">
        <v>18097</v>
      </c>
      <c r="N109" s="2"/>
    </row>
    <row r="110" spans="1:14" x14ac:dyDescent="0.3">
      <c r="A110" t="s">
        <v>18156</v>
      </c>
      <c r="N110" s="2"/>
    </row>
    <row r="111" spans="1:14" x14ac:dyDescent="0.3">
      <c r="A111" t="s">
        <v>18138</v>
      </c>
      <c r="N111" s="2"/>
    </row>
    <row r="112" spans="1:14" x14ac:dyDescent="0.3">
      <c r="A112" t="s">
        <v>18114</v>
      </c>
      <c r="N112" s="2"/>
    </row>
    <row r="113" spans="1:14" x14ac:dyDescent="0.3">
      <c r="A113" t="s">
        <v>18151</v>
      </c>
      <c r="N113" s="2"/>
    </row>
    <row r="114" spans="1:14" x14ac:dyDescent="0.3">
      <c r="A114" t="s">
        <v>18060</v>
      </c>
      <c r="N114" s="2"/>
    </row>
    <row r="115" spans="1:14" x14ac:dyDescent="0.3">
      <c r="A115" t="s">
        <v>18082</v>
      </c>
      <c r="N115" s="2"/>
    </row>
    <row r="116" spans="1:14" x14ac:dyDescent="0.3">
      <c r="A116" t="s">
        <v>18120</v>
      </c>
      <c r="N116" s="2"/>
    </row>
    <row r="117" spans="1:14" x14ac:dyDescent="0.3">
      <c r="A117" t="s">
        <v>18079</v>
      </c>
      <c r="N117" s="2"/>
    </row>
    <row r="118" spans="1:14" x14ac:dyDescent="0.3">
      <c r="A118" t="s">
        <v>18131</v>
      </c>
      <c r="N118" s="2"/>
    </row>
    <row r="119" spans="1:14" x14ac:dyDescent="0.3">
      <c r="A119" t="s">
        <v>18145</v>
      </c>
      <c r="N119" s="2"/>
    </row>
    <row r="120" spans="1:14" x14ac:dyDescent="0.3">
      <c r="A120" t="s">
        <v>18136</v>
      </c>
      <c r="N120" s="2"/>
    </row>
    <row r="121" spans="1:14" x14ac:dyDescent="0.3">
      <c r="A121" t="s">
        <v>18135</v>
      </c>
      <c r="N121" s="2"/>
    </row>
    <row r="122" spans="1:14" x14ac:dyDescent="0.3">
      <c r="A122" t="s">
        <v>18165</v>
      </c>
      <c r="N122" s="2"/>
    </row>
    <row r="123" spans="1:14" x14ac:dyDescent="0.3">
      <c r="A123" t="s">
        <v>18129</v>
      </c>
      <c r="N123" s="2"/>
    </row>
    <row r="124" spans="1:14" x14ac:dyDescent="0.3">
      <c r="A124" t="s">
        <v>18147</v>
      </c>
      <c r="N124" s="2"/>
    </row>
    <row r="125" spans="1:14" x14ac:dyDescent="0.3">
      <c r="A125" t="s">
        <v>18169</v>
      </c>
      <c r="N125" s="2"/>
    </row>
    <row r="126" spans="1:14" x14ac:dyDescent="0.3">
      <c r="A126" t="s">
        <v>18105</v>
      </c>
      <c r="J126" s="3"/>
      <c r="N126" s="2"/>
    </row>
    <row r="127" spans="1:14" x14ac:dyDescent="0.3">
      <c r="A127" t="s">
        <v>18087</v>
      </c>
      <c r="N127" s="2"/>
    </row>
    <row r="128" spans="1:14" x14ac:dyDescent="0.3">
      <c r="A128" t="s">
        <v>18099</v>
      </c>
      <c r="N128" s="2"/>
    </row>
    <row r="129" spans="1:14" x14ac:dyDescent="0.3">
      <c r="A129" t="s">
        <v>18166</v>
      </c>
      <c r="N129" s="2"/>
    </row>
    <row r="130" spans="1:14" x14ac:dyDescent="0.3">
      <c r="A130" t="s">
        <v>18104</v>
      </c>
      <c r="N130" s="2"/>
    </row>
    <row r="131" spans="1:14" x14ac:dyDescent="0.3">
      <c r="A131" t="s">
        <v>18085</v>
      </c>
      <c r="N131" s="2"/>
    </row>
    <row r="132" spans="1:14" x14ac:dyDescent="0.3">
      <c r="A132" t="s">
        <v>18052</v>
      </c>
      <c r="N132" s="2"/>
    </row>
    <row r="133" spans="1:14" x14ac:dyDescent="0.3">
      <c r="A133" t="s">
        <v>18121</v>
      </c>
      <c r="N133" s="2"/>
    </row>
    <row r="134" spans="1:14" x14ac:dyDescent="0.3">
      <c r="A134" t="s">
        <v>18139</v>
      </c>
      <c r="N134" s="2"/>
    </row>
    <row r="135" spans="1:14" x14ac:dyDescent="0.3">
      <c r="A135" t="s">
        <v>18094</v>
      </c>
      <c r="N135" s="2"/>
    </row>
    <row r="136" spans="1:14" x14ac:dyDescent="0.3">
      <c r="A136" t="s">
        <v>18069</v>
      </c>
      <c r="N136" s="2"/>
    </row>
    <row r="137" spans="1:14" x14ac:dyDescent="0.3">
      <c r="A137" t="s">
        <v>18161</v>
      </c>
      <c r="N137" s="2"/>
    </row>
    <row r="138" spans="1:14" x14ac:dyDescent="0.3">
      <c r="A138" t="s">
        <v>18125</v>
      </c>
      <c r="N138" s="2"/>
    </row>
    <row r="139" spans="1:14" x14ac:dyDescent="0.3">
      <c r="A139" t="s">
        <v>18051</v>
      </c>
      <c r="N139" s="2"/>
    </row>
    <row r="140" spans="1:14" x14ac:dyDescent="0.3">
      <c r="A140" t="s">
        <v>18111</v>
      </c>
      <c r="N140" s="2"/>
    </row>
    <row r="141" spans="1:14" x14ac:dyDescent="0.3">
      <c r="A141" t="s">
        <v>18162</v>
      </c>
      <c r="N141" s="2"/>
    </row>
    <row r="142" spans="1:14" x14ac:dyDescent="0.3">
      <c r="A142" t="s">
        <v>18110</v>
      </c>
      <c r="N142" s="2"/>
    </row>
    <row r="143" spans="1:14" x14ac:dyDescent="0.3">
      <c r="A143" t="s">
        <v>18148</v>
      </c>
      <c r="N143" s="2"/>
    </row>
    <row r="144" spans="1:14" x14ac:dyDescent="0.3">
      <c r="A144" t="s">
        <v>18106</v>
      </c>
      <c r="N144" s="2"/>
    </row>
    <row r="145" spans="1:14" x14ac:dyDescent="0.3">
      <c r="A145" t="s">
        <v>18040</v>
      </c>
      <c r="N145" s="2"/>
    </row>
    <row r="146" spans="1:14" x14ac:dyDescent="0.3">
      <c r="A146" t="s">
        <v>18152</v>
      </c>
      <c r="N146" s="2"/>
    </row>
    <row r="147" spans="1:14" x14ac:dyDescent="0.3">
      <c r="A147" t="s">
        <v>18137</v>
      </c>
      <c r="N147" s="2"/>
    </row>
    <row r="148" spans="1:14" x14ac:dyDescent="0.3">
      <c r="A148" t="s">
        <v>18108</v>
      </c>
      <c r="N148" s="2"/>
    </row>
    <row r="149" spans="1:14" x14ac:dyDescent="0.3">
      <c r="A149" t="s">
        <v>18048</v>
      </c>
      <c r="N149" s="2"/>
    </row>
  </sheetData>
  <sortState ref="A2:Y150">
    <sortCondition ref="E2:E15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res_unique authors</vt:lpstr>
      <vt:lpstr>Canadian 3170</vt:lpstr>
      <vt:lpstr>HESS 1664</vt:lpstr>
      <vt:lpstr>Imagen 4589</vt:lpstr>
      <vt:lpstr>ATLAS 3939</vt:lpstr>
      <vt:lpstr>JACC 1321</vt:lpstr>
      <vt:lpstr>Chiba 3559</vt:lpstr>
      <vt:lpstr> 3125 CHINET</vt:lpstr>
      <vt:lpstr>3339 Genome</vt:lpstr>
      <vt:lpstr>863 HIV</vt:lpstr>
      <vt:lpstr>Graph and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MikeT</dc:creator>
  <cp:lastModifiedBy>MikeT</cp:lastModifiedBy>
  <cp:lastPrinted>2019-04-01T05:54:09Z</cp:lastPrinted>
  <dcterms:created xsi:type="dcterms:W3CDTF">2019-03-16T16:12:32Z</dcterms:created>
  <dcterms:modified xsi:type="dcterms:W3CDTF">2019-04-06T09:10:14Z</dcterms:modified>
</cp:coreProperties>
</file>